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7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106621_student_uwtsd_ac_uk/Documents/Level 5/Alternative Propulsion/"/>
    </mc:Choice>
  </mc:AlternateContent>
  <xr:revisionPtr revIDLastSave="1449" documentId="8_{4927B606-9A33-46D8-AD4C-4D9BC1FD4D65}" xr6:coauthVersionLast="47" xr6:coauthVersionMax="47" xr10:uidLastSave="{2A66F04A-C4A2-433F-962E-C1E06733EE0A}"/>
  <bookViews>
    <workbookView xWindow="-120" yWindow="-120" windowWidth="29040" windowHeight="15720" firstSheet="1" activeTab="7" xr2:uid="{2A3FB8DD-1C66-4B6A-80EF-D0285A692D55}"/>
  </bookViews>
  <sheets>
    <sheet name="Specs" sheetId="1" r:id="rId1"/>
    <sheet name="Forces1" sheetId="15" r:id="rId2"/>
    <sheet name="Forces-Broken" sheetId="2" r:id="rId3"/>
    <sheet name="Required Power" sheetId="10" r:id="rId4"/>
    <sheet name="Sheet4" sheetId="9" r:id="rId5"/>
    <sheet name="Sheet1" sheetId="5" r:id="rId6"/>
    <sheet name="Velocity Time Graph" sheetId="3" r:id="rId7"/>
    <sheet name="Combined Graph" sheetId="6" r:id="rId8"/>
    <sheet name="Tractive-braking-power" sheetId="8" r:id="rId9"/>
    <sheet name="Sheet2" sheetId="11" r:id="rId10"/>
    <sheet name="Sheet3" sheetId="12" r:id="rId11"/>
    <sheet name="Sheet5" sheetId="13" r:id="rId12"/>
    <sheet name="Sheet6" sheetId="14" r:id="rId13"/>
    <sheet name="Sheet8" sheetId="16" r:id="rId14"/>
    <sheet name="Sheet9" sheetId="17" r:id="rId15"/>
  </sheets>
  <definedNames>
    <definedName name="_xlnm._FilterDatabase" localSheetId="2" hidden="1">'Forces-Broken'!$AH$4:$AH$49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2" l="1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K899" i="2"/>
  <c r="K900" i="2"/>
  <c r="K901" i="2"/>
  <c r="K902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K941" i="2"/>
  <c r="K942" i="2"/>
  <c r="K943" i="2"/>
  <c r="K944" i="2"/>
  <c r="K945" i="2"/>
  <c r="K946" i="2"/>
  <c r="K947" i="2"/>
  <c r="K948" i="2"/>
  <c r="K949" i="2"/>
  <c r="K950" i="2"/>
  <c r="K951" i="2"/>
  <c r="K952" i="2"/>
  <c r="K953" i="2"/>
  <c r="K954" i="2"/>
  <c r="K955" i="2"/>
  <c r="K956" i="2"/>
  <c r="K957" i="2"/>
  <c r="K958" i="2"/>
  <c r="K959" i="2"/>
  <c r="K960" i="2"/>
  <c r="K961" i="2"/>
  <c r="K962" i="2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K1005" i="2"/>
  <c r="K1006" i="2"/>
  <c r="K1007" i="2"/>
  <c r="K1008" i="2"/>
  <c r="K1009" i="2"/>
  <c r="K1010" i="2"/>
  <c r="K1011" i="2"/>
  <c r="K1012" i="2"/>
  <c r="K1013" i="2"/>
  <c r="K1014" i="2"/>
  <c r="K1015" i="2"/>
  <c r="K1016" i="2"/>
  <c r="K1017" i="2"/>
  <c r="K1018" i="2"/>
  <c r="K1019" i="2"/>
  <c r="K1020" i="2"/>
  <c r="K1021" i="2"/>
  <c r="K1022" i="2"/>
  <c r="K1023" i="2"/>
  <c r="K1024" i="2"/>
  <c r="K1025" i="2"/>
  <c r="K1026" i="2"/>
  <c r="K1027" i="2"/>
  <c r="K1028" i="2"/>
  <c r="K1029" i="2"/>
  <c r="K1030" i="2"/>
  <c r="K1031" i="2"/>
  <c r="K1032" i="2"/>
  <c r="K1033" i="2"/>
  <c r="K1034" i="2"/>
  <c r="K1035" i="2"/>
  <c r="K1036" i="2"/>
  <c r="K1037" i="2"/>
  <c r="K1038" i="2"/>
  <c r="K1039" i="2"/>
  <c r="K1040" i="2"/>
  <c r="K1041" i="2"/>
  <c r="K1042" i="2"/>
  <c r="K1043" i="2"/>
  <c r="K1044" i="2"/>
  <c r="K1045" i="2"/>
  <c r="K1046" i="2"/>
  <c r="K1047" i="2"/>
  <c r="K1048" i="2"/>
  <c r="K1049" i="2"/>
  <c r="K1050" i="2"/>
  <c r="K1051" i="2"/>
  <c r="K1052" i="2"/>
  <c r="K1053" i="2"/>
  <c r="K1054" i="2"/>
  <c r="K1055" i="2"/>
  <c r="K1056" i="2"/>
  <c r="K1057" i="2"/>
  <c r="K1058" i="2"/>
  <c r="K1059" i="2"/>
  <c r="K1060" i="2"/>
  <c r="K1061" i="2"/>
  <c r="K1062" i="2"/>
  <c r="K1063" i="2"/>
  <c r="K1064" i="2"/>
  <c r="K1065" i="2"/>
  <c r="K1066" i="2"/>
  <c r="K1067" i="2"/>
  <c r="K1068" i="2"/>
  <c r="K1069" i="2"/>
  <c r="K1070" i="2"/>
  <c r="K1071" i="2"/>
  <c r="K1072" i="2"/>
  <c r="K1073" i="2"/>
  <c r="K1074" i="2"/>
  <c r="K1075" i="2"/>
  <c r="K1076" i="2"/>
  <c r="K1077" i="2"/>
  <c r="K1078" i="2"/>
  <c r="K1079" i="2"/>
  <c r="K1080" i="2"/>
  <c r="K1081" i="2"/>
  <c r="K1082" i="2"/>
  <c r="K1083" i="2"/>
  <c r="K1084" i="2"/>
  <c r="K1085" i="2"/>
  <c r="K1086" i="2"/>
  <c r="K1087" i="2"/>
  <c r="K1088" i="2"/>
  <c r="K1089" i="2"/>
  <c r="K1090" i="2"/>
  <c r="K1091" i="2"/>
  <c r="K1092" i="2"/>
  <c r="K1093" i="2"/>
  <c r="K1094" i="2"/>
  <c r="K1095" i="2"/>
  <c r="K1096" i="2"/>
  <c r="K1097" i="2"/>
  <c r="K1098" i="2"/>
  <c r="K1099" i="2"/>
  <c r="K1100" i="2"/>
  <c r="K1101" i="2"/>
  <c r="K1102" i="2"/>
  <c r="K1103" i="2"/>
  <c r="K1104" i="2"/>
  <c r="K1105" i="2"/>
  <c r="K1106" i="2"/>
  <c r="K1107" i="2"/>
  <c r="K1108" i="2"/>
  <c r="K1109" i="2"/>
  <c r="K1110" i="2"/>
  <c r="K1111" i="2"/>
  <c r="K1112" i="2"/>
  <c r="K1113" i="2"/>
  <c r="K1114" i="2"/>
  <c r="K1115" i="2"/>
  <c r="K1116" i="2"/>
  <c r="K1117" i="2"/>
  <c r="K1118" i="2"/>
  <c r="K1119" i="2"/>
  <c r="K1120" i="2"/>
  <c r="K1121" i="2"/>
  <c r="K1122" i="2"/>
  <c r="K1123" i="2"/>
  <c r="K1124" i="2"/>
  <c r="K1125" i="2"/>
  <c r="K1126" i="2"/>
  <c r="K1127" i="2"/>
  <c r="K1128" i="2"/>
  <c r="K1129" i="2"/>
  <c r="K1130" i="2"/>
  <c r="K1131" i="2"/>
  <c r="K1132" i="2"/>
  <c r="K1133" i="2"/>
  <c r="K1134" i="2"/>
  <c r="K1135" i="2"/>
  <c r="K1136" i="2"/>
  <c r="K1137" i="2"/>
  <c r="K1138" i="2"/>
  <c r="K1139" i="2"/>
  <c r="K1140" i="2"/>
  <c r="K1141" i="2"/>
  <c r="K1142" i="2"/>
  <c r="K1143" i="2"/>
  <c r="K1144" i="2"/>
  <c r="K1145" i="2"/>
  <c r="K1146" i="2"/>
  <c r="K1147" i="2"/>
  <c r="K1148" i="2"/>
  <c r="K1149" i="2"/>
  <c r="K1150" i="2"/>
  <c r="K1151" i="2"/>
  <c r="K1152" i="2"/>
  <c r="K1153" i="2"/>
  <c r="K1154" i="2"/>
  <c r="K1155" i="2"/>
  <c r="K1156" i="2"/>
  <c r="K1157" i="2"/>
  <c r="K1158" i="2"/>
  <c r="K1159" i="2"/>
  <c r="K1160" i="2"/>
  <c r="K1161" i="2"/>
  <c r="K1162" i="2"/>
  <c r="K1163" i="2"/>
  <c r="K1164" i="2"/>
  <c r="K1165" i="2"/>
  <c r="K1166" i="2"/>
  <c r="K1167" i="2"/>
  <c r="K1168" i="2"/>
  <c r="K1169" i="2"/>
  <c r="K1170" i="2"/>
  <c r="K1171" i="2"/>
  <c r="K1172" i="2"/>
  <c r="K1173" i="2"/>
  <c r="K1174" i="2"/>
  <c r="K1175" i="2"/>
  <c r="K1176" i="2"/>
  <c r="K1177" i="2"/>
  <c r="K1178" i="2"/>
  <c r="K1179" i="2"/>
  <c r="K1180" i="2"/>
  <c r="K1181" i="2"/>
  <c r="K1182" i="2"/>
  <c r="K1183" i="2"/>
  <c r="K1184" i="2"/>
  <c r="K1185" i="2"/>
  <c r="K1186" i="2"/>
  <c r="K1187" i="2"/>
  <c r="K1188" i="2"/>
  <c r="K1189" i="2"/>
  <c r="K1190" i="2"/>
  <c r="K1191" i="2"/>
  <c r="K1192" i="2"/>
  <c r="K1193" i="2"/>
  <c r="K1194" i="2"/>
  <c r="K1195" i="2"/>
  <c r="K1196" i="2"/>
  <c r="K1197" i="2"/>
  <c r="K1198" i="2"/>
  <c r="K1199" i="2"/>
  <c r="K1200" i="2"/>
  <c r="K1201" i="2"/>
  <c r="K1202" i="2"/>
  <c r="K1203" i="2"/>
  <c r="K1204" i="2"/>
  <c r="K1205" i="2"/>
  <c r="K1206" i="2"/>
  <c r="K1207" i="2"/>
  <c r="K1208" i="2"/>
  <c r="K1209" i="2"/>
  <c r="K1210" i="2"/>
  <c r="K1211" i="2"/>
  <c r="K1212" i="2"/>
  <c r="K1213" i="2"/>
  <c r="K1214" i="2"/>
  <c r="K1215" i="2"/>
  <c r="K1216" i="2"/>
  <c r="K1217" i="2"/>
  <c r="K1218" i="2"/>
  <c r="K1219" i="2"/>
  <c r="K1220" i="2"/>
  <c r="K1221" i="2"/>
  <c r="K1222" i="2"/>
  <c r="K1223" i="2"/>
  <c r="K1224" i="2"/>
  <c r="K1225" i="2"/>
  <c r="K1226" i="2"/>
  <c r="K1227" i="2"/>
  <c r="K1228" i="2"/>
  <c r="K1229" i="2"/>
  <c r="K1230" i="2"/>
  <c r="K1231" i="2"/>
  <c r="K1232" i="2"/>
  <c r="K1233" i="2"/>
  <c r="K1234" i="2"/>
  <c r="K1235" i="2"/>
  <c r="K1236" i="2"/>
  <c r="K1237" i="2"/>
  <c r="K1238" i="2"/>
  <c r="K1239" i="2"/>
  <c r="K1240" i="2"/>
  <c r="K1241" i="2"/>
  <c r="K1242" i="2"/>
  <c r="K1243" i="2"/>
  <c r="K1244" i="2"/>
  <c r="K1245" i="2"/>
  <c r="K1246" i="2"/>
  <c r="K1247" i="2"/>
  <c r="K1248" i="2"/>
  <c r="K1249" i="2"/>
  <c r="K1250" i="2"/>
  <c r="K1251" i="2"/>
  <c r="K1252" i="2"/>
  <c r="K1253" i="2"/>
  <c r="K1254" i="2"/>
  <c r="K1255" i="2"/>
  <c r="K1256" i="2"/>
  <c r="K1257" i="2"/>
  <c r="K1258" i="2"/>
  <c r="K1259" i="2"/>
  <c r="K1260" i="2"/>
  <c r="K1261" i="2"/>
  <c r="K1262" i="2"/>
  <c r="K1263" i="2"/>
  <c r="K1264" i="2"/>
  <c r="K1265" i="2"/>
  <c r="K1266" i="2"/>
  <c r="K1267" i="2"/>
  <c r="K1268" i="2"/>
  <c r="K1269" i="2"/>
  <c r="K1270" i="2"/>
  <c r="K1271" i="2"/>
  <c r="K1272" i="2"/>
  <c r="K1273" i="2"/>
  <c r="K1274" i="2"/>
  <c r="K1275" i="2"/>
  <c r="K1276" i="2"/>
  <c r="K1277" i="2"/>
  <c r="K1278" i="2"/>
  <c r="K1279" i="2"/>
  <c r="K1280" i="2"/>
  <c r="K1281" i="2"/>
  <c r="K1282" i="2"/>
  <c r="K1283" i="2"/>
  <c r="K1284" i="2"/>
  <c r="K1285" i="2"/>
  <c r="K1286" i="2"/>
  <c r="K1287" i="2"/>
  <c r="K1288" i="2"/>
  <c r="K1289" i="2"/>
  <c r="K1290" i="2"/>
  <c r="K1291" i="2"/>
  <c r="K1292" i="2"/>
  <c r="K1293" i="2"/>
  <c r="K1294" i="2"/>
  <c r="K1295" i="2"/>
  <c r="K1296" i="2"/>
  <c r="K1297" i="2"/>
  <c r="K1298" i="2"/>
  <c r="K1299" i="2"/>
  <c r="K1300" i="2"/>
  <c r="K1301" i="2"/>
  <c r="K1302" i="2"/>
  <c r="K1303" i="2"/>
  <c r="K1304" i="2"/>
  <c r="K1305" i="2"/>
  <c r="K1306" i="2"/>
  <c r="K1307" i="2"/>
  <c r="K1308" i="2"/>
  <c r="K1309" i="2"/>
  <c r="K1310" i="2"/>
  <c r="K1311" i="2"/>
  <c r="K1312" i="2"/>
  <c r="K1313" i="2"/>
  <c r="K1314" i="2"/>
  <c r="K1315" i="2"/>
  <c r="K1316" i="2"/>
  <c r="K1317" i="2"/>
  <c r="K1318" i="2"/>
  <c r="K1319" i="2"/>
  <c r="K1320" i="2"/>
  <c r="K1321" i="2"/>
  <c r="K1322" i="2"/>
  <c r="K1323" i="2"/>
  <c r="K1324" i="2"/>
  <c r="K1325" i="2"/>
  <c r="K1326" i="2"/>
  <c r="K1327" i="2"/>
  <c r="K1328" i="2"/>
  <c r="K1329" i="2"/>
  <c r="K1330" i="2"/>
  <c r="K1331" i="2"/>
  <c r="K1332" i="2"/>
  <c r="K1333" i="2"/>
  <c r="K1334" i="2"/>
  <c r="K1335" i="2"/>
  <c r="K1336" i="2"/>
  <c r="K1337" i="2"/>
  <c r="K1338" i="2"/>
  <c r="K1339" i="2"/>
  <c r="K1340" i="2"/>
  <c r="K1341" i="2"/>
  <c r="K1342" i="2"/>
  <c r="K1343" i="2"/>
  <c r="K1344" i="2"/>
  <c r="K1345" i="2"/>
  <c r="K1346" i="2"/>
  <c r="K1347" i="2"/>
  <c r="K1348" i="2"/>
  <c r="K1349" i="2"/>
  <c r="K1350" i="2"/>
  <c r="K1351" i="2"/>
  <c r="K1352" i="2"/>
  <c r="K1353" i="2"/>
  <c r="K1354" i="2"/>
  <c r="K1355" i="2"/>
  <c r="K1356" i="2"/>
  <c r="K1357" i="2"/>
  <c r="K1358" i="2"/>
  <c r="K1359" i="2"/>
  <c r="K1360" i="2"/>
  <c r="K1361" i="2"/>
  <c r="K1362" i="2"/>
  <c r="K1363" i="2"/>
  <c r="K1364" i="2"/>
  <c r="K1365" i="2"/>
  <c r="K1366" i="2"/>
  <c r="K1367" i="2"/>
  <c r="K1368" i="2"/>
  <c r="K1369" i="2"/>
  <c r="K1370" i="2"/>
  <c r="K1371" i="2"/>
  <c r="K1372" i="2"/>
  <c r="K1373" i="2"/>
  <c r="K1374" i="2"/>
  <c r="K1375" i="2"/>
  <c r="K1376" i="2"/>
  <c r="K1377" i="2"/>
  <c r="K1378" i="2"/>
  <c r="K1379" i="2"/>
  <c r="K1380" i="2"/>
  <c r="K1381" i="2"/>
  <c r="K1382" i="2"/>
  <c r="K1383" i="2"/>
  <c r="K1384" i="2"/>
  <c r="K1385" i="2"/>
  <c r="K1386" i="2"/>
  <c r="K1387" i="2"/>
  <c r="K1388" i="2"/>
  <c r="K1389" i="2"/>
  <c r="K1390" i="2"/>
  <c r="K1391" i="2"/>
  <c r="K1392" i="2"/>
  <c r="K1393" i="2"/>
  <c r="K1394" i="2"/>
  <c r="K1395" i="2"/>
  <c r="K1396" i="2"/>
  <c r="K1397" i="2"/>
  <c r="K1398" i="2"/>
  <c r="K1399" i="2"/>
  <c r="K1400" i="2"/>
  <c r="K1401" i="2"/>
  <c r="K1402" i="2"/>
  <c r="K1403" i="2"/>
  <c r="K1404" i="2"/>
  <c r="K1405" i="2"/>
  <c r="K1406" i="2"/>
  <c r="K1407" i="2"/>
  <c r="K1408" i="2"/>
  <c r="K1409" i="2"/>
  <c r="K1410" i="2"/>
  <c r="K1411" i="2"/>
  <c r="K1412" i="2"/>
  <c r="K1413" i="2"/>
  <c r="K1414" i="2"/>
  <c r="K1415" i="2"/>
  <c r="K1416" i="2"/>
  <c r="K1417" i="2"/>
  <c r="K1418" i="2"/>
  <c r="K1419" i="2"/>
  <c r="K1420" i="2"/>
  <c r="K1421" i="2"/>
  <c r="K1422" i="2"/>
  <c r="K1423" i="2"/>
  <c r="K1424" i="2"/>
  <c r="K1425" i="2"/>
  <c r="K1426" i="2"/>
  <c r="K1427" i="2"/>
  <c r="K1428" i="2"/>
  <c r="K1429" i="2"/>
  <c r="K1430" i="2"/>
  <c r="K1431" i="2"/>
  <c r="K1432" i="2"/>
  <c r="K1433" i="2"/>
  <c r="K1434" i="2"/>
  <c r="K1435" i="2"/>
  <c r="K1436" i="2"/>
  <c r="K1437" i="2"/>
  <c r="K1438" i="2"/>
  <c r="K1439" i="2"/>
  <c r="K1440" i="2"/>
  <c r="K1441" i="2"/>
  <c r="K1442" i="2"/>
  <c r="K1443" i="2"/>
  <c r="K1444" i="2"/>
  <c r="K1445" i="2"/>
  <c r="K1446" i="2"/>
  <c r="K1447" i="2"/>
  <c r="K1448" i="2"/>
  <c r="K1449" i="2"/>
  <c r="K1450" i="2"/>
  <c r="K1451" i="2"/>
  <c r="K1452" i="2"/>
  <c r="K1453" i="2"/>
  <c r="K1454" i="2"/>
  <c r="K1455" i="2"/>
  <c r="K1456" i="2"/>
  <c r="K1457" i="2"/>
  <c r="K1458" i="2"/>
  <c r="K1459" i="2"/>
  <c r="K1460" i="2"/>
  <c r="K1461" i="2"/>
  <c r="K1462" i="2"/>
  <c r="K1463" i="2"/>
  <c r="K1464" i="2"/>
  <c r="K1465" i="2"/>
  <c r="K1466" i="2"/>
  <c r="K1467" i="2"/>
  <c r="K1468" i="2"/>
  <c r="K1469" i="2"/>
  <c r="K1470" i="2"/>
  <c r="K1471" i="2"/>
  <c r="K1472" i="2"/>
  <c r="K1473" i="2"/>
  <c r="K1474" i="2"/>
  <c r="K1475" i="2"/>
  <c r="K1476" i="2"/>
  <c r="K1477" i="2"/>
  <c r="K1478" i="2"/>
  <c r="K1479" i="2"/>
  <c r="K1480" i="2"/>
  <c r="K1481" i="2"/>
  <c r="K1482" i="2"/>
  <c r="K1483" i="2"/>
  <c r="K1484" i="2"/>
  <c r="K1485" i="2"/>
  <c r="K1486" i="2"/>
  <c r="K1487" i="2"/>
  <c r="K1488" i="2"/>
  <c r="K1489" i="2"/>
  <c r="K1490" i="2"/>
  <c r="K1491" i="2"/>
  <c r="K1492" i="2"/>
  <c r="K1493" i="2"/>
  <c r="K1494" i="2"/>
  <c r="K1495" i="2"/>
  <c r="K1496" i="2"/>
  <c r="K1497" i="2"/>
  <c r="K1498" i="2"/>
  <c r="K1499" i="2"/>
  <c r="K1500" i="2"/>
  <c r="K1501" i="2"/>
  <c r="K1502" i="2"/>
  <c r="K1503" i="2"/>
  <c r="K1504" i="2"/>
  <c r="K1505" i="2"/>
  <c r="K1506" i="2"/>
  <c r="K1507" i="2"/>
  <c r="K1508" i="2"/>
  <c r="K1509" i="2"/>
  <c r="K1510" i="2"/>
  <c r="K1511" i="2"/>
  <c r="K1512" i="2"/>
  <c r="K1513" i="2"/>
  <c r="K1514" i="2"/>
  <c r="K1515" i="2"/>
  <c r="K1516" i="2"/>
  <c r="K1517" i="2"/>
  <c r="K1518" i="2"/>
  <c r="K1519" i="2"/>
  <c r="K1520" i="2"/>
  <c r="K1521" i="2"/>
  <c r="K1522" i="2"/>
  <c r="K1523" i="2"/>
  <c r="K1524" i="2"/>
  <c r="K1525" i="2"/>
  <c r="K1526" i="2"/>
  <c r="K1527" i="2"/>
  <c r="K1528" i="2"/>
  <c r="K1529" i="2"/>
  <c r="K1530" i="2"/>
  <c r="K1531" i="2"/>
  <c r="K1532" i="2"/>
  <c r="K1533" i="2"/>
  <c r="K1534" i="2"/>
  <c r="K1535" i="2"/>
  <c r="K1536" i="2"/>
  <c r="K1537" i="2"/>
  <c r="K1538" i="2"/>
  <c r="K1539" i="2"/>
  <c r="K1540" i="2"/>
  <c r="K1541" i="2"/>
  <c r="K1542" i="2"/>
  <c r="K1543" i="2"/>
  <c r="K1544" i="2"/>
  <c r="K1545" i="2"/>
  <c r="K1546" i="2"/>
  <c r="K1547" i="2"/>
  <c r="K1548" i="2"/>
  <c r="K1549" i="2"/>
  <c r="K1550" i="2"/>
  <c r="K1551" i="2"/>
  <c r="K1552" i="2"/>
  <c r="K1553" i="2"/>
  <c r="K1554" i="2"/>
  <c r="K1555" i="2"/>
  <c r="K1556" i="2"/>
  <c r="K1557" i="2"/>
  <c r="K1558" i="2"/>
  <c r="K1559" i="2"/>
  <c r="K1560" i="2"/>
  <c r="K1561" i="2"/>
  <c r="K1562" i="2"/>
  <c r="K1563" i="2"/>
  <c r="K1564" i="2"/>
  <c r="K1565" i="2"/>
  <c r="K1566" i="2"/>
  <c r="K1567" i="2"/>
  <c r="K1568" i="2"/>
  <c r="K1569" i="2"/>
  <c r="K1570" i="2"/>
  <c r="K1571" i="2"/>
  <c r="K1572" i="2"/>
  <c r="K1573" i="2"/>
  <c r="K1574" i="2"/>
  <c r="K1575" i="2"/>
  <c r="K1576" i="2"/>
  <c r="K1577" i="2"/>
  <c r="K1578" i="2"/>
  <c r="K1579" i="2"/>
  <c r="K1580" i="2"/>
  <c r="K1581" i="2"/>
  <c r="K1582" i="2"/>
  <c r="K1583" i="2"/>
  <c r="K1584" i="2"/>
  <c r="K1585" i="2"/>
  <c r="K1586" i="2"/>
  <c r="K1587" i="2"/>
  <c r="K1588" i="2"/>
  <c r="K1589" i="2"/>
  <c r="K1590" i="2"/>
  <c r="K1591" i="2"/>
  <c r="K1592" i="2"/>
  <c r="K1593" i="2"/>
  <c r="K1594" i="2"/>
  <c r="K1595" i="2"/>
  <c r="K1596" i="2"/>
  <c r="K1597" i="2"/>
  <c r="K1598" i="2"/>
  <c r="K1599" i="2"/>
  <c r="K1600" i="2"/>
  <c r="K1601" i="2"/>
  <c r="K1602" i="2"/>
  <c r="K1603" i="2"/>
  <c r="K1604" i="2"/>
  <c r="K1605" i="2"/>
  <c r="K1606" i="2"/>
  <c r="K1607" i="2"/>
  <c r="K1608" i="2"/>
  <c r="K1609" i="2"/>
  <c r="K1610" i="2"/>
  <c r="K1611" i="2"/>
  <c r="K1612" i="2"/>
  <c r="K1613" i="2"/>
  <c r="K1614" i="2"/>
  <c r="K1615" i="2"/>
  <c r="K1616" i="2"/>
  <c r="K1617" i="2"/>
  <c r="K1618" i="2"/>
  <c r="K1619" i="2"/>
  <c r="K1620" i="2"/>
  <c r="K1621" i="2"/>
  <c r="K1622" i="2"/>
  <c r="K1623" i="2"/>
  <c r="K1624" i="2"/>
  <c r="K1625" i="2"/>
  <c r="K1626" i="2"/>
  <c r="K1627" i="2"/>
  <c r="K1628" i="2"/>
  <c r="K1629" i="2"/>
  <c r="K1630" i="2"/>
  <c r="K1631" i="2"/>
  <c r="K1632" i="2"/>
  <c r="K1633" i="2"/>
  <c r="K1634" i="2"/>
  <c r="K1635" i="2"/>
  <c r="K1636" i="2"/>
  <c r="K1637" i="2"/>
  <c r="K1638" i="2"/>
  <c r="K1639" i="2"/>
  <c r="K1640" i="2"/>
  <c r="K1641" i="2"/>
  <c r="K1642" i="2"/>
  <c r="K1643" i="2"/>
  <c r="K1644" i="2"/>
  <c r="K1645" i="2"/>
  <c r="K1646" i="2"/>
  <c r="K1647" i="2"/>
  <c r="K1648" i="2"/>
  <c r="K1649" i="2"/>
  <c r="K1650" i="2"/>
  <c r="K1651" i="2"/>
  <c r="K1652" i="2"/>
  <c r="K1653" i="2"/>
  <c r="K1654" i="2"/>
  <c r="K1655" i="2"/>
  <c r="K1656" i="2"/>
  <c r="K1657" i="2"/>
  <c r="K1658" i="2"/>
  <c r="K1659" i="2"/>
  <c r="K1660" i="2"/>
  <c r="K1661" i="2"/>
  <c r="K1662" i="2"/>
  <c r="K1663" i="2"/>
  <c r="K1664" i="2"/>
  <c r="K1665" i="2"/>
  <c r="K1666" i="2"/>
  <c r="K1667" i="2"/>
  <c r="K1668" i="2"/>
  <c r="K1669" i="2"/>
  <c r="K1670" i="2"/>
  <c r="K1671" i="2"/>
  <c r="K1672" i="2"/>
  <c r="K1673" i="2"/>
  <c r="K1674" i="2"/>
  <c r="K1675" i="2"/>
  <c r="K1676" i="2"/>
  <c r="K1677" i="2"/>
  <c r="K1678" i="2"/>
  <c r="K1679" i="2"/>
  <c r="K1680" i="2"/>
  <c r="K1681" i="2"/>
  <c r="K1682" i="2"/>
  <c r="K1683" i="2"/>
  <c r="K1684" i="2"/>
  <c r="K1685" i="2"/>
  <c r="K1686" i="2"/>
  <c r="K1687" i="2"/>
  <c r="K1688" i="2"/>
  <c r="K1689" i="2"/>
  <c r="K1690" i="2"/>
  <c r="K1691" i="2"/>
  <c r="K1692" i="2"/>
  <c r="K1693" i="2"/>
  <c r="K1694" i="2"/>
  <c r="K1695" i="2"/>
  <c r="K1696" i="2"/>
  <c r="K1697" i="2"/>
  <c r="K1698" i="2"/>
  <c r="K1699" i="2"/>
  <c r="K1700" i="2"/>
  <c r="K1701" i="2"/>
  <c r="K1702" i="2"/>
  <c r="K1703" i="2"/>
  <c r="K1704" i="2"/>
  <c r="K1705" i="2"/>
  <c r="K1706" i="2"/>
  <c r="K1707" i="2"/>
  <c r="K1708" i="2"/>
  <c r="K1709" i="2"/>
  <c r="K1710" i="2"/>
  <c r="K1711" i="2"/>
  <c r="K1712" i="2"/>
  <c r="K1713" i="2"/>
  <c r="K1714" i="2"/>
  <c r="K1715" i="2"/>
  <c r="K1716" i="2"/>
  <c r="K1717" i="2"/>
  <c r="K1718" i="2"/>
  <c r="K1719" i="2"/>
  <c r="K1720" i="2"/>
  <c r="K1721" i="2"/>
  <c r="K1722" i="2"/>
  <c r="K1723" i="2"/>
  <c r="K1724" i="2"/>
  <c r="K1725" i="2"/>
  <c r="K1726" i="2"/>
  <c r="K1727" i="2"/>
  <c r="K1728" i="2"/>
  <c r="K1729" i="2"/>
  <c r="K1730" i="2"/>
  <c r="K1731" i="2"/>
  <c r="K1732" i="2"/>
  <c r="K1733" i="2"/>
  <c r="K1734" i="2"/>
  <c r="K1735" i="2"/>
  <c r="K1736" i="2"/>
  <c r="K1737" i="2"/>
  <c r="K1738" i="2"/>
  <c r="K1739" i="2"/>
  <c r="K1740" i="2"/>
  <c r="K1741" i="2"/>
  <c r="K1742" i="2"/>
  <c r="K1743" i="2"/>
  <c r="K1744" i="2"/>
  <c r="K1745" i="2"/>
  <c r="K1746" i="2"/>
  <c r="K1747" i="2"/>
  <c r="K1748" i="2"/>
  <c r="K1749" i="2"/>
  <c r="K1750" i="2"/>
  <c r="K1751" i="2"/>
  <c r="K1752" i="2"/>
  <c r="K1753" i="2"/>
  <c r="K1754" i="2"/>
  <c r="K1755" i="2"/>
  <c r="K1756" i="2"/>
  <c r="K1757" i="2"/>
  <c r="K1758" i="2"/>
  <c r="K1759" i="2"/>
  <c r="K1760" i="2"/>
  <c r="K1761" i="2"/>
  <c r="K1762" i="2"/>
  <c r="K1763" i="2"/>
  <c r="K1764" i="2"/>
  <c r="K1765" i="2"/>
  <c r="K1766" i="2"/>
  <c r="K1767" i="2"/>
  <c r="K1768" i="2"/>
  <c r="K1769" i="2"/>
  <c r="K1770" i="2"/>
  <c r="K1771" i="2"/>
  <c r="K1772" i="2"/>
  <c r="K1773" i="2"/>
  <c r="K1774" i="2"/>
  <c r="K1775" i="2"/>
  <c r="K1776" i="2"/>
  <c r="K1777" i="2"/>
  <c r="K1778" i="2"/>
  <c r="K1779" i="2"/>
  <c r="K1780" i="2"/>
  <c r="K1781" i="2"/>
  <c r="K1782" i="2"/>
  <c r="K1783" i="2"/>
  <c r="K1784" i="2"/>
  <c r="K1785" i="2"/>
  <c r="K1786" i="2"/>
  <c r="K1787" i="2"/>
  <c r="K1788" i="2"/>
  <c r="K1789" i="2"/>
  <c r="K1790" i="2"/>
  <c r="K1791" i="2"/>
  <c r="K1792" i="2"/>
  <c r="K1793" i="2"/>
  <c r="K1794" i="2"/>
  <c r="K1795" i="2"/>
  <c r="K1796" i="2"/>
  <c r="K1797" i="2"/>
  <c r="K1798" i="2"/>
  <c r="K1799" i="2"/>
  <c r="K1800" i="2"/>
  <c r="K4" i="2"/>
  <c r="K4" i="15"/>
  <c r="K5" i="15"/>
  <c r="K6" i="15"/>
  <c r="K7" i="15"/>
  <c r="K8" i="15"/>
  <c r="K9" i="15"/>
  <c r="K10" i="15"/>
  <c r="K11" i="15"/>
  <c r="K12" i="15"/>
  <c r="K13" i="15"/>
  <c r="K14" i="15"/>
  <c r="K15" i="15"/>
  <c r="K16" i="15"/>
  <c r="K17" i="15"/>
  <c r="K18" i="15"/>
  <c r="K19" i="15"/>
  <c r="K20" i="15"/>
  <c r="K21" i="15"/>
  <c r="K22" i="15"/>
  <c r="K23" i="15"/>
  <c r="K24" i="15"/>
  <c r="K25" i="15"/>
  <c r="K26" i="15"/>
  <c r="K27" i="15"/>
  <c r="K28" i="15"/>
  <c r="K29" i="15"/>
  <c r="K30" i="15"/>
  <c r="K31" i="15"/>
  <c r="K32" i="15"/>
  <c r="K33" i="15"/>
  <c r="K34" i="15"/>
  <c r="K35" i="15"/>
  <c r="K36" i="15"/>
  <c r="K37" i="15"/>
  <c r="K38" i="15"/>
  <c r="K39" i="15"/>
  <c r="K40" i="15"/>
  <c r="K41" i="15"/>
  <c r="K42" i="15"/>
  <c r="K43" i="15"/>
  <c r="K44" i="15"/>
  <c r="K45" i="15"/>
  <c r="K46" i="15"/>
  <c r="K47" i="15"/>
  <c r="K48" i="15"/>
  <c r="K49" i="15"/>
  <c r="K50" i="15"/>
  <c r="K51" i="15"/>
  <c r="K52" i="15"/>
  <c r="K53" i="15"/>
  <c r="K54" i="15"/>
  <c r="K55" i="15"/>
  <c r="K56" i="15"/>
  <c r="K57" i="15"/>
  <c r="K58" i="15"/>
  <c r="K59" i="15"/>
  <c r="K60" i="15"/>
  <c r="K61" i="15"/>
  <c r="K62" i="15"/>
  <c r="K63" i="15"/>
  <c r="K64" i="15"/>
  <c r="K65" i="15"/>
  <c r="K66" i="15"/>
  <c r="K67" i="15"/>
  <c r="K68" i="15"/>
  <c r="K69" i="15"/>
  <c r="K70" i="15"/>
  <c r="K71" i="15"/>
  <c r="K72" i="15"/>
  <c r="K73" i="15"/>
  <c r="K74" i="15"/>
  <c r="K75" i="15"/>
  <c r="K76" i="15"/>
  <c r="K77" i="15"/>
  <c r="K78" i="15"/>
  <c r="K79" i="15"/>
  <c r="K80" i="15"/>
  <c r="K81" i="15"/>
  <c r="K82" i="15"/>
  <c r="K83" i="15"/>
  <c r="K84" i="15"/>
  <c r="K85" i="15"/>
  <c r="K86" i="15"/>
  <c r="K87" i="15"/>
  <c r="K88" i="15"/>
  <c r="K89" i="15"/>
  <c r="K90" i="15"/>
  <c r="K91" i="15"/>
  <c r="K92" i="15"/>
  <c r="K93" i="15"/>
  <c r="K94" i="15"/>
  <c r="K95" i="15"/>
  <c r="K96" i="15"/>
  <c r="K97" i="15"/>
  <c r="K98" i="15"/>
  <c r="K99" i="15"/>
  <c r="K100" i="15"/>
  <c r="K101" i="15"/>
  <c r="K102" i="15"/>
  <c r="K103" i="15"/>
  <c r="K104" i="15"/>
  <c r="K105" i="15"/>
  <c r="K106" i="15"/>
  <c r="K107" i="15"/>
  <c r="K108" i="15"/>
  <c r="K109" i="15"/>
  <c r="K110" i="15"/>
  <c r="K111" i="15"/>
  <c r="K112" i="15"/>
  <c r="K113" i="15"/>
  <c r="K114" i="15"/>
  <c r="K115" i="15"/>
  <c r="K116" i="15"/>
  <c r="K117" i="15"/>
  <c r="K118" i="15"/>
  <c r="K119" i="15"/>
  <c r="K120" i="15"/>
  <c r="K121" i="15"/>
  <c r="K122" i="15"/>
  <c r="K123" i="15"/>
  <c r="K124" i="15"/>
  <c r="K125" i="15"/>
  <c r="K126" i="15"/>
  <c r="K127" i="15"/>
  <c r="K128" i="15"/>
  <c r="K129" i="15"/>
  <c r="K130" i="15"/>
  <c r="K131" i="15"/>
  <c r="K132" i="15"/>
  <c r="K133" i="15"/>
  <c r="K134" i="15"/>
  <c r="K135" i="15"/>
  <c r="K136" i="15"/>
  <c r="K137" i="15"/>
  <c r="K138" i="15"/>
  <c r="K139" i="15"/>
  <c r="K140" i="15"/>
  <c r="K141" i="15"/>
  <c r="K142" i="15"/>
  <c r="K143" i="15"/>
  <c r="K144" i="15"/>
  <c r="K145" i="15"/>
  <c r="K146" i="15"/>
  <c r="K147" i="15"/>
  <c r="K148" i="15"/>
  <c r="K149" i="15"/>
  <c r="K150" i="15"/>
  <c r="K151" i="15"/>
  <c r="K152" i="15"/>
  <c r="K153" i="15"/>
  <c r="K154" i="15"/>
  <c r="K155" i="15"/>
  <c r="K156" i="15"/>
  <c r="K157" i="15"/>
  <c r="K158" i="15"/>
  <c r="K159" i="15"/>
  <c r="K160" i="15"/>
  <c r="K161" i="15"/>
  <c r="K162" i="15"/>
  <c r="K163" i="15"/>
  <c r="K164" i="15"/>
  <c r="K165" i="15"/>
  <c r="K166" i="15"/>
  <c r="K167" i="15"/>
  <c r="K168" i="15"/>
  <c r="K169" i="15"/>
  <c r="K170" i="15"/>
  <c r="K171" i="15"/>
  <c r="K172" i="15"/>
  <c r="K173" i="15"/>
  <c r="K174" i="15"/>
  <c r="K175" i="15"/>
  <c r="K176" i="15"/>
  <c r="K177" i="15"/>
  <c r="K178" i="15"/>
  <c r="K179" i="15"/>
  <c r="K180" i="15"/>
  <c r="K181" i="15"/>
  <c r="K182" i="15"/>
  <c r="K183" i="15"/>
  <c r="K184" i="15"/>
  <c r="K185" i="15"/>
  <c r="K186" i="15"/>
  <c r="K187" i="15"/>
  <c r="K188" i="15"/>
  <c r="K189" i="15"/>
  <c r="K190" i="15"/>
  <c r="K191" i="15"/>
  <c r="K192" i="15"/>
  <c r="K193" i="15"/>
  <c r="K194" i="15"/>
  <c r="K195" i="15"/>
  <c r="K196" i="15"/>
  <c r="K197" i="15"/>
  <c r="K198" i="15"/>
  <c r="K199" i="15"/>
  <c r="K200" i="15"/>
  <c r="K201" i="15"/>
  <c r="K202" i="15"/>
  <c r="K203" i="15"/>
  <c r="K204" i="15"/>
  <c r="K205" i="15"/>
  <c r="K206" i="15"/>
  <c r="K207" i="15"/>
  <c r="K208" i="15"/>
  <c r="K209" i="15"/>
  <c r="K210" i="15"/>
  <c r="K211" i="15"/>
  <c r="K212" i="15"/>
  <c r="K213" i="15"/>
  <c r="K214" i="15"/>
  <c r="K215" i="15"/>
  <c r="K216" i="15"/>
  <c r="K217" i="15"/>
  <c r="K218" i="15"/>
  <c r="K219" i="15"/>
  <c r="K220" i="15"/>
  <c r="K221" i="15"/>
  <c r="K222" i="15"/>
  <c r="K223" i="15"/>
  <c r="K224" i="15"/>
  <c r="K225" i="15"/>
  <c r="K226" i="15"/>
  <c r="K227" i="15"/>
  <c r="K228" i="15"/>
  <c r="K229" i="15"/>
  <c r="K230" i="15"/>
  <c r="K231" i="15"/>
  <c r="K232" i="15"/>
  <c r="K233" i="15"/>
  <c r="K234" i="15"/>
  <c r="K235" i="15"/>
  <c r="K236" i="15"/>
  <c r="K237" i="15"/>
  <c r="K238" i="15"/>
  <c r="K239" i="15"/>
  <c r="K240" i="15"/>
  <c r="K241" i="15"/>
  <c r="K242" i="15"/>
  <c r="K243" i="15"/>
  <c r="K244" i="15"/>
  <c r="Q244" i="15" s="1"/>
  <c r="K245" i="15"/>
  <c r="K246" i="15"/>
  <c r="K247" i="15"/>
  <c r="K248" i="15"/>
  <c r="K249" i="15"/>
  <c r="K250" i="15"/>
  <c r="K251" i="15"/>
  <c r="K252" i="15"/>
  <c r="K253" i="15"/>
  <c r="K254" i="15"/>
  <c r="K255" i="15"/>
  <c r="K256" i="15"/>
  <c r="K257" i="15"/>
  <c r="K258" i="15"/>
  <c r="K259" i="15"/>
  <c r="K260" i="15"/>
  <c r="K261" i="15"/>
  <c r="K262" i="15"/>
  <c r="K263" i="15"/>
  <c r="K264" i="15"/>
  <c r="K265" i="15"/>
  <c r="K266" i="15"/>
  <c r="K267" i="15"/>
  <c r="K268" i="15"/>
  <c r="K269" i="15"/>
  <c r="K270" i="15"/>
  <c r="K271" i="15"/>
  <c r="K272" i="15"/>
  <c r="K273" i="15"/>
  <c r="K274" i="15"/>
  <c r="K275" i="15"/>
  <c r="K276" i="15"/>
  <c r="Q276" i="15" s="1"/>
  <c r="K277" i="15"/>
  <c r="K278" i="15"/>
  <c r="K279" i="15"/>
  <c r="K280" i="15"/>
  <c r="K281" i="15"/>
  <c r="K282" i="15"/>
  <c r="K283" i="15"/>
  <c r="K284" i="15"/>
  <c r="K285" i="15"/>
  <c r="K286" i="15"/>
  <c r="K287" i="15"/>
  <c r="K288" i="15"/>
  <c r="K289" i="15"/>
  <c r="K290" i="15"/>
  <c r="K291" i="15"/>
  <c r="K292" i="15"/>
  <c r="Q292" i="15" s="1"/>
  <c r="K293" i="15"/>
  <c r="K294" i="15"/>
  <c r="K295" i="15"/>
  <c r="K296" i="15"/>
  <c r="K297" i="15"/>
  <c r="K298" i="15"/>
  <c r="K299" i="15"/>
  <c r="K300" i="15"/>
  <c r="K301" i="15"/>
  <c r="K302" i="15"/>
  <c r="K303" i="15"/>
  <c r="K304" i="15"/>
  <c r="K305" i="15"/>
  <c r="K306" i="15"/>
  <c r="K307" i="15"/>
  <c r="K308" i="15"/>
  <c r="Q308" i="15" s="1"/>
  <c r="K309" i="15"/>
  <c r="K310" i="15"/>
  <c r="K311" i="15"/>
  <c r="K312" i="15"/>
  <c r="K313" i="15"/>
  <c r="K314" i="15"/>
  <c r="K315" i="15"/>
  <c r="K316" i="15"/>
  <c r="K317" i="15"/>
  <c r="K318" i="15"/>
  <c r="K319" i="15"/>
  <c r="K320" i="15"/>
  <c r="K321" i="15"/>
  <c r="K322" i="15"/>
  <c r="K323" i="15"/>
  <c r="K324" i="15"/>
  <c r="Q324" i="15" s="1"/>
  <c r="K325" i="15"/>
  <c r="K326" i="15"/>
  <c r="K327" i="15"/>
  <c r="K328" i="15"/>
  <c r="K329" i="15"/>
  <c r="K330" i="15"/>
  <c r="K331" i="15"/>
  <c r="K332" i="15"/>
  <c r="K333" i="15"/>
  <c r="K334" i="15"/>
  <c r="K335" i="15"/>
  <c r="K336" i="15"/>
  <c r="K337" i="15"/>
  <c r="K338" i="15"/>
  <c r="K339" i="15"/>
  <c r="K340" i="15"/>
  <c r="K341" i="15"/>
  <c r="K342" i="15"/>
  <c r="K343" i="15"/>
  <c r="K344" i="15"/>
  <c r="K345" i="15"/>
  <c r="K346" i="15"/>
  <c r="K347" i="15"/>
  <c r="K348" i="15"/>
  <c r="K349" i="15"/>
  <c r="K350" i="15"/>
  <c r="K351" i="15"/>
  <c r="K352" i="15"/>
  <c r="K353" i="15"/>
  <c r="K354" i="15"/>
  <c r="K355" i="15"/>
  <c r="K356" i="15"/>
  <c r="K357" i="15"/>
  <c r="K358" i="15"/>
  <c r="K359" i="15"/>
  <c r="K360" i="15"/>
  <c r="K361" i="15"/>
  <c r="K362" i="15"/>
  <c r="K363" i="15"/>
  <c r="K364" i="15"/>
  <c r="K365" i="15"/>
  <c r="K366" i="15"/>
  <c r="K367" i="15"/>
  <c r="K368" i="15"/>
  <c r="K369" i="15"/>
  <c r="K370" i="15"/>
  <c r="K371" i="15"/>
  <c r="K372" i="15"/>
  <c r="Q372" i="15" s="1"/>
  <c r="K373" i="15"/>
  <c r="K374" i="15"/>
  <c r="K375" i="15"/>
  <c r="K376" i="15"/>
  <c r="K377" i="15"/>
  <c r="K378" i="15"/>
  <c r="K379" i="15"/>
  <c r="K380" i="15"/>
  <c r="K381" i="15"/>
  <c r="K382" i="15"/>
  <c r="K383" i="15"/>
  <c r="K384" i="15"/>
  <c r="K385" i="15"/>
  <c r="K386" i="15"/>
  <c r="K387" i="15"/>
  <c r="K388" i="15"/>
  <c r="K389" i="15"/>
  <c r="K390" i="15"/>
  <c r="K391" i="15"/>
  <c r="K392" i="15"/>
  <c r="K393" i="15"/>
  <c r="K394" i="15"/>
  <c r="K395" i="15"/>
  <c r="K396" i="15"/>
  <c r="K397" i="15"/>
  <c r="K398" i="15"/>
  <c r="K399" i="15"/>
  <c r="K400" i="15"/>
  <c r="K401" i="15"/>
  <c r="K402" i="15"/>
  <c r="K403" i="15"/>
  <c r="K404" i="15"/>
  <c r="K405" i="15"/>
  <c r="K406" i="15"/>
  <c r="K407" i="15"/>
  <c r="K408" i="15"/>
  <c r="K409" i="15"/>
  <c r="K410" i="15"/>
  <c r="K411" i="15"/>
  <c r="K412" i="15"/>
  <c r="K413" i="15"/>
  <c r="K414" i="15"/>
  <c r="K415" i="15"/>
  <c r="K416" i="15"/>
  <c r="K417" i="15"/>
  <c r="K418" i="15"/>
  <c r="K419" i="15"/>
  <c r="K420" i="15"/>
  <c r="K421" i="15"/>
  <c r="K422" i="15"/>
  <c r="K423" i="15"/>
  <c r="K424" i="15"/>
  <c r="K425" i="15"/>
  <c r="K426" i="15"/>
  <c r="K427" i="15"/>
  <c r="K428" i="15"/>
  <c r="K429" i="15"/>
  <c r="K430" i="15"/>
  <c r="K431" i="15"/>
  <c r="K432" i="15"/>
  <c r="K433" i="15"/>
  <c r="K434" i="15"/>
  <c r="K435" i="15"/>
  <c r="K436" i="15"/>
  <c r="K437" i="15"/>
  <c r="K438" i="15"/>
  <c r="K439" i="15"/>
  <c r="K440" i="15"/>
  <c r="K441" i="15"/>
  <c r="K442" i="15"/>
  <c r="K443" i="15"/>
  <c r="K444" i="15"/>
  <c r="K445" i="15"/>
  <c r="K446" i="15"/>
  <c r="K447" i="15"/>
  <c r="K448" i="15"/>
  <c r="K449" i="15"/>
  <c r="K450" i="15"/>
  <c r="K451" i="15"/>
  <c r="K452" i="15"/>
  <c r="K453" i="15"/>
  <c r="K454" i="15"/>
  <c r="K455" i="15"/>
  <c r="K456" i="15"/>
  <c r="K457" i="15"/>
  <c r="K458" i="15"/>
  <c r="K459" i="15"/>
  <c r="K460" i="15"/>
  <c r="K461" i="15"/>
  <c r="K462" i="15"/>
  <c r="K463" i="15"/>
  <c r="K464" i="15"/>
  <c r="K465" i="15"/>
  <c r="K466" i="15"/>
  <c r="K467" i="15"/>
  <c r="K468" i="15"/>
  <c r="K469" i="15"/>
  <c r="K470" i="15"/>
  <c r="K471" i="15"/>
  <c r="K472" i="15"/>
  <c r="K473" i="15"/>
  <c r="K474" i="15"/>
  <c r="K475" i="15"/>
  <c r="K476" i="15"/>
  <c r="K477" i="15"/>
  <c r="K478" i="15"/>
  <c r="K479" i="15"/>
  <c r="K480" i="15"/>
  <c r="K481" i="15"/>
  <c r="K482" i="15"/>
  <c r="K483" i="15"/>
  <c r="K484" i="15"/>
  <c r="K485" i="15"/>
  <c r="K486" i="15"/>
  <c r="K487" i="15"/>
  <c r="K488" i="15"/>
  <c r="K489" i="15"/>
  <c r="K490" i="15"/>
  <c r="K491" i="15"/>
  <c r="K492" i="15"/>
  <c r="K493" i="15"/>
  <c r="K494" i="15"/>
  <c r="K495" i="15"/>
  <c r="K496" i="15"/>
  <c r="K497" i="15"/>
  <c r="K498" i="15"/>
  <c r="K499" i="15"/>
  <c r="K500" i="15"/>
  <c r="K501" i="15"/>
  <c r="K502" i="15"/>
  <c r="K503" i="15"/>
  <c r="K504" i="15"/>
  <c r="K505" i="15"/>
  <c r="K506" i="15"/>
  <c r="K507" i="15"/>
  <c r="K508" i="15"/>
  <c r="K509" i="15"/>
  <c r="K510" i="15"/>
  <c r="K511" i="15"/>
  <c r="K512" i="15"/>
  <c r="K513" i="15"/>
  <c r="K514" i="15"/>
  <c r="K515" i="15"/>
  <c r="K516" i="15"/>
  <c r="Q516" i="15" s="1"/>
  <c r="K517" i="15"/>
  <c r="K518" i="15"/>
  <c r="K519" i="15"/>
  <c r="K520" i="15"/>
  <c r="K521" i="15"/>
  <c r="K522" i="15"/>
  <c r="K523" i="15"/>
  <c r="K524" i="15"/>
  <c r="K525" i="15"/>
  <c r="K526" i="15"/>
  <c r="K527" i="15"/>
  <c r="K528" i="15"/>
  <c r="K529" i="15"/>
  <c r="K530" i="15"/>
  <c r="K531" i="15"/>
  <c r="K532" i="15"/>
  <c r="Q532" i="15" s="1"/>
  <c r="K533" i="15"/>
  <c r="K534" i="15"/>
  <c r="K535" i="15"/>
  <c r="K536" i="15"/>
  <c r="K537" i="15"/>
  <c r="K538" i="15"/>
  <c r="K539" i="15"/>
  <c r="K540" i="15"/>
  <c r="K541" i="15"/>
  <c r="K542" i="15"/>
  <c r="K543" i="15"/>
  <c r="K544" i="15"/>
  <c r="K545" i="15"/>
  <c r="K546" i="15"/>
  <c r="K547" i="15"/>
  <c r="K548" i="15"/>
  <c r="K549" i="15"/>
  <c r="K550" i="15"/>
  <c r="K551" i="15"/>
  <c r="K552" i="15"/>
  <c r="K553" i="15"/>
  <c r="K554" i="15"/>
  <c r="K555" i="15"/>
  <c r="K556" i="15"/>
  <c r="K557" i="15"/>
  <c r="K558" i="15"/>
  <c r="K559" i="15"/>
  <c r="K560" i="15"/>
  <c r="K561" i="15"/>
  <c r="K562" i="15"/>
  <c r="K563" i="15"/>
  <c r="K564" i="15"/>
  <c r="K565" i="15"/>
  <c r="K566" i="15"/>
  <c r="K567" i="15"/>
  <c r="K568" i="15"/>
  <c r="K569" i="15"/>
  <c r="K570" i="15"/>
  <c r="K571" i="15"/>
  <c r="K572" i="15"/>
  <c r="K573" i="15"/>
  <c r="K574" i="15"/>
  <c r="K575" i="15"/>
  <c r="K576" i="15"/>
  <c r="K577" i="15"/>
  <c r="K578" i="15"/>
  <c r="K579" i="15"/>
  <c r="K580" i="15"/>
  <c r="K581" i="15"/>
  <c r="K582" i="15"/>
  <c r="K583" i="15"/>
  <c r="K584" i="15"/>
  <c r="K585" i="15"/>
  <c r="K586" i="15"/>
  <c r="K587" i="15"/>
  <c r="K588" i="15"/>
  <c r="K589" i="15"/>
  <c r="K590" i="15"/>
  <c r="K591" i="15"/>
  <c r="K592" i="15"/>
  <c r="K593" i="15"/>
  <c r="K594" i="15"/>
  <c r="K595" i="15"/>
  <c r="K596" i="15"/>
  <c r="Q596" i="15" s="1"/>
  <c r="K597" i="15"/>
  <c r="K598" i="15"/>
  <c r="K599" i="15"/>
  <c r="K600" i="15"/>
  <c r="K601" i="15"/>
  <c r="K602" i="15"/>
  <c r="K603" i="15"/>
  <c r="K604" i="15"/>
  <c r="K605" i="15"/>
  <c r="K606" i="15"/>
  <c r="K607" i="15"/>
  <c r="K608" i="15"/>
  <c r="K609" i="15"/>
  <c r="K610" i="15"/>
  <c r="K611" i="15"/>
  <c r="K612" i="15"/>
  <c r="K613" i="15"/>
  <c r="K614" i="15"/>
  <c r="K615" i="15"/>
  <c r="K616" i="15"/>
  <c r="K617" i="15"/>
  <c r="K618" i="15"/>
  <c r="K619" i="15"/>
  <c r="K620" i="15"/>
  <c r="K621" i="15"/>
  <c r="K622" i="15"/>
  <c r="K623" i="15"/>
  <c r="K624" i="15"/>
  <c r="K625" i="15"/>
  <c r="K626" i="15"/>
  <c r="K627" i="15"/>
  <c r="K628" i="15"/>
  <c r="K629" i="15"/>
  <c r="K630" i="15"/>
  <c r="K631" i="15"/>
  <c r="K632" i="15"/>
  <c r="K633" i="15"/>
  <c r="K634" i="15"/>
  <c r="K635" i="15"/>
  <c r="K636" i="15"/>
  <c r="K637" i="15"/>
  <c r="K638" i="15"/>
  <c r="K639" i="15"/>
  <c r="K640" i="15"/>
  <c r="K641" i="15"/>
  <c r="K642" i="15"/>
  <c r="K643" i="15"/>
  <c r="K644" i="15"/>
  <c r="K645" i="15"/>
  <c r="K646" i="15"/>
  <c r="K647" i="15"/>
  <c r="K648" i="15"/>
  <c r="K649" i="15"/>
  <c r="K650" i="15"/>
  <c r="K651" i="15"/>
  <c r="K652" i="15"/>
  <c r="K653" i="15"/>
  <c r="K654" i="15"/>
  <c r="K655" i="15"/>
  <c r="K656" i="15"/>
  <c r="K657" i="15"/>
  <c r="K658" i="15"/>
  <c r="K659" i="15"/>
  <c r="K660" i="15"/>
  <c r="K661" i="15"/>
  <c r="K662" i="15"/>
  <c r="K663" i="15"/>
  <c r="K664" i="15"/>
  <c r="K665" i="15"/>
  <c r="K666" i="15"/>
  <c r="K667" i="15"/>
  <c r="K668" i="15"/>
  <c r="K669" i="15"/>
  <c r="K670" i="15"/>
  <c r="K671" i="15"/>
  <c r="K672" i="15"/>
  <c r="K673" i="15"/>
  <c r="K674" i="15"/>
  <c r="K675" i="15"/>
  <c r="K676" i="15"/>
  <c r="K677" i="15"/>
  <c r="K678" i="15"/>
  <c r="K679" i="15"/>
  <c r="K680" i="15"/>
  <c r="K681" i="15"/>
  <c r="K682" i="15"/>
  <c r="K683" i="15"/>
  <c r="K684" i="15"/>
  <c r="K685" i="15"/>
  <c r="K686" i="15"/>
  <c r="K687" i="15"/>
  <c r="K688" i="15"/>
  <c r="K689" i="15"/>
  <c r="K690" i="15"/>
  <c r="K691" i="15"/>
  <c r="K692" i="15"/>
  <c r="M692" i="15" s="1"/>
  <c r="O692" i="15" s="1"/>
  <c r="P692" i="15" s="1"/>
  <c r="K693" i="15"/>
  <c r="K694" i="15"/>
  <c r="K695" i="15"/>
  <c r="K696" i="15"/>
  <c r="K697" i="15"/>
  <c r="K698" i="15"/>
  <c r="K699" i="15"/>
  <c r="K700" i="15"/>
  <c r="K701" i="15"/>
  <c r="K702" i="15"/>
  <c r="K703" i="15"/>
  <c r="K704" i="15"/>
  <c r="K705" i="15"/>
  <c r="K706" i="15"/>
  <c r="K707" i="15"/>
  <c r="K708" i="15"/>
  <c r="K709" i="15"/>
  <c r="K710" i="15"/>
  <c r="K711" i="15"/>
  <c r="K712" i="15"/>
  <c r="K713" i="15"/>
  <c r="K714" i="15"/>
  <c r="K715" i="15"/>
  <c r="K716" i="15"/>
  <c r="K717" i="15"/>
  <c r="K718" i="15"/>
  <c r="K719" i="15"/>
  <c r="K720" i="15"/>
  <c r="K721" i="15"/>
  <c r="K722" i="15"/>
  <c r="K723" i="15"/>
  <c r="K724" i="15"/>
  <c r="K725" i="15"/>
  <c r="K726" i="15"/>
  <c r="K727" i="15"/>
  <c r="K728" i="15"/>
  <c r="K729" i="15"/>
  <c r="K730" i="15"/>
  <c r="K731" i="15"/>
  <c r="K732" i="15"/>
  <c r="K733" i="15"/>
  <c r="K734" i="15"/>
  <c r="K735" i="15"/>
  <c r="K736" i="15"/>
  <c r="K737" i="15"/>
  <c r="K738" i="15"/>
  <c r="K739" i="15"/>
  <c r="K740" i="15"/>
  <c r="K741" i="15"/>
  <c r="K742" i="15"/>
  <c r="K743" i="15"/>
  <c r="K744" i="15"/>
  <c r="K745" i="15"/>
  <c r="K746" i="15"/>
  <c r="K747" i="15"/>
  <c r="K748" i="15"/>
  <c r="K749" i="15"/>
  <c r="K750" i="15"/>
  <c r="K751" i="15"/>
  <c r="K752" i="15"/>
  <c r="K753" i="15"/>
  <c r="K754" i="15"/>
  <c r="K755" i="15"/>
  <c r="K756" i="15"/>
  <c r="K757" i="15"/>
  <c r="K758" i="15"/>
  <c r="K759" i="15"/>
  <c r="K760" i="15"/>
  <c r="K761" i="15"/>
  <c r="K762" i="15"/>
  <c r="K763" i="15"/>
  <c r="K764" i="15"/>
  <c r="K765" i="15"/>
  <c r="K766" i="15"/>
  <c r="K767" i="15"/>
  <c r="K768" i="15"/>
  <c r="K769" i="15"/>
  <c r="K770" i="15"/>
  <c r="K771" i="15"/>
  <c r="K772" i="15"/>
  <c r="K773" i="15"/>
  <c r="K774" i="15"/>
  <c r="K775" i="15"/>
  <c r="K776" i="15"/>
  <c r="K777" i="15"/>
  <c r="K778" i="15"/>
  <c r="K779" i="15"/>
  <c r="K780" i="15"/>
  <c r="K781" i="15"/>
  <c r="K782" i="15"/>
  <c r="K783" i="15"/>
  <c r="K784" i="15"/>
  <c r="K785" i="15"/>
  <c r="K786" i="15"/>
  <c r="K787" i="15"/>
  <c r="K788" i="15"/>
  <c r="K789" i="15"/>
  <c r="K790" i="15"/>
  <c r="K791" i="15"/>
  <c r="K792" i="15"/>
  <c r="K793" i="15"/>
  <c r="K794" i="15"/>
  <c r="K795" i="15"/>
  <c r="K796" i="15"/>
  <c r="K797" i="15"/>
  <c r="K798" i="15"/>
  <c r="K799" i="15"/>
  <c r="K800" i="15"/>
  <c r="K801" i="15"/>
  <c r="K802" i="15"/>
  <c r="K803" i="15"/>
  <c r="K804" i="15"/>
  <c r="K805" i="15"/>
  <c r="K806" i="15"/>
  <c r="K807" i="15"/>
  <c r="K808" i="15"/>
  <c r="K809" i="15"/>
  <c r="K810" i="15"/>
  <c r="K811" i="15"/>
  <c r="K812" i="15"/>
  <c r="K813" i="15"/>
  <c r="K814" i="15"/>
  <c r="K815" i="15"/>
  <c r="K816" i="15"/>
  <c r="K817" i="15"/>
  <c r="K818" i="15"/>
  <c r="K819" i="15"/>
  <c r="K820" i="15"/>
  <c r="M820" i="15" s="1"/>
  <c r="S819" i="15" s="1"/>
  <c r="K821" i="15"/>
  <c r="K822" i="15"/>
  <c r="K823" i="15"/>
  <c r="K824" i="15"/>
  <c r="K825" i="15"/>
  <c r="K826" i="15"/>
  <c r="K827" i="15"/>
  <c r="K828" i="15"/>
  <c r="K829" i="15"/>
  <c r="K830" i="15"/>
  <c r="K831" i="15"/>
  <c r="K832" i="15"/>
  <c r="K833" i="15"/>
  <c r="K834" i="15"/>
  <c r="K835" i="15"/>
  <c r="K836" i="15"/>
  <c r="M836" i="15" s="1"/>
  <c r="O836" i="15" s="1"/>
  <c r="P836" i="15" s="1"/>
  <c r="K837" i="15"/>
  <c r="K838" i="15"/>
  <c r="K839" i="15"/>
  <c r="K840" i="15"/>
  <c r="K841" i="15"/>
  <c r="K842" i="15"/>
  <c r="K843" i="15"/>
  <c r="K844" i="15"/>
  <c r="K845" i="15"/>
  <c r="K846" i="15"/>
  <c r="K847" i="15"/>
  <c r="K848" i="15"/>
  <c r="K849" i="15"/>
  <c r="K850" i="15"/>
  <c r="K851" i="15"/>
  <c r="K852" i="15"/>
  <c r="Q852" i="15" s="1"/>
  <c r="K853" i="15"/>
  <c r="K854" i="15"/>
  <c r="K855" i="15"/>
  <c r="K856" i="15"/>
  <c r="K857" i="15"/>
  <c r="K858" i="15"/>
  <c r="K859" i="15"/>
  <c r="K860" i="15"/>
  <c r="K861" i="15"/>
  <c r="K862" i="15"/>
  <c r="K863" i="15"/>
  <c r="K864" i="15"/>
  <c r="K865" i="15"/>
  <c r="K866" i="15"/>
  <c r="K867" i="15"/>
  <c r="K868" i="15"/>
  <c r="K869" i="15"/>
  <c r="K870" i="15"/>
  <c r="K871" i="15"/>
  <c r="K872" i="15"/>
  <c r="K873" i="15"/>
  <c r="K874" i="15"/>
  <c r="K875" i="15"/>
  <c r="K876" i="15"/>
  <c r="K877" i="15"/>
  <c r="K878" i="15"/>
  <c r="K879" i="15"/>
  <c r="K880" i="15"/>
  <c r="K881" i="15"/>
  <c r="K882" i="15"/>
  <c r="K883" i="15"/>
  <c r="K884" i="15"/>
  <c r="K885" i="15"/>
  <c r="K886" i="15"/>
  <c r="K887" i="15"/>
  <c r="K888" i="15"/>
  <c r="K889" i="15"/>
  <c r="K890" i="15"/>
  <c r="K891" i="15"/>
  <c r="K892" i="15"/>
  <c r="K893" i="15"/>
  <c r="K894" i="15"/>
  <c r="K895" i="15"/>
  <c r="K896" i="15"/>
  <c r="K897" i="15"/>
  <c r="K898" i="15"/>
  <c r="K899" i="15"/>
  <c r="K900" i="15"/>
  <c r="K901" i="15"/>
  <c r="K902" i="15"/>
  <c r="K903" i="15"/>
  <c r="K904" i="15"/>
  <c r="K905" i="15"/>
  <c r="K906" i="15"/>
  <c r="K907" i="15"/>
  <c r="K908" i="15"/>
  <c r="K909" i="15"/>
  <c r="K910" i="15"/>
  <c r="K911" i="15"/>
  <c r="K912" i="15"/>
  <c r="K913" i="15"/>
  <c r="K914" i="15"/>
  <c r="K915" i="15"/>
  <c r="K916" i="15"/>
  <c r="K917" i="15"/>
  <c r="K918" i="15"/>
  <c r="K919" i="15"/>
  <c r="K920" i="15"/>
  <c r="K921" i="15"/>
  <c r="K922" i="15"/>
  <c r="K923" i="15"/>
  <c r="K924" i="15"/>
  <c r="K925" i="15"/>
  <c r="K926" i="15"/>
  <c r="K927" i="15"/>
  <c r="K928" i="15"/>
  <c r="K929" i="15"/>
  <c r="K930" i="15"/>
  <c r="K931" i="15"/>
  <c r="K932" i="15"/>
  <c r="K933" i="15"/>
  <c r="K934" i="15"/>
  <c r="K935" i="15"/>
  <c r="K936" i="15"/>
  <c r="K937" i="15"/>
  <c r="K938" i="15"/>
  <c r="K939" i="15"/>
  <c r="K940" i="15"/>
  <c r="K941" i="15"/>
  <c r="K942" i="15"/>
  <c r="K943" i="15"/>
  <c r="K944" i="15"/>
  <c r="K945" i="15"/>
  <c r="K946" i="15"/>
  <c r="K947" i="15"/>
  <c r="K948" i="15"/>
  <c r="K949" i="15"/>
  <c r="K950" i="15"/>
  <c r="K951" i="15"/>
  <c r="K952" i="15"/>
  <c r="K953" i="15"/>
  <c r="K954" i="15"/>
  <c r="K955" i="15"/>
  <c r="K956" i="15"/>
  <c r="K957" i="15"/>
  <c r="K958" i="15"/>
  <c r="K959" i="15"/>
  <c r="K960" i="15"/>
  <c r="K961" i="15"/>
  <c r="K962" i="15"/>
  <c r="K963" i="15"/>
  <c r="K964" i="15"/>
  <c r="M964" i="15" s="1"/>
  <c r="O964" i="15" s="1"/>
  <c r="P964" i="15" s="1"/>
  <c r="K965" i="15"/>
  <c r="K966" i="15"/>
  <c r="K967" i="15"/>
  <c r="K968" i="15"/>
  <c r="K969" i="15"/>
  <c r="K970" i="15"/>
  <c r="K971" i="15"/>
  <c r="K972" i="15"/>
  <c r="K973" i="15"/>
  <c r="K974" i="15"/>
  <c r="K975" i="15"/>
  <c r="K976" i="15"/>
  <c r="K977" i="15"/>
  <c r="K978" i="15"/>
  <c r="K979" i="15"/>
  <c r="K980" i="15"/>
  <c r="K981" i="15"/>
  <c r="K982" i="15"/>
  <c r="K983" i="15"/>
  <c r="K984" i="15"/>
  <c r="K985" i="15"/>
  <c r="K986" i="15"/>
  <c r="K987" i="15"/>
  <c r="K988" i="15"/>
  <c r="K989" i="15"/>
  <c r="K990" i="15"/>
  <c r="K991" i="15"/>
  <c r="K992" i="15"/>
  <c r="K993" i="15"/>
  <c r="K994" i="15"/>
  <c r="K995" i="15"/>
  <c r="K996" i="15"/>
  <c r="K997" i="15"/>
  <c r="K998" i="15"/>
  <c r="K999" i="15"/>
  <c r="K1000" i="15"/>
  <c r="K1001" i="15"/>
  <c r="K1002" i="15"/>
  <c r="K1003" i="15"/>
  <c r="K1004" i="15"/>
  <c r="K1005" i="15"/>
  <c r="K1006" i="15"/>
  <c r="K1007" i="15"/>
  <c r="K1008" i="15"/>
  <c r="K1009" i="15"/>
  <c r="K1010" i="15"/>
  <c r="K1011" i="15"/>
  <c r="K1012" i="15"/>
  <c r="K1013" i="15"/>
  <c r="K1014" i="15"/>
  <c r="K1015" i="15"/>
  <c r="K1016" i="15"/>
  <c r="K1017" i="15"/>
  <c r="K1018" i="15"/>
  <c r="K1019" i="15"/>
  <c r="K1020" i="15"/>
  <c r="K1021" i="15"/>
  <c r="K1022" i="15"/>
  <c r="K1023" i="15"/>
  <c r="K1024" i="15"/>
  <c r="K1025" i="15"/>
  <c r="K1026" i="15"/>
  <c r="K1027" i="15"/>
  <c r="K1028" i="15"/>
  <c r="K1029" i="15"/>
  <c r="K1030" i="15"/>
  <c r="K1031" i="15"/>
  <c r="K1032" i="15"/>
  <c r="K1033" i="15"/>
  <c r="K1034" i="15"/>
  <c r="K1035" i="15"/>
  <c r="K1036" i="15"/>
  <c r="K1037" i="15"/>
  <c r="K1038" i="15"/>
  <c r="K1039" i="15"/>
  <c r="K1040" i="15"/>
  <c r="K1041" i="15"/>
  <c r="K1042" i="15"/>
  <c r="K1043" i="15"/>
  <c r="K1044" i="15"/>
  <c r="K1045" i="15"/>
  <c r="K1046" i="15"/>
  <c r="K1047" i="15"/>
  <c r="K1048" i="15"/>
  <c r="K1049" i="15"/>
  <c r="K1050" i="15"/>
  <c r="K1051" i="15"/>
  <c r="K1052" i="15"/>
  <c r="K1053" i="15"/>
  <c r="K1054" i="15"/>
  <c r="K1055" i="15"/>
  <c r="K1056" i="15"/>
  <c r="K1057" i="15"/>
  <c r="K1058" i="15"/>
  <c r="K1059" i="15"/>
  <c r="K1060" i="15"/>
  <c r="K1061" i="15"/>
  <c r="K1062" i="15"/>
  <c r="K1063" i="15"/>
  <c r="K1064" i="15"/>
  <c r="K1065" i="15"/>
  <c r="K1066" i="15"/>
  <c r="K1067" i="15"/>
  <c r="K1068" i="15"/>
  <c r="K1069" i="15"/>
  <c r="K1070" i="15"/>
  <c r="K1071" i="15"/>
  <c r="K1072" i="15"/>
  <c r="K1073" i="15"/>
  <c r="K1074" i="15"/>
  <c r="K1075" i="15"/>
  <c r="K1076" i="15"/>
  <c r="M1076" i="15" s="1"/>
  <c r="O1076" i="15" s="1"/>
  <c r="P1076" i="15" s="1"/>
  <c r="K1077" i="15"/>
  <c r="K1078" i="15"/>
  <c r="K1079" i="15"/>
  <c r="K1080" i="15"/>
  <c r="K1081" i="15"/>
  <c r="K1082" i="15"/>
  <c r="K1083" i="15"/>
  <c r="K1084" i="15"/>
  <c r="K1085" i="15"/>
  <c r="K1086" i="15"/>
  <c r="K1087" i="15"/>
  <c r="K1088" i="15"/>
  <c r="K1089" i="15"/>
  <c r="K1090" i="15"/>
  <c r="K1091" i="15"/>
  <c r="K1092" i="15"/>
  <c r="K1093" i="15"/>
  <c r="K1094" i="15"/>
  <c r="K1095" i="15"/>
  <c r="K1096" i="15"/>
  <c r="K1097" i="15"/>
  <c r="K1098" i="15"/>
  <c r="K1099" i="15"/>
  <c r="K1100" i="15"/>
  <c r="K1101" i="15"/>
  <c r="K1102" i="15"/>
  <c r="K1103" i="15"/>
  <c r="K1104" i="15"/>
  <c r="K1105" i="15"/>
  <c r="K1106" i="15"/>
  <c r="K1107" i="15"/>
  <c r="K1108" i="15"/>
  <c r="M1108" i="15" s="1"/>
  <c r="O1108" i="15" s="1"/>
  <c r="P1108" i="15" s="1"/>
  <c r="K1109" i="15"/>
  <c r="K1110" i="15"/>
  <c r="K1111" i="15"/>
  <c r="K1112" i="15"/>
  <c r="K1113" i="15"/>
  <c r="K1114" i="15"/>
  <c r="K1115" i="15"/>
  <c r="K1116" i="15"/>
  <c r="K1117" i="15"/>
  <c r="K1118" i="15"/>
  <c r="K1119" i="15"/>
  <c r="K1120" i="15"/>
  <c r="K1121" i="15"/>
  <c r="K1122" i="15"/>
  <c r="K1123" i="15"/>
  <c r="K1124" i="15"/>
  <c r="K1125" i="15"/>
  <c r="K1126" i="15"/>
  <c r="K1127" i="15"/>
  <c r="K1128" i="15"/>
  <c r="K1129" i="15"/>
  <c r="K1130" i="15"/>
  <c r="K1131" i="15"/>
  <c r="K1132" i="15"/>
  <c r="K1133" i="15"/>
  <c r="K1134" i="15"/>
  <c r="K1135" i="15"/>
  <c r="K1136" i="15"/>
  <c r="K1137" i="15"/>
  <c r="K1138" i="15"/>
  <c r="K1139" i="15"/>
  <c r="K1140" i="15"/>
  <c r="K1141" i="15"/>
  <c r="K1142" i="15"/>
  <c r="K1143" i="15"/>
  <c r="K1144" i="15"/>
  <c r="K1145" i="15"/>
  <c r="K1146" i="15"/>
  <c r="K1147" i="15"/>
  <c r="K1148" i="15"/>
  <c r="K1149" i="15"/>
  <c r="K1150" i="15"/>
  <c r="K1151" i="15"/>
  <c r="K1152" i="15"/>
  <c r="K1153" i="15"/>
  <c r="K1154" i="15"/>
  <c r="K1155" i="15"/>
  <c r="K1156" i="15"/>
  <c r="K1157" i="15"/>
  <c r="K1158" i="15"/>
  <c r="K1159" i="15"/>
  <c r="K1160" i="15"/>
  <c r="K1161" i="15"/>
  <c r="K1162" i="15"/>
  <c r="K1163" i="15"/>
  <c r="K1164" i="15"/>
  <c r="K1165" i="15"/>
  <c r="K1166" i="15"/>
  <c r="K1167" i="15"/>
  <c r="K1168" i="15"/>
  <c r="K1169" i="15"/>
  <c r="K1170" i="15"/>
  <c r="K1171" i="15"/>
  <c r="K1172" i="15"/>
  <c r="K1173" i="15"/>
  <c r="K1174" i="15"/>
  <c r="K1175" i="15"/>
  <c r="K1176" i="15"/>
  <c r="K1177" i="15"/>
  <c r="K1178" i="15"/>
  <c r="K1179" i="15"/>
  <c r="K1180" i="15"/>
  <c r="K1181" i="15"/>
  <c r="K1182" i="15"/>
  <c r="K1183" i="15"/>
  <c r="K1184" i="15"/>
  <c r="K1185" i="15"/>
  <c r="K1186" i="15"/>
  <c r="K1187" i="15"/>
  <c r="K1188" i="15"/>
  <c r="K1189" i="15"/>
  <c r="K1190" i="15"/>
  <c r="K1191" i="15"/>
  <c r="K1192" i="15"/>
  <c r="K1193" i="15"/>
  <c r="K1194" i="15"/>
  <c r="K1195" i="15"/>
  <c r="K1196" i="15"/>
  <c r="K1197" i="15"/>
  <c r="K1198" i="15"/>
  <c r="K1199" i="15"/>
  <c r="K1200" i="15"/>
  <c r="K1201" i="15"/>
  <c r="K1202" i="15"/>
  <c r="K1203" i="15"/>
  <c r="K1204" i="15"/>
  <c r="K1205" i="15"/>
  <c r="K1206" i="15"/>
  <c r="K1207" i="15"/>
  <c r="K1208" i="15"/>
  <c r="K1209" i="15"/>
  <c r="K1210" i="15"/>
  <c r="K1211" i="15"/>
  <c r="K1212" i="15"/>
  <c r="K1213" i="15"/>
  <c r="K1214" i="15"/>
  <c r="K1215" i="15"/>
  <c r="K1216" i="15"/>
  <c r="K1217" i="15"/>
  <c r="K1218" i="15"/>
  <c r="K1219" i="15"/>
  <c r="K1220" i="15"/>
  <c r="K1221" i="15"/>
  <c r="K1222" i="15"/>
  <c r="K1223" i="15"/>
  <c r="K1224" i="15"/>
  <c r="K1225" i="15"/>
  <c r="K1226" i="15"/>
  <c r="K1227" i="15"/>
  <c r="K1228" i="15"/>
  <c r="K1229" i="15"/>
  <c r="K1230" i="15"/>
  <c r="K1231" i="15"/>
  <c r="K1232" i="15"/>
  <c r="K1233" i="15"/>
  <c r="K1234" i="15"/>
  <c r="K1235" i="15"/>
  <c r="K1236" i="15"/>
  <c r="M1236" i="15" s="1"/>
  <c r="O1236" i="15" s="1"/>
  <c r="P1236" i="15" s="1"/>
  <c r="K1237" i="15"/>
  <c r="K1238" i="15"/>
  <c r="K1239" i="15"/>
  <c r="K1240" i="15"/>
  <c r="K1241" i="15"/>
  <c r="K1242" i="15"/>
  <c r="K1243" i="15"/>
  <c r="K1244" i="15"/>
  <c r="K1245" i="15"/>
  <c r="K1246" i="15"/>
  <c r="K1247" i="15"/>
  <c r="K1248" i="15"/>
  <c r="K1249" i="15"/>
  <c r="K1250" i="15"/>
  <c r="K1251" i="15"/>
  <c r="K1252" i="15"/>
  <c r="K1253" i="15"/>
  <c r="K1254" i="15"/>
  <c r="K1255" i="15"/>
  <c r="K1256" i="15"/>
  <c r="K1257" i="15"/>
  <c r="K1258" i="15"/>
  <c r="K1259" i="15"/>
  <c r="K1260" i="15"/>
  <c r="K1261" i="15"/>
  <c r="K1262" i="15"/>
  <c r="K1263" i="15"/>
  <c r="K1264" i="15"/>
  <c r="K1265" i="15"/>
  <c r="K1266" i="15"/>
  <c r="K1267" i="15"/>
  <c r="K1268" i="15"/>
  <c r="K1269" i="15"/>
  <c r="K1270" i="15"/>
  <c r="K1271" i="15"/>
  <c r="K1272" i="15"/>
  <c r="K1273" i="15"/>
  <c r="K1274" i="15"/>
  <c r="K1275" i="15"/>
  <c r="K1276" i="15"/>
  <c r="K1277" i="15"/>
  <c r="K1278" i="15"/>
  <c r="K1279" i="15"/>
  <c r="K1280" i="15"/>
  <c r="K1281" i="15"/>
  <c r="K1282" i="15"/>
  <c r="K1283" i="15"/>
  <c r="K1284" i="15"/>
  <c r="K1285" i="15"/>
  <c r="K1286" i="15"/>
  <c r="K1287" i="15"/>
  <c r="K1288" i="15"/>
  <c r="K1289" i="15"/>
  <c r="K1290" i="15"/>
  <c r="K1291" i="15"/>
  <c r="K1292" i="15"/>
  <c r="K1293" i="15"/>
  <c r="K1294" i="15"/>
  <c r="K1295" i="15"/>
  <c r="K1296" i="15"/>
  <c r="K1297" i="15"/>
  <c r="K1298" i="15"/>
  <c r="K1299" i="15"/>
  <c r="K1300" i="15"/>
  <c r="K1301" i="15"/>
  <c r="K1302" i="15"/>
  <c r="K1303" i="15"/>
  <c r="K1304" i="15"/>
  <c r="K1305" i="15"/>
  <c r="K1306" i="15"/>
  <c r="K1307" i="15"/>
  <c r="K1308" i="15"/>
  <c r="K1309" i="15"/>
  <c r="K1310" i="15"/>
  <c r="K1311" i="15"/>
  <c r="K1312" i="15"/>
  <c r="K1313" i="15"/>
  <c r="K1314" i="15"/>
  <c r="K1315" i="15"/>
  <c r="K1316" i="15"/>
  <c r="M1316" i="15" s="1"/>
  <c r="K1317" i="15"/>
  <c r="K1318" i="15"/>
  <c r="K1319" i="15"/>
  <c r="K1320" i="15"/>
  <c r="K1321" i="15"/>
  <c r="K1322" i="15"/>
  <c r="K1323" i="15"/>
  <c r="K1324" i="15"/>
  <c r="K1325" i="15"/>
  <c r="K1326" i="15"/>
  <c r="K1327" i="15"/>
  <c r="K1328" i="15"/>
  <c r="K1329" i="15"/>
  <c r="K1330" i="15"/>
  <c r="K1331" i="15"/>
  <c r="K1332" i="15"/>
  <c r="K1333" i="15"/>
  <c r="K1334" i="15"/>
  <c r="K1335" i="15"/>
  <c r="K1336" i="15"/>
  <c r="K1337" i="15"/>
  <c r="K1338" i="15"/>
  <c r="K1339" i="15"/>
  <c r="K1340" i="15"/>
  <c r="K1341" i="15"/>
  <c r="K1342" i="15"/>
  <c r="K1343" i="15"/>
  <c r="K1344" i="15"/>
  <c r="K1345" i="15"/>
  <c r="K1346" i="15"/>
  <c r="K1347" i="15"/>
  <c r="K1348" i="15"/>
  <c r="K1349" i="15"/>
  <c r="K1350" i="15"/>
  <c r="K1351" i="15"/>
  <c r="K1352" i="15"/>
  <c r="K1353" i="15"/>
  <c r="K1354" i="15"/>
  <c r="K1355" i="15"/>
  <c r="K1356" i="15"/>
  <c r="K1357" i="15"/>
  <c r="K1358" i="15"/>
  <c r="K1359" i="15"/>
  <c r="K1360" i="15"/>
  <c r="K1361" i="15"/>
  <c r="K1362" i="15"/>
  <c r="K1363" i="15"/>
  <c r="K1364" i="15"/>
  <c r="M1364" i="15" s="1"/>
  <c r="K1365" i="15"/>
  <c r="K1366" i="15"/>
  <c r="K1367" i="15"/>
  <c r="K1368" i="15"/>
  <c r="K1369" i="15"/>
  <c r="K1370" i="15"/>
  <c r="K1371" i="15"/>
  <c r="K1372" i="15"/>
  <c r="K1373" i="15"/>
  <c r="K1374" i="15"/>
  <c r="K1375" i="15"/>
  <c r="K1376" i="15"/>
  <c r="K1377" i="15"/>
  <c r="K1378" i="15"/>
  <c r="K1379" i="15"/>
  <c r="K1380" i="15"/>
  <c r="K1381" i="15"/>
  <c r="K1382" i="15"/>
  <c r="K1383" i="15"/>
  <c r="K1384" i="15"/>
  <c r="K1385" i="15"/>
  <c r="K1386" i="15"/>
  <c r="K1387" i="15"/>
  <c r="K1388" i="15"/>
  <c r="K1389" i="15"/>
  <c r="K1390" i="15"/>
  <c r="K1391" i="15"/>
  <c r="K1392" i="15"/>
  <c r="K1393" i="15"/>
  <c r="K1394" i="15"/>
  <c r="K1395" i="15"/>
  <c r="K1396" i="15"/>
  <c r="Q1396" i="15" s="1"/>
  <c r="K1397" i="15"/>
  <c r="K1398" i="15"/>
  <c r="K1399" i="15"/>
  <c r="K1400" i="15"/>
  <c r="K1401" i="15"/>
  <c r="K1402" i="15"/>
  <c r="K1403" i="15"/>
  <c r="K1404" i="15"/>
  <c r="K1405" i="15"/>
  <c r="K1406" i="15"/>
  <c r="K1407" i="15"/>
  <c r="K1408" i="15"/>
  <c r="K1409" i="15"/>
  <c r="K1410" i="15"/>
  <c r="K1411" i="15"/>
  <c r="K1412" i="15"/>
  <c r="K1413" i="15"/>
  <c r="K1414" i="15"/>
  <c r="K1415" i="15"/>
  <c r="K1416" i="15"/>
  <c r="K1417" i="15"/>
  <c r="K1418" i="15"/>
  <c r="K1419" i="15"/>
  <c r="K1420" i="15"/>
  <c r="K1421" i="15"/>
  <c r="K1422" i="15"/>
  <c r="K1423" i="15"/>
  <c r="K1424" i="15"/>
  <c r="K1425" i="15"/>
  <c r="K1426" i="15"/>
  <c r="K1427" i="15"/>
  <c r="K1428" i="15"/>
  <c r="K1429" i="15"/>
  <c r="K1430" i="15"/>
  <c r="K1431" i="15"/>
  <c r="K1432" i="15"/>
  <c r="K1433" i="15"/>
  <c r="K1434" i="15"/>
  <c r="K1435" i="15"/>
  <c r="K1436" i="15"/>
  <c r="K1437" i="15"/>
  <c r="K1438" i="15"/>
  <c r="K1439" i="15"/>
  <c r="K1440" i="15"/>
  <c r="K1441" i="15"/>
  <c r="K1442" i="15"/>
  <c r="K1443" i="15"/>
  <c r="K1444" i="15"/>
  <c r="K1445" i="15"/>
  <c r="K1446" i="15"/>
  <c r="K1447" i="15"/>
  <c r="K1448" i="15"/>
  <c r="K1449" i="15"/>
  <c r="K1450" i="15"/>
  <c r="K1451" i="15"/>
  <c r="K1452" i="15"/>
  <c r="K1453" i="15"/>
  <c r="K1454" i="15"/>
  <c r="K1455" i="15"/>
  <c r="K1456" i="15"/>
  <c r="K1457" i="15"/>
  <c r="K1458" i="15"/>
  <c r="K1459" i="15"/>
  <c r="K1460" i="15"/>
  <c r="K1461" i="15"/>
  <c r="K1462" i="15"/>
  <c r="K1463" i="15"/>
  <c r="K1464" i="15"/>
  <c r="K1465" i="15"/>
  <c r="K1466" i="15"/>
  <c r="K1467" i="15"/>
  <c r="K1468" i="15"/>
  <c r="K1469" i="15"/>
  <c r="K1470" i="15"/>
  <c r="K1471" i="15"/>
  <c r="K1472" i="15"/>
  <c r="K1473" i="15"/>
  <c r="K1474" i="15"/>
  <c r="K1475" i="15"/>
  <c r="K1476" i="15"/>
  <c r="K1477" i="15"/>
  <c r="K1478" i="15"/>
  <c r="K1479" i="15"/>
  <c r="K1480" i="15"/>
  <c r="K1481" i="15"/>
  <c r="K1482" i="15"/>
  <c r="K1483" i="15"/>
  <c r="K1484" i="15"/>
  <c r="K1485" i="15"/>
  <c r="K1486" i="15"/>
  <c r="K1487" i="15"/>
  <c r="K1488" i="15"/>
  <c r="K1489" i="15"/>
  <c r="K1490" i="15"/>
  <c r="K1491" i="15"/>
  <c r="K1492" i="15"/>
  <c r="K1493" i="15"/>
  <c r="K1494" i="15"/>
  <c r="K1495" i="15"/>
  <c r="K1496" i="15"/>
  <c r="K1497" i="15"/>
  <c r="K1498" i="15"/>
  <c r="K1499" i="15"/>
  <c r="K1500" i="15"/>
  <c r="K1501" i="15"/>
  <c r="K1502" i="15"/>
  <c r="K1503" i="15"/>
  <c r="K1504" i="15"/>
  <c r="K1505" i="15"/>
  <c r="K1506" i="15"/>
  <c r="K1507" i="15"/>
  <c r="K1508" i="15"/>
  <c r="K1509" i="15"/>
  <c r="K1510" i="15"/>
  <c r="K1511" i="15"/>
  <c r="K1512" i="15"/>
  <c r="K1513" i="15"/>
  <c r="K1514" i="15"/>
  <c r="K1515" i="15"/>
  <c r="K1516" i="15"/>
  <c r="K1517" i="15"/>
  <c r="K1518" i="15"/>
  <c r="K1519" i="15"/>
  <c r="K1520" i="15"/>
  <c r="K1521" i="15"/>
  <c r="K1522" i="15"/>
  <c r="K1523" i="15"/>
  <c r="K1524" i="15"/>
  <c r="Q1524" i="15" s="1"/>
  <c r="K1525" i="15"/>
  <c r="K1526" i="15"/>
  <c r="K1527" i="15"/>
  <c r="K1528" i="15"/>
  <c r="K1529" i="15"/>
  <c r="K1530" i="15"/>
  <c r="K1531" i="15"/>
  <c r="K1532" i="15"/>
  <c r="K1533" i="15"/>
  <c r="K1534" i="15"/>
  <c r="K1535" i="15"/>
  <c r="K1536" i="15"/>
  <c r="K1537" i="15"/>
  <c r="K1538" i="15"/>
  <c r="K1539" i="15"/>
  <c r="K1540" i="15"/>
  <c r="K1541" i="15"/>
  <c r="K1542" i="15"/>
  <c r="K1543" i="15"/>
  <c r="K1544" i="15"/>
  <c r="K1545" i="15"/>
  <c r="K1546" i="15"/>
  <c r="K1547" i="15"/>
  <c r="K1548" i="15"/>
  <c r="K1549" i="15"/>
  <c r="K1550" i="15"/>
  <c r="K1551" i="15"/>
  <c r="K1552" i="15"/>
  <c r="K1553" i="15"/>
  <c r="K1554" i="15"/>
  <c r="K1555" i="15"/>
  <c r="K1556" i="15"/>
  <c r="K1557" i="15"/>
  <c r="K1558" i="15"/>
  <c r="K1559" i="15"/>
  <c r="K1560" i="15"/>
  <c r="K1561" i="15"/>
  <c r="K1562" i="15"/>
  <c r="K1563" i="15"/>
  <c r="K1564" i="15"/>
  <c r="K1565" i="15"/>
  <c r="K1566" i="15"/>
  <c r="K1567" i="15"/>
  <c r="K1568" i="15"/>
  <c r="K1569" i="15"/>
  <c r="K1570" i="15"/>
  <c r="K1571" i="15"/>
  <c r="K1572" i="15"/>
  <c r="Q1572" i="15" s="1"/>
  <c r="K1573" i="15"/>
  <c r="K1574" i="15"/>
  <c r="K1575" i="15"/>
  <c r="K1576" i="15"/>
  <c r="K1577" i="15"/>
  <c r="K1578" i="15"/>
  <c r="K1579" i="15"/>
  <c r="K1580" i="15"/>
  <c r="K1581" i="15"/>
  <c r="K1582" i="15"/>
  <c r="K1583" i="15"/>
  <c r="K1584" i="15"/>
  <c r="K1585" i="15"/>
  <c r="K1586" i="15"/>
  <c r="K1587" i="15"/>
  <c r="K1588" i="15"/>
  <c r="K1589" i="15"/>
  <c r="K1590" i="15"/>
  <c r="K1591" i="15"/>
  <c r="K1592" i="15"/>
  <c r="K1593" i="15"/>
  <c r="K1594" i="15"/>
  <c r="K1595" i="15"/>
  <c r="K1596" i="15"/>
  <c r="K1597" i="15"/>
  <c r="K1598" i="15"/>
  <c r="K1599" i="15"/>
  <c r="K1600" i="15"/>
  <c r="K1601" i="15"/>
  <c r="K1602" i="15"/>
  <c r="K1603" i="15"/>
  <c r="K1604" i="15"/>
  <c r="K1605" i="15"/>
  <c r="K1606" i="15"/>
  <c r="K1607" i="15"/>
  <c r="K1608" i="15"/>
  <c r="K1609" i="15"/>
  <c r="K1610" i="15"/>
  <c r="K1611" i="15"/>
  <c r="K1612" i="15"/>
  <c r="K1613" i="15"/>
  <c r="K1614" i="15"/>
  <c r="K1615" i="15"/>
  <c r="K1616" i="15"/>
  <c r="K1617" i="15"/>
  <c r="K1618" i="15"/>
  <c r="K1619" i="15"/>
  <c r="K1620" i="15"/>
  <c r="K1621" i="15"/>
  <c r="K1622" i="15"/>
  <c r="K1623" i="15"/>
  <c r="K1624" i="15"/>
  <c r="K1625" i="15"/>
  <c r="K1626" i="15"/>
  <c r="K1627" i="15"/>
  <c r="K1628" i="15"/>
  <c r="K1629" i="15"/>
  <c r="K1630" i="15"/>
  <c r="K1631" i="15"/>
  <c r="K1632" i="15"/>
  <c r="K1633" i="15"/>
  <c r="K1634" i="15"/>
  <c r="K1635" i="15"/>
  <c r="K1636" i="15"/>
  <c r="K1637" i="15"/>
  <c r="K1638" i="15"/>
  <c r="K1639" i="15"/>
  <c r="K1640" i="15"/>
  <c r="K1641" i="15"/>
  <c r="K1642" i="15"/>
  <c r="K1643" i="15"/>
  <c r="K1644" i="15"/>
  <c r="K1645" i="15"/>
  <c r="K1646" i="15"/>
  <c r="K1647" i="15"/>
  <c r="K1648" i="15"/>
  <c r="K1649" i="15"/>
  <c r="K1650" i="15"/>
  <c r="K1651" i="15"/>
  <c r="K1652" i="15"/>
  <c r="K1653" i="15"/>
  <c r="K1654" i="15"/>
  <c r="K1655" i="15"/>
  <c r="K1656" i="15"/>
  <c r="K1657" i="15"/>
  <c r="K1658" i="15"/>
  <c r="K1659" i="15"/>
  <c r="K1660" i="15"/>
  <c r="K1661" i="15"/>
  <c r="K1662" i="15"/>
  <c r="K1663" i="15"/>
  <c r="K1664" i="15"/>
  <c r="K1665" i="15"/>
  <c r="K1666" i="15"/>
  <c r="K1667" i="15"/>
  <c r="K1668" i="15"/>
  <c r="K1669" i="15"/>
  <c r="K1670" i="15"/>
  <c r="K1671" i="15"/>
  <c r="K1672" i="15"/>
  <c r="K1673" i="15"/>
  <c r="K1674" i="15"/>
  <c r="K1675" i="15"/>
  <c r="K1676" i="15"/>
  <c r="K1677" i="15"/>
  <c r="K1678" i="15"/>
  <c r="K1679" i="15"/>
  <c r="K1680" i="15"/>
  <c r="K1681" i="15"/>
  <c r="K1682" i="15"/>
  <c r="K1683" i="15"/>
  <c r="K1684" i="15"/>
  <c r="K1685" i="15"/>
  <c r="K1686" i="15"/>
  <c r="K1687" i="15"/>
  <c r="K1688" i="15"/>
  <c r="K1689" i="15"/>
  <c r="K1690" i="15"/>
  <c r="K1691" i="15"/>
  <c r="K1692" i="15"/>
  <c r="K1693" i="15"/>
  <c r="K1694" i="15"/>
  <c r="K1695" i="15"/>
  <c r="K1696" i="15"/>
  <c r="K1697" i="15"/>
  <c r="K1698" i="15"/>
  <c r="K1699" i="15"/>
  <c r="K1700" i="15"/>
  <c r="K1701" i="15"/>
  <c r="K1702" i="15"/>
  <c r="K1703" i="15"/>
  <c r="K1704" i="15"/>
  <c r="K1705" i="15"/>
  <c r="K1706" i="15"/>
  <c r="K1707" i="15"/>
  <c r="K1708" i="15"/>
  <c r="K1709" i="15"/>
  <c r="K1710" i="15"/>
  <c r="K1711" i="15"/>
  <c r="K1712" i="15"/>
  <c r="K1713" i="15"/>
  <c r="K1714" i="15"/>
  <c r="K1715" i="15"/>
  <c r="K1716" i="15"/>
  <c r="K1717" i="15"/>
  <c r="K1718" i="15"/>
  <c r="K1719" i="15"/>
  <c r="K1720" i="15"/>
  <c r="K1721" i="15"/>
  <c r="K1722" i="15"/>
  <c r="K1723" i="15"/>
  <c r="K1724" i="15"/>
  <c r="K1725" i="15"/>
  <c r="K1726" i="15"/>
  <c r="K1727" i="15"/>
  <c r="K1728" i="15"/>
  <c r="K1729" i="15"/>
  <c r="K1730" i="15"/>
  <c r="K1731" i="15"/>
  <c r="K1732" i="15"/>
  <c r="K1733" i="15"/>
  <c r="K1734" i="15"/>
  <c r="K1735" i="15"/>
  <c r="K1736" i="15"/>
  <c r="K1737" i="15"/>
  <c r="K1738" i="15"/>
  <c r="K1739" i="15"/>
  <c r="K1740" i="15"/>
  <c r="K1741" i="15"/>
  <c r="K1742" i="15"/>
  <c r="K1743" i="15"/>
  <c r="K1744" i="15"/>
  <c r="K1745" i="15"/>
  <c r="K1746" i="15"/>
  <c r="K1747" i="15"/>
  <c r="K1748" i="15"/>
  <c r="K1749" i="15"/>
  <c r="K1750" i="15"/>
  <c r="K1751" i="15"/>
  <c r="K1752" i="15"/>
  <c r="K1753" i="15"/>
  <c r="K1754" i="15"/>
  <c r="K1755" i="15"/>
  <c r="K1756" i="15"/>
  <c r="K1757" i="15"/>
  <c r="K1758" i="15"/>
  <c r="K1759" i="15"/>
  <c r="K1760" i="15"/>
  <c r="K1761" i="15"/>
  <c r="K1762" i="15"/>
  <c r="K1763" i="15"/>
  <c r="K1764" i="15"/>
  <c r="K1765" i="15"/>
  <c r="K1766" i="15"/>
  <c r="K1767" i="15"/>
  <c r="K1768" i="15"/>
  <c r="K1769" i="15"/>
  <c r="K1770" i="15"/>
  <c r="K1771" i="15"/>
  <c r="K1772" i="15"/>
  <c r="K1773" i="15"/>
  <c r="K1774" i="15"/>
  <c r="K1775" i="15"/>
  <c r="K1776" i="15"/>
  <c r="K1777" i="15"/>
  <c r="K1778" i="15"/>
  <c r="K1779" i="15"/>
  <c r="K1780" i="15"/>
  <c r="K1781" i="15"/>
  <c r="K1782" i="15"/>
  <c r="K1783" i="15"/>
  <c r="K1784" i="15"/>
  <c r="K1785" i="15"/>
  <c r="K1786" i="15"/>
  <c r="K1787" i="15"/>
  <c r="K1788" i="15"/>
  <c r="K1789" i="15"/>
  <c r="K1790" i="15"/>
  <c r="K1791" i="15"/>
  <c r="K1792" i="15"/>
  <c r="K1793" i="15"/>
  <c r="K1794" i="15"/>
  <c r="K1795" i="15"/>
  <c r="K1796" i="15"/>
  <c r="Q1796" i="15" s="1"/>
  <c r="K1797" i="15"/>
  <c r="K1798" i="15"/>
  <c r="K1799" i="15"/>
  <c r="K1800" i="15"/>
  <c r="M51" i="15"/>
  <c r="Q195" i="15"/>
  <c r="Q211" i="15"/>
  <c r="Q339" i="15"/>
  <c r="Q387" i="15"/>
  <c r="M403" i="15"/>
  <c r="O403" i="15" s="1"/>
  <c r="P403" i="15" s="1"/>
  <c r="M483" i="15"/>
  <c r="O483" i="15" s="1"/>
  <c r="P483" i="15" s="1"/>
  <c r="M787" i="15"/>
  <c r="O787" i="15" s="1"/>
  <c r="P787" i="15" s="1"/>
  <c r="M803" i="15"/>
  <c r="O803" i="15" s="1"/>
  <c r="P803" i="15" s="1"/>
  <c r="Q835" i="15"/>
  <c r="M851" i="15"/>
  <c r="O851" i="15" s="1"/>
  <c r="P851" i="15" s="1"/>
  <c r="Q867" i="15"/>
  <c r="Q947" i="15"/>
  <c r="Q819" i="15"/>
  <c r="Q1107" i="15"/>
  <c r="Q1171" i="15"/>
  <c r="Q1203" i="15"/>
  <c r="Q1251" i="15"/>
  <c r="Q1299" i="15"/>
  <c r="Q1363" i="15"/>
  <c r="M1475" i="15"/>
  <c r="O1475" i="15" s="1"/>
  <c r="P1475" i="15" s="1"/>
  <c r="Q1507" i="15"/>
  <c r="Q1556" i="15"/>
  <c r="Q1635" i="15"/>
  <c r="Q1683" i="15"/>
  <c r="J31" i="1"/>
  <c r="AH5" i="15"/>
  <c r="AH6" i="15"/>
  <c r="AH7" i="15"/>
  <c r="AH8" i="15"/>
  <c r="AH9" i="15"/>
  <c r="AH10" i="15"/>
  <c r="AH11" i="15"/>
  <c r="AH12" i="15"/>
  <c r="AH13" i="15"/>
  <c r="AH14" i="15"/>
  <c r="AH15" i="15"/>
  <c r="AH16" i="15"/>
  <c r="AH17" i="15"/>
  <c r="AH18" i="15"/>
  <c r="AH19" i="15"/>
  <c r="AH20" i="15"/>
  <c r="AH21" i="15"/>
  <c r="AH22" i="15"/>
  <c r="AH23" i="15"/>
  <c r="AH24" i="15"/>
  <c r="AH25" i="15"/>
  <c r="AH26" i="15"/>
  <c r="AH27" i="15"/>
  <c r="AH28" i="15"/>
  <c r="AH29" i="15"/>
  <c r="AH30" i="15"/>
  <c r="AH31" i="15"/>
  <c r="AH32" i="15"/>
  <c r="AH33" i="15"/>
  <c r="AH34" i="15"/>
  <c r="AH35" i="15"/>
  <c r="AH36" i="15"/>
  <c r="AH37" i="15"/>
  <c r="AH38" i="15"/>
  <c r="AH4" i="15"/>
  <c r="AG5" i="15"/>
  <c r="AG6" i="15"/>
  <c r="AG7" i="15"/>
  <c r="AG8" i="15"/>
  <c r="AG9" i="15"/>
  <c r="AG10" i="15"/>
  <c r="AG11" i="15"/>
  <c r="AG12" i="15"/>
  <c r="AG13" i="15"/>
  <c r="AG14" i="15"/>
  <c r="AG15" i="15"/>
  <c r="AG16" i="15"/>
  <c r="AG17" i="15"/>
  <c r="AG18" i="15"/>
  <c r="AG19" i="15"/>
  <c r="AG20" i="15"/>
  <c r="AG21" i="15"/>
  <c r="AG22" i="15"/>
  <c r="AG23" i="15"/>
  <c r="AG24" i="15"/>
  <c r="AG25" i="15"/>
  <c r="AG26" i="15"/>
  <c r="AG27" i="15"/>
  <c r="AG28" i="15"/>
  <c r="AG29" i="15"/>
  <c r="AG30" i="15"/>
  <c r="AG31" i="15"/>
  <c r="AG32" i="15"/>
  <c r="AG33" i="15"/>
  <c r="AG34" i="15"/>
  <c r="AG35" i="15"/>
  <c r="AG36" i="15"/>
  <c r="AG37" i="15"/>
  <c r="AG38" i="15"/>
  <c r="AG39" i="15"/>
  <c r="AG40" i="15"/>
  <c r="AG41" i="15"/>
  <c r="AG42" i="15"/>
  <c r="AG43" i="15"/>
  <c r="AG44" i="15"/>
  <c r="AG45" i="15"/>
  <c r="AG46" i="15"/>
  <c r="AG47" i="15"/>
  <c r="AG48" i="15"/>
  <c r="AG49" i="15"/>
  <c r="AG50" i="15"/>
  <c r="AG51" i="15"/>
  <c r="AG52" i="15"/>
  <c r="AG53" i="15"/>
  <c r="AG54" i="15"/>
  <c r="AG55" i="15"/>
  <c r="AG56" i="15"/>
  <c r="AG57" i="15"/>
  <c r="AG58" i="15"/>
  <c r="AG59" i="15"/>
  <c r="AG60" i="15"/>
  <c r="AG61" i="15"/>
  <c r="AG62" i="15"/>
  <c r="AG63" i="15"/>
  <c r="AG64" i="15"/>
  <c r="AG65" i="15"/>
  <c r="AG66" i="15"/>
  <c r="AG67" i="15"/>
  <c r="AG68" i="15"/>
  <c r="AG69" i="15"/>
  <c r="AG70" i="15"/>
  <c r="AG71" i="15"/>
  <c r="AG72" i="15"/>
  <c r="AG73" i="15"/>
  <c r="AG74" i="15"/>
  <c r="AG75" i="15"/>
  <c r="AG76" i="15"/>
  <c r="AG77" i="15"/>
  <c r="AG78" i="15"/>
  <c r="AG79" i="15"/>
  <c r="AG80" i="15"/>
  <c r="AG81" i="15"/>
  <c r="AG82" i="15"/>
  <c r="AG83" i="15"/>
  <c r="AG84" i="15"/>
  <c r="AG85" i="15"/>
  <c r="AG86" i="15"/>
  <c r="AG87" i="15"/>
  <c r="AG88" i="15"/>
  <c r="AG89" i="15"/>
  <c r="AG90" i="15"/>
  <c r="AG91" i="15"/>
  <c r="AG92" i="15"/>
  <c r="AG93" i="15"/>
  <c r="AG94" i="15"/>
  <c r="AG95" i="15"/>
  <c r="AG96" i="15"/>
  <c r="AG97" i="15"/>
  <c r="AG98" i="15"/>
  <c r="AG99" i="15"/>
  <c r="AG100" i="15"/>
  <c r="AG101" i="15"/>
  <c r="AG102" i="15"/>
  <c r="AG103" i="15"/>
  <c r="AG104" i="15"/>
  <c r="AG105" i="15"/>
  <c r="AG106" i="15"/>
  <c r="AG107" i="15"/>
  <c r="AG108" i="15"/>
  <c r="AG109" i="15"/>
  <c r="AG110" i="15"/>
  <c r="AG111" i="15"/>
  <c r="AG112" i="15"/>
  <c r="AG113" i="15"/>
  <c r="AG114" i="15"/>
  <c r="AG115" i="15"/>
  <c r="AG116" i="15"/>
  <c r="AG117" i="15"/>
  <c r="AG118" i="15"/>
  <c r="AG119" i="15"/>
  <c r="AG120" i="15"/>
  <c r="AG121" i="15"/>
  <c r="AG122" i="15"/>
  <c r="AG123" i="15"/>
  <c r="AG124" i="15"/>
  <c r="AG125" i="15"/>
  <c r="AG126" i="15"/>
  <c r="AG127" i="15"/>
  <c r="AG128" i="15"/>
  <c r="AG129" i="15"/>
  <c r="AG130" i="15"/>
  <c r="AG131" i="15"/>
  <c r="AG132" i="15"/>
  <c r="AG133" i="15"/>
  <c r="AG134" i="15"/>
  <c r="AG135" i="15"/>
  <c r="AG136" i="15"/>
  <c r="AG137" i="15"/>
  <c r="AG138" i="15"/>
  <c r="AG139" i="15"/>
  <c r="AG140" i="15"/>
  <c r="AG141" i="15"/>
  <c r="AG142" i="15"/>
  <c r="AG143" i="15"/>
  <c r="AG144" i="15"/>
  <c r="AG145" i="15"/>
  <c r="AG146" i="15"/>
  <c r="AG147" i="15"/>
  <c r="AG148" i="15"/>
  <c r="AG149" i="15"/>
  <c r="AG150" i="15"/>
  <c r="AG151" i="15"/>
  <c r="AG152" i="15"/>
  <c r="AG153" i="15"/>
  <c r="AG154" i="15"/>
  <c r="AG155" i="15"/>
  <c r="AG156" i="15"/>
  <c r="AG157" i="15"/>
  <c r="AG158" i="15"/>
  <c r="AG159" i="15"/>
  <c r="AG160" i="15"/>
  <c r="AG161" i="15"/>
  <c r="AG162" i="15"/>
  <c r="AG163" i="15"/>
  <c r="AG164" i="15"/>
  <c r="AG165" i="15"/>
  <c r="AG166" i="15"/>
  <c r="AG167" i="15"/>
  <c r="AG168" i="15"/>
  <c r="AG169" i="15"/>
  <c r="AG170" i="15"/>
  <c r="AG171" i="15"/>
  <c r="AG172" i="15"/>
  <c r="AG173" i="15"/>
  <c r="AG174" i="15"/>
  <c r="AG175" i="15"/>
  <c r="AG176" i="15"/>
  <c r="AG177" i="15"/>
  <c r="AG178" i="15"/>
  <c r="AG179" i="15"/>
  <c r="AG180" i="15"/>
  <c r="AG181" i="15"/>
  <c r="AG182" i="15"/>
  <c r="AG183" i="15"/>
  <c r="AG184" i="15"/>
  <c r="AG185" i="15"/>
  <c r="AG186" i="15"/>
  <c r="AG187" i="15"/>
  <c r="AG188" i="15"/>
  <c r="AG189" i="15"/>
  <c r="AG190" i="15"/>
  <c r="AG191" i="15"/>
  <c r="AG192" i="15"/>
  <c r="AG193" i="15"/>
  <c r="AG194" i="15"/>
  <c r="AG195" i="15"/>
  <c r="AG196" i="15"/>
  <c r="AG197" i="15"/>
  <c r="AG198" i="15"/>
  <c r="AG199" i="15"/>
  <c r="AG200" i="15"/>
  <c r="AG201" i="15"/>
  <c r="AG202" i="15"/>
  <c r="AG203" i="15"/>
  <c r="AG204" i="15"/>
  <c r="AG205" i="15"/>
  <c r="AG206" i="15"/>
  <c r="AG207" i="15"/>
  <c r="AG208" i="15"/>
  <c r="AG209" i="15"/>
  <c r="AG210" i="15"/>
  <c r="AG211" i="15"/>
  <c r="AG212" i="15"/>
  <c r="AG213" i="15"/>
  <c r="AG214" i="15"/>
  <c r="AG215" i="15"/>
  <c r="AG216" i="15"/>
  <c r="AG217" i="15"/>
  <c r="AG218" i="15"/>
  <c r="AG219" i="15"/>
  <c r="AG220" i="15"/>
  <c r="AG221" i="15"/>
  <c r="AG222" i="15"/>
  <c r="AG223" i="15"/>
  <c r="AG224" i="15"/>
  <c r="AG225" i="15"/>
  <c r="AG226" i="15"/>
  <c r="AG227" i="15"/>
  <c r="AG228" i="15"/>
  <c r="AG229" i="15"/>
  <c r="AG230" i="15"/>
  <c r="AG231" i="15"/>
  <c r="AG232" i="15"/>
  <c r="AG233" i="15"/>
  <c r="AG234" i="15"/>
  <c r="AG235" i="15"/>
  <c r="AG236" i="15"/>
  <c r="AG237" i="15"/>
  <c r="AG238" i="15"/>
  <c r="AG239" i="15"/>
  <c r="AG240" i="15"/>
  <c r="AG241" i="15"/>
  <c r="AG242" i="15"/>
  <c r="AG243" i="15"/>
  <c r="AG244" i="15"/>
  <c r="AG245" i="15"/>
  <c r="AG246" i="15"/>
  <c r="AG247" i="15"/>
  <c r="AG248" i="15"/>
  <c r="AG249" i="15"/>
  <c r="AG250" i="15"/>
  <c r="AG251" i="15"/>
  <c r="AG252" i="15"/>
  <c r="AG253" i="15"/>
  <c r="AG254" i="15"/>
  <c r="AG255" i="15"/>
  <c r="AG256" i="15"/>
  <c r="AG257" i="15"/>
  <c r="AG258" i="15"/>
  <c r="AG259" i="15"/>
  <c r="AG260" i="15"/>
  <c r="AG261" i="15"/>
  <c r="AG262" i="15"/>
  <c r="AG263" i="15"/>
  <c r="AG264" i="15"/>
  <c r="AG265" i="15"/>
  <c r="AG266" i="15"/>
  <c r="AG267" i="15"/>
  <c r="AG268" i="15"/>
  <c r="AG269" i="15"/>
  <c r="AG270" i="15"/>
  <c r="AG271" i="15"/>
  <c r="AG272" i="15"/>
  <c r="AG273" i="15"/>
  <c r="AG274" i="15"/>
  <c r="AG275" i="15"/>
  <c r="AG276" i="15"/>
  <c r="AG277" i="15"/>
  <c r="AG278" i="15"/>
  <c r="AG279" i="15"/>
  <c r="AG280" i="15"/>
  <c r="AG281" i="15"/>
  <c r="AG282" i="15"/>
  <c r="AG283" i="15"/>
  <c r="AG284" i="15"/>
  <c r="AG285" i="15"/>
  <c r="AG286" i="15"/>
  <c r="AG287" i="15"/>
  <c r="AG288" i="15"/>
  <c r="AG289" i="15"/>
  <c r="AG290" i="15"/>
  <c r="AG291" i="15"/>
  <c r="AG292" i="15"/>
  <c r="AG293" i="15"/>
  <c r="AG294" i="15"/>
  <c r="AG295" i="15"/>
  <c r="AG296" i="15"/>
  <c r="AG297" i="15"/>
  <c r="AG298" i="15"/>
  <c r="AG299" i="15"/>
  <c r="AG300" i="15"/>
  <c r="AG301" i="15"/>
  <c r="AG302" i="15"/>
  <c r="AG303" i="15"/>
  <c r="AG304" i="15"/>
  <c r="AG305" i="15"/>
  <c r="AG306" i="15"/>
  <c r="AG307" i="15"/>
  <c r="AG308" i="15"/>
  <c r="AG309" i="15"/>
  <c r="AG310" i="15"/>
  <c r="AG311" i="15"/>
  <c r="AG312" i="15"/>
  <c r="AG313" i="15"/>
  <c r="AG314" i="15"/>
  <c r="AG315" i="15"/>
  <c r="AG316" i="15"/>
  <c r="AG317" i="15"/>
  <c r="AG318" i="15"/>
  <c r="AG319" i="15"/>
  <c r="AG320" i="15"/>
  <c r="AG321" i="15"/>
  <c r="AG322" i="15"/>
  <c r="AG323" i="15"/>
  <c r="AG324" i="15"/>
  <c r="AG325" i="15"/>
  <c r="AG326" i="15"/>
  <c r="AG327" i="15"/>
  <c r="AG328" i="15"/>
  <c r="AG329" i="15"/>
  <c r="AG330" i="15"/>
  <c r="AG331" i="15"/>
  <c r="AG332" i="15"/>
  <c r="AG333" i="15"/>
  <c r="AG334" i="15"/>
  <c r="AG335" i="15"/>
  <c r="AG336" i="15"/>
  <c r="AG337" i="15"/>
  <c r="AG338" i="15"/>
  <c r="AG339" i="15"/>
  <c r="AG340" i="15"/>
  <c r="AG341" i="15"/>
  <c r="AG342" i="15"/>
  <c r="AG343" i="15"/>
  <c r="AG344" i="15"/>
  <c r="AG345" i="15"/>
  <c r="AG346" i="15"/>
  <c r="AG347" i="15"/>
  <c r="AG348" i="15"/>
  <c r="AG349" i="15"/>
  <c r="AG350" i="15"/>
  <c r="AG351" i="15"/>
  <c r="AG352" i="15"/>
  <c r="AG353" i="15"/>
  <c r="AG354" i="15"/>
  <c r="AG355" i="15"/>
  <c r="AG356" i="15"/>
  <c r="AG357" i="15"/>
  <c r="AG358" i="15"/>
  <c r="AG359" i="15"/>
  <c r="AG360" i="15"/>
  <c r="AG361" i="15"/>
  <c r="AG362" i="15"/>
  <c r="AG363" i="15"/>
  <c r="AG364" i="15"/>
  <c r="AG365" i="15"/>
  <c r="AG366" i="15"/>
  <c r="AG367" i="15"/>
  <c r="AG368" i="15"/>
  <c r="AG369" i="15"/>
  <c r="AG370" i="15"/>
  <c r="AG371" i="15"/>
  <c r="AG372" i="15"/>
  <c r="AG373" i="15"/>
  <c r="AG374" i="15"/>
  <c r="AG375" i="15"/>
  <c r="AG376" i="15"/>
  <c r="AG377" i="15"/>
  <c r="AG378" i="15"/>
  <c r="AG379" i="15"/>
  <c r="AG380" i="15"/>
  <c r="AG381" i="15"/>
  <c r="AG382" i="15"/>
  <c r="AG383" i="15"/>
  <c r="AG384" i="15"/>
  <c r="AG385" i="15"/>
  <c r="AG386" i="15"/>
  <c r="AG387" i="15"/>
  <c r="AG388" i="15"/>
  <c r="AG389" i="15"/>
  <c r="AG390" i="15"/>
  <c r="AG391" i="15"/>
  <c r="AG392" i="15"/>
  <c r="AG393" i="15"/>
  <c r="AG394" i="15"/>
  <c r="AG395" i="15"/>
  <c r="AG396" i="15"/>
  <c r="AG397" i="15"/>
  <c r="AG398" i="15"/>
  <c r="AG399" i="15"/>
  <c r="AG400" i="15"/>
  <c r="AG401" i="15"/>
  <c r="AG402" i="15"/>
  <c r="AG403" i="15"/>
  <c r="AG404" i="15"/>
  <c r="AG405" i="15"/>
  <c r="AG406" i="15"/>
  <c r="AG407" i="15"/>
  <c r="AG408" i="15"/>
  <c r="AG409" i="15"/>
  <c r="AG410" i="15"/>
  <c r="AG411" i="15"/>
  <c r="AG412" i="15"/>
  <c r="AG413" i="15"/>
  <c r="AG414" i="15"/>
  <c r="AG415" i="15"/>
  <c r="AG416" i="15"/>
  <c r="AG417" i="15"/>
  <c r="AG418" i="15"/>
  <c r="AG419" i="15"/>
  <c r="AG420" i="15"/>
  <c r="AG421" i="15"/>
  <c r="AG422" i="15"/>
  <c r="AG423" i="15"/>
  <c r="AG424" i="15"/>
  <c r="AG425" i="15"/>
  <c r="AG426" i="15"/>
  <c r="AG427" i="15"/>
  <c r="AG428" i="15"/>
  <c r="AG429" i="15"/>
  <c r="AG430" i="15"/>
  <c r="AG431" i="15"/>
  <c r="AG432" i="15"/>
  <c r="AG433" i="15"/>
  <c r="AG434" i="15"/>
  <c r="AG435" i="15"/>
  <c r="AG436" i="15"/>
  <c r="AG437" i="15"/>
  <c r="AG438" i="15"/>
  <c r="AG439" i="15"/>
  <c r="AG440" i="15"/>
  <c r="AG441" i="15"/>
  <c r="AG442" i="15"/>
  <c r="AG443" i="15"/>
  <c r="AG444" i="15"/>
  <c r="AG445" i="15"/>
  <c r="AG446" i="15"/>
  <c r="AG447" i="15"/>
  <c r="AG448" i="15"/>
  <c r="AG449" i="15"/>
  <c r="AG450" i="15"/>
  <c r="AG451" i="15"/>
  <c r="AG452" i="15"/>
  <c r="AG453" i="15"/>
  <c r="AG454" i="15"/>
  <c r="AG455" i="15"/>
  <c r="AG456" i="15"/>
  <c r="AG457" i="15"/>
  <c r="AG458" i="15"/>
  <c r="AG459" i="15"/>
  <c r="AG460" i="15"/>
  <c r="AG461" i="15"/>
  <c r="AG462" i="15"/>
  <c r="AG463" i="15"/>
  <c r="AG464" i="15"/>
  <c r="AG465" i="15"/>
  <c r="AG466" i="15"/>
  <c r="AG467" i="15"/>
  <c r="AG468" i="15"/>
  <c r="AG469" i="15"/>
  <c r="AG470" i="15"/>
  <c r="AG471" i="15"/>
  <c r="AG472" i="15"/>
  <c r="AG473" i="15"/>
  <c r="AG474" i="15"/>
  <c r="AG475" i="15"/>
  <c r="AG476" i="15"/>
  <c r="AG477" i="15"/>
  <c r="AG478" i="15"/>
  <c r="AG479" i="15"/>
  <c r="AG480" i="15"/>
  <c r="AG481" i="15"/>
  <c r="AG482" i="15"/>
  <c r="AG483" i="15"/>
  <c r="AG484" i="15"/>
  <c r="AG485" i="15"/>
  <c r="AG486" i="15"/>
  <c r="AG487" i="15"/>
  <c r="AG488" i="15"/>
  <c r="AG489" i="15"/>
  <c r="AG490" i="15"/>
  <c r="AG491" i="15"/>
  <c r="AG492" i="15"/>
  <c r="AG493" i="15"/>
  <c r="AG494" i="15"/>
  <c r="AG495" i="15"/>
  <c r="AG496" i="15"/>
  <c r="AG497" i="15"/>
  <c r="AG498" i="15"/>
  <c r="AG499" i="15"/>
  <c r="AG500" i="15"/>
  <c r="AG501" i="15"/>
  <c r="AG502" i="15"/>
  <c r="AG503" i="15"/>
  <c r="AG504" i="15"/>
  <c r="AG505" i="15"/>
  <c r="AG506" i="15"/>
  <c r="AG507" i="15"/>
  <c r="AG508" i="15"/>
  <c r="AG509" i="15"/>
  <c r="AG510" i="15"/>
  <c r="AG511" i="15"/>
  <c r="AG512" i="15"/>
  <c r="AG513" i="15"/>
  <c r="AG514" i="15"/>
  <c r="AG515" i="15"/>
  <c r="AG516" i="15"/>
  <c r="AG517" i="15"/>
  <c r="AG518" i="15"/>
  <c r="AG519" i="15"/>
  <c r="AG520" i="15"/>
  <c r="AG521" i="15"/>
  <c r="AG522" i="15"/>
  <c r="AG523" i="15"/>
  <c r="AG524" i="15"/>
  <c r="AG525" i="15"/>
  <c r="AG526" i="15"/>
  <c r="AG527" i="15"/>
  <c r="AG528" i="15"/>
  <c r="AG529" i="15"/>
  <c r="AG530" i="15"/>
  <c r="AG531" i="15"/>
  <c r="AG532" i="15"/>
  <c r="AG533" i="15"/>
  <c r="AG534" i="15"/>
  <c r="AG535" i="15"/>
  <c r="AG536" i="15"/>
  <c r="AG537" i="15"/>
  <c r="AG538" i="15"/>
  <c r="AG539" i="15"/>
  <c r="AG540" i="15"/>
  <c r="AG541" i="15"/>
  <c r="AG542" i="15"/>
  <c r="AG543" i="15"/>
  <c r="AG544" i="15"/>
  <c r="AG545" i="15"/>
  <c r="AG546" i="15"/>
  <c r="AG547" i="15"/>
  <c r="AG548" i="15"/>
  <c r="AG549" i="15"/>
  <c r="AG550" i="15"/>
  <c r="AG551" i="15"/>
  <c r="AG552" i="15"/>
  <c r="AG553" i="15"/>
  <c r="AG554" i="15"/>
  <c r="AG555" i="15"/>
  <c r="AG556" i="15"/>
  <c r="AG557" i="15"/>
  <c r="AG558" i="15"/>
  <c r="AG559" i="15"/>
  <c r="AG560" i="15"/>
  <c r="AG561" i="15"/>
  <c r="AG562" i="15"/>
  <c r="AG563" i="15"/>
  <c r="AG564" i="15"/>
  <c r="AG565" i="15"/>
  <c r="AG566" i="15"/>
  <c r="AG567" i="15"/>
  <c r="AG568" i="15"/>
  <c r="AG569" i="15"/>
  <c r="AG570" i="15"/>
  <c r="AG571" i="15"/>
  <c r="AG572" i="15"/>
  <c r="AG573" i="15"/>
  <c r="AG574" i="15"/>
  <c r="AG575" i="15"/>
  <c r="AG576" i="15"/>
  <c r="AG577" i="15"/>
  <c r="AG578" i="15"/>
  <c r="AG579" i="15"/>
  <c r="AG580" i="15"/>
  <c r="AG581" i="15"/>
  <c r="AG582" i="15"/>
  <c r="AG583" i="15"/>
  <c r="AG584" i="15"/>
  <c r="AG585" i="15"/>
  <c r="AG586" i="15"/>
  <c r="AG587" i="15"/>
  <c r="AG588" i="15"/>
  <c r="AG589" i="15"/>
  <c r="AG590" i="15"/>
  <c r="AG591" i="15"/>
  <c r="AG592" i="15"/>
  <c r="AG593" i="15"/>
  <c r="AG594" i="15"/>
  <c r="AG595" i="15"/>
  <c r="AG596" i="15"/>
  <c r="AG597" i="15"/>
  <c r="AG598" i="15"/>
  <c r="AG599" i="15"/>
  <c r="AG600" i="15"/>
  <c r="AG601" i="15"/>
  <c r="AG602" i="15"/>
  <c r="AG603" i="15"/>
  <c r="AG604" i="15"/>
  <c r="AG605" i="15"/>
  <c r="AG606" i="15"/>
  <c r="AG607" i="15"/>
  <c r="AG608" i="15"/>
  <c r="AG609" i="15"/>
  <c r="AG610" i="15"/>
  <c r="AG611" i="15"/>
  <c r="AG612" i="15"/>
  <c r="AG613" i="15"/>
  <c r="AG614" i="15"/>
  <c r="AG615" i="15"/>
  <c r="AG616" i="15"/>
  <c r="AG617" i="15"/>
  <c r="AG618" i="15"/>
  <c r="AG619" i="15"/>
  <c r="AG620" i="15"/>
  <c r="AG621" i="15"/>
  <c r="AG622" i="15"/>
  <c r="AG623" i="15"/>
  <c r="AG624" i="15"/>
  <c r="AG625" i="15"/>
  <c r="AG626" i="15"/>
  <c r="AG627" i="15"/>
  <c r="AG628" i="15"/>
  <c r="AG629" i="15"/>
  <c r="AG630" i="15"/>
  <c r="AG631" i="15"/>
  <c r="AG632" i="15"/>
  <c r="AG633" i="15"/>
  <c r="AG634" i="15"/>
  <c r="AG635" i="15"/>
  <c r="AG636" i="15"/>
  <c r="AG637" i="15"/>
  <c r="AG638" i="15"/>
  <c r="AG639" i="15"/>
  <c r="AG640" i="15"/>
  <c r="AG641" i="15"/>
  <c r="AG642" i="15"/>
  <c r="AG643" i="15"/>
  <c r="AG644" i="15"/>
  <c r="AG645" i="15"/>
  <c r="AG646" i="15"/>
  <c r="AG647" i="15"/>
  <c r="AG648" i="15"/>
  <c r="AG649" i="15"/>
  <c r="AG650" i="15"/>
  <c r="AG651" i="15"/>
  <c r="AG652" i="15"/>
  <c r="AG653" i="15"/>
  <c r="AG654" i="15"/>
  <c r="AG655" i="15"/>
  <c r="AG656" i="15"/>
  <c r="AG657" i="15"/>
  <c r="AG658" i="15"/>
  <c r="AG659" i="15"/>
  <c r="AG660" i="15"/>
  <c r="AG661" i="15"/>
  <c r="AG662" i="15"/>
  <c r="AG663" i="15"/>
  <c r="AG664" i="15"/>
  <c r="AG665" i="15"/>
  <c r="AG666" i="15"/>
  <c r="AG667" i="15"/>
  <c r="AG668" i="15"/>
  <c r="AG669" i="15"/>
  <c r="AG670" i="15"/>
  <c r="AG671" i="15"/>
  <c r="AG672" i="15"/>
  <c r="AG673" i="15"/>
  <c r="AG674" i="15"/>
  <c r="AG675" i="15"/>
  <c r="AG676" i="15"/>
  <c r="AG677" i="15"/>
  <c r="AG678" i="15"/>
  <c r="AG679" i="15"/>
  <c r="AG680" i="15"/>
  <c r="AG681" i="15"/>
  <c r="AG682" i="15"/>
  <c r="AG683" i="15"/>
  <c r="AG684" i="15"/>
  <c r="AG685" i="15"/>
  <c r="AG686" i="15"/>
  <c r="AG687" i="15"/>
  <c r="AG688" i="15"/>
  <c r="AG689" i="15"/>
  <c r="AG690" i="15"/>
  <c r="AG691" i="15"/>
  <c r="AG692" i="15"/>
  <c r="AG693" i="15"/>
  <c r="AG694" i="15"/>
  <c r="AG695" i="15"/>
  <c r="AG696" i="15"/>
  <c r="AG697" i="15"/>
  <c r="AG698" i="15"/>
  <c r="AG699" i="15"/>
  <c r="AG700" i="15"/>
  <c r="AG701" i="15"/>
  <c r="AG702" i="15"/>
  <c r="AG703" i="15"/>
  <c r="AG704" i="15"/>
  <c r="AG705" i="15"/>
  <c r="AG706" i="15"/>
  <c r="AG707" i="15"/>
  <c r="AG708" i="15"/>
  <c r="AG709" i="15"/>
  <c r="AG710" i="15"/>
  <c r="AG711" i="15"/>
  <c r="AG712" i="15"/>
  <c r="AG713" i="15"/>
  <c r="AG714" i="15"/>
  <c r="AG715" i="15"/>
  <c r="AG716" i="15"/>
  <c r="AG717" i="15"/>
  <c r="AG718" i="15"/>
  <c r="AG719" i="15"/>
  <c r="AG720" i="15"/>
  <c r="AG721" i="15"/>
  <c r="AG722" i="15"/>
  <c r="AG723" i="15"/>
  <c r="AG724" i="15"/>
  <c r="AG725" i="15"/>
  <c r="AG726" i="15"/>
  <c r="AG727" i="15"/>
  <c r="AG728" i="15"/>
  <c r="AG729" i="15"/>
  <c r="AG730" i="15"/>
  <c r="AG731" i="15"/>
  <c r="AG732" i="15"/>
  <c r="AG733" i="15"/>
  <c r="AG734" i="15"/>
  <c r="AG735" i="15"/>
  <c r="AG736" i="15"/>
  <c r="AG737" i="15"/>
  <c r="AG738" i="15"/>
  <c r="AG739" i="15"/>
  <c r="AG740" i="15"/>
  <c r="AG741" i="15"/>
  <c r="AG742" i="15"/>
  <c r="AG743" i="15"/>
  <c r="AG744" i="15"/>
  <c r="AG745" i="15"/>
  <c r="AG746" i="15"/>
  <c r="AG747" i="15"/>
  <c r="AG748" i="15"/>
  <c r="AG749" i="15"/>
  <c r="AG750" i="15"/>
  <c r="AG751" i="15"/>
  <c r="AG752" i="15"/>
  <c r="AG753" i="15"/>
  <c r="AG754" i="15"/>
  <c r="AG755" i="15"/>
  <c r="AG756" i="15"/>
  <c r="AG757" i="15"/>
  <c r="AG758" i="15"/>
  <c r="AG759" i="15"/>
  <c r="AG760" i="15"/>
  <c r="AG761" i="15"/>
  <c r="AG762" i="15"/>
  <c r="AG763" i="15"/>
  <c r="AG764" i="15"/>
  <c r="AG765" i="15"/>
  <c r="AG766" i="15"/>
  <c r="AG767" i="15"/>
  <c r="AG768" i="15"/>
  <c r="AG769" i="15"/>
  <c r="AG770" i="15"/>
  <c r="AG771" i="15"/>
  <c r="AG772" i="15"/>
  <c r="AG773" i="15"/>
  <c r="AG774" i="15"/>
  <c r="AG775" i="15"/>
  <c r="AG776" i="15"/>
  <c r="AG777" i="15"/>
  <c r="AG778" i="15"/>
  <c r="AG779" i="15"/>
  <c r="AG780" i="15"/>
  <c r="AG781" i="15"/>
  <c r="AG782" i="15"/>
  <c r="AG783" i="15"/>
  <c r="AG784" i="15"/>
  <c r="AG785" i="15"/>
  <c r="AG786" i="15"/>
  <c r="AG787" i="15"/>
  <c r="AG788" i="15"/>
  <c r="AG789" i="15"/>
  <c r="AG790" i="15"/>
  <c r="AG791" i="15"/>
  <c r="AG792" i="15"/>
  <c r="AG793" i="15"/>
  <c r="AG794" i="15"/>
  <c r="AG795" i="15"/>
  <c r="AG796" i="15"/>
  <c r="AG797" i="15"/>
  <c r="AG798" i="15"/>
  <c r="AG799" i="15"/>
  <c r="AG800" i="15"/>
  <c r="AG801" i="15"/>
  <c r="AG802" i="15"/>
  <c r="AG803" i="15"/>
  <c r="AG804" i="15"/>
  <c r="AG805" i="15"/>
  <c r="AG806" i="15"/>
  <c r="AG807" i="15"/>
  <c r="AG808" i="15"/>
  <c r="AG809" i="15"/>
  <c r="AG810" i="15"/>
  <c r="AG811" i="15"/>
  <c r="AG812" i="15"/>
  <c r="AG813" i="15"/>
  <c r="AG814" i="15"/>
  <c r="AG815" i="15"/>
  <c r="AG816" i="15"/>
  <c r="AG817" i="15"/>
  <c r="AG818" i="15"/>
  <c r="AG819" i="15"/>
  <c r="AG820" i="15"/>
  <c r="AG821" i="15"/>
  <c r="AG822" i="15"/>
  <c r="AG823" i="15"/>
  <c r="AG824" i="15"/>
  <c r="AG825" i="15"/>
  <c r="AG826" i="15"/>
  <c r="AG827" i="15"/>
  <c r="AG828" i="15"/>
  <c r="AG829" i="15"/>
  <c r="AG830" i="15"/>
  <c r="AG831" i="15"/>
  <c r="AG832" i="15"/>
  <c r="AG833" i="15"/>
  <c r="AG834" i="15"/>
  <c r="AG835" i="15"/>
  <c r="AG836" i="15"/>
  <c r="AG837" i="15"/>
  <c r="AG838" i="15"/>
  <c r="AG839" i="15"/>
  <c r="AG840" i="15"/>
  <c r="AG841" i="15"/>
  <c r="AG842" i="15"/>
  <c r="AG843" i="15"/>
  <c r="AG844" i="15"/>
  <c r="AG845" i="15"/>
  <c r="AG846" i="15"/>
  <c r="AG847" i="15"/>
  <c r="AG848" i="15"/>
  <c r="AG849" i="15"/>
  <c r="AG850" i="15"/>
  <c r="AG851" i="15"/>
  <c r="AG852" i="15"/>
  <c r="AG853" i="15"/>
  <c r="AG854" i="15"/>
  <c r="AG855" i="15"/>
  <c r="AG856" i="15"/>
  <c r="AG857" i="15"/>
  <c r="AG858" i="15"/>
  <c r="AG859" i="15"/>
  <c r="AG860" i="15"/>
  <c r="AG861" i="15"/>
  <c r="AG862" i="15"/>
  <c r="AG863" i="15"/>
  <c r="AG864" i="15"/>
  <c r="AG865" i="15"/>
  <c r="AG866" i="15"/>
  <c r="AG867" i="15"/>
  <c r="AG868" i="15"/>
  <c r="AG869" i="15"/>
  <c r="AG870" i="15"/>
  <c r="AG871" i="15"/>
  <c r="AG872" i="15"/>
  <c r="AG873" i="15"/>
  <c r="AG874" i="15"/>
  <c r="AG875" i="15"/>
  <c r="AG876" i="15"/>
  <c r="AG877" i="15"/>
  <c r="AG878" i="15"/>
  <c r="AG879" i="15"/>
  <c r="AG880" i="15"/>
  <c r="AG881" i="15"/>
  <c r="AG882" i="15"/>
  <c r="AG883" i="15"/>
  <c r="AG884" i="15"/>
  <c r="AG885" i="15"/>
  <c r="AG886" i="15"/>
  <c r="AG887" i="15"/>
  <c r="AG888" i="15"/>
  <c r="AG889" i="15"/>
  <c r="AG890" i="15"/>
  <c r="AG891" i="15"/>
  <c r="AG892" i="15"/>
  <c r="AG893" i="15"/>
  <c r="AG894" i="15"/>
  <c r="AG895" i="15"/>
  <c r="AG896" i="15"/>
  <c r="AG897" i="15"/>
  <c r="AG898" i="15"/>
  <c r="AG899" i="15"/>
  <c r="AG900" i="15"/>
  <c r="AG901" i="15"/>
  <c r="AG902" i="15"/>
  <c r="AG903" i="15"/>
  <c r="AG904" i="15"/>
  <c r="AG905" i="15"/>
  <c r="AG906" i="15"/>
  <c r="AG907" i="15"/>
  <c r="AG908" i="15"/>
  <c r="AG909" i="15"/>
  <c r="AG910" i="15"/>
  <c r="AG911" i="15"/>
  <c r="AG912" i="15"/>
  <c r="AG913" i="15"/>
  <c r="AG914" i="15"/>
  <c r="AG915" i="15"/>
  <c r="AG916" i="15"/>
  <c r="AG917" i="15"/>
  <c r="AG918" i="15"/>
  <c r="AG919" i="15"/>
  <c r="AG920" i="15"/>
  <c r="AG921" i="15"/>
  <c r="AG922" i="15"/>
  <c r="AG923" i="15"/>
  <c r="AG924" i="15"/>
  <c r="AG925" i="15"/>
  <c r="AG926" i="15"/>
  <c r="AG927" i="15"/>
  <c r="AG928" i="15"/>
  <c r="AG929" i="15"/>
  <c r="AG930" i="15"/>
  <c r="AG931" i="15"/>
  <c r="AG932" i="15"/>
  <c r="AG933" i="15"/>
  <c r="AG934" i="15"/>
  <c r="AG935" i="15"/>
  <c r="AG936" i="15"/>
  <c r="AG937" i="15"/>
  <c r="AG938" i="15"/>
  <c r="AG939" i="15"/>
  <c r="AG940" i="15"/>
  <c r="AG941" i="15"/>
  <c r="AG942" i="15"/>
  <c r="AG943" i="15"/>
  <c r="AG944" i="15"/>
  <c r="AG945" i="15"/>
  <c r="AG946" i="15"/>
  <c r="AG947" i="15"/>
  <c r="AG948" i="15"/>
  <c r="AG949" i="15"/>
  <c r="AG950" i="15"/>
  <c r="AG951" i="15"/>
  <c r="AG952" i="15"/>
  <c r="AG953" i="15"/>
  <c r="AG954" i="15"/>
  <c r="AG955" i="15"/>
  <c r="AG956" i="15"/>
  <c r="AG957" i="15"/>
  <c r="AG958" i="15"/>
  <c r="AG959" i="15"/>
  <c r="AG960" i="15"/>
  <c r="AG961" i="15"/>
  <c r="AG962" i="15"/>
  <c r="AG963" i="15"/>
  <c r="AG964" i="15"/>
  <c r="AG965" i="15"/>
  <c r="AG966" i="15"/>
  <c r="AG967" i="15"/>
  <c r="AG968" i="15"/>
  <c r="AG969" i="15"/>
  <c r="AG970" i="15"/>
  <c r="AG971" i="15"/>
  <c r="AG972" i="15"/>
  <c r="AG973" i="15"/>
  <c r="AG974" i="15"/>
  <c r="AG975" i="15"/>
  <c r="AG976" i="15"/>
  <c r="AG977" i="15"/>
  <c r="AG978" i="15"/>
  <c r="AG979" i="15"/>
  <c r="AG980" i="15"/>
  <c r="AG981" i="15"/>
  <c r="AG982" i="15"/>
  <c r="AG983" i="15"/>
  <c r="AG984" i="15"/>
  <c r="AG985" i="15"/>
  <c r="AG986" i="15"/>
  <c r="AG987" i="15"/>
  <c r="AG988" i="15"/>
  <c r="AG989" i="15"/>
  <c r="AG990" i="15"/>
  <c r="AG991" i="15"/>
  <c r="AG992" i="15"/>
  <c r="AG993" i="15"/>
  <c r="AG994" i="15"/>
  <c r="AG995" i="15"/>
  <c r="AG996" i="15"/>
  <c r="AG997" i="15"/>
  <c r="AG998" i="15"/>
  <c r="AG999" i="15"/>
  <c r="AG1000" i="15"/>
  <c r="AG1001" i="15"/>
  <c r="AG1002" i="15"/>
  <c r="AG1003" i="15"/>
  <c r="AG1004" i="15"/>
  <c r="AG1005" i="15"/>
  <c r="AG1006" i="15"/>
  <c r="AG1007" i="15"/>
  <c r="AG1008" i="15"/>
  <c r="AG1009" i="15"/>
  <c r="AG1010" i="15"/>
  <c r="AG1011" i="15"/>
  <c r="AG1012" i="15"/>
  <c r="AG1013" i="15"/>
  <c r="AG1014" i="15"/>
  <c r="AG1015" i="15"/>
  <c r="AG1016" i="15"/>
  <c r="AG1017" i="15"/>
  <c r="AG1018" i="15"/>
  <c r="AG1019" i="15"/>
  <c r="AG1020" i="15"/>
  <c r="AG1021" i="15"/>
  <c r="AG1022" i="15"/>
  <c r="AG1023" i="15"/>
  <c r="AG1024" i="15"/>
  <c r="AG1025" i="15"/>
  <c r="AG1026" i="15"/>
  <c r="AG1027" i="15"/>
  <c r="AG1028" i="15"/>
  <c r="AG1029" i="15"/>
  <c r="AG1030" i="15"/>
  <c r="AG1031" i="15"/>
  <c r="AG1032" i="15"/>
  <c r="AG1033" i="15"/>
  <c r="AG1034" i="15"/>
  <c r="AG1035" i="15"/>
  <c r="AG1036" i="15"/>
  <c r="AG1037" i="15"/>
  <c r="AG1038" i="15"/>
  <c r="AG1039" i="15"/>
  <c r="AG1040" i="15"/>
  <c r="AG1041" i="15"/>
  <c r="AG1042" i="15"/>
  <c r="AG1043" i="15"/>
  <c r="AG1044" i="15"/>
  <c r="AG1045" i="15"/>
  <c r="AG1046" i="15"/>
  <c r="AG1047" i="15"/>
  <c r="AG1048" i="15"/>
  <c r="AG1049" i="15"/>
  <c r="AG1050" i="15"/>
  <c r="AG1051" i="15"/>
  <c r="AG1052" i="15"/>
  <c r="AG1053" i="15"/>
  <c r="AG1054" i="15"/>
  <c r="AG1055" i="15"/>
  <c r="AG1056" i="15"/>
  <c r="AG1057" i="15"/>
  <c r="AG1058" i="15"/>
  <c r="AG1059" i="15"/>
  <c r="AG1060" i="15"/>
  <c r="AG1061" i="15"/>
  <c r="AG1062" i="15"/>
  <c r="AG1063" i="15"/>
  <c r="AG1064" i="15"/>
  <c r="AG1065" i="15"/>
  <c r="AG1066" i="15"/>
  <c r="AG1067" i="15"/>
  <c r="AG1068" i="15"/>
  <c r="AG1069" i="15"/>
  <c r="AG1070" i="15"/>
  <c r="AG1071" i="15"/>
  <c r="AG1072" i="15"/>
  <c r="AG1073" i="15"/>
  <c r="AG1074" i="15"/>
  <c r="AG1075" i="15"/>
  <c r="AG1076" i="15"/>
  <c r="AG1077" i="15"/>
  <c r="AG1078" i="15"/>
  <c r="AG1079" i="15"/>
  <c r="AG1080" i="15"/>
  <c r="AG1081" i="15"/>
  <c r="AG1082" i="15"/>
  <c r="AG1083" i="15"/>
  <c r="AG1084" i="15"/>
  <c r="AG1085" i="15"/>
  <c r="AG1086" i="15"/>
  <c r="AG1087" i="15"/>
  <c r="AG1088" i="15"/>
  <c r="AG1089" i="15"/>
  <c r="AG1090" i="15"/>
  <c r="AG1091" i="15"/>
  <c r="AG1092" i="15"/>
  <c r="AG1093" i="15"/>
  <c r="AG1094" i="15"/>
  <c r="AG1095" i="15"/>
  <c r="AG1096" i="15"/>
  <c r="AG1097" i="15"/>
  <c r="AG1098" i="15"/>
  <c r="AG1099" i="15"/>
  <c r="AG1100" i="15"/>
  <c r="AG1101" i="15"/>
  <c r="AG1102" i="15"/>
  <c r="AG1103" i="15"/>
  <c r="AG1104" i="15"/>
  <c r="AG1105" i="15"/>
  <c r="AG1106" i="15"/>
  <c r="AG1107" i="15"/>
  <c r="AG1108" i="15"/>
  <c r="AG1109" i="15"/>
  <c r="AG1110" i="15"/>
  <c r="AG1111" i="15"/>
  <c r="AG1112" i="15"/>
  <c r="AG1113" i="15"/>
  <c r="AG1114" i="15"/>
  <c r="AG1115" i="15"/>
  <c r="AG1116" i="15"/>
  <c r="AG1117" i="15"/>
  <c r="AG1118" i="15"/>
  <c r="AG1119" i="15"/>
  <c r="AG1120" i="15"/>
  <c r="AG1121" i="15"/>
  <c r="AG1122" i="15"/>
  <c r="AG1123" i="15"/>
  <c r="AG1124" i="15"/>
  <c r="AG1125" i="15"/>
  <c r="AG1126" i="15"/>
  <c r="AG1127" i="15"/>
  <c r="AG1128" i="15"/>
  <c r="AG1129" i="15"/>
  <c r="AG1130" i="15"/>
  <c r="AG1131" i="15"/>
  <c r="AG1132" i="15"/>
  <c r="AG1133" i="15"/>
  <c r="AG1134" i="15"/>
  <c r="AG1135" i="15"/>
  <c r="AG1136" i="15"/>
  <c r="AG1137" i="15"/>
  <c r="AG1138" i="15"/>
  <c r="AG1139" i="15"/>
  <c r="AG1140" i="15"/>
  <c r="AG1141" i="15"/>
  <c r="AG1142" i="15"/>
  <c r="AG1143" i="15"/>
  <c r="AG1144" i="15"/>
  <c r="AG1145" i="15"/>
  <c r="AG1146" i="15"/>
  <c r="AG1147" i="15"/>
  <c r="AG1148" i="15"/>
  <c r="AG1149" i="15"/>
  <c r="AG1150" i="15"/>
  <c r="AG1151" i="15"/>
  <c r="AG1152" i="15"/>
  <c r="AG1153" i="15"/>
  <c r="AG1154" i="15"/>
  <c r="AG1155" i="15"/>
  <c r="AG1156" i="15"/>
  <c r="AG1157" i="15"/>
  <c r="AG1158" i="15"/>
  <c r="AG1159" i="15"/>
  <c r="AG1160" i="15"/>
  <c r="AG1161" i="15"/>
  <c r="AG1162" i="15"/>
  <c r="AG1163" i="15"/>
  <c r="AG1164" i="15"/>
  <c r="AG1165" i="15"/>
  <c r="AG1166" i="15"/>
  <c r="AG1167" i="15"/>
  <c r="AG1168" i="15"/>
  <c r="AG1169" i="15"/>
  <c r="AG1170" i="15"/>
  <c r="AG1171" i="15"/>
  <c r="AG1172" i="15"/>
  <c r="AG1173" i="15"/>
  <c r="AG1174" i="15"/>
  <c r="AG1175" i="15"/>
  <c r="AG1176" i="15"/>
  <c r="AG1177" i="15"/>
  <c r="AG1178" i="15"/>
  <c r="AG1179" i="15"/>
  <c r="AG1180" i="15"/>
  <c r="AG1181" i="15"/>
  <c r="AG1182" i="15"/>
  <c r="AG1183" i="15"/>
  <c r="AG1184" i="15"/>
  <c r="AG1185" i="15"/>
  <c r="AG1186" i="15"/>
  <c r="AG1187" i="15"/>
  <c r="AG1188" i="15"/>
  <c r="AG1189" i="15"/>
  <c r="AG1190" i="15"/>
  <c r="AG1191" i="15"/>
  <c r="AG1192" i="15"/>
  <c r="AG1193" i="15"/>
  <c r="AG1194" i="15"/>
  <c r="AG1195" i="15"/>
  <c r="AG1196" i="15"/>
  <c r="AG1197" i="15"/>
  <c r="AG1198" i="15"/>
  <c r="AG1199" i="15"/>
  <c r="AG1200" i="15"/>
  <c r="AG1201" i="15"/>
  <c r="AG1202" i="15"/>
  <c r="AG1203" i="15"/>
  <c r="AG1204" i="15"/>
  <c r="AG1205" i="15"/>
  <c r="AG1206" i="15"/>
  <c r="AG1207" i="15"/>
  <c r="AG1208" i="15"/>
  <c r="AG1209" i="15"/>
  <c r="AG1210" i="15"/>
  <c r="AG1211" i="15"/>
  <c r="AG1212" i="15"/>
  <c r="AG1213" i="15"/>
  <c r="AG1214" i="15"/>
  <c r="AG1215" i="15"/>
  <c r="AG1216" i="15"/>
  <c r="AG1217" i="15"/>
  <c r="AG1218" i="15"/>
  <c r="AG1219" i="15"/>
  <c r="AG1220" i="15"/>
  <c r="AG1221" i="15"/>
  <c r="AG1222" i="15"/>
  <c r="AG1223" i="15"/>
  <c r="AG1224" i="15"/>
  <c r="AG1225" i="15"/>
  <c r="AG1226" i="15"/>
  <c r="AG1227" i="15"/>
  <c r="AG1228" i="15"/>
  <c r="AG1229" i="15"/>
  <c r="AG1230" i="15"/>
  <c r="AG1231" i="15"/>
  <c r="AG1232" i="15"/>
  <c r="AG1233" i="15"/>
  <c r="AG1234" i="15"/>
  <c r="AG1235" i="15"/>
  <c r="AG1236" i="15"/>
  <c r="AG1237" i="15"/>
  <c r="AG1238" i="15"/>
  <c r="AG1239" i="15"/>
  <c r="AG1240" i="15"/>
  <c r="AG1241" i="15"/>
  <c r="AG1242" i="15"/>
  <c r="AG1243" i="15"/>
  <c r="AG1244" i="15"/>
  <c r="AG1245" i="15"/>
  <c r="AG1246" i="15"/>
  <c r="AG1247" i="15"/>
  <c r="AG1248" i="15"/>
  <c r="AG1249" i="15"/>
  <c r="AG1250" i="15"/>
  <c r="AG1251" i="15"/>
  <c r="AG1252" i="15"/>
  <c r="AG1253" i="15"/>
  <c r="AG1254" i="15"/>
  <c r="AG1255" i="15"/>
  <c r="AG1256" i="15"/>
  <c r="AG1257" i="15"/>
  <c r="AG1258" i="15"/>
  <c r="AG1259" i="15"/>
  <c r="AG1260" i="15"/>
  <c r="AG1261" i="15"/>
  <c r="AG1262" i="15"/>
  <c r="AG1263" i="15"/>
  <c r="AG1264" i="15"/>
  <c r="AG1265" i="15"/>
  <c r="AG1266" i="15"/>
  <c r="AG1267" i="15"/>
  <c r="AG1268" i="15"/>
  <c r="AG1269" i="15"/>
  <c r="AG1270" i="15"/>
  <c r="AG1271" i="15"/>
  <c r="AG1272" i="15"/>
  <c r="AG1273" i="15"/>
  <c r="AG1274" i="15"/>
  <c r="AG1275" i="15"/>
  <c r="AG1276" i="15"/>
  <c r="AG1277" i="15"/>
  <c r="AG1278" i="15"/>
  <c r="AG1279" i="15"/>
  <c r="AG1280" i="15"/>
  <c r="AG1281" i="15"/>
  <c r="AG1282" i="15"/>
  <c r="AG1283" i="15"/>
  <c r="AG1284" i="15"/>
  <c r="AG1285" i="15"/>
  <c r="AG1286" i="15"/>
  <c r="AG1287" i="15"/>
  <c r="AG1288" i="15"/>
  <c r="AG1289" i="15"/>
  <c r="AG1290" i="15"/>
  <c r="AG1291" i="15"/>
  <c r="AG1292" i="15"/>
  <c r="AG1293" i="15"/>
  <c r="AG1294" i="15"/>
  <c r="AG1295" i="15"/>
  <c r="AG1296" i="15"/>
  <c r="AG1297" i="15"/>
  <c r="AG1298" i="15"/>
  <c r="AG1299" i="15"/>
  <c r="AG1300" i="15"/>
  <c r="AG1301" i="15"/>
  <c r="AG1302" i="15"/>
  <c r="AG1303" i="15"/>
  <c r="AG1304" i="15"/>
  <c r="AG1305" i="15"/>
  <c r="AG1306" i="15"/>
  <c r="AG1307" i="15"/>
  <c r="AG1308" i="15"/>
  <c r="AG1309" i="15"/>
  <c r="AG1310" i="15"/>
  <c r="AG1311" i="15"/>
  <c r="AG1312" i="15"/>
  <c r="AG1313" i="15"/>
  <c r="AG1314" i="15"/>
  <c r="AG1315" i="15"/>
  <c r="AG1316" i="15"/>
  <c r="AG1317" i="15"/>
  <c r="AG1318" i="15"/>
  <c r="AG1319" i="15"/>
  <c r="AG1320" i="15"/>
  <c r="AG1321" i="15"/>
  <c r="AG1322" i="15"/>
  <c r="AG1323" i="15"/>
  <c r="AG1324" i="15"/>
  <c r="AG1325" i="15"/>
  <c r="AG1326" i="15"/>
  <c r="AG1327" i="15"/>
  <c r="AG1328" i="15"/>
  <c r="AG1329" i="15"/>
  <c r="AG1330" i="15"/>
  <c r="AG1331" i="15"/>
  <c r="AG1332" i="15"/>
  <c r="AG1333" i="15"/>
  <c r="AG1334" i="15"/>
  <c r="AG1335" i="15"/>
  <c r="AG1336" i="15"/>
  <c r="AG1337" i="15"/>
  <c r="AG1338" i="15"/>
  <c r="AG1339" i="15"/>
  <c r="AG1340" i="15"/>
  <c r="AG1341" i="15"/>
  <c r="AG1342" i="15"/>
  <c r="AG1343" i="15"/>
  <c r="AG1344" i="15"/>
  <c r="AG1345" i="15"/>
  <c r="AG1346" i="15"/>
  <c r="AG1347" i="15"/>
  <c r="AG1348" i="15"/>
  <c r="AG1349" i="15"/>
  <c r="AG1350" i="15"/>
  <c r="AG1351" i="15"/>
  <c r="AG1352" i="15"/>
  <c r="AG1353" i="15"/>
  <c r="AG1354" i="15"/>
  <c r="AG1355" i="15"/>
  <c r="AG1356" i="15"/>
  <c r="AG1357" i="15"/>
  <c r="AG1358" i="15"/>
  <c r="AG1359" i="15"/>
  <c r="AG1360" i="15"/>
  <c r="AG1361" i="15"/>
  <c r="AG1362" i="15"/>
  <c r="AG1363" i="15"/>
  <c r="AG1364" i="15"/>
  <c r="AG1365" i="15"/>
  <c r="AG1366" i="15"/>
  <c r="AG1367" i="15"/>
  <c r="AG1368" i="15"/>
  <c r="AG1369" i="15"/>
  <c r="AG1370" i="15"/>
  <c r="AG1371" i="15"/>
  <c r="AG1372" i="15"/>
  <c r="AG1373" i="15"/>
  <c r="AG1374" i="15"/>
  <c r="AG1375" i="15"/>
  <c r="AG1376" i="15"/>
  <c r="AG1377" i="15"/>
  <c r="AG1378" i="15"/>
  <c r="AG1379" i="15"/>
  <c r="AG1380" i="15"/>
  <c r="AG1381" i="15"/>
  <c r="AG1382" i="15"/>
  <c r="AG1383" i="15"/>
  <c r="AG1384" i="15"/>
  <c r="AG1385" i="15"/>
  <c r="AG1386" i="15"/>
  <c r="AG1387" i="15"/>
  <c r="AG1388" i="15"/>
  <c r="AG1389" i="15"/>
  <c r="AG1390" i="15"/>
  <c r="AG1391" i="15"/>
  <c r="AG1392" i="15"/>
  <c r="AG1393" i="15"/>
  <c r="AG1394" i="15"/>
  <c r="AG1395" i="15"/>
  <c r="AG1396" i="15"/>
  <c r="AG1397" i="15"/>
  <c r="AG1398" i="15"/>
  <c r="AG1399" i="15"/>
  <c r="AG1400" i="15"/>
  <c r="AG1401" i="15"/>
  <c r="AG1402" i="15"/>
  <c r="AG1403" i="15"/>
  <c r="AG1404" i="15"/>
  <c r="AG1405" i="15"/>
  <c r="AG1406" i="15"/>
  <c r="AG1407" i="15"/>
  <c r="AG1408" i="15"/>
  <c r="AG1409" i="15"/>
  <c r="AG1410" i="15"/>
  <c r="AG1411" i="15"/>
  <c r="AG1412" i="15"/>
  <c r="AG1413" i="15"/>
  <c r="AG1414" i="15"/>
  <c r="AG1415" i="15"/>
  <c r="AG1416" i="15"/>
  <c r="AG1417" i="15"/>
  <c r="AG1418" i="15"/>
  <c r="AG1419" i="15"/>
  <c r="AG1420" i="15"/>
  <c r="AG1421" i="15"/>
  <c r="AG1422" i="15"/>
  <c r="AG1423" i="15"/>
  <c r="AG1424" i="15"/>
  <c r="AG1425" i="15"/>
  <c r="AG1426" i="15"/>
  <c r="AG1427" i="15"/>
  <c r="AG1428" i="15"/>
  <c r="AG1429" i="15"/>
  <c r="AG1430" i="15"/>
  <c r="AG1431" i="15"/>
  <c r="AG1432" i="15"/>
  <c r="AG1433" i="15"/>
  <c r="AG1434" i="15"/>
  <c r="AG1435" i="15"/>
  <c r="AG1436" i="15"/>
  <c r="AG1437" i="15"/>
  <c r="AG1438" i="15"/>
  <c r="AG1439" i="15"/>
  <c r="AG1440" i="15"/>
  <c r="AG1441" i="15"/>
  <c r="AG1442" i="15"/>
  <c r="AG1443" i="15"/>
  <c r="AG1444" i="15"/>
  <c r="AG1445" i="15"/>
  <c r="AG1446" i="15"/>
  <c r="AG1447" i="15"/>
  <c r="AG1448" i="15"/>
  <c r="AG1449" i="15"/>
  <c r="AG1450" i="15"/>
  <c r="AG1451" i="15"/>
  <c r="AG1452" i="15"/>
  <c r="AG1453" i="15"/>
  <c r="AG1454" i="15"/>
  <c r="AG1455" i="15"/>
  <c r="AG1456" i="15"/>
  <c r="AG1457" i="15"/>
  <c r="AG1458" i="15"/>
  <c r="AG1459" i="15"/>
  <c r="AG1460" i="15"/>
  <c r="AG1461" i="15"/>
  <c r="AG1462" i="15"/>
  <c r="AG1463" i="15"/>
  <c r="AG1464" i="15"/>
  <c r="AG1465" i="15"/>
  <c r="AG1466" i="15"/>
  <c r="AG1467" i="15"/>
  <c r="AG1468" i="15"/>
  <c r="AG1469" i="15"/>
  <c r="AG1470" i="15"/>
  <c r="AG1471" i="15"/>
  <c r="AG1472" i="15"/>
  <c r="AG1473" i="15"/>
  <c r="AG1474" i="15"/>
  <c r="AG1475" i="15"/>
  <c r="AG1476" i="15"/>
  <c r="AG1477" i="15"/>
  <c r="AG1478" i="15"/>
  <c r="AG1479" i="15"/>
  <c r="AG1480" i="15"/>
  <c r="AG1481" i="15"/>
  <c r="AG1482" i="15"/>
  <c r="AG1483" i="15"/>
  <c r="AG1484" i="15"/>
  <c r="AG1485" i="15"/>
  <c r="AG1486" i="15"/>
  <c r="AG1487" i="15"/>
  <c r="AG1488" i="15"/>
  <c r="AG1489" i="15"/>
  <c r="AG1490" i="15"/>
  <c r="AG1491" i="15"/>
  <c r="AG1492" i="15"/>
  <c r="AG1493" i="15"/>
  <c r="AG1494" i="15"/>
  <c r="AG1495" i="15"/>
  <c r="AG1496" i="15"/>
  <c r="AG1497" i="15"/>
  <c r="AG1498" i="15"/>
  <c r="AG1499" i="15"/>
  <c r="AG1500" i="15"/>
  <c r="AG1501" i="15"/>
  <c r="AG1502" i="15"/>
  <c r="AG1503" i="15"/>
  <c r="AG1504" i="15"/>
  <c r="AG1505" i="15"/>
  <c r="AG1506" i="15"/>
  <c r="AG1507" i="15"/>
  <c r="AG1508" i="15"/>
  <c r="AG1509" i="15"/>
  <c r="AG1510" i="15"/>
  <c r="AG1511" i="15"/>
  <c r="AG1512" i="15"/>
  <c r="AG1513" i="15"/>
  <c r="AG1514" i="15"/>
  <c r="AG1515" i="15"/>
  <c r="AG1516" i="15"/>
  <c r="AG1517" i="15"/>
  <c r="AG1518" i="15"/>
  <c r="AG1519" i="15"/>
  <c r="AG1520" i="15"/>
  <c r="AG1521" i="15"/>
  <c r="AG1522" i="15"/>
  <c r="AG1523" i="15"/>
  <c r="AG1524" i="15"/>
  <c r="AG1525" i="15"/>
  <c r="AG1526" i="15"/>
  <c r="AG1527" i="15"/>
  <c r="AG1528" i="15"/>
  <c r="AG1529" i="15"/>
  <c r="AG1530" i="15"/>
  <c r="AG1531" i="15"/>
  <c r="AG1532" i="15"/>
  <c r="AG1533" i="15"/>
  <c r="AG1534" i="15"/>
  <c r="AG1535" i="15"/>
  <c r="AG1536" i="15"/>
  <c r="AG1537" i="15"/>
  <c r="AG1538" i="15"/>
  <c r="AG1539" i="15"/>
  <c r="AG1540" i="15"/>
  <c r="AG1541" i="15"/>
  <c r="AG1542" i="15"/>
  <c r="AG1543" i="15"/>
  <c r="AG1544" i="15"/>
  <c r="AG1545" i="15"/>
  <c r="AG1546" i="15"/>
  <c r="AG1547" i="15"/>
  <c r="AG1548" i="15"/>
  <c r="AG1549" i="15"/>
  <c r="AG1550" i="15"/>
  <c r="AG1551" i="15"/>
  <c r="AG1552" i="15"/>
  <c r="AG1553" i="15"/>
  <c r="AG1554" i="15"/>
  <c r="AG1555" i="15"/>
  <c r="AG1556" i="15"/>
  <c r="AG1557" i="15"/>
  <c r="AG1558" i="15"/>
  <c r="AG1559" i="15"/>
  <c r="AG1560" i="15"/>
  <c r="AG1561" i="15"/>
  <c r="AG1562" i="15"/>
  <c r="AG1563" i="15"/>
  <c r="AG1564" i="15"/>
  <c r="AG1565" i="15"/>
  <c r="AG1566" i="15"/>
  <c r="AG1567" i="15"/>
  <c r="AG1568" i="15"/>
  <c r="AG1569" i="15"/>
  <c r="AG1570" i="15"/>
  <c r="AG1571" i="15"/>
  <c r="AG1572" i="15"/>
  <c r="AG1573" i="15"/>
  <c r="AG1574" i="15"/>
  <c r="AG1575" i="15"/>
  <c r="AG1576" i="15"/>
  <c r="AG1577" i="15"/>
  <c r="AG1578" i="15"/>
  <c r="AG1579" i="15"/>
  <c r="AG1580" i="15"/>
  <c r="AG1581" i="15"/>
  <c r="AG1582" i="15"/>
  <c r="AG1583" i="15"/>
  <c r="AG1584" i="15"/>
  <c r="AG1585" i="15"/>
  <c r="AG1586" i="15"/>
  <c r="AG1587" i="15"/>
  <c r="AG1588" i="15"/>
  <c r="AG1589" i="15"/>
  <c r="AG1590" i="15"/>
  <c r="AG1591" i="15"/>
  <c r="AG1592" i="15"/>
  <c r="AG1593" i="15"/>
  <c r="AG1594" i="15"/>
  <c r="AG1595" i="15"/>
  <c r="AG1596" i="15"/>
  <c r="AG1597" i="15"/>
  <c r="AG1598" i="15"/>
  <c r="AG1599" i="15"/>
  <c r="AG1600" i="15"/>
  <c r="AG1601" i="15"/>
  <c r="AG1602" i="15"/>
  <c r="AG1603" i="15"/>
  <c r="AG1604" i="15"/>
  <c r="AG1605" i="15"/>
  <c r="AG1606" i="15"/>
  <c r="AG1607" i="15"/>
  <c r="AG1608" i="15"/>
  <c r="AG1609" i="15"/>
  <c r="AG1610" i="15"/>
  <c r="AG1611" i="15"/>
  <c r="AG1612" i="15"/>
  <c r="AG1613" i="15"/>
  <c r="AG1614" i="15"/>
  <c r="AG1615" i="15"/>
  <c r="AG1616" i="15"/>
  <c r="AG1617" i="15"/>
  <c r="AG1618" i="15"/>
  <c r="AG1619" i="15"/>
  <c r="AG1620" i="15"/>
  <c r="AG1621" i="15"/>
  <c r="AG1622" i="15"/>
  <c r="AG1623" i="15"/>
  <c r="AG1624" i="15"/>
  <c r="AG1625" i="15"/>
  <c r="AG1626" i="15"/>
  <c r="AG1627" i="15"/>
  <c r="AG1628" i="15"/>
  <c r="AG1629" i="15"/>
  <c r="AG1630" i="15"/>
  <c r="AG1631" i="15"/>
  <c r="AG1632" i="15"/>
  <c r="AG1633" i="15"/>
  <c r="AG1634" i="15"/>
  <c r="AG1635" i="15"/>
  <c r="AG1636" i="15"/>
  <c r="AG1637" i="15"/>
  <c r="AG1638" i="15"/>
  <c r="AG1639" i="15"/>
  <c r="AG1640" i="15"/>
  <c r="AG1641" i="15"/>
  <c r="AG1642" i="15"/>
  <c r="AG1643" i="15"/>
  <c r="AG1644" i="15"/>
  <c r="AG1645" i="15"/>
  <c r="AG1646" i="15"/>
  <c r="AG1647" i="15"/>
  <c r="AG1648" i="15"/>
  <c r="AG1649" i="15"/>
  <c r="AG1650" i="15"/>
  <c r="AG1651" i="15"/>
  <c r="AG1652" i="15"/>
  <c r="AG1653" i="15"/>
  <c r="AG1654" i="15"/>
  <c r="AG1655" i="15"/>
  <c r="AG1656" i="15"/>
  <c r="AG1657" i="15"/>
  <c r="AG1658" i="15"/>
  <c r="AG1659" i="15"/>
  <c r="AG1660" i="15"/>
  <c r="AG1661" i="15"/>
  <c r="AG1662" i="15"/>
  <c r="AG1663" i="15"/>
  <c r="AG1664" i="15"/>
  <c r="AG1665" i="15"/>
  <c r="AG1666" i="15"/>
  <c r="AG1667" i="15"/>
  <c r="AG1668" i="15"/>
  <c r="AG1669" i="15"/>
  <c r="AG1670" i="15"/>
  <c r="AG1671" i="15"/>
  <c r="AG1672" i="15"/>
  <c r="AG1673" i="15"/>
  <c r="AG1674" i="15"/>
  <c r="AG1675" i="15"/>
  <c r="AG1676" i="15"/>
  <c r="AG1677" i="15"/>
  <c r="AG1678" i="15"/>
  <c r="AG1679" i="15"/>
  <c r="AG1680" i="15"/>
  <c r="AG1681" i="15"/>
  <c r="AG1682" i="15"/>
  <c r="AG1683" i="15"/>
  <c r="AG1684" i="15"/>
  <c r="AG1685" i="15"/>
  <c r="AG1686" i="15"/>
  <c r="AG1687" i="15"/>
  <c r="AG1688" i="15"/>
  <c r="AG1689" i="15"/>
  <c r="AG1690" i="15"/>
  <c r="AG1691" i="15"/>
  <c r="AG1692" i="15"/>
  <c r="AG1693" i="15"/>
  <c r="AG1694" i="15"/>
  <c r="AG1695" i="15"/>
  <c r="AG1696" i="15"/>
  <c r="AG1697" i="15"/>
  <c r="AG1698" i="15"/>
  <c r="AG1699" i="15"/>
  <c r="AG1700" i="15"/>
  <c r="AG1701" i="15"/>
  <c r="AG1702" i="15"/>
  <c r="AG1703" i="15"/>
  <c r="AG1704" i="15"/>
  <c r="AG1705" i="15"/>
  <c r="AG1706" i="15"/>
  <c r="AG1707" i="15"/>
  <c r="AG1708" i="15"/>
  <c r="AG1709" i="15"/>
  <c r="AG1710" i="15"/>
  <c r="AG1711" i="15"/>
  <c r="AG1712" i="15"/>
  <c r="AG1713" i="15"/>
  <c r="AG1714" i="15"/>
  <c r="AG1715" i="15"/>
  <c r="AG1716" i="15"/>
  <c r="AG1717" i="15"/>
  <c r="AG1718" i="15"/>
  <c r="AG1719" i="15"/>
  <c r="AG1720" i="15"/>
  <c r="AG1721" i="15"/>
  <c r="AG1722" i="15"/>
  <c r="AG1723" i="15"/>
  <c r="AG1724" i="15"/>
  <c r="AG1725" i="15"/>
  <c r="AG1726" i="15"/>
  <c r="AG1727" i="15"/>
  <c r="AG1728" i="15"/>
  <c r="AG1729" i="15"/>
  <c r="AG1730" i="15"/>
  <c r="AG1731" i="15"/>
  <c r="AG1732" i="15"/>
  <c r="AG1733" i="15"/>
  <c r="AG1734" i="15"/>
  <c r="AG1735" i="15"/>
  <c r="AG1736" i="15"/>
  <c r="AG1737" i="15"/>
  <c r="AG1738" i="15"/>
  <c r="AG1739" i="15"/>
  <c r="AG1740" i="15"/>
  <c r="AG1741" i="15"/>
  <c r="AG1742" i="15"/>
  <c r="AG1743" i="15"/>
  <c r="AG1744" i="15"/>
  <c r="AG1745" i="15"/>
  <c r="AG1746" i="15"/>
  <c r="AG1747" i="15"/>
  <c r="AG1748" i="15"/>
  <c r="AG1749" i="15"/>
  <c r="AG1750" i="15"/>
  <c r="AG1751" i="15"/>
  <c r="AG1752" i="15"/>
  <c r="AG1753" i="15"/>
  <c r="AG1754" i="15"/>
  <c r="AG1755" i="15"/>
  <c r="AG1756" i="15"/>
  <c r="AG1757" i="15"/>
  <c r="AG1758" i="15"/>
  <c r="AG1759" i="15"/>
  <c r="AG1760" i="15"/>
  <c r="AG1761" i="15"/>
  <c r="AG1762" i="15"/>
  <c r="AG1763" i="15"/>
  <c r="AG1764" i="15"/>
  <c r="AG1765" i="15"/>
  <c r="AG1766" i="15"/>
  <c r="AG1767" i="15"/>
  <c r="AG1768" i="15"/>
  <c r="AG1769" i="15"/>
  <c r="AG1770" i="15"/>
  <c r="AG1771" i="15"/>
  <c r="AG1772" i="15"/>
  <c r="AG1773" i="15"/>
  <c r="AG1774" i="15"/>
  <c r="AG1775" i="15"/>
  <c r="AG1776" i="15"/>
  <c r="AG1777" i="15"/>
  <c r="AG1778" i="15"/>
  <c r="AG1779" i="15"/>
  <c r="AG1780" i="15"/>
  <c r="AG1781" i="15"/>
  <c r="AG1782" i="15"/>
  <c r="AG1783" i="15"/>
  <c r="AG1784" i="15"/>
  <c r="AG1785" i="15"/>
  <c r="AG1786" i="15"/>
  <c r="AG1787" i="15"/>
  <c r="AG1788" i="15"/>
  <c r="AG1789" i="15"/>
  <c r="AG1790" i="15"/>
  <c r="AG1791" i="15"/>
  <c r="AG1792" i="15"/>
  <c r="AG1793" i="15"/>
  <c r="AG1794" i="15"/>
  <c r="AG1795" i="15"/>
  <c r="AG1796" i="15"/>
  <c r="AG1797" i="15"/>
  <c r="AG1798" i="15"/>
  <c r="AG1799" i="15"/>
  <c r="AG1800" i="15"/>
  <c r="AG4" i="15"/>
  <c r="AF1800" i="15"/>
  <c r="AF1799" i="15"/>
  <c r="AF1798" i="15"/>
  <c r="AF1797" i="15"/>
  <c r="AF1796" i="15"/>
  <c r="AF1795" i="15"/>
  <c r="AF1794" i="15"/>
  <c r="AF1793" i="15"/>
  <c r="AF1792" i="15"/>
  <c r="AF1791" i="15"/>
  <c r="AF1790" i="15"/>
  <c r="AF1789" i="15"/>
  <c r="AF1788" i="15"/>
  <c r="AF1787" i="15"/>
  <c r="AF1786" i="15"/>
  <c r="AF1785" i="15"/>
  <c r="AF1784" i="15"/>
  <c r="AF1783" i="15"/>
  <c r="AF1782" i="15"/>
  <c r="AF1781" i="15"/>
  <c r="AF1780" i="15"/>
  <c r="AF1779" i="15"/>
  <c r="AF1778" i="15"/>
  <c r="AF1777" i="15"/>
  <c r="AF1776" i="15"/>
  <c r="AF1775" i="15"/>
  <c r="AF1774" i="15"/>
  <c r="AF1773" i="15"/>
  <c r="AF1772" i="15"/>
  <c r="AF1771" i="15"/>
  <c r="AF1770" i="15"/>
  <c r="AF1769" i="15"/>
  <c r="AF1768" i="15"/>
  <c r="AF1767" i="15"/>
  <c r="AF1766" i="15"/>
  <c r="AF1765" i="15"/>
  <c r="AF1764" i="15"/>
  <c r="AF1763" i="15"/>
  <c r="AF1762" i="15"/>
  <c r="AF1761" i="15"/>
  <c r="AF1760" i="15"/>
  <c r="AF1759" i="15"/>
  <c r="AF1758" i="15"/>
  <c r="AF1757" i="15"/>
  <c r="AF1756" i="15"/>
  <c r="AF1755" i="15"/>
  <c r="AF1754" i="15"/>
  <c r="AF1753" i="15"/>
  <c r="AF1752" i="15"/>
  <c r="AF1751" i="15"/>
  <c r="AF1750" i="15"/>
  <c r="AF1749" i="15"/>
  <c r="AF1748" i="15"/>
  <c r="AF1747" i="15"/>
  <c r="AF1746" i="15"/>
  <c r="AF1745" i="15"/>
  <c r="AF1744" i="15"/>
  <c r="AF1743" i="15"/>
  <c r="AF1742" i="15"/>
  <c r="AF1741" i="15"/>
  <c r="AF1740" i="15"/>
  <c r="AF1739" i="15"/>
  <c r="AF1738" i="15"/>
  <c r="AF1737" i="15"/>
  <c r="AF1736" i="15"/>
  <c r="AF1735" i="15"/>
  <c r="AF1734" i="15"/>
  <c r="AF1733" i="15"/>
  <c r="AF1732" i="15"/>
  <c r="AF1731" i="15"/>
  <c r="AF1730" i="15"/>
  <c r="AF1729" i="15"/>
  <c r="AF1728" i="15"/>
  <c r="AF1727" i="15"/>
  <c r="AF1726" i="15"/>
  <c r="AF1725" i="15"/>
  <c r="AF1724" i="15"/>
  <c r="AF1723" i="15"/>
  <c r="AF1722" i="15"/>
  <c r="AF1721" i="15"/>
  <c r="AF1720" i="15"/>
  <c r="AF1719" i="15"/>
  <c r="AF1718" i="15"/>
  <c r="AF1717" i="15"/>
  <c r="AF1716" i="15"/>
  <c r="AF1715" i="15"/>
  <c r="AF1714" i="15"/>
  <c r="AF1713" i="15"/>
  <c r="AF1712" i="15"/>
  <c r="AF1711" i="15"/>
  <c r="AF1710" i="15"/>
  <c r="AF1709" i="15"/>
  <c r="AF1708" i="15"/>
  <c r="AF1707" i="15"/>
  <c r="AF1706" i="15"/>
  <c r="AF1705" i="15"/>
  <c r="AF1704" i="15"/>
  <c r="AF1703" i="15"/>
  <c r="AF1702" i="15"/>
  <c r="AF1701" i="15"/>
  <c r="AF1700" i="15"/>
  <c r="AF1699" i="15"/>
  <c r="AF1698" i="15"/>
  <c r="AF1697" i="15"/>
  <c r="AF1696" i="15"/>
  <c r="AF1695" i="15"/>
  <c r="AF1694" i="15"/>
  <c r="AF1693" i="15"/>
  <c r="AF1692" i="15"/>
  <c r="AF1691" i="15"/>
  <c r="AF1690" i="15"/>
  <c r="AF1689" i="15"/>
  <c r="AF1688" i="15"/>
  <c r="AF1687" i="15"/>
  <c r="AF1686" i="15"/>
  <c r="AF1685" i="15"/>
  <c r="AF1684" i="15"/>
  <c r="AF1683" i="15"/>
  <c r="AF1682" i="15"/>
  <c r="AF1681" i="15"/>
  <c r="AF1680" i="15"/>
  <c r="AF1679" i="15"/>
  <c r="AF1678" i="15"/>
  <c r="AF1677" i="15"/>
  <c r="AF1676" i="15"/>
  <c r="AF1675" i="15"/>
  <c r="AF1674" i="15"/>
  <c r="AF1673" i="15"/>
  <c r="AF1672" i="15"/>
  <c r="AF1671" i="15"/>
  <c r="AF1670" i="15"/>
  <c r="AF1669" i="15"/>
  <c r="AF1668" i="15"/>
  <c r="AF1667" i="15"/>
  <c r="AF1666" i="15"/>
  <c r="AF1665" i="15"/>
  <c r="AF1664" i="15"/>
  <c r="AF1663" i="15"/>
  <c r="AF1662" i="15"/>
  <c r="AF1661" i="15"/>
  <c r="AF1660" i="15"/>
  <c r="AF1659" i="15"/>
  <c r="AF1658" i="15"/>
  <c r="AF1657" i="15"/>
  <c r="AF1656" i="15"/>
  <c r="AF1655" i="15"/>
  <c r="AF1654" i="15"/>
  <c r="AF1653" i="15"/>
  <c r="AF1652" i="15"/>
  <c r="AF1651" i="15"/>
  <c r="AF1650" i="15"/>
  <c r="AF1649" i="15"/>
  <c r="AF1648" i="15"/>
  <c r="AF1647" i="15"/>
  <c r="AF1646" i="15"/>
  <c r="AF1645" i="15"/>
  <c r="AF1644" i="15"/>
  <c r="AF1643" i="15"/>
  <c r="AF1642" i="15"/>
  <c r="AF1641" i="15"/>
  <c r="AF1640" i="15"/>
  <c r="AF1639" i="15"/>
  <c r="AF1638" i="15"/>
  <c r="AF1637" i="15"/>
  <c r="AF1636" i="15"/>
  <c r="AF1635" i="15"/>
  <c r="AF1634" i="15"/>
  <c r="AF1633" i="15"/>
  <c r="AF1632" i="15"/>
  <c r="AF1631" i="15"/>
  <c r="AF1630" i="15"/>
  <c r="AF1629" i="15"/>
  <c r="AF1628" i="15"/>
  <c r="AF1627" i="15"/>
  <c r="AF1626" i="15"/>
  <c r="AF1625" i="15"/>
  <c r="AF1624" i="15"/>
  <c r="AF1623" i="15"/>
  <c r="AF1622" i="15"/>
  <c r="AF1621" i="15"/>
  <c r="AF1620" i="15"/>
  <c r="AF1619" i="15"/>
  <c r="AF1618" i="15"/>
  <c r="AF1617" i="15"/>
  <c r="AF1616" i="15"/>
  <c r="AF1615" i="15"/>
  <c r="AF1614" i="15"/>
  <c r="AF1613" i="15"/>
  <c r="AF1612" i="15"/>
  <c r="AF1611" i="15"/>
  <c r="AF1610" i="15"/>
  <c r="AF1609" i="15"/>
  <c r="AF1608" i="15"/>
  <c r="AF1607" i="15"/>
  <c r="AF1606" i="15"/>
  <c r="AF1605" i="15"/>
  <c r="AF1604" i="15"/>
  <c r="AF1603" i="15"/>
  <c r="AF1602" i="15"/>
  <c r="AF1601" i="15"/>
  <c r="AF1600" i="15"/>
  <c r="AF1599" i="15"/>
  <c r="AF1598" i="15"/>
  <c r="AF1597" i="15"/>
  <c r="AF1596" i="15"/>
  <c r="AF1595" i="15"/>
  <c r="AF1594" i="15"/>
  <c r="AF1593" i="15"/>
  <c r="AF1592" i="15"/>
  <c r="AF1591" i="15"/>
  <c r="AF1590" i="15"/>
  <c r="AF1589" i="15"/>
  <c r="AF1588" i="15"/>
  <c r="AF1587" i="15"/>
  <c r="AF1586" i="15"/>
  <c r="AF1585" i="15"/>
  <c r="AF1584" i="15"/>
  <c r="AF1583" i="15"/>
  <c r="AF1582" i="15"/>
  <c r="AF1581" i="15"/>
  <c r="AF1580" i="15"/>
  <c r="AF1579" i="15"/>
  <c r="AF1578" i="15"/>
  <c r="AF1577" i="15"/>
  <c r="AF1576" i="15"/>
  <c r="AF1575" i="15"/>
  <c r="AF1574" i="15"/>
  <c r="AF1573" i="15"/>
  <c r="AF1572" i="15"/>
  <c r="AF1571" i="15"/>
  <c r="AF1570" i="15"/>
  <c r="AF1569" i="15"/>
  <c r="AF1568" i="15"/>
  <c r="AF1567" i="15"/>
  <c r="AF1566" i="15"/>
  <c r="AF1565" i="15"/>
  <c r="AF1564" i="15"/>
  <c r="AF1563" i="15"/>
  <c r="AF1562" i="15"/>
  <c r="AF1561" i="15"/>
  <c r="AF1560" i="15"/>
  <c r="AF1559" i="15"/>
  <c r="AF1558" i="15"/>
  <c r="AF1557" i="15"/>
  <c r="AF1556" i="15"/>
  <c r="AF1555" i="15"/>
  <c r="AF1554" i="15"/>
  <c r="AF1553" i="15"/>
  <c r="AF1552" i="15"/>
  <c r="AF1551" i="15"/>
  <c r="AF1550" i="15"/>
  <c r="AF1549" i="15"/>
  <c r="AF1548" i="15"/>
  <c r="AF1547" i="15"/>
  <c r="AF1546" i="15"/>
  <c r="AF1545" i="15"/>
  <c r="AF1544" i="15"/>
  <c r="AF1543" i="15"/>
  <c r="AF1542" i="15"/>
  <c r="AF1541" i="15"/>
  <c r="AF1540" i="15"/>
  <c r="AF1539" i="15"/>
  <c r="AF1538" i="15"/>
  <c r="AF1537" i="15"/>
  <c r="AF1536" i="15"/>
  <c r="AF1535" i="15"/>
  <c r="AF1534" i="15"/>
  <c r="AF1533" i="15"/>
  <c r="AF1532" i="15"/>
  <c r="AF1531" i="15"/>
  <c r="AF1530" i="15"/>
  <c r="AF1529" i="15"/>
  <c r="AF1528" i="15"/>
  <c r="AF1527" i="15"/>
  <c r="AF1526" i="15"/>
  <c r="AF1525" i="15"/>
  <c r="AF1524" i="15"/>
  <c r="AF1523" i="15"/>
  <c r="AF1522" i="15"/>
  <c r="AF1521" i="15"/>
  <c r="AF1520" i="15"/>
  <c r="AF1519" i="15"/>
  <c r="AF1518" i="15"/>
  <c r="AF1517" i="15"/>
  <c r="AF1516" i="15"/>
  <c r="AF1515" i="15"/>
  <c r="AF1514" i="15"/>
  <c r="AF1513" i="15"/>
  <c r="AF1512" i="15"/>
  <c r="AF1511" i="15"/>
  <c r="AF1510" i="15"/>
  <c r="AF1509" i="15"/>
  <c r="AF1508" i="15"/>
  <c r="AF1507" i="15"/>
  <c r="AF1506" i="15"/>
  <c r="AF1505" i="15"/>
  <c r="AF1504" i="15"/>
  <c r="AF1503" i="15"/>
  <c r="AF1502" i="15"/>
  <c r="AF1501" i="15"/>
  <c r="AF1500" i="15"/>
  <c r="AF1499" i="15"/>
  <c r="AF1498" i="15"/>
  <c r="AF1497" i="15"/>
  <c r="AF1496" i="15"/>
  <c r="AF1495" i="15"/>
  <c r="AF1494" i="15"/>
  <c r="AF1493" i="15"/>
  <c r="AF1492" i="15"/>
  <c r="AF1491" i="15"/>
  <c r="AF1490" i="15"/>
  <c r="AF1489" i="15"/>
  <c r="AF1488" i="15"/>
  <c r="AF1487" i="15"/>
  <c r="AF1486" i="15"/>
  <c r="AF1485" i="15"/>
  <c r="AF1484" i="15"/>
  <c r="AF1483" i="15"/>
  <c r="AF1482" i="15"/>
  <c r="AF1481" i="15"/>
  <c r="AF1480" i="15"/>
  <c r="AF1479" i="15"/>
  <c r="AF1478" i="15"/>
  <c r="AF1477" i="15"/>
  <c r="AF1476" i="15"/>
  <c r="AF1475" i="15"/>
  <c r="AF1474" i="15"/>
  <c r="AF1473" i="15"/>
  <c r="AF1472" i="15"/>
  <c r="AF1471" i="15"/>
  <c r="AF1470" i="15"/>
  <c r="AF1469" i="15"/>
  <c r="AF1468" i="15"/>
  <c r="AF1467" i="15"/>
  <c r="AF1466" i="15"/>
  <c r="AF1465" i="15"/>
  <c r="AF1464" i="15"/>
  <c r="AF1463" i="15"/>
  <c r="AF1462" i="15"/>
  <c r="AF1461" i="15"/>
  <c r="AF1460" i="15"/>
  <c r="AF1459" i="15"/>
  <c r="AF1458" i="15"/>
  <c r="AF1457" i="15"/>
  <c r="AF1456" i="15"/>
  <c r="AF1455" i="15"/>
  <c r="AF1454" i="15"/>
  <c r="AF1453" i="15"/>
  <c r="AF1452" i="15"/>
  <c r="AF1451" i="15"/>
  <c r="AF1450" i="15"/>
  <c r="AF1449" i="15"/>
  <c r="AF1448" i="15"/>
  <c r="AF1447" i="15"/>
  <c r="AF1446" i="15"/>
  <c r="AF1445" i="15"/>
  <c r="AF1444" i="15"/>
  <c r="AF1443" i="15"/>
  <c r="AF1442" i="15"/>
  <c r="AF1441" i="15"/>
  <c r="AF1440" i="15"/>
  <c r="AF1439" i="15"/>
  <c r="AF1438" i="15"/>
  <c r="AF1437" i="15"/>
  <c r="AF1436" i="15"/>
  <c r="AF1435" i="15"/>
  <c r="AF1434" i="15"/>
  <c r="AF1433" i="15"/>
  <c r="AF1432" i="15"/>
  <c r="AF1431" i="15"/>
  <c r="AF1430" i="15"/>
  <c r="AF1429" i="15"/>
  <c r="AF1428" i="15"/>
  <c r="AF1427" i="15"/>
  <c r="AF1426" i="15"/>
  <c r="AF1425" i="15"/>
  <c r="AF1424" i="15"/>
  <c r="AF1423" i="15"/>
  <c r="AF1422" i="15"/>
  <c r="AF1421" i="15"/>
  <c r="AF1420" i="15"/>
  <c r="AF1419" i="15"/>
  <c r="AF1418" i="15"/>
  <c r="AF1417" i="15"/>
  <c r="AF1416" i="15"/>
  <c r="AF1415" i="15"/>
  <c r="AF1414" i="15"/>
  <c r="AF1413" i="15"/>
  <c r="AF1412" i="15"/>
  <c r="AF1411" i="15"/>
  <c r="AF1410" i="15"/>
  <c r="AF1409" i="15"/>
  <c r="AF1408" i="15"/>
  <c r="AF1407" i="15"/>
  <c r="AF1406" i="15"/>
  <c r="AF1405" i="15"/>
  <c r="AF1404" i="15"/>
  <c r="AF1403" i="15"/>
  <c r="AF1402" i="15"/>
  <c r="AF1401" i="15"/>
  <c r="AF1400" i="15"/>
  <c r="AF1399" i="15"/>
  <c r="AF1398" i="15"/>
  <c r="AF1397" i="15"/>
  <c r="AF1396" i="15"/>
  <c r="AF1395" i="15"/>
  <c r="AF1394" i="15"/>
  <c r="AF1393" i="15"/>
  <c r="AF1392" i="15"/>
  <c r="AF1391" i="15"/>
  <c r="AF1390" i="15"/>
  <c r="AF1389" i="15"/>
  <c r="AF1388" i="15"/>
  <c r="AF1387" i="15"/>
  <c r="AF1386" i="15"/>
  <c r="AF1385" i="15"/>
  <c r="AF1384" i="15"/>
  <c r="AF1383" i="15"/>
  <c r="AF1382" i="15"/>
  <c r="AF1381" i="15"/>
  <c r="AF1380" i="15"/>
  <c r="AF1379" i="15"/>
  <c r="AF1378" i="15"/>
  <c r="AF1377" i="15"/>
  <c r="AF1376" i="15"/>
  <c r="AF1375" i="15"/>
  <c r="AF1374" i="15"/>
  <c r="AF1373" i="15"/>
  <c r="AF1372" i="15"/>
  <c r="AF1371" i="15"/>
  <c r="AF1370" i="15"/>
  <c r="AF1369" i="15"/>
  <c r="AF1368" i="15"/>
  <c r="AF1367" i="15"/>
  <c r="AF1366" i="15"/>
  <c r="AF1365" i="15"/>
  <c r="AF1364" i="15"/>
  <c r="AF1363" i="15"/>
  <c r="AF1362" i="15"/>
  <c r="AF1361" i="15"/>
  <c r="AF1360" i="15"/>
  <c r="AF1359" i="15"/>
  <c r="AF1358" i="15"/>
  <c r="AF1357" i="15"/>
  <c r="AF1356" i="15"/>
  <c r="AF1355" i="15"/>
  <c r="AF1354" i="15"/>
  <c r="AF1353" i="15"/>
  <c r="AF1352" i="15"/>
  <c r="AF1351" i="15"/>
  <c r="AF1350" i="15"/>
  <c r="AF1349" i="15"/>
  <c r="AF1348" i="15"/>
  <c r="AF1347" i="15"/>
  <c r="AF1346" i="15"/>
  <c r="AF1345" i="15"/>
  <c r="AF1344" i="15"/>
  <c r="AF1343" i="15"/>
  <c r="AF1342" i="15"/>
  <c r="AF1341" i="15"/>
  <c r="AF1340" i="15"/>
  <c r="AF1339" i="15"/>
  <c r="AF1338" i="15"/>
  <c r="AF1337" i="15"/>
  <c r="AF1336" i="15"/>
  <c r="AF1335" i="15"/>
  <c r="AF1334" i="15"/>
  <c r="AF1333" i="15"/>
  <c r="AF1332" i="15"/>
  <c r="AF1331" i="15"/>
  <c r="AF1330" i="15"/>
  <c r="AF1329" i="15"/>
  <c r="AF1328" i="15"/>
  <c r="AF1327" i="15"/>
  <c r="AF1326" i="15"/>
  <c r="AF1325" i="15"/>
  <c r="AF1324" i="15"/>
  <c r="AF1323" i="15"/>
  <c r="AF1322" i="15"/>
  <c r="AF1321" i="15"/>
  <c r="AF1320" i="15"/>
  <c r="AF1319" i="15"/>
  <c r="AF1318" i="15"/>
  <c r="AF1317" i="15"/>
  <c r="AF1316" i="15"/>
  <c r="AF1315" i="15"/>
  <c r="AF1314" i="15"/>
  <c r="AF1313" i="15"/>
  <c r="AF1312" i="15"/>
  <c r="AF1311" i="15"/>
  <c r="AF1310" i="15"/>
  <c r="AF1309" i="15"/>
  <c r="AF1308" i="15"/>
  <c r="AF1307" i="15"/>
  <c r="AF1306" i="15"/>
  <c r="AF1305" i="15"/>
  <c r="AF1304" i="15"/>
  <c r="AF1303" i="15"/>
  <c r="AF1302" i="15"/>
  <c r="AF1301" i="15"/>
  <c r="AF1300" i="15"/>
  <c r="AF1299" i="15"/>
  <c r="AF1298" i="15"/>
  <c r="AF1297" i="15"/>
  <c r="AF1296" i="15"/>
  <c r="AF1295" i="15"/>
  <c r="AF1294" i="15"/>
  <c r="AF1293" i="15"/>
  <c r="AF1292" i="15"/>
  <c r="AF1291" i="15"/>
  <c r="AF1290" i="15"/>
  <c r="AF1289" i="15"/>
  <c r="AF1288" i="15"/>
  <c r="AF1287" i="15"/>
  <c r="AF1286" i="15"/>
  <c r="AF1285" i="15"/>
  <c r="AF1284" i="15"/>
  <c r="AF1283" i="15"/>
  <c r="AF1282" i="15"/>
  <c r="AF1281" i="15"/>
  <c r="AF1280" i="15"/>
  <c r="AF1279" i="15"/>
  <c r="AF1278" i="15"/>
  <c r="AF1277" i="15"/>
  <c r="AF1276" i="15"/>
  <c r="AF1275" i="15"/>
  <c r="AF1274" i="15"/>
  <c r="AF1273" i="15"/>
  <c r="AF1272" i="15"/>
  <c r="AF1271" i="15"/>
  <c r="AF1270" i="15"/>
  <c r="AF1269" i="15"/>
  <c r="AF1268" i="15"/>
  <c r="AF1267" i="15"/>
  <c r="AF1266" i="15"/>
  <c r="AF1265" i="15"/>
  <c r="AF1264" i="15"/>
  <c r="AF1263" i="15"/>
  <c r="AF1262" i="15"/>
  <c r="AF1261" i="15"/>
  <c r="AF1260" i="15"/>
  <c r="AF1259" i="15"/>
  <c r="AF1258" i="15"/>
  <c r="AF1257" i="15"/>
  <c r="AF1256" i="15"/>
  <c r="AF1255" i="15"/>
  <c r="AF1254" i="15"/>
  <c r="AF1253" i="15"/>
  <c r="AF1252" i="15"/>
  <c r="AF1251" i="15"/>
  <c r="AF1250" i="15"/>
  <c r="AF1249" i="15"/>
  <c r="AF1248" i="15"/>
  <c r="AF1247" i="15"/>
  <c r="AF1246" i="15"/>
  <c r="AF1245" i="15"/>
  <c r="AF1244" i="15"/>
  <c r="AF1243" i="15"/>
  <c r="AF1242" i="15"/>
  <c r="AF1241" i="15"/>
  <c r="AF1240" i="15"/>
  <c r="AF1239" i="15"/>
  <c r="AF1238" i="15"/>
  <c r="AF1237" i="15"/>
  <c r="AF1236" i="15"/>
  <c r="AF1235" i="15"/>
  <c r="AF1234" i="15"/>
  <c r="AF1233" i="15"/>
  <c r="AF1232" i="15"/>
  <c r="AF1231" i="15"/>
  <c r="AF1230" i="15"/>
  <c r="AF1229" i="15"/>
  <c r="AF1228" i="15"/>
  <c r="AF1227" i="15"/>
  <c r="AF1226" i="15"/>
  <c r="AF1225" i="15"/>
  <c r="AF1224" i="15"/>
  <c r="AF1223" i="15"/>
  <c r="AF1222" i="15"/>
  <c r="AF1221" i="15"/>
  <c r="AF1220" i="15"/>
  <c r="AF1219" i="15"/>
  <c r="AF1218" i="15"/>
  <c r="AF1217" i="15"/>
  <c r="AF1216" i="15"/>
  <c r="AF1215" i="15"/>
  <c r="AF1214" i="15"/>
  <c r="AF1213" i="15"/>
  <c r="AF1212" i="15"/>
  <c r="AF1211" i="15"/>
  <c r="AF1210" i="15"/>
  <c r="AF1209" i="15"/>
  <c r="AF1208" i="15"/>
  <c r="AF1207" i="15"/>
  <c r="AF1206" i="15"/>
  <c r="AF1205" i="15"/>
  <c r="AF1204" i="15"/>
  <c r="AF1203" i="15"/>
  <c r="AF1202" i="15"/>
  <c r="AF1201" i="15"/>
  <c r="AF1200" i="15"/>
  <c r="AF1199" i="15"/>
  <c r="AF1198" i="15"/>
  <c r="AF1197" i="15"/>
  <c r="AF1196" i="15"/>
  <c r="AF1195" i="15"/>
  <c r="AF1194" i="15"/>
  <c r="AF1193" i="15"/>
  <c r="AF1192" i="15"/>
  <c r="AF1191" i="15"/>
  <c r="AF1190" i="15"/>
  <c r="AF1189" i="15"/>
  <c r="AF1188" i="15"/>
  <c r="AF1187" i="15"/>
  <c r="AF1186" i="15"/>
  <c r="AF1185" i="15"/>
  <c r="AF1184" i="15"/>
  <c r="AF1183" i="15"/>
  <c r="AF1182" i="15"/>
  <c r="AF1181" i="15"/>
  <c r="AF1180" i="15"/>
  <c r="AF1179" i="15"/>
  <c r="AF1178" i="15"/>
  <c r="AF1177" i="15"/>
  <c r="AF1176" i="15"/>
  <c r="AF1175" i="15"/>
  <c r="AF1174" i="15"/>
  <c r="AF1173" i="15"/>
  <c r="AF1172" i="15"/>
  <c r="AF1171" i="15"/>
  <c r="AF1170" i="15"/>
  <c r="AF1169" i="15"/>
  <c r="AF1168" i="15"/>
  <c r="AF1167" i="15"/>
  <c r="AF1166" i="15"/>
  <c r="AF1165" i="15"/>
  <c r="AF1164" i="15"/>
  <c r="AF1163" i="15"/>
  <c r="AF1162" i="15"/>
  <c r="AF1161" i="15"/>
  <c r="AF1160" i="15"/>
  <c r="AF1159" i="15"/>
  <c r="AF1158" i="15"/>
  <c r="AF1157" i="15"/>
  <c r="AF1156" i="15"/>
  <c r="AF1155" i="15"/>
  <c r="AF1154" i="15"/>
  <c r="AF1153" i="15"/>
  <c r="AF1152" i="15"/>
  <c r="AF1151" i="15"/>
  <c r="AF1150" i="15"/>
  <c r="AF1149" i="15"/>
  <c r="AF1148" i="15"/>
  <c r="AF1147" i="15"/>
  <c r="AF1146" i="15"/>
  <c r="AF1145" i="15"/>
  <c r="AF1144" i="15"/>
  <c r="AF1143" i="15"/>
  <c r="AF1142" i="15"/>
  <c r="AF1141" i="15"/>
  <c r="AF1140" i="15"/>
  <c r="AF1139" i="15"/>
  <c r="AF1138" i="15"/>
  <c r="AF1137" i="15"/>
  <c r="AF1136" i="15"/>
  <c r="AF1135" i="15"/>
  <c r="AF1134" i="15"/>
  <c r="AF1133" i="15"/>
  <c r="AF1132" i="15"/>
  <c r="AF1131" i="15"/>
  <c r="AF1130" i="15"/>
  <c r="AF1129" i="15"/>
  <c r="AF1128" i="15"/>
  <c r="AF1127" i="15"/>
  <c r="AF1126" i="15"/>
  <c r="AF1125" i="15"/>
  <c r="AF1124" i="15"/>
  <c r="AF1123" i="15"/>
  <c r="AF1122" i="15"/>
  <c r="AF1121" i="15"/>
  <c r="AF1120" i="15"/>
  <c r="AF1119" i="15"/>
  <c r="AF1118" i="15"/>
  <c r="AF1117" i="15"/>
  <c r="AF1116" i="15"/>
  <c r="AF1115" i="15"/>
  <c r="AF1114" i="15"/>
  <c r="AF1113" i="15"/>
  <c r="AF1112" i="15"/>
  <c r="AF1111" i="15"/>
  <c r="AF1110" i="15"/>
  <c r="AF1109" i="15"/>
  <c r="AF1108" i="15"/>
  <c r="AF1107" i="15"/>
  <c r="AF1106" i="15"/>
  <c r="AF1105" i="15"/>
  <c r="AF1104" i="15"/>
  <c r="AF1103" i="15"/>
  <c r="AF1102" i="15"/>
  <c r="AF1101" i="15"/>
  <c r="AF1100" i="15"/>
  <c r="AF1099" i="15"/>
  <c r="AF1098" i="15"/>
  <c r="AF1097" i="15"/>
  <c r="AF1096" i="15"/>
  <c r="AF1095" i="15"/>
  <c r="AF1094" i="15"/>
  <c r="AF1093" i="15"/>
  <c r="AF1092" i="15"/>
  <c r="AF1091" i="15"/>
  <c r="AF1090" i="15"/>
  <c r="AF1089" i="15"/>
  <c r="AF1088" i="15"/>
  <c r="AF1087" i="15"/>
  <c r="AF1086" i="15"/>
  <c r="AF1085" i="15"/>
  <c r="AF1084" i="15"/>
  <c r="AF1083" i="15"/>
  <c r="AF1082" i="15"/>
  <c r="AF1081" i="15"/>
  <c r="AF1080" i="15"/>
  <c r="AF1079" i="15"/>
  <c r="AF1078" i="15"/>
  <c r="AF1077" i="15"/>
  <c r="AF1076" i="15"/>
  <c r="AF1075" i="15"/>
  <c r="AF1074" i="15"/>
  <c r="AF1073" i="15"/>
  <c r="AF1072" i="15"/>
  <c r="AF1071" i="15"/>
  <c r="AF1070" i="15"/>
  <c r="AF1069" i="15"/>
  <c r="AF1068" i="15"/>
  <c r="AF1067" i="15"/>
  <c r="AF1066" i="15"/>
  <c r="AF1065" i="15"/>
  <c r="AF1064" i="15"/>
  <c r="AF1063" i="15"/>
  <c r="AF1062" i="15"/>
  <c r="AF1061" i="15"/>
  <c r="AF1060" i="15"/>
  <c r="AF1059" i="15"/>
  <c r="AF1058" i="15"/>
  <c r="AF1057" i="15"/>
  <c r="AF1056" i="15"/>
  <c r="AF1055" i="15"/>
  <c r="AF1054" i="15"/>
  <c r="AF1053" i="15"/>
  <c r="AF1052" i="15"/>
  <c r="AF1051" i="15"/>
  <c r="AF1050" i="15"/>
  <c r="AF1049" i="15"/>
  <c r="AF1048" i="15"/>
  <c r="AF1047" i="15"/>
  <c r="AF1046" i="15"/>
  <c r="AF1045" i="15"/>
  <c r="AF1044" i="15"/>
  <c r="AF1043" i="15"/>
  <c r="AF1042" i="15"/>
  <c r="AF1041" i="15"/>
  <c r="AF1040" i="15"/>
  <c r="AF1039" i="15"/>
  <c r="AF1038" i="15"/>
  <c r="AF1037" i="15"/>
  <c r="AF1036" i="15"/>
  <c r="AF1035" i="15"/>
  <c r="AF1034" i="15"/>
  <c r="AF1033" i="15"/>
  <c r="AF1032" i="15"/>
  <c r="AF1031" i="15"/>
  <c r="AF1030" i="15"/>
  <c r="AF1029" i="15"/>
  <c r="AF1028" i="15"/>
  <c r="AF1027" i="15"/>
  <c r="AF1026" i="15"/>
  <c r="AF1025" i="15"/>
  <c r="AF1024" i="15"/>
  <c r="AF1023" i="15"/>
  <c r="AF1022" i="15"/>
  <c r="AF1021" i="15"/>
  <c r="AF1020" i="15"/>
  <c r="AF1019" i="15"/>
  <c r="AF1018" i="15"/>
  <c r="AF1017" i="15"/>
  <c r="AF1016" i="15"/>
  <c r="AF1015" i="15"/>
  <c r="AF1014" i="15"/>
  <c r="AF1013" i="15"/>
  <c r="AF1012" i="15"/>
  <c r="AF1011" i="15"/>
  <c r="AF1010" i="15"/>
  <c r="AF1009" i="15"/>
  <c r="AF1008" i="15"/>
  <c r="AF1007" i="15"/>
  <c r="AF1006" i="15"/>
  <c r="AF1005" i="15"/>
  <c r="AF1004" i="15"/>
  <c r="AF1003" i="15"/>
  <c r="AF1002" i="15"/>
  <c r="AF1001" i="15"/>
  <c r="AF1000" i="15"/>
  <c r="AF999" i="15"/>
  <c r="AF998" i="15"/>
  <c r="AF997" i="15"/>
  <c r="AF996" i="15"/>
  <c r="AF995" i="15"/>
  <c r="AF994" i="15"/>
  <c r="AF993" i="15"/>
  <c r="AF992" i="15"/>
  <c r="AF991" i="15"/>
  <c r="AF990" i="15"/>
  <c r="AF989" i="15"/>
  <c r="AF988" i="15"/>
  <c r="AF987" i="15"/>
  <c r="AF986" i="15"/>
  <c r="AF985" i="15"/>
  <c r="AF984" i="15"/>
  <c r="AF983" i="15"/>
  <c r="AF982" i="15"/>
  <c r="AF981" i="15"/>
  <c r="AF980" i="15"/>
  <c r="AF979" i="15"/>
  <c r="AF978" i="15"/>
  <c r="AF977" i="15"/>
  <c r="AF976" i="15"/>
  <c r="AF975" i="15"/>
  <c r="AF974" i="15"/>
  <c r="AF973" i="15"/>
  <c r="AF972" i="15"/>
  <c r="AF971" i="15"/>
  <c r="AF970" i="15"/>
  <c r="AF969" i="15"/>
  <c r="AF968" i="15"/>
  <c r="AF967" i="15"/>
  <c r="AF966" i="15"/>
  <c r="AF965" i="15"/>
  <c r="AF964" i="15"/>
  <c r="AF963" i="15"/>
  <c r="AF962" i="15"/>
  <c r="AF961" i="15"/>
  <c r="AF960" i="15"/>
  <c r="AF959" i="15"/>
  <c r="AF958" i="15"/>
  <c r="AF957" i="15"/>
  <c r="AF956" i="15"/>
  <c r="AF955" i="15"/>
  <c r="AF954" i="15"/>
  <c r="AF953" i="15"/>
  <c r="AF952" i="15"/>
  <c r="AF951" i="15"/>
  <c r="AF950" i="15"/>
  <c r="AF949" i="15"/>
  <c r="AF948" i="15"/>
  <c r="AF947" i="15"/>
  <c r="AF946" i="15"/>
  <c r="AF945" i="15"/>
  <c r="AF944" i="15"/>
  <c r="AF943" i="15"/>
  <c r="AF942" i="15"/>
  <c r="AF941" i="15"/>
  <c r="AF940" i="15"/>
  <c r="AF939" i="15"/>
  <c r="AF938" i="15"/>
  <c r="AF937" i="15"/>
  <c r="AF936" i="15"/>
  <c r="AF935" i="15"/>
  <c r="AF934" i="15"/>
  <c r="AF933" i="15"/>
  <c r="AF932" i="15"/>
  <c r="AF931" i="15"/>
  <c r="AF930" i="15"/>
  <c r="AF929" i="15"/>
  <c r="AF928" i="15"/>
  <c r="AF927" i="15"/>
  <c r="AF926" i="15"/>
  <c r="AF925" i="15"/>
  <c r="AF924" i="15"/>
  <c r="AF923" i="15"/>
  <c r="AF922" i="15"/>
  <c r="AF921" i="15"/>
  <c r="AF920" i="15"/>
  <c r="AF919" i="15"/>
  <c r="AF918" i="15"/>
  <c r="AF917" i="15"/>
  <c r="AF916" i="15"/>
  <c r="AF915" i="15"/>
  <c r="AF914" i="15"/>
  <c r="AF913" i="15"/>
  <c r="AF912" i="15"/>
  <c r="AF911" i="15"/>
  <c r="AF910" i="15"/>
  <c r="AF909" i="15"/>
  <c r="AF908" i="15"/>
  <c r="AF907" i="15"/>
  <c r="AF906" i="15"/>
  <c r="AF905" i="15"/>
  <c r="AF904" i="15"/>
  <c r="AF903" i="15"/>
  <c r="AF902" i="15"/>
  <c r="AF901" i="15"/>
  <c r="AF900" i="15"/>
  <c r="AF899" i="15"/>
  <c r="AF898" i="15"/>
  <c r="AF897" i="15"/>
  <c r="AF896" i="15"/>
  <c r="AF895" i="15"/>
  <c r="AF894" i="15"/>
  <c r="AF893" i="15"/>
  <c r="AF892" i="15"/>
  <c r="AF891" i="15"/>
  <c r="AF890" i="15"/>
  <c r="AF889" i="15"/>
  <c r="AF888" i="15"/>
  <c r="AF887" i="15"/>
  <c r="AF886" i="15"/>
  <c r="AF885" i="15"/>
  <c r="AF884" i="15"/>
  <c r="AF883" i="15"/>
  <c r="AF882" i="15"/>
  <c r="AF881" i="15"/>
  <c r="AF880" i="15"/>
  <c r="AF879" i="15"/>
  <c r="AF878" i="15"/>
  <c r="AF877" i="15"/>
  <c r="AF876" i="15"/>
  <c r="AF875" i="15"/>
  <c r="AF874" i="15"/>
  <c r="AF873" i="15"/>
  <c r="AF872" i="15"/>
  <c r="AF871" i="15"/>
  <c r="AF870" i="15"/>
  <c r="AF869" i="15"/>
  <c r="AF868" i="15"/>
  <c r="AF867" i="15"/>
  <c r="AF866" i="15"/>
  <c r="AF865" i="15"/>
  <c r="AF864" i="15"/>
  <c r="AF863" i="15"/>
  <c r="AF862" i="15"/>
  <c r="AF861" i="15"/>
  <c r="AF860" i="15"/>
  <c r="AF859" i="15"/>
  <c r="AF858" i="15"/>
  <c r="AF857" i="15"/>
  <c r="AF856" i="15"/>
  <c r="AF855" i="15"/>
  <c r="AF854" i="15"/>
  <c r="AF853" i="15"/>
  <c r="AF852" i="15"/>
  <c r="AF851" i="15"/>
  <c r="AF850" i="15"/>
  <c r="AF849" i="15"/>
  <c r="AF848" i="15"/>
  <c r="AF847" i="15"/>
  <c r="AF846" i="15"/>
  <c r="AF845" i="15"/>
  <c r="AF844" i="15"/>
  <c r="AF843" i="15"/>
  <c r="AF842" i="15"/>
  <c r="AF841" i="15"/>
  <c r="AF840" i="15"/>
  <c r="AF839" i="15"/>
  <c r="AF838" i="15"/>
  <c r="AF837" i="15"/>
  <c r="AF836" i="15"/>
  <c r="AF835" i="15"/>
  <c r="AF834" i="15"/>
  <c r="AF833" i="15"/>
  <c r="AF832" i="15"/>
  <c r="AF831" i="15"/>
  <c r="AF830" i="15"/>
  <c r="AF829" i="15"/>
  <c r="AF828" i="15"/>
  <c r="AF827" i="15"/>
  <c r="AF826" i="15"/>
  <c r="AF825" i="15"/>
  <c r="AF824" i="15"/>
  <c r="AF823" i="15"/>
  <c r="AF822" i="15"/>
  <c r="AF821" i="15"/>
  <c r="AF820" i="15"/>
  <c r="AF819" i="15"/>
  <c r="AF818" i="15"/>
  <c r="AF817" i="15"/>
  <c r="AF816" i="15"/>
  <c r="AF815" i="15"/>
  <c r="AF814" i="15"/>
  <c r="AF813" i="15"/>
  <c r="AF812" i="15"/>
  <c r="AF811" i="15"/>
  <c r="AF810" i="15"/>
  <c r="AF809" i="15"/>
  <c r="AF808" i="15"/>
  <c r="AF807" i="15"/>
  <c r="AF806" i="15"/>
  <c r="AF805" i="15"/>
  <c r="AF804" i="15"/>
  <c r="AF803" i="15"/>
  <c r="AF802" i="15"/>
  <c r="AF801" i="15"/>
  <c r="AF800" i="15"/>
  <c r="AF799" i="15"/>
  <c r="AF798" i="15"/>
  <c r="AF797" i="15"/>
  <c r="AF796" i="15"/>
  <c r="AF795" i="15"/>
  <c r="AF794" i="15"/>
  <c r="AF793" i="15"/>
  <c r="AF792" i="15"/>
  <c r="AF791" i="15"/>
  <c r="AF790" i="15"/>
  <c r="AF789" i="15"/>
  <c r="AF788" i="15"/>
  <c r="AF787" i="15"/>
  <c r="AF786" i="15"/>
  <c r="AF785" i="15"/>
  <c r="AF784" i="15"/>
  <c r="AF783" i="15"/>
  <c r="AF782" i="15"/>
  <c r="AF781" i="15"/>
  <c r="AF780" i="15"/>
  <c r="AF779" i="15"/>
  <c r="AF778" i="15"/>
  <c r="AF777" i="15"/>
  <c r="AF776" i="15"/>
  <c r="AF775" i="15"/>
  <c r="AF774" i="15"/>
  <c r="AF773" i="15"/>
  <c r="AF772" i="15"/>
  <c r="AF771" i="15"/>
  <c r="AF770" i="15"/>
  <c r="AF769" i="15"/>
  <c r="AF768" i="15"/>
  <c r="AF767" i="15"/>
  <c r="AF766" i="15"/>
  <c r="AF765" i="15"/>
  <c r="AF764" i="15"/>
  <c r="AF763" i="15"/>
  <c r="AF762" i="15"/>
  <c r="AF761" i="15"/>
  <c r="AF760" i="15"/>
  <c r="AF759" i="15"/>
  <c r="AF758" i="15"/>
  <c r="AF757" i="15"/>
  <c r="AF756" i="15"/>
  <c r="AF755" i="15"/>
  <c r="AF754" i="15"/>
  <c r="AF753" i="15"/>
  <c r="AF752" i="15"/>
  <c r="AF751" i="15"/>
  <c r="AF750" i="15"/>
  <c r="AF749" i="15"/>
  <c r="AF748" i="15"/>
  <c r="AF747" i="15"/>
  <c r="AF746" i="15"/>
  <c r="AF745" i="15"/>
  <c r="AF744" i="15"/>
  <c r="AF743" i="15"/>
  <c r="AF742" i="15"/>
  <c r="AF741" i="15"/>
  <c r="AF740" i="15"/>
  <c r="AF739" i="15"/>
  <c r="AF738" i="15"/>
  <c r="AF737" i="15"/>
  <c r="AF736" i="15"/>
  <c r="AF735" i="15"/>
  <c r="AF734" i="15"/>
  <c r="AF733" i="15"/>
  <c r="AF732" i="15"/>
  <c r="AF731" i="15"/>
  <c r="AF730" i="15"/>
  <c r="AF729" i="15"/>
  <c r="AF728" i="15"/>
  <c r="AF727" i="15"/>
  <c r="AF726" i="15"/>
  <c r="AF725" i="15"/>
  <c r="AF724" i="15"/>
  <c r="AF723" i="15"/>
  <c r="AF722" i="15"/>
  <c r="AF721" i="15"/>
  <c r="AF720" i="15"/>
  <c r="AF719" i="15"/>
  <c r="AF718" i="15"/>
  <c r="AF717" i="15"/>
  <c r="AF716" i="15"/>
  <c r="AF715" i="15"/>
  <c r="AF714" i="15"/>
  <c r="AF713" i="15"/>
  <c r="AF712" i="15"/>
  <c r="AF711" i="15"/>
  <c r="AF710" i="15"/>
  <c r="AF709" i="15"/>
  <c r="AF708" i="15"/>
  <c r="AF707" i="15"/>
  <c r="AF706" i="15"/>
  <c r="AF705" i="15"/>
  <c r="AF704" i="15"/>
  <c r="AF703" i="15"/>
  <c r="AF702" i="15"/>
  <c r="AF701" i="15"/>
  <c r="AF700" i="15"/>
  <c r="AF699" i="15"/>
  <c r="AF698" i="15"/>
  <c r="AF697" i="15"/>
  <c r="AF696" i="15"/>
  <c r="AF695" i="15"/>
  <c r="AF694" i="15"/>
  <c r="AF693" i="15"/>
  <c r="AF692" i="15"/>
  <c r="AF691" i="15"/>
  <c r="AF690" i="15"/>
  <c r="AF689" i="15"/>
  <c r="AF688" i="15"/>
  <c r="AF687" i="15"/>
  <c r="AF686" i="15"/>
  <c r="AF685" i="15"/>
  <c r="AF684" i="15"/>
  <c r="AF683" i="15"/>
  <c r="AF682" i="15"/>
  <c r="AF681" i="15"/>
  <c r="AF680" i="15"/>
  <c r="AF679" i="15"/>
  <c r="AF678" i="15"/>
  <c r="AF677" i="15"/>
  <c r="AF676" i="15"/>
  <c r="AF675" i="15"/>
  <c r="AF674" i="15"/>
  <c r="AF673" i="15"/>
  <c r="AF672" i="15"/>
  <c r="AF671" i="15"/>
  <c r="AF670" i="15"/>
  <c r="AF669" i="15"/>
  <c r="AF668" i="15"/>
  <c r="AF667" i="15"/>
  <c r="AF666" i="15"/>
  <c r="AF665" i="15"/>
  <c r="AF664" i="15"/>
  <c r="AF663" i="15"/>
  <c r="AF662" i="15"/>
  <c r="AF661" i="15"/>
  <c r="AF660" i="15"/>
  <c r="AF659" i="15"/>
  <c r="AF658" i="15"/>
  <c r="AF657" i="15"/>
  <c r="AF656" i="15"/>
  <c r="AF655" i="15"/>
  <c r="AF654" i="15"/>
  <c r="AF653" i="15"/>
  <c r="AF652" i="15"/>
  <c r="AF651" i="15"/>
  <c r="AF650" i="15"/>
  <c r="AF649" i="15"/>
  <c r="AF648" i="15"/>
  <c r="AF647" i="15"/>
  <c r="AF646" i="15"/>
  <c r="AF645" i="15"/>
  <c r="AF644" i="15"/>
  <c r="AF643" i="15"/>
  <c r="AF642" i="15"/>
  <c r="AF641" i="15"/>
  <c r="AF640" i="15"/>
  <c r="AF639" i="15"/>
  <c r="AF638" i="15"/>
  <c r="AF637" i="15"/>
  <c r="AF636" i="15"/>
  <c r="AF635" i="15"/>
  <c r="AF634" i="15"/>
  <c r="AF633" i="15"/>
  <c r="AF632" i="15"/>
  <c r="AF631" i="15"/>
  <c r="AF630" i="15"/>
  <c r="AF629" i="15"/>
  <c r="AF628" i="15"/>
  <c r="AF627" i="15"/>
  <c r="AF626" i="15"/>
  <c r="AF625" i="15"/>
  <c r="AF624" i="15"/>
  <c r="AF623" i="15"/>
  <c r="AF622" i="15"/>
  <c r="AF621" i="15"/>
  <c r="AF620" i="15"/>
  <c r="AF619" i="15"/>
  <c r="AF618" i="15"/>
  <c r="AF617" i="15"/>
  <c r="AF616" i="15"/>
  <c r="AF615" i="15"/>
  <c r="AF614" i="15"/>
  <c r="AF613" i="15"/>
  <c r="AF612" i="15"/>
  <c r="AF611" i="15"/>
  <c r="AF610" i="15"/>
  <c r="AF609" i="15"/>
  <c r="AF608" i="15"/>
  <c r="AF607" i="15"/>
  <c r="AF606" i="15"/>
  <c r="AF605" i="15"/>
  <c r="AF604" i="15"/>
  <c r="AF603" i="15"/>
  <c r="AF602" i="15"/>
  <c r="AF601" i="15"/>
  <c r="AF600" i="15"/>
  <c r="AF599" i="15"/>
  <c r="AF598" i="15"/>
  <c r="AF597" i="15"/>
  <c r="AF596" i="15"/>
  <c r="AF595" i="15"/>
  <c r="AF594" i="15"/>
  <c r="AF593" i="15"/>
  <c r="AF592" i="15"/>
  <c r="AF591" i="15"/>
  <c r="AF590" i="15"/>
  <c r="AF589" i="15"/>
  <c r="AF588" i="15"/>
  <c r="AF587" i="15"/>
  <c r="AF586" i="15"/>
  <c r="AF585" i="15"/>
  <c r="AF584" i="15"/>
  <c r="AF583" i="15"/>
  <c r="AF582" i="15"/>
  <c r="AF581" i="15"/>
  <c r="AF580" i="15"/>
  <c r="AF579" i="15"/>
  <c r="AF578" i="15"/>
  <c r="AF577" i="15"/>
  <c r="AF576" i="15"/>
  <c r="AF575" i="15"/>
  <c r="AF574" i="15"/>
  <c r="AF573" i="15"/>
  <c r="AF572" i="15"/>
  <c r="AF571" i="15"/>
  <c r="AF570" i="15"/>
  <c r="AF569" i="15"/>
  <c r="AF568" i="15"/>
  <c r="AF567" i="15"/>
  <c r="AF566" i="15"/>
  <c r="AF565" i="15"/>
  <c r="AF564" i="15"/>
  <c r="AF563" i="15"/>
  <c r="AF562" i="15"/>
  <c r="AF561" i="15"/>
  <c r="AF560" i="15"/>
  <c r="AF559" i="15"/>
  <c r="AF558" i="15"/>
  <c r="AF557" i="15"/>
  <c r="AF556" i="15"/>
  <c r="AF555" i="15"/>
  <c r="AF554" i="15"/>
  <c r="AF553" i="15"/>
  <c r="AF552" i="15"/>
  <c r="AF551" i="15"/>
  <c r="AF550" i="15"/>
  <c r="AF549" i="15"/>
  <c r="AF548" i="15"/>
  <c r="AF547" i="15"/>
  <c r="AF546" i="15"/>
  <c r="AF545" i="15"/>
  <c r="AF544" i="15"/>
  <c r="AF543" i="15"/>
  <c r="AF542" i="15"/>
  <c r="AF541" i="15"/>
  <c r="AF540" i="15"/>
  <c r="AF539" i="15"/>
  <c r="AF538" i="15"/>
  <c r="AF537" i="15"/>
  <c r="AF536" i="15"/>
  <c r="AF535" i="15"/>
  <c r="AF534" i="15"/>
  <c r="AF533" i="15"/>
  <c r="AF532" i="15"/>
  <c r="AF531" i="15"/>
  <c r="AF530" i="15"/>
  <c r="AF529" i="15"/>
  <c r="AF528" i="15"/>
  <c r="AF527" i="15"/>
  <c r="AF526" i="15"/>
  <c r="AF525" i="15"/>
  <c r="AF524" i="15"/>
  <c r="AF523" i="15"/>
  <c r="AF522" i="15"/>
  <c r="AF521" i="15"/>
  <c r="AF520" i="15"/>
  <c r="AF519" i="15"/>
  <c r="AF518" i="15"/>
  <c r="AF517" i="15"/>
  <c r="AF516" i="15"/>
  <c r="AF515" i="15"/>
  <c r="AF514" i="15"/>
  <c r="AF513" i="15"/>
  <c r="AF512" i="15"/>
  <c r="AF511" i="15"/>
  <c r="AF510" i="15"/>
  <c r="AF509" i="15"/>
  <c r="AF508" i="15"/>
  <c r="AF507" i="15"/>
  <c r="AF506" i="15"/>
  <c r="AF505" i="15"/>
  <c r="AF504" i="15"/>
  <c r="AF503" i="15"/>
  <c r="AF502" i="15"/>
  <c r="AF501" i="15"/>
  <c r="AF500" i="15"/>
  <c r="AF499" i="15"/>
  <c r="AF498" i="15"/>
  <c r="AF497" i="15"/>
  <c r="AF496" i="15"/>
  <c r="AF495" i="15"/>
  <c r="AF494" i="15"/>
  <c r="AF493" i="15"/>
  <c r="AF492" i="15"/>
  <c r="AF491" i="15"/>
  <c r="AF490" i="15"/>
  <c r="AF489" i="15"/>
  <c r="AF488" i="15"/>
  <c r="AF487" i="15"/>
  <c r="AF486" i="15"/>
  <c r="AF485" i="15"/>
  <c r="AF484" i="15"/>
  <c r="AF483" i="15"/>
  <c r="AF482" i="15"/>
  <c r="AF481" i="15"/>
  <c r="AF480" i="15"/>
  <c r="AF479" i="15"/>
  <c r="AF478" i="15"/>
  <c r="AF477" i="15"/>
  <c r="AF476" i="15"/>
  <c r="AF475" i="15"/>
  <c r="AF474" i="15"/>
  <c r="AF473" i="15"/>
  <c r="AF472" i="15"/>
  <c r="AF471" i="15"/>
  <c r="AF470" i="15"/>
  <c r="AF469" i="15"/>
  <c r="AF468" i="15"/>
  <c r="AF467" i="15"/>
  <c r="AF466" i="15"/>
  <c r="AF465" i="15"/>
  <c r="AF464" i="15"/>
  <c r="AF463" i="15"/>
  <c r="AF462" i="15"/>
  <c r="AF461" i="15"/>
  <c r="AF460" i="15"/>
  <c r="AF459" i="15"/>
  <c r="AF458" i="15"/>
  <c r="AF457" i="15"/>
  <c r="AF456" i="15"/>
  <c r="AF455" i="15"/>
  <c r="AF454" i="15"/>
  <c r="AF453" i="15"/>
  <c r="AF452" i="15"/>
  <c r="AF451" i="15"/>
  <c r="AF450" i="15"/>
  <c r="AF449" i="15"/>
  <c r="AF448" i="15"/>
  <c r="AF447" i="15"/>
  <c r="AF446" i="15"/>
  <c r="AF445" i="15"/>
  <c r="AF444" i="15"/>
  <c r="AF443" i="15"/>
  <c r="AF442" i="15"/>
  <c r="AF441" i="15"/>
  <c r="AF440" i="15"/>
  <c r="AF439" i="15"/>
  <c r="AF438" i="15"/>
  <c r="AF437" i="15"/>
  <c r="AF436" i="15"/>
  <c r="AF435" i="15"/>
  <c r="AF434" i="15"/>
  <c r="AF433" i="15"/>
  <c r="AF432" i="15"/>
  <c r="AF431" i="15"/>
  <c r="AF430" i="15"/>
  <c r="AF429" i="15"/>
  <c r="AF428" i="15"/>
  <c r="AF427" i="15"/>
  <c r="AF426" i="15"/>
  <c r="AF425" i="15"/>
  <c r="AF424" i="15"/>
  <c r="AF423" i="15"/>
  <c r="AF422" i="15"/>
  <c r="AF421" i="15"/>
  <c r="AF420" i="15"/>
  <c r="AF419" i="15"/>
  <c r="AF418" i="15"/>
  <c r="AF417" i="15"/>
  <c r="AF416" i="15"/>
  <c r="AF415" i="15"/>
  <c r="AF414" i="15"/>
  <c r="AF413" i="15"/>
  <c r="AF412" i="15"/>
  <c r="AF411" i="15"/>
  <c r="AF410" i="15"/>
  <c r="AF409" i="15"/>
  <c r="AF408" i="15"/>
  <c r="AF407" i="15"/>
  <c r="AF406" i="15"/>
  <c r="AF405" i="15"/>
  <c r="AF404" i="15"/>
  <c r="AF403" i="15"/>
  <c r="AF402" i="15"/>
  <c r="AF401" i="15"/>
  <c r="AF400" i="15"/>
  <c r="AF399" i="15"/>
  <c r="AF398" i="15"/>
  <c r="AF397" i="15"/>
  <c r="AF396" i="15"/>
  <c r="AF395" i="15"/>
  <c r="AF394" i="15"/>
  <c r="AF393" i="15"/>
  <c r="AF392" i="15"/>
  <c r="AF391" i="15"/>
  <c r="AF390" i="15"/>
  <c r="AF389" i="15"/>
  <c r="AF388" i="15"/>
  <c r="AF387" i="15"/>
  <c r="AF386" i="15"/>
  <c r="AF385" i="15"/>
  <c r="AF384" i="15"/>
  <c r="AF383" i="15"/>
  <c r="AF382" i="15"/>
  <c r="AF381" i="15"/>
  <c r="AF380" i="15"/>
  <c r="AF379" i="15"/>
  <c r="AF378" i="15"/>
  <c r="AF377" i="15"/>
  <c r="AF376" i="15"/>
  <c r="AF375" i="15"/>
  <c r="AF374" i="15"/>
  <c r="AF373" i="15"/>
  <c r="AF372" i="15"/>
  <c r="AF371" i="15"/>
  <c r="AF370" i="15"/>
  <c r="AF369" i="15"/>
  <c r="AF368" i="15"/>
  <c r="AF367" i="15"/>
  <c r="AF366" i="15"/>
  <c r="AF365" i="15"/>
  <c r="AF364" i="15"/>
  <c r="AF363" i="15"/>
  <c r="AF362" i="15"/>
  <c r="AF361" i="15"/>
  <c r="AF360" i="15"/>
  <c r="AF359" i="15"/>
  <c r="AF358" i="15"/>
  <c r="AF357" i="15"/>
  <c r="AF356" i="15"/>
  <c r="AF355" i="15"/>
  <c r="AF354" i="15"/>
  <c r="AF353" i="15"/>
  <c r="AF352" i="15"/>
  <c r="AF351" i="15"/>
  <c r="AF350" i="15"/>
  <c r="AF349" i="15"/>
  <c r="AF348" i="15"/>
  <c r="AF347" i="15"/>
  <c r="AF346" i="15"/>
  <c r="AF345" i="15"/>
  <c r="AF344" i="15"/>
  <c r="AF343" i="15"/>
  <c r="AF342" i="15"/>
  <c r="AF341" i="15"/>
  <c r="AF340" i="15"/>
  <c r="AF339" i="15"/>
  <c r="AF338" i="15"/>
  <c r="AF337" i="15"/>
  <c r="AF336" i="15"/>
  <c r="AF335" i="15"/>
  <c r="AF334" i="15"/>
  <c r="AF333" i="15"/>
  <c r="AF332" i="15"/>
  <c r="AF331" i="15"/>
  <c r="AF330" i="15"/>
  <c r="AF329" i="15"/>
  <c r="AF328" i="15"/>
  <c r="AF327" i="15"/>
  <c r="AF326" i="15"/>
  <c r="AF325" i="15"/>
  <c r="AF324" i="15"/>
  <c r="AF323" i="15"/>
  <c r="AF322" i="15"/>
  <c r="AF321" i="15"/>
  <c r="AF320" i="15"/>
  <c r="AF319" i="15"/>
  <c r="AF318" i="15"/>
  <c r="AF317" i="15"/>
  <c r="AF316" i="15"/>
  <c r="AF315" i="15"/>
  <c r="AF314" i="15"/>
  <c r="AF313" i="15"/>
  <c r="AF312" i="15"/>
  <c r="AF311" i="15"/>
  <c r="AF310" i="15"/>
  <c r="AF309" i="15"/>
  <c r="AF308" i="15"/>
  <c r="AF307" i="15"/>
  <c r="AF306" i="15"/>
  <c r="AF305" i="15"/>
  <c r="AF304" i="15"/>
  <c r="AF303" i="15"/>
  <c r="AF302" i="15"/>
  <c r="AF301" i="15"/>
  <c r="AF300" i="15"/>
  <c r="AF299" i="15"/>
  <c r="AF298" i="15"/>
  <c r="AF297" i="15"/>
  <c r="AF296" i="15"/>
  <c r="AF295" i="15"/>
  <c r="AF294" i="15"/>
  <c r="AF293" i="15"/>
  <c r="AF292" i="15"/>
  <c r="AF291" i="15"/>
  <c r="AF290" i="15"/>
  <c r="AF289" i="15"/>
  <c r="AF288" i="15"/>
  <c r="AF287" i="15"/>
  <c r="AF286" i="15"/>
  <c r="AF285" i="15"/>
  <c r="AF284" i="15"/>
  <c r="AF283" i="15"/>
  <c r="AF282" i="15"/>
  <c r="AF281" i="15"/>
  <c r="AF280" i="15"/>
  <c r="AF279" i="15"/>
  <c r="AF278" i="15"/>
  <c r="AF277" i="15"/>
  <c r="AF276" i="15"/>
  <c r="AF275" i="15"/>
  <c r="AF274" i="15"/>
  <c r="AF273" i="15"/>
  <c r="AF272" i="15"/>
  <c r="AF271" i="15"/>
  <c r="AF270" i="15"/>
  <c r="AF269" i="15"/>
  <c r="AF268" i="15"/>
  <c r="AF267" i="15"/>
  <c r="AF266" i="15"/>
  <c r="AF265" i="15"/>
  <c r="AF264" i="15"/>
  <c r="AF263" i="15"/>
  <c r="AF262" i="15"/>
  <c r="AF261" i="15"/>
  <c r="AF260" i="15"/>
  <c r="AF259" i="15"/>
  <c r="AF258" i="15"/>
  <c r="AF257" i="15"/>
  <c r="AF256" i="15"/>
  <c r="AF255" i="15"/>
  <c r="AF254" i="15"/>
  <c r="AF253" i="15"/>
  <c r="AF252" i="15"/>
  <c r="AF251" i="15"/>
  <c r="AF250" i="15"/>
  <c r="AF249" i="15"/>
  <c r="AF248" i="15"/>
  <c r="AF247" i="15"/>
  <c r="AF246" i="15"/>
  <c r="AF245" i="15"/>
  <c r="AF244" i="15"/>
  <c r="AF243" i="15"/>
  <c r="AF242" i="15"/>
  <c r="AF241" i="15"/>
  <c r="AF240" i="15"/>
  <c r="AF239" i="15"/>
  <c r="AF238" i="15"/>
  <c r="AF237" i="15"/>
  <c r="AF236" i="15"/>
  <c r="AF235" i="15"/>
  <c r="AF234" i="15"/>
  <c r="AF233" i="15"/>
  <c r="AF232" i="15"/>
  <c r="AF231" i="15"/>
  <c r="AF230" i="15"/>
  <c r="AF229" i="15"/>
  <c r="AF228" i="15"/>
  <c r="AF227" i="15"/>
  <c r="AF226" i="15"/>
  <c r="AF225" i="15"/>
  <c r="AF224" i="15"/>
  <c r="AF223" i="15"/>
  <c r="AF222" i="15"/>
  <c r="AF221" i="15"/>
  <c r="AF220" i="15"/>
  <c r="AF219" i="15"/>
  <c r="AF218" i="15"/>
  <c r="AF217" i="15"/>
  <c r="AF216" i="15"/>
  <c r="AF215" i="15"/>
  <c r="AF214" i="15"/>
  <c r="AF213" i="15"/>
  <c r="AF212" i="15"/>
  <c r="AF211" i="15"/>
  <c r="AF210" i="15"/>
  <c r="AF209" i="15"/>
  <c r="AF208" i="15"/>
  <c r="AF207" i="15"/>
  <c r="AF206" i="15"/>
  <c r="AF205" i="15"/>
  <c r="AF204" i="15"/>
  <c r="AF203" i="15"/>
  <c r="AF202" i="15"/>
  <c r="AF201" i="15"/>
  <c r="AF200" i="15"/>
  <c r="AF199" i="15"/>
  <c r="AF198" i="15"/>
  <c r="AF197" i="15"/>
  <c r="AF196" i="15"/>
  <c r="AF195" i="15"/>
  <c r="AF194" i="15"/>
  <c r="AF193" i="15"/>
  <c r="AF192" i="15"/>
  <c r="AF191" i="15"/>
  <c r="AF190" i="15"/>
  <c r="AF189" i="15"/>
  <c r="AF188" i="15"/>
  <c r="AF187" i="15"/>
  <c r="AF186" i="15"/>
  <c r="AF185" i="15"/>
  <c r="AF184" i="15"/>
  <c r="AF183" i="15"/>
  <c r="AF182" i="15"/>
  <c r="AF181" i="15"/>
  <c r="AF180" i="15"/>
  <c r="AF179" i="15"/>
  <c r="AF178" i="15"/>
  <c r="AF177" i="15"/>
  <c r="AF176" i="15"/>
  <c r="AF175" i="15"/>
  <c r="AF174" i="15"/>
  <c r="AF173" i="15"/>
  <c r="AF172" i="15"/>
  <c r="AF171" i="15"/>
  <c r="AF170" i="15"/>
  <c r="AF169" i="15"/>
  <c r="AF168" i="15"/>
  <c r="AF167" i="15"/>
  <c r="AF166" i="15"/>
  <c r="AF165" i="15"/>
  <c r="AF164" i="15"/>
  <c r="AF163" i="15"/>
  <c r="AF162" i="15"/>
  <c r="AF161" i="15"/>
  <c r="AF160" i="15"/>
  <c r="AF159" i="15"/>
  <c r="AF158" i="15"/>
  <c r="AF157" i="15"/>
  <c r="AF156" i="15"/>
  <c r="AF155" i="15"/>
  <c r="AF154" i="15"/>
  <c r="AF153" i="15"/>
  <c r="AF152" i="15"/>
  <c r="AF151" i="15"/>
  <c r="AF150" i="15"/>
  <c r="AF149" i="15"/>
  <c r="AF148" i="15"/>
  <c r="AF147" i="15"/>
  <c r="AF146" i="15"/>
  <c r="AF145" i="15"/>
  <c r="AF144" i="15"/>
  <c r="AF143" i="15"/>
  <c r="AF142" i="15"/>
  <c r="AF141" i="15"/>
  <c r="AF140" i="15"/>
  <c r="AF139" i="15"/>
  <c r="AF138" i="15"/>
  <c r="AF137" i="15"/>
  <c r="AF136" i="15"/>
  <c r="AF135" i="15"/>
  <c r="AF134" i="15"/>
  <c r="AF133" i="15"/>
  <c r="AF132" i="15"/>
  <c r="AF131" i="15"/>
  <c r="AF130" i="15"/>
  <c r="AF129" i="15"/>
  <c r="AF128" i="15"/>
  <c r="AF127" i="15"/>
  <c r="AF126" i="15"/>
  <c r="AF125" i="15"/>
  <c r="AF124" i="15"/>
  <c r="AF123" i="15"/>
  <c r="AF122" i="15"/>
  <c r="AF121" i="15"/>
  <c r="AF120" i="15"/>
  <c r="AF119" i="15"/>
  <c r="AF118" i="15"/>
  <c r="AF117" i="15"/>
  <c r="AF116" i="15"/>
  <c r="AF115" i="15"/>
  <c r="AF114" i="15"/>
  <c r="AF113" i="15"/>
  <c r="AF112" i="15"/>
  <c r="AF111" i="15"/>
  <c r="AF110" i="15"/>
  <c r="AF109" i="15"/>
  <c r="AF108" i="15"/>
  <c r="AF107" i="15"/>
  <c r="AF106" i="15"/>
  <c r="AF105" i="15"/>
  <c r="AF104" i="15"/>
  <c r="AF103" i="15"/>
  <c r="AF102" i="15"/>
  <c r="AF101" i="15"/>
  <c r="AF100" i="15"/>
  <c r="AF99" i="15"/>
  <c r="AF98" i="15"/>
  <c r="AF97" i="15"/>
  <c r="AF96" i="15"/>
  <c r="AF95" i="15"/>
  <c r="AF94" i="15"/>
  <c r="AF93" i="15"/>
  <c r="AF92" i="15"/>
  <c r="AF91" i="15"/>
  <c r="AF90" i="15"/>
  <c r="AF89" i="15"/>
  <c r="AF88" i="15"/>
  <c r="AF87" i="15"/>
  <c r="AF86" i="15"/>
  <c r="AF85" i="15"/>
  <c r="AF84" i="15"/>
  <c r="AF83" i="15"/>
  <c r="AF82" i="15"/>
  <c r="AF81" i="15"/>
  <c r="AF80" i="15"/>
  <c r="AF79" i="15"/>
  <c r="AF78" i="15"/>
  <c r="AF77" i="15"/>
  <c r="AF76" i="15"/>
  <c r="AF75" i="15"/>
  <c r="AF74" i="15"/>
  <c r="AF73" i="15"/>
  <c r="AF72" i="15"/>
  <c r="AF71" i="15"/>
  <c r="AF70" i="15"/>
  <c r="AF69" i="15"/>
  <c r="AF68" i="15"/>
  <c r="AF67" i="15"/>
  <c r="AF66" i="15"/>
  <c r="AF65" i="15"/>
  <c r="AF64" i="15"/>
  <c r="AF63" i="15"/>
  <c r="AF62" i="15"/>
  <c r="AF61" i="15"/>
  <c r="AF60" i="15"/>
  <c r="AF59" i="15"/>
  <c r="AF58" i="15"/>
  <c r="AF57" i="15"/>
  <c r="AF56" i="15"/>
  <c r="AF55" i="15"/>
  <c r="AF54" i="15"/>
  <c r="AF53" i="15"/>
  <c r="AF52" i="15"/>
  <c r="AF51" i="15"/>
  <c r="AF50" i="15"/>
  <c r="AF49" i="15"/>
  <c r="AF48" i="15"/>
  <c r="AF47" i="15"/>
  <c r="AF46" i="15"/>
  <c r="AF45" i="15"/>
  <c r="AF44" i="15"/>
  <c r="AF43" i="15"/>
  <c r="AF42" i="15"/>
  <c r="AF41" i="15"/>
  <c r="AF40" i="15"/>
  <c r="AF39" i="15"/>
  <c r="AF38" i="15"/>
  <c r="AF37" i="15"/>
  <c r="AF36" i="15"/>
  <c r="AF35" i="15"/>
  <c r="AF34" i="15"/>
  <c r="AF33" i="15"/>
  <c r="AF32" i="15"/>
  <c r="AF31" i="15"/>
  <c r="AF30" i="15"/>
  <c r="AF29" i="15"/>
  <c r="AF28" i="15"/>
  <c r="AF27" i="15"/>
  <c r="AF26" i="15"/>
  <c r="AF25" i="15"/>
  <c r="AF24" i="15"/>
  <c r="AF23" i="15"/>
  <c r="AF22" i="15"/>
  <c r="AF21" i="15"/>
  <c r="AF20" i="15"/>
  <c r="AF19" i="15"/>
  <c r="AF18" i="15"/>
  <c r="AF17" i="15"/>
  <c r="AF16" i="15"/>
  <c r="AF15" i="15"/>
  <c r="AF14" i="15"/>
  <c r="AF13" i="15"/>
  <c r="AF12" i="15"/>
  <c r="AF11" i="15"/>
  <c r="AF10" i="15"/>
  <c r="AF9" i="15"/>
  <c r="AF8" i="15"/>
  <c r="AF7" i="15"/>
  <c r="AF6" i="15"/>
  <c r="AF5" i="15"/>
  <c r="AF4" i="15"/>
  <c r="AE1800" i="15"/>
  <c r="S1800" i="15"/>
  <c r="L1800" i="15"/>
  <c r="J1800" i="15"/>
  <c r="I1800" i="15"/>
  <c r="AD1800" i="15" s="1"/>
  <c r="G1800" i="15"/>
  <c r="F1800" i="15"/>
  <c r="AB1799" i="15"/>
  <c r="AA1799" i="15"/>
  <c r="Y1799" i="15"/>
  <c r="Z1799" i="15" s="1"/>
  <c r="V1799" i="15"/>
  <c r="S1799" i="15"/>
  <c r="J1799" i="15"/>
  <c r="I1799" i="15"/>
  <c r="G1799" i="15"/>
  <c r="F1799" i="15"/>
  <c r="Y1798" i="15"/>
  <c r="Z1798" i="15" s="1"/>
  <c r="I1798" i="15"/>
  <c r="G1798" i="15"/>
  <c r="F1798" i="15"/>
  <c r="J1798" i="15" s="1"/>
  <c r="I1797" i="15"/>
  <c r="G1797" i="15"/>
  <c r="F1797" i="15"/>
  <c r="J1797" i="15" s="1"/>
  <c r="W1796" i="15"/>
  <c r="L1796" i="15"/>
  <c r="I1796" i="15"/>
  <c r="G1796" i="15"/>
  <c r="F1796" i="15"/>
  <c r="J1796" i="15" s="1"/>
  <c r="Y1795" i="15"/>
  <c r="L1795" i="15"/>
  <c r="J1795" i="15"/>
  <c r="I1795" i="15"/>
  <c r="G1795" i="15"/>
  <c r="F1795" i="15"/>
  <c r="Y1794" i="15"/>
  <c r="Z1794" i="15" s="1"/>
  <c r="L1794" i="15"/>
  <c r="J1794" i="15"/>
  <c r="I1794" i="15"/>
  <c r="G1794" i="15"/>
  <c r="F1794" i="15"/>
  <c r="Y1793" i="15"/>
  <c r="Z1793" i="15" s="1"/>
  <c r="I1793" i="15"/>
  <c r="L1793" i="15" s="1"/>
  <c r="G1793" i="15"/>
  <c r="F1793" i="15"/>
  <c r="J1793" i="15" s="1"/>
  <c r="W1792" i="15"/>
  <c r="V1792" i="15"/>
  <c r="I1792" i="15"/>
  <c r="G1792" i="15"/>
  <c r="F1792" i="15"/>
  <c r="J1792" i="15" s="1"/>
  <c r="W1791" i="15"/>
  <c r="J1791" i="15"/>
  <c r="I1791" i="15"/>
  <c r="G1791" i="15"/>
  <c r="F1791" i="15"/>
  <c r="Y1790" i="15"/>
  <c r="Z1790" i="15" s="1"/>
  <c r="L1790" i="15"/>
  <c r="J1790" i="15"/>
  <c r="I1790" i="15"/>
  <c r="G1790" i="15"/>
  <c r="F1790" i="15"/>
  <c r="AD1789" i="15"/>
  <c r="AA1789" i="15"/>
  <c r="AB1789" i="15" s="1"/>
  <c r="Y1789" i="15"/>
  <c r="Z1789" i="15" s="1"/>
  <c r="L1789" i="15"/>
  <c r="J1789" i="15"/>
  <c r="I1789" i="15"/>
  <c r="G1789" i="15"/>
  <c r="F1789" i="15"/>
  <c r="AA1788" i="15"/>
  <c r="AB1788" i="15" s="1"/>
  <c r="Y1788" i="15"/>
  <c r="Z1788" i="15" s="1"/>
  <c r="V1788" i="15"/>
  <c r="J1788" i="15"/>
  <c r="W1788" i="15" s="1"/>
  <c r="I1788" i="15"/>
  <c r="G1788" i="15"/>
  <c r="F1788" i="15"/>
  <c r="W1787" i="15"/>
  <c r="V1787" i="15"/>
  <c r="I1787" i="15"/>
  <c r="G1787" i="15"/>
  <c r="F1787" i="15"/>
  <c r="J1787" i="15" s="1"/>
  <c r="I1786" i="15"/>
  <c r="G1786" i="15"/>
  <c r="F1786" i="15"/>
  <c r="J1786" i="15" s="1"/>
  <c r="Z1785" i="15"/>
  <c r="L1785" i="15"/>
  <c r="I1785" i="15"/>
  <c r="Y1785" i="15" s="1"/>
  <c r="G1785" i="15"/>
  <c r="F1785" i="15"/>
  <c r="J1785" i="15" s="1"/>
  <c r="AD1784" i="15"/>
  <c r="AA1784" i="15"/>
  <c r="AB1784" i="15" s="1"/>
  <c r="Y1784" i="15"/>
  <c r="Z1784" i="15" s="1"/>
  <c r="V1784" i="15"/>
  <c r="M1784" i="15"/>
  <c r="L1784" i="15"/>
  <c r="J1784" i="15"/>
  <c r="I1784" i="15"/>
  <c r="G1784" i="15"/>
  <c r="F1784" i="15"/>
  <c r="Y1783" i="15"/>
  <c r="V1783" i="15"/>
  <c r="J1783" i="15"/>
  <c r="I1783" i="15"/>
  <c r="G1783" i="15"/>
  <c r="F1783" i="15"/>
  <c r="I1782" i="15"/>
  <c r="G1782" i="15"/>
  <c r="F1782" i="15"/>
  <c r="J1782" i="15" s="1"/>
  <c r="I1781" i="15"/>
  <c r="G1781" i="15"/>
  <c r="F1781" i="15"/>
  <c r="J1781" i="15" s="1"/>
  <c r="L1780" i="15"/>
  <c r="I1780" i="15"/>
  <c r="G1780" i="15"/>
  <c r="F1780" i="15"/>
  <c r="J1780" i="15" s="1"/>
  <c r="Y1779" i="15"/>
  <c r="W1779" i="15"/>
  <c r="L1779" i="15"/>
  <c r="J1779" i="15"/>
  <c r="I1779" i="15"/>
  <c r="G1779" i="15"/>
  <c r="F1779" i="15"/>
  <c r="Y1778" i="15"/>
  <c r="Z1778" i="15" s="1"/>
  <c r="M1778" i="15"/>
  <c r="L1778" i="15"/>
  <c r="J1778" i="15"/>
  <c r="I1778" i="15"/>
  <c r="G1778" i="15"/>
  <c r="F1778" i="15"/>
  <c r="Y1777" i="15"/>
  <c r="Z1777" i="15" s="1"/>
  <c r="V1777" i="15"/>
  <c r="Q1777" i="15"/>
  <c r="L1777" i="15"/>
  <c r="I1777" i="15"/>
  <c r="G1777" i="15"/>
  <c r="F1777" i="15"/>
  <c r="J1777" i="15" s="1"/>
  <c r="J1776" i="15"/>
  <c r="I1776" i="15"/>
  <c r="G1776" i="15"/>
  <c r="F1776" i="15"/>
  <c r="Y1775" i="15"/>
  <c r="Z1775" i="15" s="1"/>
  <c r="L1775" i="15"/>
  <c r="J1775" i="15"/>
  <c r="I1775" i="15"/>
  <c r="G1775" i="15"/>
  <c r="F1775" i="15"/>
  <c r="I1774" i="15"/>
  <c r="G1774" i="15"/>
  <c r="F1774" i="15"/>
  <c r="J1774" i="15" s="1"/>
  <c r="Y1773" i="15"/>
  <c r="Z1773" i="15" s="1"/>
  <c r="L1773" i="15"/>
  <c r="I1773" i="15"/>
  <c r="G1773" i="15"/>
  <c r="F1773" i="15"/>
  <c r="J1773" i="15" s="1"/>
  <c r="AD1772" i="15"/>
  <c r="L1772" i="15"/>
  <c r="I1772" i="15"/>
  <c r="Y1772" i="15" s="1"/>
  <c r="Z1772" i="15" s="1"/>
  <c r="G1772" i="15"/>
  <c r="F1772" i="15"/>
  <c r="J1772" i="15" s="1"/>
  <c r="AD1771" i="15"/>
  <c r="AA1771" i="15"/>
  <c r="AB1771" i="15" s="1"/>
  <c r="Y1771" i="15"/>
  <c r="Z1771" i="15" s="1"/>
  <c r="L1771" i="15"/>
  <c r="I1771" i="15"/>
  <c r="G1771" i="15"/>
  <c r="F1771" i="15"/>
  <c r="J1771" i="15" s="1"/>
  <c r="AD1770" i="15"/>
  <c r="AA1770" i="15"/>
  <c r="AB1770" i="15" s="1"/>
  <c r="Z1770" i="15"/>
  <c r="Y1770" i="15"/>
  <c r="M1770" i="15"/>
  <c r="O1770" i="15" s="1"/>
  <c r="P1770" i="15" s="1"/>
  <c r="L1770" i="15"/>
  <c r="I1770" i="15"/>
  <c r="G1770" i="15"/>
  <c r="F1770" i="15"/>
  <c r="J1770" i="15" s="1"/>
  <c r="J1769" i="15"/>
  <c r="I1769" i="15"/>
  <c r="G1769" i="15"/>
  <c r="F1769" i="15"/>
  <c r="W1768" i="15"/>
  <c r="I1768" i="15"/>
  <c r="G1768" i="15"/>
  <c r="F1768" i="15"/>
  <c r="J1768" i="15" s="1"/>
  <c r="V1768" i="15" s="1"/>
  <c r="Y1767" i="15"/>
  <c r="Z1767" i="15" s="1"/>
  <c r="L1767" i="15"/>
  <c r="J1767" i="15"/>
  <c r="I1767" i="15"/>
  <c r="G1767" i="15"/>
  <c r="F1767" i="15"/>
  <c r="W1766" i="15"/>
  <c r="Q1766" i="15"/>
  <c r="L1766" i="15"/>
  <c r="J1766" i="15"/>
  <c r="I1766" i="15"/>
  <c r="G1766" i="15"/>
  <c r="F1766" i="15"/>
  <c r="Y1765" i="15"/>
  <c r="W1765" i="15"/>
  <c r="Q1765" i="15"/>
  <c r="L1765" i="15"/>
  <c r="J1765" i="15"/>
  <c r="M1765" i="15" s="1"/>
  <c r="S1764" i="15" s="1"/>
  <c r="I1765" i="15"/>
  <c r="G1765" i="15"/>
  <c r="F1765" i="15"/>
  <c r="AD1764" i="15"/>
  <c r="Y1764" i="15"/>
  <c r="Z1764" i="15" s="1"/>
  <c r="W1764" i="15"/>
  <c r="V1764" i="15"/>
  <c r="L1764" i="15"/>
  <c r="J1764" i="15"/>
  <c r="I1764" i="15"/>
  <c r="G1764" i="15"/>
  <c r="F1764" i="15"/>
  <c r="I1763" i="15"/>
  <c r="G1763" i="15"/>
  <c r="F1763" i="15"/>
  <c r="J1763" i="15" s="1"/>
  <c r="W1762" i="15"/>
  <c r="I1762" i="15"/>
  <c r="G1762" i="15"/>
  <c r="F1762" i="15"/>
  <c r="J1762" i="15" s="1"/>
  <c r="V1762" i="15" s="1"/>
  <c r="L1761" i="15"/>
  <c r="I1761" i="15"/>
  <c r="G1761" i="15"/>
  <c r="F1761" i="15"/>
  <c r="J1761" i="15" s="1"/>
  <c r="J1760" i="15"/>
  <c r="I1760" i="15"/>
  <c r="G1760" i="15"/>
  <c r="F1760" i="15"/>
  <c r="Y1759" i="15"/>
  <c r="Z1759" i="15" s="1"/>
  <c r="L1759" i="15"/>
  <c r="J1759" i="15"/>
  <c r="I1759" i="15"/>
  <c r="G1759" i="15"/>
  <c r="F1759" i="15"/>
  <c r="AD1758" i="15"/>
  <c r="AA1758" i="15"/>
  <c r="AB1758" i="15" s="1"/>
  <c r="Y1758" i="15"/>
  <c r="Z1758" i="15" s="1"/>
  <c r="V1758" i="15"/>
  <c r="I1758" i="15"/>
  <c r="G1758" i="15"/>
  <c r="F1758" i="15"/>
  <c r="J1758" i="15" s="1"/>
  <c r="W1758" i="15" s="1"/>
  <c r="Y1757" i="15"/>
  <c r="Z1757" i="15" s="1"/>
  <c r="W1757" i="15"/>
  <c r="V1757" i="15"/>
  <c r="Q1757" i="15"/>
  <c r="M1757" i="15"/>
  <c r="L1757" i="15"/>
  <c r="I1757" i="15"/>
  <c r="G1757" i="15"/>
  <c r="F1757" i="15"/>
  <c r="J1757" i="15" s="1"/>
  <c r="Z1756" i="15"/>
  <c r="W1756" i="15"/>
  <c r="Q1756" i="15"/>
  <c r="L1756" i="15"/>
  <c r="J1756" i="15"/>
  <c r="M1756" i="15" s="1"/>
  <c r="O1756" i="15" s="1"/>
  <c r="P1756" i="15" s="1"/>
  <c r="I1756" i="15"/>
  <c r="Y1756" i="15" s="1"/>
  <c r="G1756" i="15"/>
  <c r="F1756" i="15"/>
  <c r="AD1755" i="15"/>
  <c r="AA1755" i="15"/>
  <c r="AB1755" i="15" s="1"/>
  <c r="Z1755" i="15"/>
  <c r="Y1755" i="15"/>
  <c r="S1755" i="15"/>
  <c r="L1755" i="15"/>
  <c r="I1755" i="15"/>
  <c r="G1755" i="15"/>
  <c r="F1755" i="15"/>
  <c r="J1755" i="15" s="1"/>
  <c r="Y1754" i="15"/>
  <c r="L1754" i="15"/>
  <c r="I1754" i="15"/>
  <c r="G1754" i="15"/>
  <c r="F1754" i="15"/>
  <c r="J1754" i="15" s="1"/>
  <c r="AD1753" i="15"/>
  <c r="AA1753" i="15"/>
  <c r="AB1753" i="15" s="1"/>
  <c r="Y1753" i="15"/>
  <c r="Z1753" i="15" s="1"/>
  <c r="J1753" i="15"/>
  <c r="I1753" i="15"/>
  <c r="G1753" i="15"/>
  <c r="F1753" i="15"/>
  <c r="I1752" i="15"/>
  <c r="G1752" i="15"/>
  <c r="F1752" i="15"/>
  <c r="J1752" i="15" s="1"/>
  <c r="J1751" i="15"/>
  <c r="I1751" i="15"/>
  <c r="G1751" i="15"/>
  <c r="F1751" i="15"/>
  <c r="Y1750" i="15"/>
  <c r="Z1750" i="15" s="1"/>
  <c r="L1750" i="15"/>
  <c r="M1750" i="15" s="1"/>
  <c r="O1750" i="15" s="1"/>
  <c r="P1750" i="15" s="1"/>
  <c r="J1750" i="15"/>
  <c r="I1750" i="15"/>
  <c r="G1750" i="15"/>
  <c r="F1750" i="15"/>
  <c r="W1749" i="15"/>
  <c r="I1749" i="15"/>
  <c r="G1749" i="15"/>
  <c r="F1749" i="15"/>
  <c r="J1749" i="15" s="1"/>
  <c r="Z1748" i="15"/>
  <c r="Y1748" i="15"/>
  <c r="L1748" i="15"/>
  <c r="I1748" i="15"/>
  <c r="G1748" i="15"/>
  <c r="F1748" i="15"/>
  <c r="J1748" i="15" s="1"/>
  <c r="Y1747" i="15"/>
  <c r="V1747" i="15"/>
  <c r="J1747" i="15"/>
  <c r="W1747" i="15" s="1"/>
  <c r="I1747" i="15"/>
  <c r="G1747" i="15"/>
  <c r="F1747" i="15"/>
  <c r="Z1746" i="15"/>
  <c r="Y1746" i="15"/>
  <c r="AD1745" i="15" s="1"/>
  <c r="W1746" i="15"/>
  <c r="I1746" i="15"/>
  <c r="G1746" i="15"/>
  <c r="F1746" i="15"/>
  <c r="J1746" i="15" s="1"/>
  <c r="V1746" i="15" s="1"/>
  <c r="Y1745" i="15"/>
  <c r="Z1745" i="15" s="1"/>
  <c r="J1745" i="15"/>
  <c r="I1745" i="15"/>
  <c r="G1745" i="15"/>
  <c r="F1745" i="15"/>
  <c r="I1744" i="15"/>
  <c r="G1744" i="15"/>
  <c r="F1744" i="15"/>
  <c r="J1744" i="15" s="1"/>
  <c r="Z1743" i="15"/>
  <c r="Y1743" i="15"/>
  <c r="W1743" i="15"/>
  <c r="L1743" i="15"/>
  <c r="J1743" i="15"/>
  <c r="I1743" i="15"/>
  <c r="G1743" i="15"/>
  <c r="F1743" i="15"/>
  <c r="Y1742" i="15"/>
  <c r="Z1742" i="15" s="1"/>
  <c r="L1742" i="15"/>
  <c r="M1742" i="15"/>
  <c r="J1742" i="15"/>
  <c r="I1742" i="15"/>
  <c r="AD1742" i="15" s="1"/>
  <c r="G1742" i="15"/>
  <c r="F1742" i="15"/>
  <c r="Y1741" i="15"/>
  <c r="Z1741" i="15" s="1"/>
  <c r="V1741" i="15"/>
  <c r="J1741" i="15"/>
  <c r="W1741" i="15" s="1"/>
  <c r="I1741" i="15"/>
  <c r="G1741" i="15"/>
  <c r="F1741" i="15"/>
  <c r="Y1740" i="15"/>
  <c r="Z1740" i="15" s="1"/>
  <c r="I1740" i="15"/>
  <c r="G1740" i="15"/>
  <c r="F1740" i="15"/>
  <c r="J1740" i="15" s="1"/>
  <c r="V1739" i="15"/>
  <c r="I1739" i="15"/>
  <c r="G1739" i="15"/>
  <c r="F1739" i="15"/>
  <c r="J1739" i="15" s="1"/>
  <c r="Y1738" i="15"/>
  <c r="Z1738" i="15" s="1"/>
  <c r="W1738" i="15"/>
  <c r="I1738" i="15"/>
  <c r="G1738" i="15"/>
  <c r="F1738" i="15"/>
  <c r="J1738" i="15" s="1"/>
  <c r="AA1737" i="15"/>
  <c r="AB1737" i="15" s="1"/>
  <c r="Y1737" i="15"/>
  <c r="L1737" i="15"/>
  <c r="J1737" i="15"/>
  <c r="Q1737" i="15" s="1"/>
  <c r="I1737" i="15"/>
  <c r="G1737" i="15"/>
  <c r="F1737" i="15"/>
  <c r="I1736" i="15"/>
  <c r="G1736" i="15"/>
  <c r="F1736" i="15"/>
  <c r="J1736" i="15" s="1"/>
  <c r="I1735" i="15"/>
  <c r="G1735" i="15"/>
  <c r="F1735" i="15"/>
  <c r="J1735" i="15" s="1"/>
  <c r="J1734" i="15"/>
  <c r="I1734" i="15"/>
  <c r="G1734" i="15"/>
  <c r="F1734" i="15"/>
  <c r="Y1733" i="15"/>
  <c r="L1733" i="15"/>
  <c r="J1733" i="15"/>
  <c r="I1733" i="15"/>
  <c r="G1733" i="15"/>
  <c r="F1733" i="15"/>
  <c r="Y1732" i="15"/>
  <c r="Z1732" i="15" s="1"/>
  <c r="W1732" i="15"/>
  <c r="V1732" i="15"/>
  <c r="L1732" i="15"/>
  <c r="J1732" i="15"/>
  <c r="I1732" i="15"/>
  <c r="G1732" i="15"/>
  <c r="F1732" i="15"/>
  <c r="V1731" i="15"/>
  <c r="J1731" i="15"/>
  <c r="W1731" i="15" s="1"/>
  <c r="I1731" i="15"/>
  <c r="G1731" i="15"/>
  <c r="F1731" i="15"/>
  <c r="Y1730" i="15"/>
  <c r="Z1730" i="15" s="1"/>
  <c r="I1730" i="15"/>
  <c r="L1730" i="15" s="1"/>
  <c r="G1730" i="15"/>
  <c r="F1730" i="15"/>
  <c r="J1730" i="15" s="1"/>
  <c r="Y1729" i="15"/>
  <c r="Z1729" i="15" s="1"/>
  <c r="I1729" i="15"/>
  <c r="G1729" i="15"/>
  <c r="F1729" i="15"/>
  <c r="J1729" i="15" s="1"/>
  <c r="J1728" i="15"/>
  <c r="I1728" i="15"/>
  <c r="G1728" i="15"/>
  <c r="F1728" i="15"/>
  <c r="Y1727" i="15"/>
  <c r="Z1727" i="15" s="1"/>
  <c r="M1727" i="15"/>
  <c r="O1727" i="15" s="1"/>
  <c r="P1727" i="15" s="1"/>
  <c r="L1727" i="15"/>
  <c r="J1727" i="15"/>
  <c r="W1727" i="15" s="1"/>
  <c r="I1727" i="15"/>
  <c r="G1727" i="15"/>
  <c r="F1727" i="15"/>
  <c r="Y1726" i="15"/>
  <c r="Z1726" i="15" s="1"/>
  <c r="I1726" i="15"/>
  <c r="G1726" i="15"/>
  <c r="F1726" i="15"/>
  <c r="J1726" i="15" s="1"/>
  <c r="AA1725" i="15"/>
  <c r="AB1725" i="15" s="1"/>
  <c r="Z1725" i="15"/>
  <c r="Y1725" i="15"/>
  <c r="S1725" i="15"/>
  <c r="L1725" i="15"/>
  <c r="I1725" i="15"/>
  <c r="G1725" i="15"/>
  <c r="F1725" i="15"/>
  <c r="J1725" i="15" s="1"/>
  <c r="W1724" i="15"/>
  <c r="V1724" i="15"/>
  <c r="I1724" i="15"/>
  <c r="G1724" i="15"/>
  <c r="F1724" i="15"/>
  <c r="J1724" i="15" s="1"/>
  <c r="Z1723" i="15"/>
  <c r="Y1723" i="15"/>
  <c r="L1723" i="15"/>
  <c r="I1723" i="15"/>
  <c r="G1723" i="15"/>
  <c r="F1723" i="15"/>
  <c r="J1723" i="15" s="1"/>
  <c r="J1722" i="15"/>
  <c r="I1722" i="15"/>
  <c r="G1722" i="15"/>
  <c r="F1722" i="15"/>
  <c r="W1721" i="15"/>
  <c r="Q1721" i="15"/>
  <c r="L1721" i="15"/>
  <c r="I1721" i="15"/>
  <c r="Y1721" i="15" s="1"/>
  <c r="Z1721" i="15" s="1"/>
  <c r="G1721" i="15"/>
  <c r="F1721" i="15"/>
  <c r="J1721" i="15" s="1"/>
  <c r="V1721" i="15" s="1"/>
  <c r="AD1720" i="15"/>
  <c r="AA1720" i="15"/>
  <c r="AB1720" i="15" s="1"/>
  <c r="Y1720" i="15"/>
  <c r="Z1720" i="15" s="1"/>
  <c r="S1720" i="15"/>
  <c r="L1720" i="15"/>
  <c r="I1720" i="15"/>
  <c r="G1720" i="15"/>
  <c r="F1720" i="15"/>
  <c r="J1720" i="15" s="1"/>
  <c r="AD1719" i="15"/>
  <c r="AA1719" i="15"/>
  <c r="AB1719" i="15" s="1"/>
  <c r="Y1719" i="15"/>
  <c r="Z1719" i="15" s="1"/>
  <c r="L1719" i="15"/>
  <c r="I1719" i="15"/>
  <c r="G1719" i="15"/>
  <c r="F1719" i="15"/>
  <c r="J1719" i="15" s="1"/>
  <c r="J1718" i="15"/>
  <c r="I1718" i="15"/>
  <c r="G1718" i="15"/>
  <c r="F1718" i="15"/>
  <c r="V1717" i="15"/>
  <c r="I1717" i="15"/>
  <c r="G1717" i="15"/>
  <c r="F1717" i="15"/>
  <c r="J1717" i="15" s="1"/>
  <c r="I1716" i="15"/>
  <c r="G1716" i="15"/>
  <c r="F1716" i="15"/>
  <c r="J1716" i="15" s="1"/>
  <c r="L1715" i="15"/>
  <c r="J1715" i="15"/>
  <c r="I1715" i="15"/>
  <c r="G1715" i="15"/>
  <c r="F1715" i="15"/>
  <c r="AD1714" i="15"/>
  <c r="AA1714" i="15"/>
  <c r="AB1714" i="15" s="1"/>
  <c r="Y1714" i="15"/>
  <c r="Z1714" i="15" s="1"/>
  <c r="M1714" i="15"/>
  <c r="O1714" i="15" s="1"/>
  <c r="P1714" i="15" s="1"/>
  <c r="L1714" i="15"/>
  <c r="J1714" i="15"/>
  <c r="W1714" i="15" s="1"/>
  <c r="I1714" i="15"/>
  <c r="G1714" i="15"/>
  <c r="F1714" i="15"/>
  <c r="S1713" i="15"/>
  <c r="M1713" i="15"/>
  <c r="O1713" i="15" s="1"/>
  <c r="P1713" i="15" s="1"/>
  <c r="J1713" i="15"/>
  <c r="I1713" i="15"/>
  <c r="L1713" i="15" s="1"/>
  <c r="G1713" i="15"/>
  <c r="F1713" i="15"/>
  <c r="J1712" i="15"/>
  <c r="I1712" i="15"/>
  <c r="G1712" i="15"/>
  <c r="F1712" i="15"/>
  <c r="I1711" i="15"/>
  <c r="G1711" i="15"/>
  <c r="F1711" i="15"/>
  <c r="J1711" i="15" s="1"/>
  <c r="I1710" i="15"/>
  <c r="G1710" i="15"/>
  <c r="F1710" i="15"/>
  <c r="J1710" i="15" s="1"/>
  <c r="I1709" i="15"/>
  <c r="G1709" i="15"/>
  <c r="F1709" i="15"/>
  <c r="J1709" i="15" s="1"/>
  <c r="I1708" i="15"/>
  <c r="G1708" i="15"/>
  <c r="F1708" i="15"/>
  <c r="J1708" i="15" s="1"/>
  <c r="I1707" i="15"/>
  <c r="G1707" i="15"/>
  <c r="F1707" i="15"/>
  <c r="J1707" i="15" s="1"/>
  <c r="I1706" i="15"/>
  <c r="G1706" i="15"/>
  <c r="F1706" i="15"/>
  <c r="J1706" i="15" s="1"/>
  <c r="Y1705" i="15"/>
  <c r="V1705" i="15"/>
  <c r="L1705" i="15"/>
  <c r="Q1705" i="15"/>
  <c r="J1705" i="15"/>
  <c r="W1705" i="15" s="1"/>
  <c r="I1705" i="15"/>
  <c r="G1705" i="15"/>
  <c r="F1705" i="15"/>
  <c r="I1704" i="15"/>
  <c r="G1704" i="15"/>
  <c r="F1704" i="15"/>
  <c r="J1704" i="15" s="1"/>
  <c r="L1703" i="15"/>
  <c r="J1703" i="15"/>
  <c r="I1703" i="15"/>
  <c r="AA1702" i="15" s="1"/>
  <c r="AB1702" i="15" s="1"/>
  <c r="G1703" i="15"/>
  <c r="F1703" i="15"/>
  <c r="AD1702" i="15"/>
  <c r="L1702" i="15"/>
  <c r="J1702" i="15"/>
  <c r="I1702" i="15"/>
  <c r="Y1702" i="15" s="1"/>
  <c r="Z1702" i="15" s="1"/>
  <c r="G1702" i="15"/>
  <c r="F1702" i="15"/>
  <c r="Y1701" i="15"/>
  <c r="Z1701" i="15" s="1"/>
  <c r="S1701" i="15"/>
  <c r="L1701" i="15"/>
  <c r="J1701" i="15"/>
  <c r="I1701" i="15"/>
  <c r="G1701" i="15"/>
  <c r="F1701" i="15"/>
  <c r="AD1700" i="15"/>
  <c r="AA1700" i="15"/>
  <c r="AB1700" i="15" s="1"/>
  <c r="Z1700" i="15"/>
  <c r="Y1700" i="15"/>
  <c r="W1700" i="15"/>
  <c r="L1700" i="15"/>
  <c r="I1700" i="15"/>
  <c r="S1700" i="15" s="1"/>
  <c r="G1700" i="15"/>
  <c r="F1700" i="15"/>
  <c r="J1700" i="15" s="1"/>
  <c r="AD1699" i="15"/>
  <c r="AB1699" i="15"/>
  <c r="AA1699" i="15"/>
  <c r="Y1699" i="15"/>
  <c r="Z1699" i="15" s="1"/>
  <c r="V1699" i="15"/>
  <c r="S1699" i="15"/>
  <c r="I1699" i="15"/>
  <c r="G1699" i="15"/>
  <c r="F1699" i="15"/>
  <c r="J1699" i="15" s="1"/>
  <c r="W1698" i="15"/>
  <c r="S1698" i="15"/>
  <c r="I1698" i="15"/>
  <c r="G1698" i="15"/>
  <c r="F1698" i="15"/>
  <c r="J1698" i="15" s="1"/>
  <c r="I1697" i="15"/>
  <c r="G1697" i="15"/>
  <c r="F1697" i="15"/>
  <c r="J1697" i="15" s="1"/>
  <c r="Z1696" i="15"/>
  <c r="Y1696" i="15"/>
  <c r="L1696" i="15"/>
  <c r="I1696" i="15"/>
  <c r="G1696" i="15"/>
  <c r="F1696" i="15"/>
  <c r="J1696" i="15" s="1"/>
  <c r="I1695" i="15"/>
  <c r="G1695" i="15"/>
  <c r="F1695" i="15"/>
  <c r="J1695" i="15" s="1"/>
  <c r="AD1694" i="15"/>
  <c r="I1694" i="15"/>
  <c r="G1694" i="15"/>
  <c r="F1694" i="15"/>
  <c r="J1694" i="15" s="1"/>
  <c r="AD1693" i="15"/>
  <c r="Y1693" i="15"/>
  <c r="Z1693" i="15" s="1"/>
  <c r="L1693" i="15"/>
  <c r="J1693" i="15"/>
  <c r="I1693" i="15"/>
  <c r="AD1692" i="15" s="1"/>
  <c r="G1693" i="15"/>
  <c r="F1693" i="15"/>
  <c r="I1692" i="15"/>
  <c r="G1692" i="15"/>
  <c r="F1692" i="15"/>
  <c r="J1692" i="15" s="1"/>
  <c r="AD1691" i="15"/>
  <c r="I1691" i="15"/>
  <c r="G1691" i="15"/>
  <c r="F1691" i="15"/>
  <c r="J1691" i="15" s="1"/>
  <c r="L1690" i="15"/>
  <c r="J1690" i="15"/>
  <c r="I1690" i="15"/>
  <c r="G1690" i="15"/>
  <c r="F1690" i="15"/>
  <c r="Z1689" i="15"/>
  <c r="Y1689" i="15"/>
  <c r="J1689" i="15"/>
  <c r="I1689" i="15"/>
  <c r="L1689" i="15" s="1"/>
  <c r="G1689" i="15"/>
  <c r="F1689" i="15"/>
  <c r="J1688" i="15"/>
  <c r="I1688" i="15"/>
  <c r="G1688" i="15"/>
  <c r="F1688" i="15"/>
  <c r="L1687" i="15"/>
  <c r="J1687" i="15"/>
  <c r="I1687" i="15"/>
  <c r="G1687" i="15"/>
  <c r="F1687" i="15"/>
  <c r="W1686" i="15"/>
  <c r="S1686" i="15"/>
  <c r="Q1686" i="15"/>
  <c r="M1686" i="15"/>
  <c r="I1686" i="15"/>
  <c r="L1686" i="15" s="1"/>
  <c r="G1686" i="15"/>
  <c r="F1686" i="15"/>
  <c r="J1686" i="15" s="1"/>
  <c r="V1686" i="15" s="1"/>
  <c r="Y1685" i="15"/>
  <c r="L1685" i="15"/>
  <c r="I1685" i="15"/>
  <c r="G1685" i="15"/>
  <c r="F1685" i="15"/>
  <c r="J1685" i="15" s="1"/>
  <c r="L1684" i="15"/>
  <c r="I1684" i="15"/>
  <c r="G1684" i="15"/>
  <c r="F1684" i="15"/>
  <c r="J1684" i="15" s="1"/>
  <c r="Y1683" i="15"/>
  <c r="Z1683" i="15" s="1"/>
  <c r="V1683" i="15"/>
  <c r="L1683" i="15"/>
  <c r="I1683" i="15"/>
  <c r="G1683" i="15"/>
  <c r="F1683" i="15"/>
  <c r="J1683" i="15" s="1"/>
  <c r="W1683" i="15" s="1"/>
  <c r="Y1682" i="15"/>
  <c r="I1682" i="15"/>
  <c r="L1682" i="15" s="1"/>
  <c r="G1682" i="15"/>
  <c r="F1682" i="15"/>
  <c r="J1682" i="15" s="1"/>
  <c r="I1681" i="15"/>
  <c r="G1681" i="15"/>
  <c r="F1681" i="15"/>
  <c r="J1681" i="15" s="1"/>
  <c r="W1680" i="15"/>
  <c r="I1680" i="15"/>
  <c r="G1680" i="15"/>
  <c r="F1680" i="15"/>
  <c r="J1680" i="15" s="1"/>
  <c r="AD1679" i="15"/>
  <c r="J1679" i="15"/>
  <c r="I1679" i="15"/>
  <c r="G1679" i="15"/>
  <c r="F1679" i="15"/>
  <c r="Y1678" i="15"/>
  <c r="Z1678" i="15" s="1"/>
  <c r="L1678" i="15"/>
  <c r="M1678" i="15" s="1"/>
  <c r="O1678" i="15" s="1"/>
  <c r="P1678" i="15" s="1"/>
  <c r="J1678" i="15"/>
  <c r="I1678" i="15"/>
  <c r="AA1677" i="15" s="1"/>
  <c r="AB1677" i="15" s="1"/>
  <c r="G1678" i="15"/>
  <c r="F1678" i="15"/>
  <c r="AD1677" i="15"/>
  <c r="Z1677" i="15"/>
  <c r="Y1677" i="15"/>
  <c r="S1677" i="15"/>
  <c r="Q1677" i="15"/>
  <c r="L1677" i="15"/>
  <c r="I1677" i="15"/>
  <c r="G1677" i="15"/>
  <c r="F1677" i="15"/>
  <c r="J1677" i="15" s="1"/>
  <c r="W1677" i="15" s="1"/>
  <c r="AD1676" i="15"/>
  <c r="AA1676" i="15"/>
  <c r="AB1676" i="15" s="1"/>
  <c r="Y1676" i="15"/>
  <c r="Z1676" i="15" s="1"/>
  <c r="I1676" i="15"/>
  <c r="G1676" i="15"/>
  <c r="F1676" i="15"/>
  <c r="J1676" i="15" s="1"/>
  <c r="I1675" i="15"/>
  <c r="G1675" i="15"/>
  <c r="F1675" i="15"/>
  <c r="J1675" i="15" s="1"/>
  <c r="Z1674" i="15"/>
  <c r="Y1674" i="15"/>
  <c r="L1674" i="15"/>
  <c r="J1674" i="15"/>
  <c r="I1674" i="15"/>
  <c r="G1674" i="15"/>
  <c r="F1674" i="15"/>
  <c r="AA1673" i="15"/>
  <c r="AB1673" i="15" s="1"/>
  <c r="Y1673" i="15"/>
  <c r="Z1673" i="15" s="1"/>
  <c r="S1673" i="15"/>
  <c r="I1673" i="15"/>
  <c r="G1673" i="15"/>
  <c r="F1673" i="15"/>
  <c r="J1673" i="15" s="1"/>
  <c r="AA1672" i="15"/>
  <c r="AB1672" i="15" s="1"/>
  <c r="W1672" i="15"/>
  <c r="I1672" i="15"/>
  <c r="G1672" i="15"/>
  <c r="F1672" i="15"/>
  <c r="J1672" i="15" s="1"/>
  <c r="AD1671" i="15"/>
  <c r="Y1671" i="15"/>
  <c r="Z1671" i="15" s="1"/>
  <c r="J1671" i="15"/>
  <c r="I1671" i="15"/>
  <c r="G1671" i="15"/>
  <c r="F1671" i="15"/>
  <c r="Y1670" i="15"/>
  <c r="Z1670" i="15" s="1"/>
  <c r="S1670" i="15"/>
  <c r="Q1670" i="15"/>
  <c r="M1670" i="15"/>
  <c r="O1670" i="15" s="1"/>
  <c r="P1670" i="15" s="1"/>
  <c r="J1670" i="15"/>
  <c r="I1670" i="15"/>
  <c r="L1670" i="15" s="1"/>
  <c r="G1670" i="15"/>
  <c r="F1670" i="15"/>
  <c r="AA1669" i="15"/>
  <c r="AB1669" i="15" s="1"/>
  <c r="Y1669" i="15"/>
  <c r="Z1669" i="15" s="1"/>
  <c r="V1669" i="15"/>
  <c r="S1669" i="15"/>
  <c r="Q1669" i="15"/>
  <c r="I1669" i="15"/>
  <c r="L1669" i="15" s="1"/>
  <c r="G1669" i="15"/>
  <c r="F1669" i="15"/>
  <c r="J1669" i="15" s="1"/>
  <c r="AA1668" i="15"/>
  <c r="AB1668" i="15" s="1"/>
  <c r="W1668" i="15"/>
  <c r="V1668" i="15"/>
  <c r="S1668" i="15"/>
  <c r="I1668" i="15"/>
  <c r="G1668" i="15"/>
  <c r="F1668" i="15"/>
  <c r="J1668" i="15" s="1"/>
  <c r="AD1667" i="15"/>
  <c r="AA1667" i="15"/>
  <c r="AB1667" i="15" s="1"/>
  <c r="I1667" i="15"/>
  <c r="G1667" i="15"/>
  <c r="F1667" i="15"/>
  <c r="J1667" i="15" s="1"/>
  <c r="Y1666" i="15"/>
  <c r="Z1666" i="15" s="1"/>
  <c r="L1666" i="15"/>
  <c r="J1666" i="15"/>
  <c r="I1666" i="15"/>
  <c r="G1666" i="15"/>
  <c r="F1666" i="15"/>
  <c r="AA1665" i="15"/>
  <c r="AB1665" i="15" s="1"/>
  <c r="Y1665" i="15"/>
  <c r="Z1665" i="15" s="1"/>
  <c r="S1665" i="15"/>
  <c r="I1665" i="15"/>
  <c r="AD1664" i="15" s="1"/>
  <c r="G1665" i="15"/>
  <c r="F1665" i="15"/>
  <c r="J1665" i="15" s="1"/>
  <c r="AB1664" i="15"/>
  <c r="AA1664" i="15"/>
  <c r="Y1664" i="15"/>
  <c r="Z1664" i="15" s="1"/>
  <c r="W1664" i="15"/>
  <c r="V1664" i="15"/>
  <c r="S1664" i="15"/>
  <c r="I1664" i="15"/>
  <c r="L1664" i="15" s="1"/>
  <c r="G1664" i="15"/>
  <c r="F1664" i="15"/>
  <c r="J1664" i="15" s="1"/>
  <c r="Q1664" i="15" s="1"/>
  <c r="AA1663" i="15"/>
  <c r="AB1663" i="15" s="1"/>
  <c r="I1663" i="15"/>
  <c r="G1663" i="15"/>
  <c r="F1663" i="15"/>
  <c r="J1663" i="15" s="1"/>
  <c r="L1662" i="15"/>
  <c r="J1662" i="15"/>
  <c r="I1662" i="15"/>
  <c r="G1662" i="15"/>
  <c r="F1662" i="15"/>
  <c r="Y1661" i="15"/>
  <c r="Z1661" i="15" s="1"/>
  <c r="V1661" i="15"/>
  <c r="Q1661" i="15"/>
  <c r="M1661" i="15"/>
  <c r="O1661" i="15" s="1"/>
  <c r="P1661" i="15" s="1"/>
  <c r="L1661" i="15"/>
  <c r="J1661" i="15"/>
  <c r="W1661" i="15" s="1"/>
  <c r="I1661" i="15"/>
  <c r="G1661" i="15"/>
  <c r="F1661" i="15"/>
  <c r="AB1660" i="15"/>
  <c r="AA1660" i="15"/>
  <c r="Z1660" i="15"/>
  <c r="Y1660" i="15"/>
  <c r="W1660" i="15"/>
  <c r="V1660" i="15"/>
  <c r="S1660" i="15"/>
  <c r="L1660" i="15"/>
  <c r="J1660" i="15"/>
  <c r="Q1660" i="15" s="1"/>
  <c r="I1660" i="15"/>
  <c r="AD1660" i="15" s="1"/>
  <c r="G1660" i="15"/>
  <c r="F1660" i="15"/>
  <c r="AD1659" i="15"/>
  <c r="L1659" i="15"/>
  <c r="I1659" i="15"/>
  <c r="G1659" i="15"/>
  <c r="F1659" i="15"/>
  <c r="J1659" i="15" s="1"/>
  <c r="J1658" i="15"/>
  <c r="I1658" i="15"/>
  <c r="G1658" i="15"/>
  <c r="F1658" i="15"/>
  <c r="W1657" i="15"/>
  <c r="V1657" i="15"/>
  <c r="Q1657" i="15"/>
  <c r="L1657" i="15"/>
  <c r="J1657" i="15"/>
  <c r="M1657" i="15" s="1"/>
  <c r="O1657" i="15" s="1"/>
  <c r="P1657" i="15" s="1"/>
  <c r="I1657" i="15"/>
  <c r="Y1657" i="15" s="1"/>
  <c r="Z1657" i="15" s="1"/>
  <c r="G1657" i="15"/>
  <c r="F1657" i="15"/>
  <c r="AB1656" i="15"/>
  <c r="AA1656" i="15"/>
  <c r="Z1656" i="15"/>
  <c r="Y1656" i="15"/>
  <c r="W1656" i="15"/>
  <c r="V1656" i="15"/>
  <c r="L1656" i="15"/>
  <c r="J1656" i="15"/>
  <c r="Q1656" i="15" s="1"/>
  <c r="I1656" i="15"/>
  <c r="G1656" i="15"/>
  <c r="F1656" i="15"/>
  <c r="I1655" i="15"/>
  <c r="G1655" i="15"/>
  <c r="F1655" i="15"/>
  <c r="J1655" i="15" s="1"/>
  <c r="AD1654" i="15"/>
  <c r="M1654" i="15"/>
  <c r="O1654" i="15" s="1"/>
  <c r="P1654" i="15" s="1"/>
  <c r="L1654" i="15"/>
  <c r="J1654" i="15"/>
  <c r="I1654" i="15"/>
  <c r="Y1654" i="15" s="1"/>
  <c r="Z1654" i="15" s="1"/>
  <c r="G1654" i="15"/>
  <c r="F1654" i="15"/>
  <c r="AD1653" i="15"/>
  <c r="AA1653" i="15"/>
  <c r="AB1653" i="15" s="1"/>
  <c r="Y1653" i="15"/>
  <c r="Z1653" i="15" s="1"/>
  <c r="W1653" i="15"/>
  <c r="V1653" i="15"/>
  <c r="S1653" i="15"/>
  <c r="Q1653" i="15"/>
  <c r="L1653" i="15"/>
  <c r="J1653" i="15"/>
  <c r="M1653" i="15" s="1"/>
  <c r="O1653" i="15" s="1"/>
  <c r="P1653" i="15" s="1"/>
  <c r="I1653" i="15"/>
  <c r="G1653" i="15"/>
  <c r="F1653" i="15"/>
  <c r="AB1652" i="15"/>
  <c r="AA1652" i="15"/>
  <c r="Z1652" i="15"/>
  <c r="Y1652" i="15"/>
  <c r="W1652" i="15"/>
  <c r="V1652" i="15"/>
  <c r="I1652" i="15"/>
  <c r="G1652" i="15"/>
  <c r="F1652" i="15"/>
  <c r="J1652" i="15" s="1"/>
  <c r="AD1651" i="15"/>
  <c r="L1651" i="15"/>
  <c r="J1651" i="15"/>
  <c r="I1651" i="15"/>
  <c r="G1651" i="15"/>
  <c r="F1651" i="15"/>
  <c r="S1650" i="15"/>
  <c r="I1650" i="15"/>
  <c r="S1649" i="15" s="1"/>
  <c r="G1650" i="15"/>
  <c r="F1650" i="15"/>
  <c r="J1650" i="15" s="1"/>
  <c r="AD1649" i="15"/>
  <c r="AA1649" i="15"/>
  <c r="AB1649" i="15" s="1"/>
  <c r="Y1649" i="15"/>
  <c r="Z1649" i="15" s="1"/>
  <c r="W1649" i="15"/>
  <c r="L1649" i="15"/>
  <c r="J1649" i="15"/>
  <c r="I1649" i="15"/>
  <c r="G1649" i="15"/>
  <c r="F1649" i="15"/>
  <c r="L1648" i="15"/>
  <c r="M1648" i="15" s="1"/>
  <c r="O1648" i="15" s="1"/>
  <c r="P1648" i="15" s="1"/>
  <c r="J1648" i="15"/>
  <c r="I1648" i="15"/>
  <c r="G1648" i="15"/>
  <c r="F1648" i="15"/>
  <c r="Y1647" i="15"/>
  <c r="Z1647" i="15" s="1"/>
  <c r="V1647" i="15"/>
  <c r="Q1647" i="15"/>
  <c r="M1647" i="15"/>
  <c r="O1647" i="15" s="1"/>
  <c r="P1647" i="15" s="1"/>
  <c r="L1647" i="15"/>
  <c r="J1647" i="15"/>
  <c r="W1647" i="15" s="1"/>
  <c r="I1647" i="15"/>
  <c r="G1647" i="15"/>
  <c r="F1647" i="15"/>
  <c r="AA1646" i="15"/>
  <c r="AB1646" i="15" s="1"/>
  <c r="Y1646" i="15"/>
  <c r="Z1646" i="15" s="1"/>
  <c r="I1646" i="15"/>
  <c r="G1646" i="15"/>
  <c r="F1646" i="15"/>
  <c r="J1646" i="15" s="1"/>
  <c r="J1645" i="15"/>
  <c r="I1645" i="15"/>
  <c r="G1645" i="15"/>
  <c r="F1645" i="15"/>
  <c r="W1644" i="15"/>
  <c r="Q1644" i="15"/>
  <c r="L1644" i="15"/>
  <c r="I1644" i="15"/>
  <c r="Y1644" i="15" s="1"/>
  <c r="Z1644" i="15" s="1"/>
  <c r="G1644" i="15"/>
  <c r="F1644" i="15"/>
  <c r="J1644" i="15" s="1"/>
  <c r="V1644" i="15" s="1"/>
  <c r="Y1643" i="15"/>
  <c r="L1643" i="15"/>
  <c r="I1643" i="15"/>
  <c r="G1643" i="15"/>
  <c r="F1643" i="15"/>
  <c r="J1643" i="15" s="1"/>
  <c r="Z1642" i="15"/>
  <c r="Y1642" i="15"/>
  <c r="J1642" i="15"/>
  <c r="I1642" i="15"/>
  <c r="G1642" i="15"/>
  <c r="F1642" i="15"/>
  <c r="Y1641" i="15"/>
  <c r="Z1641" i="15" s="1"/>
  <c r="V1641" i="15"/>
  <c r="L1641" i="15"/>
  <c r="J1641" i="15"/>
  <c r="W1641" i="15" s="1"/>
  <c r="I1641" i="15"/>
  <c r="G1641" i="15"/>
  <c r="F1641" i="15"/>
  <c r="Y1640" i="15"/>
  <c r="Z1640" i="15" s="1"/>
  <c r="L1640" i="15"/>
  <c r="J1640" i="15"/>
  <c r="I1640" i="15"/>
  <c r="G1640" i="15"/>
  <c r="F1640" i="15"/>
  <c r="Q1639" i="15"/>
  <c r="L1639" i="15"/>
  <c r="I1639" i="15"/>
  <c r="G1639" i="15"/>
  <c r="F1639" i="15"/>
  <c r="J1639" i="15" s="1"/>
  <c r="W1638" i="15"/>
  <c r="M1638" i="15"/>
  <c r="L1638" i="15"/>
  <c r="Q1638" i="15" s="1"/>
  <c r="I1638" i="15"/>
  <c r="Y1638" i="15" s="1"/>
  <c r="Z1638" i="15" s="1"/>
  <c r="G1638" i="15"/>
  <c r="F1638" i="15"/>
  <c r="J1638" i="15" s="1"/>
  <c r="V1638" i="15" s="1"/>
  <c r="Y1637" i="15"/>
  <c r="V1637" i="15"/>
  <c r="L1637" i="15"/>
  <c r="J1637" i="15"/>
  <c r="I1637" i="15"/>
  <c r="G1637" i="15"/>
  <c r="F1637" i="15"/>
  <c r="L1636" i="15"/>
  <c r="I1636" i="15"/>
  <c r="G1636" i="15"/>
  <c r="F1636" i="15"/>
  <c r="J1636" i="15" s="1"/>
  <c r="Y1635" i="15"/>
  <c r="Z1635" i="15" s="1"/>
  <c r="V1635" i="15"/>
  <c r="L1635" i="15"/>
  <c r="J1635" i="15"/>
  <c r="W1635" i="15" s="1"/>
  <c r="I1635" i="15"/>
  <c r="G1635" i="15"/>
  <c r="F1635" i="15"/>
  <c r="I1634" i="15"/>
  <c r="G1634" i="15"/>
  <c r="F1634" i="15"/>
  <c r="J1634" i="15" s="1"/>
  <c r="Y1633" i="15"/>
  <c r="I1633" i="15"/>
  <c r="G1633" i="15"/>
  <c r="F1633" i="15"/>
  <c r="J1633" i="15" s="1"/>
  <c r="L1632" i="15"/>
  <c r="J1632" i="15"/>
  <c r="I1632" i="15"/>
  <c r="Y1632" i="15" s="1"/>
  <c r="Z1632" i="15" s="1"/>
  <c r="G1632" i="15"/>
  <c r="F1632" i="15"/>
  <c r="AA1631" i="15"/>
  <c r="AB1631" i="15" s="1"/>
  <c r="Y1631" i="15"/>
  <c r="Z1631" i="15" s="1"/>
  <c r="L1631" i="15"/>
  <c r="J1631" i="15"/>
  <c r="I1631" i="15"/>
  <c r="G1631" i="15"/>
  <c r="F1631" i="15"/>
  <c r="V1630" i="15"/>
  <c r="J1630" i="15"/>
  <c r="I1630" i="15"/>
  <c r="G1630" i="15"/>
  <c r="F1630" i="15"/>
  <c r="Y1629" i="15"/>
  <c r="Z1629" i="15" s="1"/>
  <c r="V1629" i="15"/>
  <c r="J1629" i="15"/>
  <c r="W1629" i="15" s="1"/>
  <c r="I1629" i="15"/>
  <c r="G1629" i="15"/>
  <c r="F1629" i="15"/>
  <c r="I1628" i="15"/>
  <c r="G1628" i="15"/>
  <c r="F1628" i="15"/>
  <c r="J1628" i="15" s="1"/>
  <c r="AD1627" i="15"/>
  <c r="Y1627" i="15"/>
  <c r="Z1627" i="15" s="1"/>
  <c r="V1627" i="15"/>
  <c r="I1627" i="15"/>
  <c r="G1627" i="15"/>
  <c r="F1627" i="15"/>
  <c r="J1627" i="15" s="1"/>
  <c r="AA1626" i="15"/>
  <c r="AB1626" i="15" s="1"/>
  <c r="W1626" i="15"/>
  <c r="J1626" i="15"/>
  <c r="V1626" i="15" s="1"/>
  <c r="I1626" i="15"/>
  <c r="G1626" i="15"/>
  <c r="F1626" i="15"/>
  <c r="Y1625" i="15"/>
  <c r="Z1625" i="15" s="1"/>
  <c r="L1625" i="15"/>
  <c r="I1625" i="15"/>
  <c r="G1625" i="15"/>
  <c r="F1625" i="15"/>
  <c r="J1625" i="15" s="1"/>
  <c r="AD1624" i="15"/>
  <c r="AA1624" i="15"/>
  <c r="AB1624" i="15" s="1"/>
  <c r="Y1624" i="15"/>
  <c r="Z1624" i="15" s="1"/>
  <c r="W1624" i="15"/>
  <c r="S1624" i="15"/>
  <c r="J1624" i="15"/>
  <c r="V1624" i="15" s="1"/>
  <c r="I1624" i="15"/>
  <c r="L1624" i="15" s="1"/>
  <c r="G1624" i="15"/>
  <c r="F1624" i="15"/>
  <c r="AD1623" i="15"/>
  <c r="AA1623" i="15"/>
  <c r="AB1623" i="15" s="1"/>
  <c r="Y1623" i="15"/>
  <c r="Z1623" i="15" s="1"/>
  <c r="S1623" i="15"/>
  <c r="I1623" i="15"/>
  <c r="AA1622" i="15" s="1"/>
  <c r="AB1622" i="15" s="1"/>
  <c r="G1623" i="15"/>
  <c r="F1623" i="15"/>
  <c r="J1623" i="15" s="1"/>
  <c r="AD1622" i="15"/>
  <c r="Z1622" i="15"/>
  <c r="Y1622" i="15"/>
  <c r="W1622" i="15"/>
  <c r="V1622" i="15"/>
  <c r="S1622" i="15"/>
  <c r="M1622" i="15"/>
  <c r="O1622" i="15" s="1"/>
  <c r="P1622" i="15" s="1"/>
  <c r="L1622" i="15"/>
  <c r="J1622" i="15"/>
  <c r="Q1622" i="15" s="1"/>
  <c r="I1622" i="15"/>
  <c r="G1622" i="15"/>
  <c r="F1622" i="15"/>
  <c r="AD1621" i="15"/>
  <c r="S1621" i="15"/>
  <c r="L1621" i="15"/>
  <c r="I1621" i="15"/>
  <c r="G1621" i="15"/>
  <c r="F1621" i="15"/>
  <c r="J1621" i="15" s="1"/>
  <c r="Y1620" i="15"/>
  <c r="Z1620" i="15" s="1"/>
  <c r="W1620" i="15"/>
  <c r="V1620" i="15"/>
  <c r="L1620" i="15"/>
  <c r="I1620" i="15"/>
  <c r="AD1619" i="15" s="1"/>
  <c r="G1620" i="15"/>
  <c r="F1620" i="15"/>
  <c r="J1620" i="15" s="1"/>
  <c r="L1619" i="15"/>
  <c r="J1619" i="15"/>
  <c r="I1619" i="15"/>
  <c r="G1619" i="15"/>
  <c r="F1619" i="15"/>
  <c r="I1618" i="15"/>
  <c r="G1618" i="15"/>
  <c r="F1618" i="15"/>
  <c r="J1618" i="15" s="1"/>
  <c r="Y1617" i="15"/>
  <c r="Z1617" i="15" s="1"/>
  <c r="I1617" i="15"/>
  <c r="L1617" i="15" s="1"/>
  <c r="M1617" i="15" s="1"/>
  <c r="O1617" i="15" s="1"/>
  <c r="P1617" i="15" s="1"/>
  <c r="G1617" i="15"/>
  <c r="F1617" i="15"/>
  <c r="J1617" i="15" s="1"/>
  <c r="W1617" i="15" s="1"/>
  <c r="AA1616" i="15"/>
  <c r="AB1616" i="15" s="1"/>
  <c r="J1616" i="15"/>
  <c r="V1616" i="15" s="1"/>
  <c r="I1616" i="15"/>
  <c r="AA1615" i="15" s="1"/>
  <c r="AB1615" i="15" s="1"/>
  <c r="G1616" i="15"/>
  <c r="F1616" i="15"/>
  <c r="AD1615" i="15"/>
  <c r="Z1615" i="15"/>
  <c r="Y1615" i="15"/>
  <c r="W1615" i="15"/>
  <c r="S1615" i="15"/>
  <c r="J1615" i="15"/>
  <c r="V1615" i="15" s="1"/>
  <c r="I1615" i="15"/>
  <c r="L1615" i="15" s="1"/>
  <c r="G1615" i="15"/>
  <c r="F1615" i="15"/>
  <c r="AD1614" i="15"/>
  <c r="AA1614" i="15"/>
  <c r="AB1614" i="15" s="1"/>
  <c r="Z1614" i="15"/>
  <c r="Y1614" i="15"/>
  <c r="W1614" i="15"/>
  <c r="V1614" i="15"/>
  <c r="S1614" i="15"/>
  <c r="L1614" i="15"/>
  <c r="J1614" i="15"/>
  <c r="Q1614" i="15" s="1"/>
  <c r="I1614" i="15"/>
  <c r="G1614" i="15"/>
  <c r="F1614" i="15"/>
  <c r="AD1613" i="15"/>
  <c r="AB1613" i="15"/>
  <c r="AA1613" i="15"/>
  <c r="S1613" i="15"/>
  <c r="L1613" i="15"/>
  <c r="I1613" i="15"/>
  <c r="G1613" i="15"/>
  <c r="F1613" i="15"/>
  <c r="J1613" i="15" s="1"/>
  <c r="Y1612" i="15"/>
  <c r="Z1612" i="15" s="1"/>
  <c r="V1612" i="15"/>
  <c r="I1612" i="15"/>
  <c r="G1612" i="15"/>
  <c r="F1612" i="15"/>
  <c r="J1612" i="15" s="1"/>
  <c r="W1612" i="15" s="1"/>
  <c r="Y1611" i="15"/>
  <c r="Z1611" i="15" s="1"/>
  <c r="V1611" i="15"/>
  <c r="S1611" i="15"/>
  <c r="L1611" i="15"/>
  <c r="I1611" i="15"/>
  <c r="G1611" i="15"/>
  <c r="F1611" i="15"/>
  <c r="J1611" i="15" s="1"/>
  <c r="W1611" i="15" s="1"/>
  <c r="J1610" i="15"/>
  <c r="I1610" i="15"/>
  <c r="G1610" i="15"/>
  <c r="F1610" i="15"/>
  <c r="Y1609" i="15"/>
  <c r="Z1609" i="15" s="1"/>
  <c r="L1609" i="15"/>
  <c r="M1609" i="15"/>
  <c r="I1609" i="15"/>
  <c r="G1609" i="15"/>
  <c r="F1609" i="15"/>
  <c r="J1609" i="15" s="1"/>
  <c r="V1609" i="15" s="1"/>
  <c r="AD1608" i="15"/>
  <c r="AA1608" i="15"/>
  <c r="AB1608" i="15" s="1"/>
  <c r="Y1608" i="15"/>
  <c r="Z1608" i="15" s="1"/>
  <c r="Q1608" i="15"/>
  <c r="J1608" i="15"/>
  <c r="I1608" i="15"/>
  <c r="L1608" i="15" s="1"/>
  <c r="G1608" i="15"/>
  <c r="F1608" i="15"/>
  <c r="J1607" i="15"/>
  <c r="I1607" i="15"/>
  <c r="G1607" i="15"/>
  <c r="F1607" i="15"/>
  <c r="Z1606" i="15"/>
  <c r="Y1606" i="15"/>
  <c r="M1606" i="15"/>
  <c r="S1605" i="15" s="1"/>
  <c r="L1606" i="15"/>
  <c r="Q1606" i="15"/>
  <c r="J1606" i="15"/>
  <c r="W1606" i="15" s="1"/>
  <c r="I1606" i="15"/>
  <c r="G1606" i="15"/>
  <c r="F1606" i="15"/>
  <c r="J1605" i="15"/>
  <c r="I1605" i="15"/>
  <c r="G1605" i="15"/>
  <c r="F1605" i="15"/>
  <c r="V1604" i="15"/>
  <c r="J1604" i="15"/>
  <c r="I1604" i="15"/>
  <c r="G1604" i="15"/>
  <c r="F1604" i="15"/>
  <c r="J1603" i="15"/>
  <c r="I1603" i="15"/>
  <c r="G1603" i="15"/>
  <c r="F1603" i="15"/>
  <c r="I1602" i="15"/>
  <c r="G1602" i="15"/>
  <c r="F1602" i="15"/>
  <c r="J1602" i="15" s="1"/>
  <c r="I1601" i="15"/>
  <c r="G1601" i="15"/>
  <c r="F1601" i="15"/>
  <c r="J1601" i="15" s="1"/>
  <c r="W1601" i="15" s="1"/>
  <c r="L1600" i="15"/>
  <c r="J1600" i="15"/>
  <c r="V1600" i="15" s="1"/>
  <c r="I1600" i="15"/>
  <c r="G1600" i="15"/>
  <c r="F1600" i="15"/>
  <c r="M1599" i="15"/>
  <c r="I1599" i="15"/>
  <c r="L1599" i="15" s="1"/>
  <c r="G1599" i="15"/>
  <c r="F1599" i="15"/>
  <c r="J1599" i="15" s="1"/>
  <c r="Z1598" i="15"/>
  <c r="Y1598" i="15"/>
  <c r="L1598" i="15"/>
  <c r="M1598" i="15" s="1"/>
  <c r="J1598" i="15"/>
  <c r="I1598" i="15"/>
  <c r="G1598" i="15"/>
  <c r="F1598" i="15"/>
  <c r="AD1597" i="15"/>
  <c r="Z1597" i="15"/>
  <c r="Q1597" i="15"/>
  <c r="M1597" i="15"/>
  <c r="L1597" i="15"/>
  <c r="J1597" i="15"/>
  <c r="W1597" i="15" s="1"/>
  <c r="I1597" i="15"/>
  <c r="Y1597" i="15" s="1"/>
  <c r="G1597" i="15"/>
  <c r="F1597" i="15"/>
  <c r="Y1596" i="15"/>
  <c r="Z1596" i="15" s="1"/>
  <c r="J1596" i="15"/>
  <c r="W1596" i="15" s="1"/>
  <c r="I1596" i="15"/>
  <c r="AD1596" i="15" s="1"/>
  <c r="G1596" i="15"/>
  <c r="F1596" i="15"/>
  <c r="Y1595" i="15"/>
  <c r="W1595" i="15"/>
  <c r="V1595" i="15"/>
  <c r="Q1595" i="15"/>
  <c r="L1595" i="15"/>
  <c r="I1595" i="15"/>
  <c r="G1595" i="15"/>
  <c r="F1595" i="15"/>
  <c r="J1595" i="15" s="1"/>
  <c r="M1595" i="15" s="1"/>
  <c r="AA1594" i="15"/>
  <c r="AB1594" i="15" s="1"/>
  <c r="W1594" i="15"/>
  <c r="V1594" i="15"/>
  <c r="J1594" i="15"/>
  <c r="I1594" i="15"/>
  <c r="Y1594" i="15" s="1"/>
  <c r="Z1594" i="15" s="1"/>
  <c r="G1594" i="15"/>
  <c r="F1594" i="15"/>
  <c r="Y1593" i="15"/>
  <c r="I1593" i="15"/>
  <c r="L1593" i="15" s="1"/>
  <c r="G1593" i="15"/>
  <c r="F1593" i="15"/>
  <c r="J1593" i="15" s="1"/>
  <c r="Z1592" i="15"/>
  <c r="Y1592" i="15"/>
  <c r="L1592" i="15"/>
  <c r="J1592" i="15"/>
  <c r="I1592" i="15"/>
  <c r="G1592" i="15"/>
  <c r="F1592" i="15"/>
  <c r="L1591" i="15"/>
  <c r="J1591" i="15"/>
  <c r="I1591" i="15"/>
  <c r="Y1591" i="15" s="1"/>
  <c r="Z1591" i="15" s="1"/>
  <c r="G1591" i="15"/>
  <c r="F1591" i="15"/>
  <c r="Y1590" i="15"/>
  <c r="Z1590" i="15" s="1"/>
  <c r="Q1590" i="15"/>
  <c r="M1590" i="15"/>
  <c r="L1590" i="15"/>
  <c r="J1590" i="15"/>
  <c r="W1590" i="15" s="1"/>
  <c r="I1590" i="15"/>
  <c r="G1590" i="15"/>
  <c r="F1590" i="15"/>
  <c r="Y1589" i="15"/>
  <c r="AD1589" i="15" s="1"/>
  <c r="V1589" i="15"/>
  <c r="I1589" i="15"/>
  <c r="L1589" i="15" s="1"/>
  <c r="G1589" i="15"/>
  <c r="F1589" i="15"/>
  <c r="J1589" i="15" s="1"/>
  <c r="AD1588" i="15"/>
  <c r="AA1588" i="15"/>
  <c r="AB1588" i="15" s="1"/>
  <c r="Z1588" i="15"/>
  <c r="Y1588" i="15"/>
  <c r="V1588" i="15"/>
  <c r="J1588" i="15"/>
  <c r="I1588" i="15"/>
  <c r="G1588" i="15"/>
  <c r="F1588" i="15"/>
  <c r="AB1587" i="15"/>
  <c r="Z1587" i="15"/>
  <c r="Y1587" i="15"/>
  <c r="AA1587" i="15" s="1"/>
  <c r="L1587" i="15"/>
  <c r="I1587" i="15"/>
  <c r="G1587" i="15"/>
  <c r="F1587" i="15"/>
  <c r="J1587" i="15" s="1"/>
  <c r="AD1586" i="15"/>
  <c r="Y1586" i="15"/>
  <c r="Z1586" i="15" s="1"/>
  <c r="J1586" i="15"/>
  <c r="I1586" i="15"/>
  <c r="G1586" i="15"/>
  <c r="F1586" i="15"/>
  <c r="J1585" i="15"/>
  <c r="V1585" i="15" s="1"/>
  <c r="I1585" i="15"/>
  <c r="L1585" i="15" s="1"/>
  <c r="G1585" i="15"/>
  <c r="F1585" i="15"/>
  <c r="Z1584" i="15"/>
  <c r="Y1584" i="15"/>
  <c r="L1584" i="15"/>
  <c r="I1584" i="15"/>
  <c r="G1584" i="15"/>
  <c r="F1584" i="15"/>
  <c r="J1584" i="15" s="1"/>
  <c r="AA1583" i="15"/>
  <c r="AB1583" i="15" s="1"/>
  <c r="W1583" i="15"/>
  <c r="V1583" i="15"/>
  <c r="I1583" i="15"/>
  <c r="Y1583" i="15" s="1"/>
  <c r="Z1583" i="15" s="1"/>
  <c r="G1583" i="15"/>
  <c r="F1583" i="15"/>
  <c r="J1583" i="15" s="1"/>
  <c r="I1582" i="15"/>
  <c r="Y1582" i="15" s="1"/>
  <c r="G1582" i="15"/>
  <c r="F1582" i="15"/>
  <c r="J1582" i="15" s="1"/>
  <c r="J1581" i="15"/>
  <c r="I1581" i="15"/>
  <c r="G1581" i="15"/>
  <c r="F1581" i="15"/>
  <c r="L1580" i="15"/>
  <c r="J1580" i="15"/>
  <c r="I1580" i="15"/>
  <c r="G1580" i="15"/>
  <c r="F1580" i="15"/>
  <c r="Q1579" i="15"/>
  <c r="M1579" i="15"/>
  <c r="O1579" i="15" s="1"/>
  <c r="P1579" i="15" s="1"/>
  <c r="L1579" i="15"/>
  <c r="I1579" i="15"/>
  <c r="AD1578" i="15" s="1"/>
  <c r="G1579" i="15"/>
  <c r="F1579" i="15"/>
  <c r="J1579" i="15" s="1"/>
  <c r="W1579" i="15" s="1"/>
  <c r="S1578" i="15"/>
  <c r="L1578" i="15"/>
  <c r="I1578" i="15"/>
  <c r="Y1578" i="15" s="1"/>
  <c r="Z1578" i="15" s="1"/>
  <c r="G1578" i="15"/>
  <c r="F1578" i="15"/>
  <c r="J1578" i="15" s="1"/>
  <c r="Z1577" i="15"/>
  <c r="Y1577" i="15"/>
  <c r="V1577" i="15"/>
  <c r="I1577" i="15"/>
  <c r="S1576" i="15" s="1"/>
  <c r="G1577" i="15"/>
  <c r="F1577" i="15"/>
  <c r="J1577" i="15" s="1"/>
  <c r="L1576" i="15"/>
  <c r="I1576" i="15"/>
  <c r="G1576" i="15"/>
  <c r="F1576" i="15"/>
  <c r="J1576" i="15" s="1"/>
  <c r="Q1575" i="15"/>
  <c r="L1575" i="15"/>
  <c r="I1575" i="15"/>
  <c r="Y1575" i="15" s="1"/>
  <c r="Z1575" i="15" s="1"/>
  <c r="G1575" i="15"/>
  <c r="F1575" i="15"/>
  <c r="J1575" i="15" s="1"/>
  <c r="AA1574" i="15"/>
  <c r="AB1574" i="15" s="1"/>
  <c r="Y1574" i="15"/>
  <c r="Z1574" i="15" s="1"/>
  <c r="W1574" i="15"/>
  <c r="V1574" i="15"/>
  <c r="S1574" i="15"/>
  <c r="J1574" i="15"/>
  <c r="I1574" i="15"/>
  <c r="S1573" i="15" s="1"/>
  <c r="G1574" i="15"/>
  <c r="F1574" i="15"/>
  <c r="AD1573" i="15"/>
  <c r="AA1573" i="15"/>
  <c r="AB1573" i="15" s="1"/>
  <c r="Z1573" i="15"/>
  <c r="Y1573" i="15"/>
  <c r="J1573" i="15"/>
  <c r="I1573" i="15"/>
  <c r="AA1572" i="15" s="1"/>
  <c r="AB1572" i="15" s="1"/>
  <c r="G1573" i="15"/>
  <c r="F1573" i="15"/>
  <c r="AD1572" i="15"/>
  <c r="Z1572" i="15"/>
  <c r="Y1572" i="15"/>
  <c r="S1572" i="15"/>
  <c r="L1572" i="15"/>
  <c r="J1572" i="15"/>
  <c r="W1572" i="15" s="1"/>
  <c r="I1572" i="15"/>
  <c r="G1572" i="15"/>
  <c r="F1572" i="15"/>
  <c r="AA1571" i="15"/>
  <c r="AB1571" i="15" s="1"/>
  <c r="S1571" i="15"/>
  <c r="L1571" i="15"/>
  <c r="I1571" i="15"/>
  <c r="AD1571" i="15" s="1"/>
  <c r="G1571" i="15"/>
  <c r="F1571" i="15"/>
  <c r="J1571" i="15" s="1"/>
  <c r="AD1570" i="15"/>
  <c r="J1570" i="15"/>
  <c r="I1570" i="15"/>
  <c r="G1570" i="15"/>
  <c r="F1570" i="15"/>
  <c r="L1569" i="15"/>
  <c r="J1569" i="15"/>
  <c r="W1569" i="15" s="1"/>
  <c r="I1569" i="15"/>
  <c r="Y1569" i="15" s="1"/>
  <c r="Z1569" i="15" s="1"/>
  <c r="G1569" i="15"/>
  <c r="F1569" i="15"/>
  <c r="Y1568" i="15"/>
  <c r="Z1568" i="15" s="1"/>
  <c r="V1568" i="15"/>
  <c r="L1568" i="15"/>
  <c r="I1568" i="15"/>
  <c r="G1568" i="15"/>
  <c r="F1568" i="15"/>
  <c r="J1568" i="15" s="1"/>
  <c r="AA1567" i="15"/>
  <c r="AB1567" i="15" s="1"/>
  <c r="I1567" i="15"/>
  <c r="G1567" i="15"/>
  <c r="F1567" i="15"/>
  <c r="J1567" i="15" s="1"/>
  <c r="J1566" i="15"/>
  <c r="W1566" i="15" s="1"/>
  <c r="I1566" i="15"/>
  <c r="Y1566" i="15" s="1"/>
  <c r="Z1566" i="15" s="1"/>
  <c r="G1566" i="15"/>
  <c r="F1566" i="15"/>
  <c r="Y1565" i="15"/>
  <c r="Z1565" i="15" s="1"/>
  <c r="W1565" i="15"/>
  <c r="S1565" i="15"/>
  <c r="J1565" i="15"/>
  <c r="V1565" i="15" s="1"/>
  <c r="I1565" i="15"/>
  <c r="L1565" i="15" s="1"/>
  <c r="G1565" i="15"/>
  <c r="F1565" i="15"/>
  <c r="AD1564" i="15"/>
  <c r="AA1564" i="15"/>
  <c r="AB1564" i="15" s="1"/>
  <c r="Z1564" i="15"/>
  <c r="Y1564" i="15"/>
  <c r="S1564" i="15"/>
  <c r="L1564" i="15"/>
  <c r="I1564" i="15"/>
  <c r="G1564" i="15"/>
  <c r="F1564" i="15"/>
  <c r="J1564" i="15" s="1"/>
  <c r="AD1563" i="15"/>
  <c r="L1563" i="15"/>
  <c r="J1563" i="15"/>
  <c r="I1563" i="15"/>
  <c r="Y1563" i="15" s="1"/>
  <c r="Z1563" i="15" s="1"/>
  <c r="G1563" i="15"/>
  <c r="F1563" i="15"/>
  <c r="V1562" i="15"/>
  <c r="S1562" i="15"/>
  <c r="M1562" i="15"/>
  <c r="O1562" i="15" s="1"/>
  <c r="P1562" i="15" s="1"/>
  <c r="L1562" i="15"/>
  <c r="J1562" i="15"/>
  <c r="W1562" i="15" s="1"/>
  <c r="I1562" i="15"/>
  <c r="Y1562" i="15" s="1"/>
  <c r="Z1562" i="15" s="1"/>
  <c r="G1562" i="15"/>
  <c r="F1562" i="15"/>
  <c r="Z1561" i="15"/>
  <c r="Y1561" i="15"/>
  <c r="V1561" i="15"/>
  <c r="S1561" i="15"/>
  <c r="I1561" i="15"/>
  <c r="G1561" i="15"/>
  <c r="F1561" i="15"/>
  <c r="J1561" i="15" s="1"/>
  <c r="I1560" i="15"/>
  <c r="G1560" i="15"/>
  <c r="F1560" i="15"/>
  <c r="J1560" i="15" s="1"/>
  <c r="Q1559" i="15"/>
  <c r="L1559" i="15"/>
  <c r="I1559" i="15"/>
  <c r="Y1559" i="15" s="1"/>
  <c r="Z1559" i="15" s="1"/>
  <c r="G1559" i="15"/>
  <c r="F1559" i="15"/>
  <c r="J1559" i="15" s="1"/>
  <c r="AA1558" i="15"/>
  <c r="AB1558" i="15" s="1"/>
  <c r="Y1558" i="15"/>
  <c r="Z1558" i="15" s="1"/>
  <c r="W1558" i="15"/>
  <c r="V1558" i="15"/>
  <c r="S1558" i="15"/>
  <c r="J1558" i="15"/>
  <c r="I1558" i="15"/>
  <c r="S1557" i="15" s="1"/>
  <c r="G1558" i="15"/>
  <c r="F1558" i="15"/>
  <c r="AD1557" i="15"/>
  <c r="AA1557" i="15"/>
  <c r="AB1557" i="15" s="1"/>
  <c r="Y1557" i="15"/>
  <c r="Z1557" i="15" s="1"/>
  <c r="J1557" i="15"/>
  <c r="I1557" i="15"/>
  <c r="L1557" i="15" s="1"/>
  <c r="G1557" i="15"/>
  <c r="F1557" i="15"/>
  <c r="AD1556" i="15"/>
  <c r="AA1556" i="15"/>
  <c r="AB1556" i="15" s="1"/>
  <c r="Z1556" i="15"/>
  <c r="Y1556" i="15"/>
  <c r="S1556" i="15"/>
  <c r="L1556" i="15"/>
  <c r="J1556" i="15"/>
  <c r="W1556" i="15" s="1"/>
  <c r="I1556" i="15"/>
  <c r="G1556" i="15"/>
  <c r="F1556" i="15"/>
  <c r="AA1555" i="15"/>
  <c r="AB1555" i="15" s="1"/>
  <c r="S1555" i="15"/>
  <c r="L1555" i="15"/>
  <c r="I1555" i="15"/>
  <c r="AD1555" i="15" s="1"/>
  <c r="G1555" i="15"/>
  <c r="F1555" i="15"/>
  <c r="J1555" i="15" s="1"/>
  <c r="AD1554" i="15"/>
  <c r="I1554" i="15"/>
  <c r="G1554" i="15"/>
  <c r="F1554" i="15"/>
  <c r="J1554" i="15" s="1"/>
  <c r="L1553" i="15"/>
  <c r="J1553" i="15"/>
  <c r="W1553" i="15" s="1"/>
  <c r="I1553" i="15"/>
  <c r="Y1553" i="15" s="1"/>
  <c r="Z1553" i="15" s="1"/>
  <c r="G1553" i="15"/>
  <c r="F1553" i="15"/>
  <c r="Y1552" i="15"/>
  <c r="Z1552" i="15" s="1"/>
  <c r="V1552" i="15"/>
  <c r="L1552" i="15"/>
  <c r="I1552" i="15"/>
  <c r="G1552" i="15"/>
  <c r="F1552" i="15"/>
  <c r="J1552" i="15" s="1"/>
  <c r="W1551" i="15"/>
  <c r="V1551" i="15"/>
  <c r="I1551" i="15"/>
  <c r="G1551" i="15"/>
  <c r="F1551" i="15"/>
  <c r="J1551" i="15" s="1"/>
  <c r="J1550" i="15"/>
  <c r="I1550" i="15"/>
  <c r="G1550" i="15"/>
  <c r="F1550" i="15"/>
  <c r="Y1549" i="15"/>
  <c r="Z1549" i="15" s="1"/>
  <c r="S1549" i="15"/>
  <c r="Q1549" i="15"/>
  <c r="I1549" i="15"/>
  <c r="L1549" i="15" s="1"/>
  <c r="G1549" i="15"/>
  <c r="F1549" i="15"/>
  <c r="J1549" i="15" s="1"/>
  <c r="AD1548" i="15"/>
  <c r="AA1548" i="15"/>
  <c r="AB1548" i="15" s="1"/>
  <c r="Z1548" i="15"/>
  <c r="Y1548" i="15"/>
  <c r="W1548" i="15"/>
  <c r="V1548" i="15"/>
  <c r="S1548" i="15"/>
  <c r="L1548" i="15"/>
  <c r="I1548" i="15"/>
  <c r="G1548" i="15"/>
  <c r="F1548" i="15"/>
  <c r="J1548" i="15" s="1"/>
  <c r="M1548" i="15" s="1"/>
  <c r="O1548" i="15" s="1"/>
  <c r="P1548" i="15" s="1"/>
  <c r="AD1547" i="15"/>
  <c r="AA1547" i="15"/>
  <c r="AB1547" i="15" s="1"/>
  <c r="W1547" i="15"/>
  <c r="Q1547" i="15"/>
  <c r="M1547" i="15"/>
  <c r="O1547" i="15" s="1"/>
  <c r="P1547" i="15" s="1"/>
  <c r="L1547" i="15"/>
  <c r="J1547" i="15"/>
  <c r="V1547" i="15" s="1"/>
  <c r="I1547" i="15"/>
  <c r="G1547" i="15"/>
  <c r="F1547" i="15"/>
  <c r="AD1546" i="15"/>
  <c r="S1546" i="15"/>
  <c r="L1546" i="15"/>
  <c r="M1546" i="15" s="1"/>
  <c r="O1546" i="15" s="1"/>
  <c r="P1546" i="15" s="1"/>
  <c r="J1546" i="15"/>
  <c r="I1546" i="15"/>
  <c r="Y1546" i="15" s="1"/>
  <c r="Z1546" i="15" s="1"/>
  <c r="G1546" i="15"/>
  <c r="F1546" i="15"/>
  <c r="J1545" i="15"/>
  <c r="I1545" i="15"/>
  <c r="G1545" i="15"/>
  <c r="F1545" i="15"/>
  <c r="I1544" i="15"/>
  <c r="G1544" i="15"/>
  <c r="F1544" i="15"/>
  <c r="J1544" i="15" s="1"/>
  <c r="L1543" i="15"/>
  <c r="I1543" i="15"/>
  <c r="G1543" i="15"/>
  <c r="F1543" i="15"/>
  <c r="J1543" i="15" s="1"/>
  <c r="AB1542" i="15"/>
  <c r="AA1542" i="15"/>
  <c r="Y1542" i="15"/>
  <c r="Z1542" i="15" s="1"/>
  <c r="W1542" i="15"/>
  <c r="V1542" i="15"/>
  <c r="J1542" i="15"/>
  <c r="I1542" i="15"/>
  <c r="G1542" i="15"/>
  <c r="F1542" i="15"/>
  <c r="AD1541" i="15"/>
  <c r="AB1541" i="15"/>
  <c r="AA1541" i="15"/>
  <c r="Y1541" i="15"/>
  <c r="Z1541" i="15" s="1"/>
  <c r="M1541" i="15"/>
  <c r="O1541" i="15" s="1"/>
  <c r="P1541" i="15" s="1"/>
  <c r="J1541" i="15"/>
  <c r="V1541" i="15" s="1"/>
  <c r="I1541" i="15"/>
  <c r="L1541" i="15" s="1"/>
  <c r="G1541" i="15"/>
  <c r="F1541" i="15"/>
  <c r="AD1540" i="15"/>
  <c r="AA1540" i="15"/>
  <c r="AB1540" i="15" s="1"/>
  <c r="Z1540" i="15"/>
  <c r="Y1540" i="15"/>
  <c r="L1540" i="15"/>
  <c r="I1540" i="15"/>
  <c r="G1540" i="15"/>
  <c r="F1540" i="15"/>
  <c r="J1540" i="15" s="1"/>
  <c r="AD1539" i="15"/>
  <c r="I1539" i="15"/>
  <c r="G1539" i="15"/>
  <c r="F1539" i="15"/>
  <c r="J1539" i="15" s="1"/>
  <c r="I1538" i="15"/>
  <c r="G1538" i="15"/>
  <c r="F1538" i="15"/>
  <c r="J1538" i="15" s="1"/>
  <c r="M1537" i="15"/>
  <c r="L1537" i="15"/>
  <c r="J1537" i="15"/>
  <c r="I1537" i="15"/>
  <c r="G1537" i="15"/>
  <c r="F1537" i="15"/>
  <c r="Y1536" i="15"/>
  <c r="Z1536" i="15" s="1"/>
  <c r="L1536" i="15"/>
  <c r="I1536" i="15"/>
  <c r="G1536" i="15"/>
  <c r="F1536" i="15"/>
  <c r="J1536" i="15" s="1"/>
  <c r="Y1535" i="15"/>
  <c r="Z1535" i="15" s="1"/>
  <c r="W1535" i="15"/>
  <c r="V1535" i="15"/>
  <c r="J1535" i="15"/>
  <c r="I1535" i="15"/>
  <c r="G1535" i="15"/>
  <c r="F1535" i="15"/>
  <c r="Y1534" i="15"/>
  <c r="W1534" i="15"/>
  <c r="V1534" i="15"/>
  <c r="J1534" i="15"/>
  <c r="I1534" i="15"/>
  <c r="G1534" i="15"/>
  <c r="F1534" i="15"/>
  <c r="J1533" i="15"/>
  <c r="I1533" i="15"/>
  <c r="L1533" i="15" s="1"/>
  <c r="G1533" i="15"/>
  <c r="F1533" i="15"/>
  <c r="Y1532" i="15"/>
  <c r="Z1532" i="15" s="1"/>
  <c r="Q1532" i="15"/>
  <c r="L1532" i="15"/>
  <c r="I1532" i="15"/>
  <c r="G1532" i="15"/>
  <c r="F1532" i="15"/>
  <c r="J1532" i="15" s="1"/>
  <c r="AD1531" i="15"/>
  <c r="Z1531" i="15"/>
  <c r="W1531" i="15"/>
  <c r="V1531" i="15"/>
  <c r="L1531" i="15"/>
  <c r="J1531" i="15"/>
  <c r="M1531" i="15" s="1"/>
  <c r="O1531" i="15" s="1"/>
  <c r="P1531" i="15" s="1"/>
  <c r="I1531" i="15"/>
  <c r="Y1531" i="15" s="1"/>
  <c r="G1531" i="15"/>
  <c r="F1531" i="15"/>
  <c r="J1530" i="15"/>
  <c r="I1530" i="15"/>
  <c r="G1530" i="15"/>
  <c r="F1530" i="15"/>
  <c r="W1529" i="15"/>
  <c r="J1529" i="15"/>
  <c r="V1529" i="15" s="1"/>
  <c r="I1529" i="15"/>
  <c r="G1529" i="15"/>
  <c r="F1529" i="15"/>
  <c r="Z1528" i="15"/>
  <c r="Q1528" i="15"/>
  <c r="M1528" i="15"/>
  <c r="L1528" i="15"/>
  <c r="I1528" i="15"/>
  <c r="Y1528" i="15" s="1"/>
  <c r="G1528" i="15"/>
  <c r="F1528" i="15"/>
  <c r="J1528" i="15" s="1"/>
  <c r="Y1527" i="15"/>
  <c r="W1527" i="15"/>
  <c r="V1527" i="15"/>
  <c r="L1527" i="15"/>
  <c r="J1527" i="15"/>
  <c r="M1527" i="15" s="1"/>
  <c r="O1527" i="15" s="1"/>
  <c r="P1527" i="15" s="1"/>
  <c r="I1527" i="15"/>
  <c r="G1527" i="15"/>
  <c r="F1527" i="15"/>
  <c r="I1526" i="15"/>
  <c r="AD1525" i="15" s="1"/>
  <c r="G1526" i="15"/>
  <c r="F1526" i="15"/>
  <c r="J1526" i="15" s="1"/>
  <c r="V1525" i="15"/>
  <c r="L1525" i="15"/>
  <c r="M1525" i="15" s="1"/>
  <c r="O1525" i="15" s="1"/>
  <c r="P1525" i="15" s="1"/>
  <c r="J1525" i="15"/>
  <c r="W1525" i="15" s="1"/>
  <c r="I1525" i="15"/>
  <c r="G1525" i="15"/>
  <c r="F1525" i="15"/>
  <c r="Y1524" i="15"/>
  <c r="Z1524" i="15" s="1"/>
  <c r="L1524" i="15"/>
  <c r="I1524" i="15"/>
  <c r="G1524" i="15"/>
  <c r="F1524" i="15"/>
  <c r="J1524" i="15" s="1"/>
  <c r="W1524" i="15" s="1"/>
  <c r="Y1523" i="15"/>
  <c r="Z1523" i="15" s="1"/>
  <c r="W1523" i="15"/>
  <c r="I1523" i="15"/>
  <c r="G1523" i="15"/>
  <c r="F1523" i="15"/>
  <c r="J1523" i="15" s="1"/>
  <c r="V1523" i="15" s="1"/>
  <c r="W1522" i="15"/>
  <c r="I1522" i="15"/>
  <c r="G1522" i="15"/>
  <c r="F1522" i="15"/>
  <c r="J1522" i="15" s="1"/>
  <c r="Z1521" i="15"/>
  <c r="Y1521" i="15"/>
  <c r="L1521" i="15"/>
  <c r="J1521" i="15"/>
  <c r="I1521" i="15"/>
  <c r="G1521" i="15"/>
  <c r="F1521" i="15"/>
  <c r="AA1520" i="15"/>
  <c r="AB1520" i="15" s="1"/>
  <c r="Y1520" i="15"/>
  <c r="Z1520" i="15" s="1"/>
  <c r="S1520" i="15"/>
  <c r="Q1520" i="15"/>
  <c r="L1520" i="15"/>
  <c r="I1520" i="15"/>
  <c r="AD1520" i="15" s="1"/>
  <c r="G1520" i="15"/>
  <c r="F1520" i="15"/>
  <c r="J1520" i="15" s="1"/>
  <c r="Y1519" i="15"/>
  <c r="Z1519" i="15" s="1"/>
  <c r="S1519" i="15"/>
  <c r="I1519" i="15"/>
  <c r="AA1519" i="15" s="1"/>
  <c r="AB1519" i="15" s="1"/>
  <c r="G1519" i="15"/>
  <c r="F1519" i="15"/>
  <c r="J1519" i="15" s="1"/>
  <c r="AD1518" i="15"/>
  <c r="I1518" i="15"/>
  <c r="G1518" i="15"/>
  <c r="F1518" i="15"/>
  <c r="J1518" i="15" s="1"/>
  <c r="L1517" i="15"/>
  <c r="J1517" i="15"/>
  <c r="I1517" i="15"/>
  <c r="S1516" i="15" s="1"/>
  <c r="G1517" i="15"/>
  <c r="F1517" i="15"/>
  <c r="AA1516" i="15"/>
  <c r="AB1516" i="15" s="1"/>
  <c r="Y1516" i="15"/>
  <c r="Z1516" i="15" s="1"/>
  <c r="L1516" i="15"/>
  <c r="I1516" i="15"/>
  <c r="G1516" i="15"/>
  <c r="F1516" i="15"/>
  <c r="J1516" i="15" s="1"/>
  <c r="W1515" i="15"/>
  <c r="V1515" i="15"/>
  <c r="S1515" i="15"/>
  <c r="J1515" i="15"/>
  <c r="I1515" i="15"/>
  <c r="G1515" i="15"/>
  <c r="F1515" i="15"/>
  <c r="AD1514" i="15"/>
  <c r="W1514" i="15"/>
  <c r="I1514" i="15"/>
  <c r="G1514" i="15"/>
  <c r="F1514" i="15"/>
  <c r="J1514" i="15" s="1"/>
  <c r="M1513" i="15"/>
  <c r="O1513" i="15" s="1"/>
  <c r="P1513" i="15" s="1"/>
  <c r="L1513" i="15"/>
  <c r="J1513" i="15"/>
  <c r="I1513" i="15"/>
  <c r="Y1513" i="15" s="1"/>
  <c r="Z1513" i="15" s="1"/>
  <c r="G1513" i="15"/>
  <c r="F1513" i="15"/>
  <c r="AA1512" i="15"/>
  <c r="AB1512" i="15" s="1"/>
  <c r="Z1512" i="15"/>
  <c r="Q1512" i="15"/>
  <c r="L1512" i="15"/>
  <c r="I1512" i="15"/>
  <c r="Y1512" i="15" s="1"/>
  <c r="G1512" i="15"/>
  <c r="F1512" i="15"/>
  <c r="J1512" i="15" s="1"/>
  <c r="W1511" i="15"/>
  <c r="V1511" i="15"/>
  <c r="S1511" i="15"/>
  <c r="J1511" i="15"/>
  <c r="I1511" i="15"/>
  <c r="S1510" i="15" s="1"/>
  <c r="G1511" i="15"/>
  <c r="F1511" i="15"/>
  <c r="AD1510" i="15"/>
  <c r="AA1510" i="15"/>
  <c r="AB1510" i="15" s="1"/>
  <c r="W1510" i="15"/>
  <c r="I1510" i="15"/>
  <c r="G1510" i="15"/>
  <c r="F1510" i="15"/>
  <c r="J1510" i="15" s="1"/>
  <c r="L1509" i="15"/>
  <c r="J1509" i="15"/>
  <c r="I1509" i="15"/>
  <c r="AD1508" i="15" s="1"/>
  <c r="G1509" i="15"/>
  <c r="F1509" i="15"/>
  <c r="Z1508" i="15"/>
  <c r="Y1508" i="15"/>
  <c r="W1508" i="15"/>
  <c r="V1508" i="15"/>
  <c r="L1508" i="15"/>
  <c r="I1508" i="15"/>
  <c r="G1508" i="15"/>
  <c r="F1508" i="15"/>
  <c r="J1508" i="15" s="1"/>
  <c r="W1507" i="15"/>
  <c r="V1507" i="15"/>
  <c r="S1507" i="15"/>
  <c r="J1507" i="15"/>
  <c r="I1507" i="15"/>
  <c r="L1507" i="15" s="1"/>
  <c r="G1507" i="15"/>
  <c r="F1507" i="15"/>
  <c r="AB1506" i="15"/>
  <c r="AA1506" i="15"/>
  <c r="Z1506" i="15"/>
  <c r="Y1506" i="15"/>
  <c r="L1506" i="15"/>
  <c r="I1506" i="15"/>
  <c r="G1506" i="15"/>
  <c r="F1506" i="15"/>
  <c r="J1506" i="15" s="1"/>
  <c r="AD1505" i="15"/>
  <c r="AA1505" i="15"/>
  <c r="AB1505" i="15" s="1"/>
  <c r="Z1505" i="15"/>
  <c r="Y1505" i="15"/>
  <c r="S1505" i="15"/>
  <c r="L1505" i="15"/>
  <c r="I1505" i="15"/>
  <c r="G1505" i="15"/>
  <c r="F1505" i="15"/>
  <c r="J1505" i="15" s="1"/>
  <c r="Z1504" i="15"/>
  <c r="Y1504" i="15"/>
  <c r="W1504" i="15"/>
  <c r="S1504" i="15"/>
  <c r="Q1504" i="15"/>
  <c r="M1504" i="15"/>
  <c r="O1504" i="15" s="1"/>
  <c r="P1504" i="15" s="1"/>
  <c r="L1504" i="15"/>
  <c r="J1504" i="15"/>
  <c r="V1504" i="15" s="1"/>
  <c r="I1504" i="15"/>
  <c r="AD1504" i="15" s="1"/>
  <c r="G1504" i="15"/>
  <c r="F1504" i="15"/>
  <c r="W1503" i="15"/>
  <c r="V1503" i="15"/>
  <c r="S1503" i="15"/>
  <c r="J1503" i="15"/>
  <c r="I1503" i="15"/>
  <c r="AA1502" i="15" s="1"/>
  <c r="G1503" i="15"/>
  <c r="F1503" i="15"/>
  <c r="AB1502" i="15"/>
  <c r="Y1502" i="15"/>
  <c r="Z1502" i="15" s="1"/>
  <c r="L1502" i="15"/>
  <c r="I1502" i="15"/>
  <c r="G1502" i="15"/>
  <c r="F1502" i="15"/>
  <c r="J1502" i="15" s="1"/>
  <c r="AD1501" i="15"/>
  <c r="AA1501" i="15"/>
  <c r="AB1501" i="15" s="1"/>
  <c r="L1501" i="15"/>
  <c r="I1501" i="15"/>
  <c r="G1501" i="15"/>
  <c r="F1501" i="15"/>
  <c r="J1501" i="15" s="1"/>
  <c r="Z1500" i="15"/>
  <c r="Y1500" i="15"/>
  <c r="W1500" i="15"/>
  <c r="M1500" i="15"/>
  <c r="O1500" i="15" s="1"/>
  <c r="P1500" i="15" s="1"/>
  <c r="L1500" i="15"/>
  <c r="Q1500" i="15"/>
  <c r="J1500" i="15"/>
  <c r="V1500" i="15" s="1"/>
  <c r="I1500" i="15"/>
  <c r="G1500" i="15"/>
  <c r="F1500" i="15"/>
  <c r="W1499" i="15"/>
  <c r="V1499" i="15"/>
  <c r="S1499" i="15"/>
  <c r="J1499" i="15"/>
  <c r="I1499" i="15"/>
  <c r="S1498" i="15" s="1"/>
  <c r="G1499" i="15"/>
  <c r="F1499" i="15"/>
  <c r="AD1498" i="15"/>
  <c r="AB1498" i="15"/>
  <c r="AA1498" i="15"/>
  <c r="I1498" i="15"/>
  <c r="AD1497" i="15" s="1"/>
  <c r="G1498" i="15"/>
  <c r="F1498" i="15"/>
  <c r="J1498" i="15" s="1"/>
  <c r="M1497" i="15"/>
  <c r="O1497" i="15" s="1"/>
  <c r="P1497" i="15" s="1"/>
  <c r="L1497" i="15"/>
  <c r="J1497" i="15"/>
  <c r="I1497" i="15"/>
  <c r="Y1497" i="15" s="1"/>
  <c r="Z1497" i="15" s="1"/>
  <c r="G1497" i="15"/>
  <c r="F1497" i="15"/>
  <c r="AD1496" i="15"/>
  <c r="AA1496" i="15"/>
  <c r="AB1496" i="15" s="1"/>
  <c r="V1496" i="15"/>
  <c r="S1496" i="15"/>
  <c r="J1496" i="15"/>
  <c r="I1496" i="15"/>
  <c r="S1495" i="15" s="1"/>
  <c r="G1496" i="15"/>
  <c r="F1496" i="15"/>
  <c r="AA1495" i="15"/>
  <c r="AB1495" i="15" s="1"/>
  <c r="Y1495" i="15"/>
  <c r="Z1495" i="15" s="1"/>
  <c r="I1495" i="15"/>
  <c r="G1495" i="15"/>
  <c r="F1495" i="15"/>
  <c r="J1495" i="15" s="1"/>
  <c r="V1494" i="15"/>
  <c r="J1494" i="15"/>
  <c r="W1494" i="15" s="1"/>
  <c r="I1494" i="15"/>
  <c r="G1494" i="15"/>
  <c r="F1494" i="15"/>
  <c r="I1493" i="15"/>
  <c r="L1493" i="15" s="1"/>
  <c r="G1493" i="15"/>
  <c r="F1493" i="15"/>
  <c r="J1493" i="15" s="1"/>
  <c r="AA1492" i="15"/>
  <c r="AB1492" i="15" s="1"/>
  <c r="Y1492" i="15"/>
  <c r="Z1492" i="15" s="1"/>
  <c r="W1492" i="15"/>
  <c r="L1492" i="15"/>
  <c r="I1492" i="15"/>
  <c r="G1492" i="15"/>
  <c r="F1492" i="15"/>
  <c r="J1492" i="15" s="1"/>
  <c r="AD1491" i="15"/>
  <c r="AA1491" i="15"/>
  <c r="AB1491" i="15" s="1"/>
  <c r="L1491" i="15"/>
  <c r="J1491" i="15"/>
  <c r="I1491" i="15"/>
  <c r="Y1491" i="15" s="1"/>
  <c r="Z1491" i="15" s="1"/>
  <c r="G1491" i="15"/>
  <c r="F1491" i="15"/>
  <c r="AA1490" i="15"/>
  <c r="AB1490" i="15" s="1"/>
  <c r="Y1490" i="15"/>
  <c r="Z1490" i="15" s="1"/>
  <c r="S1490" i="15"/>
  <c r="L1490" i="15"/>
  <c r="I1490" i="15"/>
  <c r="G1490" i="15"/>
  <c r="F1490" i="15"/>
  <c r="J1490" i="15" s="1"/>
  <c r="Z1489" i="15"/>
  <c r="Y1489" i="15"/>
  <c r="W1489" i="15"/>
  <c r="V1489" i="15"/>
  <c r="S1489" i="15"/>
  <c r="L1489" i="15"/>
  <c r="I1489" i="15"/>
  <c r="AD1489" i="15" s="1"/>
  <c r="G1489" i="15"/>
  <c r="F1489" i="15"/>
  <c r="J1489" i="15" s="1"/>
  <c r="AD1488" i="15"/>
  <c r="J1488" i="15"/>
  <c r="I1488" i="15"/>
  <c r="G1488" i="15"/>
  <c r="F1488" i="15"/>
  <c r="Z1487" i="15"/>
  <c r="Y1487" i="15"/>
  <c r="L1487" i="15"/>
  <c r="I1487" i="15"/>
  <c r="G1487" i="15"/>
  <c r="F1487" i="15"/>
  <c r="J1487" i="15" s="1"/>
  <c r="AD1486" i="15"/>
  <c r="AA1486" i="15"/>
  <c r="AB1486" i="15" s="1"/>
  <c r="Y1486" i="15"/>
  <c r="Z1486" i="15" s="1"/>
  <c r="W1486" i="15"/>
  <c r="V1486" i="15"/>
  <c r="S1486" i="15"/>
  <c r="L1486" i="15"/>
  <c r="J1486" i="15"/>
  <c r="M1486" i="15" s="1"/>
  <c r="O1486" i="15" s="1"/>
  <c r="P1486" i="15" s="1"/>
  <c r="I1486" i="15"/>
  <c r="G1486" i="15"/>
  <c r="F1486" i="15"/>
  <c r="J1485" i="15"/>
  <c r="I1485" i="15"/>
  <c r="G1485" i="15"/>
  <c r="F1485" i="15"/>
  <c r="Y1484" i="15"/>
  <c r="Z1484" i="15" s="1"/>
  <c r="W1484" i="15"/>
  <c r="V1484" i="15"/>
  <c r="L1484" i="15"/>
  <c r="M1484" i="15"/>
  <c r="O1484" i="15" s="1"/>
  <c r="P1484" i="15" s="1"/>
  <c r="J1484" i="15"/>
  <c r="I1484" i="15"/>
  <c r="G1484" i="15"/>
  <c r="F1484" i="15"/>
  <c r="W1483" i="15"/>
  <c r="V1483" i="15"/>
  <c r="S1483" i="15"/>
  <c r="J1483" i="15"/>
  <c r="I1483" i="15"/>
  <c r="G1483" i="15"/>
  <c r="F1483" i="15"/>
  <c r="AD1482" i="15"/>
  <c r="AA1482" i="15"/>
  <c r="AB1482" i="15" s="1"/>
  <c r="W1482" i="15"/>
  <c r="I1482" i="15"/>
  <c r="G1482" i="15"/>
  <c r="F1482" i="15"/>
  <c r="J1482" i="15" s="1"/>
  <c r="AD1481" i="15"/>
  <c r="L1481" i="15"/>
  <c r="J1481" i="15"/>
  <c r="I1481" i="15"/>
  <c r="Y1481" i="15" s="1"/>
  <c r="Z1481" i="15" s="1"/>
  <c r="G1481" i="15"/>
  <c r="F1481" i="15"/>
  <c r="AD1480" i="15"/>
  <c r="AA1480" i="15"/>
  <c r="AB1480" i="15" s="1"/>
  <c r="V1480" i="15"/>
  <c r="S1480" i="15"/>
  <c r="J1480" i="15"/>
  <c r="I1480" i="15"/>
  <c r="S1479" i="15" s="1"/>
  <c r="G1480" i="15"/>
  <c r="F1480" i="15"/>
  <c r="AB1479" i="15"/>
  <c r="AA1479" i="15"/>
  <c r="Z1479" i="15"/>
  <c r="Y1479" i="15"/>
  <c r="I1479" i="15"/>
  <c r="G1479" i="15"/>
  <c r="F1479" i="15"/>
  <c r="J1479" i="15" s="1"/>
  <c r="V1478" i="15"/>
  <c r="J1478" i="15"/>
  <c r="W1478" i="15" s="1"/>
  <c r="I1478" i="15"/>
  <c r="G1478" i="15"/>
  <c r="F1478" i="15"/>
  <c r="I1477" i="15"/>
  <c r="G1477" i="15"/>
  <c r="F1477" i="15"/>
  <c r="J1477" i="15" s="1"/>
  <c r="AA1476" i="15"/>
  <c r="AB1476" i="15" s="1"/>
  <c r="Z1476" i="15"/>
  <c r="Y1476" i="15"/>
  <c r="L1476" i="15"/>
  <c r="I1476" i="15"/>
  <c r="S1475" i="15" s="1"/>
  <c r="G1476" i="15"/>
  <c r="F1476" i="15"/>
  <c r="J1476" i="15" s="1"/>
  <c r="AD1475" i="15"/>
  <c r="AA1475" i="15"/>
  <c r="AB1475" i="15" s="1"/>
  <c r="L1475" i="15"/>
  <c r="J1475" i="15"/>
  <c r="I1475" i="15"/>
  <c r="Y1475" i="15" s="1"/>
  <c r="Z1475" i="15" s="1"/>
  <c r="G1475" i="15"/>
  <c r="F1475" i="15"/>
  <c r="AA1474" i="15"/>
  <c r="AB1474" i="15" s="1"/>
  <c r="Y1474" i="15"/>
  <c r="Z1474" i="15" s="1"/>
  <c r="S1474" i="15"/>
  <c r="Q1474" i="15"/>
  <c r="L1474" i="15"/>
  <c r="I1474" i="15"/>
  <c r="G1474" i="15"/>
  <c r="F1474" i="15"/>
  <c r="J1474" i="15" s="1"/>
  <c r="AA1473" i="15"/>
  <c r="AB1473" i="15" s="1"/>
  <c r="Z1473" i="15"/>
  <c r="Y1473" i="15"/>
  <c r="W1473" i="15"/>
  <c r="S1473" i="15"/>
  <c r="M1473" i="15"/>
  <c r="O1473" i="15" s="1"/>
  <c r="P1473" i="15" s="1"/>
  <c r="L1473" i="15"/>
  <c r="I1473" i="15"/>
  <c r="AD1473" i="15" s="1"/>
  <c r="G1473" i="15"/>
  <c r="F1473" i="15"/>
  <c r="J1473" i="15" s="1"/>
  <c r="Q1473" i="15" s="1"/>
  <c r="AD1472" i="15"/>
  <c r="S1472" i="15"/>
  <c r="L1472" i="15"/>
  <c r="J1472" i="15"/>
  <c r="I1472" i="15"/>
  <c r="G1472" i="15"/>
  <c r="F1472" i="15"/>
  <c r="Z1471" i="15"/>
  <c r="Y1471" i="15"/>
  <c r="L1471" i="15"/>
  <c r="I1471" i="15"/>
  <c r="G1471" i="15"/>
  <c r="F1471" i="15"/>
  <c r="J1471" i="15" s="1"/>
  <c r="AD1470" i="15"/>
  <c r="AA1470" i="15"/>
  <c r="AB1470" i="15" s="1"/>
  <c r="Y1470" i="15"/>
  <c r="Z1470" i="15" s="1"/>
  <c r="S1470" i="15"/>
  <c r="L1470" i="15"/>
  <c r="I1470" i="15"/>
  <c r="S1469" i="15" s="1"/>
  <c r="G1470" i="15"/>
  <c r="F1470" i="15"/>
  <c r="J1470" i="15" s="1"/>
  <c r="AD1469" i="15"/>
  <c r="AB1469" i="15"/>
  <c r="AA1469" i="15"/>
  <c r="Y1469" i="15"/>
  <c r="Z1469" i="15" s="1"/>
  <c r="J1469" i="15"/>
  <c r="I1469" i="15"/>
  <c r="G1469" i="15"/>
  <c r="F1469" i="15"/>
  <c r="Y1468" i="15"/>
  <c r="Z1468" i="15" s="1"/>
  <c r="V1468" i="15"/>
  <c r="Q1468" i="15"/>
  <c r="M1468" i="15"/>
  <c r="O1468" i="15" s="1"/>
  <c r="P1468" i="15" s="1"/>
  <c r="L1468" i="15"/>
  <c r="J1468" i="15"/>
  <c r="W1468" i="15" s="1"/>
  <c r="I1468" i="15"/>
  <c r="G1468" i="15"/>
  <c r="F1468" i="15"/>
  <c r="S1467" i="15"/>
  <c r="I1467" i="15"/>
  <c r="G1467" i="15"/>
  <c r="F1467" i="15"/>
  <c r="J1467" i="15" s="1"/>
  <c r="I1466" i="15"/>
  <c r="G1466" i="15"/>
  <c r="F1466" i="15"/>
  <c r="J1466" i="15" s="1"/>
  <c r="AD1465" i="15"/>
  <c r="W1465" i="15"/>
  <c r="L1465" i="15"/>
  <c r="J1465" i="15"/>
  <c r="V1465" i="15" s="1"/>
  <c r="I1465" i="15"/>
  <c r="Y1465" i="15" s="1"/>
  <c r="Z1465" i="15" s="1"/>
  <c r="G1465" i="15"/>
  <c r="F1465" i="15"/>
  <c r="AD1464" i="15"/>
  <c r="AA1464" i="15"/>
  <c r="AB1464" i="15" s="1"/>
  <c r="S1464" i="15"/>
  <c r="J1464" i="15"/>
  <c r="I1464" i="15"/>
  <c r="S1463" i="15" s="1"/>
  <c r="G1464" i="15"/>
  <c r="F1464" i="15"/>
  <c r="AD1463" i="15"/>
  <c r="AB1463" i="15"/>
  <c r="AA1463" i="15"/>
  <c r="Z1463" i="15"/>
  <c r="Y1463" i="15"/>
  <c r="I1463" i="15"/>
  <c r="AD1462" i="15" s="1"/>
  <c r="G1463" i="15"/>
  <c r="F1463" i="15"/>
  <c r="J1463" i="15" s="1"/>
  <c r="V1462" i="15"/>
  <c r="S1462" i="15"/>
  <c r="L1462" i="15"/>
  <c r="M1462" i="15"/>
  <c r="O1462" i="15" s="1"/>
  <c r="P1462" i="15" s="1"/>
  <c r="J1462" i="15"/>
  <c r="I1462" i="15"/>
  <c r="G1462" i="15"/>
  <c r="F1462" i="15"/>
  <c r="V1461" i="15"/>
  <c r="S1461" i="15"/>
  <c r="I1461" i="15"/>
  <c r="G1461" i="15"/>
  <c r="F1461" i="15"/>
  <c r="J1461" i="15" s="1"/>
  <c r="S1460" i="15"/>
  <c r="J1460" i="15"/>
  <c r="I1460" i="15"/>
  <c r="G1460" i="15"/>
  <c r="F1460" i="15"/>
  <c r="S1459" i="15"/>
  <c r="L1459" i="15"/>
  <c r="J1459" i="15"/>
  <c r="I1459" i="15"/>
  <c r="G1459" i="15"/>
  <c r="F1459" i="15"/>
  <c r="AA1458" i="15"/>
  <c r="AB1458" i="15" s="1"/>
  <c r="Z1458" i="15"/>
  <c r="Y1458" i="15"/>
  <c r="V1458" i="15"/>
  <c r="S1458" i="15"/>
  <c r="Q1458" i="15"/>
  <c r="M1458" i="15"/>
  <c r="O1458" i="15" s="1"/>
  <c r="P1458" i="15" s="1"/>
  <c r="L1458" i="15"/>
  <c r="I1458" i="15"/>
  <c r="G1458" i="15"/>
  <c r="F1458" i="15"/>
  <c r="J1458" i="15" s="1"/>
  <c r="W1458" i="15" s="1"/>
  <c r="AB1457" i="15"/>
  <c r="AA1457" i="15"/>
  <c r="Z1457" i="15"/>
  <c r="Y1457" i="15"/>
  <c r="W1457" i="15"/>
  <c r="V1457" i="15"/>
  <c r="S1457" i="15"/>
  <c r="L1457" i="15"/>
  <c r="M1457" i="15"/>
  <c r="O1457" i="15" s="1"/>
  <c r="P1457" i="15" s="1"/>
  <c r="I1457" i="15"/>
  <c r="AD1457" i="15" s="1"/>
  <c r="G1457" i="15"/>
  <c r="F1457" i="15"/>
  <c r="J1457" i="15" s="1"/>
  <c r="AD1456" i="15"/>
  <c r="Y1456" i="15"/>
  <c r="Z1456" i="15" s="1"/>
  <c r="S1456" i="15"/>
  <c r="M1456" i="15"/>
  <c r="L1456" i="15"/>
  <c r="I1456" i="15"/>
  <c r="AA1456" i="15" s="1"/>
  <c r="AB1456" i="15" s="1"/>
  <c r="G1456" i="15"/>
  <c r="F1456" i="15"/>
  <c r="J1456" i="15" s="1"/>
  <c r="Q1456" i="15" s="1"/>
  <c r="Z1455" i="15"/>
  <c r="Y1455" i="15"/>
  <c r="L1455" i="15"/>
  <c r="I1455" i="15"/>
  <c r="G1455" i="15"/>
  <c r="F1455" i="15"/>
  <c r="J1455" i="15" s="1"/>
  <c r="V1455" i="15" s="1"/>
  <c r="Y1454" i="15"/>
  <c r="L1454" i="15"/>
  <c r="I1454" i="15"/>
  <c r="G1454" i="15"/>
  <c r="F1454" i="15"/>
  <c r="J1454" i="15" s="1"/>
  <c r="AA1453" i="15"/>
  <c r="AB1453" i="15" s="1"/>
  <c r="Z1453" i="15"/>
  <c r="Y1453" i="15"/>
  <c r="I1453" i="15"/>
  <c r="AD1453" i="15" s="1"/>
  <c r="G1453" i="15"/>
  <c r="F1453" i="15"/>
  <c r="J1453" i="15" s="1"/>
  <c r="V1453" i="15" s="1"/>
  <c r="Y1452" i="15"/>
  <c r="Z1452" i="15" s="1"/>
  <c r="W1452" i="15"/>
  <c r="V1452" i="15"/>
  <c r="Q1452" i="15"/>
  <c r="L1452" i="15"/>
  <c r="J1452" i="15"/>
  <c r="M1452" i="15" s="1"/>
  <c r="I1452" i="15"/>
  <c r="G1452" i="15"/>
  <c r="F1452" i="15"/>
  <c r="AD1451" i="15"/>
  <c r="Y1451" i="15"/>
  <c r="Z1451" i="15" s="1"/>
  <c r="V1451" i="15"/>
  <c r="J1451" i="15"/>
  <c r="I1451" i="15"/>
  <c r="G1451" i="15"/>
  <c r="F1451" i="15"/>
  <c r="AD1450" i="15"/>
  <c r="AA1450" i="15"/>
  <c r="AB1450" i="15" s="1"/>
  <c r="Y1450" i="15"/>
  <c r="Z1450" i="15" s="1"/>
  <c r="V1450" i="15"/>
  <c r="L1450" i="15"/>
  <c r="I1450" i="15"/>
  <c r="G1450" i="15"/>
  <c r="F1450" i="15"/>
  <c r="J1450" i="15" s="1"/>
  <c r="AD1449" i="15"/>
  <c r="W1449" i="15"/>
  <c r="V1449" i="15"/>
  <c r="L1449" i="15"/>
  <c r="J1449" i="15"/>
  <c r="I1449" i="15"/>
  <c r="Y1449" i="15" s="1"/>
  <c r="Z1449" i="15" s="1"/>
  <c r="G1449" i="15"/>
  <c r="F1449" i="15"/>
  <c r="W1448" i="15"/>
  <c r="V1448" i="15"/>
  <c r="J1448" i="15"/>
  <c r="I1448" i="15"/>
  <c r="G1448" i="15"/>
  <c r="F1448" i="15"/>
  <c r="Z1447" i="15"/>
  <c r="J1447" i="15"/>
  <c r="I1447" i="15"/>
  <c r="Y1447" i="15" s="1"/>
  <c r="G1447" i="15"/>
  <c r="F1447" i="15"/>
  <c r="I1446" i="15"/>
  <c r="G1446" i="15"/>
  <c r="F1446" i="15"/>
  <c r="J1446" i="15" s="1"/>
  <c r="Y1445" i="15"/>
  <c r="Z1445" i="15" s="1"/>
  <c r="M1445" i="15"/>
  <c r="O1445" i="15" s="1"/>
  <c r="P1445" i="15" s="1"/>
  <c r="L1445" i="15"/>
  <c r="I1445" i="15"/>
  <c r="G1445" i="15"/>
  <c r="F1445" i="15"/>
  <c r="J1445" i="15" s="1"/>
  <c r="Z1444" i="15"/>
  <c r="Y1444" i="15"/>
  <c r="V1444" i="15"/>
  <c r="S1444" i="15"/>
  <c r="J1444" i="15"/>
  <c r="I1444" i="15"/>
  <c r="S1443" i="15" s="1"/>
  <c r="G1444" i="15"/>
  <c r="F1444" i="15"/>
  <c r="AA1443" i="15"/>
  <c r="AB1443" i="15" s="1"/>
  <c r="I1443" i="15"/>
  <c r="G1443" i="15"/>
  <c r="F1443" i="15"/>
  <c r="J1443" i="15" s="1"/>
  <c r="S1442" i="15"/>
  <c r="M1442" i="15"/>
  <c r="O1442" i="15" s="1"/>
  <c r="P1442" i="15" s="1"/>
  <c r="L1442" i="15"/>
  <c r="I1442" i="15"/>
  <c r="Y1442" i="15" s="1"/>
  <c r="Z1442" i="15" s="1"/>
  <c r="G1442" i="15"/>
  <c r="F1442" i="15"/>
  <c r="J1442" i="15" s="1"/>
  <c r="W1442" i="15" s="1"/>
  <c r="Y1441" i="15"/>
  <c r="Z1441" i="15" s="1"/>
  <c r="S1441" i="15"/>
  <c r="L1441" i="15"/>
  <c r="J1441" i="15"/>
  <c r="I1441" i="15"/>
  <c r="G1441" i="15"/>
  <c r="F1441" i="15"/>
  <c r="W1440" i="15"/>
  <c r="J1440" i="15"/>
  <c r="V1440" i="15" s="1"/>
  <c r="I1440" i="15"/>
  <c r="G1440" i="15"/>
  <c r="F1440" i="15"/>
  <c r="Y1439" i="15"/>
  <c r="Z1439" i="15" s="1"/>
  <c r="L1439" i="15"/>
  <c r="I1439" i="15"/>
  <c r="G1439" i="15"/>
  <c r="F1439" i="15"/>
  <c r="J1439" i="15" s="1"/>
  <c r="V1439" i="15" s="1"/>
  <c r="Z1438" i="15"/>
  <c r="L1438" i="15"/>
  <c r="J1438" i="15"/>
  <c r="I1438" i="15"/>
  <c r="Y1438" i="15" s="1"/>
  <c r="G1438" i="15"/>
  <c r="F1438" i="15"/>
  <c r="Y1437" i="15"/>
  <c r="Z1437" i="15" s="1"/>
  <c r="L1437" i="15"/>
  <c r="J1437" i="15"/>
  <c r="I1437" i="15"/>
  <c r="G1437" i="15"/>
  <c r="F1437" i="15"/>
  <c r="Z1436" i="15"/>
  <c r="Y1436" i="15"/>
  <c r="L1436" i="15"/>
  <c r="J1436" i="15"/>
  <c r="I1436" i="15"/>
  <c r="G1436" i="15"/>
  <c r="F1436" i="15"/>
  <c r="Y1435" i="15"/>
  <c r="Z1435" i="15" s="1"/>
  <c r="I1435" i="15"/>
  <c r="G1435" i="15"/>
  <c r="F1435" i="15"/>
  <c r="J1435" i="15" s="1"/>
  <c r="I1434" i="15"/>
  <c r="G1434" i="15"/>
  <c r="F1434" i="15"/>
  <c r="J1434" i="15" s="1"/>
  <c r="Y1433" i="15"/>
  <c r="Z1433" i="15" s="1"/>
  <c r="M1433" i="15"/>
  <c r="O1433" i="15" s="1"/>
  <c r="P1433" i="15" s="1"/>
  <c r="L1433" i="15"/>
  <c r="I1433" i="15"/>
  <c r="AA1432" i="15" s="1"/>
  <c r="AB1432" i="15" s="1"/>
  <c r="G1433" i="15"/>
  <c r="F1433" i="15"/>
  <c r="J1433" i="15" s="1"/>
  <c r="Z1432" i="15"/>
  <c r="Y1432" i="15"/>
  <c r="V1432" i="15"/>
  <c r="S1432" i="15"/>
  <c r="J1432" i="15"/>
  <c r="I1432" i="15"/>
  <c r="G1432" i="15"/>
  <c r="F1432" i="15"/>
  <c r="J1431" i="15"/>
  <c r="I1431" i="15"/>
  <c r="G1431" i="15"/>
  <c r="F1431" i="15"/>
  <c r="J1430" i="15"/>
  <c r="W1430" i="15" s="1"/>
  <c r="I1430" i="15"/>
  <c r="G1430" i="15"/>
  <c r="F1430" i="15"/>
  <c r="Z1429" i="15"/>
  <c r="Y1429" i="15"/>
  <c r="S1429" i="15"/>
  <c r="Q1429" i="15"/>
  <c r="I1429" i="15"/>
  <c r="L1429" i="15" s="1"/>
  <c r="G1429" i="15"/>
  <c r="F1429" i="15"/>
  <c r="J1429" i="15" s="1"/>
  <c r="Y1428" i="15"/>
  <c r="Z1428" i="15" s="1"/>
  <c r="S1428" i="15"/>
  <c r="J1428" i="15"/>
  <c r="I1428" i="15"/>
  <c r="G1428" i="15"/>
  <c r="F1428" i="15"/>
  <c r="I1427" i="15"/>
  <c r="G1427" i="15"/>
  <c r="F1427" i="15"/>
  <c r="J1427" i="15" s="1"/>
  <c r="I1426" i="15"/>
  <c r="G1426" i="15"/>
  <c r="F1426" i="15"/>
  <c r="J1426" i="15" s="1"/>
  <c r="Z1425" i="15"/>
  <c r="Y1425" i="15"/>
  <c r="L1425" i="15"/>
  <c r="I1425" i="15"/>
  <c r="AA1424" i="15" s="1"/>
  <c r="AB1424" i="15" s="1"/>
  <c r="G1425" i="15"/>
  <c r="F1425" i="15"/>
  <c r="J1425" i="15" s="1"/>
  <c r="Z1424" i="15"/>
  <c r="Y1424" i="15"/>
  <c r="J1424" i="15"/>
  <c r="I1424" i="15"/>
  <c r="G1424" i="15"/>
  <c r="F1424" i="15"/>
  <c r="W1423" i="15"/>
  <c r="I1423" i="15"/>
  <c r="G1423" i="15"/>
  <c r="F1423" i="15"/>
  <c r="J1423" i="15" s="1"/>
  <c r="S1422" i="15"/>
  <c r="L1422" i="15"/>
  <c r="J1422" i="15"/>
  <c r="I1422" i="15"/>
  <c r="Y1422" i="15" s="1"/>
  <c r="Z1422" i="15" s="1"/>
  <c r="G1422" i="15"/>
  <c r="F1422" i="15"/>
  <c r="Y1421" i="15"/>
  <c r="Z1421" i="15" s="1"/>
  <c r="Q1421" i="15"/>
  <c r="L1421" i="15"/>
  <c r="J1421" i="15"/>
  <c r="I1421" i="15"/>
  <c r="G1421" i="15"/>
  <c r="F1421" i="15"/>
  <c r="AD1420" i="15"/>
  <c r="AA1420" i="15"/>
  <c r="AB1420" i="15" s="1"/>
  <c r="Z1420" i="15"/>
  <c r="Y1420" i="15"/>
  <c r="W1420" i="15"/>
  <c r="V1420" i="15"/>
  <c r="S1420" i="15"/>
  <c r="Q1420" i="15"/>
  <c r="L1420" i="15"/>
  <c r="J1420" i="15"/>
  <c r="M1420" i="15" s="1"/>
  <c r="O1420" i="15" s="1"/>
  <c r="P1420" i="15" s="1"/>
  <c r="I1420" i="15"/>
  <c r="G1420" i="15"/>
  <c r="F1420" i="15"/>
  <c r="W1419" i="15"/>
  <c r="I1419" i="15"/>
  <c r="G1419" i="15"/>
  <c r="F1419" i="15"/>
  <c r="J1419" i="15" s="1"/>
  <c r="L1418" i="15"/>
  <c r="J1418" i="15"/>
  <c r="I1418" i="15"/>
  <c r="AA1417" i="15" s="1"/>
  <c r="AB1417" i="15" s="1"/>
  <c r="G1418" i="15"/>
  <c r="F1418" i="15"/>
  <c r="Y1417" i="15"/>
  <c r="Z1417" i="15" s="1"/>
  <c r="W1417" i="15"/>
  <c r="Q1417" i="15"/>
  <c r="L1417" i="15"/>
  <c r="J1417" i="15"/>
  <c r="I1417" i="15"/>
  <c r="G1417" i="15"/>
  <c r="F1417" i="15"/>
  <c r="Y1416" i="15"/>
  <c r="Z1416" i="15" s="1"/>
  <c r="W1416" i="15"/>
  <c r="V1416" i="15"/>
  <c r="J1416" i="15"/>
  <c r="I1416" i="15"/>
  <c r="G1416" i="15"/>
  <c r="F1416" i="15"/>
  <c r="W1415" i="15"/>
  <c r="I1415" i="15"/>
  <c r="G1415" i="15"/>
  <c r="F1415" i="15"/>
  <c r="J1415" i="15" s="1"/>
  <c r="Y1414" i="15"/>
  <c r="Z1414" i="15" s="1"/>
  <c r="L1414" i="15"/>
  <c r="J1414" i="15"/>
  <c r="I1414" i="15"/>
  <c r="AD1413" i="15" s="1"/>
  <c r="G1414" i="15"/>
  <c r="F1414" i="15"/>
  <c r="Y1413" i="15"/>
  <c r="Z1413" i="15" s="1"/>
  <c r="S1413" i="15"/>
  <c r="M1413" i="15"/>
  <c r="O1413" i="15" s="1"/>
  <c r="P1413" i="15" s="1"/>
  <c r="J1413" i="15"/>
  <c r="I1413" i="15"/>
  <c r="L1413" i="15" s="1"/>
  <c r="G1413" i="15"/>
  <c r="F1413" i="15"/>
  <c r="Y1412" i="15"/>
  <c r="Z1412" i="15" s="1"/>
  <c r="W1412" i="15"/>
  <c r="V1412" i="15"/>
  <c r="J1412" i="15"/>
  <c r="I1412" i="15"/>
  <c r="G1412" i="15"/>
  <c r="F1412" i="15"/>
  <c r="V1411" i="15"/>
  <c r="I1411" i="15"/>
  <c r="G1411" i="15"/>
  <c r="F1411" i="15"/>
  <c r="J1411" i="15" s="1"/>
  <c r="Y1410" i="15"/>
  <c r="Z1410" i="15" s="1"/>
  <c r="M1410" i="15"/>
  <c r="L1410" i="15"/>
  <c r="J1410" i="15"/>
  <c r="I1410" i="15"/>
  <c r="G1410" i="15"/>
  <c r="F1410" i="15"/>
  <c r="Y1409" i="15"/>
  <c r="Z1409" i="15" s="1"/>
  <c r="L1409" i="15"/>
  <c r="J1409" i="15"/>
  <c r="I1409" i="15"/>
  <c r="G1409" i="15"/>
  <c r="F1409" i="15"/>
  <c r="V1408" i="15"/>
  <c r="J1408" i="15"/>
  <c r="W1408" i="15" s="1"/>
  <c r="I1408" i="15"/>
  <c r="G1408" i="15"/>
  <c r="F1408" i="15"/>
  <c r="Y1407" i="15"/>
  <c r="Z1407" i="15" s="1"/>
  <c r="V1407" i="15"/>
  <c r="M1407" i="15"/>
  <c r="O1407" i="15" s="1"/>
  <c r="P1407" i="15" s="1"/>
  <c r="L1407" i="15"/>
  <c r="I1407" i="15"/>
  <c r="G1407" i="15"/>
  <c r="F1407" i="15"/>
  <c r="J1407" i="15" s="1"/>
  <c r="L1406" i="15"/>
  <c r="I1406" i="15"/>
  <c r="G1406" i="15"/>
  <c r="F1406" i="15"/>
  <c r="J1406" i="15" s="1"/>
  <c r="W1405" i="15"/>
  <c r="J1405" i="15"/>
  <c r="V1405" i="15" s="1"/>
  <c r="I1405" i="15"/>
  <c r="G1405" i="15"/>
  <c r="F1405" i="15"/>
  <c r="Z1404" i="15"/>
  <c r="Y1404" i="15"/>
  <c r="V1404" i="15"/>
  <c r="M1404" i="15"/>
  <c r="O1404" i="15" s="1"/>
  <c r="P1404" i="15" s="1"/>
  <c r="L1404" i="15"/>
  <c r="I1404" i="15"/>
  <c r="G1404" i="15"/>
  <c r="F1404" i="15"/>
  <c r="J1404" i="15" s="1"/>
  <c r="AA1403" i="15"/>
  <c r="AB1403" i="15" s="1"/>
  <c r="Y1403" i="15"/>
  <c r="Z1403" i="15" s="1"/>
  <c r="V1403" i="15"/>
  <c r="I1403" i="15"/>
  <c r="G1403" i="15"/>
  <c r="F1403" i="15"/>
  <c r="J1403" i="15" s="1"/>
  <c r="I1402" i="15"/>
  <c r="G1402" i="15"/>
  <c r="F1402" i="15"/>
  <c r="J1402" i="15" s="1"/>
  <c r="Y1401" i="15"/>
  <c r="W1401" i="15"/>
  <c r="V1401" i="15"/>
  <c r="M1401" i="15"/>
  <c r="O1401" i="15" s="1"/>
  <c r="P1401" i="15" s="1"/>
  <c r="L1401" i="15"/>
  <c r="Q1401" i="15"/>
  <c r="I1401" i="15"/>
  <c r="G1401" i="15"/>
  <c r="F1401" i="15"/>
  <c r="J1401" i="15" s="1"/>
  <c r="Y1400" i="15"/>
  <c r="Z1400" i="15" s="1"/>
  <c r="W1400" i="15"/>
  <c r="V1400" i="15"/>
  <c r="J1400" i="15"/>
  <c r="I1400" i="15"/>
  <c r="G1400" i="15"/>
  <c r="F1400" i="15"/>
  <c r="I1399" i="15"/>
  <c r="G1399" i="15"/>
  <c r="F1399" i="15"/>
  <c r="J1399" i="15" s="1"/>
  <c r="AA1398" i="15"/>
  <c r="AB1398" i="15" s="1"/>
  <c r="Y1398" i="15"/>
  <c r="Z1398" i="15" s="1"/>
  <c r="L1398" i="15"/>
  <c r="J1398" i="15"/>
  <c r="I1398" i="15"/>
  <c r="AD1397" i="15" s="1"/>
  <c r="G1398" i="15"/>
  <c r="F1398" i="15"/>
  <c r="Y1397" i="15"/>
  <c r="Z1397" i="15" s="1"/>
  <c r="S1397" i="15"/>
  <c r="L1397" i="15"/>
  <c r="Q1397" i="15"/>
  <c r="I1397" i="15"/>
  <c r="AA1396" i="15" s="1"/>
  <c r="AB1396" i="15" s="1"/>
  <c r="G1397" i="15"/>
  <c r="F1397" i="15"/>
  <c r="J1397" i="15" s="1"/>
  <c r="AD1396" i="15"/>
  <c r="Y1396" i="15"/>
  <c r="Z1396" i="15" s="1"/>
  <c r="S1396" i="15"/>
  <c r="L1396" i="15"/>
  <c r="I1396" i="15"/>
  <c r="S1395" i="15" s="1"/>
  <c r="G1396" i="15"/>
  <c r="F1396" i="15"/>
  <c r="J1396" i="15" s="1"/>
  <c r="I1395" i="15"/>
  <c r="G1395" i="15"/>
  <c r="F1395" i="15"/>
  <c r="J1395" i="15" s="1"/>
  <c r="Y1394" i="15"/>
  <c r="Z1394" i="15" s="1"/>
  <c r="L1394" i="15"/>
  <c r="J1394" i="15"/>
  <c r="W1394" i="15" s="1"/>
  <c r="I1394" i="15"/>
  <c r="G1394" i="15"/>
  <c r="F1394" i="15"/>
  <c r="AD1393" i="15"/>
  <c r="Y1393" i="15"/>
  <c r="Z1393" i="15" s="1"/>
  <c r="W1393" i="15"/>
  <c r="S1393" i="15"/>
  <c r="J1393" i="15"/>
  <c r="V1393" i="15" s="1"/>
  <c r="I1393" i="15"/>
  <c r="G1393" i="15"/>
  <c r="F1393" i="15"/>
  <c r="AA1392" i="15"/>
  <c r="AB1392" i="15" s="1"/>
  <c r="Y1392" i="15"/>
  <c r="Z1392" i="15" s="1"/>
  <c r="V1392" i="15"/>
  <c r="J1392" i="15"/>
  <c r="I1392" i="15"/>
  <c r="G1392" i="15"/>
  <c r="F1392" i="15"/>
  <c r="V1391" i="15"/>
  <c r="J1391" i="15"/>
  <c r="W1391" i="15" s="1"/>
  <c r="I1391" i="15"/>
  <c r="G1391" i="15"/>
  <c r="F1391" i="15"/>
  <c r="W1390" i="15"/>
  <c r="V1390" i="15"/>
  <c r="J1390" i="15"/>
  <c r="I1390" i="15"/>
  <c r="AA1389" i="15" s="1"/>
  <c r="AB1389" i="15" s="1"/>
  <c r="G1390" i="15"/>
  <c r="F1390" i="15"/>
  <c r="AD1389" i="15"/>
  <c r="J1389" i="15"/>
  <c r="W1389" i="15" s="1"/>
  <c r="I1389" i="15"/>
  <c r="G1389" i="15"/>
  <c r="F1389" i="15"/>
  <c r="AD1388" i="15"/>
  <c r="AA1388" i="15"/>
  <c r="AB1388" i="15" s="1"/>
  <c r="M1388" i="15"/>
  <c r="O1388" i="15" s="1"/>
  <c r="P1388" i="15" s="1"/>
  <c r="L1388" i="15"/>
  <c r="J1388" i="15"/>
  <c r="I1388" i="15"/>
  <c r="Y1388" i="15" s="1"/>
  <c r="Z1388" i="15" s="1"/>
  <c r="G1388" i="15"/>
  <c r="F1388" i="15"/>
  <c r="AA1387" i="15"/>
  <c r="AB1387" i="15" s="1"/>
  <c r="S1387" i="15"/>
  <c r="I1387" i="15"/>
  <c r="L1387" i="15" s="1"/>
  <c r="M1387" i="15" s="1"/>
  <c r="O1387" i="15" s="1"/>
  <c r="P1387" i="15" s="1"/>
  <c r="G1387" i="15"/>
  <c r="F1387" i="15"/>
  <c r="J1387" i="15" s="1"/>
  <c r="AB1386" i="15"/>
  <c r="S1386" i="15"/>
  <c r="I1386" i="15"/>
  <c r="AA1386" i="15" s="1"/>
  <c r="G1386" i="15"/>
  <c r="F1386" i="15"/>
  <c r="J1386" i="15" s="1"/>
  <c r="L1385" i="15"/>
  <c r="M1385" i="15"/>
  <c r="O1385" i="15" s="1"/>
  <c r="P1385" i="15" s="1"/>
  <c r="I1385" i="15"/>
  <c r="G1385" i="15"/>
  <c r="F1385" i="15"/>
  <c r="J1385" i="15" s="1"/>
  <c r="Z1384" i="15"/>
  <c r="Y1384" i="15"/>
  <c r="AD1383" i="15" s="1"/>
  <c r="S1384" i="15"/>
  <c r="L1384" i="15"/>
  <c r="Q1384" i="15" s="1"/>
  <c r="I1384" i="15"/>
  <c r="G1384" i="15"/>
  <c r="F1384" i="15"/>
  <c r="J1384" i="15" s="1"/>
  <c r="AA1383" i="15"/>
  <c r="AB1383" i="15" s="1"/>
  <c r="Y1383" i="15"/>
  <c r="Z1383" i="15" s="1"/>
  <c r="L1383" i="15"/>
  <c r="I1383" i="15"/>
  <c r="G1383" i="15"/>
  <c r="F1383" i="15"/>
  <c r="J1383" i="15" s="1"/>
  <c r="AD1382" i="15"/>
  <c r="Y1382" i="15"/>
  <c r="M1382" i="15"/>
  <c r="L1382" i="15"/>
  <c r="J1382" i="15"/>
  <c r="I1382" i="15"/>
  <c r="G1382" i="15"/>
  <c r="F1382" i="15"/>
  <c r="Y1381" i="15"/>
  <c r="M1381" i="15"/>
  <c r="L1381" i="15"/>
  <c r="I1381" i="15"/>
  <c r="G1381" i="15"/>
  <c r="F1381" i="15"/>
  <c r="J1381" i="15" s="1"/>
  <c r="AA1380" i="15"/>
  <c r="AB1380" i="15" s="1"/>
  <c r="Y1380" i="15"/>
  <c r="Z1380" i="15" s="1"/>
  <c r="W1380" i="15"/>
  <c r="V1380" i="15"/>
  <c r="L1380" i="15"/>
  <c r="I1380" i="15"/>
  <c r="G1380" i="15"/>
  <c r="F1380" i="15"/>
  <c r="J1380" i="15" s="1"/>
  <c r="J1379" i="15"/>
  <c r="I1379" i="15"/>
  <c r="G1379" i="15"/>
  <c r="F1379" i="15"/>
  <c r="Y1378" i="15"/>
  <c r="Z1378" i="15" s="1"/>
  <c r="W1378" i="15"/>
  <c r="L1378" i="15"/>
  <c r="M1378" i="15" s="1"/>
  <c r="I1378" i="15"/>
  <c r="AA1377" i="15" s="1"/>
  <c r="AB1377" i="15" s="1"/>
  <c r="G1378" i="15"/>
  <c r="F1378" i="15"/>
  <c r="J1378" i="15" s="1"/>
  <c r="AD1377" i="15"/>
  <c r="Z1377" i="15"/>
  <c r="Y1377" i="15"/>
  <c r="J1377" i="15"/>
  <c r="I1377" i="15"/>
  <c r="G1377" i="15"/>
  <c r="F1377" i="15"/>
  <c r="Y1376" i="15"/>
  <c r="Z1376" i="15" s="1"/>
  <c r="I1376" i="15"/>
  <c r="G1376" i="15"/>
  <c r="F1376" i="15"/>
  <c r="J1376" i="15" s="1"/>
  <c r="AD1375" i="15"/>
  <c r="Y1375" i="15"/>
  <c r="Z1375" i="15" s="1"/>
  <c r="L1375" i="15"/>
  <c r="J1375" i="15"/>
  <c r="I1375" i="15"/>
  <c r="G1375" i="15"/>
  <c r="F1375" i="15"/>
  <c r="J1374" i="15"/>
  <c r="I1374" i="15"/>
  <c r="G1374" i="15"/>
  <c r="F1374" i="15"/>
  <c r="I1373" i="15"/>
  <c r="G1373" i="15"/>
  <c r="F1373" i="15"/>
  <c r="J1373" i="15" s="1"/>
  <c r="V1372" i="15"/>
  <c r="J1372" i="15"/>
  <c r="W1372" i="15" s="1"/>
  <c r="I1372" i="15"/>
  <c r="G1372" i="15"/>
  <c r="F1372" i="15"/>
  <c r="W1371" i="15"/>
  <c r="I1371" i="15"/>
  <c r="G1371" i="15"/>
  <c r="F1371" i="15"/>
  <c r="J1371" i="15" s="1"/>
  <c r="V1371" i="15" s="1"/>
  <c r="Y1370" i="15"/>
  <c r="Z1370" i="15" s="1"/>
  <c r="V1370" i="15"/>
  <c r="J1370" i="15"/>
  <c r="I1370" i="15"/>
  <c r="L1370" i="15" s="1"/>
  <c r="G1370" i="15"/>
  <c r="F1370" i="15"/>
  <c r="J1369" i="15"/>
  <c r="I1369" i="15"/>
  <c r="G1369" i="15"/>
  <c r="F1369" i="15"/>
  <c r="I1368" i="15"/>
  <c r="L1368" i="15" s="1"/>
  <c r="G1368" i="15"/>
  <c r="F1368" i="15"/>
  <c r="J1368" i="15" s="1"/>
  <c r="AA1367" i="15"/>
  <c r="AB1367" i="15" s="1"/>
  <c r="Y1367" i="15"/>
  <c r="Z1367" i="15" s="1"/>
  <c r="W1367" i="15"/>
  <c r="V1367" i="15"/>
  <c r="S1367" i="15"/>
  <c r="M1367" i="15"/>
  <c r="O1367" i="15" s="1"/>
  <c r="P1367" i="15" s="1"/>
  <c r="L1367" i="15"/>
  <c r="I1367" i="15"/>
  <c r="G1367" i="15"/>
  <c r="F1367" i="15"/>
  <c r="J1367" i="15" s="1"/>
  <c r="Q1367" i="15" s="1"/>
  <c r="J1366" i="15"/>
  <c r="I1366" i="15"/>
  <c r="G1366" i="15"/>
  <c r="F1366" i="15"/>
  <c r="Y1365" i="15"/>
  <c r="Q1365" i="15"/>
  <c r="M1365" i="15"/>
  <c r="S1364" i="15" s="1"/>
  <c r="L1365" i="15"/>
  <c r="I1365" i="15"/>
  <c r="G1365" i="15"/>
  <c r="F1365" i="15"/>
  <c r="J1365" i="15" s="1"/>
  <c r="Z1364" i="15"/>
  <c r="Y1364" i="15"/>
  <c r="AA1364" i="15" s="1"/>
  <c r="AB1364" i="15" s="1"/>
  <c r="W1364" i="15"/>
  <c r="V1364" i="15"/>
  <c r="L1364" i="15"/>
  <c r="J1364" i="15"/>
  <c r="I1364" i="15"/>
  <c r="G1364" i="15"/>
  <c r="F1364" i="15"/>
  <c r="Z1363" i="15"/>
  <c r="Y1363" i="15"/>
  <c r="AA1363" i="15" s="1"/>
  <c r="AB1363" i="15" s="1"/>
  <c r="L1363" i="15"/>
  <c r="J1363" i="15"/>
  <c r="I1363" i="15"/>
  <c r="AD1363" i="15" s="1"/>
  <c r="G1363" i="15"/>
  <c r="F1363" i="15"/>
  <c r="Z1362" i="15"/>
  <c r="Y1362" i="15"/>
  <c r="W1362" i="15"/>
  <c r="L1362" i="15"/>
  <c r="Q1362" i="15"/>
  <c r="I1362" i="15"/>
  <c r="G1362" i="15"/>
  <c r="F1362" i="15"/>
  <c r="J1362" i="15" s="1"/>
  <c r="V1362" i="15" s="1"/>
  <c r="AD1361" i="15"/>
  <c r="Z1361" i="15"/>
  <c r="Y1361" i="15"/>
  <c r="L1361" i="15"/>
  <c r="I1361" i="15"/>
  <c r="G1361" i="15"/>
  <c r="F1361" i="15"/>
  <c r="J1361" i="15" s="1"/>
  <c r="Y1360" i="15"/>
  <c r="W1360" i="15"/>
  <c r="J1360" i="15"/>
  <c r="V1360" i="15" s="1"/>
  <c r="I1360" i="15"/>
  <c r="G1360" i="15"/>
  <c r="F1360" i="15"/>
  <c r="Z1359" i="15"/>
  <c r="Y1359" i="15"/>
  <c r="W1359" i="15"/>
  <c r="V1359" i="15"/>
  <c r="L1359" i="15"/>
  <c r="I1359" i="15"/>
  <c r="G1359" i="15"/>
  <c r="F1359" i="15"/>
  <c r="J1359" i="15" s="1"/>
  <c r="Z1358" i="15"/>
  <c r="Y1358" i="15"/>
  <c r="AD1358" i="15" s="1"/>
  <c r="L1358" i="15"/>
  <c r="J1358" i="15"/>
  <c r="I1358" i="15"/>
  <c r="G1358" i="15"/>
  <c r="F1358" i="15"/>
  <c r="I1357" i="15"/>
  <c r="G1357" i="15"/>
  <c r="F1357" i="15"/>
  <c r="J1357" i="15" s="1"/>
  <c r="Z1356" i="15"/>
  <c r="W1356" i="15"/>
  <c r="I1356" i="15"/>
  <c r="Y1356" i="15" s="1"/>
  <c r="G1356" i="15"/>
  <c r="F1356" i="15"/>
  <c r="J1356" i="15" s="1"/>
  <c r="I1355" i="15"/>
  <c r="G1355" i="15"/>
  <c r="F1355" i="15"/>
  <c r="J1355" i="15" s="1"/>
  <c r="J1354" i="15"/>
  <c r="I1354" i="15"/>
  <c r="G1354" i="15"/>
  <c r="F1354" i="15"/>
  <c r="Y1353" i="15"/>
  <c r="Z1353" i="15" s="1"/>
  <c r="W1353" i="15"/>
  <c r="L1353" i="15"/>
  <c r="J1353" i="15"/>
  <c r="V1353" i="15" s="1"/>
  <c r="I1353" i="15"/>
  <c r="G1353" i="15"/>
  <c r="F1353" i="15"/>
  <c r="W1352" i="15"/>
  <c r="V1352" i="15"/>
  <c r="J1352" i="15"/>
  <c r="I1352" i="15"/>
  <c r="G1352" i="15"/>
  <c r="F1352" i="15"/>
  <c r="I1351" i="15"/>
  <c r="G1351" i="15"/>
  <c r="F1351" i="15"/>
  <c r="J1351" i="15" s="1"/>
  <c r="AD1350" i="15"/>
  <c r="Z1350" i="15"/>
  <c r="W1350" i="15"/>
  <c r="V1350" i="15"/>
  <c r="L1350" i="15"/>
  <c r="J1350" i="15"/>
  <c r="I1350" i="15"/>
  <c r="Y1350" i="15" s="1"/>
  <c r="G1350" i="15"/>
  <c r="F1350" i="15"/>
  <c r="AD1349" i="15"/>
  <c r="AB1349" i="15"/>
  <c r="AA1349" i="15"/>
  <c r="Y1349" i="15"/>
  <c r="Z1349" i="15" s="1"/>
  <c r="V1349" i="15"/>
  <c r="L1349" i="15"/>
  <c r="I1349" i="15"/>
  <c r="G1349" i="15"/>
  <c r="F1349" i="15"/>
  <c r="J1349" i="15" s="1"/>
  <c r="I1348" i="15"/>
  <c r="G1348" i="15"/>
  <c r="F1348" i="15"/>
  <c r="J1348" i="15" s="1"/>
  <c r="Y1347" i="15"/>
  <c r="Z1347" i="15" s="1"/>
  <c r="W1347" i="15"/>
  <c r="V1347" i="15"/>
  <c r="L1347" i="15"/>
  <c r="Q1347" i="15"/>
  <c r="J1347" i="15"/>
  <c r="I1347" i="15"/>
  <c r="G1347" i="15"/>
  <c r="F1347" i="15"/>
  <c r="AB1346" i="15"/>
  <c r="AA1346" i="15"/>
  <c r="Y1346" i="15"/>
  <c r="Z1346" i="15" s="1"/>
  <c r="S1346" i="15"/>
  <c r="J1346" i="15"/>
  <c r="W1346" i="15" s="1"/>
  <c r="I1346" i="15"/>
  <c r="L1346" i="15" s="1"/>
  <c r="G1346" i="15"/>
  <c r="F1346" i="15"/>
  <c r="AD1345" i="15"/>
  <c r="AB1345" i="15"/>
  <c r="AA1345" i="15"/>
  <c r="Y1345" i="15"/>
  <c r="Z1345" i="15" s="1"/>
  <c r="V1345" i="15"/>
  <c r="L1345" i="15"/>
  <c r="I1345" i="15"/>
  <c r="G1345" i="15"/>
  <c r="F1345" i="15"/>
  <c r="J1345" i="15" s="1"/>
  <c r="V1344" i="15"/>
  <c r="I1344" i="15"/>
  <c r="G1344" i="15"/>
  <c r="F1344" i="15"/>
  <c r="J1344" i="15" s="1"/>
  <c r="W1344" i="15" s="1"/>
  <c r="Y1343" i="15"/>
  <c r="Z1343" i="15" s="1"/>
  <c r="L1343" i="15"/>
  <c r="I1343" i="15"/>
  <c r="G1343" i="15"/>
  <c r="F1343" i="15"/>
  <c r="J1343" i="15" s="1"/>
  <c r="AB1342" i="15"/>
  <c r="AA1342" i="15"/>
  <c r="Y1342" i="15"/>
  <c r="Z1342" i="15" s="1"/>
  <c r="S1342" i="15"/>
  <c r="L1342" i="15"/>
  <c r="J1342" i="15"/>
  <c r="I1342" i="15"/>
  <c r="G1342" i="15"/>
  <c r="F1342" i="15"/>
  <c r="Y1341" i="15"/>
  <c r="Z1341" i="15" s="1"/>
  <c r="L1341" i="15"/>
  <c r="I1341" i="15"/>
  <c r="G1341" i="15"/>
  <c r="F1341" i="15"/>
  <c r="J1341" i="15" s="1"/>
  <c r="Z1340" i="15"/>
  <c r="V1340" i="15"/>
  <c r="Q1340" i="15"/>
  <c r="L1340" i="15"/>
  <c r="M1340" i="15"/>
  <c r="I1340" i="15"/>
  <c r="Y1340" i="15" s="1"/>
  <c r="G1340" i="15"/>
  <c r="F1340" i="15"/>
  <c r="J1340" i="15" s="1"/>
  <c r="W1340" i="15" s="1"/>
  <c r="AA1339" i="15"/>
  <c r="AB1339" i="15" s="1"/>
  <c r="Y1339" i="15"/>
  <c r="Z1339" i="15" s="1"/>
  <c r="L1339" i="15"/>
  <c r="I1339" i="15"/>
  <c r="G1339" i="15"/>
  <c r="F1339" i="15"/>
  <c r="J1339" i="15" s="1"/>
  <c r="AD1338" i="15"/>
  <c r="AA1338" i="15"/>
  <c r="AB1338" i="15" s="1"/>
  <c r="Z1338" i="15"/>
  <c r="Y1338" i="15"/>
  <c r="L1338" i="15"/>
  <c r="J1338" i="15"/>
  <c r="I1338" i="15"/>
  <c r="G1338" i="15"/>
  <c r="F1338" i="15"/>
  <c r="L1337" i="15"/>
  <c r="I1337" i="15"/>
  <c r="Y1337" i="15" s="1"/>
  <c r="AA1337" i="15" s="1"/>
  <c r="AB1337" i="15" s="1"/>
  <c r="G1337" i="15"/>
  <c r="F1337" i="15"/>
  <c r="J1337" i="15" s="1"/>
  <c r="Z1336" i="15"/>
  <c r="V1336" i="15"/>
  <c r="L1336" i="15"/>
  <c r="J1336" i="15"/>
  <c r="I1336" i="15"/>
  <c r="Y1336" i="15" s="1"/>
  <c r="G1336" i="15"/>
  <c r="F1336" i="15"/>
  <c r="AA1335" i="15"/>
  <c r="AB1335" i="15" s="1"/>
  <c r="Y1335" i="15"/>
  <c r="Z1335" i="15" s="1"/>
  <c r="S1335" i="15"/>
  <c r="Q1335" i="15"/>
  <c r="L1335" i="15"/>
  <c r="J1335" i="15"/>
  <c r="I1335" i="15"/>
  <c r="G1335" i="15"/>
  <c r="F1335" i="15"/>
  <c r="AD1334" i="15"/>
  <c r="AA1334" i="15"/>
  <c r="AB1334" i="15" s="1"/>
  <c r="Z1334" i="15"/>
  <c r="Y1334" i="15"/>
  <c r="V1334" i="15"/>
  <c r="S1334" i="15"/>
  <c r="L1334" i="15"/>
  <c r="Q1334" i="15"/>
  <c r="I1334" i="15"/>
  <c r="G1334" i="15"/>
  <c r="F1334" i="15"/>
  <c r="J1334" i="15" s="1"/>
  <c r="AB1333" i="15"/>
  <c r="AA1333" i="15"/>
  <c r="I1333" i="15"/>
  <c r="S1333" i="15" s="1"/>
  <c r="G1333" i="15"/>
  <c r="F1333" i="15"/>
  <c r="J1333" i="15" s="1"/>
  <c r="V1332" i="15"/>
  <c r="L1332" i="15"/>
  <c r="J1332" i="15"/>
  <c r="I1332" i="15"/>
  <c r="AA1331" i="15" s="1"/>
  <c r="AB1331" i="15" s="1"/>
  <c r="G1332" i="15"/>
  <c r="F1332" i="15"/>
  <c r="Z1331" i="15"/>
  <c r="S1331" i="15"/>
  <c r="L1331" i="15"/>
  <c r="I1331" i="15"/>
  <c r="Y1331" i="15" s="1"/>
  <c r="G1331" i="15"/>
  <c r="F1331" i="15"/>
  <c r="J1331" i="15" s="1"/>
  <c r="W1331" i="15" s="1"/>
  <c r="AD1330" i="15"/>
  <c r="AA1330" i="15"/>
  <c r="AB1330" i="15" s="1"/>
  <c r="Z1330" i="15"/>
  <c r="Y1330" i="15"/>
  <c r="W1330" i="15"/>
  <c r="V1330" i="15"/>
  <c r="L1330" i="15"/>
  <c r="J1330" i="15"/>
  <c r="I1330" i="15"/>
  <c r="G1330" i="15"/>
  <c r="F1330" i="15"/>
  <c r="AD1329" i="15"/>
  <c r="AA1329" i="15"/>
  <c r="AB1329" i="15" s="1"/>
  <c r="Y1329" i="15"/>
  <c r="Z1329" i="15" s="1"/>
  <c r="V1329" i="15"/>
  <c r="M1329" i="15"/>
  <c r="O1329" i="15" s="1"/>
  <c r="P1329" i="15" s="1"/>
  <c r="L1329" i="15"/>
  <c r="J1329" i="15"/>
  <c r="I1329" i="15"/>
  <c r="G1329" i="15"/>
  <c r="F1329" i="15"/>
  <c r="Y1328" i="15"/>
  <c r="Z1328" i="15" s="1"/>
  <c r="V1328" i="15"/>
  <c r="S1328" i="15"/>
  <c r="J1328" i="15"/>
  <c r="W1328" i="15" s="1"/>
  <c r="I1328" i="15"/>
  <c r="G1328" i="15"/>
  <c r="F1328" i="15"/>
  <c r="S1327" i="15"/>
  <c r="I1327" i="15"/>
  <c r="G1327" i="15"/>
  <c r="F1327" i="15"/>
  <c r="J1327" i="15" s="1"/>
  <c r="I1326" i="15"/>
  <c r="G1326" i="15"/>
  <c r="F1326" i="15"/>
  <c r="J1326" i="15" s="1"/>
  <c r="AD1325" i="15"/>
  <c r="AA1325" i="15"/>
  <c r="AB1325" i="15" s="1"/>
  <c r="W1325" i="15"/>
  <c r="L1325" i="15"/>
  <c r="J1325" i="15"/>
  <c r="V1325" i="15" s="1"/>
  <c r="I1325" i="15"/>
  <c r="Y1325" i="15" s="1"/>
  <c r="Z1325" i="15" s="1"/>
  <c r="G1325" i="15"/>
  <c r="F1325" i="15"/>
  <c r="AD1324" i="15"/>
  <c r="AA1324" i="15"/>
  <c r="AB1324" i="15" s="1"/>
  <c r="Y1324" i="15"/>
  <c r="Z1324" i="15" s="1"/>
  <c r="W1324" i="15"/>
  <c r="S1324" i="15"/>
  <c r="M1324" i="15"/>
  <c r="O1324" i="15" s="1"/>
  <c r="P1324" i="15" s="1"/>
  <c r="J1324" i="15"/>
  <c r="I1324" i="15"/>
  <c r="L1324" i="15" s="1"/>
  <c r="G1324" i="15"/>
  <c r="F1324" i="15"/>
  <c r="AD1323" i="15"/>
  <c r="AA1323" i="15"/>
  <c r="AB1323" i="15" s="1"/>
  <c r="Z1323" i="15"/>
  <c r="Y1323" i="15"/>
  <c r="V1323" i="15"/>
  <c r="S1323" i="15"/>
  <c r="J1323" i="15"/>
  <c r="I1323" i="15"/>
  <c r="L1323" i="15" s="1"/>
  <c r="G1323" i="15"/>
  <c r="F1323" i="15"/>
  <c r="V1322" i="15"/>
  <c r="Q1322" i="15"/>
  <c r="M1322" i="15"/>
  <c r="O1322" i="15" s="1"/>
  <c r="P1322" i="15" s="1"/>
  <c r="L1322" i="15"/>
  <c r="I1322" i="15"/>
  <c r="G1322" i="15"/>
  <c r="F1322" i="15"/>
  <c r="J1322" i="15" s="1"/>
  <c r="W1322" i="15" s="1"/>
  <c r="V1321" i="15"/>
  <c r="I1321" i="15"/>
  <c r="G1321" i="15"/>
  <c r="F1321" i="15"/>
  <c r="J1321" i="15" s="1"/>
  <c r="W1321" i="15" s="1"/>
  <c r="L1320" i="15"/>
  <c r="J1320" i="15"/>
  <c r="I1320" i="15"/>
  <c r="G1320" i="15"/>
  <c r="F1320" i="15"/>
  <c r="Y1319" i="15"/>
  <c r="Z1319" i="15" s="1"/>
  <c r="L1319" i="15"/>
  <c r="J1319" i="15"/>
  <c r="I1319" i="15"/>
  <c r="AD1318" i="15" s="1"/>
  <c r="G1319" i="15"/>
  <c r="F1319" i="15"/>
  <c r="Y1318" i="15"/>
  <c r="Z1318" i="15" s="1"/>
  <c r="L1318" i="15"/>
  <c r="M1318" i="15"/>
  <c r="O1318" i="15" s="1"/>
  <c r="P1318" i="15" s="1"/>
  <c r="I1318" i="15"/>
  <c r="G1318" i="15"/>
  <c r="F1318" i="15"/>
  <c r="J1318" i="15" s="1"/>
  <c r="I1317" i="15"/>
  <c r="G1317" i="15"/>
  <c r="F1317" i="15"/>
  <c r="J1317" i="15" s="1"/>
  <c r="Y1316" i="15"/>
  <c r="Z1316" i="15" s="1"/>
  <c r="L1316" i="15"/>
  <c r="J1316" i="15"/>
  <c r="I1316" i="15"/>
  <c r="AD1315" i="15" s="1"/>
  <c r="G1316" i="15"/>
  <c r="F1316" i="15"/>
  <c r="AA1315" i="15"/>
  <c r="AB1315" i="15" s="1"/>
  <c r="Y1315" i="15"/>
  <c r="Z1315" i="15" s="1"/>
  <c r="L1315" i="15"/>
  <c r="I1315" i="15"/>
  <c r="G1315" i="15"/>
  <c r="F1315" i="15"/>
  <c r="J1315" i="15" s="1"/>
  <c r="I1314" i="15"/>
  <c r="G1314" i="15"/>
  <c r="F1314" i="15"/>
  <c r="J1314" i="15" s="1"/>
  <c r="W1314" i="15" s="1"/>
  <c r="AD1313" i="15"/>
  <c r="I1313" i="15"/>
  <c r="G1313" i="15"/>
  <c r="F1313" i="15"/>
  <c r="J1313" i="15" s="1"/>
  <c r="Z1312" i="15"/>
  <c r="W1312" i="15"/>
  <c r="L1312" i="15"/>
  <c r="I1312" i="15"/>
  <c r="Y1312" i="15" s="1"/>
  <c r="G1312" i="15"/>
  <c r="F1312" i="15"/>
  <c r="J1312" i="15" s="1"/>
  <c r="AA1311" i="15"/>
  <c r="AB1311" i="15" s="1"/>
  <c r="Y1311" i="15"/>
  <c r="Z1311" i="15" s="1"/>
  <c r="W1311" i="15"/>
  <c r="I1311" i="15"/>
  <c r="S1310" i="15" s="1"/>
  <c r="G1311" i="15"/>
  <c r="F1311" i="15"/>
  <c r="J1311" i="15" s="1"/>
  <c r="AD1310" i="15"/>
  <c r="AB1310" i="15"/>
  <c r="AA1310" i="15"/>
  <c r="Z1310" i="15"/>
  <c r="Y1310" i="15"/>
  <c r="J1310" i="15"/>
  <c r="I1310" i="15"/>
  <c r="G1310" i="15"/>
  <c r="F1310" i="15"/>
  <c r="Y1309" i="15"/>
  <c r="Z1309" i="15" s="1"/>
  <c r="V1309" i="15"/>
  <c r="J1309" i="15"/>
  <c r="W1309" i="15" s="1"/>
  <c r="I1309" i="15"/>
  <c r="G1309" i="15"/>
  <c r="F1309" i="15"/>
  <c r="I1308" i="15"/>
  <c r="G1308" i="15"/>
  <c r="F1308" i="15"/>
  <c r="J1308" i="15" s="1"/>
  <c r="AD1307" i="15"/>
  <c r="AB1307" i="15"/>
  <c r="AA1307" i="15"/>
  <c r="L1307" i="15"/>
  <c r="J1307" i="15"/>
  <c r="I1307" i="15"/>
  <c r="Y1307" i="15" s="1"/>
  <c r="Z1307" i="15" s="1"/>
  <c r="G1307" i="15"/>
  <c r="F1307" i="15"/>
  <c r="AD1306" i="15"/>
  <c r="AA1306" i="15"/>
  <c r="AB1306" i="15" s="1"/>
  <c r="L1306" i="15"/>
  <c r="M1306" i="15"/>
  <c r="O1306" i="15" s="1"/>
  <c r="P1306" i="15" s="1"/>
  <c r="J1306" i="15"/>
  <c r="V1306" i="15" s="1"/>
  <c r="I1306" i="15"/>
  <c r="Y1306" i="15" s="1"/>
  <c r="Z1306" i="15" s="1"/>
  <c r="G1306" i="15"/>
  <c r="F1306" i="15"/>
  <c r="AD1305" i="15"/>
  <c r="AA1305" i="15"/>
  <c r="AB1305" i="15" s="1"/>
  <c r="Y1305" i="15"/>
  <c r="Z1305" i="15" s="1"/>
  <c r="S1305" i="15"/>
  <c r="I1305" i="15"/>
  <c r="L1305" i="15" s="1"/>
  <c r="G1305" i="15"/>
  <c r="F1305" i="15"/>
  <c r="J1305" i="15" s="1"/>
  <c r="I1304" i="15"/>
  <c r="G1304" i="15"/>
  <c r="F1304" i="15"/>
  <c r="J1304" i="15" s="1"/>
  <c r="L1303" i="15"/>
  <c r="J1303" i="15"/>
  <c r="I1303" i="15"/>
  <c r="G1303" i="15"/>
  <c r="F1303" i="15"/>
  <c r="V1302" i="15"/>
  <c r="I1302" i="15"/>
  <c r="G1302" i="15"/>
  <c r="F1302" i="15"/>
  <c r="J1302" i="15" s="1"/>
  <c r="W1302" i="15" s="1"/>
  <c r="L1301" i="15"/>
  <c r="J1301" i="15"/>
  <c r="I1301" i="15"/>
  <c r="G1301" i="15"/>
  <c r="F1301" i="15"/>
  <c r="Y1300" i="15"/>
  <c r="Z1300" i="15" s="1"/>
  <c r="L1300" i="15"/>
  <c r="J1300" i="15"/>
  <c r="I1300" i="15"/>
  <c r="AA1299" i="15" s="1"/>
  <c r="AB1299" i="15" s="1"/>
  <c r="G1300" i="15"/>
  <c r="F1300" i="15"/>
  <c r="Y1299" i="15"/>
  <c r="Z1299" i="15" s="1"/>
  <c r="V1299" i="15"/>
  <c r="L1299" i="15"/>
  <c r="I1299" i="15"/>
  <c r="G1299" i="15"/>
  <c r="F1299" i="15"/>
  <c r="J1299" i="15" s="1"/>
  <c r="W1299" i="15" s="1"/>
  <c r="Y1298" i="15"/>
  <c r="W1298" i="15"/>
  <c r="V1298" i="15"/>
  <c r="Q1298" i="15"/>
  <c r="J1298" i="15"/>
  <c r="M1298" i="15" s="1"/>
  <c r="O1298" i="15" s="1"/>
  <c r="P1298" i="15" s="1"/>
  <c r="I1298" i="15"/>
  <c r="L1298" i="15" s="1"/>
  <c r="G1298" i="15"/>
  <c r="F1298" i="15"/>
  <c r="Y1297" i="15"/>
  <c r="W1297" i="15"/>
  <c r="Q1297" i="15"/>
  <c r="L1297" i="15"/>
  <c r="I1297" i="15"/>
  <c r="G1297" i="15"/>
  <c r="F1297" i="15"/>
  <c r="J1297" i="15" s="1"/>
  <c r="L1296" i="15"/>
  <c r="I1296" i="15"/>
  <c r="Y1296" i="15" s="1"/>
  <c r="Z1296" i="15" s="1"/>
  <c r="G1296" i="15"/>
  <c r="F1296" i="15"/>
  <c r="J1296" i="15" s="1"/>
  <c r="AB1295" i="15"/>
  <c r="Z1295" i="15"/>
  <c r="Y1295" i="15"/>
  <c r="AA1295" i="15" s="1"/>
  <c r="W1295" i="15"/>
  <c r="I1295" i="15"/>
  <c r="G1295" i="15"/>
  <c r="F1295" i="15"/>
  <c r="J1295" i="15" s="1"/>
  <c r="L1294" i="15"/>
  <c r="J1294" i="15"/>
  <c r="I1294" i="15"/>
  <c r="G1294" i="15"/>
  <c r="F1294" i="15"/>
  <c r="L1293" i="15"/>
  <c r="J1293" i="15"/>
  <c r="I1293" i="15"/>
  <c r="Y1293" i="15" s="1"/>
  <c r="Z1293" i="15" s="1"/>
  <c r="G1293" i="15"/>
  <c r="F1293" i="15"/>
  <c r="W1292" i="15"/>
  <c r="V1292" i="15"/>
  <c r="Q1292" i="15"/>
  <c r="M1292" i="15"/>
  <c r="O1292" i="15" s="1"/>
  <c r="P1292" i="15" s="1"/>
  <c r="L1292" i="15"/>
  <c r="J1292" i="15"/>
  <c r="I1292" i="15"/>
  <c r="G1292" i="15"/>
  <c r="F1292" i="15"/>
  <c r="Z1291" i="15"/>
  <c r="Y1291" i="15"/>
  <c r="W1291" i="15"/>
  <c r="V1291" i="15"/>
  <c r="S1291" i="15"/>
  <c r="L1291" i="15"/>
  <c r="I1291" i="15"/>
  <c r="G1291" i="15"/>
  <c r="F1291" i="15"/>
  <c r="J1291" i="15" s="1"/>
  <c r="Y1290" i="15"/>
  <c r="AD1290" i="15" s="1"/>
  <c r="V1290" i="15"/>
  <c r="J1290" i="15"/>
  <c r="W1290" i="15" s="1"/>
  <c r="I1290" i="15"/>
  <c r="G1290" i="15"/>
  <c r="F1290" i="15"/>
  <c r="AA1289" i="15"/>
  <c r="AB1289" i="15" s="1"/>
  <c r="Z1289" i="15"/>
  <c r="Y1289" i="15"/>
  <c r="I1289" i="15"/>
  <c r="G1289" i="15"/>
  <c r="F1289" i="15"/>
  <c r="J1289" i="15" s="1"/>
  <c r="J1288" i="15"/>
  <c r="I1288" i="15"/>
  <c r="G1288" i="15"/>
  <c r="F1288" i="15"/>
  <c r="Q1287" i="15"/>
  <c r="L1287" i="15"/>
  <c r="J1287" i="15"/>
  <c r="I1287" i="15"/>
  <c r="Y1287" i="15" s="1"/>
  <c r="Z1287" i="15" s="1"/>
  <c r="G1287" i="15"/>
  <c r="F1287" i="15"/>
  <c r="AA1286" i="15"/>
  <c r="AB1286" i="15" s="1"/>
  <c r="Y1286" i="15"/>
  <c r="Z1286" i="15" s="1"/>
  <c r="W1286" i="15"/>
  <c r="V1286" i="15"/>
  <c r="S1286" i="15"/>
  <c r="Q1286" i="15"/>
  <c r="J1286" i="15"/>
  <c r="M1286" i="15" s="1"/>
  <c r="O1286" i="15" s="1"/>
  <c r="P1286" i="15" s="1"/>
  <c r="I1286" i="15"/>
  <c r="L1286" i="15" s="1"/>
  <c r="G1286" i="15"/>
  <c r="F1286" i="15"/>
  <c r="AD1285" i="15"/>
  <c r="AA1285" i="15"/>
  <c r="AB1285" i="15" s="1"/>
  <c r="Y1285" i="15"/>
  <c r="Z1285" i="15" s="1"/>
  <c r="W1285" i="15"/>
  <c r="V1285" i="15"/>
  <c r="S1285" i="15"/>
  <c r="L1285" i="15"/>
  <c r="I1285" i="15"/>
  <c r="G1285" i="15"/>
  <c r="F1285" i="15"/>
  <c r="J1285" i="15" s="1"/>
  <c r="I1284" i="15"/>
  <c r="G1284" i="15"/>
  <c r="F1284" i="15"/>
  <c r="J1284" i="15" s="1"/>
  <c r="AD1283" i="15"/>
  <c r="Y1283" i="15"/>
  <c r="Z1283" i="15" s="1"/>
  <c r="L1283" i="15"/>
  <c r="I1283" i="15"/>
  <c r="G1283" i="15"/>
  <c r="F1283" i="15"/>
  <c r="J1283" i="15" s="1"/>
  <c r="J1282" i="15"/>
  <c r="I1282" i="15"/>
  <c r="G1282" i="15"/>
  <c r="F1282" i="15"/>
  <c r="Y1281" i="15"/>
  <c r="Z1281" i="15" s="1"/>
  <c r="V1281" i="15"/>
  <c r="M1281" i="15"/>
  <c r="O1281" i="15" s="1"/>
  <c r="P1281" i="15" s="1"/>
  <c r="L1281" i="15"/>
  <c r="Q1281" i="15" s="1"/>
  <c r="J1281" i="15"/>
  <c r="W1281" i="15" s="1"/>
  <c r="I1281" i="15"/>
  <c r="AD1280" i="15" s="1"/>
  <c r="G1281" i="15"/>
  <c r="F1281" i="15"/>
  <c r="AA1280" i="15"/>
  <c r="AB1280" i="15" s="1"/>
  <c r="Y1280" i="15"/>
  <c r="Z1280" i="15" s="1"/>
  <c r="W1280" i="15"/>
  <c r="V1280" i="15"/>
  <c r="S1280" i="15"/>
  <c r="Q1280" i="15"/>
  <c r="M1280" i="15"/>
  <c r="O1280" i="15" s="1"/>
  <c r="P1280" i="15" s="1"/>
  <c r="L1280" i="15"/>
  <c r="I1280" i="15"/>
  <c r="G1280" i="15"/>
  <c r="F1280" i="15"/>
  <c r="J1280" i="15" s="1"/>
  <c r="Z1279" i="15"/>
  <c r="Y1279" i="15"/>
  <c r="AD1278" i="15" s="1"/>
  <c r="W1279" i="15"/>
  <c r="V1279" i="15"/>
  <c r="I1279" i="15"/>
  <c r="L1279" i="15" s="1"/>
  <c r="G1279" i="15"/>
  <c r="F1279" i="15"/>
  <c r="J1279" i="15" s="1"/>
  <c r="Z1278" i="15"/>
  <c r="Y1278" i="15"/>
  <c r="AD1277" i="15" s="1"/>
  <c r="L1278" i="15"/>
  <c r="J1278" i="15"/>
  <c r="I1278" i="15"/>
  <c r="G1278" i="15"/>
  <c r="F1278" i="15"/>
  <c r="L1277" i="15"/>
  <c r="I1277" i="15"/>
  <c r="Y1277" i="15" s="1"/>
  <c r="Z1277" i="15" s="1"/>
  <c r="G1277" i="15"/>
  <c r="F1277" i="15"/>
  <c r="J1277" i="15" s="1"/>
  <c r="Q1276" i="15"/>
  <c r="M1276" i="15"/>
  <c r="J1276" i="15"/>
  <c r="I1276" i="15"/>
  <c r="L1276" i="15" s="1"/>
  <c r="G1276" i="15"/>
  <c r="F1276" i="15"/>
  <c r="Z1275" i="15"/>
  <c r="Y1275" i="15"/>
  <c r="W1275" i="15"/>
  <c r="J1275" i="15"/>
  <c r="V1275" i="15" s="1"/>
  <c r="I1275" i="15"/>
  <c r="L1275" i="15" s="1"/>
  <c r="Q1275" i="15" s="1"/>
  <c r="G1275" i="15"/>
  <c r="F1275" i="15"/>
  <c r="AD1274" i="15"/>
  <c r="AA1274" i="15"/>
  <c r="AB1274" i="15" s="1"/>
  <c r="Z1274" i="15"/>
  <c r="L1274" i="15"/>
  <c r="I1274" i="15"/>
  <c r="Y1274" i="15" s="1"/>
  <c r="G1274" i="15"/>
  <c r="F1274" i="15"/>
  <c r="J1274" i="15" s="1"/>
  <c r="AD1273" i="15"/>
  <c r="Z1273" i="15"/>
  <c r="Y1273" i="15"/>
  <c r="AA1273" i="15" s="1"/>
  <c r="AB1273" i="15" s="1"/>
  <c r="W1273" i="15"/>
  <c r="I1273" i="15"/>
  <c r="G1273" i="15"/>
  <c r="F1273" i="15"/>
  <c r="J1273" i="15" s="1"/>
  <c r="AD1272" i="15"/>
  <c r="AA1272" i="15"/>
  <c r="AB1272" i="15" s="1"/>
  <c r="L1272" i="15"/>
  <c r="J1272" i="15"/>
  <c r="I1272" i="15"/>
  <c r="G1272" i="15"/>
  <c r="F1272" i="15"/>
  <c r="L1271" i="15"/>
  <c r="J1271" i="15"/>
  <c r="I1271" i="15"/>
  <c r="G1271" i="15"/>
  <c r="F1271" i="15"/>
  <c r="W1270" i="15"/>
  <c r="V1270" i="15"/>
  <c r="Q1270" i="15"/>
  <c r="L1270" i="15"/>
  <c r="I1270" i="15"/>
  <c r="S1269" i="15" s="1"/>
  <c r="G1270" i="15"/>
  <c r="F1270" i="15"/>
  <c r="J1270" i="15" s="1"/>
  <c r="AA1269" i="15"/>
  <c r="AB1269" i="15" s="1"/>
  <c r="Y1269" i="15"/>
  <c r="Z1269" i="15" s="1"/>
  <c r="W1269" i="15"/>
  <c r="V1269" i="15"/>
  <c r="Q1269" i="15"/>
  <c r="L1269" i="15"/>
  <c r="J1269" i="15"/>
  <c r="M1269" i="15" s="1"/>
  <c r="O1269" i="15" s="1"/>
  <c r="P1269" i="15" s="1"/>
  <c r="I1269" i="15"/>
  <c r="G1269" i="15"/>
  <c r="F1269" i="15"/>
  <c r="Y1268" i="15"/>
  <c r="Z1268" i="15" s="1"/>
  <c r="W1268" i="15"/>
  <c r="S1268" i="15"/>
  <c r="J1268" i="15"/>
  <c r="V1268" i="15" s="1"/>
  <c r="I1268" i="15"/>
  <c r="S1267" i="15" s="1"/>
  <c r="G1268" i="15"/>
  <c r="F1268" i="15"/>
  <c r="AD1267" i="15"/>
  <c r="AA1267" i="15"/>
  <c r="AB1267" i="15" s="1"/>
  <c r="Z1267" i="15"/>
  <c r="Y1267" i="15"/>
  <c r="I1267" i="15"/>
  <c r="L1267" i="15" s="1"/>
  <c r="G1267" i="15"/>
  <c r="F1267" i="15"/>
  <c r="J1267" i="15" s="1"/>
  <c r="AD1266" i="15"/>
  <c r="J1266" i="15"/>
  <c r="I1266" i="15"/>
  <c r="G1266" i="15"/>
  <c r="F1266" i="15"/>
  <c r="M1265" i="15"/>
  <c r="S1264" i="15" s="1"/>
  <c r="L1265" i="15"/>
  <c r="J1265" i="15"/>
  <c r="I1265" i="15"/>
  <c r="G1265" i="15"/>
  <c r="F1265" i="15"/>
  <c r="W1264" i="15"/>
  <c r="V1264" i="15"/>
  <c r="Q1264" i="15"/>
  <c r="J1264" i="15"/>
  <c r="I1264" i="15"/>
  <c r="L1264" i="15" s="1"/>
  <c r="M1264" i="15" s="1"/>
  <c r="O1264" i="15" s="1"/>
  <c r="P1264" i="15" s="1"/>
  <c r="G1264" i="15"/>
  <c r="F1264" i="15"/>
  <c r="Y1263" i="15"/>
  <c r="Z1263" i="15" s="1"/>
  <c r="W1263" i="15"/>
  <c r="V1263" i="15"/>
  <c r="S1263" i="15"/>
  <c r="L1263" i="15"/>
  <c r="I1263" i="15"/>
  <c r="G1263" i="15"/>
  <c r="F1263" i="15"/>
  <c r="J1263" i="15" s="1"/>
  <c r="I1262" i="15"/>
  <c r="G1262" i="15"/>
  <c r="F1262" i="15"/>
  <c r="J1262" i="15" s="1"/>
  <c r="Y1261" i="15"/>
  <c r="Z1261" i="15" s="1"/>
  <c r="L1261" i="15"/>
  <c r="I1261" i="15"/>
  <c r="G1261" i="15"/>
  <c r="F1261" i="15"/>
  <c r="J1261" i="15" s="1"/>
  <c r="J1260" i="15"/>
  <c r="I1260" i="15"/>
  <c r="G1260" i="15"/>
  <c r="F1260" i="15"/>
  <c r="L1259" i="15"/>
  <c r="I1259" i="15"/>
  <c r="G1259" i="15"/>
  <c r="F1259" i="15"/>
  <c r="J1259" i="15" s="1"/>
  <c r="Z1258" i="15"/>
  <c r="W1258" i="15"/>
  <c r="V1258" i="15"/>
  <c r="Q1258" i="15"/>
  <c r="L1258" i="15"/>
  <c r="J1258" i="15"/>
  <c r="M1258" i="15" s="1"/>
  <c r="O1258" i="15" s="1"/>
  <c r="P1258" i="15" s="1"/>
  <c r="I1258" i="15"/>
  <c r="Y1258" i="15" s="1"/>
  <c r="G1258" i="15"/>
  <c r="F1258" i="15"/>
  <c r="Y1257" i="15"/>
  <c r="Z1257" i="15" s="1"/>
  <c r="W1257" i="15"/>
  <c r="V1257" i="15"/>
  <c r="S1257" i="15"/>
  <c r="I1257" i="15"/>
  <c r="G1257" i="15"/>
  <c r="F1257" i="15"/>
  <c r="J1257" i="15" s="1"/>
  <c r="I1256" i="15"/>
  <c r="G1256" i="15"/>
  <c r="F1256" i="15"/>
  <c r="J1256" i="15" s="1"/>
  <c r="M1255" i="15"/>
  <c r="O1255" i="15" s="1"/>
  <c r="P1255" i="15" s="1"/>
  <c r="L1255" i="15"/>
  <c r="I1255" i="15"/>
  <c r="Y1255" i="15" s="1"/>
  <c r="Z1255" i="15" s="1"/>
  <c r="G1255" i="15"/>
  <c r="F1255" i="15"/>
  <c r="J1255" i="15" s="1"/>
  <c r="Y1254" i="15"/>
  <c r="Z1254" i="15" s="1"/>
  <c r="V1254" i="15"/>
  <c r="Q1254" i="15"/>
  <c r="L1254" i="15"/>
  <c r="I1254" i="15"/>
  <c r="G1254" i="15"/>
  <c r="F1254" i="15"/>
  <c r="J1254" i="15" s="1"/>
  <c r="I1253" i="15"/>
  <c r="G1253" i="15"/>
  <c r="F1253" i="15"/>
  <c r="J1253" i="15" s="1"/>
  <c r="Y1252" i="15"/>
  <c r="Z1252" i="15" s="1"/>
  <c r="L1252" i="15"/>
  <c r="J1252" i="15"/>
  <c r="I1252" i="15"/>
  <c r="AD1251" i="15" s="1"/>
  <c r="G1252" i="15"/>
  <c r="F1252" i="15"/>
  <c r="Z1251" i="15"/>
  <c r="Y1251" i="15"/>
  <c r="AA1251" i="15" s="1"/>
  <c r="AB1251" i="15" s="1"/>
  <c r="W1251" i="15"/>
  <c r="L1251" i="15"/>
  <c r="I1251" i="15"/>
  <c r="G1251" i="15"/>
  <c r="F1251" i="15"/>
  <c r="J1251" i="15" s="1"/>
  <c r="Y1250" i="15"/>
  <c r="W1250" i="15"/>
  <c r="V1250" i="15"/>
  <c r="I1250" i="15"/>
  <c r="G1250" i="15"/>
  <c r="F1250" i="15"/>
  <c r="J1250" i="15" s="1"/>
  <c r="Y1249" i="15"/>
  <c r="Z1249" i="15" s="1"/>
  <c r="L1249" i="15"/>
  <c r="M1249" i="15"/>
  <c r="J1249" i="15"/>
  <c r="I1249" i="15"/>
  <c r="AD1248" i="15" s="1"/>
  <c r="G1249" i="15"/>
  <c r="F1249" i="15"/>
  <c r="Z1248" i="15"/>
  <c r="Y1248" i="15"/>
  <c r="AA1248" i="15" s="1"/>
  <c r="AB1248" i="15" s="1"/>
  <c r="L1248" i="15"/>
  <c r="I1248" i="15"/>
  <c r="G1248" i="15"/>
  <c r="F1248" i="15"/>
  <c r="J1248" i="15" s="1"/>
  <c r="AD1247" i="15"/>
  <c r="AA1247" i="15"/>
  <c r="AB1247" i="15" s="1"/>
  <c r="Y1247" i="15"/>
  <c r="Z1247" i="15" s="1"/>
  <c r="L1247" i="15"/>
  <c r="J1247" i="15"/>
  <c r="W1247" i="15" s="1"/>
  <c r="I1247" i="15"/>
  <c r="G1247" i="15"/>
  <c r="F1247" i="15"/>
  <c r="Q1246" i="15"/>
  <c r="L1246" i="15"/>
  <c r="M1246" i="15"/>
  <c r="O1246" i="15" s="1"/>
  <c r="P1246" i="15" s="1"/>
  <c r="J1246" i="15"/>
  <c r="I1246" i="15"/>
  <c r="G1246" i="15"/>
  <c r="F1246" i="15"/>
  <c r="Y1245" i="15"/>
  <c r="Z1245" i="15" s="1"/>
  <c r="W1245" i="15"/>
  <c r="V1245" i="15"/>
  <c r="Q1245" i="15"/>
  <c r="L1245" i="15"/>
  <c r="J1245" i="15"/>
  <c r="M1245" i="15" s="1"/>
  <c r="O1245" i="15" s="1"/>
  <c r="P1245" i="15" s="1"/>
  <c r="I1245" i="15"/>
  <c r="G1245" i="15"/>
  <c r="F1245" i="15"/>
  <c r="J1244" i="15"/>
  <c r="I1244" i="15"/>
  <c r="G1244" i="15"/>
  <c r="F1244" i="15"/>
  <c r="J1243" i="15"/>
  <c r="I1243" i="15"/>
  <c r="G1243" i="15"/>
  <c r="F1243" i="15"/>
  <c r="W1242" i="15"/>
  <c r="V1242" i="15"/>
  <c r="M1242" i="15"/>
  <c r="O1242" i="15" s="1"/>
  <c r="P1242" i="15" s="1"/>
  <c r="J1242" i="15"/>
  <c r="I1242" i="15"/>
  <c r="L1242" i="15" s="1"/>
  <c r="Q1242" i="15" s="1"/>
  <c r="G1242" i="15"/>
  <c r="F1242" i="15"/>
  <c r="Z1241" i="15"/>
  <c r="Y1241" i="15"/>
  <c r="J1241" i="15"/>
  <c r="W1241" i="15" s="1"/>
  <c r="I1241" i="15"/>
  <c r="G1241" i="15"/>
  <c r="F1241" i="15"/>
  <c r="L1240" i="15"/>
  <c r="I1240" i="15"/>
  <c r="G1240" i="15"/>
  <c r="F1240" i="15"/>
  <c r="J1240" i="15" s="1"/>
  <c r="V1239" i="15"/>
  <c r="Q1239" i="15"/>
  <c r="M1239" i="15"/>
  <c r="O1239" i="15" s="1"/>
  <c r="P1239" i="15" s="1"/>
  <c r="J1239" i="15"/>
  <c r="W1239" i="15" s="1"/>
  <c r="I1239" i="15"/>
  <c r="L1239" i="15" s="1"/>
  <c r="G1239" i="15"/>
  <c r="F1239" i="15"/>
  <c r="AD1238" i="15"/>
  <c r="Y1238" i="15"/>
  <c r="Z1238" i="15" s="1"/>
  <c r="W1238" i="15"/>
  <c r="V1238" i="15"/>
  <c r="J1238" i="15"/>
  <c r="I1238" i="15"/>
  <c r="G1238" i="15"/>
  <c r="F1238" i="15"/>
  <c r="J1237" i="15"/>
  <c r="I1237" i="15"/>
  <c r="G1237" i="15"/>
  <c r="F1237" i="15"/>
  <c r="W1236" i="15"/>
  <c r="V1236" i="15"/>
  <c r="J1236" i="15"/>
  <c r="I1236" i="15"/>
  <c r="L1236" i="15" s="1"/>
  <c r="G1236" i="15"/>
  <c r="F1236" i="15"/>
  <c r="I1235" i="15"/>
  <c r="G1235" i="15"/>
  <c r="F1235" i="15"/>
  <c r="J1235" i="15" s="1"/>
  <c r="L1234" i="15"/>
  <c r="I1234" i="15"/>
  <c r="G1234" i="15"/>
  <c r="F1234" i="15"/>
  <c r="J1234" i="15" s="1"/>
  <c r="V1233" i="15"/>
  <c r="Q1233" i="15"/>
  <c r="M1233" i="15"/>
  <c r="O1233" i="15" s="1"/>
  <c r="P1233" i="15" s="1"/>
  <c r="L1233" i="15"/>
  <c r="J1233" i="15"/>
  <c r="W1233" i="15" s="1"/>
  <c r="I1233" i="15"/>
  <c r="Y1233" i="15" s="1"/>
  <c r="Z1233" i="15" s="1"/>
  <c r="G1233" i="15"/>
  <c r="F1233" i="15"/>
  <c r="Z1232" i="15"/>
  <c r="Y1232" i="15"/>
  <c r="AA1232" i="15" s="1"/>
  <c r="AB1232" i="15" s="1"/>
  <c r="W1232" i="15"/>
  <c r="V1232" i="15"/>
  <c r="S1232" i="15"/>
  <c r="I1232" i="15"/>
  <c r="G1232" i="15"/>
  <c r="F1232" i="15"/>
  <c r="J1232" i="15" s="1"/>
  <c r="Y1231" i="15"/>
  <c r="Z1231" i="15" s="1"/>
  <c r="L1231" i="15"/>
  <c r="M1231" i="15" s="1"/>
  <c r="O1231" i="15" s="1"/>
  <c r="P1231" i="15" s="1"/>
  <c r="J1231" i="15"/>
  <c r="I1231" i="15"/>
  <c r="G1231" i="15"/>
  <c r="F1231" i="15"/>
  <c r="M1230" i="15"/>
  <c r="O1230" i="15" s="1"/>
  <c r="P1230" i="15" s="1"/>
  <c r="L1230" i="15"/>
  <c r="Q1230" i="15" s="1"/>
  <c r="J1230" i="15"/>
  <c r="W1230" i="15" s="1"/>
  <c r="I1230" i="15"/>
  <c r="Y1230" i="15" s="1"/>
  <c r="Z1230" i="15" s="1"/>
  <c r="G1230" i="15"/>
  <c r="F1230" i="15"/>
  <c r="I1229" i="15"/>
  <c r="G1229" i="15"/>
  <c r="F1229" i="15"/>
  <c r="J1229" i="15" s="1"/>
  <c r="I1228" i="15"/>
  <c r="G1228" i="15"/>
  <c r="F1228" i="15"/>
  <c r="J1228" i="15" s="1"/>
  <c r="L1227" i="15"/>
  <c r="I1227" i="15"/>
  <c r="Y1227" i="15" s="1"/>
  <c r="Z1227" i="15" s="1"/>
  <c r="G1227" i="15"/>
  <c r="F1227" i="15"/>
  <c r="J1227" i="15" s="1"/>
  <c r="Y1226" i="15"/>
  <c r="W1226" i="15"/>
  <c r="V1226" i="15"/>
  <c r="L1226" i="15"/>
  <c r="I1226" i="15"/>
  <c r="G1226" i="15"/>
  <c r="F1226" i="15"/>
  <c r="J1226" i="15" s="1"/>
  <c r="M1226" i="15" s="1"/>
  <c r="O1226" i="15" s="1"/>
  <c r="P1226" i="15" s="1"/>
  <c r="Z1225" i="15"/>
  <c r="Y1225" i="15"/>
  <c r="AD1224" i="15" s="1"/>
  <c r="L1225" i="15"/>
  <c r="I1225" i="15"/>
  <c r="G1225" i="15"/>
  <c r="F1225" i="15"/>
  <c r="J1225" i="15" s="1"/>
  <c r="Y1224" i="15"/>
  <c r="Z1224" i="15" s="1"/>
  <c r="Q1224" i="15"/>
  <c r="L1224" i="15"/>
  <c r="M1224" i="15"/>
  <c r="O1224" i="15" s="1"/>
  <c r="P1224" i="15" s="1"/>
  <c r="J1224" i="15"/>
  <c r="I1224" i="15"/>
  <c r="G1224" i="15"/>
  <c r="F1224" i="15"/>
  <c r="Z1223" i="15"/>
  <c r="Y1223" i="15"/>
  <c r="AA1223" i="15" s="1"/>
  <c r="AB1223" i="15" s="1"/>
  <c r="W1223" i="15"/>
  <c r="V1223" i="15"/>
  <c r="S1223" i="15"/>
  <c r="Q1223" i="15"/>
  <c r="L1223" i="15"/>
  <c r="I1223" i="15"/>
  <c r="G1223" i="15"/>
  <c r="F1223" i="15"/>
  <c r="J1223" i="15" s="1"/>
  <c r="M1223" i="15" s="1"/>
  <c r="O1223" i="15" s="1"/>
  <c r="P1223" i="15" s="1"/>
  <c r="Y1222" i="15"/>
  <c r="V1222" i="15"/>
  <c r="L1222" i="15"/>
  <c r="J1222" i="15"/>
  <c r="I1222" i="15"/>
  <c r="G1222" i="15"/>
  <c r="F1222" i="15"/>
  <c r="J1221" i="15"/>
  <c r="I1221" i="15"/>
  <c r="G1221" i="15"/>
  <c r="F1221" i="15"/>
  <c r="Y1220" i="15"/>
  <c r="Z1220" i="15" s="1"/>
  <c r="W1220" i="15"/>
  <c r="V1220" i="15"/>
  <c r="L1220" i="15"/>
  <c r="J1220" i="15"/>
  <c r="I1220" i="15"/>
  <c r="G1220" i="15"/>
  <c r="F1220" i="15"/>
  <c r="I1219" i="15"/>
  <c r="G1219" i="15"/>
  <c r="F1219" i="15"/>
  <c r="J1219" i="15" s="1"/>
  <c r="J1218" i="15"/>
  <c r="I1218" i="15"/>
  <c r="S1217" i="15" s="1"/>
  <c r="G1218" i="15"/>
  <c r="F1218" i="15"/>
  <c r="W1217" i="15"/>
  <c r="V1217" i="15"/>
  <c r="J1217" i="15"/>
  <c r="I1217" i="15"/>
  <c r="L1217" i="15" s="1"/>
  <c r="M1217" i="15" s="1"/>
  <c r="O1217" i="15" s="1"/>
  <c r="P1217" i="15" s="1"/>
  <c r="G1217" i="15"/>
  <c r="F1217" i="15"/>
  <c r="I1216" i="15"/>
  <c r="G1216" i="15"/>
  <c r="F1216" i="15"/>
  <c r="J1216" i="15" s="1"/>
  <c r="AD1215" i="15"/>
  <c r="I1215" i="15"/>
  <c r="G1215" i="15"/>
  <c r="F1215" i="15"/>
  <c r="J1215" i="15" s="1"/>
  <c r="AD1214" i="15"/>
  <c r="AA1214" i="15"/>
  <c r="AB1214" i="15" s="1"/>
  <c r="V1214" i="15"/>
  <c r="M1214" i="15"/>
  <c r="O1214" i="15" s="1"/>
  <c r="P1214" i="15" s="1"/>
  <c r="L1214" i="15"/>
  <c r="J1214" i="15"/>
  <c r="W1214" i="15" s="1"/>
  <c r="I1214" i="15"/>
  <c r="Y1214" i="15" s="1"/>
  <c r="Z1214" i="15" s="1"/>
  <c r="G1214" i="15"/>
  <c r="F1214" i="15"/>
  <c r="I1213" i="15"/>
  <c r="G1213" i="15"/>
  <c r="F1213" i="15"/>
  <c r="J1213" i="15" s="1"/>
  <c r="I1212" i="15"/>
  <c r="AA1211" i="15" s="1"/>
  <c r="G1212" i="15"/>
  <c r="F1212" i="15"/>
  <c r="J1212" i="15" s="1"/>
  <c r="AB1211" i="15"/>
  <c r="L1211" i="15"/>
  <c r="I1211" i="15"/>
  <c r="G1211" i="15"/>
  <c r="F1211" i="15"/>
  <c r="J1211" i="15" s="1"/>
  <c r="I1210" i="15"/>
  <c r="G1210" i="15"/>
  <c r="F1210" i="15"/>
  <c r="J1210" i="15" s="1"/>
  <c r="J1209" i="15"/>
  <c r="I1209" i="15"/>
  <c r="G1209" i="15"/>
  <c r="F1209" i="15"/>
  <c r="Y1208" i="15"/>
  <c r="Z1208" i="15" s="1"/>
  <c r="Q1208" i="15"/>
  <c r="L1208" i="15"/>
  <c r="M1208" i="15"/>
  <c r="O1208" i="15" s="1"/>
  <c r="P1208" i="15" s="1"/>
  <c r="J1208" i="15"/>
  <c r="I1208" i="15"/>
  <c r="G1208" i="15"/>
  <c r="F1208" i="15"/>
  <c r="W1207" i="15"/>
  <c r="V1207" i="15"/>
  <c r="S1207" i="15"/>
  <c r="I1207" i="15"/>
  <c r="AA1207" i="15" s="1"/>
  <c r="AB1207" i="15" s="1"/>
  <c r="G1207" i="15"/>
  <c r="F1207" i="15"/>
  <c r="J1207" i="15" s="1"/>
  <c r="Y1206" i="15"/>
  <c r="Z1206" i="15" s="1"/>
  <c r="S1206" i="15"/>
  <c r="I1206" i="15"/>
  <c r="L1206" i="15" s="1"/>
  <c r="G1206" i="15"/>
  <c r="F1206" i="15"/>
  <c r="J1206" i="15" s="1"/>
  <c r="AD1205" i="15"/>
  <c r="AA1205" i="15"/>
  <c r="AB1205" i="15" s="1"/>
  <c r="Y1205" i="15"/>
  <c r="Z1205" i="15" s="1"/>
  <c r="W1205" i="15"/>
  <c r="I1205" i="15"/>
  <c r="G1205" i="15"/>
  <c r="F1205" i="15"/>
  <c r="J1205" i="15" s="1"/>
  <c r="J1204" i="15"/>
  <c r="I1204" i="15"/>
  <c r="G1204" i="15"/>
  <c r="F1204" i="15"/>
  <c r="Y1203" i="15"/>
  <c r="Z1203" i="15" s="1"/>
  <c r="S1203" i="15"/>
  <c r="M1203" i="15"/>
  <c r="O1203" i="15" s="1"/>
  <c r="P1203" i="15" s="1"/>
  <c r="L1203" i="15"/>
  <c r="J1203" i="15"/>
  <c r="W1203" i="15" s="1"/>
  <c r="I1203" i="15"/>
  <c r="AD1202" i="15" s="1"/>
  <c r="G1203" i="15"/>
  <c r="F1203" i="15"/>
  <c r="AA1202" i="15"/>
  <c r="AB1202" i="15" s="1"/>
  <c r="Z1202" i="15"/>
  <c r="Y1202" i="15"/>
  <c r="W1202" i="15"/>
  <c r="V1202" i="15"/>
  <c r="S1202" i="15"/>
  <c r="I1202" i="15"/>
  <c r="G1202" i="15"/>
  <c r="F1202" i="15"/>
  <c r="J1202" i="15" s="1"/>
  <c r="AD1201" i="15"/>
  <c r="AA1201" i="15"/>
  <c r="AB1201" i="15" s="1"/>
  <c r="L1201" i="15"/>
  <c r="J1201" i="15"/>
  <c r="I1201" i="15"/>
  <c r="G1201" i="15"/>
  <c r="F1201" i="15"/>
  <c r="W1200" i="15"/>
  <c r="L1200" i="15"/>
  <c r="J1200" i="15"/>
  <c r="V1200" i="15" s="1"/>
  <c r="I1200" i="15"/>
  <c r="Y1200" i="15" s="1"/>
  <c r="Z1200" i="15" s="1"/>
  <c r="G1200" i="15"/>
  <c r="F1200" i="15"/>
  <c r="AD1199" i="15"/>
  <c r="Y1199" i="15"/>
  <c r="Z1199" i="15" s="1"/>
  <c r="W1199" i="15"/>
  <c r="V1199" i="15"/>
  <c r="S1199" i="15"/>
  <c r="J1199" i="15"/>
  <c r="M1199" i="15" s="1"/>
  <c r="O1199" i="15" s="1"/>
  <c r="P1199" i="15" s="1"/>
  <c r="I1199" i="15"/>
  <c r="L1199" i="15" s="1"/>
  <c r="G1199" i="15"/>
  <c r="F1199" i="15"/>
  <c r="AD1198" i="15"/>
  <c r="AA1198" i="15"/>
  <c r="AB1198" i="15" s="1"/>
  <c r="Y1198" i="15"/>
  <c r="Z1198" i="15" s="1"/>
  <c r="I1198" i="15"/>
  <c r="G1198" i="15"/>
  <c r="F1198" i="15"/>
  <c r="J1198" i="15" s="1"/>
  <c r="V1197" i="15"/>
  <c r="M1197" i="15"/>
  <c r="O1197" i="15" s="1"/>
  <c r="P1197" i="15" s="1"/>
  <c r="L1197" i="15"/>
  <c r="Q1197" i="15"/>
  <c r="J1197" i="15"/>
  <c r="W1197" i="15" s="1"/>
  <c r="I1197" i="15"/>
  <c r="Y1197" i="15" s="1"/>
  <c r="Z1197" i="15" s="1"/>
  <c r="G1197" i="15"/>
  <c r="F1197" i="15"/>
  <c r="S1196" i="15"/>
  <c r="I1196" i="15"/>
  <c r="L1196" i="15" s="1"/>
  <c r="G1196" i="15"/>
  <c r="F1196" i="15"/>
  <c r="J1196" i="15" s="1"/>
  <c r="AD1195" i="15"/>
  <c r="AB1195" i="15"/>
  <c r="AA1195" i="15"/>
  <c r="Y1195" i="15"/>
  <c r="Z1195" i="15" s="1"/>
  <c r="W1195" i="15"/>
  <c r="I1195" i="15"/>
  <c r="G1195" i="15"/>
  <c r="F1195" i="15"/>
  <c r="J1195" i="15" s="1"/>
  <c r="AD1194" i="15"/>
  <c r="M1194" i="15"/>
  <c r="O1194" i="15" s="1"/>
  <c r="P1194" i="15" s="1"/>
  <c r="L1194" i="15"/>
  <c r="J1194" i="15"/>
  <c r="I1194" i="15"/>
  <c r="Y1194" i="15" s="1"/>
  <c r="Z1194" i="15" s="1"/>
  <c r="G1194" i="15"/>
  <c r="F1194" i="15"/>
  <c r="AA1193" i="15"/>
  <c r="AB1193" i="15" s="1"/>
  <c r="Z1193" i="15"/>
  <c r="Y1193" i="15"/>
  <c r="V1193" i="15"/>
  <c r="S1193" i="15"/>
  <c r="Q1193" i="15"/>
  <c r="L1193" i="15"/>
  <c r="I1193" i="15"/>
  <c r="G1193" i="15"/>
  <c r="F1193" i="15"/>
  <c r="J1193" i="15" s="1"/>
  <c r="AA1192" i="15"/>
  <c r="AB1192" i="15" s="1"/>
  <c r="I1192" i="15"/>
  <c r="G1192" i="15"/>
  <c r="F1192" i="15"/>
  <c r="J1192" i="15" s="1"/>
  <c r="AD1191" i="15"/>
  <c r="L1191" i="15"/>
  <c r="J1191" i="15"/>
  <c r="I1191" i="15"/>
  <c r="G1191" i="15"/>
  <c r="F1191" i="15"/>
  <c r="Z1190" i="15"/>
  <c r="Y1190" i="15"/>
  <c r="S1190" i="15"/>
  <c r="L1190" i="15"/>
  <c r="I1190" i="15"/>
  <c r="G1190" i="15"/>
  <c r="F1190" i="15"/>
  <c r="J1190" i="15" s="1"/>
  <c r="AA1189" i="15"/>
  <c r="AB1189" i="15" s="1"/>
  <c r="Y1189" i="15"/>
  <c r="Z1189" i="15" s="1"/>
  <c r="W1189" i="15"/>
  <c r="L1189" i="15"/>
  <c r="I1189" i="15"/>
  <c r="S1188" i="15" s="1"/>
  <c r="G1189" i="15"/>
  <c r="F1189" i="15"/>
  <c r="J1189" i="15" s="1"/>
  <c r="AD1188" i="15"/>
  <c r="AA1188" i="15"/>
  <c r="AB1188" i="15" s="1"/>
  <c r="J1188" i="15"/>
  <c r="I1188" i="15"/>
  <c r="G1188" i="15"/>
  <c r="F1188" i="15"/>
  <c r="Y1187" i="15"/>
  <c r="Z1187" i="15" s="1"/>
  <c r="S1187" i="15"/>
  <c r="Q1187" i="15"/>
  <c r="M1187" i="15"/>
  <c r="O1187" i="15" s="1"/>
  <c r="P1187" i="15" s="1"/>
  <c r="L1187" i="15"/>
  <c r="J1187" i="15"/>
  <c r="W1187" i="15" s="1"/>
  <c r="I1187" i="15"/>
  <c r="AD1186" i="15" s="1"/>
  <c r="G1187" i="15"/>
  <c r="F1187" i="15"/>
  <c r="AA1186" i="15"/>
  <c r="AB1186" i="15" s="1"/>
  <c r="Y1186" i="15"/>
  <c r="Z1186" i="15" s="1"/>
  <c r="V1186" i="15"/>
  <c r="S1186" i="15"/>
  <c r="I1186" i="15"/>
  <c r="S1185" i="15" s="1"/>
  <c r="G1186" i="15"/>
  <c r="F1186" i="15"/>
  <c r="J1186" i="15" s="1"/>
  <c r="AD1185" i="15"/>
  <c r="L1185" i="15"/>
  <c r="I1185" i="15"/>
  <c r="G1185" i="15"/>
  <c r="F1185" i="15"/>
  <c r="J1185" i="15" s="1"/>
  <c r="W1184" i="15"/>
  <c r="Q1184" i="15"/>
  <c r="M1184" i="15"/>
  <c r="O1184" i="15" s="1"/>
  <c r="P1184" i="15" s="1"/>
  <c r="L1184" i="15"/>
  <c r="J1184" i="15"/>
  <c r="V1184" i="15" s="1"/>
  <c r="I1184" i="15"/>
  <c r="Y1184" i="15" s="1"/>
  <c r="Z1184" i="15" s="1"/>
  <c r="G1184" i="15"/>
  <c r="F1184" i="15"/>
  <c r="AD1183" i="15"/>
  <c r="Y1183" i="15"/>
  <c r="Z1183" i="15" s="1"/>
  <c r="W1183" i="15"/>
  <c r="V1183" i="15"/>
  <c r="S1183" i="15"/>
  <c r="J1183" i="15"/>
  <c r="I1183" i="15"/>
  <c r="L1183" i="15" s="1"/>
  <c r="G1183" i="15"/>
  <c r="F1183" i="15"/>
  <c r="I1182" i="15"/>
  <c r="G1182" i="15"/>
  <c r="F1182" i="15"/>
  <c r="J1182" i="15" s="1"/>
  <c r="V1181" i="15"/>
  <c r="Q1181" i="15"/>
  <c r="L1181" i="15"/>
  <c r="M1181" i="15" s="1"/>
  <c r="O1181" i="15" s="1"/>
  <c r="P1181" i="15" s="1"/>
  <c r="J1181" i="15"/>
  <c r="W1181" i="15" s="1"/>
  <c r="I1181" i="15"/>
  <c r="Y1181" i="15" s="1"/>
  <c r="Z1181" i="15" s="1"/>
  <c r="G1181" i="15"/>
  <c r="F1181" i="15"/>
  <c r="V1180" i="15"/>
  <c r="S1180" i="15"/>
  <c r="I1180" i="15"/>
  <c r="G1180" i="15"/>
  <c r="F1180" i="15"/>
  <c r="J1180" i="15" s="1"/>
  <c r="W1180" i="15" s="1"/>
  <c r="Z1179" i="15"/>
  <c r="Y1179" i="15"/>
  <c r="W1179" i="15"/>
  <c r="J1179" i="15"/>
  <c r="I1179" i="15"/>
  <c r="G1179" i="15"/>
  <c r="F1179" i="15"/>
  <c r="L1178" i="15"/>
  <c r="J1178" i="15"/>
  <c r="I1178" i="15"/>
  <c r="Y1178" i="15" s="1"/>
  <c r="Z1178" i="15" s="1"/>
  <c r="G1178" i="15"/>
  <c r="F1178" i="15"/>
  <c r="AA1177" i="15"/>
  <c r="AB1177" i="15" s="1"/>
  <c r="Z1177" i="15"/>
  <c r="Y1177" i="15"/>
  <c r="V1177" i="15"/>
  <c r="S1177" i="15"/>
  <c r="L1177" i="15"/>
  <c r="I1177" i="15"/>
  <c r="G1177" i="15"/>
  <c r="F1177" i="15"/>
  <c r="J1177" i="15" s="1"/>
  <c r="AA1176" i="15"/>
  <c r="AB1176" i="15" s="1"/>
  <c r="Z1176" i="15"/>
  <c r="Y1176" i="15"/>
  <c r="W1176" i="15"/>
  <c r="V1176" i="15"/>
  <c r="I1176" i="15"/>
  <c r="G1176" i="15"/>
  <c r="F1176" i="15"/>
  <c r="J1176" i="15" s="1"/>
  <c r="L1175" i="15"/>
  <c r="J1175" i="15"/>
  <c r="I1175" i="15"/>
  <c r="G1175" i="15"/>
  <c r="F1175" i="15"/>
  <c r="Z1174" i="15"/>
  <c r="Y1174" i="15"/>
  <c r="L1174" i="15"/>
  <c r="I1174" i="15"/>
  <c r="G1174" i="15"/>
  <c r="F1174" i="15"/>
  <c r="J1174" i="15" s="1"/>
  <c r="AA1173" i="15"/>
  <c r="AB1173" i="15" s="1"/>
  <c r="Z1173" i="15"/>
  <c r="Y1173" i="15"/>
  <c r="S1173" i="15"/>
  <c r="L1173" i="15"/>
  <c r="I1173" i="15"/>
  <c r="S1172" i="15" s="1"/>
  <c r="G1173" i="15"/>
  <c r="F1173" i="15"/>
  <c r="J1173" i="15" s="1"/>
  <c r="AD1172" i="15"/>
  <c r="AB1172" i="15"/>
  <c r="J1172" i="15"/>
  <c r="I1172" i="15"/>
  <c r="AA1172" i="15" s="1"/>
  <c r="G1172" i="15"/>
  <c r="F1172" i="15"/>
  <c r="Y1171" i="15"/>
  <c r="Z1171" i="15" s="1"/>
  <c r="S1171" i="15"/>
  <c r="L1171" i="15"/>
  <c r="J1171" i="15"/>
  <c r="W1171" i="15" s="1"/>
  <c r="I1171" i="15"/>
  <c r="AD1170" i="15" s="1"/>
  <c r="G1171" i="15"/>
  <c r="F1171" i="15"/>
  <c r="AA1170" i="15"/>
  <c r="AB1170" i="15" s="1"/>
  <c r="Y1170" i="15"/>
  <c r="Z1170" i="15" s="1"/>
  <c r="W1170" i="15"/>
  <c r="S1170" i="15"/>
  <c r="I1170" i="15"/>
  <c r="S1169" i="15" s="1"/>
  <c r="G1170" i="15"/>
  <c r="F1170" i="15"/>
  <c r="J1170" i="15" s="1"/>
  <c r="I1169" i="15"/>
  <c r="G1169" i="15"/>
  <c r="F1169" i="15"/>
  <c r="J1169" i="15" s="1"/>
  <c r="W1168" i="15"/>
  <c r="Q1168" i="15"/>
  <c r="L1168" i="15"/>
  <c r="M1168" i="15" s="1"/>
  <c r="O1168" i="15" s="1"/>
  <c r="P1168" i="15" s="1"/>
  <c r="J1168" i="15"/>
  <c r="V1168" i="15" s="1"/>
  <c r="I1168" i="15"/>
  <c r="G1168" i="15"/>
  <c r="F1168" i="15"/>
  <c r="AD1167" i="15"/>
  <c r="Y1167" i="15"/>
  <c r="Z1167" i="15" s="1"/>
  <c r="W1167" i="15"/>
  <c r="V1167" i="15"/>
  <c r="S1167" i="15"/>
  <c r="J1167" i="15"/>
  <c r="I1167" i="15"/>
  <c r="L1167" i="15" s="1"/>
  <c r="G1167" i="15"/>
  <c r="F1167" i="15"/>
  <c r="AD1166" i="15"/>
  <c r="AA1166" i="15"/>
  <c r="AB1166" i="15" s="1"/>
  <c r="Y1166" i="15"/>
  <c r="Z1166" i="15" s="1"/>
  <c r="J1166" i="15"/>
  <c r="I1166" i="15"/>
  <c r="AA1165" i="15" s="1"/>
  <c r="AB1165" i="15" s="1"/>
  <c r="G1166" i="15"/>
  <c r="F1166" i="15"/>
  <c r="V1165" i="15"/>
  <c r="M1165" i="15"/>
  <c r="O1165" i="15" s="1"/>
  <c r="P1165" i="15" s="1"/>
  <c r="L1165" i="15"/>
  <c r="Q1165" i="15"/>
  <c r="J1165" i="15"/>
  <c r="W1165" i="15" s="1"/>
  <c r="I1165" i="15"/>
  <c r="Y1165" i="15" s="1"/>
  <c r="Z1165" i="15" s="1"/>
  <c r="G1165" i="15"/>
  <c r="F1165" i="15"/>
  <c r="I1164" i="15"/>
  <c r="AD1163" i="15" s="1"/>
  <c r="G1164" i="15"/>
  <c r="F1164" i="15"/>
  <c r="J1164" i="15" s="1"/>
  <c r="I1163" i="15"/>
  <c r="AD1162" i="15" s="1"/>
  <c r="G1163" i="15"/>
  <c r="F1163" i="15"/>
  <c r="J1163" i="15" s="1"/>
  <c r="Z1162" i="15"/>
  <c r="M1162" i="15"/>
  <c r="O1162" i="15" s="1"/>
  <c r="P1162" i="15" s="1"/>
  <c r="L1162" i="15"/>
  <c r="I1162" i="15"/>
  <c r="Y1162" i="15" s="1"/>
  <c r="G1162" i="15"/>
  <c r="F1162" i="15"/>
  <c r="J1162" i="15" s="1"/>
  <c r="AA1161" i="15"/>
  <c r="AB1161" i="15" s="1"/>
  <c r="Y1161" i="15"/>
  <c r="Z1161" i="15" s="1"/>
  <c r="V1161" i="15"/>
  <c r="S1161" i="15"/>
  <c r="L1161" i="15"/>
  <c r="Q1161" i="15" s="1"/>
  <c r="I1161" i="15"/>
  <c r="G1161" i="15"/>
  <c r="F1161" i="15"/>
  <c r="J1161" i="15" s="1"/>
  <c r="W1160" i="15"/>
  <c r="I1160" i="15"/>
  <c r="G1160" i="15"/>
  <c r="F1160" i="15"/>
  <c r="J1160" i="15" s="1"/>
  <c r="I1159" i="15"/>
  <c r="G1159" i="15"/>
  <c r="F1159" i="15"/>
  <c r="J1159" i="15" s="1"/>
  <c r="Z1158" i="15"/>
  <c r="Y1158" i="15"/>
  <c r="L1158" i="15"/>
  <c r="I1158" i="15"/>
  <c r="G1158" i="15"/>
  <c r="F1158" i="15"/>
  <c r="J1158" i="15" s="1"/>
  <c r="AA1157" i="15"/>
  <c r="AB1157" i="15" s="1"/>
  <c r="Y1157" i="15"/>
  <c r="Z1157" i="15" s="1"/>
  <c r="V1157" i="15"/>
  <c r="L1157" i="15"/>
  <c r="I1157" i="15"/>
  <c r="G1157" i="15"/>
  <c r="F1157" i="15"/>
  <c r="J1157" i="15" s="1"/>
  <c r="M1157" i="15" s="1"/>
  <c r="O1157" i="15" s="1"/>
  <c r="P1157" i="15" s="1"/>
  <c r="AD1156" i="15"/>
  <c r="AB1156" i="15"/>
  <c r="AA1156" i="15"/>
  <c r="Y1156" i="15"/>
  <c r="Z1156" i="15" s="1"/>
  <c r="W1156" i="15"/>
  <c r="L1156" i="15"/>
  <c r="J1156" i="15"/>
  <c r="I1156" i="15"/>
  <c r="AA1155" i="15" s="1"/>
  <c r="AB1155" i="15" s="1"/>
  <c r="G1156" i="15"/>
  <c r="F1156" i="15"/>
  <c r="AD1155" i="15"/>
  <c r="Y1155" i="15"/>
  <c r="Z1155" i="15" s="1"/>
  <c r="S1155" i="15"/>
  <c r="L1155" i="15"/>
  <c r="J1155" i="15"/>
  <c r="I1155" i="15"/>
  <c r="AD1154" i="15" s="1"/>
  <c r="G1155" i="15"/>
  <c r="F1155" i="15"/>
  <c r="AA1154" i="15"/>
  <c r="AB1154" i="15" s="1"/>
  <c r="Y1154" i="15"/>
  <c r="Z1154" i="15" s="1"/>
  <c r="W1154" i="15"/>
  <c r="V1154" i="15"/>
  <c r="S1154" i="15"/>
  <c r="I1154" i="15"/>
  <c r="G1154" i="15"/>
  <c r="F1154" i="15"/>
  <c r="J1154" i="15" s="1"/>
  <c r="W1153" i="15"/>
  <c r="V1153" i="15"/>
  <c r="J1153" i="15"/>
  <c r="I1153" i="15"/>
  <c r="G1153" i="15"/>
  <c r="F1153" i="15"/>
  <c r="L1152" i="15"/>
  <c r="Q1152" i="15"/>
  <c r="J1152" i="15"/>
  <c r="V1152" i="15" s="1"/>
  <c r="I1152" i="15"/>
  <c r="G1152" i="15"/>
  <c r="F1152" i="15"/>
  <c r="Y1151" i="15"/>
  <c r="Z1151" i="15" s="1"/>
  <c r="J1151" i="15"/>
  <c r="I1151" i="15"/>
  <c r="L1151" i="15" s="1"/>
  <c r="Q1151" i="15" s="1"/>
  <c r="G1151" i="15"/>
  <c r="F1151" i="15"/>
  <c r="W1150" i="15"/>
  <c r="V1150" i="15"/>
  <c r="L1150" i="15"/>
  <c r="J1150" i="15"/>
  <c r="I1150" i="15"/>
  <c r="G1150" i="15"/>
  <c r="F1150" i="15"/>
  <c r="L1149" i="15"/>
  <c r="Q1149" i="15"/>
  <c r="J1149" i="15"/>
  <c r="W1149" i="15" s="1"/>
  <c r="I1149" i="15"/>
  <c r="G1149" i="15"/>
  <c r="F1149" i="15"/>
  <c r="M1148" i="15"/>
  <c r="O1148" i="15" s="1"/>
  <c r="P1148" i="15" s="1"/>
  <c r="I1148" i="15"/>
  <c r="L1148" i="15" s="1"/>
  <c r="G1148" i="15"/>
  <c r="F1148" i="15"/>
  <c r="J1148" i="15" s="1"/>
  <c r="S1147" i="15"/>
  <c r="J1147" i="15"/>
  <c r="I1147" i="15"/>
  <c r="G1147" i="15"/>
  <c r="F1147" i="15"/>
  <c r="I1146" i="15"/>
  <c r="G1146" i="15"/>
  <c r="F1146" i="15"/>
  <c r="J1146" i="15" s="1"/>
  <c r="Y1145" i="15"/>
  <c r="Z1145" i="15" s="1"/>
  <c r="L1145" i="15"/>
  <c r="I1145" i="15"/>
  <c r="G1145" i="15"/>
  <c r="F1145" i="15"/>
  <c r="J1145" i="15" s="1"/>
  <c r="S1144" i="15"/>
  <c r="J1144" i="15"/>
  <c r="I1144" i="15"/>
  <c r="L1144" i="15" s="1"/>
  <c r="G1144" i="15"/>
  <c r="F1144" i="15"/>
  <c r="I1143" i="15"/>
  <c r="G1143" i="15"/>
  <c r="F1143" i="15"/>
  <c r="J1143" i="15" s="1"/>
  <c r="Z1142" i="15"/>
  <c r="Y1142" i="15"/>
  <c r="L1142" i="15"/>
  <c r="I1142" i="15"/>
  <c r="G1142" i="15"/>
  <c r="F1142" i="15"/>
  <c r="J1142" i="15" s="1"/>
  <c r="L1141" i="15"/>
  <c r="I1141" i="15"/>
  <c r="G1141" i="15"/>
  <c r="F1141" i="15"/>
  <c r="J1141" i="15" s="1"/>
  <c r="V1140" i="15"/>
  <c r="J1140" i="15"/>
  <c r="I1140" i="15"/>
  <c r="G1140" i="15"/>
  <c r="F1140" i="15"/>
  <c r="J1139" i="15"/>
  <c r="I1139" i="15"/>
  <c r="G1139" i="15"/>
  <c r="F1139" i="15"/>
  <c r="Y1138" i="15"/>
  <c r="Z1138" i="15" s="1"/>
  <c r="W1138" i="15"/>
  <c r="V1138" i="15"/>
  <c r="I1138" i="15"/>
  <c r="G1138" i="15"/>
  <c r="F1138" i="15"/>
  <c r="J1138" i="15" s="1"/>
  <c r="Y1137" i="15"/>
  <c r="M1137" i="15"/>
  <c r="L1137" i="15"/>
  <c r="J1137" i="15"/>
  <c r="W1137" i="15" s="1"/>
  <c r="I1137" i="15"/>
  <c r="G1137" i="15"/>
  <c r="F1137" i="15"/>
  <c r="W1136" i="15"/>
  <c r="L1136" i="15"/>
  <c r="J1136" i="15"/>
  <c r="V1136" i="15" s="1"/>
  <c r="I1136" i="15"/>
  <c r="G1136" i="15"/>
  <c r="F1136" i="15"/>
  <c r="Y1135" i="15"/>
  <c r="Z1135" i="15" s="1"/>
  <c r="W1135" i="15"/>
  <c r="Q1135" i="15"/>
  <c r="M1135" i="15"/>
  <c r="S1134" i="15" s="1"/>
  <c r="I1135" i="15"/>
  <c r="L1135" i="15" s="1"/>
  <c r="G1135" i="15"/>
  <c r="F1135" i="15"/>
  <c r="J1135" i="15" s="1"/>
  <c r="V1135" i="15" s="1"/>
  <c r="Z1134" i="15"/>
  <c r="I1134" i="15"/>
  <c r="Y1134" i="15" s="1"/>
  <c r="G1134" i="15"/>
  <c r="F1134" i="15"/>
  <c r="J1134" i="15" s="1"/>
  <c r="V1133" i="15"/>
  <c r="I1133" i="15"/>
  <c r="G1133" i="15"/>
  <c r="F1133" i="15"/>
  <c r="J1133" i="15" s="1"/>
  <c r="Y1132" i="15"/>
  <c r="Z1132" i="15" s="1"/>
  <c r="I1132" i="15"/>
  <c r="G1132" i="15"/>
  <c r="F1132" i="15"/>
  <c r="J1132" i="15" s="1"/>
  <c r="I1131" i="15"/>
  <c r="G1131" i="15"/>
  <c r="F1131" i="15"/>
  <c r="J1131" i="15" s="1"/>
  <c r="L1130" i="15"/>
  <c r="J1130" i="15"/>
  <c r="I1130" i="15"/>
  <c r="G1130" i="15"/>
  <c r="F1130" i="15"/>
  <c r="J1129" i="15"/>
  <c r="I1129" i="15"/>
  <c r="G1129" i="15"/>
  <c r="F1129" i="15"/>
  <c r="Y1128" i="15"/>
  <c r="L1128" i="15"/>
  <c r="I1128" i="15"/>
  <c r="G1128" i="15"/>
  <c r="F1128" i="15"/>
  <c r="J1128" i="15" s="1"/>
  <c r="I1127" i="15"/>
  <c r="G1127" i="15"/>
  <c r="F1127" i="15"/>
  <c r="J1127" i="15" s="1"/>
  <c r="I1126" i="15"/>
  <c r="G1126" i="15"/>
  <c r="F1126" i="15"/>
  <c r="J1126" i="15" s="1"/>
  <c r="Y1125" i="15"/>
  <c r="L1125" i="15"/>
  <c r="I1125" i="15"/>
  <c r="G1125" i="15"/>
  <c r="F1125" i="15"/>
  <c r="J1125" i="15" s="1"/>
  <c r="I1124" i="15"/>
  <c r="G1124" i="15"/>
  <c r="F1124" i="15"/>
  <c r="J1124" i="15" s="1"/>
  <c r="Y1123" i="15"/>
  <c r="Z1123" i="15" s="1"/>
  <c r="W1123" i="15"/>
  <c r="V1123" i="15"/>
  <c r="L1123" i="15"/>
  <c r="I1123" i="15"/>
  <c r="G1123" i="15"/>
  <c r="F1123" i="15"/>
  <c r="J1123" i="15" s="1"/>
  <c r="Y1122" i="15"/>
  <c r="V1122" i="15"/>
  <c r="M1122" i="15"/>
  <c r="L1122" i="15"/>
  <c r="I1122" i="15"/>
  <c r="G1122" i="15"/>
  <c r="F1122" i="15"/>
  <c r="J1122" i="15" s="1"/>
  <c r="W1121" i="15"/>
  <c r="I1121" i="15"/>
  <c r="AA1120" i="15" s="1"/>
  <c r="AB1120" i="15" s="1"/>
  <c r="G1121" i="15"/>
  <c r="F1121" i="15"/>
  <c r="J1121" i="15" s="1"/>
  <c r="AD1120" i="15"/>
  <c r="Y1120" i="15"/>
  <c r="Z1120" i="15" s="1"/>
  <c r="W1120" i="15"/>
  <c r="S1120" i="15"/>
  <c r="L1120" i="15"/>
  <c r="J1120" i="15"/>
  <c r="I1120" i="15"/>
  <c r="G1120" i="15"/>
  <c r="F1120" i="15"/>
  <c r="AA1119" i="15"/>
  <c r="AB1119" i="15" s="1"/>
  <c r="I1119" i="15"/>
  <c r="AD1118" i="15" s="1"/>
  <c r="G1119" i="15"/>
  <c r="F1119" i="15"/>
  <c r="J1119" i="15" s="1"/>
  <c r="L1118" i="15"/>
  <c r="J1118" i="15"/>
  <c r="W1118" i="15" s="1"/>
  <c r="I1118" i="15"/>
  <c r="G1118" i="15"/>
  <c r="F1118" i="15"/>
  <c r="Y1117" i="15"/>
  <c r="Z1117" i="15" s="1"/>
  <c r="W1117" i="15"/>
  <c r="V1117" i="15"/>
  <c r="L1117" i="15"/>
  <c r="J1117" i="15"/>
  <c r="I1117" i="15"/>
  <c r="G1117" i="15"/>
  <c r="F1117" i="15"/>
  <c r="AD1116" i="15"/>
  <c r="AA1116" i="15"/>
  <c r="AB1116" i="15" s="1"/>
  <c r="Y1116" i="15"/>
  <c r="Z1116" i="15" s="1"/>
  <c r="V1116" i="15"/>
  <c r="S1116" i="15"/>
  <c r="I1116" i="15"/>
  <c r="G1116" i="15"/>
  <c r="F1116" i="15"/>
  <c r="J1116" i="15" s="1"/>
  <c r="I1115" i="15"/>
  <c r="G1115" i="15"/>
  <c r="F1115" i="15"/>
  <c r="J1115" i="15" s="1"/>
  <c r="V1115" i="15" s="1"/>
  <c r="L1114" i="15"/>
  <c r="J1114" i="15"/>
  <c r="I1114" i="15"/>
  <c r="Y1114" i="15" s="1"/>
  <c r="Z1114" i="15" s="1"/>
  <c r="G1114" i="15"/>
  <c r="F1114" i="15"/>
  <c r="Q1113" i="15"/>
  <c r="J1113" i="15"/>
  <c r="I1113" i="15"/>
  <c r="L1113" i="15" s="1"/>
  <c r="G1113" i="15"/>
  <c r="F1113" i="15"/>
  <c r="Y1112" i="15"/>
  <c r="Z1112" i="15" s="1"/>
  <c r="L1112" i="15"/>
  <c r="J1112" i="15"/>
  <c r="I1112" i="15"/>
  <c r="G1112" i="15"/>
  <c r="F1112" i="15"/>
  <c r="I1111" i="15"/>
  <c r="G1111" i="15"/>
  <c r="F1111" i="15"/>
  <c r="J1111" i="15" s="1"/>
  <c r="W1111" i="15" s="1"/>
  <c r="AA1110" i="15"/>
  <c r="AB1110" i="15" s="1"/>
  <c r="Y1110" i="15"/>
  <c r="Z1110" i="15" s="1"/>
  <c r="S1110" i="15"/>
  <c r="I1110" i="15"/>
  <c r="G1110" i="15"/>
  <c r="F1110" i="15"/>
  <c r="J1110" i="15" s="1"/>
  <c r="AD1109" i="15"/>
  <c r="V1109" i="15"/>
  <c r="J1109" i="15"/>
  <c r="I1109" i="15"/>
  <c r="AD1108" i="15" s="1"/>
  <c r="G1109" i="15"/>
  <c r="F1109" i="15"/>
  <c r="L1108" i="15"/>
  <c r="I1108" i="15"/>
  <c r="G1108" i="15"/>
  <c r="F1108" i="15"/>
  <c r="J1108" i="15" s="1"/>
  <c r="AA1107" i="15"/>
  <c r="AB1107" i="15" s="1"/>
  <c r="Z1107" i="15"/>
  <c r="Y1107" i="15"/>
  <c r="L1107" i="15"/>
  <c r="I1107" i="15"/>
  <c r="G1107" i="15"/>
  <c r="F1107" i="15"/>
  <c r="J1107" i="15" s="1"/>
  <c r="AA1106" i="15"/>
  <c r="AB1106" i="15" s="1"/>
  <c r="Y1106" i="15"/>
  <c r="Z1106" i="15" s="1"/>
  <c r="V1106" i="15"/>
  <c r="S1106" i="15"/>
  <c r="M1106" i="15"/>
  <c r="O1106" i="15" s="1"/>
  <c r="P1106" i="15" s="1"/>
  <c r="L1106" i="15"/>
  <c r="Q1106" i="15"/>
  <c r="J1106" i="15"/>
  <c r="W1106" i="15" s="1"/>
  <c r="I1106" i="15"/>
  <c r="AD1106" i="15" s="1"/>
  <c r="G1106" i="15"/>
  <c r="F1106" i="15"/>
  <c r="Y1105" i="15"/>
  <c r="W1105" i="15"/>
  <c r="I1105" i="15"/>
  <c r="G1105" i="15"/>
  <c r="F1105" i="15"/>
  <c r="J1105" i="15" s="1"/>
  <c r="V1105" i="15" s="1"/>
  <c r="AD1104" i="15"/>
  <c r="Y1104" i="15"/>
  <c r="Z1104" i="15" s="1"/>
  <c r="Q1104" i="15"/>
  <c r="L1104" i="15"/>
  <c r="I1104" i="15"/>
  <c r="G1104" i="15"/>
  <c r="F1104" i="15"/>
  <c r="J1104" i="15" s="1"/>
  <c r="AB1103" i="15"/>
  <c r="AA1103" i="15"/>
  <c r="Y1103" i="15"/>
  <c r="Z1103" i="15" s="1"/>
  <c r="W1103" i="15"/>
  <c r="L1103" i="15"/>
  <c r="I1103" i="15"/>
  <c r="G1103" i="15"/>
  <c r="F1103" i="15"/>
  <c r="J1103" i="15" s="1"/>
  <c r="J1102" i="15"/>
  <c r="I1102" i="15"/>
  <c r="G1102" i="15"/>
  <c r="F1102" i="15"/>
  <c r="Y1101" i="15"/>
  <c r="Z1101" i="15" s="1"/>
  <c r="I1101" i="15"/>
  <c r="S1100" i="15" s="1"/>
  <c r="G1101" i="15"/>
  <c r="F1101" i="15"/>
  <c r="J1101" i="15" s="1"/>
  <c r="J1100" i="15"/>
  <c r="I1100" i="15"/>
  <c r="G1100" i="15"/>
  <c r="F1100" i="15"/>
  <c r="AA1099" i="15"/>
  <c r="AB1099" i="15" s="1"/>
  <c r="L1099" i="15"/>
  <c r="Q1099" i="15" s="1"/>
  <c r="J1099" i="15"/>
  <c r="W1099" i="15" s="1"/>
  <c r="I1099" i="15"/>
  <c r="G1099" i="15"/>
  <c r="F1099" i="15"/>
  <c r="Y1098" i="15"/>
  <c r="Z1098" i="15" s="1"/>
  <c r="W1098" i="15"/>
  <c r="V1098" i="15"/>
  <c r="Q1098" i="15"/>
  <c r="M1098" i="15"/>
  <c r="O1098" i="15" s="1"/>
  <c r="P1098" i="15" s="1"/>
  <c r="I1098" i="15"/>
  <c r="L1098" i="15" s="1"/>
  <c r="G1098" i="15"/>
  <c r="F1098" i="15"/>
  <c r="J1098" i="15" s="1"/>
  <c r="W1097" i="15"/>
  <c r="S1097" i="15"/>
  <c r="J1097" i="15"/>
  <c r="I1097" i="15"/>
  <c r="G1097" i="15"/>
  <c r="F1097" i="15"/>
  <c r="AA1096" i="15"/>
  <c r="AB1096" i="15" s="1"/>
  <c r="J1096" i="15"/>
  <c r="I1096" i="15"/>
  <c r="Y1096" i="15" s="1"/>
  <c r="Z1096" i="15" s="1"/>
  <c r="G1096" i="15"/>
  <c r="F1096" i="15"/>
  <c r="Y1095" i="15"/>
  <c r="Z1095" i="15" s="1"/>
  <c r="V1095" i="15"/>
  <c r="S1095" i="15"/>
  <c r="Q1095" i="15"/>
  <c r="M1095" i="15"/>
  <c r="O1095" i="15" s="1"/>
  <c r="P1095" i="15" s="1"/>
  <c r="L1095" i="15"/>
  <c r="I1095" i="15"/>
  <c r="G1095" i="15"/>
  <c r="F1095" i="15"/>
  <c r="J1095" i="15" s="1"/>
  <c r="W1095" i="15" s="1"/>
  <c r="I1094" i="15"/>
  <c r="G1094" i="15"/>
  <c r="F1094" i="15"/>
  <c r="J1094" i="15" s="1"/>
  <c r="L1093" i="15"/>
  <c r="I1093" i="15"/>
  <c r="G1093" i="15"/>
  <c r="F1093" i="15"/>
  <c r="J1093" i="15" s="1"/>
  <c r="Z1092" i="15"/>
  <c r="Y1092" i="15"/>
  <c r="V1092" i="15"/>
  <c r="L1092" i="15"/>
  <c r="I1092" i="15"/>
  <c r="G1092" i="15"/>
  <c r="F1092" i="15"/>
  <c r="J1092" i="15" s="1"/>
  <c r="AA1091" i="15"/>
  <c r="AB1091" i="15" s="1"/>
  <c r="Y1091" i="15"/>
  <c r="Z1091" i="15" s="1"/>
  <c r="I1091" i="15"/>
  <c r="G1091" i="15"/>
  <c r="F1091" i="15"/>
  <c r="J1091" i="15" s="1"/>
  <c r="AB1090" i="15"/>
  <c r="AA1090" i="15"/>
  <c r="Y1090" i="15"/>
  <c r="AD1089" i="15" s="1"/>
  <c r="W1090" i="15"/>
  <c r="L1090" i="15"/>
  <c r="M1090" i="15"/>
  <c r="I1090" i="15"/>
  <c r="G1090" i="15"/>
  <c r="F1090" i="15"/>
  <c r="J1090" i="15" s="1"/>
  <c r="Y1089" i="15"/>
  <c r="Z1089" i="15" s="1"/>
  <c r="L1089" i="15"/>
  <c r="M1089" i="15"/>
  <c r="J1089" i="15"/>
  <c r="I1089" i="15"/>
  <c r="AD1088" i="15" s="1"/>
  <c r="G1089" i="15"/>
  <c r="F1089" i="15"/>
  <c r="AA1088" i="15"/>
  <c r="AB1088" i="15" s="1"/>
  <c r="Y1088" i="15"/>
  <c r="AD1087" i="15" s="1"/>
  <c r="W1088" i="15"/>
  <c r="I1088" i="15"/>
  <c r="G1088" i="15"/>
  <c r="F1088" i="15"/>
  <c r="J1088" i="15" s="1"/>
  <c r="Z1087" i="15"/>
  <c r="Y1087" i="15"/>
  <c r="V1087" i="15"/>
  <c r="L1087" i="15"/>
  <c r="I1087" i="15"/>
  <c r="G1087" i="15"/>
  <c r="F1087" i="15"/>
  <c r="J1087" i="15" s="1"/>
  <c r="L1086" i="15"/>
  <c r="J1086" i="15"/>
  <c r="I1086" i="15"/>
  <c r="G1086" i="15"/>
  <c r="F1086" i="15"/>
  <c r="Y1085" i="15"/>
  <c r="Z1085" i="15" s="1"/>
  <c r="W1085" i="15"/>
  <c r="S1085" i="15"/>
  <c r="I1085" i="15"/>
  <c r="L1085" i="15" s="1"/>
  <c r="G1085" i="15"/>
  <c r="F1085" i="15"/>
  <c r="J1085" i="15" s="1"/>
  <c r="AD1084" i="15"/>
  <c r="Z1084" i="15"/>
  <c r="Y1084" i="15"/>
  <c r="I1084" i="15"/>
  <c r="G1084" i="15"/>
  <c r="F1084" i="15"/>
  <c r="J1084" i="15" s="1"/>
  <c r="AD1083" i="15"/>
  <c r="AA1083" i="15"/>
  <c r="AB1083" i="15" s="1"/>
  <c r="S1083" i="15"/>
  <c r="J1083" i="15"/>
  <c r="I1083" i="15"/>
  <c r="G1083" i="15"/>
  <c r="F1083" i="15"/>
  <c r="Y1082" i="15"/>
  <c r="Z1082" i="15" s="1"/>
  <c r="W1082" i="15"/>
  <c r="V1082" i="15"/>
  <c r="Q1082" i="15"/>
  <c r="M1082" i="15"/>
  <c r="O1082" i="15" s="1"/>
  <c r="P1082" i="15" s="1"/>
  <c r="I1082" i="15"/>
  <c r="L1082" i="15" s="1"/>
  <c r="G1082" i="15"/>
  <c r="F1082" i="15"/>
  <c r="J1082" i="15" s="1"/>
  <c r="AD1081" i="15"/>
  <c r="AA1081" i="15"/>
  <c r="AB1081" i="15" s="1"/>
  <c r="Y1081" i="15"/>
  <c r="Z1081" i="15" s="1"/>
  <c r="W1081" i="15"/>
  <c r="V1081" i="15"/>
  <c r="S1081" i="15"/>
  <c r="L1081" i="15"/>
  <c r="J1081" i="15"/>
  <c r="I1081" i="15"/>
  <c r="G1081" i="15"/>
  <c r="F1081" i="15"/>
  <c r="AD1080" i="15"/>
  <c r="AA1080" i="15"/>
  <c r="AB1080" i="15" s="1"/>
  <c r="I1080" i="15"/>
  <c r="G1080" i="15"/>
  <c r="F1080" i="15"/>
  <c r="J1080" i="15" s="1"/>
  <c r="AA1079" i="15"/>
  <c r="AB1079" i="15" s="1"/>
  <c r="Y1079" i="15"/>
  <c r="Z1079" i="15" s="1"/>
  <c r="W1079" i="15"/>
  <c r="V1079" i="15"/>
  <c r="S1079" i="15"/>
  <c r="Q1079" i="15"/>
  <c r="M1079" i="15"/>
  <c r="O1079" i="15" s="1"/>
  <c r="P1079" i="15" s="1"/>
  <c r="L1079" i="15"/>
  <c r="I1079" i="15"/>
  <c r="G1079" i="15"/>
  <c r="F1079" i="15"/>
  <c r="J1079" i="15" s="1"/>
  <c r="AD1078" i="15"/>
  <c r="AB1078" i="15"/>
  <c r="AA1078" i="15"/>
  <c r="S1078" i="15"/>
  <c r="J1078" i="15"/>
  <c r="I1078" i="15"/>
  <c r="G1078" i="15"/>
  <c r="F1078" i="15"/>
  <c r="AD1077" i="15"/>
  <c r="AA1077" i="15"/>
  <c r="AB1077" i="15" s="1"/>
  <c r="Y1077" i="15"/>
  <c r="Z1077" i="15" s="1"/>
  <c r="S1077" i="15"/>
  <c r="M1077" i="15"/>
  <c r="O1077" i="15" s="1"/>
  <c r="P1077" i="15" s="1"/>
  <c r="L1077" i="15"/>
  <c r="J1077" i="15"/>
  <c r="I1077" i="15"/>
  <c r="G1077" i="15"/>
  <c r="F1077" i="15"/>
  <c r="Z1076" i="15"/>
  <c r="Y1076" i="15"/>
  <c r="W1076" i="15"/>
  <c r="V1076" i="15"/>
  <c r="S1076" i="15"/>
  <c r="L1076" i="15"/>
  <c r="I1076" i="15"/>
  <c r="G1076" i="15"/>
  <c r="F1076" i="15"/>
  <c r="J1076" i="15" s="1"/>
  <c r="AD1075" i="15"/>
  <c r="AA1075" i="15"/>
  <c r="AB1075" i="15" s="1"/>
  <c r="Y1075" i="15"/>
  <c r="Z1075" i="15" s="1"/>
  <c r="S1075" i="15"/>
  <c r="L1075" i="15"/>
  <c r="J1075" i="15"/>
  <c r="I1075" i="15"/>
  <c r="G1075" i="15"/>
  <c r="F1075" i="15"/>
  <c r="AA1074" i="15"/>
  <c r="AB1074" i="15" s="1"/>
  <c r="W1074" i="15"/>
  <c r="M1074" i="15"/>
  <c r="O1074" i="15" s="1"/>
  <c r="P1074" i="15" s="1"/>
  <c r="L1074" i="15"/>
  <c r="I1074" i="15"/>
  <c r="G1074" i="15"/>
  <c r="F1074" i="15"/>
  <c r="J1074" i="15" s="1"/>
  <c r="Y1073" i="15"/>
  <c r="Z1073" i="15" s="1"/>
  <c r="V1073" i="15"/>
  <c r="L1073" i="15"/>
  <c r="M1073" i="15"/>
  <c r="O1073" i="15" s="1"/>
  <c r="P1073" i="15" s="1"/>
  <c r="J1073" i="15"/>
  <c r="W1073" i="15" s="1"/>
  <c r="I1073" i="15"/>
  <c r="AD1072" i="15" s="1"/>
  <c r="G1073" i="15"/>
  <c r="F1073" i="15"/>
  <c r="W1072" i="15"/>
  <c r="I1072" i="15"/>
  <c r="AD1071" i="15" s="1"/>
  <c r="G1072" i="15"/>
  <c r="F1072" i="15"/>
  <c r="J1072" i="15" s="1"/>
  <c r="Y1071" i="15"/>
  <c r="Z1071" i="15" s="1"/>
  <c r="L1071" i="15"/>
  <c r="J1071" i="15"/>
  <c r="I1071" i="15"/>
  <c r="G1071" i="15"/>
  <c r="F1071" i="15"/>
  <c r="L1070" i="15"/>
  <c r="J1070" i="15"/>
  <c r="I1070" i="15"/>
  <c r="Y1070" i="15" s="1"/>
  <c r="Z1070" i="15" s="1"/>
  <c r="G1070" i="15"/>
  <c r="F1070" i="15"/>
  <c r="Y1069" i="15"/>
  <c r="Z1069" i="15" s="1"/>
  <c r="W1069" i="15"/>
  <c r="S1069" i="15"/>
  <c r="J1069" i="15"/>
  <c r="I1069" i="15"/>
  <c r="L1069" i="15" s="1"/>
  <c r="G1069" i="15"/>
  <c r="F1069" i="15"/>
  <c r="Y1068" i="15"/>
  <c r="Z1068" i="15" s="1"/>
  <c r="V1068" i="15"/>
  <c r="L1068" i="15"/>
  <c r="J1068" i="15"/>
  <c r="I1068" i="15"/>
  <c r="AD1068" i="15" s="1"/>
  <c r="G1068" i="15"/>
  <c r="F1068" i="15"/>
  <c r="V1067" i="15"/>
  <c r="L1067" i="15"/>
  <c r="J1067" i="15"/>
  <c r="I1067" i="15"/>
  <c r="G1067" i="15"/>
  <c r="F1067" i="15"/>
  <c r="I1066" i="15"/>
  <c r="G1066" i="15"/>
  <c r="F1066" i="15"/>
  <c r="J1066" i="15" s="1"/>
  <c r="W1065" i="15"/>
  <c r="J1065" i="15"/>
  <c r="I1065" i="15"/>
  <c r="G1065" i="15"/>
  <c r="F1065" i="15"/>
  <c r="J1064" i="15"/>
  <c r="I1064" i="15"/>
  <c r="G1064" i="15"/>
  <c r="F1064" i="15"/>
  <c r="Y1063" i="15"/>
  <c r="Z1063" i="15" s="1"/>
  <c r="L1063" i="15"/>
  <c r="I1063" i="15"/>
  <c r="G1063" i="15"/>
  <c r="F1063" i="15"/>
  <c r="J1063" i="15" s="1"/>
  <c r="W1063" i="15" s="1"/>
  <c r="V1062" i="15"/>
  <c r="J1062" i="15"/>
  <c r="I1062" i="15"/>
  <c r="G1062" i="15"/>
  <c r="F1062" i="15"/>
  <c r="J1061" i="15"/>
  <c r="I1061" i="15"/>
  <c r="G1061" i="15"/>
  <c r="F1061" i="15"/>
  <c r="Z1060" i="15"/>
  <c r="Y1060" i="15"/>
  <c r="L1060" i="15"/>
  <c r="I1060" i="15"/>
  <c r="G1060" i="15"/>
  <c r="F1060" i="15"/>
  <c r="J1060" i="15" s="1"/>
  <c r="W1060" i="15" s="1"/>
  <c r="J1059" i="15"/>
  <c r="I1059" i="15"/>
  <c r="G1059" i="15"/>
  <c r="F1059" i="15"/>
  <c r="I1058" i="15"/>
  <c r="G1058" i="15"/>
  <c r="F1058" i="15"/>
  <c r="J1058" i="15" s="1"/>
  <c r="Y1057" i="15"/>
  <c r="Z1057" i="15" s="1"/>
  <c r="L1057" i="15"/>
  <c r="I1057" i="15"/>
  <c r="G1057" i="15"/>
  <c r="F1057" i="15"/>
  <c r="J1057" i="15" s="1"/>
  <c r="I1056" i="15"/>
  <c r="G1056" i="15"/>
  <c r="F1056" i="15"/>
  <c r="J1056" i="15" s="1"/>
  <c r="J1055" i="15"/>
  <c r="I1055" i="15"/>
  <c r="G1055" i="15"/>
  <c r="F1055" i="15"/>
  <c r="Y1054" i="15"/>
  <c r="Z1054" i="15" s="1"/>
  <c r="L1054" i="15"/>
  <c r="J1054" i="15"/>
  <c r="I1054" i="15"/>
  <c r="G1054" i="15"/>
  <c r="F1054" i="15"/>
  <c r="I1053" i="15"/>
  <c r="G1053" i="15"/>
  <c r="F1053" i="15"/>
  <c r="J1053" i="15" s="1"/>
  <c r="Y1052" i="15"/>
  <c r="Z1052" i="15" s="1"/>
  <c r="L1052" i="15"/>
  <c r="J1052" i="15"/>
  <c r="I1052" i="15"/>
  <c r="G1052" i="15"/>
  <c r="F1052" i="15"/>
  <c r="L1051" i="15"/>
  <c r="J1051" i="15"/>
  <c r="I1051" i="15"/>
  <c r="G1051" i="15"/>
  <c r="F1051" i="15"/>
  <c r="Y1050" i="15"/>
  <c r="Z1050" i="15" s="1"/>
  <c r="V1050" i="15"/>
  <c r="J1050" i="15"/>
  <c r="I1050" i="15"/>
  <c r="L1050" i="15" s="1"/>
  <c r="G1050" i="15"/>
  <c r="F1050" i="15"/>
  <c r="AB1049" i="15"/>
  <c r="AA1049" i="15"/>
  <c r="V1049" i="15"/>
  <c r="Q1049" i="15"/>
  <c r="M1049" i="15"/>
  <c r="O1049" i="15" s="1"/>
  <c r="P1049" i="15" s="1"/>
  <c r="L1049" i="15"/>
  <c r="I1049" i="15"/>
  <c r="S1049" i="15" s="1"/>
  <c r="G1049" i="15"/>
  <c r="F1049" i="15"/>
  <c r="J1049" i="15" s="1"/>
  <c r="W1049" i="15" s="1"/>
  <c r="AD1048" i="15"/>
  <c r="W1048" i="15"/>
  <c r="V1048" i="15"/>
  <c r="S1048" i="15"/>
  <c r="J1048" i="15"/>
  <c r="I1048" i="15"/>
  <c r="G1048" i="15"/>
  <c r="F1048" i="15"/>
  <c r="AD1047" i="15"/>
  <c r="Y1047" i="15"/>
  <c r="Z1047" i="15" s="1"/>
  <c r="S1047" i="15"/>
  <c r="J1047" i="15"/>
  <c r="I1047" i="15"/>
  <c r="L1047" i="15" s="1"/>
  <c r="G1047" i="15"/>
  <c r="F1047" i="15"/>
  <c r="AD1046" i="15"/>
  <c r="AB1046" i="15"/>
  <c r="AA1046" i="15"/>
  <c r="Y1046" i="15"/>
  <c r="Z1046" i="15" s="1"/>
  <c r="L1046" i="15"/>
  <c r="I1046" i="15"/>
  <c r="G1046" i="15"/>
  <c r="F1046" i="15"/>
  <c r="J1046" i="15" s="1"/>
  <c r="AA1045" i="15"/>
  <c r="AB1045" i="15" s="1"/>
  <c r="I1045" i="15"/>
  <c r="AA1044" i="15" s="1"/>
  <c r="AB1044" i="15" s="1"/>
  <c r="G1045" i="15"/>
  <c r="F1045" i="15"/>
  <c r="J1045" i="15" s="1"/>
  <c r="Y1044" i="15"/>
  <c r="Z1044" i="15" s="1"/>
  <c r="I1044" i="15"/>
  <c r="G1044" i="15"/>
  <c r="F1044" i="15"/>
  <c r="J1044" i="15" s="1"/>
  <c r="I1043" i="15"/>
  <c r="S1042" i="15" s="1"/>
  <c r="G1043" i="15"/>
  <c r="F1043" i="15"/>
  <c r="J1043" i="15" s="1"/>
  <c r="L1042" i="15"/>
  <c r="M1042" i="15"/>
  <c r="O1042" i="15" s="1"/>
  <c r="P1042" i="15" s="1"/>
  <c r="J1042" i="15"/>
  <c r="I1042" i="15"/>
  <c r="Y1042" i="15" s="1"/>
  <c r="Z1042" i="15" s="1"/>
  <c r="G1042" i="15"/>
  <c r="F1042" i="15"/>
  <c r="Z1041" i="15"/>
  <c r="Y1041" i="15"/>
  <c r="W1041" i="15"/>
  <c r="V1041" i="15"/>
  <c r="Q1041" i="15"/>
  <c r="M1041" i="15"/>
  <c r="O1041" i="15" s="1"/>
  <c r="P1041" i="15" s="1"/>
  <c r="L1041" i="15"/>
  <c r="I1041" i="15"/>
  <c r="G1041" i="15"/>
  <c r="F1041" i="15"/>
  <c r="J1041" i="15" s="1"/>
  <c r="AD1040" i="15"/>
  <c r="AB1040" i="15"/>
  <c r="AA1040" i="15"/>
  <c r="Z1040" i="15"/>
  <c r="Y1040" i="15"/>
  <c r="V1040" i="15"/>
  <c r="S1040" i="15"/>
  <c r="M1040" i="15"/>
  <c r="O1040" i="15" s="1"/>
  <c r="P1040" i="15" s="1"/>
  <c r="I1040" i="15"/>
  <c r="L1040" i="15" s="1"/>
  <c r="Q1040" i="15" s="1"/>
  <c r="G1040" i="15"/>
  <c r="F1040" i="15"/>
  <c r="J1040" i="15" s="1"/>
  <c r="W1040" i="15" s="1"/>
  <c r="AD1039" i="15"/>
  <c r="I1039" i="15"/>
  <c r="G1039" i="15"/>
  <c r="F1039" i="15"/>
  <c r="J1039" i="15" s="1"/>
  <c r="Z1038" i="15"/>
  <c r="Y1038" i="15"/>
  <c r="V1038" i="15"/>
  <c r="L1038" i="15"/>
  <c r="J1038" i="15"/>
  <c r="W1038" i="15" s="1"/>
  <c r="I1038" i="15"/>
  <c r="G1038" i="15"/>
  <c r="F1038" i="15"/>
  <c r="AA1037" i="15"/>
  <c r="AB1037" i="15" s="1"/>
  <c r="Y1037" i="15"/>
  <c r="Z1037" i="15" s="1"/>
  <c r="W1037" i="15"/>
  <c r="L1037" i="15"/>
  <c r="I1037" i="15"/>
  <c r="G1037" i="15"/>
  <c r="F1037" i="15"/>
  <c r="J1037" i="15" s="1"/>
  <c r="I1036" i="15"/>
  <c r="G1036" i="15"/>
  <c r="F1036" i="15"/>
  <c r="J1036" i="15" s="1"/>
  <c r="J1035" i="15"/>
  <c r="I1035" i="15"/>
  <c r="G1035" i="15"/>
  <c r="F1035" i="15"/>
  <c r="Z1034" i="15"/>
  <c r="Y1034" i="15"/>
  <c r="V1034" i="15"/>
  <c r="S1034" i="15"/>
  <c r="J1034" i="15"/>
  <c r="I1034" i="15"/>
  <c r="S1033" i="15" s="1"/>
  <c r="G1034" i="15"/>
  <c r="F1034" i="15"/>
  <c r="AD1033" i="15"/>
  <c r="AA1033" i="15"/>
  <c r="AB1033" i="15" s="1"/>
  <c r="Z1033" i="15"/>
  <c r="Y1033" i="15"/>
  <c r="M1033" i="15"/>
  <c r="O1033" i="15" s="1"/>
  <c r="P1033" i="15" s="1"/>
  <c r="L1033" i="15"/>
  <c r="J1033" i="15"/>
  <c r="I1033" i="15"/>
  <c r="G1033" i="15"/>
  <c r="F1033" i="15"/>
  <c r="AA1032" i="15"/>
  <c r="AB1032" i="15" s="1"/>
  <c r="W1032" i="15"/>
  <c r="V1032" i="15"/>
  <c r="L1032" i="15"/>
  <c r="J1032" i="15"/>
  <c r="I1032" i="15"/>
  <c r="AD1032" i="15" s="1"/>
  <c r="G1032" i="15"/>
  <c r="F1032" i="15"/>
  <c r="AD1031" i="15"/>
  <c r="Z1031" i="15"/>
  <c r="Y1031" i="15"/>
  <c r="S1031" i="15"/>
  <c r="I1031" i="15"/>
  <c r="L1031" i="15" s="1"/>
  <c r="G1031" i="15"/>
  <c r="F1031" i="15"/>
  <c r="J1031" i="15" s="1"/>
  <c r="AA1030" i="15"/>
  <c r="AB1030" i="15" s="1"/>
  <c r="J1030" i="15"/>
  <c r="I1030" i="15"/>
  <c r="G1030" i="15"/>
  <c r="F1030" i="15"/>
  <c r="AD1029" i="15"/>
  <c r="AA1029" i="15"/>
  <c r="AB1029" i="15" s="1"/>
  <c r="L1029" i="15"/>
  <c r="I1029" i="15"/>
  <c r="G1029" i="15"/>
  <c r="F1029" i="15"/>
  <c r="J1029" i="15" s="1"/>
  <c r="AA1028" i="15"/>
  <c r="AB1028" i="15" s="1"/>
  <c r="Y1028" i="15"/>
  <c r="Z1028" i="15" s="1"/>
  <c r="W1028" i="15"/>
  <c r="V1028" i="15"/>
  <c r="L1028" i="15"/>
  <c r="J1028" i="15"/>
  <c r="I1028" i="15"/>
  <c r="AD1027" i="15" s="1"/>
  <c r="G1028" i="15"/>
  <c r="F1028" i="15"/>
  <c r="S1027" i="15"/>
  <c r="I1027" i="15"/>
  <c r="G1027" i="15"/>
  <c r="F1027" i="15"/>
  <c r="J1027" i="15" s="1"/>
  <c r="J1026" i="15"/>
  <c r="I1026" i="15"/>
  <c r="G1026" i="15"/>
  <c r="F1026" i="15"/>
  <c r="W1025" i="15"/>
  <c r="V1025" i="15"/>
  <c r="S1025" i="15"/>
  <c r="M1025" i="15"/>
  <c r="O1025" i="15" s="1"/>
  <c r="P1025" i="15" s="1"/>
  <c r="L1025" i="15"/>
  <c r="I1025" i="15"/>
  <c r="Y1025" i="15" s="1"/>
  <c r="Z1025" i="15" s="1"/>
  <c r="G1025" i="15"/>
  <c r="F1025" i="15"/>
  <c r="J1025" i="15" s="1"/>
  <c r="AD1024" i="15"/>
  <c r="AA1024" i="15"/>
  <c r="AB1024" i="15" s="1"/>
  <c r="Z1024" i="15"/>
  <c r="Y1024" i="15"/>
  <c r="W1024" i="15"/>
  <c r="S1024" i="15"/>
  <c r="Q1024" i="15"/>
  <c r="M1024" i="15"/>
  <c r="O1024" i="15" s="1"/>
  <c r="P1024" i="15" s="1"/>
  <c r="L1024" i="15"/>
  <c r="I1024" i="15"/>
  <c r="G1024" i="15"/>
  <c r="F1024" i="15"/>
  <c r="J1024" i="15" s="1"/>
  <c r="V1024" i="15" s="1"/>
  <c r="AD1023" i="15"/>
  <c r="AA1023" i="15"/>
  <c r="AB1023" i="15" s="1"/>
  <c r="Y1023" i="15"/>
  <c r="Z1023" i="15" s="1"/>
  <c r="W1023" i="15"/>
  <c r="S1023" i="15"/>
  <c r="I1023" i="15"/>
  <c r="AA1022" i="15" s="1"/>
  <c r="AB1022" i="15" s="1"/>
  <c r="G1023" i="15"/>
  <c r="F1023" i="15"/>
  <c r="J1023" i="15" s="1"/>
  <c r="AD1022" i="15"/>
  <c r="Y1022" i="15"/>
  <c r="Z1022" i="15" s="1"/>
  <c r="S1022" i="15"/>
  <c r="Q1022" i="15"/>
  <c r="L1022" i="15"/>
  <c r="I1022" i="15"/>
  <c r="AD1021" i="15" s="1"/>
  <c r="G1022" i="15"/>
  <c r="F1022" i="15"/>
  <c r="J1022" i="15" s="1"/>
  <c r="V1022" i="15" s="1"/>
  <c r="AA1021" i="15"/>
  <c r="AB1021" i="15" s="1"/>
  <c r="W1021" i="15"/>
  <c r="V1021" i="15"/>
  <c r="I1021" i="15"/>
  <c r="AA1020" i="15" s="1"/>
  <c r="AB1020" i="15" s="1"/>
  <c r="G1021" i="15"/>
  <c r="F1021" i="15"/>
  <c r="J1021" i="15" s="1"/>
  <c r="AD1020" i="15"/>
  <c r="Z1020" i="15"/>
  <c r="Y1020" i="15"/>
  <c r="W1020" i="15"/>
  <c r="I1020" i="15"/>
  <c r="AD1019" i="15" s="1"/>
  <c r="G1020" i="15"/>
  <c r="F1020" i="15"/>
  <c r="J1020" i="15" s="1"/>
  <c r="Q1019" i="15"/>
  <c r="L1019" i="15"/>
  <c r="J1019" i="15"/>
  <c r="I1019" i="15"/>
  <c r="G1019" i="15"/>
  <c r="F1019" i="15"/>
  <c r="Z1018" i="15"/>
  <c r="Y1018" i="15"/>
  <c r="V1018" i="15"/>
  <c r="S1018" i="15"/>
  <c r="L1018" i="15"/>
  <c r="Q1018" i="15"/>
  <c r="J1018" i="15"/>
  <c r="I1018" i="15"/>
  <c r="G1018" i="15"/>
  <c r="F1018" i="15"/>
  <c r="Y1017" i="15"/>
  <c r="Z1017" i="15" s="1"/>
  <c r="V1017" i="15"/>
  <c r="L1017" i="15"/>
  <c r="I1017" i="15"/>
  <c r="AA1017" i="15" s="1"/>
  <c r="AB1017" i="15" s="1"/>
  <c r="G1017" i="15"/>
  <c r="F1017" i="15"/>
  <c r="J1017" i="15" s="1"/>
  <c r="W1017" i="15" s="1"/>
  <c r="AD1016" i="15"/>
  <c r="W1016" i="15"/>
  <c r="V1016" i="15"/>
  <c r="S1016" i="15"/>
  <c r="Q1016" i="15"/>
  <c r="L1016" i="15"/>
  <c r="J1016" i="15"/>
  <c r="M1016" i="15" s="1"/>
  <c r="O1016" i="15" s="1"/>
  <c r="P1016" i="15" s="1"/>
  <c r="I1016" i="15"/>
  <c r="Y1016" i="15" s="1"/>
  <c r="Z1016" i="15" s="1"/>
  <c r="G1016" i="15"/>
  <c r="F1016" i="15"/>
  <c r="J1015" i="15"/>
  <c r="I1015" i="15"/>
  <c r="G1015" i="15"/>
  <c r="F1015" i="15"/>
  <c r="V1014" i="15"/>
  <c r="J1014" i="15"/>
  <c r="I1014" i="15"/>
  <c r="G1014" i="15"/>
  <c r="F1014" i="15"/>
  <c r="Z1013" i="15"/>
  <c r="Y1013" i="15"/>
  <c r="L1013" i="15"/>
  <c r="J1013" i="15"/>
  <c r="M1013" i="15" s="1"/>
  <c r="O1013" i="15" s="1"/>
  <c r="P1013" i="15" s="1"/>
  <c r="I1013" i="15"/>
  <c r="G1013" i="15"/>
  <c r="F1013" i="15"/>
  <c r="AA1012" i="15"/>
  <c r="AB1012" i="15" s="1"/>
  <c r="W1012" i="15"/>
  <c r="V1012" i="15"/>
  <c r="S1012" i="15"/>
  <c r="L1012" i="15"/>
  <c r="I1012" i="15"/>
  <c r="Y1012" i="15" s="1"/>
  <c r="Z1012" i="15" s="1"/>
  <c r="G1012" i="15"/>
  <c r="F1012" i="15"/>
  <c r="J1012" i="15" s="1"/>
  <c r="W1011" i="15"/>
  <c r="V1011" i="15"/>
  <c r="L1011" i="15"/>
  <c r="J1011" i="15"/>
  <c r="I1011" i="15"/>
  <c r="AA1010" i="15" s="1"/>
  <c r="AB1010" i="15" s="1"/>
  <c r="G1011" i="15"/>
  <c r="F1011" i="15"/>
  <c r="Y1010" i="15"/>
  <c r="Z1010" i="15" s="1"/>
  <c r="M1010" i="15"/>
  <c r="O1010" i="15" s="1"/>
  <c r="P1010" i="15" s="1"/>
  <c r="L1010" i="15"/>
  <c r="J1010" i="15"/>
  <c r="Q1010" i="15" s="1"/>
  <c r="I1010" i="15"/>
  <c r="AD1009" i="15" s="1"/>
  <c r="G1010" i="15"/>
  <c r="F1010" i="15"/>
  <c r="Z1009" i="15"/>
  <c r="Y1009" i="15"/>
  <c r="W1009" i="15"/>
  <c r="V1009" i="15"/>
  <c r="S1009" i="15"/>
  <c r="I1009" i="15"/>
  <c r="S1008" i="15" s="1"/>
  <c r="G1009" i="15"/>
  <c r="F1009" i="15"/>
  <c r="J1009" i="15" s="1"/>
  <c r="AD1008" i="15"/>
  <c r="AB1008" i="15"/>
  <c r="AA1008" i="15"/>
  <c r="Y1008" i="15"/>
  <c r="Z1008" i="15" s="1"/>
  <c r="W1008" i="15"/>
  <c r="V1008" i="15"/>
  <c r="Q1008" i="15"/>
  <c r="M1008" i="15"/>
  <c r="O1008" i="15" s="1"/>
  <c r="P1008" i="15" s="1"/>
  <c r="L1008" i="15"/>
  <c r="J1008" i="15"/>
  <c r="I1008" i="15"/>
  <c r="G1008" i="15"/>
  <c r="F1008" i="15"/>
  <c r="AD1007" i="15"/>
  <c r="AA1007" i="15"/>
  <c r="AB1007" i="15" s="1"/>
  <c r="W1007" i="15"/>
  <c r="S1007" i="15"/>
  <c r="L1007" i="15"/>
  <c r="Q1007" i="15" s="1"/>
  <c r="M1007" i="15"/>
  <c r="O1007" i="15" s="1"/>
  <c r="P1007" i="15" s="1"/>
  <c r="J1007" i="15"/>
  <c r="V1007" i="15" s="1"/>
  <c r="I1007" i="15"/>
  <c r="S1006" i="15" s="1"/>
  <c r="G1007" i="15"/>
  <c r="F1007" i="15"/>
  <c r="AD1006" i="15"/>
  <c r="Y1006" i="15"/>
  <c r="Z1006" i="15" s="1"/>
  <c r="I1006" i="15"/>
  <c r="L1006" i="15" s="1"/>
  <c r="G1006" i="15"/>
  <c r="F1006" i="15"/>
  <c r="J1006" i="15" s="1"/>
  <c r="AD1005" i="15"/>
  <c r="AB1005" i="15"/>
  <c r="AA1005" i="15"/>
  <c r="Z1005" i="15"/>
  <c r="Y1005" i="15"/>
  <c r="W1005" i="15"/>
  <c r="S1005" i="15"/>
  <c r="I1005" i="15"/>
  <c r="G1005" i="15"/>
  <c r="F1005" i="15"/>
  <c r="J1005" i="15" s="1"/>
  <c r="AA1004" i="15"/>
  <c r="AB1004" i="15" s="1"/>
  <c r="V1004" i="15"/>
  <c r="I1004" i="15"/>
  <c r="AD1004" i="15" s="1"/>
  <c r="G1004" i="15"/>
  <c r="F1004" i="15"/>
  <c r="J1004" i="15" s="1"/>
  <c r="Y1003" i="15"/>
  <c r="Z1003" i="15" s="1"/>
  <c r="V1003" i="15"/>
  <c r="I1003" i="15"/>
  <c r="S1002" i="15" s="1"/>
  <c r="G1003" i="15"/>
  <c r="F1003" i="15"/>
  <c r="J1003" i="15" s="1"/>
  <c r="AD1002" i="15"/>
  <c r="AA1002" i="15"/>
  <c r="AB1002" i="15" s="1"/>
  <c r="L1002" i="15"/>
  <c r="I1002" i="15"/>
  <c r="G1002" i="15"/>
  <c r="F1002" i="15"/>
  <c r="J1002" i="15" s="1"/>
  <c r="AD1001" i="15"/>
  <c r="I1001" i="15"/>
  <c r="G1001" i="15"/>
  <c r="F1001" i="15"/>
  <c r="J1001" i="15" s="1"/>
  <c r="Y1000" i="15"/>
  <c r="Z1000" i="15" s="1"/>
  <c r="L1000" i="15"/>
  <c r="I1000" i="15"/>
  <c r="G1000" i="15"/>
  <c r="F1000" i="15"/>
  <c r="J1000" i="15" s="1"/>
  <c r="AD999" i="15"/>
  <c r="I999" i="15"/>
  <c r="G999" i="15"/>
  <c r="F999" i="15"/>
  <c r="J999" i="15" s="1"/>
  <c r="W998" i="15"/>
  <c r="J998" i="15"/>
  <c r="V998" i="15" s="1"/>
  <c r="I998" i="15"/>
  <c r="G998" i="15"/>
  <c r="F998" i="15"/>
  <c r="Z997" i="15"/>
  <c r="Y997" i="15"/>
  <c r="L997" i="15"/>
  <c r="I997" i="15"/>
  <c r="G997" i="15"/>
  <c r="F997" i="15"/>
  <c r="J997" i="15" s="1"/>
  <c r="AA996" i="15"/>
  <c r="AB996" i="15" s="1"/>
  <c r="Y996" i="15"/>
  <c r="Z996" i="15" s="1"/>
  <c r="V996" i="15"/>
  <c r="J996" i="15"/>
  <c r="I996" i="15"/>
  <c r="S996" i="15" s="1"/>
  <c r="G996" i="15"/>
  <c r="F996" i="15"/>
  <c r="AD995" i="15"/>
  <c r="AA995" i="15"/>
  <c r="AB995" i="15" s="1"/>
  <c r="W995" i="15"/>
  <c r="J995" i="15"/>
  <c r="I995" i="15"/>
  <c r="G995" i="15"/>
  <c r="F995" i="15"/>
  <c r="AD994" i="15"/>
  <c r="J994" i="15"/>
  <c r="W994" i="15" s="1"/>
  <c r="I994" i="15"/>
  <c r="G994" i="15"/>
  <c r="F994" i="15"/>
  <c r="V993" i="15"/>
  <c r="L993" i="15"/>
  <c r="I993" i="15"/>
  <c r="S992" i="15" s="1"/>
  <c r="G993" i="15"/>
  <c r="F993" i="15"/>
  <c r="J993" i="15" s="1"/>
  <c r="W993" i="15" s="1"/>
  <c r="AD992" i="15"/>
  <c r="Z992" i="15"/>
  <c r="Y992" i="15"/>
  <c r="W992" i="15"/>
  <c r="V992" i="15"/>
  <c r="M992" i="15"/>
  <c r="O992" i="15" s="1"/>
  <c r="P992" i="15" s="1"/>
  <c r="L992" i="15"/>
  <c r="Q992" i="15"/>
  <c r="J992" i="15"/>
  <c r="I992" i="15"/>
  <c r="G992" i="15"/>
  <c r="F992" i="15"/>
  <c r="AD991" i="15"/>
  <c r="AA991" i="15"/>
  <c r="AB991" i="15" s="1"/>
  <c r="Y991" i="15"/>
  <c r="Z991" i="15" s="1"/>
  <c r="W991" i="15"/>
  <c r="S991" i="15"/>
  <c r="Q991" i="15"/>
  <c r="M991" i="15"/>
  <c r="O991" i="15" s="1"/>
  <c r="P991" i="15" s="1"/>
  <c r="J991" i="15"/>
  <c r="V991" i="15" s="1"/>
  <c r="I991" i="15"/>
  <c r="L991" i="15" s="1"/>
  <c r="G991" i="15"/>
  <c r="F991" i="15"/>
  <c r="AD990" i="15"/>
  <c r="AA990" i="15"/>
  <c r="AB990" i="15" s="1"/>
  <c r="Z990" i="15"/>
  <c r="Y990" i="15"/>
  <c r="S990" i="15"/>
  <c r="I990" i="15"/>
  <c r="L990" i="15" s="1"/>
  <c r="G990" i="15"/>
  <c r="F990" i="15"/>
  <c r="J990" i="15" s="1"/>
  <c r="I989" i="15"/>
  <c r="G989" i="15"/>
  <c r="F989" i="15"/>
  <c r="J989" i="15" s="1"/>
  <c r="I988" i="15"/>
  <c r="G988" i="15"/>
  <c r="F988" i="15"/>
  <c r="J988" i="15" s="1"/>
  <c r="M987" i="15"/>
  <c r="L987" i="15"/>
  <c r="J987" i="15"/>
  <c r="I987" i="15"/>
  <c r="Y987" i="15" s="1"/>
  <c r="Z987" i="15" s="1"/>
  <c r="G987" i="15"/>
  <c r="F987" i="15"/>
  <c r="Y986" i="15"/>
  <c r="AA986" i="15" s="1"/>
  <c r="AB986" i="15" s="1"/>
  <c r="I986" i="15"/>
  <c r="G986" i="15"/>
  <c r="F986" i="15"/>
  <c r="J986" i="15" s="1"/>
  <c r="V985" i="15"/>
  <c r="J985" i="15"/>
  <c r="I985" i="15"/>
  <c r="Y985" i="15" s="1"/>
  <c r="AA985" i="15" s="1"/>
  <c r="AB985" i="15" s="1"/>
  <c r="G985" i="15"/>
  <c r="F985" i="15"/>
  <c r="Y984" i="15"/>
  <c r="Z984" i="15" s="1"/>
  <c r="I984" i="15"/>
  <c r="G984" i="15"/>
  <c r="F984" i="15"/>
  <c r="J984" i="15" s="1"/>
  <c r="I983" i="15"/>
  <c r="L983" i="15" s="1"/>
  <c r="G983" i="15"/>
  <c r="F983" i="15"/>
  <c r="J983" i="15" s="1"/>
  <c r="L982" i="15"/>
  <c r="M982" i="15"/>
  <c r="J982" i="15"/>
  <c r="I982" i="15"/>
  <c r="Y982" i="15" s="1"/>
  <c r="G982" i="15"/>
  <c r="F982" i="15"/>
  <c r="W981" i="15"/>
  <c r="V981" i="15"/>
  <c r="L981" i="15"/>
  <c r="I981" i="15"/>
  <c r="Y981" i="15" s="1"/>
  <c r="Z981" i="15" s="1"/>
  <c r="G981" i="15"/>
  <c r="F981" i="15"/>
  <c r="J981" i="15" s="1"/>
  <c r="W980" i="15"/>
  <c r="I980" i="15"/>
  <c r="G980" i="15"/>
  <c r="F980" i="15"/>
  <c r="J980" i="15" s="1"/>
  <c r="Y979" i="15"/>
  <c r="Z979" i="15" s="1"/>
  <c r="L979" i="15"/>
  <c r="I979" i="15"/>
  <c r="G979" i="15"/>
  <c r="F979" i="15"/>
  <c r="J979" i="15" s="1"/>
  <c r="W978" i="15"/>
  <c r="I978" i="15"/>
  <c r="G978" i="15"/>
  <c r="F978" i="15"/>
  <c r="J978" i="15" s="1"/>
  <c r="J977" i="15"/>
  <c r="I977" i="15"/>
  <c r="G977" i="15"/>
  <c r="F977" i="15"/>
  <c r="Y976" i="15"/>
  <c r="L976" i="15"/>
  <c r="M976" i="15" s="1"/>
  <c r="J976" i="15"/>
  <c r="I976" i="15"/>
  <c r="G976" i="15"/>
  <c r="F976" i="15"/>
  <c r="Z975" i="15"/>
  <c r="Y975" i="15"/>
  <c r="Q975" i="15"/>
  <c r="L975" i="15"/>
  <c r="I975" i="15"/>
  <c r="G975" i="15"/>
  <c r="F975" i="15"/>
  <c r="J975" i="15" s="1"/>
  <c r="W974" i="15"/>
  <c r="I974" i="15"/>
  <c r="G974" i="15"/>
  <c r="F974" i="15"/>
  <c r="J974" i="15" s="1"/>
  <c r="Y973" i="15"/>
  <c r="Z973" i="15" s="1"/>
  <c r="I973" i="15"/>
  <c r="G973" i="15"/>
  <c r="F973" i="15"/>
  <c r="J973" i="15" s="1"/>
  <c r="M972" i="15"/>
  <c r="O972" i="15" s="1"/>
  <c r="P972" i="15" s="1"/>
  <c r="L972" i="15"/>
  <c r="J972" i="15"/>
  <c r="I972" i="15"/>
  <c r="Y972" i="15" s="1"/>
  <c r="Z972" i="15" s="1"/>
  <c r="G972" i="15"/>
  <c r="F972" i="15"/>
  <c r="Z971" i="15"/>
  <c r="Y971" i="15"/>
  <c r="L971" i="15"/>
  <c r="I971" i="15"/>
  <c r="G971" i="15"/>
  <c r="F971" i="15"/>
  <c r="J971" i="15" s="1"/>
  <c r="AA970" i="15"/>
  <c r="AB970" i="15" s="1"/>
  <c r="Y970" i="15"/>
  <c r="Z970" i="15" s="1"/>
  <c r="V970" i="15"/>
  <c r="J970" i="15"/>
  <c r="I970" i="15"/>
  <c r="S969" i="15" s="1"/>
  <c r="G970" i="15"/>
  <c r="F970" i="15"/>
  <c r="AA969" i="15"/>
  <c r="AB969" i="15" s="1"/>
  <c r="V969" i="15"/>
  <c r="J969" i="15"/>
  <c r="W969" i="15" s="1"/>
  <c r="I969" i="15"/>
  <c r="G969" i="15"/>
  <c r="F969" i="15"/>
  <c r="Y968" i="15"/>
  <c r="Z968" i="15" s="1"/>
  <c r="J968" i="15"/>
  <c r="I968" i="15"/>
  <c r="L968" i="15" s="1"/>
  <c r="G968" i="15"/>
  <c r="F968" i="15"/>
  <c r="Z967" i="15"/>
  <c r="Y967" i="15"/>
  <c r="S967" i="15"/>
  <c r="L967" i="15"/>
  <c r="I967" i="15"/>
  <c r="AD967" i="15" s="1"/>
  <c r="G967" i="15"/>
  <c r="F967" i="15"/>
  <c r="J967" i="15" s="1"/>
  <c r="AA966" i="15"/>
  <c r="AB966" i="15" s="1"/>
  <c r="Z966" i="15"/>
  <c r="S966" i="15"/>
  <c r="J966" i="15"/>
  <c r="I966" i="15"/>
  <c r="Y966" i="15" s="1"/>
  <c r="G966" i="15"/>
  <c r="F966" i="15"/>
  <c r="Z965" i="15"/>
  <c r="Y965" i="15"/>
  <c r="V965" i="15"/>
  <c r="I965" i="15"/>
  <c r="G965" i="15"/>
  <c r="F965" i="15"/>
  <c r="J965" i="15" s="1"/>
  <c r="Y964" i="15"/>
  <c r="Z964" i="15" s="1"/>
  <c r="L964" i="15"/>
  <c r="J964" i="15"/>
  <c r="I964" i="15"/>
  <c r="AA963" i="15" s="1"/>
  <c r="AB963" i="15" s="1"/>
  <c r="G964" i="15"/>
  <c r="F964" i="15"/>
  <c r="Z963" i="15"/>
  <c r="Y963" i="15"/>
  <c r="S963" i="15"/>
  <c r="L963" i="15"/>
  <c r="I963" i="15"/>
  <c r="S962" i="15" s="1"/>
  <c r="G963" i="15"/>
  <c r="F963" i="15"/>
  <c r="J963" i="15" s="1"/>
  <c r="AA962" i="15"/>
  <c r="AB962" i="15" s="1"/>
  <c r="Y962" i="15"/>
  <c r="Z962" i="15" s="1"/>
  <c r="V962" i="15"/>
  <c r="I962" i="15"/>
  <c r="G962" i="15"/>
  <c r="F962" i="15"/>
  <c r="J962" i="15" s="1"/>
  <c r="J961" i="15"/>
  <c r="W961" i="15" s="1"/>
  <c r="I961" i="15"/>
  <c r="G961" i="15"/>
  <c r="F961" i="15"/>
  <c r="Z960" i="15"/>
  <c r="Y960" i="15"/>
  <c r="W960" i="15"/>
  <c r="Q960" i="15"/>
  <c r="M960" i="15"/>
  <c r="S959" i="15" s="1"/>
  <c r="L960" i="15"/>
  <c r="I960" i="15"/>
  <c r="G960" i="15"/>
  <c r="F960" i="15"/>
  <c r="J960" i="15" s="1"/>
  <c r="V960" i="15" s="1"/>
  <c r="AD959" i="15"/>
  <c r="AA959" i="15"/>
  <c r="AB959" i="15" s="1"/>
  <c r="Z959" i="15"/>
  <c r="Y959" i="15"/>
  <c r="J959" i="15"/>
  <c r="I959" i="15"/>
  <c r="G959" i="15"/>
  <c r="F959" i="15"/>
  <c r="AD958" i="15"/>
  <c r="AA958" i="15"/>
  <c r="AB958" i="15" s="1"/>
  <c r="W958" i="15"/>
  <c r="L958" i="15"/>
  <c r="I958" i="15"/>
  <c r="Y958" i="15" s="1"/>
  <c r="Z958" i="15" s="1"/>
  <c r="G958" i="15"/>
  <c r="F958" i="15"/>
  <c r="J958" i="15" s="1"/>
  <c r="AD957" i="15"/>
  <c r="Z957" i="15"/>
  <c r="Y957" i="15"/>
  <c r="M957" i="15"/>
  <c r="L957" i="15"/>
  <c r="J957" i="15"/>
  <c r="V957" i="15" s="1"/>
  <c r="I957" i="15"/>
  <c r="G957" i="15"/>
  <c r="F957" i="15"/>
  <c r="Y956" i="15"/>
  <c r="AD955" i="15" s="1"/>
  <c r="I956" i="15"/>
  <c r="G956" i="15"/>
  <c r="F956" i="15"/>
  <c r="J956" i="15" s="1"/>
  <c r="L955" i="15"/>
  <c r="I955" i="15"/>
  <c r="Y955" i="15" s="1"/>
  <c r="AA955" i="15" s="1"/>
  <c r="AB955" i="15" s="1"/>
  <c r="G955" i="15"/>
  <c r="F955" i="15"/>
  <c r="J955" i="15" s="1"/>
  <c r="Z954" i="15"/>
  <c r="Y954" i="15"/>
  <c r="L954" i="15"/>
  <c r="J954" i="15"/>
  <c r="I954" i="15"/>
  <c r="AD953" i="15" s="1"/>
  <c r="G954" i="15"/>
  <c r="F954" i="15"/>
  <c r="Z953" i="15"/>
  <c r="Y953" i="15"/>
  <c r="V953" i="15"/>
  <c r="I953" i="15"/>
  <c r="G953" i="15"/>
  <c r="F953" i="15"/>
  <c r="J953" i="15" s="1"/>
  <c r="I952" i="15"/>
  <c r="G952" i="15"/>
  <c r="F952" i="15"/>
  <c r="J952" i="15" s="1"/>
  <c r="V952" i="15" s="1"/>
  <c r="L951" i="15"/>
  <c r="J951" i="15"/>
  <c r="W951" i="15" s="1"/>
  <c r="I951" i="15"/>
  <c r="AA950" i="15" s="1"/>
  <c r="AB950" i="15" s="1"/>
  <c r="G951" i="15"/>
  <c r="F951" i="15"/>
  <c r="Y950" i="15"/>
  <c r="Z950" i="15" s="1"/>
  <c r="I950" i="15"/>
  <c r="L950" i="15" s="1"/>
  <c r="G950" i="15"/>
  <c r="F950" i="15"/>
  <c r="J950" i="15" s="1"/>
  <c r="W950" i="15" s="1"/>
  <c r="AD949" i="15"/>
  <c r="AA949" i="15"/>
  <c r="AB949" i="15" s="1"/>
  <c r="Y949" i="15"/>
  <c r="Z949" i="15" s="1"/>
  <c r="W949" i="15"/>
  <c r="J949" i="15"/>
  <c r="I949" i="15"/>
  <c r="S949" i="15" s="1"/>
  <c r="G949" i="15"/>
  <c r="F949" i="15"/>
  <c r="AD948" i="15"/>
  <c r="AA948" i="15"/>
  <c r="AB948" i="15" s="1"/>
  <c r="S948" i="15"/>
  <c r="L948" i="15"/>
  <c r="J948" i="15"/>
  <c r="I948" i="15"/>
  <c r="Y948" i="15" s="1"/>
  <c r="Z948" i="15" s="1"/>
  <c r="G948" i="15"/>
  <c r="F948" i="15"/>
  <c r="AD947" i="15"/>
  <c r="Z947" i="15"/>
  <c r="Y947" i="15"/>
  <c r="W947" i="15"/>
  <c r="S947" i="15"/>
  <c r="I947" i="15"/>
  <c r="L947" i="15" s="1"/>
  <c r="G947" i="15"/>
  <c r="F947" i="15"/>
  <c r="J947" i="15" s="1"/>
  <c r="V947" i="15" s="1"/>
  <c r="I946" i="15"/>
  <c r="G946" i="15"/>
  <c r="F946" i="15"/>
  <c r="J946" i="15" s="1"/>
  <c r="L945" i="15"/>
  <c r="I945" i="15"/>
  <c r="G945" i="15"/>
  <c r="F945" i="15"/>
  <c r="J945" i="15" s="1"/>
  <c r="Y944" i="15"/>
  <c r="Z944" i="15" s="1"/>
  <c r="V944" i="15"/>
  <c r="L944" i="15"/>
  <c r="I944" i="15"/>
  <c r="G944" i="15"/>
  <c r="F944" i="15"/>
  <c r="J944" i="15" s="1"/>
  <c r="I943" i="15"/>
  <c r="G943" i="15"/>
  <c r="F943" i="15"/>
  <c r="J943" i="15" s="1"/>
  <c r="Y942" i="15"/>
  <c r="Z942" i="15" s="1"/>
  <c r="J942" i="15"/>
  <c r="W942" i="15" s="1"/>
  <c r="I942" i="15"/>
  <c r="G942" i="15"/>
  <c r="F942" i="15"/>
  <c r="W941" i="15"/>
  <c r="Q941" i="15"/>
  <c r="M941" i="15"/>
  <c r="L941" i="15"/>
  <c r="I941" i="15"/>
  <c r="Y941" i="15" s="1"/>
  <c r="Z941" i="15" s="1"/>
  <c r="G941" i="15"/>
  <c r="F941" i="15"/>
  <c r="J941" i="15" s="1"/>
  <c r="V941" i="15" s="1"/>
  <c r="Z940" i="15"/>
  <c r="Y940" i="15"/>
  <c r="I940" i="15"/>
  <c r="G940" i="15"/>
  <c r="F940" i="15"/>
  <c r="J940" i="15" s="1"/>
  <c r="AD939" i="15"/>
  <c r="L939" i="15"/>
  <c r="I939" i="15"/>
  <c r="Y939" i="15" s="1"/>
  <c r="AA939" i="15" s="1"/>
  <c r="AB939" i="15" s="1"/>
  <c r="G939" i="15"/>
  <c r="F939" i="15"/>
  <c r="J939" i="15" s="1"/>
  <c r="V938" i="15"/>
  <c r="L938" i="15"/>
  <c r="J938" i="15"/>
  <c r="I938" i="15"/>
  <c r="Y938" i="15" s="1"/>
  <c r="Z938" i="15" s="1"/>
  <c r="G938" i="15"/>
  <c r="F938" i="15"/>
  <c r="Y937" i="15"/>
  <c r="Z937" i="15" s="1"/>
  <c r="V937" i="15"/>
  <c r="I937" i="15"/>
  <c r="G937" i="15"/>
  <c r="F937" i="15"/>
  <c r="J937" i="15" s="1"/>
  <c r="Y936" i="15"/>
  <c r="Z936" i="15" s="1"/>
  <c r="L936" i="15"/>
  <c r="I936" i="15"/>
  <c r="G936" i="15"/>
  <c r="F936" i="15"/>
  <c r="J936" i="15" s="1"/>
  <c r="Z935" i="15"/>
  <c r="Y935" i="15"/>
  <c r="V935" i="15"/>
  <c r="L935" i="15"/>
  <c r="J935" i="15"/>
  <c r="W935" i="15" s="1"/>
  <c r="I935" i="15"/>
  <c r="G935" i="15"/>
  <c r="F935" i="15"/>
  <c r="AD934" i="15"/>
  <c r="AA934" i="15"/>
  <c r="AB934" i="15" s="1"/>
  <c r="Z934" i="15"/>
  <c r="Y934" i="15"/>
  <c r="I934" i="15"/>
  <c r="G934" i="15"/>
  <c r="F934" i="15"/>
  <c r="J934" i="15" s="1"/>
  <c r="AA933" i="15"/>
  <c r="AB933" i="15" s="1"/>
  <c r="Z933" i="15"/>
  <c r="L933" i="15"/>
  <c r="I933" i="15"/>
  <c r="Y933" i="15" s="1"/>
  <c r="AD933" i="15" s="1"/>
  <c r="G933" i="15"/>
  <c r="F933" i="15"/>
  <c r="J933" i="15" s="1"/>
  <c r="AD932" i="15"/>
  <c r="L932" i="15"/>
  <c r="J932" i="15"/>
  <c r="I932" i="15"/>
  <c r="Y932" i="15" s="1"/>
  <c r="Z932" i="15" s="1"/>
  <c r="G932" i="15"/>
  <c r="F932" i="15"/>
  <c r="Y931" i="15"/>
  <c r="Z931" i="15" s="1"/>
  <c r="I931" i="15"/>
  <c r="G931" i="15"/>
  <c r="F931" i="15"/>
  <c r="J931" i="15" s="1"/>
  <c r="V930" i="15"/>
  <c r="L930" i="15"/>
  <c r="I930" i="15"/>
  <c r="G930" i="15"/>
  <c r="F930" i="15"/>
  <c r="J930" i="15" s="1"/>
  <c r="L929" i="15"/>
  <c r="Q929" i="15" s="1"/>
  <c r="J929" i="15"/>
  <c r="W929" i="15" s="1"/>
  <c r="I929" i="15"/>
  <c r="G929" i="15"/>
  <c r="F929" i="15"/>
  <c r="Y928" i="15"/>
  <c r="Z928" i="15" s="1"/>
  <c r="I928" i="15"/>
  <c r="L928" i="15" s="1"/>
  <c r="G928" i="15"/>
  <c r="F928" i="15"/>
  <c r="J928" i="15" s="1"/>
  <c r="AD927" i="15"/>
  <c r="AA927" i="15"/>
  <c r="AB927" i="15" s="1"/>
  <c r="Y927" i="15"/>
  <c r="Z927" i="15" s="1"/>
  <c r="W927" i="15"/>
  <c r="J927" i="15"/>
  <c r="I927" i="15"/>
  <c r="S927" i="15" s="1"/>
  <c r="G927" i="15"/>
  <c r="F927" i="15"/>
  <c r="AD926" i="15"/>
  <c r="AA926" i="15"/>
  <c r="AB926" i="15" s="1"/>
  <c r="S926" i="15"/>
  <c r="L926" i="15"/>
  <c r="J926" i="15"/>
  <c r="I926" i="15"/>
  <c r="Y926" i="15" s="1"/>
  <c r="Z926" i="15" s="1"/>
  <c r="G926" i="15"/>
  <c r="F926" i="15"/>
  <c r="AD925" i="15"/>
  <c r="Z925" i="15"/>
  <c r="Y925" i="15"/>
  <c r="W925" i="15"/>
  <c r="V925" i="15"/>
  <c r="S925" i="15"/>
  <c r="Q925" i="15"/>
  <c r="L925" i="15"/>
  <c r="I925" i="15"/>
  <c r="G925" i="15"/>
  <c r="F925" i="15"/>
  <c r="J925" i="15" s="1"/>
  <c r="M925" i="15" s="1"/>
  <c r="O925" i="15" s="1"/>
  <c r="P925" i="15" s="1"/>
  <c r="AD924" i="15"/>
  <c r="W924" i="15"/>
  <c r="S924" i="15"/>
  <c r="L924" i="15"/>
  <c r="J924" i="15"/>
  <c r="I924" i="15"/>
  <c r="G924" i="15"/>
  <c r="F924" i="15"/>
  <c r="I923" i="15"/>
  <c r="G923" i="15"/>
  <c r="F923" i="15"/>
  <c r="J923" i="15" s="1"/>
  <c r="Y922" i="15"/>
  <c r="Z922" i="15" s="1"/>
  <c r="L922" i="15"/>
  <c r="I922" i="15"/>
  <c r="G922" i="15"/>
  <c r="F922" i="15"/>
  <c r="J922" i="15" s="1"/>
  <c r="AA921" i="15"/>
  <c r="AB921" i="15" s="1"/>
  <c r="Y921" i="15"/>
  <c r="Z921" i="15" s="1"/>
  <c r="I921" i="15"/>
  <c r="G921" i="15"/>
  <c r="F921" i="15"/>
  <c r="J921" i="15" s="1"/>
  <c r="AA920" i="15"/>
  <c r="AB920" i="15" s="1"/>
  <c r="J920" i="15"/>
  <c r="W920" i="15" s="1"/>
  <c r="I920" i="15"/>
  <c r="Y920" i="15" s="1"/>
  <c r="Z920" i="15" s="1"/>
  <c r="G920" i="15"/>
  <c r="F920" i="15"/>
  <c r="W919" i="15"/>
  <c r="V919" i="15"/>
  <c r="S919" i="15"/>
  <c r="L919" i="15"/>
  <c r="J919" i="15"/>
  <c r="I919" i="15"/>
  <c r="Y919" i="15" s="1"/>
  <c r="Z919" i="15" s="1"/>
  <c r="G919" i="15"/>
  <c r="F919" i="15"/>
  <c r="AD918" i="15"/>
  <c r="AA918" i="15"/>
  <c r="AB918" i="15" s="1"/>
  <c r="Z918" i="15"/>
  <c r="Y918" i="15"/>
  <c r="S918" i="15"/>
  <c r="J918" i="15"/>
  <c r="I918" i="15"/>
  <c r="S917" i="15" s="1"/>
  <c r="G918" i="15"/>
  <c r="F918" i="15"/>
  <c r="AD917" i="15"/>
  <c r="AA917" i="15"/>
  <c r="AB917" i="15" s="1"/>
  <c r="L917" i="15"/>
  <c r="I917" i="15"/>
  <c r="Y917" i="15" s="1"/>
  <c r="Z917" i="15" s="1"/>
  <c r="G917" i="15"/>
  <c r="F917" i="15"/>
  <c r="J917" i="15" s="1"/>
  <c r="AD916" i="15"/>
  <c r="V916" i="15"/>
  <c r="S916" i="15"/>
  <c r="L916" i="15"/>
  <c r="J916" i="15"/>
  <c r="W916" i="15" s="1"/>
  <c r="I916" i="15"/>
  <c r="Y916" i="15" s="1"/>
  <c r="Z916" i="15" s="1"/>
  <c r="G916" i="15"/>
  <c r="F916" i="15"/>
  <c r="Y915" i="15"/>
  <c r="Z915" i="15" s="1"/>
  <c r="W915" i="15"/>
  <c r="V915" i="15"/>
  <c r="S915" i="15"/>
  <c r="I915" i="15"/>
  <c r="G915" i="15"/>
  <c r="F915" i="15"/>
  <c r="J915" i="15" s="1"/>
  <c r="AD914" i="15"/>
  <c r="Y914" i="15"/>
  <c r="Z914" i="15" s="1"/>
  <c r="L914" i="15"/>
  <c r="J914" i="15"/>
  <c r="I914" i="15"/>
  <c r="G914" i="15"/>
  <c r="F914" i="15"/>
  <c r="L913" i="15"/>
  <c r="Q913" i="15" s="1"/>
  <c r="J913" i="15"/>
  <c r="W913" i="15" s="1"/>
  <c r="I913" i="15"/>
  <c r="AA912" i="15" s="1"/>
  <c r="AB912" i="15" s="1"/>
  <c r="G913" i="15"/>
  <c r="F913" i="15"/>
  <c r="Y912" i="15"/>
  <c r="W912" i="15"/>
  <c r="I912" i="15"/>
  <c r="L912" i="15" s="1"/>
  <c r="G912" i="15"/>
  <c r="F912" i="15"/>
  <c r="J912" i="15" s="1"/>
  <c r="AA911" i="15"/>
  <c r="AB911" i="15" s="1"/>
  <c r="Y911" i="15"/>
  <c r="Z911" i="15" s="1"/>
  <c r="W911" i="15"/>
  <c r="J911" i="15"/>
  <c r="I911" i="15"/>
  <c r="G911" i="15"/>
  <c r="F911" i="15"/>
  <c r="AD910" i="15"/>
  <c r="L910" i="15"/>
  <c r="Q910" i="15"/>
  <c r="J910" i="15"/>
  <c r="M910" i="15" s="1"/>
  <c r="S909" i="15" s="1"/>
  <c r="I910" i="15"/>
  <c r="Y910" i="15" s="1"/>
  <c r="G910" i="15"/>
  <c r="F910" i="15"/>
  <c r="Z909" i="15"/>
  <c r="Y909" i="15"/>
  <c r="M909" i="15"/>
  <c r="L909" i="15"/>
  <c r="I909" i="15"/>
  <c r="G909" i="15"/>
  <c r="F909" i="15"/>
  <c r="J909" i="15" s="1"/>
  <c r="V909" i="15" s="1"/>
  <c r="W908" i="15"/>
  <c r="L908" i="15"/>
  <c r="J908" i="15"/>
  <c r="I908" i="15"/>
  <c r="G908" i="15"/>
  <c r="F908" i="15"/>
  <c r="J907" i="15"/>
  <c r="I907" i="15"/>
  <c r="G907" i="15"/>
  <c r="F907" i="15"/>
  <c r="Y906" i="15"/>
  <c r="Z906" i="15" s="1"/>
  <c r="W906" i="15"/>
  <c r="L906" i="15"/>
  <c r="I906" i="15"/>
  <c r="G906" i="15"/>
  <c r="F906" i="15"/>
  <c r="J906" i="15" s="1"/>
  <c r="V905" i="15"/>
  <c r="I905" i="15"/>
  <c r="G905" i="15"/>
  <c r="F905" i="15"/>
  <c r="J905" i="15" s="1"/>
  <c r="Y904" i="15"/>
  <c r="Z904" i="15" s="1"/>
  <c r="L904" i="15"/>
  <c r="M904" i="15" s="1"/>
  <c r="O904" i="15" s="1"/>
  <c r="P904" i="15" s="1"/>
  <c r="Q904" i="15"/>
  <c r="J904" i="15"/>
  <c r="W904" i="15" s="1"/>
  <c r="I904" i="15"/>
  <c r="G904" i="15"/>
  <c r="F904" i="15"/>
  <c r="Z903" i="15"/>
  <c r="Y903" i="15"/>
  <c r="W903" i="15"/>
  <c r="V903" i="15"/>
  <c r="Q903" i="15"/>
  <c r="M903" i="15"/>
  <c r="O903" i="15" s="1"/>
  <c r="P903" i="15" s="1"/>
  <c r="L903" i="15"/>
  <c r="J903" i="15"/>
  <c r="I903" i="15"/>
  <c r="G903" i="15"/>
  <c r="F903" i="15"/>
  <c r="Y902" i="15"/>
  <c r="I902" i="15"/>
  <c r="G902" i="15"/>
  <c r="F902" i="15"/>
  <c r="J902" i="15" s="1"/>
  <c r="AB901" i="15"/>
  <c r="AA901" i="15"/>
  <c r="Y901" i="15"/>
  <c r="Z901" i="15" s="1"/>
  <c r="L901" i="15"/>
  <c r="J901" i="15"/>
  <c r="I901" i="15"/>
  <c r="G901" i="15"/>
  <c r="F901" i="15"/>
  <c r="Y900" i="15"/>
  <c r="Z900" i="15" s="1"/>
  <c r="V900" i="15"/>
  <c r="L900" i="15"/>
  <c r="I900" i="15"/>
  <c r="G900" i="15"/>
  <c r="F900" i="15"/>
  <c r="J900" i="15" s="1"/>
  <c r="Y899" i="15"/>
  <c r="AD898" i="15" s="1"/>
  <c r="J899" i="15"/>
  <c r="I899" i="15"/>
  <c r="G899" i="15"/>
  <c r="F899" i="15"/>
  <c r="Y898" i="15"/>
  <c r="Z898" i="15" s="1"/>
  <c r="L898" i="15"/>
  <c r="J898" i="15"/>
  <c r="I898" i="15"/>
  <c r="G898" i="15"/>
  <c r="F898" i="15"/>
  <c r="AA897" i="15"/>
  <c r="AB897" i="15" s="1"/>
  <c r="Z897" i="15"/>
  <c r="Y897" i="15"/>
  <c r="W897" i="15"/>
  <c r="V897" i="15"/>
  <c r="L897" i="15"/>
  <c r="J897" i="15"/>
  <c r="I897" i="15"/>
  <c r="G897" i="15"/>
  <c r="F897" i="15"/>
  <c r="Y896" i="15"/>
  <c r="Q896" i="15"/>
  <c r="J896" i="15"/>
  <c r="W896" i="15" s="1"/>
  <c r="I896" i="15"/>
  <c r="L896" i="15" s="1"/>
  <c r="G896" i="15"/>
  <c r="F896" i="15"/>
  <c r="J895" i="15"/>
  <c r="I895" i="15"/>
  <c r="G895" i="15"/>
  <c r="F895" i="15"/>
  <c r="Z894" i="15"/>
  <c r="M894" i="15"/>
  <c r="O894" i="15" s="1"/>
  <c r="P894" i="15" s="1"/>
  <c r="L894" i="15"/>
  <c r="J894" i="15"/>
  <c r="W894" i="15" s="1"/>
  <c r="I894" i="15"/>
  <c r="Y894" i="15" s="1"/>
  <c r="G894" i="15"/>
  <c r="F894" i="15"/>
  <c r="W893" i="15"/>
  <c r="V893" i="15"/>
  <c r="I893" i="15"/>
  <c r="G893" i="15"/>
  <c r="F893" i="15"/>
  <c r="J893" i="15" s="1"/>
  <c r="Y892" i="15"/>
  <c r="Z892" i="15" s="1"/>
  <c r="L892" i="15"/>
  <c r="I892" i="15"/>
  <c r="G892" i="15"/>
  <c r="F892" i="15"/>
  <c r="J892" i="15" s="1"/>
  <c r="AD891" i="15"/>
  <c r="AA891" i="15"/>
  <c r="AB891" i="15" s="1"/>
  <c r="W891" i="15"/>
  <c r="J891" i="15"/>
  <c r="V891" i="15" s="1"/>
  <c r="I891" i="15"/>
  <c r="L891" i="15" s="1"/>
  <c r="Q891" i="15" s="1"/>
  <c r="G891" i="15"/>
  <c r="F891" i="15"/>
  <c r="AA890" i="15"/>
  <c r="AB890" i="15" s="1"/>
  <c r="Z890" i="15"/>
  <c r="Y890" i="15"/>
  <c r="W890" i="15"/>
  <c r="S890" i="15"/>
  <c r="I890" i="15"/>
  <c r="L890" i="15" s="1"/>
  <c r="G890" i="15"/>
  <c r="F890" i="15"/>
  <c r="J890" i="15" s="1"/>
  <c r="Y889" i="15"/>
  <c r="Z889" i="15" s="1"/>
  <c r="J889" i="15"/>
  <c r="I889" i="15"/>
  <c r="G889" i="15"/>
  <c r="F889" i="15"/>
  <c r="L888" i="15"/>
  <c r="J888" i="15"/>
  <c r="I888" i="15"/>
  <c r="G888" i="15"/>
  <c r="F888" i="15"/>
  <c r="Z887" i="15"/>
  <c r="Y887" i="15"/>
  <c r="L887" i="15"/>
  <c r="J887" i="15"/>
  <c r="I887" i="15"/>
  <c r="G887" i="15"/>
  <c r="F887" i="15"/>
  <c r="AD886" i="15"/>
  <c r="AB886" i="15"/>
  <c r="AA886" i="15"/>
  <c r="Z886" i="15"/>
  <c r="Y886" i="15"/>
  <c r="S886" i="15"/>
  <c r="I886" i="15"/>
  <c r="G886" i="15"/>
  <c r="F886" i="15"/>
  <c r="J886" i="15" s="1"/>
  <c r="Z885" i="15"/>
  <c r="V885" i="15"/>
  <c r="J885" i="15"/>
  <c r="I885" i="15"/>
  <c r="Y885" i="15" s="1"/>
  <c r="AD885" i="15" s="1"/>
  <c r="G885" i="15"/>
  <c r="F885" i="15"/>
  <c r="Y884" i="15"/>
  <c r="Z884" i="15" s="1"/>
  <c r="L884" i="15"/>
  <c r="I884" i="15"/>
  <c r="AA883" i="15" s="1"/>
  <c r="AB883" i="15" s="1"/>
  <c r="G884" i="15"/>
  <c r="F884" i="15"/>
  <c r="J884" i="15" s="1"/>
  <c r="AD883" i="15"/>
  <c r="Z883" i="15"/>
  <c r="Y883" i="15"/>
  <c r="S883" i="15"/>
  <c r="J883" i="15"/>
  <c r="I883" i="15"/>
  <c r="L883" i="15" s="1"/>
  <c r="G883" i="15"/>
  <c r="F883" i="15"/>
  <c r="J882" i="15"/>
  <c r="V882" i="15" s="1"/>
  <c r="I882" i="15"/>
  <c r="Y882" i="15" s="1"/>
  <c r="AD882" i="15" s="1"/>
  <c r="G882" i="15"/>
  <c r="F882" i="15"/>
  <c r="Z881" i="15"/>
  <c r="Y881" i="15"/>
  <c r="L881" i="15"/>
  <c r="I881" i="15"/>
  <c r="G881" i="15"/>
  <c r="F881" i="15"/>
  <c r="J881" i="15" s="1"/>
  <c r="W880" i="15"/>
  <c r="I880" i="15"/>
  <c r="G880" i="15"/>
  <c r="F880" i="15"/>
  <c r="J880" i="15" s="1"/>
  <c r="Y879" i="15"/>
  <c r="Z879" i="15" s="1"/>
  <c r="V879" i="15"/>
  <c r="J879" i="15"/>
  <c r="W879" i="15" s="1"/>
  <c r="I879" i="15"/>
  <c r="G879" i="15"/>
  <c r="F879" i="15"/>
  <c r="I878" i="15"/>
  <c r="G878" i="15"/>
  <c r="F878" i="15"/>
  <c r="J878" i="15" s="1"/>
  <c r="W878" i="15" s="1"/>
  <c r="Y877" i="15"/>
  <c r="Z877" i="15" s="1"/>
  <c r="W877" i="15"/>
  <c r="M877" i="15"/>
  <c r="O877" i="15" s="1"/>
  <c r="P877" i="15" s="1"/>
  <c r="L877" i="15"/>
  <c r="J877" i="15"/>
  <c r="V877" i="15" s="1"/>
  <c r="I877" i="15"/>
  <c r="G877" i="15"/>
  <c r="F877" i="15"/>
  <c r="W876" i="15"/>
  <c r="I876" i="15"/>
  <c r="L876" i="15" s="1"/>
  <c r="G876" i="15"/>
  <c r="F876" i="15"/>
  <c r="J876" i="15" s="1"/>
  <c r="L875" i="15"/>
  <c r="I875" i="15"/>
  <c r="G875" i="15"/>
  <c r="F875" i="15"/>
  <c r="J875" i="15" s="1"/>
  <c r="W875" i="15" s="1"/>
  <c r="L874" i="15"/>
  <c r="I874" i="15"/>
  <c r="G874" i="15"/>
  <c r="F874" i="15"/>
  <c r="J874" i="15" s="1"/>
  <c r="Y873" i="15"/>
  <c r="Z873" i="15" s="1"/>
  <c r="L873" i="15"/>
  <c r="I873" i="15"/>
  <c r="S872" i="15" s="1"/>
  <c r="G873" i="15"/>
  <c r="F873" i="15"/>
  <c r="J873" i="15" s="1"/>
  <c r="Z872" i="15"/>
  <c r="Y872" i="15"/>
  <c r="V872" i="15"/>
  <c r="I872" i="15"/>
  <c r="G872" i="15"/>
  <c r="F872" i="15"/>
  <c r="J872" i="15" s="1"/>
  <c r="AA871" i="15"/>
  <c r="AB871" i="15" s="1"/>
  <c r="I871" i="15"/>
  <c r="G871" i="15"/>
  <c r="F871" i="15"/>
  <c r="J871" i="15" s="1"/>
  <c r="Y870" i="15"/>
  <c r="Z870" i="15" s="1"/>
  <c r="L870" i="15"/>
  <c r="I870" i="15"/>
  <c r="G870" i="15"/>
  <c r="F870" i="15"/>
  <c r="J870" i="15" s="1"/>
  <c r="AD869" i="15"/>
  <c r="AA869" i="15"/>
  <c r="AB869" i="15" s="1"/>
  <c r="Y869" i="15"/>
  <c r="Z869" i="15" s="1"/>
  <c r="S869" i="15"/>
  <c r="J869" i="15"/>
  <c r="I869" i="15"/>
  <c r="L869" i="15" s="1"/>
  <c r="G869" i="15"/>
  <c r="F869" i="15"/>
  <c r="AD868" i="15"/>
  <c r="AA868" i="15"/>
  <c r="AB868" i="15" s="1"/>
  <c r="Z868" i="15"/>
  <c r="Y868" i="15"/>
  <c r="S868" i="15"/>
  <c r="L868" i="15"/>
  <c r="I868" i="15"/>
  <c r="AA867" i="15" s="1"/>
  <c r="AB867" i="15" s="1"/>
  <c r="G868" i="15"/>
  <c r="F868" i="15"/>
  <c r="J868" i="15" s="1"/>
  <c r="AD867" i="15"/>
  <c r="Z867" i="15"/>
  <c r="Y867" i="15"/>
  <c r="S867" i="15"/>
  <c r="L867" i="15"/>
  <c r="J867" i="15"/>
  <c r="W867" i="15" s="1"/>
  <c r="I867" i="15"/>
  <c r="G867" i="15"/>
  <c r="F867" i="15"/>
  <c r="V866" i="15"/>
  <c r="S866" i="15"/>
  <c r="I866" i="15"/>
  <c r="G866" i="15"/>
  <c r="F866" i="15"/>
  <c r="J866" i="15" s="1"/>
  <c r="W866" i="15" s="1"/>
  <c r="J865" i="15"/>
  <c r="I865" i="15"/>
  <c r="G865" i="15"/>
  <c r="F865" i="15"/>
  <c r="W864" i="15"/>
  <c r="V864" i="15"/>
  <c r="L864" i="15"/>
  <c r="J864" i="15"/>
  <c r="I864" i="15"/>
  <c r="G864" i="15"/>
  <c r="F864" i="15"/>
  <c r="AA863" i="15"/>
  <c r="AB863" i="15" s="1"/>
  <c r="Y863" i="15"/>
  <c r="Z863" i="15" s="1"/>
  <c r="I863" i="15"/>
  <c r="G863" i="15"/>
  <c r="F863" i="15"/>
  <c r="J863" i="15" s="1"/>
  <c r="V863" i="15" s="1"/>
  <c r="Y862" i="15"/>
  <c r="Z862" i="15" s="1"/>
  <c r="W862" i="15"/>
  <c r="M862" i="15"/>
  <c r="O862" i="15" s="1"/>
  <c r="P862" i="15" s="1"/>
  <c r="Q862" i="15"/>
  <c r="J862" i="15"/>
  <c r="V862" i="15" s="1"/>
  <c r="I862" i="15"/>
  <c r="L862" i="15" s="1"/>
  <c r="G862" i="15"/>
  <c r="F862" i="15"/>
  <c r="S861" i="15"/>
  <c r="J861" i="15"/>
  <c r="I861" i="15"/>
  <c r="Y861" i="15" s="1"/>
  <c r="Z861" i="15" s="1"/>
  <c r="G861" i="15"/>
  <c r="F861" i="15"/>
  <c r="AD860" i="15"/>
  <c r="AA860" i="15"/>
  <c r="AB860" i="15" s="1"/>
  <c r="Z860" i="15"/>
  <c r="Y860" i="15"/>
  <c r="W860" i="15"/>
  <c r="S860" i="15"/>
  <c r="I860" i="15"/>
  <c r="L860" i="15" s="1"/>
  <c r="G860" i="15"/>
  <c r="F860" i="15"/>
  <c r="J860" i="15" s="1"/>
  <c r="V860" i="15" s="1"/>
  <c r="AD859" i="15"/>
  <c r="AA859" i="15"/>
  <c r="AB859" i="15" s="1"/>
  <c r="S859" i="15"/>
  <c r="L859" i="15"/>
  <c r="I859" i="15"/>
  <c r="AA858" i="15" s="1"/>
  <c r="G859" i="15"/>
  <c r="F859" i="15"/>
  <c r="J859" i="15" s="1"/>
  <c r="AB858" i="15"/>
  <c r="L858" i="15"/>
  <c r="M858" i="15" s="1"/>
  <c r="O858" i="15" s="1"/>
  <c r="P858" i="15" s="1"/>
  <c r="J858" i="15"/>
  <c r="I858" i="15"/>
  <c r="AD858" i="15" s="1"/>
  <c r="G858" i="15"/>
  <c r="F858" i="15"/>
  <c r="Y857" i="15"/>
  <c r="Z857" i="15" s="1"/>
  <c r="V857" i="15"/>
  <c r="S857" i="15"/>
  <c r="L857" i="15"/>
  <c r="I857" i="15"/>
  <c r="G857" i="15"/>
  <c r="F857" i="15"/>
  <c r="J857" i="15" s="1"/>
  <c r="I856" i="15"/>
  <c r="G856" i="15"/>
  <c r="F856" i="15"/>
  <c r="J856" i="15" s="1"/>
  <c r="I855" i="15"/>
  <c r="G855" i="15"/>
  <c r="F855" i="15"/>
  <c r="J855" i="15" s="1"/>
  <c r="Y854" i="15"/>
  <c r="Z854" i="15" s="1"/>
  <c r="W854" i="15"/>
  <c r="Q854" i="15"/>
  <c r="M854" i="15"/>
  <c r="O854" i="15" s="1"/>
  <c r="P854" i="15" s="1"/>
  <c r="L854" i="15"/>
  <c r="I854" i="15"/>
  <c r="G854" i="15"/>
  <c r="F854" i="15"/>
  <c r="J854" i="15" s="1"/>
  <c r="V854" i="15" s="1"/>
  <c r="AD853" i="15"/>
  <c r="AA853" i="15"/>
  <c r="AB853" i="15" s="1"/>
  <c r="Y853" i="15"/>
  <c r="Z853" i="15" s="1"/>
  <c r="W853" i="15"/>
  <c r="S853" i="15"/>
  <c r="Q853" i="15"/>
  <c r="J853" i="15"/>
  <c r="I853" i="15"/>
  <c r="L853" i="15" s="1"/>
  <c r="G853" i="15"/>
  <c r="F853" i="15"/>
  <c r="AD852" i="15"/>
  <c r="AA852" i="15"/>
  <c r="AB852" i="15" s="1"/>
  <c r="Z852" i="15"/>
  <c r="Y852" i="15"/>
  <c r="S852" i="15"/>
  <c r="L852" i="15"/>
  <c r="J852" i="15"/>
  <c r="V852" i="15" s="1"/>
  <c r="I852" i="15"/>
  <c r="AA851" i="15" s="1"/>
  <c r="AB851" i="15" s="1"/>
  <c r="G852" i="15"/>
  <c r="F852" i="15"/>
  <c r="AD851" i="15"/>
  <c r="Z851" i="15"/>
  <c r="Y851" i="15"/>
  <c r="W851" i="15"/>
  <c r="S851" i="15"/>
  <c r="L851" i="15"/>
  <c r="J851" i="15"/>
  <c r="V851" i="15" s="1"/>
  <c r="I851" i="15"/>
  <c r="G851" i="15"/>
  <c r="F851" i="15"/>
  <c r="I850" i="15"/>
  <c r="G850" i="15"/>
  <c r="F850" i="15"/>
  <c r="J850" i="15" s="1"/>
  <c r="I849" i="15"/>
  <c r="G849" i="15"/>
  <c r="F849" i="15"/>
  <c r="J849" i="15" s="1"/>
  <c r="W848" i="15"/>
  <c r="V848" i="15"/>
  <c r="J848" i="15"/>
  <c r="I848" i="15"/>
  <c r="G848" i="15"/>
  <c r="F848" i="15"/>
  <c r="V847" i="15"/>
  <c r="I847" i="15"/>
  <c r="AA846" i="15" s="1"/>
  <c r="AB846" i="15" s="1"/>
  <c r="G847" i="15"/>
  <c r="F847" i="15"/>
  <c r="J847" i="15" s="1"/>
  <c r="Y846" i="15"/>
  <c r="Z846" i="15" s="1"/>
  <c r="W846" i="15"/>
  <c r="Q846" i="15"/>
  <c r="J846" i="15"/>
  <c r="V846" i="15" s="1"/>
  <c r="I846" i="15"/>
  <c r="L846" i="15" s="1"/>
  <c r="G846" i="15"/>
  <c r="F846" i="15"/>
  <c r="AD845" i="15"/>
  <c r="AA845" i="15"/>
  <c r="AB845" i="15" s="1"/>
  <c r="W845" i="15"/>
  <c r="S845" i="15"/>
  <c r="J845" i="15"/>
  <c r="V845" i="15" s="1"/>
  <c r="I845" i="15"/>
  <c r="Y845" i="15" s="1"/>
  <c r="Z845" i="15" s="1"/>
  <c r="G845" i="15"/>
  <c r="F845" i="15"/>
  <c r="AD844" i="15"/>
  <c r="AA844" i="15"/>
  <c r="AB844" i="15" s="1"/>
  <c r="Z844" i="15"/>
  <c r="Y844" i="15"/>
  <c r="W844" i="15"/>
  <c r="S844" i="15"/>
  <c r="Q844" i="15"/>
  <c r="M844" i="15"/>
  <c r="O844" i="15" s="1"/>
  <c r="P844" i="15" s="1"/>
  <c r="J844" i="15"/>
  <c r="V844" i="15" s="1"/>
  <c r="I844" i="15"/>
  <c r="L844" i="15" s="1"/>
  <c r="G844" i="15"/>
  <c r="F844" i="15"/>
  <c r="AD843" i="15"/>
  <c r="AA843" i="15"/>
  <c r="AB843" i="15" s="1"/>
  <c r="S843" i="15"/>
  <c r="L843" i="15"/>
  <c r="J843" i="15"/>
  <c r="W843" i="15" s="1"/>
  <c r="I843" i="15"/>
  <c r="G843" i="15"/>
  <c r="F843" i="15"/>
  <c r="L842" i="15"/>
  <c r="J842" i="15"/>
  <c r="I842" i="15"/>
  <c r="G842" i="15"/>
  <c r="F842" i="15"/>
  <c r="I841" i="15"/>
  <c r="G841" i="15"/>
  <c r="F841" i="15"/>
  <c r="J841" i="15" s="1"/>
  <c r="L840" i="15"/>
  <c r="I840" i="15"/>
  <c r="G840" i="15"/>
  <c r="F840" i="15"/>
  <c r="J840" i="15" s="1"/>
  <c r="AA839" i="15"/>
  <c r="AB839" i="15" s="1"/>
  <c r="Y839" i="15"/>
  <c r="Z839" i="15" s="1"/>
  <c r="L839" i="15"/>
  <c r="I839" i="15"/>
  <c r="G839" i="15"/>
  <c r="F839" i="15"/>
  <c r="J839" i="15" s="1"/>
  <c r="AA838" i="15"/>
  <c r="AB838" i="15" s="1"/>
  <c r="Y838" i="15"/>
  <c r="Z838" i="15" s="1"/>
  <c r="W838" i="15"/>
  <c r="Q838" i="15"/>
  <c r="M838" i="15"/>
  <c r="O838" i="15" s="1"/>
  <c r="P838" i="15" s="1"/>
  <c r="L838" i="15"/>
  <c r="I838" i="15"/>
  <c r="G838" i="15"/>
  <c r="F838" i="15"/>
  <c r="J838" i="15" s="1"/>
  <c r="V838" i="15" s="1"/>
  <c r="AD837" i="15"/>
  <c r="AA837" i="15"/>
  <c r="AB837" i="15" s="1"/>
  <c r="Y837" i="15"/>
  <c r="Z837" i="15" s="1"/>
  <c r="W837" i="15"/>
  <c r="S837" i="15"/>
  <c r="Q837" i="15"/>
  <c r="M837" i="15"/>
  <c r="O837" i="15" s="1"/>
  <c r="P837" i="15" s="1"/>
  <c r="J837" i="15"/>
  <c r="V837" i="15" s="1"/>
  <c r="I837" i="15"/>
  <c r="L837" i="15" s="1"/>
  <c r="G837" i="15"/>
  <c r="F837" i="15"/>
  <c r="AD836" i="15"/>
  <c r="AA836" i="15"/>
  <c r="AB836" i="15" s="1"/>
  <c r="Z836" i="15"/>
  <c r="Y836" i="15"/>
  <c r="S836" i="15"/>
  <c r="L836" i="15"/>
  <c r="I836" i="15"/>
  <c r="AA835" i="15" s="1"/>
  <c r="AB835" i="15" s="1"/>
  <c r="G836" i="15"/>
  <c r="F836" i="15"/>
  <c r="J836" i="15" s="1"/>
  <c r="AD835" i="15"/>
  <c r="Z835" i="15"/>
  <c r="Y835" i="15"/>
  <c r="S835" i="15"/>
  <c r="L835" i="15"/>
  <c r="J835" i="15"/>
  <c r="W835" i="15" s="1"/>
  <c r="I835" i="15"/>
  <c r="G835" i="15"/>
  <c r="F835" i="15"/>
  <c r="S834" i="15"/>
  <c r="L834" i="15"/>
  <c r="J834" i="15"/>
  <c r="I834" i="15"/>
  <c r="G834" i="15"/>
  <c r="F834" i="15"/>
  <c r="Z833" i="15"/>
  <c r="Y833" i="15"/>
  <c r="J833" i="15"/>
  <c r="I833" i="15"/>
  <c r="G833" i="15"/>
  <c r="F833" i="15"/>
  <c r="W832" i="15"/>
  <c r="V832" i="15"/>
  <c r="J832" i="15"/>
  <c r="I832" i="15"/>
  <c r="G832" i="15"/>
  <c r="F832" i="15"/>
  <c r="I831" i="15"/>
  <c r="G831" i="15"/>
  <c r="F831" i="15"/>
  <c r="J831" i="15" s="1"/>
  <c r="AA830" i="15"/>
  <c r="AB830" i="15" s="1"/>
  <c r="W830" i="15"/>
  <c r="J830" i="15"/>
  <c r="V830" i="15" s="1"/>
  <c r="I830" i="15"/>
  <c r="L830" i="15" s="1"/>
  <c r="Q830" i="15" s="1"/>
  <c r="G830" i="15"/>
  <c r="F830" i="15"/>
  <c r="AD829" i="15"/>
  <c r="AA829" i="15"/>
  <c r="AB829" i="15" s="1"/>
  <c r="J829" i="15"/>
  <c r="V829" i="15" s="1"/>
  <c r="I829" i="15"/>
  <c r="Y829" i="15" s="1"/>
  <c r="Z829" i="15" s="1"/>
  <c r="G829" i="15"/>
  <c r="F829" i="15"/>
  <c r="AD828" i="15"/>
  <c r="AA828" i="15"/>
  <c r="AB828" i="15" s="1"/>
  <c r="Z828" i="15"/>
  <c r="Y828" i="15"/>
  <c r="W828" i="15"/>
  <c r="S828" i="15"/>
  <c r="Q828" i="15"/>
  <c r="J828" i="15"/>
  <c r="V828" i="15" s="1"/>
  <c r="I828" i="15"/>
  <c r="L828" i="15" s="1"/>
  <c r="M828" i="15" s="1"/>
  <c r="O828" i="15" s="1"/>
  <c r="P828" i="15" s="1"/>
  <c r="G828" i="15"/>
  <c r="F828" i="15"/>
  <c r="AD827" i="15"/>
  <c r="AA827" i="15"/>
  <c r="AB827" i="15" s="1"/>
  <c r="V827" i="15"/>
  <c r="S827" i="15"/>
  <c r="M827" i="15"/>
  <c r="O827" i="15" s="1"/>
  <c r="P827" i="15" s="1"/>
  <c r="L827" i="15"/>
  <c r="I827" i="15"/>
  <c r="G827" i="15"/>
  <c r="F827" i="15"/>
  <c r="J827" i="15" s="1"/>
  <c r="J826" i="15"/>
  <c r="I826" i="15"/>
  <c r="AD826" i="15" s="1"/>
  <c r="G826" i="15"/>
  <c r="F826" i="15"/>
  <c r="Z825" i="15"/>
  <c r="Y825" i="15"/>
  <c r="S825" i="15"/>
  <c r="L825" i="15"/>
  <c r="I825" i="15"/>
  <c r="G825" i="15"/>
  <c r="F825" i="15"/>
  <c r="J825" i="15" s="1"/>
  <c r="Z824" i="15"/>
  <c r="Y824" i="15"/>
  <c r="L824" i="15"/>
  <c r="I824" i="15"/>
  <c r="G824" i="15"/>
  <c r="F824" i="15"/>
  <c r="J824" i="15" s="1"/>
  <c r="I823" i="15"/>
  <c r="AA823" i="15" s="1"/>
  <c r="AB823" i="15" s="1"/>
  <c r="G823" i="15"/>
  <c r="F823" i="15"/>
  <c r="J823" i="15" s="1"/>
  <c r="Y822" i="15"/>
  <c r="L822" i="15"/>
  <c r="I822" i="15"/>
  <c r="G822" i="15"/>
  <c r="F822" i="15"/>
  <c r="J822" i="15" s="1"/>
  <c r="V822" i="15" s="1"/>
  <c r="Y821" i="15"/>
  <c r="W821" i="15"/>
  <c r="Q821" i="15"/>
  <c r="M821" i="15"/>
  <c r="O821" i="15" s="1"/>
  <c r="P821" i="15" s="1"/>
  <c r="J821" i="15"/>
  <c r="V821" i="15" s="1"/>
  <c r="I821" i="15"/>
  <c r="L821" i="15" s="1"/>
  <c r="G821" i="15"/>
  <c r="F821" i="15"/>
  <c r="Z820" i="15"/>
  <c r="Y820" i="15"/>
  <c r="W820" i="15"/>
  <c r="L820" i="15"/>
  <c r="J820" i="15"/>
  <c r="V820" i="15" s="1"/>
  <c r="I820" i="15"/>
  <c r="G820" i="15"/>
  <c r="F820" i="15"/>
  <c r="AD819" i="15"/>
  <c r="Z819" i="15"/>
  <c r="Y819" i="15"/>
  <c r="V819" i="15"/>
  <c r="L819" i="15"/>
  <c r="J819" i="15"/>
  <c r="W819" i="15" s="1"/>
  <c r="I819" i="15"/>
  <c r="AA819" i="15" s="1"/>
  <c r="AB819" i="15" s="1"/>
  <c r="G819" i="15"/>
  <c r="F819" i="15"/>
  <c r="W818" i="15"/>
  <c r="V818" i="15"/>
  <c r="L818" i="15"/>
  <c r="J818" i="15"/>
  <c r="I818" i="15"/>
  <c r="G818" i="15"/>
  <c r="F818" i="15"/>
  <c r="Y817" i="15"/>
  <c r="Z817" i="15" s="1"/>
  <c r="L817" i="15"/>
  <c r="I817" i="15"/>
  <c r="G817" i="15"/>
  <c r="F817" i="15"/>
  <c r="J817" i="15" s="1"/>
  <c r="Y816" i="15"/>
  <c r="Z816" i="15" s="1"/>
  <c r="M816" i="15"/>
  <c r="L816" i="15"/>
  <c r="I816" i="15"/>
  <c r="G816" i="15"/>
  <c r="F816" i="15"/>
  <c r="J816" i="15" s="1"/>
  <c r="Q816" i="15" s="1"/>
  <c r="AA815" i="15"/>
  <c r="AB815" i="15" s="1"/>
  <c r="Y815" i="15"/>
  <c r="Z815" i="15" s="1"/>
  <c r="V815" i="15"/>
  <c r="L815" i="15"/>
  <c r="I815" i="15"/>
  <c r="AD815" i="15" s="1"/>
  <c r="G815" i="15"/>
  <c r="F815" i="15"/>
  <c r="J815" i="15" s="1"/>
  <c r="Y814" i="15"/>
  <c r="Z814" i="15" s="1"/>
  <c r="M814" i="15"/>
  <c r="O814" i="15" s="1"/>
  <c r="P814" i="15" s="1"/>
  <c r="L814" i="15"/>
  <c r="I814" i="15"/>
  <c r="G814" i="15"/>
  <c r="F814" i="15"/>
  <c r="J814" i="15" s="1"/>
  <c r="Y813" i="15"/>
  <c r="Z813" i="15" s="1"/>
  <c r="W813" i="15"/>
  <c r="V813" i="15"/>
  <c r="L813" i="15"/>
  <c r="Q813" i="15"/>
  <c r="J813" i="15"/>
  <c r="I813" i="15"/>
  <c r="G813" i="15"/>
  <c r="F813" i="15"/>
  <c r="Y812" i="15"/>
  <c r="W812" i="15"/>
  <c r="J812" i="15"/>
  <c r="V812" i="15" s="1"/>
  <c r="I812" i="15"/>
  <c r="G812" i="15"/>
  <c r="F812" i="15"/>
  <c r="Y811" i="15"/>
  <c r="Z811" i="15" s="1"/>
  <c r="W811" i="15"/>
  <c r="Q811" i="15"/>
  <c r="L811" i="15"/>
  <c r="J811" i="15"/>
  <c r="V811" i="15" s="1"/>
  <c r="I811" i="15"/>
  <c r="AA810" i="15" s="1"/>
  <c r="AB810" i="15" s="1"/>
  <c r="G811" i="15"/>
  <c r="F811" i="15"/>
  <c r="AD810" i="15"/>
  <c r="W810" i="15"/>
  <c r="V810" i="15"/>
  <c r="S810" i="15"/>
  <c r="J810" i="15"/>
  <c r="I810" i="15"/>
  <c r="Y810" i="15" s="1"/>
  <c r="Z810" i="15" s="1"/>
  <c r="G810" i="15"/>
  <c r="F810" i="15"/>
  <c r="AA809" i="15"/>
  <c r="AB809" i="15" s="1"/>
  <c r="W809" i="15"/>
  <c r="I809" i="15"/>
  <c r="L809" i="15" s="1"/>
  <c r="G809" i="15"/>
  <c r="F809" i="15"/>
  <c r="J809" i="15" s="1"/>
  <c r="AD808" i="15"/>
  <c r="J808" i="15"/>
  <c r="W808" i="15" s="1"/>
  <c r="I808" i="15"/>
  <c r="G808" i="15"/>
  <c r="F808" i="15"/>
  <c r="AD807" i="15"/>
  <c r="V807" i="15"/>
  <c r="S807" i="15"/>
  <c r="I807" i="15"/>
  <c r="AA806" i="15" s="1"/>
  <c r="AB806" i="15" s="1"/>
  <c r="G807" i="15"/>
  <c r="F807" i="15"/>
  <c r="J807" i="15" s="1"/>
  <c r="L806" i="15"/>
  <c r="I806" i="15"/>
  <c r="S805" i="15" s="1"/>
  <c r="G806" i="15"/>
  <c r="F806" i="15"/>
  <c r="J806" i="15" s="1"/>
  <c r="Z805" i="15"/>
  <c r="Y805" i="15"/>
  <c r="L805" i="15"/>
  <c r="I805" i="15"/>
  <c r="G805" i="15"/>
  <c r="F805" i="15"/>
  <c r="J805" i="15" s="1"/>
  <c r="Y804" i="15"/>
  <c r="Z804" i="15" s="1"/>
  <c r="L804" i="15"/>
  <c r="I804" i="15"/>
  <c r="G804" i="15"/>
  <c r="F804" i="15"/>
  <c r="J804" i="15" s="1"/>
  <c r="AA803" i="15"/>
  <c r="AB803" i="15" s="1"/>
  <c r="Y803" i="15"/>
  <c r="Z803" i="15" s="1"/>
  <c r="W803" i="15"/>
  <c r="V803" i="15"/>
  <c r="L803" i="15"/>
  <c r="I803" i="15"/>
  <c r="G803" i="15"/>
  <c r="F803" i="15"/>
  <c r="J803" i="15" s="1"/>
  <c r="I802" i="15"/>
  <c r="G802" i="15"/>
  <c r="F802" i="15"/>
  <c r="J802" i="15" s="1"/>
  <c r="L801" i="15"/>
  <c r="I801" i="15"/>
  <c r="G801" i="15"/>
  <c r="F801" i="15"/>
  <c r="J801" i="15" s="1"/>
  <c r="V801" i="15" s="1"/>
  <c r="W800" i="15"/>
  <c r="I800" i="15"/>
  <c r="G800" i="15"/>
  <c r="F800" i="15"/>
  <c r="J800" i="15" s="1"/>
  <c r="V800" i="15" s="1"/>
  <c r="Y799" i="15"/>
  <c r="Z799" i="15" s="1"/>
  <c r="L799" i="15"/>
  <c r="J799" i="15"/>
  <c r="V799" i="15" s="1"/>
  <c r="I799" i="15"/>
  <c r="AA798" i="15" s="1"/>
  <c r="AB798" i="15" s="1"/>
  <c r="G799" i="15"/>
  <c r="F799" i="15"/>
  <c r="Z798" i="15"/>
  <c r="Y798" i="15"/>
  <c r="Q798" i="15"/>
  <c r="L798" i="15"/>
  <c r="M798" i="15" s="1"/>
  <c r="O798" i="15" s="1"/>
  <c r="P798" i="15" s="1"/>
  <c r="I798" i="15"/>
  <c r="AA797" i="15" s="1"/>
  <c r="AB797" i="15" s="1"/>
  <c r="G798" i="15"/>
  <c r="F798" i="15"/>
  <c r="J798" i="15" s="1"/>
  <c r="Z797" i="15"/>
  <c r="Y797" i="15"/>
  <c r="L797" i="15"/>
  <c r="I797" i="15"/>
  <c r="G797" i="15"/>
  <c r="F797" i="15"/>
  <c r="J797" i="15" s="1"/>
  <c r="I796" i="15"/>
  <c r="G796" i="15"/>
  <c r="F796" i="15"/>
  <c r="J796" i="15" s="1"/>
  <c r="Y795" i="15"/>
  <c r="Z795" i="15" s="1"/>
  <c r="L795" i="15"/>
  <c r="I795" i="15"/>
  <c r="G795" i="15"/>
  <c r="F795" i="15"/>
  <c r="J795" i="15" s="1"/>
  <c r="AD794" i="15"/>
  <c r="AB794" i="15"/>
  <c r="Z794" i="15"/>
  <c r="Y794" i="15"/>
  <c r="S794" i="15"/>
  <c r="J794" i="15"/>
  <c r="I794" i="15"/>
  <c r="AA794" i="15" s="1"/>
  <c r="G794" i="15"/>
  <c r="F794" i="15"/>
  <c r="V793" i="15"/>
  <c r="J793" i="15"/>
  <c r="I793" i="15"/>
  <c r="G793" i="15"/>
  <c r="F793" i="15"/>
  <c r="Y792" i="15"/>
  <c r="Z792" i="15" s="1"/>
  <c r="W792" i="15"/>
  <c r="V792" i="15"/>
  <c r="Q792" i="15"/>
  <c r="L792" i="15"/>
  <c r="M792" i="15" s="1"/>
  <c r="O792" i="15" s="1"/>
  <c r="P792" i="15" s="1"/>
  <c r="J792" i="15"/>
  <c r="I792" i="15"/>
  <c r="G792" i="15"/>
  <c r="F792" i="15"/>
  <c r="AD791" i="15"/>
  <c r="AA791" i="15"/>
  <c r="AB791" i="15" s="1"/>
  <c r="W791" i="15"/>
  <c r="V791" i="15"/>
  <c r="S791" i="15"/>
  <c r="J791" i="15"/>
  <c r="I791" i="15"/>
  <c r="Y791" i="15" s="1"/>
  <c r="Z791" i="15" s="1"/>
  <c r="G791" i="15"/>
  <c r="F791" i="15"/>
  <c r="AB790" i="15"/>
  <c r="AA790" i="15"/>
  <c r="Y790" i="15"/>
  <c r="Z790" i="15" s="1"/>
  <c r="V790" i="15"/>
  <c r="I790" i="15"/>
  <c r="L790" i="15" s="1"/>
  <c r="G790" i="15"/>
  <c r="F790" i="15"/>
  <c r="J790" i="15" s="1"/>
  <c r="J789" i="15"/>
  <c r="I789" i="15"/>
  <c r="G789" i="15"/>
  <c r="F789" i="15"/>
  <c r="J788" i="15"/>
  <c r="I788" i="15"/>
  <c r="G788" i="15"/>
  <c r="F788" i="15"/>
  <c r="AA787" i="15"/>
  <c r="AB787" i="15" s="1"/>
  <c r="W787" i="15"/>
  <c r="L787" i="15"/>
  <c r="I787" i="15"/>
  <c r="Y787" i="15" s="1"/>
  <c r="Z787" i="15" s="1"/>
  <c r="G787" i="15"/>
  <c r="F787" i="15"/>
  <c r="J787" i="15" s="1"/>
  <c r="V787" i="15" s="1"/>
  <c r="AB786" i="15"/>
  <c r="AA786" i="15"/>
  <c r="Z786" i="15"/>
  <c r="L786" i="15"/>
  <c r="I786" i="15"/>
  <c r="Y786" i="15" s="1"/>
  <c r="G786" i="15"/>
  <c r="F786" i="15"/>
  <c r="J786" i="15" s="1"/>
  <c r="V786" i="15" s="1"/>
  <c r="Z785" i="15"/>
  <c r="Y785" i="15"/>
  <c r="S785" i="15"/>
  <c r="J785" i="15"/>
  <c r="I785" i="15"/>
  <c r="AD784" i="15" s="1"/>
  <c r="G785" i="15"/>
  <c r="F785" i="15"/>
  <c r="Z784" i="15"/>
  <c r="Y784" i="15"/>
  <c r="W784" i="15"/>
  <c r="L784" i="15"/>
  <c r="I784" i="15"/>
  <c r="G784" i="15"/>
  <c r="F784" i="15"/>
  <c r="J784" i="15" s="1"/>
  <c r="AD783" i="15"/>
  <c r="AA783" i="15"/>
  <c r="AB783" i="15" s="1"/>
  <c r="Y783" i="15"/>
  <c r="Z783" i="15" s="1"/>
  <c r="S783" i="15"/>
  <c r="L783" i="15"/>
  <c r="J783" i="15"/>
  <c r="I783" i="15"/>
  <c r="G783" i="15"/>
  <c r="F783" i="15"/>
  <c r="W782" i="15"/>
  <c r="S782" i="15"/>
  <c r="I782" i="15"/>
  <c r="AA782" i="15" s="1"/>
  <c r="AB782" i="15" s="1"/>
  <c r="G782" i="15"/>
  <c r="F782" i="15"/>
  <c r="J782" i="15" s="1"/>
  <c r="V782" i="15" s="1"/>
  <c r="Z781" i="15"/>
  <c r="Y781" i="15"/>
  <c r="W781" i="15"/>
  <c r="Q781" i="15"/>
  <c r="M781" i="15"/>
  <c r="O781" i="15" s="1"/>
  <c r="P781" i="15" s="1"/>
  <c r="L781" i="15"/>
  <c r="I781" i="15"/>
  <c r="G781" i="15"/>
  <c r="F781" i="15"/>
  <c r="J781" i="15" s="1"/>
  <c r="V781" i="15" s="1"/>
  <c r="AB780" i="15"/>
  <c r="AA780" i="15"/>
  <c r="L780" i="15"/>
  <c r="I780" i="15"/>
  <c r="AD780" i="15" s="1"/>
  <c r="G780" i="15"/>
  <c r="F780" i="15"/>
  <c r="J780" i="15" s="1"/>
  <c r="AD779" i="15"/>
  <c r="Z779" i="15"/>
  <c r="Y779" i="15"/>
  <c r="S779" i="15"/>
  <c r="J779" i="15"/>
  <c r="I779" i="15"/>
  <c r="L779" i="15" s="1"/>
  <c r="G779" i="15"/>
  <c r="F779" i="15"/>
  <c r="AD778" i="15"/>
  <c r="AA778" i="15"/>
  <c r="AB778" i="15" s="1"/>
  <c r="Y778" i="15"/>
  <c r="Z778" i="15" s="1"/>
  <c r="S778" i="15"/>
  <c r="J778" i="15"/>
  <c r="I778" i="15"/>
  <c r="AA777" i="15" s="1"/>
  <c r="AB777" i="15" s="1"/>
  <c r="G778" i="15"/>
  <c r="F778" i="15"/>
  <c r="V777" i="15"/>
  <c r="S777" i="15"/>
  <c r="Q777" i="15"/>
  <c r="M777" i="15"/>
  <c r="O777" i="15" s="1"/>
  <c r="P777" i="15" s="1"/>
  <c r="L777" i="15"/>
  <c r="I777" i="15"/>
  <c r="AD777" i="15" s="1"/>
  <c r="G777" i="15"/>
  <c r="F777" i="15"/>
  <c r="J777" i="15" s="1"/>
  <c r="W777" i="15" s="1"/>
  <c r="I776" i="15"/>
  <c r="AD775" i="15" s="1"/>
  <c r="G776" i="15"/>
  <c r="F776" i="15"/>
  <c r="J776" i="15" s="1"/>
  <c r="I775" i="15"/>
  <c r="AD774" i="15" s="1"/>
  <c r="G775" i="15"/>
  <c r="F775" i="15"/>
  <c r="J775" i="15" s="1"/>
  <c r="Y774" i="15"/>
  <c r="Z774" i="15" s="1"/>
  <c r="L774" i="15"/>
  <c r="J774" i="15"/>
  <c r="I774" i="15"/>
  <c r="S773" i="15" s="1"/>
  <c r="G774" i="15"/>
  <c r="F774" i="15"/>
  <c r="AD773" i="15"/>
  <c r="AA773" i="15"/>
  <c r="AB773" i="15" s="1"/>
  <c r="Y773" i="15"/>
  <c r="Z773" i="15" s="1"/>
  <c r="I773" i="15"/>
  <c r="L773" i="15" s="1"/>
  <c r="G773" i="15"/>
  <c r="F773" i="15"/>
  <c r="J773" i="15" s="1"/>
  <c r="AA772" i="15"/>
  <c r="AB772" i="15" s="1"/>
  <c r="Y772" i="15"/>
  <c r="Z772" i="15" s="1"/>
  <c r="V772" i="15"/>
  <c r="I772" i="15"/>
  <c r="G772" i="15"/>
  <c r="F772" i="15"/>
  <c r="J772" i="15" s="1"/>
  <c r="J771" i="15"/>
  <c r="W771" i="15" s="1"/>
  <c r="I771" i="15"/>
  <c r="G771" i="15"/>
  <c r="F771" i="15"/>
  <c r="Z770" i="15"/>
  <c r="Y770" i="15"/>
  <c r="L770" i="15"/>
  <c r="I770" i="15"/>
  <c r="S769" i="15" s="1"/>
  <c r="G770" i="15"/>
  <c r="F770" i="15"/>
  <c r="J770" i="15" s="1"/>
  <c r="AD769" i="15"/>
  <c r="AA769" i="15"/>
  <c r="AB769" i="15" s="1"/>
  <c r="W769" i="15"/>
  <c r="L769" i="15"/>
  <c r="I769" i="15"/>
  <c r="Y769" i="15" s="1"/>
  <c r="Z769" i="15" s="1"/>
  <c r="G769" i="15"/>
  <c r="F769" i="15"/>
  <c r="J769" i="15" s="1"/>
  <c r="AD768" i="15"/>
  <c r="AA768" i="15"/>
  <c r="AB768" i="15" s="1"/>
  <c r="L768" i="15"/>
  <c r="M768" i="15" s="1"/>
  <c r="J768" i="15"/>
  <c r="I768" i="15"/>
  <c r="Y768" i="15" s="1"/>
  <c r="Z768" i="15" s="1"/>
  <c r="G768" i="15"/>
  <c r="F768" i="15"/>
  <c r="Y767" i="15"/>
  <c r="Z767" i="15" s="1"/>
  <c r="I767" i="15"/>
  <c r="L767" i="15" s="1"/>
  <c r="G767" i="15"/>
  <c r="F767" i="15"/>
  <c r="J767" i="15" s="1"/>
  <c r="Y766" i="15"/>
  <c r="Z766" i="15" s="1"/>
  <c r="I766" i="15"/>
  <c r="G766" i="15"/>
  <c r="F766" i="15"/>
  <c r="J766" i="15" s="1"/>
  <c r="I765" i="15"/>
  <c r="G765" i="15"/>
  <c r="F765" i="15"/>
  <c r="J765" i="15" s="1"/>
  <c r="Z764" i="15"/>
  <c r="Y764" i="15"/>
  <c r="W764" i="15"/>
  <c r="V764" i="15"/>
  <c r="L764" i="15"/>
  <c r="J764" i="15"/>
  <c r="I764" i="15"/>
  <c r="G764" i="15"/>
  <c r="F764" i="15"/>
  <c r="AD763" i="15"/>
  <c r="Y763" i="15"/>
  <c r="W763" i="15"/>
  <c r="J763" i="15"/>
  <c r="I763" i="15"/>
  <c r="L763" i="15" s="1"/>
  <c r="G763" i="15"/>
  <c r="F763" i="15"/>
  <c r="AD762" i="15"/>
  <c r="Y762" i="15"/>
  <c r="Z762" i="15" s="1"/>
  <c r="L762" i="15"/>
  <c r="I762" i="15"/>
  <c r="G762" i="15"/>
  <c r="F762" i="15"/>
  <c r="J762" i="15" s="1"/>
  <c r="Z761" i="15"/>
  <c r="Y761" i="15"/>
  <c r="W761" i="15"/>
  <c r="V761" i="15"/>
  <c r="L761" i="15"/>
  <c r="J761" i="15"/>
  <c r="I761" i="15"/>
  <c r="G761" i="15"/>
  <c r="F761" i="15"/>
  <c r="Y760" i="15"/>
  <c r="Z760" i="15" s="1"/>
  <c r="J760" i="15"/>
  <c r="I760" i="15"/>
  <c r="L760" i="15" s="1"/>
  <c r="G760" i="15"/>
  <c r="F760" i="15"/>
  <c r="Y759" i="15"/>
  <c r="Z759" i="15" s="1"/>
  <c r="L759" i="15"/>
  <c r="M759" i="15"/>
  <c r="O759" i="15" s="1"/>
  <c r="P759" i="15" s="1"/>
  <c r="J759" i="15"/>
  <c r="I759" i="15"/>
  <c r="G759" i="15"/>
  <c r="F759" i="15"/>
  <c r="Q758" i="15"/>
  <c r="M758" i="15"/>
  <c r="O758" i="15" s="1"/>
  <c r="P758" i="15" s="1"/>
  <c r="L758" i="15"/>
  <c r="I758" i="15"/>
  <c r="G758" i="15"/>
  <c r="F758" i="15"/>
  <c r="J758" i="15" s="1"/>
  <c r="W758" i="15" s="1"/>
  <c r="W757" i="15"/>
  <c r="V757" i="15"/>
  <c r="I757" i="15"/>
  <c r="G757" i="15"/>
  <c r="F757" i="15"/>
  <c r="J757" i="15" s="1"/>
  <c r="I756" i="15"/>
  <c r="G756" i="15"/>
  <c r="F756" i="15"/>
  <c r="J756" i="15" s="1"/>
  <c r="Y755" i="15"/>
  <c r="Z755" i="15" s="1"/>
  <c r="L755" i="15"/>
  <c r="J755" i="15"/>
  <c r="I755" i="15"/>
  <c r="S754" i="15" s="1"/>
  <c r="G755" i="15"/>
  <c r="F755" i="15"/>
  <c r="AD754" i="15"/>
  <c r="AA754" i="15"/>
  <c r="AB754" i="15" s="1"/>
  <c r="Y754" i="15"/>
  <c r="Z754" i="15" s="1"/>
  <c r="V754" i="15"/>
  <c r="I754" i="15"/>
  <c r="L754" i="15" s="1"/>
  <c r="G754" i="15"/>
  <c r="F754" i="15"/>
  <c r="J754" i="15" s="1"/>
  <c r="W753" i="15"/>
  <c r="V753" i="15"/>
  <c r="J753" i="15"/>
  <c r="I753" i="15"/>
  <c r="G753" i="15"/>
  <c r="F753" i="15"/>
  <c r="J752" i="15"/>
  <c r="W752" i="15" s="1"/>
  <c r="I752" i="15"/>
  <c r="G752" i="15"/>
  <c r="F752" i="15"/>
  <c r="Z751" i="15"/>
  <c r="Y751" i="15"/>
  <c r="W751" i="15"/>
  <c r="S751" i="15"/>
  <c r="Q751" i="15"/>
  <c r="L751" i="15"/>
  <c r="I751" i="15"/>
  <c r="S750" i="15" s="1"/>
  <c r="G751" i="15"/>
  <c r="F751" i="15"/>
  <c r="J751" i="15" s="1"/>
  <c r="AD750" i="15"/>
  <c r="AA750" i="15"/>
  <c r="AB750" i="15" s="1"/>
  <c r="W750" i="15"/>
  <c r="L750" i="15"/>
  <c r="J750" i="15"/>
  <c r="I750" i="15"/>
  <c r="Y750" i="15" s="1"/>
  <c r="Z750" i="15" s="1"/>
  <c r="G750" i="15"/>
  <c r="F750" i="15"/>
  <c r="AD749" i="15"/>
  <c r="AA749" i="15"/>
  <c r="AB749" i="15" s="1"/>
  <c r="L749" i="15"/>
  <c r="M749" i="15" s="1"/>
  <c r="O749" i="15" s="1"/>
  <c r="P749" i="15" s="1"/>
  <c r="J749" i="15"/>
  <c r="I749" i="15"/>
  <c r="Y749" i="15" s="1"/>
  <c r="Z749" i="15" s="1"/>
  <c r="G749" i="15"/>
  <c r="F749" i="15"/>
  <c r="Y748" i="15"/>
  <c r="Z748" i="15" s="1"/>
  <c r="V748" i="15"/>
  <c r="S748" i="15"/>
  <c r="M748" i="15"/>
  <c r="O748" i="15" s="1"/>
  <c r="P748" i="15" s="1"/>
  <c r="I748" i="15"/>
  <c r="L748" i="15" s="1"/>
  <c r="G748" i="15"/>
  <c r="F748" i="15"/>
  <c r="J748" i="15" s="1"/>
  <c r="Y747" i="15"/>
  <c r="Z747" i="15" s="1"/>
  <c r="S747" i="15"/>
  <c r="I747" i="15"/>
  <c r="G747" i="15"/>
  <c r="F747" i="15"/>
  <c r="J747" i="15" s="1"/>
  <c r="I746" i="15"/>
  <c r="G746" i="15"/>
  <c r="F746" i="15"/>
  <c r="J746" i="15" s="1"/>
  <c r="Z745" i="15"/>
  <c r="Y745" i="15"/>
  <c r="W745" i="15"/>
  <c r="V745" i="15"/>
  <c r="O745" i="15"/>
  <c r="P745" i="15" s="1"/>
  <c r="L745" i="15"/>
  <c r="M745" i="15" s="1"/>
  <c r="J745" i="15"/>
  <c r="I745" i="15"/>
  <c r="G745" i="15"/>
  <c r="F745" i="15"/>
  <c r="AD744" i="15"/>
  <c r="AA744" i="15"/>
  <c r="AB744" i="15" s="1"/>
  <c r="Y744" i="15"/>
  <c r="Z744" i="15" s="1"/>
  <c r="W744" i="15"/>
  <c r="S744" i="15"/>
  <c r="J744" i="15"/>
  <c r="I744" i="15"/>
  <c r="L744" i="15" s="1"/>
  <c r="G744" i="15"/>
  <c r="F744" i="15"/>
  <c r="AD743" i="15"/>
  <c r="AA743" i="15"/>
  <c r="AB743" i="15" s="1"/>
  <c r="Y743" i="15"/>
  <c r="Z743" i="15" s="1"/>
  <c r="S743" i="15"/>
  <c r="L743" i="15"/>
  <c r="J743" i="15"/>
  <c r="I743" i="15"/>
  <c r="AA742" i="15" s="1"/>
  <c r="AB742" i="15" s="1"/>
  <c r="G743" i="15"/>
  <c r="F743" i="15"/>
  <c r="S742" i="15"/>
  <c r="L742" i="15"/>
  <c r="I742" i="15"/>
  <c r="AD742" i="15" s="1"/>
  <c r="G742" i="15"/>
  <c r="F742" i="15"/>
  <c r="J742" i="15" s="1"/>
  <c r="W741" i="15"/>
  <c r="V741" i="15"/>
  <c r="I741" i="15"/>
  <c r="G741" i="15"/>
  <c r="F741" i="15"/>
  <c r="J741" i="15" s="1"/>
  <c r="W740" i="15"/>
  <c r="L740" i="15"/>
  <c r="J740" i="15"/>
  <c r="I740" i="15"/>
  <c r="G740" i="15"/>
  <c r="F740" i="15"/>
  <c r="AD739" i="15"/>
  <c r="Y739" i="15"/>
  <c r="Z739" i="15" s="1"/>
  <c r="L739" i="15"/>
  <c r="J739" i="15"/>
  <c r="I739" i="15"/>
  <c r="S738" i="15" s="1"/>
  <c r="G739" i="15"/>
  <c r="F739" i="15"/>
  <c r="AD738" i="15"/>
  <c r="AA738" i="15"/>
  <c r="AB738" i="15" s="1"/>
  <c r="Y738" i="15"/>
  <c r="Z738" i="15" s="1"/>
  <c r="I738" i="15"/>
  <c r="L738" i="15" s="1"/>
  <c r="G738" i="15"/>
  <c r="F738" i="15"/>
  <c r="J738" i="15" s="1"/>
  <c r="Y737" i="15"/>
  <c r="Z737" i="15" s="1"/>
  <c r="W737" i="15"/>
  <c r="V737" i="15"/>
  <c r="J737" i="15"/>
  <c r="I737" i="15"/>
  <c r="G737" i="15"/>
  <c r="F737" i="15"/>
  <c r="J736" i="15"/>
  <c r="W736" i="15" s="1"/>
  <c r="I736" i="15"/>
  <c r="G736" i="15"/>
  <c r="F736" i="15"/>
  <c r="Z735" i="15"/>
  <c r="Y735" i="15"/>
  <c r="L735" i="15"/>
  <c r="I735" i="15"/>
  <c r="S734" i="15" s="1"/>
  <c r="G735" i="15"/>
  <c r="F735" i="15"/>
  <c r="J735" i="15" s="1"/>
  <c r="AD734" i="15"/>
  <c r="AA734" i="15"/>
  <c r="AB734" i="15" s="1"/>
  <c r="Z734" i="15"/>
  <c r="W734" i="15"/>
  <c r="L734" i="15"/>
  <c r="J734" i="15"/>
  <c r="I734" i="15"/>
  <c r="Y734" i="15" s="1"/>
  <c r="G734" i="15"/>
  <c r="F734" i="15"/>
  <c r="AD733" i="15"/>
  <c r="AA733" i="15"/>
  <c r="AB733" i="15" s="1"/>
  <c r="V733" i="15"/>
  <c r="J733" i="15"/>
  <c r="I733" i="15"/>
  <c r="G733" i="15"/>
  <c r="F733" i="15"/>
  <c r="Y732" i="15"/>
  <c r="Z732" i="15" s="1"/>
  <c r="I732" i="15"/>
  <c r="G732" i="15"/>
  <c r="F732" i="15"/>
  <c r="J732" i="15" s="1"/>
  <c r="V731" i="15"/>
  <c r="I731" i="15"/>
  <c r="G731" i="15"/>
  <c r="F731" i="15"/>
  <c r="J731" i="15" s="1"/>
  <c r="I730" i="15"/>
  <c r="G730" i="15"/>
  <c r="F730" i="15"/>
  <c r="J730" i="15" s="1"/>
  <c r="Z729" i="15"/>
  <c r="Y729" i="15"/>
  <c r="W729" i="15"/>
  <c r="V729" i="15"/>
  <c r="Q729" i="15"/>
  <c r="L729" i="15"/>
  <c r="M729" i="15" s="1"/>
  <c r="O729" i="15" s="1"/>
  <c r="P729" i="15" s="1"/>
  <c r="J729" i="15"/>
  <c r="I729" i="15"/>
  <c r="G729" i="15"/>
  <c r="F729" i="15"/>
  <c r="AD728" i="15"/>
  <c r="AA728" i="15"/>
  <c r="AB728" i="15" s="1"/>
  <c r="Y728" i="15"/>
  <c r="Z728" i="15" s="1"/>
  <c r="S728" i="15"/>
  <c r="M728" i="15"/>
  <c r="O728" i="15" s="1"/>
  <c r="P728" i="15" s="1"/>
  <c r="J728" i="15"/>
  <c r="W728" i="15" s="1"/>
  <c r="I728" i="15"/>
  <c r="L728" i="15" s="1"/>
  <c r="G728" i="15"/>
  <c r="F728" i="15"/>
  <c r="AD727" i="15"/>
  <c r="AA727" i="15"/>
  <c r="AB727" i="15" s="1"/>
  <c r="Y727" i="15"/>
  <c r="Z727" i="15" s="1"/>
  <c r="S727" i="15"/>
  <c r="M727" i="15"/>
  <c r="O727" i="15" s="1"/>
  <c r="P727" i="15" s="1"/>
  <c r="L727" i="15"/>
  <c r="J727" i="15"/>
  <c r="I727" i="15"/>
  <c r="AA726" i="15" s="1"/>
  <c r="AB726" i="15" s="1"/>
  <c r="G727" i="15"/>
  <c r="F727" i="15"/>
  <c r="V726" i="15"/>
  <c r="S726" i="15"/>
  <c r="M726" i="15"/>
  <c r="O726" i="15" s="1"/>
  <c r="P726" i="15" s="1"/>
  <c r="L726" i="15"/>
  <c r="Q726" i="15" s="1"/>
  <c r="I726" i="15"/>
  <c r="AD726" i="15" s="1"/>
  <c r="G726" i="15"/>
  <c r="F726" i="15"/>
  <c r="J726" i="15" s="1"/>
  <c r="W726" i="15" s="1"/>
  <c r="S725" i="15"/>
  <c r="I725" i="15"/>
  <c r="G725" i="15"/>
  <c r="F725" i="15"/>
  <c r="J725" i="15" s="1"/>
  <c r="W724" i="15"/>
  <c r="I724" i="15"/>
  <c r="G724" i="15"/>
  <c r="F724" i="15"/>
  <c r="J724" i="15" s="1"/>
  <c r="AD723" i="15"/>
  <c r="Y723" i="15"/>
  <c r="Z723" i="15" s="1"/>
  <c r="L723" i="15"/>
  <c r="J723" i="15"/>
  <c r="I723" i="15"/>
  <c r="S722" i="15" s="1"/>
  <c r="G723" i="15"/>
  <c r="F723" i="15"/>
  <c r="AD722" i="15"/>
  <c r="AA722" i="15"/>
  <c r="AB722" i="15" s="1"/>
  <c r="Y722" i="15"/>
  <c r="Z722" i="15" s="1"/>
  <c r="V722" i="15"/>
  <c r="I722" i="15"/>
  <c r="L722" i="15" s="1"/>
  <c r="Q722" i="15" s="1"/>
  <c r="G722" i="15"/>
  <c r="F722" i="15"/>
  <c r="J722" i="15" s="1"/>
  <c r="W721" i="15"/>
  <c r="V721" i="15"/>
  <c r="J721" i="15"/>
  <c r="I721" i="15"/>
  <c r="G721" i="15"/>
  <c r="F721" i="15"/>
  <c r="W720" i="15"/>
  <c r="J720" i="15"/>
  <c r="V720" i="15" s="1"/>
  <c r="I720" i="15"/>
  <c r="G720" i="15"/>
  <c r="F720" i="15"/>
  <c r="Z719" i="15"/>
  <c r="Y719" i="15"/>
  <c r="W719" i="15"/>
  <c r="L719" i="15"/>
  <c r="I719" i="15"/>
  <c r="G719" i="15"/>
  <c r="F719" i="15"/>
  <c r="J719" i="15" s="1"/>
  <c r="L718" i="15"/>
  <c r="I718" i="15"/>
  <c r="G718" i="15"/>
  <c r="F718" i="15"/>
  <c r="J718" i="15" s="1"/>
  <c r="J717" i="15"/>
  <c r="W717" i="15" s="1"/>
  <c r="I717" i="15"/>
  <c r="G717" i="15"/>
  <c r="F717" i="15"/>
  <c r="Y716" i="15"/>
  <c r="Z716" i="15" s="1"/>
  <c r="V716" i="15"/>
  <c r="S716" i="15"/>
  <c r="I716" i="15"/>
  <c r="G716" i="15"/>
  <c r="F716" i="15"/>
  <c r="J716" i="15" s="1"/>
  <c r="W716" i="15" s="1"/>
  <c r="AD715" i="15"/>
  <c r="Y715" i="15"/>
  <c r="Z715" i="15" s="1"/>
  <c r="S715" i="15"/>
  <c r="J715" i="15"/>
  <c r="I715" i="15"/>
  <c r="G715" i="15"/>
  <c r="F715" i="15"/>
  <c r="L714" i="15"/>
  <c r="I714" i="15"/>
  <c r="G714" i="15"/>
  <c r="F714" i="15"/>
  <c r="J714" i="15" s="1"/>
  <c r="Z713" i="15"/>
  <c r="Y713" i="15"/>
  <c r="W713" i="15"/>
  <c r="V713" i="15"/>
  <c r="Q713" i="15"/>
  <c r="M713" i="15"/>
  <c r="O713" i="15" s="1"/>
  <c r="P713" i="15" s="1"/>
  <c r="L713" i="15"/>
  <c r="J713" i="15"/>
  <c r="I713" i="15"/>
  <c r="G713" i="15"/>
  <c r="F713" i="15"/>
  <c r="W712" i="15"/>
  <c r="J712" i="15"/>
  <c r="I712" i="15"/>
  <c r="G712" i="15"/>
  <c r="F712" i="15"/>
  <c r="Z711" i="15"/>
  <c r="Y711" i="15"/>
  <c r="L711" i="15"/>
  <c r="I711" i="15"/>
  <c r="G711" i="15"/>
  <c r="F711" i="15"/>
  <c r="J711" i="15" s="1"/>
  <c r="L710" i="15"/>
  <c r="Q710" i="15"/>
  <c r="I710" i="15"/>
  <c r="G710" i="15"/>
  <c r="F710" i="15"/>
  <c r="J710" i="15" s="1"/>
  <c r="W710" i="15" s="1"/>
  <c r="W709" i="15"/>
  <c r="V709" i="15"/>
  <c r="L709" i="15"/>
  <c r="Q709" i="15" s="1"/>
  <c r="I709" i="15"/>
  <c r="G709" i="15"/>
  <c r="F709" i="15"/>
  <c r="J709" i="15" s="1"/>
  <c r="Z708" i="15"/>
  <c r="Y708" i="15"/>
  <c r="AD707" i="15" s="1"/>
  <c r="I708" i="15"/>
  <c r="L708" i="15" s="1"/>
  <c r="G708" i="15"/>
  <c r="F708" i="15"/>
  <c r="J708" i="15" s="1"/>
  <c r="Y707" i="15"/>
  <c r="L707" i="15"/>
  <c r="J707" i="15"/>
  <c r="I707" i="15"/>
  <c r="S706" i="15" s="1"/>
  <c r="G707" i="15"/>
  <c r="F707" i="15"/>
  <c r="AD706" i="15"/>
  <c r="AA706" i="15"/>
  <c r="AB706" i="15" s="1"/>
  <c r="Y706" i="15"/>
  <c r="Z706" i="15" s="1"/>
  <c r="V706" i="15"/>
  <c r="Q706" i="15"/>
  <c r="M706" i="15"/>
  <c r="O706" i="15" s="1"/>
  <c r="P706" i="15" s="1"/>
  <c r="I706" i="15"/>
  <c r="L706" i="15" s="1"/>
  <c r="G706" i="15"/>
  <c r="F706" i="15"/>
  <c r="J706" i="15" s="1"/>
  <c r="W706" i="15" s="1"/>
  <c r="Y705" i="15"/>
  <c r="Z705" i="15" s="1"/>
  <c r="V705" i="15"/>
  <c r="I705" i="15"/>
  <c r="L705" i="15" s="1"/>
  <c r="M705" i="15" s="1"/>
  <c r="G705" i="15"/>
  <c r="F705" i="15"/>
  <c r="J705" i="15" s="1"/>
  <c r="AD704" i="15"/>
  <c r="Y704" i="15"/>
  <c r="Z704" i="15" s="1"/>
  <c r="L704" i="15"/>
  <c r="J704" i="15"/>
  <c r="I704" i="15"/>
  <c r="G704" i="15"/>
  <c r="F704" i="15"/>
  <c r="AA703" i="15"/>
  <c r="AB703" i="15" s="1"/>
  <c r="Y703" i="15"/>
  <c r="Z703" i="15" s="1"/>
  <c r="M703" i="15"/>
  <c r="O703" i="15" s="1"/>
  <c r="P703" i="15" s="1"/>
  <c r="J703" i="15"/>
  <c r="I703" i="15"/>
  <c r="L703" i="15" s="1"/>
  <c r="G703" i="15"/>
  <c r="F703" i="15"/>
  <c r="AA702" i="15"/>
  <c r="AB702" i="15" s="1"/>
  <c r="W702" i="15"/>
  <c r="V702" i="15"/>
  <c r="Q702" i="15"/>
  <c r="M702" i="15"/>
  <c r="O702" i="15" s="1"/>
  <c r="P702" i="15" s="1"/>
  <c r="L702" i="15"/>
  <c r="J702" i="15"/>
  <c r="I702" i="15"/>
  <c r="Y702" i="15" s="1"/>
  <c r="G702" i="15"/>
  <c r="F702" i="15"/>
  <c r="J701" i="15"/>
  <c r="I701" i="15"/>
  <c r="G701" i="15"/>
  <c r="F701" i="15"/>
  <c r="L700" i="15"/>
  <c r="Q700" i="15" s="1"/>
  <c r="J700" i="15"/>
  <c r="I700" i="15"/>
  <c r="Y700" i="15" s="1"/>
  <c r="AD699" i="15" s="1"/>
  <c r="G700" i="15"/>
  <c r="F700" i="15"/>
  <c r="AA699" i="15"/>
  <c r="AB699" i="15" s="1"/>
  <c r="L699" i="15"/>
  <c r="J699" i="15"/>
  <c r="I699" i="15"/>
  <c r="Y699" i="15" s="1"/>
  <c r="Z699" i="15" s="1"/>
  <c r="G699" i="15"/>
  <c r="F699" i="15"/>
  <c r="AD698" i="15"/>
  <c r="AA698" i="15"/>
  <c r="AB698" i="15" s="1"/>
  <c r="L698" i="15"/>
  <c r="J698" i="15"/>
  <c r="I698" i="15"/>
  <c r="Y698" i="15" s="1"/>
  <c r="Z698" i="15" s="1"/>
  <c r="G698" i="15"/>
  <c r="F698" i="15"/>
  <c r="AA697" i="15"/>
  <c r="AB697" i="15" s="1"/>
  <c r="W697" i="15"/>
  <c r="S697" i="15"/>
  <c r="I697" i="15"/>
  <c r="G697" i="15"/>
  <c r="F697" i="15"/>
  <c r="J697" i="15" s="1"/>
  <c r="V697" i="15" s="1"/>
  <c r="S696" i="15"/>
  <c r="I696" i="15"/>
  <c r="G696" i="15"/>
  <c r="F696" i="15"/>
  <c r="J696" i="15" s="1"/>
  <c r="L695" i="15"/>
  <c r="Q695" i="15" s="1"/>
  <c r="I695" i="15"/>
  <c r="G695" i="15"/>
  <c r="F695" i="15"/>
  <c r="J695" i="15" s="1"/>
  <c r="W695" i="15" s="1"/>
  <c r="AD694" i="15"/>
  <c r="AA694" i="15"/>
  <c r="AB694" i="15" s="1"/>
  <c r="Z694" i="15"/>
  <c r="Y694" i="15"/>
  <c r="W694" i="15"/>
  <c r="L694" i="15"/>
  <c r="I694" i="15"/>
  <c r="G694" i="15"/>
  <c r="F694" i="15"/>
  <c r="J694" i="15" s="1"/>
  <c r="Q694" i="15" s="1"/>
  <c r="W693" i="15"/>
  <c r="J693" i="15"/>
  <c r="I693" i="15"/>
  <c r="G693" i="15"/>
  <c r="F693" i="15"/>
  <c r="Z692" i="15"/>
  <c r="Y692" i="15"/>
  <c r="L692" i="15"/>
  <c r="J692" i="15"/>
  <c r="I692" i="15"/>
  <c r="G692" i="15"/>
  <c r="F692" i="15"/>
  <c r="V691" i="15"/>
  <c r="S691" i="15"/>
  <c r="I691" i="15"/>
  <c r="L691" i="15" s="1"/>
  <c r="G691" i="15"/>
  <c r="F691" i="15"/>
  <c r="J691" i="15" s="1"/>
  <c r="W691" i="15" s="1"/>
  <c r="V690" i="15"/>
  <c r="L690" i="15"/>
  <c r="Q690" i="15" s="1"/>
  <c r="I690" i="15"/>
  <c r="G690" i="15"/>
  <c r="F690" i="15"/>
  <c r="J690" i="15" s="1"/>
  <c r="W690" i="15" s="1"/>
  <c r="AD689" i="15"/>
  <c r="Y689" i="15"/>
  <c r="Z689" i="15" s="1"/>
  <c r="L689" i="15"/>
  <c r="J689" i="15"/>
  <c r="W689" i="15" s="1"/>
  <c r="I689" i="15"/>
  <c r="G689" i="15"/>
  <c r="F689" i="15"/>
  <c r="Y688" i="15"/>
  <c r="Z688" i="15" s="1"/>
  <c r="W688" i="15"/>
  <c r="L688" i="15"/>
  <c r="J688" i="15"/>
  <c r="I688" i="15"/>
  <c r="G688" i="15"/>
  <c r="F688" i="15"/>
  <c r="Z687" i="15"/>
  <c r="J687" i="15"/>
  <c r="I687" i="15"/>
  <c r="Y687" i="15" s="1"/>
  <c r="G687" i="15"/>
  <c r="F687" i="15"/>
  <c r="AA686" i="15"/>
  <c r="AB686" i="15" s="1"/>
  <c r="W686" i="15"/>
  <c r="V686" i="15"/>
  <c r="L686" i="15"/>
  <c r="Q686" i="15" s="1"/>
  <c r="M686" i="15"/>
  <c r="O686" i="15" s="1"/>
  <c r="P686" i="15" s="1"/>
  <c r="J686" i="15"/>
  <c r="I686" i="15"/>
  <c r="Y686" i="15" s="1"/>
  <c r="Z686" i="15" s="1"/>
  <c r="G686" i="15"/>
  <c r="F686" i="15"/>
  <c r="W685" i="15"/>
  <c r="I685" i="15"/>
  <c r="G685" i="15"/>
  <c r="F685" i="15"/>
  <c r="J685" i="15" s="1"/>
  <c r="Y684" i="15"/>
  <c r="Z684" i="15" s="1"/>
  <c r="L684" i="15"/>
  <c r="I684" i="15"/>
  <c r="G684" i="15"/>
  <c r="F684" i="15"/>
  <c r="J684" i="15" s="1"/>
  <c r="AD683" i="15"/>
  <c r="Z683" i="15"/>
  <c r="J683" i="15"/>
  <c r="I683" i="15"/>
  <c r="Y683" i="15" s="1"/>
  <c r="G683" i="15"/>
  <c r="F683" i="15"/>
  <c r="Y682" i="15"/>
  <c r="Z682" i="15" s="1"/>
  <c r="L682" i="15"/>
  <c r="J682" i="15"/>
  <c r="I682" i="15"/>
  <c r="G682" i="15"/>
  <c r="F682" i="15"/>
  <c r="Y681" i="15"/>
  <c r="V681" i="15"/>
  <c r="M681" i="15"/>
  <c r="O681" i="15" s="1"/>
  <c r="P681" i="15" s="1"/>
  <c r="I681" i="15"/>
  <c r="L681" i="15" s="1"/>
  <c r="G681" i="15"/>
  <c r="F681" i="15"/>
  <c r="J681" i="15" s="1"/>
  <c r="W681" i="15" s="1"/>
  <c r="AD680" i="15"/>
  <c r="V680" i="15"/>
  <c r="S680" i="15"/>
  <c r="I680" i="15"/>
  <c r="Y680" i="15" s="1"/>
  <c r="Z680" i="15" s="1"/>
  <c r="G680" i="15"/>
  <c r="F680" i="15"/>
  <c r="J680" i="15" s="1"/>
  <c r="W680" i="15" s="1"/>
  <c r="I679" i="15"/>
  <c r="G679" i="15"/>
  <c r="F679" i="15"/>
  <c r="J679" i="15" s="1"/>
  <c r="V679" i="15" s="1"/>
  <c r="Y678" i="15"/>
  <c r="Z678" i="15" s="1"/>
  <c r="L678" i="15"/>
  <c r="I678" i="15"/>
  <c r="G678" i="15"/>
  <c r="F678" i="15"/>
  <c r="J678" i="15" s="1"/>
  <c r="AD677" i="15"/>
  <c r="AB677" i="15"/>
  <c r="I677" i="15"/>
  <c r="AA677" i="15" s="1"/>
  <c r="G677" i="15"/>
  <c r="F677" i="15"/>
  <c r="J677" i="15" s="1"/>
  <c r="AD676" i="15"/>
  <c r="Y676" i="15"/>
  <c r="Z676" i="15" s="1"/>
  <c r="S676" i="15"/>
  <c r="L676" i="15"/>
  <c r="J676" i="15"/>
  <c r="I676" i="15"/>
  <c r="G676" i="15"/>
  <c r="F676" i="15"/>
  <c r="AD675" i="15"/>
  <c r="Y675" i="15"/>
  <c r="Z675" i="15" s="1"/>
  <c r="S675" i="15"/>
  <c r="I675" i="15"/>
  <c r="AA675" i="15" s="1"/>
  <c r="AB675" i="15" s="1"/>
  <c r="G675" i="15"/>
  <c r="F675" i="15"/>
  <c r="J675" i="15" s="1"/>
  <c r="AD674" i="15"/>
  <c r="AA674" i="15"/>
  <c r="AB674" i="15" s="1"/>
  <c r="Y674" i="15"/>
  <c r="Z674" i="15" s="1"/>
  <c r="W674" i="15"/>
  <c r="V674" i="15"/>
  <c r="S674" i="15"/>
  <c r="J674" i="15"/>
  <c r="I674" i="15"/>
  <c r="AD673" i="15" s="1"/>
  <c r="G674" i="15"/>
  <c r="F674" i="15"/>
  <c r="W673" i="15"/>
  <c r="V673" i="15"/>
  <c r="I673" i="15"/>
  <c r="G673" i="15"/>
  <c r="F673" i="15"/>
  <c r="J673" i="15" s="1"/>
  <c r="J672" i="15"/>
  <c r="I672" i="15"/>
  <c r="G672" i="15"/>
  <c r="F672" i="15"/>
  <c r="I671" i="15"/>
  <c r="G671" i="15"/>
  <c r="F671" i="15"/>
  <c r="J671" i="15" s="1"/>
  <c r="Y670" i="15"/>
  <c r="Z670" i="15" s="1"/>
  <c r="Q670" i="15"/>
  <c r="L670" i="15"/>
  <c r="J670" i="15"/>
  <c r="V670" i="15" s="1"/>
  <c r="I670" i="15"/>
  <c r="AA669" i="15" s="1"/>
  <c r="AB669" i="15" s="1"/>
  <c r="G670" i="15"/>
  <c r="F670" i="15"/>
  <c r="Z669" i="15"/>
  <c r="V669" i="15"/>
  <c r="J669" i="15"/>
  <c r="I669" i="15"/>
  <c r="Y669" i="15" s="1"/>
  <c r="G669" i="15"/>
  <c r="F669" i="15"/>
  <c r="Y668" i="15"/>
  <c r="Z668" i="15" s="1"/>
  <c r="I668" i="15"/>
  <c r="L668" i="15" s="1"/>
  <c r="G668" i="15"/>
  <c r="F668" i="15"/>
  <c r="J668" i="15" s="1"/>
  <c r="AD667" i="15"/>
  <c r="Y667" i="15"/>
  <c r="Z667" i="15" s="1"/>
  <c r="Q667" i="15"/>
  <c r="L667" i="15"/>
  <c r="M667" i="15"/>
  <c r="O667" i="15" s="1"/>
  <c r="P667" i="15" s="1"/>
  <c r="J667" i="15"/>
  <c r="I667" i="15"/>
  <c r="G667" i="15"/>
  <c r="F667" i="15"/>
  <c r="W666" i="15"/>
  <c r="I666" i="15"/>
  <c r="L666" i="15" s="1"/>
  <c r="G666" i="15"/>
  <c r="F666" i="15"/>
  <c r="J666" i="15" s="1"/>
  <c r="V666" i="15" s="1"/>
  <c r="Z665" i="15"/>
  <c r="Y665" i="15"/>
  <c r="L665" i="15"/>
  <c r="I665" i="15"/>
  <c r="G665" i="15"/>
  <c r="F665" i="15"/>
  <c r="J665" i="15" s="1"/>
  <c r="I664" i="15"/>
  <c r="G664" i="15"/>
  <c r="F664" i="15"/>
  <c r="J664" i="15" s="1"/>
  <c r="Y663" i="15"/>
  <c r="Z663" i="15" s="1"/>
  <c r="L663" i="15"/>
  <c r="I663" i="15"/>
  <c r="G663" i="15"/>
  <c r="F663" i="15"/>
  <c r="J663" i="15" s="1"/>
  <c r="V663" i="15" s="1"/>
  <c r="Z662" i="15"/>
  <c r="Y662" i="15"/>
  <c r="V662" i="15"/>
  <c r="I662" i="15"/>
  <c r="G662" i="15"/>
  <c r="F662" i="15"/>
  <c r="J662" i="15" s="1"/>
  <c r="J661" i="15"/>
  <c r="W661" i="15" s="1"/>
  <c r="I661" i="15"/>
  <c r="G661" i="15"/>
  <c r="F661" i="15"/>
  <c r="Y660" i="15"/>
  <c r="Z660" i="15" s="1"/>
  <c r="I660" i="15"/>
  <c r="L660" i="15" s="1"/>
  <c r="G660" i="15"/>
  <c r="F660" i="15"/>
  <c r="J660" i="15" s="1"/>
  <c r="W659" i="15"/>
  <c r="I659" i="15"/>
  <c r="G659" i="15"/>
  <c r="F659" i="15"/>
  <c r="J659" i="15" s="1"/>
  <c r="Y658" i="15"/>
  <c r="Z658" i="15" s="1"/>
  <c r="L658" i="15"/>
  <c r="Q658" i="15" s="1"/>
  <c r="J658" i="15"/>
  <c r="W658" i="15" s="1"/>
  <c r="I658" i="15"/>
  <c r="G658" i="15"/>
  <c r="F658" i="15"/>
  <c r="Y657" i="15"/>
  <c r="Z657" i="15" s="1"/>
  <c r="W657" i="15"/>
  <c r="I657" i="15"/>
  <c r="L657" i="15" s="1"/>
  <c r="G657" i="15"/>
  <c r="F657" i="15"/>
  <c r="J657" i="15" s="1"/>
  <c r="V657" i="15" s="1"/>
  <c r="Y656" i="15"/>
  <c r="Z656" i="15" s="1"/>
  <c r="W656" i="15"/>
  <c r="L656" i="15"/>
  <c r="J656" i="15"/>
  <c r="I656" i="15"/>
  <c r="G656" i="15"/>
  <c r="F656" i="15"/>
  <c r="AD655" i="15"/>
  <c r="Z655" i="15"/>
  <c r="I655" i="15"/>
  <c r="Y655" i="15" s="1"/>
  <c r="AD654" i="15" s="1"/>
  <c r="G655" i="15"/>
  <c r="F655" i="15"/>
  <c r="J655" i="15" s="1"/>
  <c r="Z654" i="15"/>
  <c r="Y654" i="15"/>
  <c r="W654" i="15"/>
  <c r="V654" i="15"/>
  <c r="L654" i="15"/>
  <c r="J654" i="15"/>
  <c r="M654" i="15" s="1"/>
  <c r="O654" i="15" s="1"/>
  <c r="P654" i="15" s="1"/>
  <c r="I654" i="15"/>
  <c r="G654" i="15"/>
  <c r="F654" i="15"/>
  <c r="W653" i="15"/>
  <c r="V653" i="15"/>
  <c r="J653" i="15"/>
  <c r="I653" i="15"/>
  <c r="L653" i="15" s="1"/>
  <c r="G653" i="15"/>
  <c r="F653" i="15"/>
  <c r="I652" i="15"/>
  <c r="AD652" i="15" s="1"/>
  <c r="G652" i="15"/>
  <c r="F652" i="15"/>
  <c r="J652" i="15" s="1"/>
  <c r="V651" i="15"/>
  <c r="L651" i="15"/>
  <c r="I651" i="15"/>
  <c r="G651" i="15"/>
  <c r="F651" i="15"/>
  <c r="J651" i="15" s="1"/>
  <c r="W650" i="15"/>
  <c r="V650" i="15"/>
  <c r="J650" i="15"/>
  <c r="I650" i="15"/>
  <c r="G650" i="15"/>
  <c r="F650" i="15"/>
  <c r="I649" i="15"/>
  <c r="L649" i="15" s="1"/>
  <c r="G649" i="15"/>
  <c r="F649" i="15"/>
  <c r="J649" i="15" s="1"/>
  <c r="AA648" i="15"/>
  <c r="AB648" i="15" s="1"/>
  <c r="Y648" i="15"/>
  <c r="Z648" i="15" s="1"/>
  <c r="W648" i="15"/>
  <c r="Q648" i="15"/>
  <c r="L648" i="15"/>
  <c r="M648" i="15"/>
  <c r="O648" i="15" s="1"/>
  <c r="P648" i="15" s="1"/>
  <c r="J648" i="15"/>
  <c r="V648" i="15" s="1"/>
  <c r="I648" i="15"/>
  <c r="G648" i="15"/>
  <c r="F648" i="15"/>
  <c r="AD647" i="15"/>
  <c r="AA647" i="15"/>
  <c r="AB647" i="15" s="1"/>
  <c r="S647" i="15"/>
  <c r="I647" i="15"/>
  <c r="L647" i="15" s="1"/>
  <c r="G647" i="15"/>
  <c r="F647" i="15"/>
  <c r="J647" i="15" s="1"/>
  <c r="AD646" i="15"/>
  <c r="AA646" i="15"/>
  <c r="AB646" i="15" s="1"/>
  <c r="Z646" i="15"/>
  <c r="Y646" i="15"/>
  <c r="W646" i="15"/>
  <c r="S646" i="15"/>
  <c r="L646" i="15"/>
  <c r="J646" i="15"/>
  <c r="V646" i="15" s="1"/>
  <c r="I646" i="15"/>
  <c r="G646" i="15"/>
  <c r="F646" i="15"/>
  <c r="V645" i="15"/>
  <c r="L645" i="15"/>
  <c r="J645" i="15"/>
  <c r="I645" i="15"/>
  <c r="AD645" i="15" s="1"/>
  <c r="G645" i="15"/>
  <c r="F645" i="15"/>
  <c r="V644" i="15"/>
  <c r="I644" i="15"/>
  <c r="Y644" i="15" s="1"/>
  <c r="Z644" i="15" s="1"/>
  <c r="G644" i="15"/>
  <c r="F644" i="15"/>
  <c r="J644" i="15" s="1"/>
  <c r="Y643" i="15"/>
  <c r="Z643" i="15" s="1"/>
  <c r="L643" i="15"/>
  <c r="I643" i="15"/>
  <c r="G643" i="15"/>
  <c r="F643" i="15"/>
  <c r="J643" i="15" s="1"/>
  <c r="V643" i="15" s="1"/>
  <c r="J642" i="15"/>
  <c r="W642" i="15" s="1"/>
  <c r="I642" i="15"/>
  <c r="G642" i="15"/>
  <c r="F642" i="15"/>
  <c r="Y641" i="15"/>
  <c r="Z641" i="15" s="1"/>
  <c r="I641" i="15"/>
  <c r="L641" i="15" s="1"/>
  <c r="G641" i="15"/>
  <c r="F641" i="15"/>
  <c r="J641" i="15" s="1"/>
  <c r="AD640" i="15"/>
  <c r="AA640" i="15"/>
  <c r="AB640" i="15" s="1"/>
  <c r="Y640" i="15"/>
  <c r="Z640" i="15" s="1"/>
  <c r="S640" i="15"/>
  <c r="Q640" i="15"/>
  <c r="L640" i="15"/>
  <c r="J640" i="15"/>
  <c r="V640" i="15" s="1"/>
  <c r="I640" i="15"/>
  <c r="G640" i="15"/>
  <c r="F640" i="15"/>
  <c r="AD639" i="15"/>
  <c r="AA639" i="15"/>
  <c r="AB639" i="15" s="1"/>
  <c r="Z639" i="15"/>
  <c r="S639" i="15"/>
  <c r="J639" i="15"/>
  <c r="V639" i="15" s="1"/>
  <c r="I639" i="15"/>
  <c r="Y639" i="15" s="1"/>
  <c r="G639" i="15"/>
  <c r="F639" i="15"/>
  <c r="AD638" i="15"/>
  <c r="Z638" i="15"/>
  <c r="Y638" i="15"/>
  <c r="W638" i="15"/>
  <c r="S638" i="15"/>
  <c r="L638" i="15"/>
  <c r="I638" i="15"/>
  <c r="G638" i="15"/>
  <c r="F638" i="15"/>
  <c r="J638" i="15" s="1"/>
  <c r="V637" i="15"/>
  <c r="I637" i="15"/>
  <c r="AD636" i="15" s="1"/>
  <c r="G637" i="15"/>
  <c r="F637" i="15"/>
  <c r="J637" i="15" s="1"/>
  <c r="V636" i="15"/>
  <c r="I636" i="15"/>
  <c r="Y636" i="15" s="1"/>
  <c r="Z636" i="15" s="1"/>
  <c r="G636" i="15"/>
  <c r="F636" i="15"/>
  <c r="J636" i="15" s="1"/>
  <c r="V635" i="15"/>
  <c r="L635" i="15"/>
  <c r="I635" i="15"/>
  <c r="G635" i="15"/>
  <c r="F635" i="15"/>
  <c r="J635" i="15" s="1"/>
  <c r="AA634" i="15"/>
  <c r="AB634" i="15" s="1"/>
  <c r="Y634" i="15"/>
  <c r="Z634" i="15" s="1"/>
  <c r="W634" i="15"/>
  <c r="V634" i="15"/>
  <c r="J634" i="15"/>
  <c r="I634" i="15"/>
  <c r="G634" i="15"/>
  <c r="F634" i="15"/>
  <c r="I633" i="15"/>
  <c r="G633" i="15"/>
  <c r="F633" i="15"/>
  <c r="J633" i="15" s="1"/>
  <c r="Y632" i="15"/>
  <c r="Z632" i="15" s="1"/>
  <c r="W632" i="15"/>
  <c r="Q632" i="15"/>
  <c r="L632" i="15"/>
  <c r="J632" i="15"/>
  <c r="V632" i="15" s="1"/>
  <c r="I632" i="15"/>
  <c r="G632" i="15"/>
  <c r="F632" i="15"/>
  <c r="AD631" i="15"/>
  <c r="AA631" i="15"/>
  <c r="AB631" i="15" s="1"/>
  <c r="S631" i="15"/>
  <c r="I631" i="15"/>
  <c r="L631" i="15" s="1"/>
  <c r="G631" i="15"/>
  <c r="F631" i="15"/>
  <c r="J631" i="15" s="1"/>
  <c r="AD630" i="15"/>
  <c r="AA630" i="15"/>
  <c r="AB630" i="15" s="1"/>
  <c r="Z630" i="15"/>
  <c r="Y630" i="15"/>
  <c r="S630" i="15"/>
  <c r="L630" i="15"/>
  <c r="I630" i="15"/>
  <c r="AA629" i="15" s="1"/>
  <c r="G630" i="15"/>
  <c r="F630" i="15"/>
  <c r="J630" i="15" s="1"/>
  <c r="AD629" i="15"/>
  <c r="AB629" i="15"/>
  <c r="S629" i="15"/>
  <c r="I629" i="15"/>
  <c r="G629" i="15"/>
  <c r="F629" i="15"/>
  <c r="J629" i="15" s="1"/>
  <c r="Y628" i="15"/>
  <c r="Z628" i="15" s="1"/>
  <c r="V628" i="15"/>
  <c r="S628" i="15"/>
  <c r="L628" i="15"/>
  <c r="I628" i="15"/>
  <c r="G628" i="15"/>
  <c r="F628" i="15"/>
  <c r="J628" i="15" s="1"/>
  <c r="Z627" i="15"/>
  <c r="Y627" i="15"/>
  <c r="L627" i="15"/>
  <c r="I627" i="15"/>
  <c r="G627" i="15"/>
  <c r="F627" i="15"/>
  <c r="J627" i="15" s="1"/>
  <c r="V627" i="15" s="1"/>
  <c r="L626" i="15"/>
  <c r="J626" i="15"/>
  <c r="W626" i="15" s="1"/>
  <c r="I626" i="15"/>
  <c r="G626" i="15"/>
  <c r="F626" i="15"/>
  <c r="Y625" i="15"/>
  <c r="Z625" i="15" s="1"/>
  <c r="I625" i="15"/>
  <c r="L625" i="15" s="1"/>
  <c r="G625" i="15"/>
  <c r="F625" i="15"/>
  <c r="J625" i="15" s="1"/>
  <c r="Y624" i="15"/>
  <c r="Z624" i="15" s="1"/>
  <c r="W624" i="15"/>
  <c r="L624" i="15"/>
  <c r="Q624" i="15"/>
  <c r="J624" i="15"/>
  <c r="V624" i="15" s="1"/>
  <c r="I624" i="15"/>
  <c r="G624" i="15"/>
  <c r="F624" i="15"/>
  <c r="I623" i="15"/>
  <c r="Y623" i="15" s="1"/>
  <c r="AA623" i="15" s="1"/>
  <c r="AB623" i="15" s="1"/>
  <c r="G623" i="15"/>
  <c r="F623" i="15"/>
  <c r="J623" i="15" s="1"/>
  <c r="W622" i="15"/>
  <c r="Q622" i="15"/>
  <c r="I622" i="15"/>
  <c r="L622" i="15" s="1"/>
  <c r="G622" i="15"/>
  <c r="F622" i="15"/>
  <c r="J622" i="15" s="1"/>
  <c r="M622" i="15" s="1"/>
  <c r="Y621" i="15"/>
  <c r="W621" i="15"/>
  <c r="L621" i="15"/>
  <c r="Q621" i="15"/>
  <c r="J621" i="15"/>
  <c r="V621" i="15" s="1"/>
  <c r="I621" i="15"/>
  <c r="G621" i="15"/>
  <c r="F621" i="15"/>
  <c r="I620" i="15"/>
  <c r="Y620" i="15" s="1"/>
  <c r="G620" i="15"/>
  <c r="F620" i="15"/>
  <c r="J620" i="15" s="1"/>
  <c r="Z619" i="15"/>
  <c r="Y619" i="15"/>
  <c r="Q619" i="15"/>
  <c r="M619" i="15"/>
  <c r="O619" i="15" s="1"/>
  <c r="P619" i="15" s="1"/>
  <c r="L619" i="15"/>
  <c r="I619" i="15"/>
  <c r="AA618" i="15" s="1"/>
  <c r="AB618" i="15" s="1"/>
  <c r="G619" i="15"/>
  <c r="F619" i="15"/>
  <c r="J619" i="15" s="1"/>
  <c r="AD618" i="15"/>
  <c r="L618" i="15"/>
  <c r="I618" i="15"/>
  <c r="Y618" i="15" s="1"/>
  <c r="Z618" i="15" s="1"/>
  <c r="G618" i="15"/>
  <c r="F618" i="15"/>
  <c r="J618" i="15" s="1"/>
  <c r="AD617" i="15"/>
  <c r="AA617" i="15"/>
  <c r="AB617" i="15" s="1"/>
  <c r="S617" i="15"/>
  <c r="L617" i="15"/>
  <c r="I617" i="15"/>
  <c r="G617" i="15"/>
  <c r="F617" i="15"/>
  <c r="J617" i="15" s="1"/>
  <c r="Z616" i="15"/>
  <c r="Y616" i="15"/>
  <c r="V616" i="15"/>
  <c r="M616" i="15"/>
  <c r="O616" i="15" s="1"/>
  <c r="P616" i="15" s="1"/>
  <c r="L616" i="15"/>
  <c r="I616" i="15"/>
  <c r="G616" i="15"/>
  <c r="F616" i="15"/>
  <c r="J616" i="15" s="1"/>
  <c r="Y615" i="15"/>
  <c r="Z615" i="15" s="1"/>
  <c r="W615" i="15"/>
  <c r="V615" i="15"/>
  <c r="S615" i="15"/>
  <c r="L615" i="15"/>
  <c r="Q615" i="15"/>
  <c r="J615" i="15"/>
  <c r="I615" i="15"/>
  <c r="G615" i="15"/>
  <c r="F615" i="15"/>
  <c r="AA614" i="15"/>
  <c r="AB614" i="15" s="1"/>
  <c r="W614" i="15"/>
  <c r="Q614" i="15"/>
  <c r="I614" i="15"/>
  <c r="L614" i="15" s="1"/>
  <c r="G614" i="15"/>
  <c r="F614" i="15"/>
  <c r="J614" i="15" s="1"/>
  <c r="V614" i="15" s="1"/>
  <c r="AD613" i="15"/>
  <c r="Y613" i="15"/>
  <c r="Z613" i="15" s="1"/>
  <c r="Q613" i="15"/>
  <c r="L613" i="15"/>
  <c r="J613" i="15"/>
  <c r="I613" i="15"/>
  <c r="G613" i="15"/>
  <c r="F613" i="15"/>
  <c r="AD612" i="15"/>
  <c r="AA612" i="15"/>
  <c r="AB612" i="15" s="1"/>
  <c r="S612" i="15"/>
  <c r="J612" i="15"/>
  <c r="I612" i="15"/>
  <c r="L612" i="15" s="1"/>
  <c r="G612" i="15"/>
  <c r="F612" i="15"/>
  <c r="AD611" i="15"/>
  <c r="AA611" i="15"/>
  <c r="AB611" i="15" s="1"/>
  <c r="Y611" i="15"/>
  <c r="Z611" i="15" s="1"/>
  <c r="S611" i="15"/>
  <c r="L611" i="15"/>
  <c r="J611" i="15"/>
  <c r="I611" i="15"/>
  <c r="G611" i="15"/>
  <c r="F611" i="15"/>
  <c r="AD610" i="15"/>
  <c r="L610" i="15"/>
  <c r="J610" i="15"/>
  <c r="I610" i="15"/>
  <c r="G610" i="15"/>
  <c r="F610" i="15"/>
  <c r="AD609" i="15"/>
  <c r="Y609" i="15"/>
  <c r="Z609" i="15" s="1"/>
  <c r="L609" i="15"/>
  <c r="J609" i="15"/>
  <c r="I609" i="15"/>
  <c r="G609" i="15"/>
  <c r="F609" i="15"/>
  <c r="Y608" i="15"/>
  <c r="Z608" i="15" s="1"/>
  <c r="I608" i="15"/>
  <c r="G608" i="15"/>
  <c r="F608" i="15"/>
  <c r="J608" i="15" s="1"/>
  <c r="Y607" i="15"/>
  <c r="Z607" i="15" s="1"/>
  <c r="Q607" i="15"/>
  <c r="L607" i="15"/>
  <c r="J607" i="15"/>
  <c r="I607" i="15"/>
  <c r="G607" i="15"/>
  <c r="F607" i="15"/>
  <c r="Y606" i="15"/>
  <c r="Z606" i="15" s="1"/>
  <c r="W606" i="15"/>
  <c r="Q606" i="15"/>
  <c r="I606" i="15"/>
  <c r="L606" i="15" s="1"/>
  <c r="G606" i="15"/>
  <c r="F606" i="15"/>
  <c r="J606" i="15" s="1"/>
  <c r="V606" i="15" s="1"/>
  <c r="AD605" i="15"/>
  <c r="Z605" i="15"/>
  <c r="Y605" i="15"/>
  <c r="L605" i="15"/>
  <c r="M605" i="15" s="1"/>
  <c r="O605" i="15" s="1"/>
  <c r="P605" i="15" s="1"/>
  <c r="I605" i="15"/>
  <c r="G605" i="15"/>
  <c r="F605" i="15"/>
  <c r="J605" i="15" s="1"/>
  <c r="I604" i="15"/>
  <c r="G604" i="15"/>
  <c r="F604" i="15"/>
  <c r="J604" i="15" s="1"/>
  <c r="Y603" i="15"/>
  <c r="Z603" i="15" s="1"/>
  <c r="S603" i="15"/>
  <c r="Q603" i="15"/>
  <c r="L603" i="15"/>
  <c r="I603" i="15"/>
  <c r="AA602" i="15" s="1"/>
  <c r="AB602" i="15" s="1"/>
  <c r="G603" i="15"/>
  <c r="F603" i="15"/>
  <c r="J603" i="15" s="1"/>
  <c r="AD602" i="15"/>
  <c r="Y602" i="15"/>
  <c r="Z602" i="15" s="1"/>
  <c r="S602" i="15"/>
  <c r="M602" i="15"/>
  <c r="O602" i="15" s="1"/>
  <c r="P602" i="15" s="1"/>
  <c r="I602" i="15"/>
  <c r="L602" i="15" s="1"/>
  <c r="G602" i="15"/>
  <c r="F602" i="15"/>
  <c r="J602" i="15" s="1"/>
  <c r="AD601" i="15"/>
  <c r="AB601" i="15"/>
  <c r="AA601" i="15"/>
  <c r="Z601" i="15"/>
  <c r="Y601" i="15"/>
  <c r="S601" i="15"/>
  <c r="L601" i="15"/>
  <c r="I601" i="15"/>
  <c r="G601" i="15"/>
  <c r="F601" i="15"/>
  <c r="J601" i="15" s="1"/>
  <c r="V600" i="15"/>
  <c r="I600" i="15"/>
  <c r="AA599" i="15" s="1"/>
  <c r="AB599" i="15" s="1"/>
  <c r="G600" i="15"/>
  <c r="F600" i="15"/>
  <c r="J600" i="15" s="1"/>
  <c r="W600" i="15" s="1"/>
  <c r="Y599" i="15"/>
  <c r="Z599" i="15" s="1"/>
  <c r="L599" i="15"/>
  <c r="J599" i="15"/>
  <c r="I599" i="15"/>
  <c r="S598" i="15" s="1"/>
  <c r="G599" i="15"/>
  <c r="F599" i="15"/>
  <c r="AD598" i="15"/>
  <c r="AA598" i="15"/>
  <c r="AB598" i="15" s="1"/>
  <c r="I598" i="15"/>
  <c r="S597" i="15" s="1"/>
  <c r="G598" i="15"/>
  <c r="F598" i="15"/>
  <c r="J598" i="15" s="1"/>
  <c r="Y597" i="15"/>
  <c r="Z597" i="15" s="1"/>
  <c r="L597" i="15"/>
  <c r="Q597" i="15"/>
  <c r="I597" i="15"/>
  <c r="G597" i="15"/>
  <c r="F597" i="15"/>
  <c r="J597" i="15" s="1"/>
  <c r="AD596" i="15"/>
  <c r="AA596" i="15"/>
  <c r="AB596" i="15" s="1"/>
  <c r="Z596" i="15"/>
  <c r="W596" i="15"/>
  <c r="V596" i="15"/>
  <c r="S596" i="15"/>
  <c r="L596" i="15"/>
  <c r="J596" i="15"/>
  <c r="I596" i="15"/>
  <c r="Y596" i="15" s="1"/>
  <c r="G596" i="15"/>
  <c r="F596" i="15"/>
  <c r="AA595" i="15"/>
  <c r="AB595" i="15" s="1"/>
  <c r="S595" i="15"/>
  <c r="I595" i="15"/>
  <c r="Y595" i="15" s="1"/>
  <c r="Z595" i="15" s="1"/>
  <c r="G595" i="15"/>
  <c r="F595" i="15"/>
  <c r="J595" i="15" s="1"/>
  <c r="W594" i="15"/>
  <c r="J594" i="15"/>
  <c r="I594" i="15"/>
  <c r="AD593" i="15" s="1"/>
  <c r="G594" i="15"/>
  <c r="F594" i="15"/>
  <c r="Z593" i="15"/>
  <c r="Y593" i="15"/>
  <c r="S593" i="15"/>
  <c r="L593" i="15"/>
  <c r="I593" i="15"/>
  <c r="G593" i="15"/>
  <c r="F593" i="15"/>
  <c r="J593" i="15" s="1"/>
  <c r="I592" i="15"/>
  <c r="S591" i="15" s="1"/>
  <c r="G592" i="15"/>
  <c r="F592" i="15"/>
  <c r="J592" i="15" s="1"/>
  <c r="AA591" i="15"/>
  <c r="AB591" i="15" s="1"/>
  <c r="V591" i="15"/>
  <c r="L591" i="15"/>
  <c r="J591" i="15"/>
  <c r="I591" i="15"/>
  <c r="Y591" i="15" s="1"/>
  <c r="Z591" i="15" s="1"/>
  <c r="G591" i="15"/>
  <c r="F591" i="15"/>
  <c r="Z590" i="15"/>
  <c r="Y590" i="15"/>
  <c r="I590" i="15"/>
  <c r="G590" i="15"/>
  <c r="F590" i="15"/>
  <c r="J590" i="15" s="1"/>
  <c r="Y589" i="15"/>
  <c r="Z589" i="15" s="1"/>
  <c r="L589" i="15"/>
  <c r="I589" i="15"/>
  <c r="G589" i="15"/>
  <c r="F589" i="15"/>
  <c r="J589" i="15" s="1"/>
  <c r="AD588" i="15"/>
  <c r="AA588" i="15"/>
  <c r="AB588" i="15" s="1"/>
  <c r="Z588" i="15"/>
  <c r="V588" i="15"/>
  <c r="S588" i="15"/>
  <c r="L588" i="15"/>
  <c r="Q588" i="15"/>
  <c r="J588" i="15"/>
  <c r="I588" i="15"/>
  <c r="Y588" i="15" s="1"/>
  <c r="G588" i="15"/>
  <c r="F588" i="15"/>
  <c r="AD587" i="15"/>
  <c r="S587" i="15"/>
  <c r="I587" i="15"/>
  <c r="S586" i="15" s="1"/>
  <c r="G587" i="15"/>
  <c r="F587" i="15"/>
  <c r="J587" i="15" s="1"/>
  <c r="I586" i="15"/>
  <c r="G586" i="15"/>
  <c r="F586" i="15"/>
  <c r="J586" i="15" s="1"/>
  <c r="Y585" i="15"/>
  <c r="Z585" i="15" s="1"/>
  <c r="V585" i="15"/>
  <c r="L585" i="15"/>
  <c r="Q585" i="15" s="1"/>
  <c r="J585" i="15"/>
  <c r="I585" i="15"/>
  <c r="G585" i="15"/>
  <c r="F585" i="15"/>
  <c r="AA584" i="15"/>
  <c r="AB584" i="15" s="1"/>
  <c r="Z584" i="15"/>
  <c r="Y584" i="15"/>
  <c r="L584" i="15"/>
  <c r="I584" i="15"/>
  <c r="G584" i="15"/>
  <c r="F584" i="15"/>
  <c r="J584" i="15" s="1"/>
  <c r="W583" i="15"/>
  <c r="V583" i="15"/>
  <c r="S583" i="15"/>
  <c r="J583" i="15"/>
  <c r="I583" i="15"/>
  <c r="G583" i="15"/>
  <c r="F583" i="15"/>
  <c r="Y582" i="15"/>
  <c r="Z582" i="15" s="1"/>
  <c r="I582" i="15"/>
  <c r="L582" i="15" s="1"/>
  <c r="G582" i="15"/>
  <c r="F582" i="15"/>
  <c r="J582" i="15" s="1"/>
  <c r="AA581" i="15"/>
  <c r="AB581" i="15" s="1"/>
  <c r="Z581" i="15"/>
  <c r="Y581" i="15"/>
  <c r="L581" i="15"/>
  <c r="I581" i="15"/>
  <c r="G581" i="15"/>
  <c r="F581" i="15"/>
  <c r="J581" i="15" s="1"/>
  <c r="AA580" i="15"/>
  <c r="AB580" i="15" s="1"/>
  <c r="S580" i="15"/>
  <c r="L580" i="15"/>
  <c r="J580" i="15"/>
  <c r="I580" i="15"/>
  <c r="Y580" i="15" s="1"/>
  <c r="Z580" i="15" s="1"/>
  <c r="G580" i="15"/>
  <c r="F580" i="15"/>
  <c r="I579" i="15"/>
  <c r="G579" i="15"/>
  <c r="F579" i="15"/>
  <c r="J579" i="15" s="1"/>
  <c r="V579" i="15" s="1"/>
  <c r="AD578" i="15"/>
  <c r="I578" i="15"/>
  <c r="G578" i="15"/>
  <c r="F578" i="15"/>
  <c r="J578" i="15" s="1"/>
  <c r="AA577" i="15"/>
  <c r="AB577" i="15" s="1"/>
  <c r="L577" i="15"/>
  <c r="J577" i="15"/>
  <c r="I577" i="15"/>
  <c r="G577" i="15"/>
  <c r="F577" i="15"/>
  <c r="AD576" i="15"/>
  <c r="J576" i="15"/>
  <c r="I576" i="15"/>
  <c r="G576" i="15"/>
  <c r="F576" i="15"/>
  <c r="AA575" i="15"/>
  <c r="AB575" i="15" s="1"/>
  <c r="S575" i="15"/>
  <c r="I575" i="15"/>
  <c r="L575" i="15" s="1"/>
  <c r="G575" i="15"/>
  <c r="F575" i="15"/>
  <c r="J575" i="15" s="1"/>
  <c r="AB574" i="15"/>
  <c r="AA574" i="15"/>
  <c r="S574" i="15"/>
  <c r="L574" i="15"/>
  <c r="I574" i="15"/>
  <c r="G574" i="15"/>
  <c r="F574" i="15"/>
  <c r="J574" i="15" s="1"/>
  <c r="AA573" i="15"/>
  <c r="AB573" i="15" s="1"/>
  <c r="Z573" i="15"/>
  <c r="Y573" i="15"/>
  <c r="M573" i="15"/>
  <c r="O573" i="15" s="1"/>
  <c r="P573" i="15" s="1"/>
  <c r="L573" i="15"/>
  <c r="I573" i="15"/>
  <c r="G573" i="15"/>
  <c r="F573" i="15"/>
  <c r="J573" i="15" s="1"/>
  <c r="AD572" i="15"/>
  <c r="Y572" i="15"/>
  <c r="Z572" i="15" s="1"/>
  <c r="S572" i="15"/>
  <c r="L572" i="15"/>
  <c r="J572" i="15"/>
  <c r="I572" i="15"/>
  <c r="AA572" i="15" s="1"/>
  <c r="AB572" i="15" s="1"/>
  <c r="G572" i="15"/>
  <c r="F572" i="15"/>
  <c r="AA571" i="15"/>
  <c r="AB571" i="15" s="1"/>
  <c r="Y571" i="15"/>
  <c r="Z571" i="15" s="1"/>
  <c r="S571" i="15"/>
  <c r="I571" i="15"/>
  <c r="G571" i="15"/>
  <c r="F571" i="15"/>
  <c r="J571" i="15" s="1"/>
  <c r="Y570" i="15"/>
  <c r="Z570" i="15" s="1"/>
  <c r="V570" i="15"/>
  <c r="L570" i="15"/>
  <c r="Q570" i="15" s="1"/>
  <c r="I570" i="15"/>
  <c r="G570" i="15"/>
  <c r="F570" i="15"/>
  <c r="J570" i="15" s="1"/>
  <c r="W570" i="15" s="1"/>
  <c r="W569" i="15"/>
  <c r="I569" i="15"/>
  <c r="G569" i="15"/>
  <c r="F569" i="15"/>
  <c r="J569" i="15" s="1"/>
  <c r="Y568" i="15"/>
  <c r="L568" i="15"/>
  <c r="I568" i="15"/>
  <c r="G568" i="15"/>
  <c r="F568" i="15"/>
  <c r="J568" i="15" s="1"/>
  <c r="Y567" i="15"/>
  <c r="W567" i="15"/>
  <c r="L567" i="15"/>
  <c r="J567" i="15"/>
  <c r="I567" i="15"/>
  <c r="G567" i="15"/>
  <c r="F567" i="15"/>
  <c r="AD566" i="15"/>
  <c r="AA566" i="15"/>
  <c r="AB566" i="15" s="1"/>
  <c r="Z566" i="15"/>
  <c r="Y566" i="15"/>
  <c r="V566" i="15"/>
  <c r="S566" i="15"/>
  <c r="J566" i="15"/>
  <c r="I566" i="15"/>
  <c r="G566" i="15"/>
  <c r="F566" i="15"/>
  <c r="W565" i="15"/>
  <c r="I565" i="15"/>
  <c r="G565" i="15"/>
  <c r="F565" i="15"/>
  <c r="J565" i="15" s="1"/>
  <c r="V565" i="15" s="1"/>
  <c r="J564" i="15"/>
  <c r="I564" i="15"/>
  <c r="G564" i="15"/>
  <c r="F564" i="15"/>
  <c r="I563" i="15"/>
  <c r="G563" i="15"/>
  <c r="F563" i="15"/>
  <c r="J563" i="15" s="1"/>
  <c r="AA562" i="15"/>
  <c r="AB562" i="15" s="1"/>
  <c r="Y562" i="15"/>
  <c r="Z562" i="15" s="1"/>
  <c r="W562" i="15"/>
  <c r="V562" i="15"/>
  <c r="L562" i="15"/>
  <c r="J562" i="15"/>
  <c r="I562" i="15"/>
  <c r="G562" i="15"/>
  <c r="F562" i="15"/>
  <c r="V561" i="15"/>
  <c r="J561" i="15"/>
  <c r="I561" i="15"/>
  <c r="G561" i="15"/>
  <c r="F561" i="15"/>
  <c r="I560" i="15"/>
  <c r="G560" i="15"/>
  <c r="F560" i="15"/>
  <c r="J560" i="15" s="1"/>
  <c r="S559" i="15"/>
  <c r="I559" i="15"/>
  <c r="L559" i="15" s="1"/>
  <c r="G559" i="15"/>
  <c r="F559" i="15"/>
  <c r="J559" i="15" s="1"/>
  <c r="W558" i="15"/>
  <c r="I558" i="15"/>
  <c r="G558" i="15"/>
  <c r="F558" i="15"/>
  <c r="J558" i="15" s="1"/>
  <c r="Z557" i="15"/>
  <c r="Y557" i="15"/>
  <c r="L557" i="15"/>
  <c r="I557" i="15"/>
  <c r="G557" i="15"/>
  <c r="F557" i="15"/>
  <c r="J557" i="15" s="1"/>
  <c r="AD556" i="15"/>
  <c r="Y556" i="15"/>
  <c r="Z556" i="15" s="1"/>
  <c r="M556" i="15"/>
  <c r="L556" i="15"/>
  <c r="J556" i="15"/>
  <c r="I556" i="15"/>
  <c r="AA556" i="15" s="1"/>
  <c r="AB556" i="15" s="1"/>
  <c r="G556" i="15"/>
  <c r="F556" i="15"/>
  <c r="AA555" i="15"/>
  <c r="AB555" i="15" s="1"/>
  <c r="Z555" i="15"/>
  <c r="Y555" i="15"/>
  <c r="I555" i="15"/>
  <c r="G555" i="15"/>
  <c r="F555" i="15"/>
  <c r="J555" i="15" s="1"/>
  <c r="Z554" i="15"/>
  <c r="Y554" i="15"/>
  <c r="L554" i="15"/>
  <c r="I554" i="15"/>
  <c r="G554" i="15"/>
  <c r="F554" i="15"/>
  <c r="J554" i="15" s="1"/>
  <c r="W553" i="15"/>
  <c r="I553" i="15"/>
  <c r="G553" i="15"/>
  <c r="F553" i="15"/>
  <c r="J553" i="15" s="1"/>
  <c r="Y552" i="15"/>
  <c r="Z552" i="15" s="1"/>
  <c r="W552" i="15"/>
  <c r="L552" i="15"/>
  <c r="J552" i="15"/>
  <c r="I552" i="15"/>
  <c r="G552" i="15"/>
  <c r="F552" i="15"/>
  <c r="I551" i="15"/>
  <c r="G551" i="15"/>
  <c r="F551" i="15"/>
  <c r="J551" i="15" s="1"/>
  <c r="V551" i="15" s="1"/>
  <c r="W550" i="15"/>
  <c r="I550" i="15"/>
  <c r="G550" i="15"/>
  <c r="F550" i="15"/>
  <c r="J550" i="15" s="1"/>
  <c r="Z549" i="15"/>
  <c r="Y549" i="15"/>
  <c r="L549" i="15"/>
  <c r="I549" i="15"/>
  <c r="G549" i="15"/>
  <c r="F549" i="15"/>
  <c r="J549" i="15" s="1"/>
  <c r="W549" i="15" s="1"/>
  <c r="Y548" i="15"/>
  <c r="L548" i="15"/>
  <c r="J548" i="15"/>
  <c r="I548" i="15"/>
  <c r="G548" i="15"/>
  <c r="F548" i="15"/>
  <c r="AD547" i="15"/>
  <c r="Z547" i="15"/>
  <c r="Y547" i="15"/>
  <c r="J547" i="15"/>
  <c r="W547" i="15" s="1"/>
  <c r="I547" i="15"/>
  <c r="G547" i="15"/>
  <c r="F547" i="15"/>
  <c r="Y546" i="15"/>
  <c r="Z546" i="15" s="1"/>
  <c r="W546" i="15"/>
  <c r="V546" i="15"/>
  <c r="I546" i="15"/>
  <c r="G546" i="15"/>
  <c r="F546" i="15"/>
  <c r="J546" i="15" s="1"/>
  <c r="V545" i="15"/>
  <c r="S545" i="15"/>
  <c r="J545" i="15"/>
  <c r="I545" i="15"/>
  <c r="G545" i="15"/>
  <c r="F545" i="15"/>
  <c r="J544" i="15"/>
  <c r="I544" i="15"/>
  <c r="G544" i="15"/>
  <c r="F544" i="15"/>
  <c r="Y543" i="15"/>
  <c r="Z543" i="15" s="1"/>
  <c r="W543" i="15"/>
  <c r="V543" i="15"/>
  <c r="L543" i="15"/>
  <c r="J543" i="15"/>
  <c r="I543" i="15"/>
  <c r="S542" i="15" s="1"/>
  <c r="G543" i="15"/>
  <c r="F543" i="15"/>
  <c r="AD542" i="15"/>
  <c r="Y542" i="15"/>
  <c r="Z542" i="15" s="1"/>
  <c r="J542" i="15"/>
  <c r="I542" i="15"/>
  <c r="AA542" i="15" s="1"/>
  <c r="AB542" i="15" s="1"/>
  <c r="G542" i="15"/>
  <c r="F542" i="15"/>
  <c r="AA541" i="15"/>
  <c r="AB541" i="15" s="1"/>
  <c r="Y541" i="15"/>
  <c r="Z541" i="15" s="1"/>
  <c r="S541" i="15"/>
  <c r="I541" i="15"/>
  <c r="G541" i="15"/>
  <c r="F541" i="15"/>
  <c r="J541" i="15" s="1"/>
  <c r="S540" i="15"/>
  <c r="Q540" i="15"/>
  <c r="M540" i="15"/>
  <c r="O540" i="15" s="1"/>
  <c r="P540" i="15" s="1"/>
  <c r="I540" i="15"/>
  <c r="L540" i="15" s="1"/>
  <c r="G540" i="15"/>
  <c r="F540" i="15"/>
  <c r="J540" i="15" s="1"/>
  <c r="W540" i="15" s="1"/>
  <c r="AD539" i="15"/>
  <c r="L539" i="15"/>
  <c r="I539" i="15"/>
  <c r="G539" i="15"/>
  <c r="F539" i="15"/>
  <c r="J539" i="15" s="1"/>
  <c r="AA538" i="15"/>
  <c r="AB538" i="15" s="1"/>
  <c r="Z538" i="15"/>
  <c r="Y538" i="15"/>
  <c r="L538" i="15"/>
  <c r="I538" i="15"/>
  <c r="G538" i="15"/>
  <c r="F538" i="15"/>
  <c r="J538" i="15" s="1"/>
  <c r="J537" i="15"/>
  <c r="I537" i="15"/>
  <c r="G537" i="15"/>
  <c r="F537" i="15"/>
  <c r="I536" i="15"/>
  <c r="G536" i="15"/>
  <c r="F536" i="15"/>
  <c r="J536" i="15" s="1"/>
  <c r="L535" i="15"/>
  <c r="I535" i="15"/>
  <c r="G535" i="15"/>
  <c r="F535" i="15"/>
  <c r="J535" i="15" s="1"/>
  <c r="AB534" i="15"/>
  <c r="AA534" i="15"/>
  <c r="L534" i="15"/>
  <c r="Q534" i="15"/>
  <c r="I534" i="15"/>
  <c r="G534" i="15"/>
  <c r="F534" i="15"/>
  <c r="J534" i="15" s="1"/>
  <c r="W534" i="15" s="1"/>
  <c r="Z533" i="15"/>
  <c r="Y533" i="15"/>
  <c r="L533" i="15"/>
  <c r="J533" i="15"/>
  <c r="V533" i="15" s="1"/>
  <c r="I533" i="15"/>
  <c r="G533" i="15"/>
  <c r="F533" i="15"/>
  <c r="Y532" i="15"/>
  <c r="Z532" i="15" s="1"/>
  <c r="W532" i="15"/>
  <c r="L532" i="15"/>
  <c r="J532" i="15"/>
  <c r="V532" i="15" s="1"/>
  <c r="I532" i="15"/>
  <c r="G532" i="15"/>
  <c r="F532" i="15"/>
  <c r="AD531" i="15"/>
  <c r="AA531" i="15"/>
  <c r="AB531" i="15" s="1"/>
  <c r="Z531" i="15"/>
  <c r="Y531" i="15"/>
  <c r="W531" i="15"/>
  <c r="I531" i="15"/>
  <c r="G531" i="15"/>
  <c r="F531" i="15"/>
  <c r="J531" i="15" s="1"/>
  <c r="Y530" i="15"/>
  <c r="I530" i="15"/>
  <c r="G530" i="15"/>
  <c r="F530" i="15"/>
  <c r="J530" i="15" s="1"/>
  <c r="J529" i="15"/>
  <c r="I529" i="15"/>
  <c r="G529" i="15"/>
  <c r="F529" i="15"/>
  <c r="W528" i="15"/>
  <c r="J528" i="15"/>
  <c r="I528" i="15"/>
  <c r="G528" i="15"/>
  <c r="F528" i="15"/>
  <c r="L527" i="15"/>
  <c r="J527" i="15"/>
  <c r="I527" i="15"/>
  <c r="G527" i="15"/>
  <c r="F527" i="15"/>
  <c r="W526" i="15"/>
  <c r="L526" i="15"/>
  <c r="J526" i="15"/>
  <c r="I526" i="15"/>
  <c r="G526" i="15"/>
  <c r="F526" i="15"/>
  <c r="L525" i="15"/>
  <c r="I525" i="15"/>
  <c r="G525" i="15"/>
  <c r="F525" i="15"/>
  <c r="J525" i="15" s="1"/>
  <c r="Y524" i="15"/>
  <c r="Z524" i="15" s="1"/>
  <c r="L524" i="15"/>
  <c r="J524" i="15"/>
  <c r="I524" i="15"/>
  <c r="G524" i="15"/>
  <c r="F524" i="15"/>
  <c r="V523" i="15"/>
  <c r="J523" i="15"/>
  <c r="W523" i="15" s="1"/>
  <c r="I523" i="15"/>
  <c r="G523" i="15"/>
  <c r="F523" i="15"/>
  <c r="W522" i="15"/>
  <c r="V522" i="15"/>
  <c r="I522" i="15"/>
  <c r="G522" i="15"/>
  <c r="F522" i="15"/>
  <c r="J522" i="15" s="1"/>
  <c r="W521" i="15"/>
  <c r="J521" i="15"/>
  <c r="V521" i="15" s="1"/>
  <c r="I521" i="15"/>
  <c r="AA520" i="15" s="1"/>
  <c r="AB520" i="15" s="1"/>
  <c r="G521" i="15"/>
  <c r="F521" i="15"/>
  <c r="AD520" i="15"/>
  <c r="Z520" i="15"/>
  <c r="W520" i="15"/>
  <c r="S520" i="15"/>
  <c r="I520" i="15"/>
  <c r="Y520" i="15" s="1"/>
  <c r="G520" i="15"/>
  <c r="F520" i="15"/>
  <c r="J520" i="15" s="1"/>
  <c r="V520" i="15" s="1"/>
  <c r="AD519" i="15"/>
  <c r="Z519" i="15"/>
  <c r="Y519" i="15"/>
  <c r="S519" i="15"/>
  <c r="M519" i="15"/>
  <c r="O519" i="15" s="1"/>
  <c r="P519" i="15" s="1"/>
  <c r="L519" i="15"/>
  <c r="J519" i="15"/>
  <c r="Q519" i="15" s="1"/>
  <c r="I519" i="15"/>
  <c r="G519" i="15"/>
  <c r="F519" i="15"/>
  <c r="AA518" i="15"/>
  <c r="AB518" i="15" s="1"/>
  <c r="Z518" i="15"/>
  <c r="Y518" i="15"/>
  <c r="S518" i="15"/>
  <c r="J518" i="15"/>
  <c r="I518" i="15"/>
  <c r="AD518" i="15" s="1"/>
  <c r="G518" i="15"/>
  <c r="F518" i="15"/>
  <c r="AA517" i="15"/>
  <c r="AB517" i="15" s="1"/>
  <c r="Y517" i="15"/>
  <c r="Z517" i="15" s="1"/>
  <c r="S517" i="15"/>
  <c r="L517" i="15"/>
  <c r="I517" i="15"/>
  <c r="G517" i="15"/>
  <c r="F517" i="15"/>
  <c r="J517" i="15" s="1"/>
  <c r="V517" i="15" s="1"/>
  <c r="Y516" i="15"/>
  <c r="Z516" i="15" s="1"/>
  <c r="V516" i="15"/>
  <c r="S516" i="15"/>
  <c r="L516" i="15"/>
  <c r="I516" i="15"/>
  <c r="G516" i="15"/>
  <c r="F516" i="15"/>
  <c r="J516" i="15" s="1"/>
  <c r="W516" i="15" s="1"/>
  <c r="AA515" i="15"/>
  <c r="AB515" i="15" s="1"/>
  <c r="Z515" i="15"/>
  <c r="Y515" i="15"/>
  <c r="L515" i="15"/>
  <c r="I515" i="15"/>
  <c r="S514" i="15" s="1"/>
  <c r="G515" i="15"/>
  <c r="F515" i="15"/>
  <c r="J515" i="15" s="1"/>
  <c r="W515" i="15" s="1"/>
  <c r="AD514" i="15"/>
  <c r="AA514" i="15"/>
  <c r="AB514" i="15" s="1"/>
  <c r="Z514" i="15"/>
  <c r="Y514" i="15"/>
  <c r="L514" i="15"/>
  <c r="I514" i="15"/>
  <c r="G514" i="15"/>
  <c r="F514" i="15"/>
  <c r="J514" i="15" s="1"/>
  <c r="AD513" i="15"/>
  <c r="AA513" i="15"/>
  <c r="AB513" i="15" s="1"/>
  <c r="Y513" i="15"/>
  <c r="Z513" i="15" s="1"/>
  <c r="W513" i="15"/>
  <c r="S513" i="15"/>
  <c r="L513" i="15"/>
  <c r="M513" i="15" s="1"/>
  <c r="O513" i="15" s="1"/>
  <c r="P513" i="15" s="1"/>
  <c r="Q513" i="15"/>
  <c r="J513" i="15"/>
  <c r="V513" i="15" s="1"/>
  <c r="I513" i="15"/>
  <c r="G513" i="15"/>
  <c r="F513" i="15"/>
  <c r="AD512" i="15"/>
  <c r="AA512" i="15"/>
  <c r="AB512" i="15" s="1"/>
  <c r="Y512" i="15"/>
  <c r="Z512" i="15" s="1"/>
  <c r="S512" i="15"/>
  <c r="I512" i="15"/>
  <c r="G512" i="15"/>
  <c r="F512" i="15"/>
  <c r="J512" i="15" s="1"/>
  <c r="I511" i="15"/>
  <c r="AD511" i="15" s="1"/>
  <c r="G511" i="15"/>
  <c r="F511" i="15"/>
  <c r="J511" i="15" s="1"/>
  <c r="I510" i="15"/>
  <c r="G510" i="15"/>
  <c r="F510" i="15"/>
  <c r="J510" i="15" s="1"/>
  <c r="J509" i="15"/>
  <c r="I509" i="15"/>
  <c r="G509" i="15"/>
  <c r="F509" i="15"/>
  <c r="W508" i="15"/>
  <c r="V508" i="15"/>
  <c r="L508" i="15"/>
  <c r="J508" i="15"/>
  <c r="I508" i="15"/>
  <c r="G508" i="15"/>
  <c r="F508" i="15"/>
  <c r="AD507" i="15"/>
  <c r="Y507" i="15"/>
  <c r="Z507" i="15" s="1"/>
  <c r="V507" i="15"/>
  <c r="J507" i="15"/>
  <c r="I507" i="15"/>
  <c r="G507" i="15"/>
  <c r="F507" i="15"/>
  <c r="Y506" i="15"/>
  <c r="Z506" i="15" s="1"/>
  <c r="W506" i="15"/>
  <c r="V506" i="15"/>
  <c r="S506" i="15"/>
  <c r="Q506" i="15"/>
  <c r="M506" i="15"/>
  <c r="O506" i="15" s="1"/>
  <c r="P506" i="15" s="1"/>
  <c r="I506" i="15"/>
  <c r="L506" i="15" s="1"/>
  <c r="G506" i="15"/>
  <c r="F506" i="15"/>
  <c r="J506" i="15" s="1"/>
  <c r="I505" i="15"/>
  <c r="AA504" i="15" s="1"/>
  <c r="AB504" i="15" s="1"/>
  <c r="G505" i="15"/>
  <c r="F505" i="15"/>
  <c r="J505" i="15" s="1"/>
  <c r="S504" i="15"/>
  <c r="I504" i="15"/>
  <c r="G504" i="15"/>
  <c r="F504" i="15"/>
  <c r="J504" i="15" s="1"/>
  <c r="Y503" i="15"/>
  <c r="Z503" i="15" s="1"/>
  <c r="L503" i="15"/>
  <c r="I503" i="15"/>
  <c r="G503" i="15"/>
  <c r="F503" i="15"/>
  <c r="J503" i="15" s="1"/>
  <c r="AD502" i="15"/>
  <c r="AA502" i="15"/>
  <c r="AB502" i="15" s="1"/>
  <c r="Y502" i="15"/>
  <c r="Z502" i="15" s="1"/>
  <c r="S502" i="15"/>
  <c r="L502" i="15"/>
  <c r="I502" i="15"/>
  <c r="G502" i="15"/>
  <c r="F502" i="15"/>
  <c r="J502" i="15" s="1"/>
  <c r="I501" i="15"/>
  <c r="G501" i="15"/>
  <c r="F501" i="15"/>
  <c r="J501" i="15" s="1"/>
  <c r="AD500" i="15"/>
  <c r="V500" i="15"/>
  <c r="J500" i="15"/>
  <c r="W500" i="15" s="1"/>
  <c r="I500" i="15"/>
  <c r="G500" i="15"/>
  <c r="F500" i="15"/>
  <c r="AA499" i="15"/>
  <c r="AB499" i="15" s="1"/>
  <c r="Y499" i="15"/>
  <c r="Z499" i="15" s="1"/>
  <c r="L499" i="15"/>
  <c r="I499" i="15"/>
  <c r="G499" i="15"/>
  <c r="F499" i="15"/>
  <c r="J499" i="15" s="1"/>
  <c r="AA498" i="15"/>
  <c r="AB498" i="15" s="1"/>
  <c r="Y498" i="15"/>
  <c r="Z498" i="15" s="1"/>
  <c r="L498" i="15"/>
  <c r="I498" i="15"/>
  <c r="G498" i="15"/>
  <c r="F498" i="15"/>
  <c r="J498" i="15" s="1"/>
  <c r="AD497" i="15"/>
  <c r="AA497" i="15"/>
  <c r="AB497" i="15" s="1"/>
  <c r="Y497" i="15"/>
  <c r="Z497" i="15" s="1"/>
  <c r="W497" i="15"/>
  <c r="S497" i="15"/>
  <c r="M497" i="15"/>
  <c r="O497" i="15" s="1"/>
  <c r="P497" i="15" s="1"/>
  <c r="L497" i="15"/>
  <c r="Q497" i="15" s="1"/>
  <c r="J497" i="15"/>
  <c r="V497" i="15" s="1"/>
  <c r="I497" i="15"/>
  <c r="S496" i="15" s="1"/>
  <c r="G497" i="15"/>
  <c r="F497" i="15"/>
  <c r="AD496" i="15"/>
  <c r="AA496" i="15"/>
  <c r="AB496" i="15" s="1"/>
  <c r="I496" i="15"/>
  <c r="G496" i="15"/>
  <c r="F496" i="15"/>
  <c r="J496" i="15" s="1"/>
  <c r="W496" i="15" s="1"/>
  <c r="V495" i="15"/>
  <c r="J495" i="15"/>
  <c r="I495" i="15"/>
  <c r="L495" i="15" s="1"/>
  <c r="G495" i="15"/>
  <c r="F495" i="15"/>
  <c r="AD494" i="15"/>
  <c r="AA494" i="15"/>
  <c r="AB494" i="15" s="1"/>
  <c r="V494" i="15"/>
  <c r="S494" i="15"/>
  <c r="L494" i="15"/>
  <c r="J494" i="15"/>
  <c r="Q494" i="15" s="1"/>
  <c r="I494" i="15"/>
  <c r="G494" i="15"/>
  <c r="F494" i="15"/>
  <c r="W493" i="15"/>
  <c r="I493" i="15"/>
  <c r="AD493" i="15" s="1"/>
  <c r="G493" i="15"/>
  <c r="F493" i="15"/>
  <c r="J493" i="15" s="1"/>
  <c r="V493" i="15" s="1"/>
  <c r="Y492" i="15"/>
  <c r="Z492" i="15" s="1"/>
  <c r="W492" i="15"/>
  <c r="V492" i="15"/>
  <c r="S492" i="15"/>
  <c r="J492" i="15"/>
  <c r="I492" i="15"/>
  <c r="L492" i="15" s="1"/>
  <c r="G492" i="15"/>
  <c r="F492" i="15"/>
  <c r="AA491" i="15"/>
  <c r="AB491" i="15" s="1"/>
  <c r="Z491" i="15"/>
  <c r="Y491" i="15"/>
  <c r="I491" i="15"/>
  <c r="G491" i="15"/>
  <c r="F491" i="15"/>
  <c r="J491" i="15" s="1"/>
  <c r="W490" i="15"/>
  <c r="S490" i="15"/>
  <c r="I490" i="15"/>
  <c r="AA490" i="15" s="1"/>
  <c r="AB490" i="15" s="1"/>
  <c r="G490" i="15"/>
  <c r="F490" i="15"/>
  <c r="J490" i="15" s="1"/>
  <c r="AD489" i="15"/>
  <c r="AA489" i="15"/>
  <c r="AB489" i="15" s="1"/>
  <c r="S489" i="15"/>
  <c r="L489" i="15"/>
  <c r="M489" i="15"/>
  <c r="O489" i="15" s="1"/>
  <c r="P489" i="15" s="1"/>
  <c r="J489" i="15"/>
  <c r="W489" i="15" s="1"/>
  <c r="I489" i="15"/>
  <c r="Y489" i="15" s="1"/>
  <c r="Z489" i="15" s="1"/>
  <c r="G489" i="15"/>
  <c r="F489" i="15"/>
  <c r="AA488" i="15"/>
  <c r="AB488" i="15" s="1"/>
  <c r="W488" i="15"/>
  <c r="I488" i="15"/>
  <c r="G488" i="15"/>
  <c r="F488" i="15"/>
  <c r="J488" i="15" s="1"/>
  <c r="V488" i="15" s="1"/>
  <c r="Z487" i="15"/>
  <c r="Y487" i="15"/>
  <c r="L487" i="15"/>
  <c r="J487" i="15"/>
  <c r="I487" i="15"/>
  <c r="G487" i="15"/>
  <c r="F487" i="15"/>
  <c r="AA486" i="15"/>
  <c r="AB486" i="15" s="1"/>
  <c r="S486" i="15"/>
  <c r="L486" i="15"/>
  <c r="J486" i="15"/>
  <c r="I486" i="15"/>
  <c r="AD485" i="15" s="1"/>
  <c r="G486" i="15"/>
  <c r="F486" i="15"/>
  <c r="AA485" i="15"/>
  <c r="AB485" i="15" s="1"/>
  <c r="Z485" i="15"/>
  <c r="Y485" i="15"/>
  <c r="L485" i="15"/>
  <c r="Q485" i="15" s="1"/>
  <c r="M485" i="15"/>
  <c r="O485" i="15" s="1"/>
  <c r="P485" i="15" s="1"/>
  <c r="I485" i="15"/>
  <c r="G485" i="15"/>
  <c r="F485" i="15"/>
  <c r="J485" i="15" s="1"/>
  <c r="V485" i="15" s="1"/>
  <c r="V484" i="15"/>
  <c r="J484" i="15"/>
  <c r="I484" i="15"/>
  <c r="G484" i="15"/>
  <c r="F484" i="15"/>
  <c r="Z483" i="15"/>
  <c r="Y483" i="15"/>
  <c r="L483" i="15"/>
  <c r="J483" i="15"/>
  <c r="W483" i="15" s="1"/>
  <c r="I483" i="15"/>
  <c r="G483" i="15"/>
  <c r="F483" i="15"/>
  <c r="AB482" i="15"/>
  <c r="AA482" i="15"/>
  <c r="Y482" i="15"/>
  <c r="Z482" i="15" s="1"/>
  <c r="V482" i="15"/>
  <c r="S482" i="15"/>
  <c r="L482" i="15"/>
  <c r="M482" i="15" s="1"/>
  <c r="O482" i="15" s="1"/>
  <c r="P482" i="15" s="1"/>
  <c r="J482" i="15"/>
  <c r="W482" i="15" s="1"/>
  <c r="I482" i="15"/>
  <c r="AD482" i="15" s="1"/>
  <c r="G482" i="15"/>
  <c r="F482" i="15"/>
  <c r="AD481" i="15"/>
  <c r="Y481" i="15"/>
  <c r="Z481" i="15" s="1"/>
  <c r="I481" i="15"/>
  <c r="G481" i="15"/>
  <c r="F481" i="15"/>
  <c r="J481" i="15" s="1"/>
  <c r="I480" i="15"/>
  <c r="L480" i="15" s="1"/>
  <c r="Q480" i="15" s="1"/>
  <c r="G480" i="15"/>
  <c r="F480" i="15"/>
  <c r="J480" i="15" s="1"/>
  <c r="AA479" i="15"/>
  <c r="AB479" i="15" s="1"/>
  <c r="V479" i="15"/>
  <c r="S479" i="15"/>
  <c r="J479" i="15"/>
  <c r="W479" i="15" s="1"/>
  <c r="I479" i="15"/>
  <c r="AA478" i="15" s="1"/>
  <c r="G479" i="15"/>
  <c r="F479" i="15"/>
  <c r="AB478" i="15"/>
  <c r="W478" i="15"/>
  <c r="I478" i="15"/>
  <c r="S477" i="15" s="1"/>
  <c r="G478" i="15"/>
  <c r="F478" i="15"/>
  <c r="J478" i="15" s="1"/>
  <c r="J477" i="15"/>
  <c r="I477" i="15"/>
  <c r="G477" i="15"/>
  <c r="F477" i="15"/>
  <c r="Y476" i="15"/>
  <c r="Z476" i="15" s="1"/>
  <c r="J476" i="15"/>
  <c r="I476" i="15"/>
  <c r="G476" i="15"/>
  <c r="F476" i="15"/>
  <c r="AA475" i="15"/>
  <c r="AB475" i="15" s="1"/>
  <c r="Z475" i="15"/>
  <c r="Y475" i="15"/>
  <c r="S475" i="15"/>
  <c r="M475" i="15"/>
  <c r="O475" i="15" s="1"/>
  <c r="P475" i="15" s="1"/>
  <c r="L475" i="15"/>
  <c r="Q475" i="15" s="1"/>
  <c r="I475" i="15"/>
  <c r="AA474" i="15" s="1"/>
  <c r="AB474" i="15" s="1"/>
  <c r="G475" i="15"/>
  <c r="F475" i="15"/>
  <c r="J475" i="15" s="1"/>
  <c r="W475" i="15" s="1"/>
  <c r="S474" i="15"/>
  <c r="I474" i="15"/>
  <c r="Y474" i="15" s="1"/>
  <c r="Z474" i="15" s="1"/>
  <c r="G474" i="15"/>
  <c r="F474" i="15"/>
  <c r="J474" i="15" s="1"/>
  <c r="AA473" i="15"/>
  <c r="AB473" i="15" s="1"/>
  <c r="Z473" i="15"/>
  <c r="Y473" i="15"/>
  <c r="S473" i="15"/>
  <c r="L473" i="15"/>
  <c r="I473" i="15"/>
  <c r="G473" i="15"/>
  <c r="F473" i="15"/>
  <c r="J473" i="15" s="1"/>
  <c r="AD472" i="15"/>
  <c r="AA472" i="15"/>
  <c r="AB472" i="15" s="1"/>
  <c r="Y472" i="15"/>
  <c r="Z472" i="15" s="1"/>
  <c r="S472" i="15"/>
  <c r="L472" i="15"/>
  <c r="I472" i="15"/>
  <c r="G472" i="15"/>
  <c r="F472" i="15"/>
  <c r="J472" i="15" s="1"/>
  <c r="AD471" i="15"/>
  <c r="Y471" i="15"/>
  <c r="Z471" i="15" s="1"/>
  <c r="S471" i="15"/>
  <c r="L471" i="15"/>
  <c r="J471" i="15"/>
  <c r="I471" i="15"/>
  <c r="G471" i="15"/>
  <c r="F471" i="15"/>
  <c r="Y470" i="15"/>
  <c r="Z470" i="15" s="1"/>
  <c r="W470" i="15"/>
  <c r="V470" i="15"/>
  <c r="I470" i="15"/>
  <c r="AA469" i="15" s="1"/>
  <c r="G470" i="15"/>
  <c r="F470" i="15"/>
  <c r="J470" i="15" s="1"/>
  <c r="AB469" i="15"/>
  <c r="Z469" i="15"/>
  <c r="Y469" i="15"/>
  <c r="S469" i="15"/>
  <c r="Q469" i="15"/>
  <c r="M469" i="15"/>
  <c r="O469" i="15" s="1"/>
  <c r="P469" i="15" s="1"/>
  <c r="L469" i="15"/>
  <c r="I469" i="15"/>
  <c r="AA468" i="15" s="1"/>
  <c r="AB468" i="15" s="1"/>
  <c r="G469" i="15"/>
  <c r="F469" i="15"/>
  <c r="J469" i="15" s="1"/>
  <c r="Y468" i="15"/>
  <c r="Z468" i="15" s="1"/>
  <c r="J468" i="15"/>
  <c r="W468" i="15" s="1"/>
  <c r="I468" i="15"/>
  <c r="S467" i="15" s="1"/>
  <c r="G468" i="15"/>
  <c r="F468" i="15"/>
  <c r="AD467" i="15"/>
  <c r="AA467" i="15"/>
  <c r="AB467" i="15" s="1"/>
  <c r="Y467" i="15"/>
  <c r="Z467" i="15" s="1"/>
  <c r="V467" i="15"/>
  <c r="L467" i="15"/>
  <c r="I467" i="15"/>
  <c r="G467" i="15"/>
  <c r="F467" i="15"/>
  <c r="J467" i="15" s="1"/>
  <c r="AD466" i="15"/>
  <c r="AA466" i="15"/>
  <c r="AB466" i="15" s="1"/>
  <c r="Y466" i="15"/>
  <c r="Z466" i="15" s="1"/>
  <c r="J466" i="15"/>
  <c r="I466" i="15"/>
  <c r="AA465" i="15" s="1"/>
  <c r="AB465" i="15" s="1"/>
  <c r="G466" i="15"/>
  <c r="F466" i="15"/>
  <c r="W465" i="15"/>
  <c r="V465" i="15"/>
  <c r="J465" i="15"/>
  <c r="I465" i="15"/>
  <c r="S464" i="15" s="1"/>
  <c r="G465" i="15"/>
  <c r="F465" i="15"/>
  <c r="Z464" i="15"/>
  <c r="Y464" i="15"/>
  <c r="L464" i="15"/>
  <c r="I464" i="15"/>
  <c r="AA463" i="15" s="1"/>
  <c r="AB463" i="15" s="1"/>
  <c r="G464" i="15"/>
  <c r="F464" i="15"/>
  <c r="J464" i="15" s="1"/>
  <c r="V463" i="15"/>
  <c r="S463" i="15"/>
  <c r="I463" i="15"/>
  <c r="AD463" i="15" s="1"/>
  <c r="G463" i="15"/>
  <c r="F463" i="15"/>
  <c r="J463" i="15" s="1"/>
  <c r="W463" i="15" s="1"/>
  <c r="AA462" i="15"/>
  <c r="AB462" i="15" s="1"/>
  <c r="Z462" i="15"/>
  <c r="Y462" i="15"/>
  <c r="L462" i="15"/>
  <c r="I462" i="15"/>
  <c r="G462" i="15"/>
  <c r="F462" i="15"/>
  <c r="J462" i="15" s="1"/>
  <c r="J461" i="15"/>
  <c r="I461" i="15"/>
  <c r="G461" i="15"/>
  <c r="F461" i="15"/>
  <c r="AD460" i="15"/>
  <c r="Y460" i="15"/>
  <c r="Z460" i="15" s="1"/>
  <c r="J460" i="15"/>
  <c r="I460" i="15"/>
  <c r="G460" i="15"/>
  <c r="F460" i="15"/>
  <c r="Y459" i="15"/>
  <c r="Z459" i="15" s="1"/>
  <c r="W459" i="15"/>
  <c r="V459" i="15"/>
  <c r="I459" i="15"/>
  <c r="AA459" i="15" s="1"/>
  <c r="AB459" i="15" s="1"/>
  <c r="G459" i="15"/>
  <c r="F459" i="15"/>
  <c r="J459" i="15" s="1"/>
  <c r="AB458" i="15"/>
  <c r="AA458" i="15"/>
  <c r="Z458" i="15"/>
  <c r="S458" i="15"/>
  <c r="Q458" i="15"/>
  <c r="L458" i="15"/>
  <c r="I458" i="15"/>
  <c r="Y458" i="15" s="1"/>
  <c r="G458" i="15"/>
  <c r="F458" i="15"/>
  <c r="J458" i="15" s="1"/>
  <c r="Y457" i="15"/>
  <c r="Z457" i="15" s="1"/>
  <c r="W457" i="15"/>
  <c r="S457" i="15"/>
  <c r="J457" i="15"/>
  <c r="V457" i="15" s="1"/>
  <c r="I457" i="15"/>
  <c r="S456" i="15" s="1"/>
  <c r="G457" i="15"/>
  <c r="F457" i="15"/>
  <c r="AD456" i="15"/>
  <c r="AA456" i="15"/>
  <c r="AB456" i="15" s="1"/>
  <c r="Y456" i="15"/>
  <c r="Z456" i="15" s="1"/>
  <c r="L456" i="15"/>
  <c r="I456" i="15"/>
  <c r="G456" i="15"/>
  <c r="F456" i="15"/>
  <c r="J456" i="15" s="1"/>
  <c r="AD455" i="15"/>
  <c r="AA455" i="15"/>
  <c r="AB455" i="15" s="1"/>
  <c r="J455" i="15"/>
  <c r="I455" i="15"/>
  <c r="AD454" i="15" s="1"/>
  <c r="G455" i="15"/>
  <c r="F455" i="15"/>
  <c r="Y454" i="15"/>
  <c r="Z454" i="15" s="1"/>
  <c r="V454" i="15"/>
  <c r="S454" i="15"/>
  <c r="M454" i="15"/>
  <c r="O454" i="15" s="1"/>
  <c r="P454" i="15" s="1"/>
  <c r="L454" i="15"/>
  <c r="I454" i="15"/>
  <c r="AA453" i="15" s="1"/>
  <c r="G454" i="15"/>
  <c r="F454" i="15"/>
  <c r="J454" i="15" s="1"/>
  <c r="W454" i="15" s="1"/>
  <c r="AD453" i="15"/>
  <c r="AB453" i="15"/>
  <c r="Y453" i="15"/>
  <c r="Z453" i="15" s="1"/>
  <c r="W453" i="15"/>
  <c r="Q453" i="15"/>
  <c r="M453" i="15"/>
  <c r="O453" i="15" s="1"/>
  <c r="P453" i="15" s="1"/>
  <c r="L453" i="15"/>
  <c r="J453" i="15"/>
  <c r="V453" i="15" s="1"/>
  <c r="I453" i="15"/>
  <c r="G453" i="15"/>
  <c r="F453" i="15"/>
  <c r="AD452" i="15"/>
  <c r="AB452" i="15"/>
  <c r="AA452" i="15"/>
  <c r="W452" i="15"/>
  <c r="S452" i="15"/>
  <c r="I452" i="15"/>
  <c r="S451" i="15" s="1"/>
  <c r="G452" i="15"/>
  <c r="F452" i="15"/>
  <c r="J452" i="15" s="1"/>
  <c r="Z451" i="15"/>
  <c r="Y451" i="15"/>
  <c r="V451" i="15"/>
  <c r="L451" i="15"/>
  <c r="J451" i="15"/>
  <c r="I451" i="15"/>
  <c r="G451" i="15"/>
  <c r="F451" i="15"/>
  <c r="AD450" i="15"/>
  <c r="AA450" i="15"/>
  <c r="AB450" i="15" s="1"/>
  <c r="W450" i="15"/>
  <c r="V450" i="15"/>
  <c r="J450" i="15"/>
  <c r="I450" i="15"/>
  <c r="G450" i="15"/>
  <c r="F450" i="15"/>
  <c r="S449" i="15"/>
  <c r="I449" i="15"/>
  <c r="G449" i="15"/>
  <c r="F449" i="15"/>
  <c r="J449" i="15" s="1"/>
  <c r="W448" i="15"/>
  <c r="L448" i="15"/>
  <c r="J448" i="15"/>
  <c r="I448" i="15"/>
  <c r="Y448" i="15" s="1"/>
  <c r="Z448" i="15" s="1"/>
  <c r="G448" i="15"/>
  <c r="F448" i="15"/>
  <c r="Q447" i="15"/>
  <c r="L447" i="15"/>
  <c r="I447" i="15"/>
  <c r="G447" i="15"/>
  <c r="F447" i="15"/>
  <c r="J447" i="15" s="1"/>
  <c r="Y446" i="15"/>
  <c r="Z446" i="15" s="1"/>
  <c r="J446" i="15"/>
  <c r="I446" i="15"/>
  <c r="G446" i="15"/>
  <c r="F446" i="15"/>
  <c r="AD445" i="15"/>
  <c r="Y445" i="15"/>
  <c r="W445" i="15"/>
  <c r="V445" i="15"/>
  <c r="M445" i="15"/>
  <c r="O445" i="15" s="1"/>
  <c r="P445" i="15" s="1"/>
  <c r="L445" i="15"/>
  <c r="J445" i="15"/>
  <c r="I445" i="15"/>
  <c r="G445" i="15"/>
  <c r="F445" i="15"/>
  <c r="J444" i="15"/>
  <c r="I444" i="15"/>
  <c r="G444" i="15"/>
  <c r="F444" i="15"/>
  <c r="Z443" i="15"/>
  <c r="Y443" i="15"/>
  <c r="V443" i="15"/>
  <c r="L443" i="15"/>
  <c r="M443" i="15"/>
  <c r="O443" i="15" s="1"/>
  <c r="P443" i="15" s="1"/>
  <c r="I443" i="15"/>
  <c r="AA442" i="15" s="1"/>
  <c r="AB442" i="15" s="1"/>
  <c r="G443" i="15"/>
  <c r="F443" i="15"/>
  <c r="J443" i="15" s="1"/>
  <c r="W443" i="15" s="1"/>
  <c r="Z442" i="15"/>
  <c r="W442" i="15"/>
  <c r="V442" i="15"/>
  <c r="S442" i="15"/>
  <c r="L442" i="15"/>
  <c r="J442" i="15"/>
  <c r="I442" i="15"/>
  <c r="Y442" i="15" s="1"/>
  <c r="G442" i="15"/>
  <c r="F442" i="15"/>
  <c r="V441" i="15"/>
  <c r="J441" i="15"/>
  <c r="I441" i="15"/>
  <c r="G441" i="15"/>
  <c r="F441" i="15"/>
  <c r="Y440" i="15"/>
  <c r="Z440" i="15" s="1"/>
  <c r="L440" i="15"/>
  <c r="I440" i="15"/>
  <c r="G440" i="15"/>
  <c r="F440" i="15"/>
  <c r="J440" i="15" s="1"/>
  <c r="AD439" i="15"/>
  <c r="AA439" i="15"/>
  <c r="AB439" i="15" s="1"/>
  <c r="Y439" i="15"/>
  <c r="Z439" i="15" s="1"/>
  <c r="J439" i="15"/>
  <c r="I439" i="15"/>
  <c r="G439" i="15"/>
  <c r="F439" i="15"/>
  <c r="V438" i="15"/>
  <c r="J438" i="15"/>
  <c r="W438" i="15" s="1"/>
  <c r="I438" i="15"/>
  <c r="G438" i="15"/>
  <c r="F438" i="15"/>
  <c r="Z437" i="15"/>
  <c r="Y437" i="15"/>
  <c r="AA436" i="15" s="1"/>
  <c r="W437" i="15"/>
  <c r="Q437" i="15"/>
  <c r="L437" i="15"/>
  <c r="I437" i="15"/>
  <c r="G437" i="15"/>
  <c r="F437" i="15"/>
  <c r="J437" i="15" s="1"/>
  <c r="V437" i="15" s="1"/>
  <c r="AD436" i="15"/>
  <c r="AB436" i="15"/>
  <c r="V436" i="15"/>
  <c r="I436" i="15"/>
  <c r="Y436" i="15" s="1"/>
  <c r="Z436" i="15" s="1"/>
  <c r="G436" i="15"/>
  <c r="F436" i="15"/>
  <c r="J436" i="15" s="1"/>
  <c r="Z435" i="15"/>
  <c r="Y435" i="15"/>
  <c r="AD435" i="15" s="1"/>
  <c r="L435" i="15"/>
  <c r="I435" i="15"/>
  <c r="G435" i="15"/>
  <c r="F435" i="15"/>
  <c r="J435" i="15" s="1"/>
  <c r="Z434" i="15"/>
  <c r="Y434" i="15"/>
  <c r="J434" i="15"/>
  <c r="I434" i="15"/>
  <c r="AA433" i="15" s="1"/>
  <c r="AB433" i="15" s="1"/>
  <c r="G434" i="15"/>
  <c r="F434" i="15"/>
  <c r="AD433" i="15"/>
  <c r="Z433" i="15"/>
  <c r="Y433" i="15"/>
  <c r="W433" i="15"/>
  <c r="Q433" i="15"/>
  <c r="L433" i="15"/>
  <c r="J433" i="15"/>
  <c r="M433" i="15" s="1"/>
  <c r="O433" i="15" s="1"/>
  <c r="P433" i="15" s="1"/>
  <c r="I433" i="15"/>
  <c r="G433" i="15"/>
  <c r="F433" i="15"/>
  <c r="AD432" i="15"/>
  <c r="W432" i="15"/>
  <c r="V432" i="15"/>
  <c r="S432" i="15"/>
  <c r="J432" i="15"/>
  <c r="I432" i="15"/>
  <c r="G432" i="15"/>
  <c r="F432" i="15"/>
  <c r="AD431" i="15"/>
  <c r="J431" i="15"/>
  <c r="I431" i="15"/>
  <c r="G431" i="15"/>
  <c r="F431" i="15"/>
  <c r="J430" i="15"/>
  <c r="I430" i="15"/>
  <c r="G430" i="15"/>
  <c r="F430" i="15"/>
  <c r="AA429" i="15"/>
  <c r="AB429" i="15" s="1"/>
  <c r="I429" i="15"/>
  <c r="G429" i="15"/>
  <c r="F429" i="15"/>
  <c r="J429" i="15" s="1"/>
  <c r="AA428" i="15"/>
  <c r="AB428" i="15" s="1"/>
  <c r="Y428" i="15"/>
  <c r="Z428" i="15" s="1"/>
  <c r="V428" i="15"/>
  <c r="L428" i="15"/>
  <c r="I428" i="15"/>
  <c r="G428" i="15"/>
  <c r="F428" i="15"/>
  <c r="J428" i="15" s="1"/>
  <c r="M428" i="15" s="1"/>
  <c r="O428" i="15" s="1"/>
  <c r="P428" i="15" s="1"/>
  <c r="AA427" i="15"/>
  <c r="AB427" i="15" s="1"/>
  <c r="W427" i="15"/>
  <c r="S427" i="15"/>
  <c r="J427" i="15"/>
  <c r="V427" i="15" s="1"/>
  <c r="I427" i="15"/>
  <c r="G427" i="15"/>
  <c r="F427" i="15"/>
  <c r="AA426" i="15"/>
  <c r="AB426" i="15" s="1"/>
  <c r="Z426" i="15"/>
  <c r="Y426" i="15"/>
  <c r="S426" i="15"/>
  <c r="J426" i="15"/>
  <c r="I426" i="15"/>
  <c r="L426" i="15" s="1"/>
  <c r="G426" i="15"/>
  <c r="F426" i="15"/>
  <c r="Z425" i="15"/>
  <c r="Y425" i="15"/>
  <c r="AD424" i="15" s="1"/>
  <c r="M425" i="15"/>
  <c r="L425" i="15"/>
  <c r="Q425" i="15"/>
  <c r="I425" i="15"/>
  <c r="G425" i="15"/>
  <c r="F425" i="15"/>
  <c r="J425" i="15" s="1"/>
  <c r="V425" i="15" s="1"/>
  <c r="Z424" i="15"/>
  <c r="L424" i="15"/>
  <c r="J424" i="15"/>
  <c r="I424" i="15"/>
  <c r="Y424" i="15" s="1"/>
  <c r="AA424" i="15" s="1"/>
  <c r="AB424" i="15" s="1"/>
  <c r="G424" i="15"/>
  <c r="F424" i="15"/>
  <c r="Y423" i="15"/>
  <c r="Z423" i="15" s="1"/>
  <c r="L423" i="15"/>
  <c r="J423" i="15"/>
  <c r="I423" i="15"/>
  <c r="G423" i="15"/>
  <c r="F423" i="15"/>
  <c r="Y422" i="15"/>
  <c r="Z422" i="15" s="1"/>
  <c r="L422" i="15"/>
  <c r="J422" i="15"/>
  <c r="I422" i="15"/>
  <c r="G422" i="15"/>
  <c r="F422" i="15"/>
  <c r="Z421" i="15"/>
  <c r="Y421" i="15"/>
  <c r="L421" i="15"/>
  <c r="J421" i="15"/>
  <c r="I421" i="15"/>
  <c r="G421" i="15"/>
  <c r="F421" i="15"/>
  <c r="I420" i="15"/>
  <c r="G420" i="15"/>
  <c r="F420" i="15"/>
  <c r="J420" i="15" s="1"/>
  <c r="J419" i="15"/>
  <c r="W419" i="15" s="1"/>
  <c r="I419" i="15"/>
  <c r="G419" i="15"/>
  <c r="F419" i="15"/>
  <c r="J418" i="15"/>
  <c r="I418" i="15"/>
  <c r="G418" i="15"/>
  <c r="F418" i="15"/>
  <c r="Z417" i="15"/>
  <c r="Y417" i="15"/>
  <c r="W417" i="15"/>
  <c r="L417" i="15"/>
  <c r="Q417" i="15"/>
  <c r="J417" i="15"/>
  <c r="V417" i="15" s="1"/>
  <c r="I417" i="15"/>
  <c r="G417" i="15"/>
  <c r="F417" i="15"/>
  <c r="W416" i="15"/>
  <c r="J416" i="15"/>
  <c r="V416" i="15" s="1"/>
  <c r="I416" i="15"/>
  <c r="G416" i="15"/>
  <c r="F416" i="15"/>
  <c r="J415" i="15"/>
  <c r="I415" i="15"/>
  <c r="G415" i="15"/>
  <c r="F415" i="15"/>
  <c r="J414" i="15"/>
  <c r="I414" i="15"/>
  <c r="G414" i="15"/>
  <c r="F414" i="15"/>
  <c r="L413" i="15"/>
  <c r="Q413" i="15" s="1"/>
  <c r="I413" i="15"/>
  <c r="G413" i="15"/>
  <c r="F413" i="15"/>
  <c r="J413" i="15" s="1"/>
  <c r="V413" i="15" s="1"/>
  <c r="V412" i="15"/>
  <c r="L412" i="15"/>
  <c r="I412" i="15"/>
  <c r="G412" i="15"/>
  <c r="F412" i="15"/>
  <c r="J412" i="15" s="1"/>
  <c r="W412" i="15" s="1"/>
  <c r="L411" i="15"/>
  <c r="J411" i="15"/>
  <c r="I411" i="15"/>
  <c r="Y411" i="15" s="1"/>
  <c r="G411" i="15"/>
  <c r="F411" i="15"/>
  <c r="Y410" i="15"/>
  <c r="Z410" i="15" s="1"/>
  <c r="L410" i="15"/>
  <c r="I410" i="15"/>
  <c r="G410" i="15"/>
  <c r="F410" i="15"/>
  <c r="J410" i="15" s="1"/>
  <c r="AA409" i="15"/>
  <c r="AB409" i="15" s="1"/>
  <c r="Y409" i="15"/>
  <c r="Z409" i="15" s="1"/>
  <c r="W409" i="15"/>
  <c r="I409" i="15"/>
  <c r="G409" i="15"/>
  <c r="F409" i="15"/>
  <c r="J409" i="15" s="1"/>
  <c r="Y408" i="15"/>
  <c r="I408" i="15"/>
  <c r="G408" i="15"/>
  <c r="F408" i="15"/>
  <c r="J408" i="15" s="1"/>
  <c r="J407" i="15"/>
  <c r="I407" i="15"/>
  <c r="G407" i="15"/>
  <c r="F407" i="15"/>
  <c r="W406" i="15"/>
  <c r="V406" i="15"/>
  <c r="J406" i="15"/>
  <c r="I406" i="15"/>
  <c r="G406" i="15"/>
  <c r="F406" i="15"/>
  <c r="W405" i="15"/>
  <c r="V405" i="15"/>
  <c r="L405" i="15"/>
  <c r="M405" i="15" s="1"/>
  <c r="O405" i="15" s="1"/>
  <c r="P405" i="15" s="1"/>
  <c r="J405" i="15"/>
  <c r="I405" i="15"/>
  <c r="Y405" i="15" s="1"/>
  <c r="Z405" i="15" s="1"/>
  <c r="G405" i="15"/>
  <c r="F405" i="15"/>
  <c r="AA404" i="15"/>
  <c r="AB404" i="15" s="1"/>
  <c r="Y404" i="15"/>
  <c r="Z404" i="15" s="1"/>
  <c r="V404" i="15"/>
  <c r="S404" i="15"/>
  <c r="J404" i="15"/>
  <c r="W404" i="15" s="1"/>
  <c r="I404" i="15"/>
  <c r="S403" i="15" s="1"/>
  <c r="G404" i="15"/>
  <c r="F404" i="15"/>
  <c r="AA403" i="15"/>
  <c r="AB403" i="15" s="1"/>
  <c r="Z403" i="15"/>
  <c r="Y403" i="15"/>
  <c r="W403" i="15"/>
  <c r="L403" i="15"/>
  <c r="I403" i="15"/>
  <c r="S402" i="15" s="1"/>
  <c r="G403" i="15"/>
  <c r="F403" i="15"/>
  <c r="J403" i="15" s="1"/>
  <c r="AD402" i="15"/>
  <c r="AA402" i="15"/>
  <c r="AB402" i="15" s="1"/>
  <c r="W402" i="15"/>
  <c r="I402" i="15"/>
  <c r="Y402" i="15" s="1"/>
  <c r="Z402" i="15" s="1"/>
  <c r="G402" i="15"/>
  <c r="F402" i="15"/>
  <c r="J402" i="15" s="1"/>
  <c r="I401" i="15"/>
  <c r="G401" i="15"/>
  <c r="F401" i="15"/>
  <c r="J401" i="15" s="1"/>
  <c r="Y400" i="15"/>
  <c r="Z400" i="15" s="1"/>
  <c r="L400" i="15"/>
  <c r="J400" i="15"/>
  <c r="I400" i="15"/>
  <c r="G400" i="15"/>
  <c r="F400" i="15"/>
  <c r="AD399" i="15"/>
  <c r="AB399" i="15"/>
  <c r="AA399" i="15"/>
  <c r="Y399" i="15"/>
  <c r="Z399" i="15" s="1"/>
  <c r="S399" i="15"/>
  <c r="L399" i="15"/>
  <c r="I399" i="15"/>
  <c r="G399" i="15"/>
  <c r="F399" i="15"/>
  <c r="J399" i="15" s="1"/>
  <c r="AA398" i="15"/>
  <c r="AB398" i="15" s="1"/>
  <c r="Y398" i="15"/>
  <c r="Z398" i="15" s="1"/>
  <c r="W398" i="15"/>
  <c r="V398" i="15"/>
  <c r="S398" i="15"/>
  <c r="I398" i="15"/>
  <c r="S397" i="15" s="1"/>
  <c r="G398" i="15"/>
  <c r="F398" i="15"/>
  <c r="J398" i="15" s="1"/>
  <c r="Z397" i="15"/>
  <c r="Y397" i="15"/>
  <c r="I397" i="15"/>
  <c r="S396" i="15" s="1"/>
  <c r="G397" i="15"/>
  <c r="F397" i="15"/>
  <c r="J397" i="15" s="1"/>
  <c r="I396" i="15"/>
  <c r="G396" i="15"/>
  <c r="F396" i="15"/>
  <c r="J396" i="15" s="1"/>
  <c r="AD395" i="15"/>
  <c r="Y395" i="15"/>
  <c r="Z395" i="15" s="1"/>
  <c r="L395" i="15"/>
  <c r="J395" i="15"/>
  <c r="I395" i="15"/>
  <c r="G395" i="15"/>
  <c r="F395" i="15"/>
  <c r="AD394" i="15"/>
  <c r="AA394" i="15"/>
  <c r="AB394" i="15" s="1"/>
  <c r="Y394" i="15"/>
  <c r="Z394" i="15" s="1"/>
  <c r="V394" i="15"/>
  <c r="S394" i="15"/>
  <c r="L394" i="15"/>
  <c r="Q394" i="15"/>
  <c r="J394" i="15"/>
  <c r="W394" i="15" s="1"/>
  <c r="I394" i="15"/>
  <c r="G394" i="15"/>
  <c r="F394" i="15"/>
  <c r="I393" i="15"/>
  <c r="AD393" i="15" s="1"/>
  <c r="G393" i="15"/>
  <c r="F393" i="15"/>
  <c r="J393" i="15" s="1"/>
  <c r="Y392" i="15"/>
  <c r="Z392" i="15" s="1"/>
  <c r="S392" i="15"/>
  <c r="L392" i="15"/>
  <c r="I392" i="15"/>
  <c r="S391" i="15" s="1"/>
  <c r="G392" i="15"/>
  <c r="F392" i="15"/>
  <c r="J392" i="15" s="1"/>
  <c r="AD391" i="15"/>
  <c r="AA391" i="15"/>
  <c r="AB391" i="15" s="1"/>
  <c r="I391" i="15"/>
  <c r="G391" i="15"/>
  <c r="F391" i="15"/>
  <c r="J391" i="15" s="1"/>
  <c r="I390" i="15"/>
  <c r="AD390" i="15" s="1"/>
  <c r="G390" i="15"/>
  <c r="F390" i="15"/>
  <c r="J390" i="15" s="1"/>
  <c r="Y389" i="15"/>
  <c r="Z389" i="15" s="1"/>
  <c r="L389" i="15"/>
  <c r="J389" i="15"/>
  <c r="I389" i="15"/>
  <c r="AA388" i="15" s="1"/>
  <c r="AB388" i="15" s="1"/>
  <c r="G389" i="15"/>
  <c r="F389" i="15"/>
  <c r="AD388" i="15"/>
  <c r="Y388" i="15"/>
  <c r="Z388" i="15" s="1"/>
  <c r="I388" i="15"/>
  <c r="G388" i="15"/>
  <c r="F388" i="15"/>
  <c r="J388" i="15" s="1"/>
  <c r="Y387" i="15"/>
  <c r="AA387" i="15" s="1"/>
  <c r="AB387" i="15" s="1"/>
  <c r="W387" i="15"/>
  <c r="V387" i="15"/>
  <c r="I387" i="15"/>
  <c r="L387" i="15" s="1"/>
  <c r="G387" i="15"/>
  <c r="F387" i="15"/>
  <c r="J387" i="15" s="1"/>
  <c r="AA386" i="15"/>
  <c r="AB386" i="15" s="1"/>
  <c r="Z386" i="15"/>
  <c r="I386" i="15"/>
  <c r="Y386" i="15" s="1"/>
  <c r="G386" i="15"/>
  <c r="F386" i="15"/>
  <c r="J386" i="15" s="1"/>
  <c r="AA385" i="15"/>
  <c r="AB385" i="15" s="1"/>
  <c r="Y385" i="15"/>
  <c r="Z385" i="15" s="1"/>
  <c r="I385" i="15"/>
  <c r="G385" i="15"/>
  <c r="F385" i="15"/>
  <c r="J385" i="15" s="1"/>
  <c r="AD384" i="15"/>
  <c r="Y384" i="15"/>
  <c r="Z384" i="15" s="1"/>
  <c r="L384" i="15"/>
  <c r="J384" i="15"/>
  <c r="I384" i="15"/>
  <c r="G384" i="15"/>
  <c r="F384" i="15"/>
  <c r="AD383" i="15"/>
  <c r="AA383" i="15"/>
  <c r="AB383" i="15" s="1"/>
  <c r="Z383" i="15"/>
  <c r="Y383" i="15"/>
  <c r="V383" i="15"/>
  <c r="L383" i="15"/>
  <c r="Q383" i="15"/>
  <c r="J383" i="15"/>
  <c r="W383" i="15" s="1"/>
  <c r="I383" i="15"/>
  <c r="G383" i="15"/>
  <c r="F383" i="15"/>
  <c r="Y382" i="15"/>
  <c r="AA382" i="15" s="1"/>
  <c r="AB382" i="15" s="1"/>
  <c r="W382" i="15"/>
  <c r="V382" i="15"/>
  <c r="Q382" i="15"/>
  <c r="L382" i="15"/>
  <c r="I382" i="15"/>
  <c r="G382" i="15"/>
  <c r="F382" i="15"/>
  <c r="J382" i="15" s="1"/>
  <c r="M382" i="15" s="1"/>
  <c r="S381" i="15" s="1"/>
  <c r="Y381" i="15"/>
  <c r="Z381" i="15" s="1"/>
  <c r="L381" i="15"/>
  <c r="I381" i="15"/>
  <c r="G381" i="15"/>
  <c r="F381" i="15"/>
  <c r="J381" i="15" s="1"/>
  <c r="W381" i="15" s="1"/>
  <c r="AA380" i="15"/>
  <c r="AB380" i="15" s="1"/>
  <c r="Y380" i="15"/>
  <c r="Z380" i="15" s="1"/>
  <c r="I380" i="15"/>
  <c r="G380" i="15"/>
  <c r="F380" i="15"/>
  <c r="J380" i="15" s="1"/>
  <c r="I379" i="15"/>
  <c r="G379" i="15"/>
  <c r="F379" i="15"/>
  <c r="J379" i="15" s="1"/>
  <c r="W379" i="15" s="1"/>
  <c r="W378" i="15"/>
  <c r="V378" i="15"/>
  <c r="J378" i="15"/>
  <c r="I378" i="15"/>
  <c r="G378" i="15"/>
  <c r="F378" i="15"/>
  <c r="Y377" i="15"/>
  <c r="Z377" i="15" s="1"/>
  <c r="L377" i="15"/>
  <c r="I377" i="15"/>
  <c r="AD376" i="15" s="1"/>
  <c r="G377" i="15"/>
  <c r="F377" i="15"/>
  <c r="J377" i="15" s="1"/>
  <c r="Z376" i="15"/>
  <c r="Y376" i="15"/>
  <c r="AA376" i="15" s="1"/>
  <c r="AB376" i="15" s="1"/>
  <c r="V376" i="15"/>
  <c r="L376" i="15"/>
  <c r="J376" i="15"/>
  <c r="M376" i="15" s="1"/>
  <c r="O376" i="15" s="1"/>
  <c r="P376" i="15" s="1"/>
  <c r="I376" i="15"/>
  <c r="G376" i="15"/>
  <c r="F376" i="15"/>
  <c r="AA375" i="15"/>
  <c r="AB375" i="15" s="1"/>
  <c r="Y375" i="15"/>
  <c r="Z375" i="15" s="1"/>
  <c r="W375" i="15"/>
  <c r="J375" i="15"/>
  <c r="I375" i="15"/>
  <c r="G375" i="15"/>
  <c r="F375" i="15"/>
  <c r="I374" i="15"/>
  <c r="G374" i="15"/>
  <c r="F374" i="15"/>
  <c r="J374" i="15" s="1"/>
  <c r="L373" i="15"/>
  <c r="J373" i="15"/>
  <c r="I373" i="15"/>
  <c r="Y373" i="15" s="1"/>
  <c r="Z373" i="15" s="1"/>
  <c r="G373" i="15"/>
  <c r="F373" i="15"/>
  <c r="AA372" i="15"/>
  <c r="AB372" i="15" s="1"/>
  <c r="V372" i="15"/>
  <c r="S372" i="15"/>
  <c r="L372" i="15"/>
  <c r="J372" i="15"/>
  <c r="I372" i="15"/>
  <c r="G372" i="15"/>
  <c r="F372" i="15"/>
  <c r="I371" i="15"/>
  <c r="L371" i="15" s="1"/>
  <c r="G371" i="15"/>
  <c r="F371" i="15"/>
  <c r="J371" i="15" s="1"/>
  <c r="Y370" i="15"/>
  <c r="Z370" i="15" s="1"/>
  <c r="W370" i="15"/>
  <c r="V370" i="15"/>
  <c r="S370" i="15"/>
  <c r="L370" i="15"/>
  <c r="J370" i="15"/>
  <c r="I370" i="15"/>
  <c r="S369" i="15" s="1"/>
  <c r="G370" i="15"/>
  <c r="F370" i="15"/>
  <c r="AD369" i="15"/>
  <c r="AA369" i="15"/>
  <c r="AB369" i="15" s="1"/>
  <c r="Y369" i="15"/>
  <c r="Z369" i="15" s="1"/>
  <c r="I369" i="15"/>
  <c r="G369" i="15"/>
  <c r="F369" i="15"/>
  <c r="J369" i="15" s="1"/>
  <c r="AA368" i="15"/>
  <c r="AB368" i="15" s="1"/>
  <c r="I368" i="15"/>
  <c r="Y368" i="15" s="1"/>
  <c r="Z368" i="15" s="1"/>
  <c r="G368" i="15"/>
  <c r="F368" i="15"/>
  <c r="J368" i="15" s="1"/>
  <c r="W368" i="15" s="1"/>
  <c r="W367" i="15"/>
  <c r="V367" i="15"/>
  <c r="J367" i="15"/>
  <c r="I367" i="15"/>
  <c r="G367" i="15"/>
  <c r="F367" i="15"/>
  <c r="L366" i="15"/>
  <c r="I366" i="15"/>
  <c r="Y366" i="15" s="1"/>
  <c r="Z366" i="15" s="1"/>
  <c r="G366" i="15"/>
  <c r="F366" i="15"/>
  <c r="J366" i="15" s="1"/>
  <c r="Z365" i="15"/>
  <c r="Y365" i="15"/>
  <c r="V365" i="15"/>
  <c r="L365" i="15"/>
  <c r="J365" i="15"/>
  <c r="Q365" i="15" s="1"/>
  <c r="I365" i="15"/>
  <c r="G365" i="15"/>
  <c r="F365" i="15"/>
  <c r="Y364" i="15"/>
  <c r="I364" i="15"/>
  <c r="G364" i="15"/>
  <c r="F364" i="15"/>
  <c r="J364" i="15" s="1"/>
  <c r="J363" i="15"/>
  <c r="I363" i="15"/>
  <c r="G363" i="15"/>
  <c r="F363" i="15"/>
  <c r="Z362" i="15"/>
  <c r="Y362" i="15"/>
  <c r="W362" i="15"/>
  <c r="V362" i="15"/>
  <c r="M362" i="15"/>
  <c r="L362" i="15"/>
  <c r="J362" i="15"/>
  <c r="I362" i="15"/>
  <c r="G362" i="15"/>
  <c r="F362" i="15"/>
  <c r="AB361" i="15"/>
  <c r="AA361" i="15"/>
  <c r="Y361" i="15"/>
  <c r="Z361" i="15" s="1"/>
  <c r="L361" i="15"/>
  <c r="I361" i="15"/>
  <c r="AD361" i="15" s="1"/>
  <c r="G361" i="15"/>
  <c r="F361" i="15"/>
  <c r="J361" i="15" s="1"/>
  <c r="W360" i="15"/>
  <c r="V360" i="15"/>
  <c r="I360" i="15"/>
  <c r="S359" i="15" s="1"/>
  <c r="G360" i="15"/>
  <c r="F360" i="15"/>
  <c r="J360" i="15" s="1"/>
  <c r="Y359" i="15"/>
  <c r="Z359" i="15" s="1"/>
  <c r="L359" i="15"/>
  <c r="I359" i="15"/>
  <c r="S358" i="15" s="1"/>
  <c r="G359" i="15"/>
  <c r="F359" i="15"/>
  <c r="J359" i="15" s="1"/>
  <c r="AD358" i="15"/>
  <c r="AB358" i="15"/>
  <c r="AA358" i="15"/>
  <c r="Y358" i="15"/>
  <c r="Z358" i="15" s="1"/>
  <c r="I358" i="15"/>
  <c r="G358" i="15"/>
  <c r="F358" i="15"/>
  <c r="J358" i="15" s="1"/>
  <c r="Z357" i="15"/>
  <c r="Y357" i="15"/>
  <c r="L357" i="15"/>
  <c r="I357" i="15"/>
  <c r="G357" i="15"/>
  <c r="F357" i="15"/>
  <c r="J357" i="15" s="1"/>
  <c r="Y356" i="15"/>
  <c r="Z356" i="15" s="1"/>
  <c r="L356" i="15"/>
  <c r="J356" i="15"/>
  <c r="I356" i="15"/>
  <c r="AD356" i="15" s="1"/>
  <c r="G356" i="15"/>
  <c r="F356" i="15"/>
  <c r="AD355" i="15"/>
  <c r="Y355" i="15"/>
  <c r="Z355" i="15" s="1"/>
  <c r="I355" i="15"/>
  <c r="G355" i="15"/>
  <c r="F355" i="15"/>
  <c r="J355" i="15" s="1"/>
  <c r="AD354" i="15"/>
  <c r="Y354" i="15"/>
  <c r="Z354" i="15" s="1"/>
  <c r="W354" i="15"/>
  <c r="V354" i="15"/>
  <c r="S354" i="15"/>
  <c r="I354" i="15"/>
  <c r="S353" i="15" s="1"/>
  <c r="G354" i="15"/>
  <c r="F354" i="15"/>
  <c r="J354" i="15" s="1"/>
  <c r="AD353" i="15"/>
  <c r="AB353" i="15"/>
  <c r="AA353" i="15"/>
  <c r="I353" i="15"/>
  <c r="AA352" i="15" s="1"/>
  <c r="G353" i="15"/>
  <c r="F353" i="15"/>
  <c r="J353" i="15" s="1"/>
  <c r="AD352" i="15"/>
  <c r="AB352" i="15"/>
  <c r="J352" i="15"/>
  <c r="I352" i="15"/>
  <c r="G352" i="15"/>
  <c r="F352" i="15"/>
  <c r="W351" i="15"/>
  <c r="V351" i="15"/>
  <c r="L351" i="15"/>
  <c r="M351" i="15"/>
  <c r="O351" i="15" s="1"/>
  <c r="P351" i="15" s="1"/>
  <c r="J351" i="15"/>
  <c r="I351" i="15"/>
  <c r="G351" i="15"/>
  <c r="F351" i="15"/>
  <c r="Y350" i="15"/>
  <c r="Z350" i="15" s="1"/>
  <c r="I350" i="15"/>
  <c r="G350" i="15"/>
  <c r="F350" i="15"/>
  <c r="J350" i="15" s="1"/>
  <c r="W349" i="15"/>
  <c r="V349" i="15"/>
  <c r="I349" i="15"/>
  <c r="G349" i="15"/>
  <c r="F349" i="15"/>
  <c r="J349" i="15" s="1"/>
  <c r="Z348" i="15"/>
  <c r="I348" i="15"/>
  <c r="Y348" i="15" s="1"/>
  <c r="G348" i="15"/>
  <c r="F348" i="15"/>
  <c r="J348" i="15" s="1"/>
  <c r="AB347" i="15"/>
  <c r="AA347" i="15"/>
  <c r="Y347" i="15"/>
  <c r="Z347" i="15" s="1"/>
  <c r="J347" i="15"/>
  <c r="I347" i="15"/>
  <c r="AD347" i="15" s="1"/>
  <c r="G347" i="15"/>
  <c r="F347" i="15"/>
  <c r="Y346" i="15"/>
  <c r="Z346" i="15" s="1"/>
  <c r="S346" i="15"/>
  <c r="L346" i="15"/>
  <c r="J346" i="15"/>
  <c r="I346" i="15"/>
  <c r="AA345" i="15" s="1"/>
  <c r="AB345" i="15" s="1"/>
  <c r="G346" i="15"/>
  <c r="F346" i="15"/>
  <c r="AD345" i="15"/>
  <c r="Y345" i="15"/>
  <c r="Z345" i="15" s="1"/>
  <c r="S345" i="15"/>
  <c r="J345" i="15"/>
  <c r="I345" i="15"/>
  <c r="G345" i="15"/>
  <c r="F345" i="15"/>
  <c r="I344" i="15"/>
  <c r="G344" i="15"/>
  <c r="F344" i="15"/>
  <c r="J344" i="15" s="1"/>
  <c r="V343" i="15"/>
  <c r="J343" i="15"/>
  <c r="W343" i="15" s="1"/>
  <c r="I343" i="15"/>
  <c r="S342" i="15" s="1"/>
  <c r="G343" i="15"/>
  <c r="F343" i="15"/>
  <c r="W342" i="15"/>
  <c r="I342" i="15"/>
  <c r="G342" i="15"/>
  <c r="F342" i="15"/>
  <c r="J342" i="15" s="1"/>
  <c r="Z341" i="15"/>
  <c r="Y341" i="15"/>
  <c r="W341" i="15"/>
  <c r="J341" i="15"/>
  <c r="I341" i="15"/>
  <c r="G341" i="15"/>
  <c r="F341" i="15"/>
  <c r="AD340" i="15"/>
  <c r="AA340" i="15"/>
  <c r="AB340" i="15" s="1"/>
  <c r="L340" i="15"/>
  <c r="J340" i="15"/>
  <c r="I340" i="15"/>
  <c r="Y340" i="15" s="1"/>
  <c r="Z340" i="15" s="1"/>
  <c r="G340" i="15"/>
  <c r="F340" i="15"/>
  <c r="AA339" i="15"/>
  <c r="AB339" i="15" s="1"/>
  <c r="Z339" i="15"/>
  <c r="Y339" i="15"/>
  <c r="L339" i="15"/>
  <c r="I339" i="15"/>
  <c r="G339" i="15"/>
  <c r="F339" i="15"/>
  <c r="J339" i="15" s="1"/>
  <c r="W339" i="15" s="1"/>
  <c r="W338" i="15"/>
  <c r="V338" i="15"/>
  <c r="I338" i="15"/>
  <c r="G338" i="15"/>
  <c r="F338" i="15"/>
  <c r="J338" i="15" s="1"/>
  <c r="I337" i="15"/>
  <c r="G337" i="15"/>
  <c r="F337" i="15"/>
  <c r="J337" i="15" s="1"/>
  <c r="Z336" i="15"/>
  <c r="Y336" i="15"/>
  <c r="L336" i="15"/>
  <c r="I336" i="15"/>
  <c r="G336" i="15"/>
  <c r="F336" i="15"/>
  <c r="J336" i="15" s="1"/>
  <c r="Y335" i="15"/>
  <c r="V335" i="15"/>
  <c r="I335" i="15"/>
  <c r="G335" i="15"/>
  <c r="F335" i="15"/>
  <c r="J335" i="15" s="1"/>
  <c r="W335" i="15" s="1"/>
  <c r="L334" i="15"/>
  <c r="J334" i="15"/>
  <c r="I334" i="15"/>
  <c r="G334" i="15"/>
  <c r="F334" i="15"/>
  <c r="Z333" i="15"/>
  <c r="Y333" i="15"/>
  <c r="Q333" i="15"/>
  <c r="L333" i="15"/>
  <c r="I333" i="15"/>
  <c r="G333" i="15"/>
  <c r="F333" i="15"/>
  <c r="J333" i="15" s="1"/>
  <c r="AA332" i="15"/>
  <c r="AB332" i="15" s="1"/>
  <c r="Y332" i="15"/>
  <c r="Z332" i="15" s="1"/>
  <c r="W332" i="15"/>
  <c r="L332" i="15"/>
  <c r="I332" i="15"/>
  <c r="G332" i="15"/>
  <c r="F332" i="15"/>
  <c r="J332" i="15" s="1"/>
  <c r="V332" i="15" s="1"/>
  <c r="J331" i="15"/>
  <c r="I331" i="15"/>
  <c r="Y331" i="15" s="1"/>
  <c r="Z331" i="15" s="1"/>
  <c r="G331" i="15"/>
  <c r="F331" i="15"/>
  <c r="Y330" i="15"/>
  <c r="Z330" i="15" s="1"/>
  <c r="W330" i="15"/>
  <c r="M330" i="15"/>
  <c r="O330" i="15" s="1"/>
  <c r="P330" i="15" s="1"/>
  <c r="L330" i="15"/>
  <c r="Q330" i="15"/>
  <c r="J330" i="15"/>
  <c r="V330" i="15" s="1"/>
  <c r="I330" i="15"/>
  <c r="G330" i="15"/>
  <c r="F330" i="15"/>
  <c r="AD329" i="15"/>
  <c r="AA329" i="15"/>
  <c r="AB329" i="15" s="1"/>
  <c r="Z329" i="15"/>
  <c r="Y329" i="15"/>
  <c r="S329" i="15"/>
  <c r="I329" i="15"/>
  <c r="G329" i="15"/>
  <c r="F329" i="15"/>
  <c r="J329" i="15" s="1"/>
  <c r="I328" i="15"/>
  <c r="G328" i="15"/>
  <c r="F328" i="15"/>
  <c r="J328" i="15" s="1"/>
  <c r="W327" i="15"/>
  <c r="L327" i="15"/>
  <c r="J327" i="15"/>
  <c r="I327" i="15"/>
  <c r="Y327" i="15" s="1"/>
  <c r="Z327" i="15" s="1"/>
  <c r="G327" i="15"/>
  <c r="F327" i="15"/>
  <c r="AD326" i="15"/>
  <c r="Y326" i="15"/>
  <c r="Z326" i="15" s="1"/>
  <c r="S326" i="15"/>
  <c r="J326" i="15"/>
  <c r="I326" i="15"/>
  <c r="G326" i="15"/>
  <c r="F326" i="15"/>
  <c r="I325" i="15"/>
  <c r="G325" i="15"/>
  <c r="F325" i="15"/>
  <c r="J325" i="15" s="1"/>
  <c r="V324" i="15"/>
  <c r="L324" i="15"/>
  <c r="J324" i="15"/>
  <c r="W324" i="15" s="1"/>
  <c r="I324" i="15"/>
  <c r="G324" i="15"/>
  <c r="F324" i="15"/>
  <c r="I323" i="15"/>
  <c r="G323" i="15"/>
  <c r="F323" i="15"/>
  <c r="J323" i="15" s="1"/>
  <c r="W323" i="15" s="1"/>
  <c r="Y322" i="15"/>
  <c r="Z322" i="15" s="1"/>
  <c r="J322" i="15"/>
  <c r="I322" i="15"/>
  <c r="G322" i="15"/>
  <c r="F322" i="15"/>
  <c r="M321" i="15"/>
  <c r="O321" i="15" s="1"/>
  <c r="P321" i="15" s="1"/>
  <c r="L321" i="15"/>
  <c r="J321" i="15"/>
  <c r="I321" i="15"/>
  <c r="Y321" i="15" s="1"/>
  <c r="G321" i="15"/>
  <c r="F321" i="15"/>
  <c r="AA320" i="15"/>
  <c r="AB320" i="15" s="1"/>
  <c r="Z320" i="15"/>
  <c r="Y320" i="15"/>
  <c r="L320" i="15"/>
  <c r="I320" i="15"/>
  <c r="G320" i="15"/>
  <c r="F320" i="15"/>
  <c r="J320" i="15" s="1"/>
  <c r="AA319" i="15"/>
  <c r="AB319" i="15" s="1"/>
  <c r="Z319" i="15"/>
  <c r="Y319" i="15"/>
  <c r="I319" i="15"/>
  <c r="G319" i="15"/>
  <c r="F319" i="15"/>
  <c r="J319" i="15" s="1"/>
  <c r="W319" i="15" s="1"/>
  <c r="M318" i="15"/>
  <c r="S317" i="15" s="1"/>
  <c r="L318" i="15"/>
  <c r="J318" i="15"/>
  <c r="I318" i="15"/>
  <c r="G318" i="15"/>
  <c r="F318" i="15"/>
  <c r="Z317" i="15"/>
  <c r="Y317" i="15"/>
  <c r="L317" i="15"/>
  <c r="I317" i="15"/>
  <c r="G317" i="15"/>
  <c r="F317" i="15"/>
  <c r="J317" i="15" s="1"/>
  <c r="Q317" i="15" s="1"/>
  <c r="Z316" i="15"/>
  <c r="Y316" i="15"/>
  <c r="AA316" i="15" s="1"/>
  <c r="AB316" i="15" s="1"/>
  <c r="L316" i="15"/>
  <c r="I316" i="15"/>
  <c r="G316" i="15"/>
  <c r="F316" i="15"/>
  <c r="J316" i="15" s="1"/>
  <c r="L315" i="15"/>
  <c r="J315" i="15"/>
  <c r="I315" i="15"/>
  <c r="G315" i="15"/>
  <c r="F315" i="15"/>
  <c r="Y314" i="15"/>
  <c r="W314" i="15"/>
  <c r="L314" i="15"/>
  <c r="M314" i="15"/>
  <c r="J314" i="15"/>
  <c r="V314" i="15" s="1"/>
  <c r="I314" i="15"/>
  <c r="G314" i="15"/>
  <c r="F314" i="15"/>
  <c r="Z313" i="15"/>
  <c r="Y313" i="15"/>
  <c r="AA313" i="15" s="1"/>
  <c r="AB313" i="15" s="1"/>
  <c r="W313" i="15"/>
  <c r="V313" i="15"/>
  <c r="I313" i="15"/>
  <c r="G313" i="15"/>
  <c r="F313" i="15"/>
  <c r="J313" i="15" s="1"/>
  <c r="W312" i="15"/>
  <c r="L312" i="15"/>
  <c r="J312" i="15"/>
  <c r="I312" i="15"/>
  <c r="G312" i="15"/>
  <c r="F312" i="15"/>
  <c r="M311" i="15"/>
  <c r="O311" i="15" s="1"/>
  <c r="P311" i="15" s="1"/>
  <c r="L311" i="15"/>
  <c r="Q311" i="15" s="1"/>
  <c r="J311" i="15"/>
  <c r="V311" i="15" s="1"/>
  <c r="I311" i="15"/>
  <c r="Y311" i="15" s="1"/>
  <c r="G311" i="15"/>
  <c r="F311" i="15"/>
  <c r="Y310" i="15"/>
  <c r="Z310" i="15" s="1"/>
  <c r="V310" i="15"/>
  <c r="J310" i="15"/>
  <c r="I310" i="15"/>
  <c r="L310" i="15" s="1"/>
  <c r="G310" i="15"/>
  <c r="F310" i="15"/>
  <c r="I309" i="15"/>
  <c r="G309" i="15"/>
  <c r="F309" i="15"/>
  <c r="J309" i="15" s="1"/>
  <c r="W308" i="15"/>
  <c r="V308" i="15"/>
  <c r="L308" i="15"/>
  <c r="J308" i="15"/>
  <c r="I308" i="15"/>
  <c r="Y308" i="15" s="1"/>
  <c r="Z308" i="15" s="1"/>
  <c r="G308" i="15"/>
  <c r="F308" i="15"/>
  <c r="Y307" i="15"/>
  <c r="W307" i="15"/>
  <c r="J307" i="15"/>
  <c r="V307" i="15" s="1"/>
  <c r="I307" i="15"/>
  <c r="G307" i="15"/>
  <c r="F307" i="15"/>
  <c r="W306" i="15"/>
  <c r="Q306" i="15"/>
  <c r="L306" i="15"/>
  <c r="J306" i="15"/>
  <c r="I306" i="15"/>
  <c r="G306" i="15"/>
  <c r="F306" i="15"/>
  <c r="V305" i="15"/>
  <c r="L305" i="15"/>
  <c r="Q305" i="15" s="1"/>
  <c r="J305" i="15"/>
  <c r="W305" i="15" s="1"/>
  <c r="I305" i="15"/>
  <c r="Y305" i="15" s="1"/>
  <c r="Z305" i="15" s="1"/>
  <c r="G305" i="15"/>
  <c r="F305" i="15"/>
  <c r="AD304" i="15"/>
  <c r="Y304" i="15"/>
  <c r="Z304" i="15" s="1"/>
  <c r="J304" i="15"/>
  <c r="I304" i="15"/>
  <c r="G304" i="15"/>
  <c r="F304" i="15"/>
  <c r="J303" i="15"/>
  <c r="I303" i="15"/>
  <c r="G303" i="15"/>
  <c r="F303" i="15"/>
  <c r="V302" i="15"/>
  <c r="Q302" i="15"/>
  <c r="L302" i="15"/>
  <c r="M302" i="15"/>
  <c r="O302" i="15" s="1"/>
  <c r="P302" i="15" s="1"/>
  <c r="J302" i="15"/>
  <c r="W302" i="15" s="1"/>
  <c r="I302" i="15"/>
  <c r="G302" i="15"/>
  <c r="F302" i="15"/>
  <c r="I301" i="15"/>
  <c r="AD300" i="15" s="1"/>
  <c r="G301" i="15"/>
  <c r="F301" i="15"/>
  <c r="J301" i="15" s="1"/>
  <c r="AA300" i="15"/>
  <c r="AB300" i="15" s="1"/>
  <c r="I300" i="15"/>
  <c r="L300" i="15" s="1"/>
  <c r="G300" i="15"/>
  <c r="F300" i="15"/>
  <c r="J300" i="15" s="1"/>
  <c r="L299" i="15"/>
  <c r="M299" i="15"/>
  <c r="O299" i="15" s="1"/>
  <c r="P299" i="15" s="1"/>
  <c r="J299" i="15"/>
  <c r="I299" i="15"/>
  <c r="Y299" i="15" s="1"/>
  <c r="Z299" i="15" s="1"/>
  <c r="G299" i="15"/>
  <c r="F299" i="15"/>
  <c r="Z298" i="15"/>
  <c r="Y298" i="15"/>
  <c r="V298" i="15"/>
  <c r="Q298" i="15"/>
  <c r="L298" i="15"/>
  <c r="I298" i="15"/>
  <c r="G298" i="15"/>
  <c r="F298" i="15"/>
  <c r="J298" i="15" s="1"/>
  <c r="W298" i="15" s="1"/>
  <c r="Z297" i="15"/>
  <c r="Y297" i="15"/>
  <c r="W297" i="15"/>
  <c r="L297" i="15"/>
  <c r="M297" i="15" s="1"/>
  <c r="O297" i="15" s="1"/>
  <c r="P297" i="15" s="1"/>
  <c r="I297" i="15"/>
  <c r="AA297" i="15" s="1"/>
  <c r="AB297" i="15" s="1"/>
  <c r="G297" i="15"/>
  <c r="F297" i="15"/>
  <c r="J297" i="15" s="1"/>
  <c r="V297" i="15" s="1"/>
  <c r="J296" i="15"/>
  <c r="I296" i="15"/>
  <c r="G296" i="15"/>
  <c r="F296" i="15"/>
  <c r="Y295" i="15"/>
  <c r="Z295" i="15" s="1"/>
  <c r="L295" i="15"/>
  <c r="I295" i="15"/>
  <c r="G295" i="15"/>
  <c r="F295" i="15"/>
  <c r="J295" i="15" s="1"/>
  <c r="AA294" i="15"/>
  <c r="AB294" i="15" s="1"/>
  <c r="Z294" i="15"/>
  <c r="Y294" i="15"/>
  <c r="L294" i="15"/>
  <c r="I294" i="15"/>
  <c r="G294" i="15"/>
  <c r="F294" i="15"/>
  <c r="J294" i="15" s="1"/>
  <c r="AD293" i="15"/>
  <c r="AA293" i="15"/>
  <c r="AB293" i="15" s="1"/>
  <c r="J293" i="15"/>
  <c r="I293" i="15"/>
  <c r="Y293" i="15" s="1"/>
  <c r="Z293" i="15" s="1"/>
  <c r="G293" i="15"/>
  <c r="F293" i="15"/>
  <c r="Y292" i="15"/>
  <c r="Z292" i="15" s="1"/>
  <c r="W292" i="15"/>
  <c r="S292" i="15"/>
  <c r="L292" i="15"/>
  <c r="J292" i="15"/>
  <c r="V292" i="15" s="1"/>
  <c r="I292" i="15"/>
  <c r="G292" i="15"/>
  <c r="F292" i="15"/>
  <c r="AD291" i="15"/>
  <c r="AA291" i="15"/>
  <c r="AB291" i="15" s="1"/>
  <c r="Y291" i="15"/>
  <c r="Z291" i="15" s="1"/>
  <c r="W291" i="15"/>
  <c r="S291" i="15"/>
  <c r="I291" i="15"/>
  <c r="S290" i="15" s="1"/>
  <c r="G291" i="15"/>
  <c r="F291" i="15"/>
  <c r="J291" i="15" s="1"/>
  <c r="V291" i="15" s="1"/>
  <c r="AA290" i="15"/>
  <c r="AB290" i="15" s="1"/>
  <c r="I290" i="15"/>
  <c r="AD289" i="15" s="1"/>
  <c r="G290" i="15"/>
  <c r="F290" i="15"/>
  <c r="J290" i="15" s="1"/>
  <c r="W289" i="15"/>
  <c r="L289" i="15"/>
  <c r="M289" i="15" s="1"/>
  <c r="O289" i="15" s="1"/>
  <c r="P289" i="15" s="1"/>
  <c r="J289" i="15"/>
  <c r="V289" i="15" s="1"/>
  <c r="I289" i="15"/>
  <c r="Y289" i="15" s="1"/>
  <c r="Z289" i="15" s="1"/>
  <c r="G289" i="15"/>
  <c r="F289" i="15"/>
  <c r="J288" i="15"/>
  <c r="I288" i="15"/>
  <c r="G288" i="15"/>
  <c r="F288" i="15"/>
  <c r="I287" i="15"/>
  <c r="G287" i="15"/>
  <c r="F287" i="15"/>
  <c r="J287" i="15" s="1"/>
  <c r="V286" i="15"/>
  <c r="J286" i="15"/>
  <c r="W286" i="15" s="1"/>
  <c r="I286" i="15"/>
  <c r="G286" i="15"/>
  <c r="F286" i="15"/>
  <c r="W285" i="15"/>
  <c r="I285" i="15"/>
  <c r="G285" i="15"/>
  <c r="F285" i="15"/>
  <c r="J285" i="15" s="1"/>
  <c r="Y284" i="15"/>
  <c r="J284" i="15"/>
  <c r="W284" i="15" s="1"/>
  <c r="I284" i="15"/>
  <c r="L284" i="15" s="1"/>
  <c r="G284" i="15"/>
  <c r="F284" i="15"/>
  <c r="L283" i="15"/>
  <c r="J283" i="15"/>
  <c r="M283" i="15" s="1"/>
  <c r="S282" i="15" s="1"/>
  <c r="I283" i="15"/>
  <c r="Y283" i="15" s="1"/>
  <c r="Z283" i="15" s="1"/>
  <c r="G283" i="15"/>
  <c r="F283" i="15"/>
  <c r="AA282" i="15"/>
  <c r="AB282" i="15" s="1"/>
  <c r="Z282" i="15"/>
  <c r="Y282" i="15"/>
  <c r="Q282" i="15"/>
  <c r="L282" i="15"/>
  <c r="I282" i="15"/>
  <c r="G282" i="15"/>
  <c r="F282" i="15"/>
  <c r="J282" i="15" s="1"/>
  <c r="W282" i="15" s="1"/>
  <c r="W281" i="15"/>
  <c r="V281" i="15"/>
  <c r="M281" i="15"/>
  <c r="O281" i="15" s="1"/>
  <c r="P281" i="15" s="1"/>
  <c r="L281" i="15"/>
  <c r="I281" i="15"/>
  <c r="G281" i="15"/>
  <c r="F281" i="15"/>
  <c r="J281" i="15" s="1"/>
  <c r="L280" i="15"/>
  <c r="J280" i="15"/>
  <c r="I280" i="15"/>
  <c r="G280" i="15"/>
  <c r="F280" i="15"/>
  <c r="Z279" i="15"/>
  <c r="Y279" i="15"/>
  <c r="L279" i="15"/>
  <c r="I279" i="15"/>
  <c r="G279" i="15"/>
  <c r="F279" i="15"/>
  <c r="J279" i="15" s="1"/>
  <c r="L278" i="15"/>
  <c r="I278" i="15"/>
  <c r="G278" i="15"/>
  <c r="F278" i="15"/>
  <c r="J278" i="15" s="1"/>
  <c r="I277" i="15"/>
  <c r="G277" i="15"/>
  <c r="F277" i="15"/>
  <c r="J277" i="15" s="1"/>
  <c r="Y276" i="15"/>
  <c r="Z276" i="15" s="1"/>
  <c r="L276" i="15"/>
  <c r="I276" i="15"/>
  <c r="G276" i="15"/>
  <c r="F276" i="15"/>
  <c r="J276" i="15" s="1"/>
  <c r="Y275" i="15"/>
  <c r="W275" i="15"/>
  <c r="L275" i="15"/>
  <c r="I275" i="15"/>
  <c r="G275" i="15"/>
  <c r="F275" i="15"/>
  <c r="J275" i="15" s="1"/>
  <c r="V275" i="15" s="1"/>
  <c r="J274" i="15"/>
  <c r="I274" i="15"/>
  <c r="G274" i="15"/>
  <c r="F274" i="15"/>
  <c r="Y273" i="15"/>
  <c r="Z273" i="15" s="1"/>
  <c r="W273" i="15"/>
  <c r="Q273" i="15"/>
  <c r="M273" i="15"/>
  <c r="O273" i="15" s="1"/>
  <c r="P273" i="15" s="1"/>
  <c r="L273" i="15"/>
  <c r="J273" i="15"/>
  <c r="V273" i="15" s="1"/>
  <c r="I273" i="15"/>
  <c r="G273" i="15"/>
  <c r="F273" i="15"/>
  <c r="AD272" i="15"/>
  <c r="AA272" i="15"/>
  <c r="AB272" i="15" s="1"/>
  <c r="Y272" i="15"/>
  <c r="Z272" i="15" s="1"/>
  <c r="S272" i="15"/>
  <c r="I272" i="15"/>
  <c r="S271" i="15" s="1"/>
  <c r="G272" i="15"/>
  <c r="F272" i="15"/>
  <c r="J272" i="15" s="1"/>
  <c r="AD271" i="15"/>
  <c r="AA271" i="15"/>
  <c r="AB271" i="15" s="1"/>
  <c r="L271" i="15"/>
  <c r="J271" i="15"/>
  <c r="I271" i="15"/>
  <c r="G271" i="15"/>
  <c r="F271" i="15"/>
  <c r="AD270" i="15"/>
  <c r="S270" i="15"/>
  <c r="L270" i="15"/>
  <c r="J270" i="15"/>
  <c r="I270" i="15"/>
  <c r="Y270" i="15" s="1"/>
  <c r="Z270" i="15" s="1"/>
  <c r="G270" i="15"/>
  <c r="F270" i="15"/>
  <c r="AD269" i="15"/>
  <c r="S269" i="15"/>
  <c r="J269" i="15"/>
  <c r="I269" i="15"/>
  <c r="G269" i="15"/>
  <c r="F269" i="15"/>
  <c r="AD268" i="15"/>
  <c r="L268" i="15"/>
  <c r="J268" i="15"/>
  <c r="I268" i="15"/>
  <c r="G268" i="15"/>
  <c r="F268" i="15"/>
  <c r="AD267" i="15"/>
  <c r="L267" i="15"/>
  <c r="J267" i="15"/>
  <c r="I267" i="15"/>
  <c r="G267" i="15"/>
  <c r="F267" i="15"/>
  <c r="I266" i="15"/>
  <c r="G266" i="15"/>
  <c r="F266" i="15"/>
  <c r="J266" i="15" s="1"/>
  <c r="I265" i="15"/>
  <c r="G265" i="15"/>
  <c r="F265" i="15"/>
  <c r="J265" i="15" s="1"/>
  <c r="J264" i="15"/>
  <c r="I264" i="15"/>
  <c r="G264" i="15"/>
  <c r="F264" i="15"/>
  <c r="Y263" i="15"/>
  <c r="Z263" i="15" s="1"/>
  <c r="W263" i="15"/>
  <c r="V263" i="15"/>
  <c r="Q263" i="15"/>
  <c r="M263" i="15"/>
  <c r="O263" i="15" s="1"/>
  <c r="P263" i="15" s="1"/>
  <c r="L263" i="15"/>
  <c r="J263" i="15"/>
  <c r="I263" i="15"/>
  <c r="G263" i="15"/>
  <c r="F263" i="15"/>
  <c r="W262" i="15"/>
  <c r="S262" i="15"/>
  <c r="I262" i="15"/>
  <c r="L262" i="15" s="1"/>
  <c r="G262" i="15"/>
  <c r="F262" i="15"/>
  <c r="J262" i="15" s="1"/>
  <c r="AA261" i="15"/>
  <c r="AB261" i="15" s="1"/>
  <c r="Y261" i="15"/>
  <c r="Z261" i="15" s="1"/>
  <c r="V261" i="15"/>
  <c r="S261" i="15"/>
  <c r="L261" i="15"/>
  <c r="J261" i="15"/>
  <c r="W261" i="15" s="1"/>
  <c r="I261" i="15"/>
  <c r="G261" i="15"/>
  <c r="F261" i="15"/>
  <c r="Z260" i="15"/>
  <c r="Y260" i="15"/>
  <c r="W260" i="15"/>
  <c r="V260" i="15"/>
  <c r="I260" i="15"/>
  <c r="G260" i="15"/>
  <c r="F260" i="15"/>
  <c r="J260" i="15" s="1"/>
  <c r="I259" i="15"/>
  <c r="G259" i="15"/>
  <c r="F259" i="15"/>
  <c r="J259" i="15" s="1"/>
  <c r="Y258" i="15"/>
  <c r="Z258" i="15" s="1"/>
  <c r="L258" i="15"/>
  <c r="J258" i="15"/>
  <c r="I258" i="15"/>
  <c r="AD257" i="15" s="1"/>
  <c r="G258" i="15"/>
  <c r="F258" i="15"/>
  <c r="AA257" i="15"/>
  <c r="AB257" i="15" s="1"/>
  <c r="Y257" i="15"/>
  <c r="Z257" i="15" s="1"/>
  <c r="W257" i="15"/>
  <c r="S257" i="15"/>
  <c r="M257" i="15"/>
  <c r="L257" i="15"/>
  <c r="Q257" i="15"/>
  <c r="J257" i="15"/>
  <c r="V257" i="15" s="1"/>
  <c r="I257" i="15"/>
  <c r="G257" i="15"/>
  <c r="F257" i="15"/>
  <c r="Y256" i="15"/>
  <c r="V256" i="15"/>
  <c r="J256" i="15"/>
  <c r="Q256" i="15" s="1"/>
  <c r="I256" i="15"/>
  <c r="L256" i="15" s="1"/>
  <c r="G256" i="15"/>
  <c r="F256" i="15"/>
  <c r="Y255" i="15"/>
  <c r="Z255" i="15" s="1"/>
  <c r="W255" i="15"/>
  <c r="I255" i="15"/>
  <c r="G255" i="15"/>
  <c r="F255" i="15"/>
  <c r="J255" i="15" s="1"/>
  <c r="I254" i="15"/>
  <c r="G254" i="15"/>
  <c r="F254" i="15"/>
  <c r="J254" i="15" s="1"/>
  <c r="M253" i="15"/>
  <c r="L253" i="15"/>
  <c r="I253" i="15"/>
  <c r="Y253" i="15" s="1"/>
  <c r="Z253" i="15" s="1"/>
  <c r="G253" i="15"/>
  <c r="F253" i="15"/>
  <c r="J253" i="15" s="1"/>
  <c r="I252" i="15"/>
  <c r="L252" i="15" s="1"/>
  <c r="G252" i="15"/>
  <c r="F252" i="15"/>
  <c r="J252" i="15" s="1"/>
  <c r="Y251" i="15"/>
  <c r="Z251" i="15" s="1"/>
  <c r="V251" i="15"/>
  <c r="I251" i="15"/>
  <c r="G251" i="15"/>
  <c r="F251" i="15"/>
  <c r="J251" i="15" s="1"/>
  <c r="Z250" i="15"/>
  <c r="Y250" i="15"/>
  <c r="L250" i="15"/>
  <c r="I250" i="15"/>
  <c r="G250" i="15"/>
  <c r="F250" i="15"/>
  <c r="J250" i="15" s="1"/>
  <c r="L249" i="15"/>
  <c r="J249" i="15"/>
  <c r="I249" i="15"/>
  <c r="Y249" i="15" s="1"/>
  <c r="Z249" i="15" s="1"/>
  <c r="G249" i="15"/>
  <c r="F249" i="15"/>
  <c r="Q248" i="15"/>
  <c r="L248" i="15"/>
  <c r="J248" i="15"/>
  <c r="V248" i="15" s="1"/>
  <c r="I248" i="15"/>
  <c r="Y248" i="15" s="1"/>
  <c r="Z248" i="15" s="1"/>
  <c r="G248" i="15"/>
  <c r="F248" i="15"/>
  <c r="Y247" i="15"/>
  <c r="V247" i="15"/>
  <c r="L247" i="15"/>
  <c r="J247" i="15"/>
  <c r="Q247" i="15" s="1"/>
  <c r="I247" i="15"/>
  <c r="G247" i="15"/>
  <c r="F247" i="15"/>
  <c r="AA246" i="15"/>
  <c r="AB246" i="15" s="1"/>
  <c r="Z246" i="15"/>
  <c r="Y246" i="15"/>
  <c r="L246" i="15"/>
  <c r="J246" i="15"/>
  <c r="I246" i="15"/>
  <c r="G246" i="15"/>
  <c r="F246" i="15"/>
  <c r="L245" i="15"/>
  <c r="J245" i="15"/>
  <c r="I245" i="15"/>
  <c r="G245" i="15"/>
  <c r="F245" i="15"/>
  <c r="Y244" i="15"/>
  <c r="Z244" i="15" s="1"/>
  <c r="L244" i="15"/>
  <c r="I244" i="15"/>
  <c r="G244" i="15"/>
  <c r="F244" i="15"/>
  <c r="J244" i="15" s="1"/>
  <c r="AA243" i="15"/>
  <c r="AB243" i="15" s="1"/>
  <c r="Y243" i="15"/>
  <c r="Z243" i="15" s="1"/>
  <c r="W243" i="15"/>
  <c r="V243" i="15"/>
  <c r="L243" i="15"/>
  <c r="J243" i="15"/>
  <c r="I243" i="15"/>
  <c r="G243" i="15"/>
  <c r="F243" i="15"/>
  <c r="J242" i="15"/>
  <c r="I242" i="15"/>
  <c r="L242" i="15" s="1"/>
  <c r="G242" i="15"/>
  <c r="F242" i="15"/>
  <c r="Y241" i="15"/>
  <c r="Z241" i="15" s="1"/>
  <c r="W241" i="15"/>
  <c r="V241" i="15"/>
  <c r="Q241" i="15"/>
  <c r="M241" i="15"/>
  <c r="L241" i="15"/>
  <c r="J241" i="15"/>
  <c r="I241" i="15"/>
  <c r="G241" i="15"/>
  <c r="F241" i="15"/>
  <c r="Y240" i="15"/>
  <c r="Z240" i="15" s="1"/>
  <c r="W240" i="15"/>
  <c r="L240" i="15"/>
  <c r="J240" i="15"/>
  <c r="M240" i="15" s="1"/>
  <c r="O240" i="15" s="1"/>
  <c r="P240" i="15" s="1"/>
  <c r="I240" i="15"/>
  <c r="G240" i="15"/>
  <c r="F240" i="15"/>
  <c r="Y239" i="15"/>
  <c r="Z239" i="15" s="1"/>
  <c r="W239" i="15"/>
  <c r="L239" i="15"/>
  <c r="Q239" i="15" s="1"/>
  <c r="J239" i="15"/>
  <c r="M239" i="15" s="1"/>
  <c r="O239" i="15" s="1"/>
  <c r="P239" i="15" s="1"/>
  <c r="I239" i="15"/>
  <c r="G239" i="15"/>
  <c r="F239" i="15"/>
  <c r="J238" i="15"/>
  <c r="I238" i="15"/>
  <c r="G238" i="15"/>
  <c r="F238" i="15"/>
  <c r="Z237" i="15"/>
  <c r="Y237" i="15"/>
  <c r="W237" i="15"/>
  <c r="L237" i="15"/>
  <c r="J237" i="15"/>
  <c r="V237" i="15" s="1"/>
  <c r="I237" i="15"/>
  <c r="G237" i="15"/>
  <c r="F237" i="15"/>
  <c r="Y236" i="15"/>
  <c r="Z236" i="15" s="1"/>
  <c r="W236" i="15"/>
  <c r="Q236" i="15"/>
  <c r="L236" i="15"/>
  <c r="J236" i="15"/>
  <c r="M236" i="15" s="1"/>
  <c r="O236" i="15" s="1"/>
  <c r="P236" i="15" s="1"/>
  <c r="I236" i="15"/>
  <c r="G236" i="15"/>
  <c r="F236" i="15"/>
  <c r="Y235" i="15"/>
  <c r="Z235" i="15" s="1"/>
  <c r="W235" i="15"/>
  <c r="V235" i="15"/>
  <c r="L235" i="15"/>
  <c r="Q235" i="15" s="1"/>
  <c r="J235" i="15"/>
  <c r="M235" i="15" s="1"/>
  <c r="O235" i="15" s="1"/>
  <c r="P235" i="15" s="1"/>
  <c r="I235" i="15"/>
  <c r="S234" i="15" s="1"/>
  <c r="G235" i="15"/>
  <c r="F235" i="15"/>
  <c r="J234" i="15"/>
  <c r="I234" i="15"/>
  <c r="G234" i="15"/>
  <c r="F234" i="15"/>
  <c r="Z233" i="15"/>
  <c r="Y233" i="15"/>
  <c r="W233" i="15"/>
  <c r="Q233" i="15"/>
  <c r="M233" i="15"/>
  <c r="O233" i="15" s="1"/>
  <c r="P233" i="15" s="1"/>
  <c r="L233" i="15"/>
  <c r="J233" i="15"/>
  <c r="V233" i="15" s="1"/>
  <c r="I233" i="15"/>
  <c r="G233" i="15"/>
  <c r="F233" i="15"/>
  <c r="Z232" i="15"/>
  <c r="V232" i="15"/>
  <c r="S232" i="15"/>
  <c r="Q232" i="15"/>
  <c r="L232" i="15"/>
  <c r="J232" i="15"/>
  <c r="M232" i="15" s="1"/>
  <c r="O232" i="15" s="1"/>
  <c r="P232" i="15" s="1"/>
  <c r="I232" i="15"/>
  <c r="Y232" i="15" s="1"/>
  <c r="G232" i="15"/>
  <c r="F232" i="15"/>
  <c r="AA231" i="15"/>
  <c r="AB231" i="15" s="1"/>
  <c r="Y231" i="15"/>
  <c r="Z231" i="15" s="1"/>
  <c r="W231" i="15"/>
  <c r="V231" i="15"/>
  <c r="L231" i="15"/>
  <c r="Q231" i="15" s="1"/>
  <c r="J231" i="15"/>
  <c r="M231" i="15" s="1"/>
  <c r="O231" i="15" s="1"/>
  <c r="P231" i="15" s="1"/>
  <c r="I231" i="15"/>
  <c r="S230" i="15" s="1"/>
  <c r="G231" i="15"/>
  <c r="F231" i="15"/>
  <c r="L230" i="15"/>
  <c r="J230" i="15"/>
  <c r="I230" i="15"/>
  <c r="AD230" i="15" s="1"/>
  <c r="G230" i="15"/>
  <c r="F230" i="15"/>
  <c r="Z229" i="15"/>
  <c r="Y229" i="15"/>
  <c r="V229" i="15"/>
  <c r="M229" i="15"/>
  <c r="O229" i="15" s="1"/>
  <c r="P229" i="15" s="1"/>
  <c r="L229" i="15"/>
  <c r="Q229" i="15" s="1"/>
  <c r="J229" i="15"/>
  <c r="W229" i="15" s="1"/>
  <c r="I229" i="15"/>
  <c r="G229" i="15"/>
  <c r="F229" i="15"/>
  <c r="AA228" i="15"/>
  <c r="AB228" i="15" s="1"/>
  <c r="V228" i="15"/>
  <c r="S228" i="15"/>
  <c r="I228" i="15"/>
  <c r="S227" i="15" s="1"/>
  <c r="G228" i="15"/>
  <c r="F228" i="15"/>
  <c r="J228" i="15" s="1"/>
  <c r="AA227" i="15"/>
  <c r="AB227" i="15" s="1"/>
  <c r="Y227" i="15"/>
  <c r="Z227" i="15" s="1"/>
  <c r="W227" i="15"/>
  <c r="I227" i="15"/>
  <c r="S226" i="15" s="1"/>
  <c r="G227" i="15"/>
  <c r="F227" i="15"/>
  <c r="J227" i="15" s="1"/>
  <c r="I226" i="15"/>
  <c r="G226" i="15"/>
  <c r="F226" i="15"/>
  <c r="J226" i="15" s="1"/>
  <c r="Z225" i="15"/>
  <c r="Y225" i="15"/>
  <c r="M225" i="15"/>
  <c r="O225" i="15" s="1"/>
  <c r="P225" i="15" s="1"/>
  <c r="L225" i="15"/>
  <c r="I225" i="15"/>
  <c r="G225" i="15"/>
  <c r="F225" i="15"/>
  <c r="J225" i="15" s="1"/>
  <c r="AA224" i="15"/>
  <c r="AB224" i="15" s="1"/>
  <c r="S224" i="15"/>
  <c r="I224" i="15"/>
  <c r="L224" i="15" s="1"/>
  <c r="G224" i="15"/>
  <c r="F224" i="15"/>
  <c r="J224" i="15" s="1"/>
  <c r="AA223" i="15"/>
  <c r="AB223" i="15" s="1"/>
  <c r="Y223" i="15"/>
  <c r="Z223" i="15" s="1"/>
  <c r="V223" i="15"/>
  <c r="I223" i="15"/>
  <c r="G223" i="15"/>
  <c r="F223" i="15"/>
  <c r="J223" i="15" s="1"/>
  <c r="W223" i="15" s="1"/>
  <c r="AD222" i="15"/>
  <c r="I222" i="15"/>
  <c r="G222" i="15"/>
  <c r="F222" i="15"/>
  <c r="J222" i="15" s="1"/>
  <c r="Y221" i="15"/>
  <c r="Z221" i="15" s="1"/>
  <c r="W221" i="15"/>
  <c r="V221" i="15"/>
  <c r="L221" i="15"/>
  <c r="J221" i="15"/>
  <c r="I221" i="15"/>
  <c r="G221" i="15"/>
  <c r="F221" i="15"/>
  <c r="W220" i="15"/>
  <c r="S220" i="15"/>
  <c r="I220" i="15"/>
  <c r="S219" i="15" s="1"/>
  <c r="G220" i="15"/>
  <c r="F220" i="15"/>
  <c r="J220" i="15" s="1"/>
  <c r="AD219" i="15"/>
  <c r="AA219" i="15"/>
  <c r="AB219" i="15" s="1"/>
  <c r="Z219" i="15"/>
  <c r="Y219" i="15"/>
  <c r="L219" i="15"/>
  <c r="J219" i="15"/>
  <c r="I219" i="15"/>
  <c r="AA218" i="15" s="1"/>
  <c r="AB218" i="15" s="1"/>
  <c r="G219" i="15"/>
  <c r="F219" i="15"/>
  <c r="AD218" i="15"/>
  <c r="L218" i="15"/>
  <c r="I218" i="15"/>
  <c r="Y218" i="15" s="1"/>
  <c r="Z218" i="15" s="1"/>
  <c r="G218" i="15"/>
  <c r="F218" i="15"/>
  <c r="J218" i="15" s="1"/>
  <c r="AD217" i="15"/>
  <c r="AA217" i="15"/>
  <c r="AB217" i="15" s="1"/>
  <c r="Y217" i="15"/>
  <c r="Z217" i="15" s="1"/>
  <c r="V217" i="15"/>
  <c r="S217" i="15"/>
  <c r="Q217" i="15"/>
  <c r="L217" i="15"/>
  <c r="J217" i="15"/>
  <c r="M217" i="15" s="1"/>
  <c r="O217" i="15" s="1"/>
  <c r="P217" i="15" s="1"/>
  <c r="I217" i="15"/>
  <c r="S216" i="15" s="1"/>
  <c r="G217" i="15"/>
  <c r="F217" i="15"/>
  <c r="Y216" i="15"/>
  <c r="Z216" i="15" s="1"/>
  <c r="W216" i="15"/>
  <c r="I216" i="15"/>
  <c r="AD215" i="15" s="1"/>
  <c r="G216" i="15"/>
  <c r="F216" i="15"/>
  <c r="J216" i="15" s="1"/>
  <c r="Y215" i="15"/>
  <c r="Z215" i="15" s="1"/>
  <c r="L215" i="15"/>
  <c r="J215" i="15"/>
  <c r="I215" i="15"/>
  <c r="AD214" i="15" s="1"/>
  <c r="G215" i="15"/>
  <c r="F215" i="15"/>
  <c r="I214" i="15"/>
  <c r="S213" i="15" s="1"/>
  <c r="G214" i="15"/>
  <c r="F214" i="15"/>
  <c r="J214" i="15" s="1"/>
  <c r="AA213" i="15"/>
  <c r="AB213" i="15" s="1"/>
  <c r="Y213" i="15"/>
  <c r="Z213" i="15" s="1"/>
  <c r="W213" i="15"/>
  <c r="V213" i="15"/>
  <c r="L213" i="15"/>
  <c r="Q213" i="15" s="1"/>
  <c r="J213" i="15"/>
  <c r="M213" i="15" s="1"/>
  <c r="O213" i="15" s="1"/>
  <c r="P213" i="15" s="1"/>
  <c r="I213" i="15"/>
  <c r="S212" i="15" s="1"/>
  <c r="G213" i="15"/>
  <c r="F213" i="15"/>
  <c r="J212" i="15"/>
  <c r="I212" i="15"/>
  <c r="G212" i="15"/>
  <c r="F212" i="15"/>
  <c r="Y211" i="15"/>
  <c r="Z211" i="15" s="1"/>
  <c r="S211" i="15"/>
  <c r="L211" i="15"/>
  <c r="J211" i="15"/>
  <c r="W211" i="15" s="1"/>
  <c r="I211" i="15"/>
  <c r="AD210" i="15" s="1"/>
  <c r="G211" i="15"/>
  <c r="F211" i="15"/>
  <c r="AA210" i="15"/>
  <c r="AB210" i="15" s="1"/>
  <c r="I210" i="15"/>
  <c r="L210" i="15" s="1"/>
  <c r="G210" i="15"/>
  <c r="F210" i="15"/>
  <c r="J210" i="15" s="1"/>
  <c r="AD209" i="15"/>
  <c r="AB209" i="15"/>
  <c r="AA209" i="15"/>
  <c r="L209" i="15"/>
  <c r="J209" i="15"/>
  <c r="I209" i="15"/>
  <c r="G209" i="15"/>
  <c r="F209" i="15"/>
  <c r="I208" i="15"/>
  <c r="Y208" i="15" s="1"/>
  <c r="Z208" i="15" s="1"/>
  <c r="G208" i="15"/>
  <c r="F208" i="15"/>
  <c r="J208" i="15" s="1"/>
  <c r="AD207" i="15"/>
  <c r="Y207" i="15"/>
  <c r="Z207" i="15" s="1"/>
  <c r="V207" i="15"/>
  <c r="S207" i="15"/>
  <c r="L207" i="15"/>
  <c r="J207" i="15"/>
  <c r="I207" i="15"/>
  <c r="G207" i="15"/>
  <c r="F207" i="15"/>
  <c r="I206" i="15"/>
  <c r="G206" i="15"/>
  <c r="F206" i="15"/>
  <c r="J206" i="15" s="1"/>
  <c r="Y205" i="15"/>
  <c r="Z205" i="15" s="1"/>
  <c r="W205" i="15"/>
  <c r="V205" i="15"/>
  <c r="L205" i="15"/>
  <c r="Q205" i="15" s="1"/>
  <c r="J205" i="15"/>
  <c r="I205" i="15"/>
  <c r="G205" i="15"/>
  <c r="F205" i="15"/>
  <c r="I204" i="15"/>
  <c r="G204" i="15"/>
  <c r="F204" i="15"/>
  <c r="J204" i="15" s="1"/>
  <c r="W204" i="15" s="1"/>
  <c r="AD203" i="15"/>
  <c r="AA203" i="15"/>
  <c r="AB203" i="15" s="1"/>
  <c r="Y203" i="15"/>
  <c r="Z203" i="15" s="1"/>
  <c r="L203" i="15"/>
  <c r="J203" i="15"/>
  <c r="I203" i="15"/>
  <c r="AA202" i="15" s="1"/>
  <c r="AB202" i="15" s="1"/>
  <c r="G203" i="15"/>
  <c r="F203" i="15"/>
  <c r="AD202" i="15"/>
  <c r="L202" i="15"/>
  <c r="M202" i="15"/>
  <c r="O202" i="15" s="1"/>
  <c r="P202" i="15" s="1"/>
  <c r="I202" i="15"/>
  <c r="Y202" i="15" s="1"/>
  <c r="Z202" i="15" s="1"/>
  <c r="G202" i="15"/>
  <c r="F202" i="15"/>
  <c r="J202" i="15" s="1"/>
  <c r="AD201" i="15"/>
  <c r="AA201" i="15"/>
  <c r="AB201" i="15" s="1"/>
  <c r="Y201" i="15"/>
  <c r="Z201" i="15" s="1"/>
  <c r="V201" i="15"/>
  <c r="S201" i="15"/>
  <c r="Q201" i="15"/>
  <c r="L201" i="15"/>
  <c r="J201" i="15"/>
  <c r="M201" i="15" s="1"/>
  <c r="O201" i="15" s="1"/>
  <c r="P201" i="15" s="1"/>
  <c r="I201" i="15"/>
  <c r="S200" i="15" s="1"/>
  <c r="G201" i="15"/>
  <c r="F201" i="15"/>
  <c r="Z200" i="15"/>
  <c r="Y200" i="15"/>
  <c r="W200" i="15"/>
  <c r="J200" i="15"/>
  <c r="I200" i="15"/>
  <c r="G200" i="15"/>
  <c r="F200" i="15"/>
  <c r="AD199" i="15"/>
  <c r="Y199" i="15"/>
  <c r="Z199" i="15" s="1"/>
  <c r="S199" i="15"/>
  <c r="L199" i="15"/>
  <c r="J199" i="15"/>
  <c r="I199" i="15"/>
  <c r="G199" i="15"/>
  <c r="F199" i="15"/>
  <c r="I198" i="15"/>
  <c r="G198" i="15"/>
  <c r="F198" i="15"/>
  <c r="J198" i="15" s="1"/>
  <c r="W197" i="15"/>
  <c r="V197" i="15"/>
  <c r="J197" i="15"/>
  <c r="I197" i="15"/>
  <c r="G197" i="15"/>
  <c r="F197" i="15"/>
  <c r="W196" i="15"/>
  <c r="J196" i="15"/>
  <c r="I196" i="15"/>
  <c r="G196" i="15"/>
  <c r="F196" i="15"/>
  <c r="Y195" i="15"/>
  <c r="Z195" i="15" s="1"/>
  <c r="J195" i="15"/>
  <c r="I195" i="15"/>
  <c r="L195" i="15" s="1"/>
  <c r="G195" i="15"/>
  <c r="F195" i="15"/>
  <c r="W194" i="15"/>
  <c r="V194" i="15"/>
  <c r="M194" i="15"/>
  <c r="O194" i="15" s="1"/>
  <c r="P194" i="15" s="1"/>
  <c r="I194" i="15"/>
  <c r="L194" i="15" s="1"/>
  <c r="G194" i="15"/>
  <c r="F194" i="15"/>
  <c r="J194" i="15" s="1"/>
  <c r="J193" i="15"/>
  <c r="W193" i="15" s="1"/>
  <c r="I193" i="15"/>
  <c r="G193" i="15"/>
  <c r="F193" i="15"/>
  <c r="I192" i="15"/>
  <c r="G192" i="15"/>
  <c r="F192" i="15"/>
  <c r="J192" i="15" s="1"/>
  <c r="W192" i="15" s="1"/>
  <c r="Z191" i="15"/>
  <c r="Y191" i="15"/>
  <c r="V191" i="15"/>
  <c r="L191" i="15"/>
  <c r="J191" i="15"/>
  <c r="I191" i="15"/>
  <c r="G191" i="15"/>
  <c r="F191" i="15"/>
  <c r="L190" i="15"/>
  <c r="I190" i="15"/>
  <c r="G190" i="15"/>
  <c r="F190" i="15"/>
  <c r="J190" i="15" s="1"/>
  <c r="I189" i="15"/>
  <c r="G189" i="15"/>
  <c r="F189" i="15"/>
  <c r="J189" i="15" s="1"/>
  <c r="Y188" i="15"/>
  <c r="Z188" i="15" s="1"/>
  <c r="L188" i="15"/>
  <c r="I188" i="15"/>
  <c r="G188" i="15"/>
  <c r="F188" i="15"/>
  <c r="J188" i="15" s="1"/>
  <c r="I187" i="15"/>
  <c r="G187" i="15"/>
  <c r="F187" i="15"/>
  <c r="J187" i="15" s="1"/>
  <c r="Y186" i="15"/>
  <c r="Z186" i="15" s="1"/>
  <c r="W186" i="15"/>
  <c r="V186" i="15"/>
  <c r="Q186" i="15"/>
  <c r="M186" i="15"/>
  <c r="O186" i="15" s="1"/>
  <c r="P186" i="15" s="1"/>
  <c r="L186" i="15"/>
  <c r="J186" i="15"/>
  <c r="I186" i="15"/>
  <c r="G186" i="15"/>
  <c r="F186" i="15"/>
  <c r="W185" i="15"/>
  <c r="I185" i="15"/>
  <c r="S185" i="15" s="1"/>
  <c r="G185" i="15"/>
  <c r="F185" i="15"/>
  <c r="J185" i="15" s="1"/>
  <c r="Z184" i="15"/>
  <c r="Y184" i="15"/>
  <c r="L184" i="15"/>
  <c r="I184" i="15"/>
  <c r="AA183" i="15" s="1"/>
  <c r="AB183" i="15" s="1"/>
  <c r="G184" i="15"/>
  <c r="F184" i="15"/>
  <c r="J184" i="15" s="1"/>
  <c r="AD183" i="15"/>
  <c r="W183" i="15"/>
  <c r="L183" i="15"/>
  <c r="Q183" i="15"/>
  <c r="I183" i="15"/>
  <c r="Y183" i="15" s="1"/>
  <c r="Z183" i="15" s="1"/>
  <c r="G183" i="15"/>
  <c r="F183" i="15"/>
  <c r="J183" i="15" s="1"/>
  <c r="V183" i="15" s="1"/>
  <c r="AD182" i="15"/>
  <c r="AA182" i="15"/>
  <c r="AB182" i="15" s="1"/>
  <c r="Y182" i="15"/>
  <c r="Z182" i="15" s="1"/>
  <c r="S182" i="15"/>
  <c r="L182" i="15"/>
  <c r="J182" i="15"/>
  <c r="M182" i="15" s="1"/>
  <c r="O182" i="15" s="1"/>
  <c r="P182" i="15" s="1"/>
  <c r="I182" i="15"/>
  <c r="S181" i="15" s="1"/>
  <c r="G182" i="15"/>
  <c r="F182" i="15"/>
  <c r="AD181" i="15"/>
  <c r="Z181" i="15"/>
  <c r="Y181" i="15"/>
  <c r="I181" i="15"/>
  <c r="S180" i="15" s="1"/>
  <c r="G181" i="15"/>
  <c r="F181" i="15"/>
  <c r="J181" i="15" s="1"/>
  <c r="W181" i="15" s="1"/>
  <c r="AD180" i="15"/>
  <c r="Y180" i="15"/>
  <c r="Z180" i="15" s="1"/>
  <c r="V180" i="15"/>
  <c r="L180" i="15"/>
  <c r="J180" i="15"/>
  <c r="I180" i="15"/>
  <c r="G180" i="15"/>
  <c r="F180" i="15"/>
  <c r="V179" i="15"/>
  <c r="I179" i="15"/>
  <c r="G179" i="15"/>
  <c r="F179" i="15"/>
  <c r="J179" i="15" s="1"/>
  <c r="W178" i="15"/>
  <c r="V178" i="15"/>
  <c r="J178" i="15"/>
  <c r="I178" i="15"/>
  <c r="G178" i="15"/>
  <c r="F178" i="15"/>
  <c r="J177" i="15"/>
  <c r="I177" i="15"/>
  <c r="G177" i="15"/>
  <c r="F177" i="15"/>
  <c r="Y176" i="15"/>
  <c r="Z176" i="15" s="1"/>
  <c r="I176" i="15"/>
  <c r="G176" i="15"/>
  <c r="F176" i="15"/>
  <c r="J176" i="15" s="1"/>
  <c r="Y175" i="15"/>
  <c r="Z175" i="15" s="1"/>
  <c r="W175" i="15"/>
  <c r="V175" i="15"/>
  <c r="L175" i="15"/>
  <c r="Q175" i="15" s="1"/>
  <c r="J175" i="15"/>
  <c r="I175" i="15"/>
  <c r="G175" i="15"/>
  <c r="F175" i="15"/>
  <c r="J174" i="15"/>
  <c r="I174" i="15"/>
  <c r="G174" i="15"/>
  <c r="F174" i="15"/>
  <c r="Y173" i="15"/>
  <c r="Z173" i="15" s="1"/>
  <c r="L173" i="15"/>
  <c r="J173" i="15"/>
  <c r="I173" i="15"/>
  <c r="AD172" i="15" s="1"/>
  <c r="G173" i="15"/>
  <c r="F173" i="15"/>
  <c r="AA172" i="15"/>
  <c r="AB172" i="15" s="1"/>
  <c r="I172" i="15"/>
  <c r="L172" i="15" s="1"/>
  <c r="G172" i="15"/>
  <c r="F172" i="15"/>
  <c r="J172" i="15" s="1"/>
  <c r="AD171" i="15"/>
  <c r="AA171" i="15"/>
  <c r="AB171" i="15" s="1"/>
  <c r="S171" i="15"/>
  <c r="L171" i="15"/>
  <c r="I171" i="15"/>
  <c r="G171" i="15"/>
  <c r="F171" i="15"/>
  <c r="J171" i="15" s="1"/>
  <c r="Z170" i="15"/>
  <c r="W170" i="15"/>
  <c r="S170" i="15"/>
  <c r="I170" i="15"/>
  <c r="Y170" i="15" s="1"/>
  <c r="G170" i="15"/>
  <c r="F170" i="15"/>
  <c r="J170" i="15" s="1"/>
  <c r="AD169" i="15"/>
  <c r="AA169" i="15"/>
  <c r="AB169" i="15" s="1"/>
  <c r="Z169" i="15"/>
  <c r="Y169" i="15"/>
  <c r="V169" i="15"/>
  <c r="S169" i="15"/>
  <c r="L169" i="15"/>
  <c r="I169" i="15"/>
  <c r="G169" i="15"/>
  <c r="F169" i="15"/>
  <c r="J169" i="15" s="1"/>
  <c r="AA168" i="15"/>
  <c r="AB168" i="15" s="1"/>
  <c r="Z168" i="15"/>
  <c r="Y168" i="15"/>
  <c r="L168" i="15"/>
  <c r="M168" i="15" s="1"/>
  <c r="O168" i="15" s="1"/>
  <c r="P168" i="15" s="1"/>
  <c r="I168" i="15"/>
  <c r="G168" i="15"/>
  <c r="F168" i="15"/>
  <c r="J168" i="15" s="1"/>
  <c r="AA167" i="15"/>
  <c r="AB167" i="15" s="1"/>
  <c r="Y167" i="15"/>
  <c r="Z167" i="15" s="1"/>
  <c r="W167" i="15"/>
  <c r="V167" i="15"/>
  <c r="S167" i="15"/>
  <c r="M167" i="15"/>
  <c r="O167" i="15" s="1"/>
  <c r="P167" i="15" s="1"/>
  <c r="L167" i="15"/>
  <c r="Q167" i="15"/>
  <c r="J167" i="15"/>
  <c r="I167" i="15"/>
  <c r="G167" i="15"/>
  <c r="F167" i="15"/>
  <c r="W166" i="15"/>
  <c r="I166" i="15"/>
  <c r="G166" i="15"/>
  <c r="F166" i="15"/>
  <c r="J166" i="15" s="1"/>
  <c r="V166" i="15" s="1"/>
  <c r="Z165" i="15"/>
  <c r="Y165" i="15"/>
  <c r="L165" i="15"/>
  <c r="J165" i="15"/>
  <c r="I165" i="15"/>
  <c r="AA164" i="15" s="1"/>
  <c r="AB164" i="15" s="1"/>
  <c r="G165" i="15"/>
  <c r="F165" i="15"/>
  <c r="AD164" i="15"/>
  <c r="L164" i="15"/>
  <c r="I164" i="15"/>
  <c r="Y164" i="15" s="1"/>
  <c r="Z164" i="15" s="1"/>
  <c r="G164" i="15"/>
  <c r="F164" i="15"/>
  <c r="J164" i="15" s="1"/>
  <c r="AD163" i="15"/>
  <c r="AA163" i="15"/>
  <c r="AB163" i="15" s="1"/>
  <c r="Y163" i="15"/>
  <c r="Z163" i="15" s="1"/>
  <c r="S163" i="15"/>
  <c r="L163" i="15"/>
  <c r="J163" i="15"/>
  <c r="I163" i="15"/>
  <c r="G163" i="15"/>
  <c r="F163" i="15"/>
  <c r="I162" i="15"/>
  <c r="G162" i="15"/>
  <c r="F162" i="15"/>
  <c r="J162" i="15" s="1"/>
  <c r="AD161" i="15"/>
  <c r="J161" i="15"/>
  <c r="I161" i="15"/>
  <c r="G161" i="15"/>
  <c r="F161" i="15"/>
  <c r="I160" i="15"/>
  <c r="G160" i="15"/>
  <c r="F160" i="15"/>
  <c r="J160" i="15" s="1"/>
  <c r="W160" i="15" s="1"/>
  <c r="Y159" i="15"/>
  <c r="Z159" i="15" s="1"/>
  <c r="W159" i="15"/>
  <c r="V159" i="15"/>
  <c r="J159" i="15"/>
  <c r="I159" i="15"/>
  <c r="G159" i="15"/>
  <c r="F159" i="15"/>
  <c r="W158" i="15"/>
  <c r="J158" i="15"/>
  <c r="I158" i="15"/>
  <c r="G158" i="15"/>
  <c r="F158" i="15"/>
  <c r="Y157" i="15"/>
  <c r="V157" i="15"/>
  <c r="I157" i="15"/>
  <c r="G157" i="15"/>
  <c r="F157" i="15"/>
  <c r="J157" i="15" s="1"/>
  <c r="Y156" i="15"/>
  <c r="Z156" i="15" s="1"/>
  <c r="W156" i="15"/>
  <c r="Q156" i="15"/>
  <c r="L156" i="15"/>
  <c r="J156" i="15"/>
  <c r="V156" i="15" s="1"/>
  <c r="I156" i="15"/>
  <c r="G156" i="15"/>
  <c r="F156" i="15"/>
  <c r="W155" i="15"/>
  <c r="J155" i="15"/>
  <c r="I155" i="15"/>
  <c r="G155" i="15"/>
  <c r="F155" i="15"/>
  <c r="Z154" i="15"/>
  <c r="Y154" i="15"/>
  <c r="L154" i="15"/>
  <c r="I154" i="15"/>
  <c r="G154" i="15"/>
  <c r="F154" i="15"/>
  <c r="J154" i="15" s="1"/>
  <c r="AB153" i="15"/>
  <c r="AA153" i="15"/>
  <c r="Z153" i="15"/>
  <c r="V153" i="15"/>
  <c r="S153" i="15"/>
  <c r="I153" i="15"/>
  <c r="Y153" i="15" s="1"/>
  <c r="G153" i="15"/>
  <c r="F153" i="15"/>
  <c r="J153" i="15" s="1"/>
  <c r="W153" i="15" s="1"/>
  <c r="AD152" i="15"/>
  <c r="AB152" i="15"/>
  <c r="AA152" i="15"/>
  <c r="Z152" i="15"/>
  <c r="Y152" i="15"/>
  <c r="V152" i="15"/>
  <c r="S152" i="15"/>
  <c r="L152" i="15"/>
  <c r="I152" i="15"/>
  <c r="G152" i="15"/>
  <c r="F152" i="15"/>
  <c r="J152" i="15" s="1"/>
  <c r="W151" i="15"/>
  <c r="S151" i="15"/>
  <c r="I151" i="15"/>
  <c r="S150" i="15" s="1"/>
  <c r="G151" i="15"/>
  <c r="F151" i="15"/>
  <c r="J151" i="15" s="1"/>
  <c r="V151" i="15" s="1"/>
  <c r="AD150" i="15"/>
  <c r="Z150" i="15"/>
  <c r="Y150" i="15"/>
  <c r="W150" i="15"/>
  <c r="L150" i="15"/>
  <c r="J150" i="15"/>
  <c r="Q150" i="15" s="1"/>
  <c r="I150" i="15"/>
  <c r="G150" i="15"/>
  <c r="F150" i="15"/>
  <c r="I149" i="15"/>
  <c r="G149" i="15"/>
  <c r="F149" i="15"/>
  <c r="J149" i="15" s="1"/>
  <c r="Z148" i="15"/>
  <c r="Y148" i="15"/>
  <c r="L148" i="15"/>
  <c r="J148" i="15"/>
  <c r="I148" i="15"/>
  <c r="G148" i="15"/>
  <c r="F148" i="15"/>
  <c r="AB147" i="15"/>
  <c r="Y147" i="15"/>
  <c r="Z147" i="15" s="1"/>
  <c r="S147" i="15"/>
  <c r="I147" i="15"/>
  <c r="AA147" i="15" s="1"/>
  <c r="G147" i="15"/>
  <c r="F147" i="15"/>
  <c r="J147" i="15" s="1"/>
  <c r="AD146" i="15"/>
  <c r="AA146" i="15"/>
  <c r="AB146" i="15" s="1"/>
  <c r="Y146" i="15"/>
  <c r="Z146" i="15" s="1"/>
  <c r="S146" i="15"/>
  <c r="L146" i="15"/>
  <c r="I146" i="15"/>
  <c r="G146" i="15"/>
  <c r="F146" i="15"/>
  <c r="J146" i="15" s="1"/>
  <c r="Y145" i="15"/>
  <c r="Z145" i="15" s="1"/>
  <c r="V145" i="15"/>
  <c r="I145" i="15"/>
  <c r="S144" i="15" s="1"/>
  <c r="G145" i="15"/>
  <c r="F145" i="15"/>
  <c r="J145" i="15" s="1"/>
  <c r="AD144" i="15"/>
  <c r="AA144" i="15"/>
  <c r="AB144" i="15" s="1"/>
  <c r="L144" i="15"/>
  <c r="J144" i="15"/>
  <c r="I144" i="15"/>
  <c r="Y144" i="15" s="1"/>
  <c r="Z144" i="15" s="1"/>
  <c r="G144" i="15"/>
  <c r="F144" i="15"/>
  <c r="J143" i="15"/>
  <c r="W143" i="15" s="1"/>
  <c r="I143" i="15"/>
  <c r="G143" i="15"/>
  <c r="F143" i="15"/>
  <c r="W142" i="15"/>
  <c r="V142" i="15"/>
  <c r="L142" i="15"/>
  <c r="M142" i="15" s="1"/>
  <c r="O142" i="15" s="1"/>
  <c r="P142" i="15" s="1"/>
  <c r="J142" i="15"/>
  <c r="I142" i="15"/>
  <c r="Y142" i="15" s="1"/>
  <c r="Z142" i="15" s="1"/>
  <c r="G142" i="15"/>
  <c r="F142" i="15"/>
  <c r="AA141" i="15"/>
  <c r="AB141" i="15" s="1"/>
  <c r="V141" i="15"/>
  <c r="S141" i="15"/>
  <c r="I141" i="15"/>
  <c r="S140" i="15" s="1"/>
  <c r="G141" i="15"/>
  <c r="F141" i="15"/>
  <c r="J141" i="15" s="1"/>
  <c r="W140" i="15"/>
  <c r="V140" i="15"/>
  <c r="J140" i="15"/>
  <c r="I140" i="15"/>
  <c r="G140" i="15"/>
  <c r="F140" i="15"/>
  <c r="I139" i="15"/>
  <c r="G139" i="15"/>
  <c r="F139" i="15"/>
  <c r="J139" i="15" s="1"/>
  <c r="L138" i="15"/>
  <c r="J138" i="15"/>
  <c r="I138" i="15"/>
  <c r="AD137" i="15" s="1"/>
  <c r="G138" i="15"/>
  <c r="F138" i="15"/>
  <c r="Y137" i="15"/>
  <c r="Z137" i="15" s="1"/>
  <c r="M137" i="15"/>
  <c r="O137" i="15" s="1"/>
  <c r="P137" i="15" s="1"/>
  <c r="L137" i="15"/>
  <c r="I137" i="15"/>
  <c r="G137" i="15"/>
  <c r="F137" i="15"/>
  <c r="J137" i="15" s="1"/>
  <c r="AA136" i="15"/>
  <c r="AB136" i="15" s="1"/>
  <c r="Y136" i="15"/>
  <c r="Z136" i="15" s="1"/>
  <c r="I136" i="15"/>
  <c r="S135" i="15" s="1"/>
  <c r="G136" i="15"/>
  <c r="F136" i="15"/>
  <c r="J136" i="15" s="1"/>
  <c r="AD135" i="15"/>
  <c r="AA135" i="15"/>
  <c r="AB135" i="15" s="1"/>
  <c r="Y135" i="15"/>
  <c r="Z135" i="15" s="1"/>
  <c r="W135" i="15"/>
  <c r="V135" i="15"/>
  <c r="L135" i="15"/>
  <c r="J135" i="15"/>
  <c r="Q135" i="15" s="1"/>
  <c r="I135" i="15"/>
  <c r="G135" i="15"/>
  <c r="F135" i="15"/>
  <c r="J134" i="15"/>
  <c r="W134" i="15" s="1"/>
  <c r="I134" i="15"/>
  <c r="G134" i="15"/>
  <c r="F134" i="15"/>
  <c r="Y133" i="15"/>
  <c r="Z133" i="15" s="1"/>
  <c r="W133" i="15"/>
  <c r="V133" i="15"/>
  <c r="Q133" i="15"/>
  <c r="L133" i="15"/>
  <c r="J133" i="15"/>
  <c r="M133" i="15" s="1"/>
  <c r="O133" i="15" s="1"/>
  <c r="P133" i="15" s="1"/>
  <c r="I133" i="15"/>
  <c r="G133" i="15"/>
  <c r="F133" i="15"/>
  <c r="W132" i="15"/>
  <c r="I132" i="15"/>
  <c r="S131" i="15" s="1"/>
  <c r="G132" i="15"/>
  <c r="F132" i="15"/>
  <c r="J132" i="15" s="1"/>
  <c r="AD131" i="15"/>
  <c r="AA131" i="15"/>
  <c r="AB131" i="15" s="1"/>
  <c r="L131" i="15"/>
  <c r="J131" i="15"/>
  <c r="I131" i="15"/>
  <c r="Y131" i="15" s="1"/>
  <c r="Z131" i="15" s="1"/>
  <c r="G131" i="15"/>
  <c r="F131" i="15"/>
  <c r="I130" i="15"/>
  <c r="Y130" i="15" s="1"/>
  <c r="Z130" i="15" s="1"/>
  <c r="G130" i="15"/>
  <c r="F130" i="15"/>
  <c r="J130" i="15" s="1"/>
  <c r="AA129" i="15"/>
  <c r="AB129" i="15" s="1"/>
  <c r="Y129" i="15"/>
  <c r="Z129" i="15" s="1"/>
  <c r="V129" i="15"/>
  <c r="S129" i="15"/>
  <c r="J129" i="15"/>
  <c r="I129" i="15"/>
  <c r="G129" i="15"/>
  <c r="F129" i="15"/>
  <c r="I128" i="15"/>
  <c r="G128" i="15"/>
  <c r="F128" i="15"/>
  <c r="J128" i="15" s="1"/>
  <c r="Y127" i="15"/>
  <c r="Z127" i="15" s="1"/>
  <c r="V127" i="15"/>
  <c r="L127" i="15"/>
  <c r="M127" i="15" s="1"/>
  <c r="O127" i="15" s="1"/>
  <c r="P127" i="15" s="1"/>
  <c r="J127" i="15"/>
  <c r="W127" i="15" s="1"/>
  <c r="I127" i="15"/>
  <c r="AD126" i="15" s="1"/>
  <c r="G127" i="15"/>
  <c r="F127" i="15"/>
  <c r="AA126" i="15"/>
  <c r="AB126" i="15" s="1"/>
  <c r="W126" i="15"/>
  <c r="S126" i="15"/>
  <c r="I126" i="15"/>
  <c r="S125" i="15" s="1"/>
  <c r="G126" i="15"/>
  <c r="F126" i="15"/>
  <c r="J126" i="15" s="1"/>
  <c r="AD125" i="15"/>
  <c r="AA125" i="15"/>
  <c r="AB125" i="15" s="1"/>
  <c r="Y125" i="15"/>
  <c r="Z125" i="15" s="1"/>
  <c r="L125" i="15"/>
  <c r="J125" i="15"/>
  <c r="I125" i="15"/>
  <c r="AA124" i="15" s="1"/>
  <c r="AB124" i="15" s="1"/>
  <c r="G125" i="15"/>
  <c r="F125" i="15"/>
  <c r="S124" i="15"/>
  <c r="L124" i="15"/>
  <c r="I124" i="15"/>
  <c r="Y124" i="15" s="1"/>
  <c r="Z124" i="15" s="1"/>
  <c r="G124" i="15"/>
  <c r="F124" i="15"/>
  <c r="J124" i="15" s="1"/>
  <c r="M124" i="15" s="1"/>
  <c r="O124" i="15" s="1"/>
  <c r="P124" i="15" s="1"/>
  <c r="AD123" i="15"/>
  <c r="AA123" i="15"/>
  <c r="AB123" i="15" s="1"/>
  <c r="Y123" i="15"/>
  <c r="Z123" i="15" s="1"/>
  <c r="S123" i="15"/>
  <c r="L123" i="15"/>
  <c r="I123" i="15"/>
  <c r="S122" i="15" s="1"/>
  <c r="G123" i="15"/>
  <c r="F123" i="15"/>
  <c r="J123" i="15" s="1"/>
  <c r="W122" i="15"/>
  <c r="I122" i="15"/>
  <c r="G122" i="15"/>
  <c r="F122" i="15"/>
  <c r="J122" i="15" s="1"/>
  <c r="AD121" i="15"/>
  <c r="Y121" i="15"/>
  <c r="Z121" i="15" s="1"/>
  <c r="L121" i="15"/>
  <c r="J121" i="15"/>
  <c r="I121" i="15"/>
  <c r="AD120" i="15" s="1"/>
  <c r="G121" i="15"/>
  <c r="F121" i="15"/>
  <c r="Y120" i="15"/>
  <c r="Z120" i="15" s="1"/>
  <c r="I120" i="15"/>
  <c r="S119" i="15" s="1"/>
  <c r="G120" i="15"/>
  <c r="F120" i="15"/>
  <c r="J120" i="15" s="1"/>
  <c r="AD119" i="15"/>
  <c r="AA119" i="15"/>
  <c r="AB119" i="15" s="1"/>
  <c r="Y119" i="15"/>
  <c r="Z119" i="15" s="1"/>
  <c r="W119" i="15"/>
  <c r="V119" i="15"/>
  <c r="L119" i="15"/>
  <c r="J119" i="15"/>
  <c r="Q119" i="15" s="1"/>
  <c r="I119" i="15"/>
  <c r="S118" i="15" s="1"/>
  <c r="G119" i="15"/>
  <c r="F119" i="15"/>
  <c r="J118" i="15"/>
  <c r="I118" i="15"/>
  <c r="S117" i="15" s="1"/>
  <c r="G118" i="15"/>
  <c r="F118" i="15"/>
  <c r="Y117" i="15"/>
  <c r="Z117" i="15" s="1"/>
  <c r="W117" i="15"/>
  <c r="V117" i="15"/>
  <c r="Q117" i="15"/>
  <c r="L117" i="15"/>
  <c r="J117" i="15"/>
  <c r="M117" i="15" s="1"/>
  <c r="O117" i="15" s="1"/>
  <c r="P117" i="15" s="1"/>
  <c r="I117" i="15"/>
  <c r="G117" i="15"/>
  <c r="F117" i="15"/>
  <c r="I116" i="15"/>
  <c r="S115" i="15" s="1"/>
  <c r="G116" i="15"/>
  <c r="F116" i="15"/>
  <c r="J116" i="15" s="1"/>
  <c r="AD115" i="15"/>
  <c r="AA115" i="15"/>
  <c r="AB115" i="15" s="1"/>
  <c r="J115" i="15"/>
  <c r="I115" i="15"/>
  <c r="G115" i="15"/>
  <c r="F115" i="15"/>
  <c r="I114" i="15"/>
  <c r="Y114" i="15" s="1"/>
  <c r="Z114" i="15" s="1"/>
  <c r="G114" i="15"/>
  <c r="F114" i="15"/>
  <c r="J114" i="15" s="1"/>
  <c r="AA113" i="15"/>
  <c r="AB113" i="15" s="1"/>
  <c r="Y113" i="15"/>
  <c r="Z113" i="15" s="1"/>
  <c r="V113" i="15"/>
  <c r="S113" i="15"/>
  <c r="I113" i="15"/>
  <c r="S112" i="15" s="1"/>
  <c r="G113" i="15"/>
  <c r="F113" i="15"/>
  <c r="J113" i="15" s="1"/>
  <c r="AA112" i="15"/>
  <c r="AB112" i="15" s="1"/>
  <c r="I112" i="15"/>
  <c r="G112" i="15"/>
  <c r="F112" i="15"/>
  <c r="J112" i="15" s="1"/>
  <c r="Y111" i="15"/>
  <c r="Z111" i="15" s="1"/>
  <c r="V111" i="15"/>
  <c r="L111" i="15"/>
  <c r="Q111" i="15" s="1"/>
  <c r="J111" i="15"/>
  <c r="W111" i="15" s="1"/>
  <c r="I111" i="15"/>
  <c r="AD110" i="15" s="1"/>
  <c r="G111" i="15"/>
  <c r="F111" i="15"/>
  <c r="AA110" i="15"/>
  <c r="AB110" i="15" s="1"/>
  <c r="S110" i="15"/>
  <c r="I110" i="15"/>
  <c r="S109" i="15" s="1"/>
  <c r="G110" i="15"/>
  <c r="F110" i="15"/>
  <c r="J110" i="15" s="1"/>
  <c r="W110" i="15" s="1"/>
  <c r="AD109" i="15"/>
  <c r="AA109" i="15"/>
  <c r="AB109" i="15" s="1"/>
  <c r="Z109" i="15"/>
  <c r="Y109" i="15"/>
  <c r="L109" i="15"/>
  <c r="J109" i="15"/>
  <c r="I109" i="15"/>
  <c r="AA108" i="15" s="1"/>
  <c r="AB108" i="15" s="1"/>
  <c r="G109" i="15"/>
  <c r="F109" i="15"/>
  <c r="S108" i="15"/>
  <c r="L108" i="15"/>
  <c r="I108" i="15"/>
  <c r="Y108" i="15" s="1"/>
  <c r="Z108" i="15" s="1"/>
  <c r="G108" i="15"/>
  <c r="F108" i="15"/>
  <c r="J108" i="15" s="1"/>
  <c r="AD107" i="15"/>
  <c r="AA107" i="15"/>
  <c r="AB107" i="15" s="1"/>
  <c r="Y107" i="15"/>
  <c r="Z107" i="15" s="1"/>
  <c r="V107" i="15"/>
  <c r="S107" i="15"/>
  <c r="L107" i="15"/>
  <c r="I107" i="15"/>
  <c r="S106" i="15" s="1"/>
  <c r="G107" i="15"/>
  <c r="F107" i="15"/>
  <c r="J107" i="15" s="1"/>
  <c r="Q107" i="15" s="1"/>
  <c r="Y106" i="15"/>
  <c r="Z106" i="15" s="1"/>
  <c r="I106" i="15"/>
  <c r="AD105" i="15" s="1"/>
  <c r="G106" i="15"/>
  <c r="F106" i="15"/>
  <c r="J106" i="15" s="1"/>
  <c r="W106" i="15" s="1"/>
  <c r="Y105" i="15"/>
  <c r="Z105" i="15" s="1"/>
  <c r="L105" i="15"/>
  <c r="J105" i="15"/>
  <c r="I105" i="15"/>
  <c r="AD104" i="15" s="1"/>
  <c r="G105" i="15"/>
  <c r="F105" i="15"/>
  <c r="Y104" i="15"/>
  <c r="Z104" i="15" s="1"/>
  <c r="I104" i="15"/>
  <c r="S103" i="15" s="1"/>
  <c r="G104" i="15"/>
  <c r="F104" i="15"/>
  <c r="J104" i="15" s="1"/>
  <c r="AD103" i="15"/>
  <c r="AA103" i="15"/>
  <c r="AB103" i="15" s="1"/>
  <c r="Y103" i="15"/>
  <c r="Z103" i="15" s="1"/>
  <c r="W103" i="15"/>
  <c r="V103" i="15"/>
  <c r="J103" i="15"/>
  <c r="I103" i="15"/>
  <c r="G103" i="15"/>
  <c r="F103" i="15"/>
  <c r="J102" i="15"/>
  <c r="I102" i="15"/>
  <c r="G102" i="15"/>
  <c r="F102" i="15"/>
  <c r="Y101" i="15"/>
  <c r="Z101" i="15" s="1"/>
  <c r="W101" i="15"/>
  <c r="V101" i="15"/>
  <c r="Q101" i="15"/>
  <c r="L101" i="15"/>
  <c r="J101" i="15"/>
  <c r="M101" i="15" s="1"/>
  <c r="O101" i="15" s="1"/>
  <c r="P101" i="15" s="1"/>
  <c r="I101" i="15"/>
  <c r="G101" i="15"/>
  <c r="F101" i="15"/>
  <c r="W100" i="15"/>
  <c r="V100" i="15"/>
  <c r="I100" i="15"/>
  <c r="G100" i="15"/>
  <c r="F100" i="15"/>
  <c r="J100" i="15" s="1"/>
  <c r="L99" i="15"/>
  <c r="J99" i="15"/>
  <c r="I99" i="15"/>
  <c r="G99" i="15"/>
  <c r="F99" i="15"/>
  <c r="I98" i="15"/>
  <c r="Y98" i="15" s="1"/>
  <c r="Z98" i="15" s="1"/>
  <c r="G98" i="15"/>
  <c r="F98" i="15"/>
  <c r="J98" i="15" s="1"/>
  <c r="AA97" i="15"/>
  <c r="AB97" i="15" s="1"/>
  <c r="Y97" i="15"/>
  <c r="Z97" i="15" s="1"/>
  <c r="V97" i="15"/>
  <c r="I97" i="15"/>
  <c r="G97" i="15"/>
  <c r="F97" i="15"/>
  <c r="J97" i="15" s="1"/>
  <c r="I96" i="15"/>
  <c r="G96" i="15"/>
  <c r="F96" i="15"/>
  <c r="J96" i="15" s="1"/>
  <c r="Y95" i="15"/>
  <c r="Z95" i="15" s="1"/>
  <c r="V95" i="15"/>
  <c r="Q95" i="15"/>
  <c r="M95" i="15"/>
  <c r="O95" i="15" s="1"/>
  <c r="P95" i="15" s="1"/>
  <c r="L95" i="15"/>
  <c r="J95" i="15"/>
  <c r="W95" i="15" s="1"/>
  <c r="I95" i="15"/>
  <c r="G95" i="15"/>
  <c r="F95" i="15"/>
  <c r="W94" i="15"/>
  <c r="I94" i="15"/>
  <c r="G94" i="15"/>
  <c r="F94" i="15"/>
  <c r="J94" i="15" s="1"/>
  <c r="Y93" i="15"/>
  <c r="L93" i="15"/>
  <c r="I93" i="15"/>
  <c r="AA92" i="15" s="1"/>
  <c r="AB92" i="15" s="1"/>
  <c r="G93" i="15"/>
  <c r="F93" i="15"/>
  <c r="J93" i="15" s="1"/>
  <c r="L92" i="15"/>
  <c r="I92" i="15"/>
  <c r="Y92" i="15" s="1"/>
  <c r="Z92" i="15" s="1"/>
  <c r="G92" i="15"/>
  <c r="F92" i="15"/>
  <c r="J92" i="15" s="1"/>
  <c r="Y91" i="15"/>
  <c r="Z91" i="15" s="1"/>
  <c r="I91" i="15"/>
  <c r="L91" i="15" s="1"/>
  <c r="G91" i="15"/>
  <c r="F91" i="15"/>
  <c r="J91" i="15" s="1"/>
  <c r="J90" i="15"/>
  <c r="I90" i="15"/>
  <c r="G90" i="15"/>
  <c r="F90" i="15"/>
  <c r="I89" i="15"/>
  <c r="G89" i="15"/>
  <c r="F89" i="15"/>
  <c r="J89" i="15" s="1"/>
  <c r="Y88" i="15"/>
  <c r="Z88" i="15" s="1"/>
  <c r="V88" i="15"/>
  <c r="I88" i="15"/>
  <c r="G88" i="15"/>
  <c r="F88" i="15"/>
  <c r="J88" i="15" s="1"/>
  <c r="I87" i="15"/>
  <c r="G87" i="15"/>
  <c r="F87" i="15"/>
  <c r="J87" i="15" s="1"/>
  <c r="Y86" i="15"/>
  <c r="Z86" i="15" s="1"/>
  <c r="V86" i="15"/>
  <c r="Q86" i="15"/>
  <c r="M86" i="15"/>
  <c r="S85" i="15" s="1"/>
  <c r="L86" i="15"/>
  <c r="J86" i="15"/>
  <c r="W86" i="15" s="1"/>
  <c r="I86" i="15"/>
  <c r="G86" i="15"/>
  <c r="F86" i="15"/>
  <c r="W85" i="15"/>
  <c r="I85" i="15"/>
  <c r="L85" i="15" s="1"/>
  <c r="M85" i="15" s="1"/>
  <c r="G85" i="15"/>
  <c r="F85" i="15"/>
  <c r="J85" i="15" s="1"/>
  <c r="Z84" i="15"/>
  <c r="Y84" i="15"/>
  <c r="L84" i="15"/>
  <c r="J84" i="15"/>
  <c r="I84" i="15"/>
  <c r="G84" i="15"/>
  <c r="F84" i="15"/>
  <c r="Z83" i="15"/>
  <c r="L83" i="15"/>
  <c r="I83" i="15"/>
  <c r="Y83" i="15" s="1"/>
  <c r="G83" i="15"/>
  <c r="F83" i="15"/>
  <c r="J83" i="15" s="1"/>
  <c r="AD82" i="15"/>
  <c r="AA82" i="15"/>
  <c r="AB82" i="15" s="1"/>
  <c r="Y82" i="15"/>
  <c r="Z82" i="15" s="1"/>
  <c r="S82" i="15"/>
  <c r="L82" i="15"/>
  <c r="Q82" i="15" s="1"/>
  <c r="I82" i="15"/>
  <c r="G82" i="15"/>
  <c r="F82" i="15"/>
  <c r="J82" i="15" s="1"/>
  <c r="Y81" i="15"/>
  <c r="Z81" i="15" s="1"/>
  <c r="I81" i="15"/>
  <c r="G81" i="15"/>
  <c r="F81" i="15"/>
  <c r="J81" i="15" s="1"/>
  <c r="AD80" i="15"/>
  <c r="Y80" i="15"/>
  <c r="Z80" i="15" s="1"/>
  <c r="L80" i="15"/>
  <c r="J80" i="15"/>
  <c r="Q80" i="15" s="1"/>
  <c r="I80" i="15"/>
  <c r="AD79" i="15" s="1"/>
  <c r="G80" i="15"/>
  <c r="F80" i="15"/>
  <c r="Y79" i="15"/>
  <c r="Z79" i="15" s="1"/>
  <c r="I79" i="15"/>
  <c r="S78" i="15" s="1"/>
  <c r="G79" i="15"/>
  <c r="F79" i="15"/>
  <c r="J79" i="15" s="1"/>
  <c r="AD78" i="15"/>
  <c r="AA78" i="15"/>
  <c r="AB78" i="15" s="1"/>
  <c r="Y78" i="15"/>
  <c r="Z78" i="15" s="1"/>
  <c r="W78" i="15"/>
  <c r="V78" i="15"/>
  <c r="Q78" i="15"/>
  <c r="L78" i="15"/>
  <c r="J78" i="15"/>
  <c r="M78" i="15" s="1"/>
  <c r="O78" i="15" s="1"/>
  <c r="P78" i="15" s="1"/>
  <c r="I78" i="15"/>
  <c r="S77" i="15" s="1"/>
  <c r="G78" i="15"/>
  <c r="F78" i="15"/>
  <c r="J77" i="15"/>
  <c r="W77" i="15" s="1"/>
  <c r="I77" i="15"/>
  <c r="AD77" i="15" s="1"/>
  <c r="G77" i="15"/>
  <c r="F77" i="15"/>
  <c r="AD76" i="15"/>
  <c r="Y76" i="15"/>
  <c r="Z76" i="15" s="1"/>
  <c r="V76" i="15"/>
  <c r="S76" i="15"/>
  <c r="Q76" i="15"/>
  <c r="L76" i="15"/>
  <c r="J76" i="15"/>
  <c r="I76" i="15"/>
  <c r="G76" i="15"/>
  <c r="F76" i="15"/>
  <c r="W75" i="15"/>
  <c r="V75" i="15"/>
  <c r="I75" i="15"/>
  <c r="AD74" i="15" s="1"/>
  <c r="G75" i="15"/>
  <c r="F75" i="15"/>
  <c r="J75" i="15" s="1"/>
  <c r="V74" i="15"/>
  <c r="J74" i="15"/>
  <c r="I74" i="15"/>
  <c r="G74" i="15"/>
  <c r="F74" i="15"/>
  <c r="I73" i="15"/>
  <c r="G73" i="15"/>
  <c r="F73" i="15"/>
  <c r="J73" i="15" s="1"/>
  <c r="AA72" i="15"/>
  <c r="AB72" i="15" s="1"/>
  <c r="Y72" i="15"/>
  <c r="Z72" i="15" s="1"/>
  <c r="V72" i="15"/>
  <c r="S72" i="15"/>
  <c r="J72" i="15"/>
  <c r="I72" i="15"/>
  <c r="S71" i="15" s="1"/>
  <c r="G72" i="15"/>
  <c r="F72" i="15"/>
  <c r="I71" i="15"/>
  <c r="AA70" i="15" s="1"/>
  <c r="AB70" i="15" s="1"/>
  <c r="G71" i="15"/>
  <c r="F71" i="15"/>
  <c r="J71" i="15" s="1"/>
  <c r="Y70" i="15"/>
  <c r="Z70" i="15" s="1"/>
  <c r="V70" i="15"/>
  <c r="S70" i="15"/>
  <c r="Q70" i="15"/>
  <c r="M70" i="15"/>
  <c r="O70" i="15" s="1"/>
  <c r="P70" i="15" s="1"/>
  <c r="L70" i="15"/>
  <c r="J70" i="15"/>
  <c r="W70" i="15" s="1"/>
  <c r="I70" i="15"/>
  <c r="G70" i="15"/>
  <c r="F70" i="15"/>
  <c r="AA69" i="15"/>
  <c r="AB69" i="15" s="1"/>
  <c r="S69" i="15"/>
  <c r="M69" i="15"/>
  <c r="O69" i="15" s="1"/>
  <c r="P69" i="15" s="1"/>
  <c r="I69" i="15"/>
  <c r="L69" i="15" s="1"/>
  <c r="G69" i="15"/>
  <c r="F69" i="15"/>
  <c r="J69" i="15" s="1"/>
  <c r="AD68" i="15"/>
  <c r="AA68" i="15"/>
  <c r="AB68" i="15" s="1"/>
  <c r="Y68" i="15"/>
  <c r="Z68" i="15" s="1"/>
  <c r="S68" i="15"/>
  <c r="L68" i="15"/>
  <c r="I68" i="15"/>
  <c r="AA67" i="15" s="1"/>
  <c r="AB67" i="15" s="1"/>
  <c r="G68" i="15"/>
  <c r="F68" i="15"/>
  <c r="J68" i="15" s="1"/>
  <c r="S67" i="15"/>
  <c r="L67" i="15"/>
  <c r="I67" i="15"/>
  <c r="Y67" i="15" s="1"/>
  <c r="Z67" i="15" s="1"/>
  <c r="G67" i="15"/>
  <c r="F67" i="15"/>
  <c r="J67" i="15" s="1"/>
  <c r="AD66" i="15"/>
  <c r="AA66" i="15"/>
  <c r="AB66" i="15" s="1"/>
  <c r="Y66" i="15"/>
  <c r="Z66" i="15" s="1"/>
  <c r="V66" i="15"/>
  <c r="S66" i="15"/>
  <c r="L66" i="15"/>
  <c r="I66" i="15"/>
  <c r="G66" i="15"/>
  <c r="F66" i="15"/>
  <c r="J66" i="15" s="1"/>
  <c r="Q66" i="15" s="1"/>
  <c r="I65" i="15"/>
  <c r="Y65" i="15" s="1"/>
  <c r="Z65" i="15" s="1"/>
  <c r="G65" i="15"/>
  <c r="F65" i="15"/>
  <c r="J65" i="15" s="1"/>
  <c r="Y64" i="15"/>
  <c r="Z64" i="15" s="1"/>
  <c r="L64" i="15"/>
  <c r="Q64" i="15"/>
  <c r="J64" i="15"/>
  <c r="I64" i="15"/>
  <c r="AD63" i="15" s="1"/>
  <c r="G64" i="15"/>
  <c r="F64" i="15"/>
  <c r="Y63" i="15"/>
  <c r="Z63" i="15" s="1"/>
  <c r="I63" i="15"/>
  <c r="S62" i="15" s="1"/>
  <c r="G63" i="15"/>
  <c r="F63" i="15"/>
  <c r="J63" i="15" s="1"/>
  <c r="W63" i="15" s="1"/>
  <c r="AD62" i="15"/>
  <c r="AA62" i="15"/>
  <c r="AB62" i="15" s="1"/>
  <c r="Y62" i="15"/>
  <c r="Z62" i="15" s="1"/>
  <c r="W62" i="15"/>
  <c r="V62" i="15"/>
  <c r="J62" i="15"/>
  <c r="I62" i="15"/>
  <c r="G62" i="15"/>
  <c r="F62" i="15"/>
  <c r="J61" i="15"/>
  <c r="V61" i="15" s="1"/>
  <c r="I61" i="15"/>
  <c r="AD60" i="15" s="1"/>
  <c r="G61" i="15"/>
  <c r="F61" i="15"/>
  <c r="Y60" i="15"/>
  <c r="Z60" i="15" s="1"/>
  <c r="V60" i="15"/>
  <c r="Q60" i="15"/>
  <c r="L60" i="15"/>
  <c r="J60" i="15"/>
  <c r="M60" i="15" s="1"/>
  <c r="O60" i="15" s="1"/>
  <c r="P60" i="15" s="1"/>
  <c r="I60" i="15"/>
  <c r="G60" i="15"/>
  <c r="F60" i="15"/>
  <c r="AD59" i="15"/>
  <c r="I59" i="15"/>
  <c r="G59" i="15"/>
  <c r="F59" i="15"/>
  <c r="J59" i="15" s="1"/>
  <c r="V58" i="15"/>
  <c r="J58" i="15"/>
  <c r="I58" i="15"/>
  <c r="L58" i="15" s="1"/>
  <c r="G58" i="15"/>
  <c r="F58" i="15"/>
  <c r="I57" i="15"/>
  <c r="G57" i="15"/>
  <c r="F57" i="15"/>
  <c r="J57" i="15" s="1"/>
  <c r="Y56" i="15"/>
  <c r="Z56" i="15" s="1"/>
  <c r="I56" i="15"/>
  <c r="G56" i="15"/>
  <c r="F56" i="15"/>
  <c r="J56" i="15" s="1"/>
  <c r="I55" i="15"/>
  <c r="G55" i="15"/>
  <c r="F55" i="15"/>
  <c r="J55" i="15" s="1"/>
  <c r="Y54" i="15"/>
  <c r="Z54" i="15" s="1"/>
  <c r="V54" i="15"/>
  <c r="Q54" i="15"/>
  <c r="M54" i="15"/>
  <c r="O54" i="15" s="1"/>
  <c r="P54" i="15" s="1"/>
  <c r="L54" i="15"/>
  <c r="J54" i="15"/>
  <c r="W54" i="15" s="1"/>
  <c r="I54" i="15"/>
  <c r="G54" i="15"/>
  <c r="F54" i="15"/>
  <c r="AA53" i="15"/>
  <c r="AB53" i="15" s="1"/>
  <c r="W53" i="15"/>
  <c r="S53" i="15"/>
  <c r="I53" i="15"/>
  <c r="L53" i="15" s="1"/>
  <c r="M53" i="15" s="1"/>
  <c r="G53" i="15"/>
  <c r="F53" i="15"/>
  <c r="J53" i="15" s="1"/>
  <c r="Y52" i="15"/>
  <c r="Z52" i="15" s="1"/>
  <c r="L52" i="15"/>
  <c r="J52" i="15"/>
  <c r="I52" i="15"/>
  <c r="G52" i="15"/>
  <c r="F52" i="15"/>
  <c r="Z51" i="15"/>
  <c r="L51" i="15"/>
  <c r="I51" i="15"/>
  <c r="Y51" i="15" s="1"/>
  <c r="G51" i="15"/>
  <c r="F51" i="15"/>
  <c r="J51" i="15" s="1"/>
  <c r="Y50" i="15"/>
  <c r="L50" i="15"/>
  <c r="Q50" i="15" s="1"/>
  <c r="I50" i="15"/>
  <c r="G50" i="15"/>
  <c r="F50" i="15"/>
  <c r="J50" i="15" s="1"/>
  <c r="Y49" i="15"/>
  <c r="Z49" i="15" s="1"/>
  <c r="L49" i="15"/>
  <c r="I49" i="15"/>
  <c r="AA48" i="15" s="1"/>
  <c r="AB48" i="15" s="1"/>
  <c r="G49" i="15"/>
  <c r="F49" i="15"/>
  <c r="J49" i="15" s="1"/>
  <c r="Z48" i="15"/>
  <c r="Y48" i="15"/>
  <c r="W48" i="15"/>
  <c r="L48" i="15"/>
  <c r="Q48" i="15" s="1"/>
  <c r="J48" i="15"/>
  <c r="V48" i="15" s="1"/>
  <c r="I48" i="15"/>
  <c r="G48" i="15"/>
  <c r="F48" i="15"/>
  <c r="I47" i="15"/>
  <c r="L47" i="15" s="1"/>
  <c r="G47" i="15"/>
  <c r="F47" i="15"/>
  <c r="J47" i="15" s="1"/>
  <c r="W47" i="15" s="1"/>
  <c r="Y46" i="15"/>
  <c r="M46" i="15"/>
  <c r="O46" i="15" s="1"/>
  <c r="P46" i="15" s="1"/>
  <c r="L46" i="15"/>
  <c r="J46" i="15"/>
  <c r="I46" i="15"/>
  <c r="G46" i="15"/>
  <c r="F46" i="15"/>
  <c r="L45" i="15"/>
  <c r="I45" i="15"/>
  <c r="Y45" i="15" s="1"/>
  <c r="AD44" i="15" s="1"/>
  <c r="G45" i="15"/>
  <c r="F45" i="15"/>
  <c r="J45" i="15" s="1"/>
  <c r="Z44" i="15"/>
  <c r="Y44" i="15"/>
  <c r="Q44" i="15"/>
  <c r="L44" i="15"/>
  <c r="I44" i="15"/>
  <c r="G44" i="15"/>
  <c r="F44" i="15"/>
  <c r="J44" i="15" s="1"/>
  <c r="Y43" i="15"/>
  <c r="Z43" i="15" s="1"/>
  <c r="I43" i="15"/>
  <c r="AD42" i="15" s="1"/>
  <c r="G43" i="15"/>
  <c r="F43" i="15"/>
  <c r="J43" i="15" s="1"/>
  <c r="W43" i="15" s="1"/>
  <c r="Y42" i="15"/>
  <c r="Z42" i="15" s="1"/>
  <c r="L42" i="15"/>
  <c r="J42" i="15"/>
  <c r="Q42" i="15" s="1"/>
  <c r="I42" i="15"/>
  <c r="G42" i="15"/>
  <c r="F42" i="15"/>
  <c r="Y41" i="15"/>
  <c r="Z41" i="15" s="1"/>
  <c r="I41" i="15"/>
  <c r="G41" i="15"/>
  <c r="F41" i="15"/>
  <c r="J41" i="15" s="1"/>
  <c r="AD40" i="15"/>
  <c r="Y40" i="15"/>
  <c r="Z40" i="15" s="1"/>
  <c r="J40" i="15"/>
  <c r="W40" i="15" s="1"/>
  <c r="I40" i="15"/>
  <c r="G40" i="15"/>
  <c r="F40" i="15"/>
  <c r="W39" i="15"/>
  <c r="J39" i="15"/>
  <c r="V39" i="15" s="1"/>
  <c r="I39" i="15"/>
  <c r="G39" i="15"/>
  <c r="F39" i="15"/>
  <c r="W38" i="15"/>
  <c r="V38" i="15"/>
  <c r="I38" i="15"/>
  <c r="AD38" i="15" s="1"/>
  <c r="G38" i="15"/>
  <c r="F38" i="15"/>
  <c r="J38" i="15" s="1"/>
  <c r="Y37" i="15"/>
  <c r="Z37" i="15" s="1"/>
  <c r="V37" i="15"/>
  <c r="I37" i="15"/>
  <c r="S36" i="15" s="1"/>
  <c r="AE34" i="15" s="1"/>
  <c r="G37" i="15"/>
  <c r="F37" i="15"/>
  <c r="J37" i="15" s="1"/>
  <c r="AD36" i="15"/>
  <c r="AA36" i="15"/>
  <c r="AB36" i="15" s="1"/>
  <c r="Y36" i="15"/>
  <c r="Z36" i="15" s="1"/>
  <c r="L36" i="15"/>
  <c r="I36" i="15"/>
  <c r="G36" i="15"/>
  <c r="F36" i="15"/>
  <c r="J36" i="15" s="1"/>
  <c r="J35" i="15"/>
  <c r="I35" i="15"/>
  <c r="AD34" i="15" s="1"/>
  <c r="G35" i="15"/>
  <c r="F35" i="15"/>
  <c r="W34" i="15"/>
  <c r="I34" i="15"/>
  <c r="S33" i="15" s="1"/>
  <c r="AE31" i="15" s="1"/>
  <c r="G34" i="15"/>
  <c r="F34" i="15"/>
  <c r="J34" i="15" s="1"/>
  <c r="AA33" i="15"/>
  <c r="AB33" i="15" s="1"/>
  <c r="Y33" i="15"/>
  <c r="Z33" i="15" s="1"/>
  <c r="V33" i="15"/>
  <c r="I33" i="15"/>
  <c r="G33" i="15"/>
  <c r="F33" i="15"/>
  <c r="J33" i="15" s="1"/>
  <c r="J32" i="15"/>
  <c r="I32" i="15"/>
  <c r="G32" i="15"/>
  <c r="F32" i="15"/>
  <c r="Y31" i="15"/>
  <c r="Z31" i="15" s="1"/>
  <c r="J31" i="15"/>
  <c r="I31" i="15"/>
  <c r="G31" i="15"/>
  <c r="F31" i="15"/>
  <c r="AD30" i="15"/>
  <c r="Y30" i="15"/>
  <c r="Z30" i="15" s="1"/>
  <c r="V30" i="15"/>
  <c r="S30" i="15"/>
  <c r="AE28" i="15" s="1"/>
  <c r="M30" i="15"/>
  <c r="O30" i="15" s="1"/>
  <c r="P30" i="15" s="1"/>
  <c r="I30" i="15"/>
  <c r="L30" i="15" s="1"/>
  <c r="G30" i="15"/>
  <c r="F30" i="15"/>
  <c r="J30" i="15" s="1"/>
  <c r="Q30" i="15" s="1"/>
  <c r="AA29" i="15"/>
  <c r="AB29" i="15" s="1"/>
  <c r="Y29" i="15"/>
  <c r="Z29" i="15" s="1"/>
  <c r="S29" i="15"/>
  <c r="AE27" i="15" s="1"/>
  <c r="I29" i="15"/>
  <c r="G29" i="15"/>
  <c r="F29" i="15"/>
  <c r="J29" i="15" s="1"/>
  <c r="V29" i="15" s="1"/>
  <c r="AD28" i="15"/>
  <c r="L28" i="15"/>
  <c r="I28" i="15"/>
  <c r="G28" i="15"/>
  <c r="F28" i="15"/>
  <c r="J28" i="15" s="1"/>
  <c r="J27" i="15"/>
  <c r="I27" i="15"/>
  <c r="AD26" i="15" s="1"/>
  <c r="G27" i="15"/>
  <c r="F27" i="15"/>
  <c r="I26" i="15"/>
  <c r="L26" i="15" s="1"/>
  <c r="G26" i="15"/>
  <c r="F26" i="15"/>
  <c r="J26" i="15" s="1"/>
  <c r="Q26" i="15" s="1"/>
  <c r="AD25" i="15"/>
  <c r="V25" i="15"/>
  <c r="I25" i="15"/>
  <c r="AA25" i="15" s="1"/>
  <c r="AB25" i="15" s="1"/>
  <c r="G25" i="15"/>
  <c r="F25" i="15"/>
  <c r="J25" i="15" s="1"/>
  <c r="AD24" i="15"/>
  <c r="AA24" i="15"/>
  <c r="AB24" i="15" s="1"/>
  <c r="I24" i="15"/>
  <c r="AD23" i="15" s="1"/>
  <c r="G24" i="15"/>
  <c r="F24" i="15"/>
  <c r="J24" i="15" s="1"/>
  <c r="V23" i="15"/>
  <c r="Q23" i="15"/>
  <c r="J23" i="15"/>
  <c r="W23" i="15" s="1"/>
  <c r="I23" i="15"/>
  <c r="L23" i="15" s="1"/>
  <c r="M23" i="15" s="1"/>
  <c r="O23" i="15" s="1"/>
  <c r="P23" i="15" s="1"/>
  <c r="G23" i="15"/>
  <c r="F23" i="15"/>
  <c r="Y22" i="15"/>
  <c r="Z22" i="15" s="1"/>
  <c r="I22" i="15"/>
  <c r="L22" i="15" s="1"/>
  <c r="G22" i="15"/>
  <c r="F22" i="15"/>
  <c r="J22" i="15" s="1"/>
  <c r="Q22" i="15" s="1"/>
  <c r="I21" i="15"/>
  <c r="G21" i="15"/>
  <c r="F21" i="15"/>
  <c r="J21" i="15" s="1"/>
  <c r="I20" i="15"/>
  <c r="Y20" i="15" s="1"/>
  <c r="Z20" i="15" s="1"/>
  <c r="G20" i="15"/>
  <c r="F20" i="15"/>
  <c r="J20" i="15" s="1"/>
  <c r="Y19" i="15"/>
  <c r="Z19" i="15" s="1"/>
  <c r="J19" i="15"/>
  <c r="W19" i="15" s="1"/>
  <c r="I19" i="15"/>
  <c r="L19" i="15" s="1"/>
  <c r="G19" i="15"/>
  <c r="F19" i="15"/>
  <c r="AD18" i="15"/>
  <c r="AA18" i="15"/>
  <c r="AB18" i="15" s="1"/>
  <c r="W18" i="15"/>
  <c r="V18" i="15"/>
  <c r="I18" i="15"/>
  <c r="L18" i="15" s="1"/>
  <c r="M18" i="15" s="1"/>
  <c r="O18" i="15" s="1"/>
  <c r="P18" i="15" s="1"/>
  <c r="G18" i="15"/>
  <c r="F18" i="15"/>
  <c r="J18" i="15" s="1"/>
  <c r="AA17" i="15"/>
  <c r="AB17" i="15" s="1"/>
  <c r="V17" i="15"/>
  <c r="I17" i="15"/>
  <c r="AD16" i="15" s="1"/>
  <c r="G17" i="15"/>
  <c r="F17" i="15"/>
  <c r="J17" i="15" s="1"/>
  <c r="Y16" i="15"/>
  <c r="Z16" i="15" s="1"/>
  <c r="I16" i="15"/>
  <c r="AD15" i="15" s="1"/>
  <c r="G16" i="15"/>
  <c r="F16" i="15"/>
  <c r="J16" i="15" s="1"/>
  <c r="Y15" i="15"/>
  <c r="Z15" i="15" s="1"/>
  <c r="M15" i="15"/>
  <c r="O15" i="15" s="1"/>
  <c r="P15" i="15" s="1"/>
  <c r="J15" i="15"/>
  <c r="W15" i="15" s="1"/>
  <c r="I15" i="15"/>
  <c r="L15" i="15" s="1"/>
  <c r="G15" i="15"/>
  <c r="F15" i="15"/>
  <c r="AA14" i="15"/>
  <c r="AB14" i="15" s="1"/>
  <c r="Y14" i="15"/>
  <c r="Z14" i="15" s="1"/>
  <c r="V14" i="15"/>
  <c r="M14" i="15"/>
  <c r="O14" i="15" s="1"/>
  <c r="P14" i="15" s="1"/>
  <c r="I14" i="15"/>
  <c r="L14" i="15" s="1"/>
  <c r="G14" i="15"/>
  <c r="F14" i="15"/>
  <c r="J14" i="15" s="1"/>
  <c r="Q14" i="15" s="1"/>
  <c r="I13" i="15"/>
  <c r="S13" i="15" s="1"/>
  <c r="AE11" i="15" s="1"/>
  <c r="G13" i="15"/>
  <c r="F13" i="15"/>
  <c r="J13" i="15" s="1"/>
  <c r="Y12" i="15"/>
  <c r="Z12" i="15" s="1"/>
  <c r="L12" i="15"/>
  <c r="I12" i="15"/>
  <c r="G12" i="15"/>
  <c r="F12" i="15"/>
  <c r="J12" i="15" s="1"/>
  <c r="AD11" i="15"/>
  <c r="V11" i="15"/>
  <c r="J11" i="15"/>
  <c r="W11" i="15" s="1"/>
  <c r="I11" i="15"/>
  <c r="L11" i="15" s="1"/>
  <c r="M11" i="15" s="1"/>
  <c r="O11" i="15" s="1"/>
  <c r="P11" i="15" s="1"/>
  <c r="G11" i="15"/>
  <c r="F11" i="15"/>
  <c r="AA10" i="15"/>
  <c r="AB10" i="15" s="1"/>
  <c r="Y10" i="15"/>
  <c r="Z10" i="15" s="1"/>
  <c r="W10" i="15"/>
  <c r="I10" i="15"/>
  <c r="L10" i="15" s="1"/>
  <c r="G10" i="15"/>
  <c r="F10" i="15"/>
  <c r="J10" i="15" s="1"/>
  <c r="Q10" i="15" s="1"/>
  <c r="Y9" i="15"/>
  <c r="Z9" i="15" s="1"/>
  <c r="V9" i="15"/>
  <c r="I9" i="15"/>
  <c r="AD8" i="15" s="1"/>
  <c r="G9" i="15"/>
  <c r="F9" i="15"/>
  <c r="J9" i="15" s="1"/>
  <c r="AA8" i="15"/>
  <c r="AB8" i="15" s="1"/>
  <c r="L8" i="15"/>
  <c r="I8" i="15"/>
  <c r="G8" i="15"/>
  <c r="F8" i="15"/>
  <c r="J8" i="15" s="1"/>
  <c r="AD7" i="15"/>
  <c r="Y7" i="15"/>
  <c r="Z7" i="15" s="1"/>
  <c r="J7" i="15"/>
  <c r="W7" i="15" s="1"/>
  <c r="I7" i="15"/>
  <c r="L7" i="15" s="1"/>
  <c r="G7" i="15"/>
  <c r="F7" i="15"/>
  <c r="W6" i="15"/>
  <c r="V6" i="15"/>
  <c r="I6" i="15"/>
  <c r="L6" i="15" s="1"/>
  <c r="M6" i="15" s="1"/>
  <c r="O6" i="15" s="1"/>
  <c r="P6" i="15" s="1"/>
  <c r="G6" i="15"/>
  <c r="F6" i="15"/>
  <c r="J6" i="15" s="1"/>
  <c r="I5" i="15"/>
  <c r="AD4" i="15" s="1"/>
  <c r="G5" i="15"/>
  <c r="F5" i="15"/>
  <c r="J5" i="15" s="1"/>
  <c r="L4" i="15"/>
  <c r="I4" i="15"/>
  <c r="Y4" i="15" s="1"/>
  <c r="Z4" i="15" s="1"/>
  <c r="G4" i="15"/>
  <c r="F4" i="15"/>
  <c r="J4" i="15" s="1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53" i="2"/>
  <c r="S59" i="2"/>
  <c r="S60" i="2"/>
  <c r="S61" i="2"/>
  <c r="S62" i="2"/>
  <c r="S63" i="2"/>
  <c r="S64" i="2"/>
  <c r="S65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52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101" i="2"/>
  <c r="AJ102" i="2"/>
  <c r="AJ103" i="2"/>
  <c r="AJ104" i="2"/>
  <c r="AJ105" i="2"/>
  <c r="AJ106" i="2"/>
  <c r="AJ107" i="2"/>
  <c r="AJ108" i="2"/>
  <c r="AJ109" i="2"/>
  <c r="AJ110" i="2"/>
  <c r="AJ111" i="2"/>
  <c r="AJ112" i="2"/>
  <c r="AJ113" i="2"/>
  <c r="AJ114" i="2"/>
  <c r="AJ115" i="2"/>
  <c r="AJ116" i="2"/>
  <c r="AJ117" i="2"/>
  <c r="AJ118" i="2"/>
  <c r="AJ119" i="2"/>
  <c r="AJ120" i="2"/>
  <c r="AJ121" i="2"/>
  <c r="AJ122" i="2"/>
  <c r="AJ123" i="2"/>
  <c r="AJ124" i="2"/>
  <c r="AJ125" i="2"/>
  <c r="AJ126" i="2"/>
  <c r="AJ127" i="2"/>
  <c r="AJ128" i="2"/>
  <c r="AJ129" i="2"/>
  <c r="AJ130" i="2"/>
  <c r="AJ131" i="2"/>
  <c r="AJ132" i="2"/>
  <c r="AJ133" i="2"/>
  <c r="AJ134" i="2"/>
  <c r="AJ135" i="2"/>
  <c r="AJ136" i="2"/>
  <c r="AJ137" i="2"/>
  <c r="AJ138" i="2"/>
  <c r="AJ139" i="2"/>
  <c r="AJ140" i="2"/>
  <c r="AJ141" i="2"/>
  <c r="AJ142" i="2"/>
  <c r="AJ143" i="2"/>
  <c r="AJ144" i="2"/>
  <c r="AJ145" i="2"/>
  <c r="AJ146" i="2"/>
  <c r="AJ147" i="2"/>
  <c r="AJ148" i="2"/>
  <c r="AJ149" i="2"/>
  <c r="AJ150" i="2"/>
  <c r="AJ151" i="2"/>
  <c r="AJ152" i="2"/>
  <c r="AJ159" i="2"/>
  <c r="AJ160" i="2"/>
  <c r="AJ161" i="2"/>
  <c r="AJ162" i="2"/>
  <c r="AJ163" i="2"/>
  <c r="AJ164" i="2"/>
  <c r="AJ165" i="2"/>
  <c r="AJ166" i="2"/>
  <c r="AJ167" i="2"/>
  <c r="AJ168" i="2"/>
  <c r="AJ169" i="2"/>
  <c r="AJ170" i="2"/>
  <c r="AJ171" i="2"/>
  <c r="AJ172" i="2"/>
  <c r="AJ179" i="2"/>
  <c r="AJ180" i="2"/>
  <c r="AJ181" i="2"/>
  <c r="AJ182" i="2"/>
  <c r="AJ198" i="2"/>
  <c r="AJ199" i="2"/>
  <c r="AJ200" i="2"/>
  <c r="AJ201" i="2"/>
  <c r="AJ202" i="2"/>
  <c r="AJ203" i="2"/>
  <c r="AJ204" i="2"/>
  <c r="AJ205" i="2"/>
  <c r="AJ206" i="2"/>
  <c r="AJ207" i="2"/>
  <c r="AJ208" i="2"/>
  <c r="AJ209" i="2"/>
  <c r="AJ210" i="2"/>
  <c r="AJ211" i="2"/>
  <c r="AJ212" i="2"/>
  <c r="AJ213" i="2"/>
  <c r="AJ214" i="2"/>
  <c r="AJ215" i="2"/>
  <c r="AJ216" i="2"/>
  <c r="AJ217" i="2"/>
  <c r="AJ218" i="2"/>
  <c r="AJ219" i="2"/>
  <c r="AJ220" i="2"/>
  <c r="AJ221" i="2"/>
  <c r="AJ222" i="2"/>
  <c r="AJ223" i="2"/>
  <c r="AJ224" i="2"/>
  <c r="AJ225" i="2"/>
  <c r="AJ226" i="2"/>
  <c r="AJ227" i="2"/>
  <c r="AJ228" i="2"/>
  <c r="AJ229" i="2"/>
  <c r="AJ230" i="2"/>
  <c r="AJ231" i="2"/>
  <c r="AJ232" i="2"/>
  <c r="AJ233" i="2"/>
  <c r="AJ256" i="2"/>
  <c r="AJ260" i="2"/>
  <c r="AJ261" i="2"/>
  <c r="AJ262" i="2"/>
  <c r="AJ263" i="2"/>
  <c r="AJ264" i="2"/>
  <c r="AJ265" i="2"/>
  <c r="AJ266" i="2"/>
  <c r="AJ267" i="2"/>
  <c r="AJ268" i="2"/>
  <c r="AJ269" i="2"/>
  <c r="AJ270" i="2"/>
  <c r="AJ271" i="2"/>
  <c r="AJ272" i="2"/>
  <c r="AJ273" i="2"/>
  <c r="AJ284" i="2"/>
  <c r="AJ285" i="2"/>
  <c r="AJ286" i="2"/>
  <c r="AJ287" i="2"/>
  <c r="AJ288" i="2"/>
  <c r="AJ289" i="2"/>
  <c r="AJ290" i="2"/>
  <c r="AJ291" i="2"/>
  <c r="AJ292" i="2"/>
  <c r="AJ293" i="2"/>
  <c r="AJ299" i="2"/>
  <c r="AJ300" i="2"/>
  <c r="AJ301" i="2"/>
  <c r="AJ302" i="2"/>
  <c r="AJ325" i="2"/>
  <c r="AJ328" i="2"/>
  <c r="AJ340" i="2"/>
  <c r="AJ341" i="2"/>
  <c r="AJ342" i="2"/>
  <c r="AJ343" i="2"/>
  <c r="AJ344" i="2"/>
  <c r="AJ345" i="2"/>
  <c r="AJ346" i="2"/>
  <c r="AJ347" i="2"/>
  <c r="AJ348" i="2"/>
  <c r="AJ349" i="2"/>
  <c r="AJ350" i="2"/>
  <c r="AJ351" i="2"/>
  <c r="AJ352" i="2"/>
  <c r="AJ353" i="2"/>
  <c r="AJ357" i="2"/>
  <c r="AJ358" i="2"/>
  <c r="AJ359" i="2"/>
  <c r="AJ367" i="2"/>
  <c r="AJ368" i="2"/>
  <c r="AJ369" i="2"/>
  <c r="AJ370" i="2"/>
  <c r="AJ371" i="2"/>
  <c r="AJ372" i="2"/>
  <c r="AJ373" i="2"/>
  <c r="AJ388" i="2"/>
  <c r="AJ389" i="2"/>
  <c r="AJ390" i="2"/>
  <c r="AJ391" i="2"/>
  <c r="AJ392" i="2"/>
  <c r="AJ393" i="2"/>
  <c r="AJ394" i="2"/>
  <c r="AJ395" i="2"/>
  <c r="AJ396" i="2"/>
  <c r="AJ397" i="2"/>
  <c r="AJ398" i="2"/>
  <c r="AJ399" i="2"/>
  <c r="AJ400" i="2"/>
  <c r="AJ401" i="2"/>
  <c r="AJ402" i="2"/>
  <c r="AJ403" i="2"/>
  <c r="AJ413" i="2"/>
  <c r="AJ414" i="2"/>
  <c r="AJ415" i="2"/>
  <c r="AJ416" i="2"/>
  <c r="AJ417" i="2"/>
  <c r="AJ418" i="2"/>
  <c r="AJ419" i="2"/>
  <c r="AJ420" i="2"/>
  <c r="AJ425" i="2"/>
  <c r="AJ426" i="2"/>
  <c r="AJ427" i="2"/>
  <c r="AJ428" i="2"/>
  <c r="AJ429" i="2"/>
  <c r="AJ430" i="2"/>
  <c r="AJ431" i="2"/>
  <c r="AJ432" i="2"/>
  <c r="AJ447" i="2"/>
  <c r="AJ448" i="2"/>
  <c r="AJ449" i="2"/>
  <c r="AJ450" i="2"/>
  <c r="AJ451" i="2"/>
  <c r="AJ452" i="2"/>
  <c r="AJ453" i="2"/>
  <c r="AJ454" i="2"/>
  <c r="AJ455" i="2"/>
  <c r="AJ456" i="2"/>
  <c r="AJ457" i="2"/>
  <c r="AJ458" i="2"/>
  <c r="AJ459" i="2"/>
  <c r="AJ460" i="2"/>
  <c r="AJ461" i="2"/>
  <c r="AJ462" i="2"/>
  <c r="AJ463" i="2"/>
  <c r="AJ464" i="2"/>
  <c r="AJ465" i="2"/>
  <c r="AJ466" i="2"/>
  <c r="AJ467" i="2"/>
  <c r="AJ468" i="2"/>
  <c r="AJ469" i="2"/>
  <c r="AJ470" i="2"/>
  <c r="AJ471" i="2"/>
  <c r="AJ472" i="2"/>
  <c r="AJ473" i="2"/>
  <c r="AJ474" i="2"/>
  <c r="AJ475" i="2"/>
  <c r="AJ476" i="2"/>
  <c r="AJ477" i="2"/>
  <c r="AJ478" i="2"/>
  <c r="AJ479" i="2"/>
  <c r="AJ480" i="2"/>
  <c r="AJ481" i="2"/>
  <c r="AJ482" i="2"/>
  <c r="AJ483" i="2"/>
  <c r="AJ484" i="2"/>
  <c r="AJ485" i="2"/>
  <c r="AJ486" i="2"/>
  <c r="AJ487" i="2"/>
  <c r="AJ488" i="2"/>
  <c r="AJ489" i="2"/>
  <c r="AJ490" i="2"/>
  <c r="AJ491" i="2"/>
  <c r="AJ492" i="2"/>
  <c r="AJ493" i="2"/>
  <c r="AJ494" i="2"/>
  <c r="AJ495" i="2"/>
  <c r="AJ496" i="2"/>
  <c r="AJ497" i="2"/>
  <c r="AJ498" i="2"/>
  <c r="AJ499" i="2"/>
  <c r="AJ500" i="2"/>
  <c r="AJ501" i="2"/>
  <c r="AJ502" i="2"/>
  <c r="AJ503" i="2"/>
  <c r="AJ504" i="2"/>
  <c r="AJ505" i="2"/>
  <c r="AJ506" i="2"/>
  <c r="AJ507" i="2"/>
  <c r="AJ508" i="2"/>
  <c r="AJ509" i="2"/>
  <c r="AJ510" i="2"/>
  <c r="AJ511" i="2"/>
  <c r="AJ512" i="2"/>
  <c r="AJ513" i="2"/>
  <c r="AJ514" i="2"/>
  <c r="AJ515" i="2"/>
  <c r="AJ516" i="2"/>
  <c r="AJ517" i="2"/>
  <c r="AJ518" i="2"/>
  <c r="AJ519" i="2"/>
  <c r="AJ520" i="2"/>
  <c r="AJ521" i="2"/>
  <c r="AJ532" i="2"/>
  <c r="AJ533" i="2"/>
  <c r="AJ534" i="2"/>
  <c r="AJ535" i="2"/>
  <c r="AJ536" i="2"/>
  <c r="AJ537" i="2"/>
  <c r="AJ538" i="2"/>
  <c r="AJ539" i="2"/>
  <c r="AJ540" i="2"/>
  <c r="AJ541" i="2"/>
  <c r="AJ542" i="2"/>
  <c r="AJ543" i="2"/>
  <c r="AJ544" i="2"/>
  <c r="AJ558" i="2"/>
  <c r="AJ559" i="2"/>
  <c r="AJ560" i="2"/>
  <c r="AJ561" i="2"/>
  <c r="AJ562" i="2"/>
  <c r="AJ563" i="2"/>
  <c r="AJ564" i="2"/>
  <c r="AJ565" i="2"/>
  <c r="AJ569" i="2"/>
  <c r="AJ570" i="2"/>
  <c r="AJ571" i="2"/>
  <c r="AJ572" i="2"/>
  <c r="AJ573" i="2"/>
  <c r="AJ574" i="2"/>
  <c r="AJ575" i="2"/>
  <c r="AJ576" i="2"/>
  <c r="AJ577" i="2"/>
  <c r="AJ578" i="2"/>
  <c r="AJ579" i="2"/>
  <c r="AJ580" i="2"/>
  <c r="AJ581" i="2"/>
  <c r="AJ582" i="2"/>
  <c r="AJ583" i="2"/>
  <c r="AJ584" i="2"/>
  <c r="AJ585" i="2"/>
  <c r="AJ586" i="2"/>
  <c r="AJ587" i="2"/>
  <c r="AJ588" i="2"/>
  <c r="AJ589" i="2"/>
  <c r="AJ590" i="2"/>
  <c r="AJ591" i="2"/>
  <c r="AJ592" i="2"/>
  <c r="AJ593" i="2"/>
  <c r="AJ594" i="2"/>
  <c r="AJ595" i="2"/>
  <c r="AJ596" i="2"/>
  <c r="AJ597" i="2"/>
  <c r="AJ598" i="2"/>
  <c r="AJ599" i="2"/>
  <c r="AJ600" i="2"/>
  <c r="AJ601" i="2"/>
  <c r="AJ602" i="2"/>
  <c r="AJ603" i="2"/>
  <c r="AJ604" i="2"/>
  <c r="AJ605" i="2"/>
  <c r="AJ606" i="2"/>
  <c r="AJ607" i="2"/>
  <c r="AJ608" i="2"/>
  <c r="AJ609" i="2"/>
  <c r="AJ610" i="2"/>
  <c r="AJ611" i="2"/>
  <c r="AJ612" i="2"/>
  <c r="AJ613" i="2"/>
  <c r="AJ614" i="2"/>
  <c r="AJ615" i="2"/>
  <c r="AJ616" i="2"/>
  <c r="AJ626" i="2"/>
  <c r="AJ627" i="2"/>
  <c r="AJ628" i="2"/>
  <c r="AJ629" i="2"/>
  <c r="AJ630" i="2"/>
  <c r="AJ631" i="2"/>
  <c r="AJ632" i="2"/>
  <c r="AJ633" i="2"/>
  <c r="AJ634" i="2"/>
  <c r="AJ635" i="2"/>
  <c r="AJ636" i="2"/>
  <c r="AJ637" i="2"/>
  <c r="AJ638" i="2"/>
  <c r="AJ639" i="2"/>
  <c r="AJ640" i="2"/>
  <c r="AJ644" i="2"/>
  <c r="AJ645" i="2"/>
  <c r="AJ646" i="2"/>
  <c r="AJ647" i="2"/>
  <c r="AJ648" i="2"/>
  <c r="AJ649" i="2"/>
  <c r="AJ650" i="2"/>
  <c r="AJ651" i="2"/>
  <c r="AJ668" i="2"/>
  <c r="AJ669" i="2"/>
  <c r="AJ670" i="2"/>
  <c r="AJ671" i="2"/>
  <c r="AJ672" i="2"/>
  <c r="AJ673" i="2"/>
  <c r="AJ674" i="2"/>
  <c r="AJ675" i="2"/>
  <c r="AJ676" i="2"/>
  <c r="AJ677" i="2"/>
  <c r="AJ678" i="2"/>
  <c r="AJ679" i="2"/>
  <c r="AJ687" i="2"/>
  <c r="AJ688" i="2"/>
  <c r="AJ689" i="2"/>
  <c r="AJ690" i="2"/>
  <c r="AJ691" i="2"/>
  <c r="AJ692" i="2"/>
  <c r="AJ693" i="2"/>
  <c r="AJ694" i="2"/>
  <c r="AJ695" i="2"/>
  <c r="AJ696" i="2"/>
  <c r="AJ697" i="2"/>
  <c r="AJ705" i="2"/>
  <c r="AJ712" i="2"/>
  <c r="AJ713" i="2"/>
  <c r="AJ714" i="2"/>
  <c r="AJ715" i="2"/>
  <c r="AJ720" i="2"/>
  <c r="AJ721" i="2"/>
  <c r="AJ722" i="2"/>
  <c r="AJ723" i="2"/>
  <c r="AJ724" i="2"/>
  <c r="AJ725" i="2"/>
  <c r="AJ726" i="2"/>
  <c r="AJ727" i="2"/>
  <c r="AJ728" i="2"/>
  <c r="AJ729" i="2"/>
  <c r="AJ730" i="2"/>
  <c r="AJ731" i="2"/>
  <c r="AJ732" i="2"/>
  <c r="AJ733" i="2"/>
  <c r="AJ734" i="2"/>
  <c r="AJ735" i="2"/>
  <c r="AJ736" i="2"/>
  <c r="AJ737" i="2"/>
  <c r="AJ738" i="2"/>
  <c r="AJ739" i="2"/>
  <c r="AJ740" i="2"/>
  <c r="AJ741" i="2"/>
  <c r="AJ742" i="2"/>
  <c r="AJ743" i="2"/>
  <c r="AJ744" i="2"/>
  <c r="AJ745" i="2"/>
  <c r="AJ746" i="2"/>
  <c r="AJ747" i="2"/>
  <c r="AJ748" i="2"/>
  <c r="AJ749" i="2"/>
  <c r="AJ750" i="2"/>
  <c r="AJ751" i="2"/>
  <c r="AJ752" i="2"/>
  <c r="AJ753" i="2"/>
  <c r="AJ767" i="2"/>
  <c r="AJ768" i="2"/>
  <c r="AJ769" i="2"/>
  <c r="AJ770" i="2"/>
  <c r="AJ771" i="2"/>
  <c r="AJ772" i="2"/>
  <c r="AJ773" i="2"/>
  <c r="AJ774" i="2"/>
  <c r="AJ775" i="2"/>
  <c r="AJ776" i="2"/>
  <c r="AJ777" i="2"/>
  <c r="AJ778" i="2"/>
  <c r="AJ779" i="2"/>
  <c r="AJ780" i="2"/>
  <c r="AJ781" i="2"/>
  <c r="AJ782" i="2"/>
  <c r="AJ783" i="2"/>
  <c r="AJ784" i="2"/>
  <c r="AJ785" i="2"/>
  <c r="AJ786" i="2"/>
  <c r="AJ787" i="2"/>
  <c r="AJ788" i="2"/>
  <c r="AJ789" i="2"/>
  <c r="AJ790" i="2"/>
  <c r="AJ791" i="2"/>
  <c r="AJ792" i="2"/>
  <c r="AJ793" i="2"/>
  <c r="AJ794" i="2"/>
  <c r="AJ804" i="2"/>
  <c r="AJ805" i="2"/>
  <c r="AJ806" i="2"/>
  <c r="AJ807" i="2"/>
  <c r="AJ808" i="2"/>
  <c r="AJ809" i="2"/>
  <c r="AJ822" i="2"/>
  <c r="AJ823" i="2"/>
  <c r="AJ824" i="2"/>
  <c r="AJ825" i="2"/>
  <c r="AJ826" i="2"/>
  <c r="AJ827" i="2"/>
  <c r="AJ828" i="2"/>
  <c r="AJ829" i="2"/>
  <c r="AJ830" i="2"/>
  <c r="AJ831" i="2"/>
  <c r="AJ832" i="2"/>
  <c r="AJ833" i="2"/>
  <c r="AJ834" i="2"/>
  <c r="AJ835" i="2"/>
  <c r="AJ836" i="2"/>
  <c r="AJ837" i="2"/>
  <c r="AJ838" i="2"/>
  <c r="AJ839" i="2"/>
  <c r="AJ840" i="2"/>
  <c r="AJ841" i="2"/>
  <c r="AJ842" i="2"/>
  <c r="AJ843" i="2"/>
  <c r="AJ844" i="2"/>
  <c r="AJ845" i="2"/>
  <c r="AJ846" i="2"/>
  <c r="AJ847" i="2"/>
  <c r="AJ848" i="2"/>
  <c r="AJ849" i="2"/>
  <c r="AJ850" i="2"/>
  <c r="AJ851" i="2"/>
  <c r="AJ852" i="2"/>
  <c r="AJ853" i="2"/>
  <c r="AJ854" i="2"/>
  <c r="AJ855" i="2"/>
  <c r="AJ856" i="2"/>
  <c r="AJ857" i="2"/>
  <c r="AJ858" i="2"/>
  <c r="AJ859" i="2"/>
  <c r="AJ860" i="2"/>
  <c r="AJ861" i="2"/>
  <c r="AJ862" i="2"/>
  <c r="AJ863" i="2"/>
  <c r="AJ864" i="2"/>
  <c r="AJ865" i="2"/>
  <c r="AJ866" i="2"/>
  <c r="AJ867" i="2"/>
  <c r="AJ868" i="2"/>
  <c r="AJ869" i="2"/>
  <c r="AJ870" i="2"/>
  <c r="AJ871" i="2"/>
  <c r="AJ882" i="2"/>
  <c r="AJ885" i="2"/>
  <c r="AJ886" i="2"/>
  <c r="AJ887" i="2"/>
  <c r="AJ888" i="2"/>
  <c r="AJ889" i="2"/>
  <c r="AJ890" i="2"/>
  <c r="AJ900" i="2"/>
  <c r="AJ911" i="2"/>
  <c r="AJ912" i="2"/>
  <c r="AJ913" i="2"/>
  <c r="AJ914" i="2"/>
  <c r="AJ915" i="2"/>
  <c r="AJ916" i="2"/>
  <c r="AJ917" i="2"/>
  <c r="AJ918" i="2"/>
  <c r="AJ919" i="2"/>
  <c r="AJ921" i="2"/>
  <c r="AJ922" i="2"/>
  <c r="AJ923" i="2"/>
  <c r="AJ924" i="2"/>
  <c r="AJ925" i="2"/>
  <c r="AJ926" i="2"/>
  <c r="AJ946" i="2"/>
  <c r="AJ947" i="2"/>
  <c r="AJ948" i="2"/>
  <c r="AJ949" i="2"/>
  <c r="AJ950" i="2"/>
  <c r="AJ951" i="2"/>
  <c r="AJ961" i="2"/>
  <c r="AJ962" i="2"/>
  <c r="AJ963" i="2"/>
  <c r="AJ964" i="2"/>
  <c r="AJ965" i="2"/>
  <c r="AJ966" i="2"/>
  <c r="AJ967" i="2"/>
  <c r="AJ968" i="2"/>
  <c r="AJ969" i="2"/>
  <c r="AJ988" i="2"/>
  <c r="AJ989" i="2"/>
  <c r="AJ990" i="2"/>
  <c r="AJ991" i="2"/>
  <c r="AJ992" i="2"/>
  <c r="AJ993" i="2"/>
  <c r="AJ994" i="2"/>
  <c r="AJ995" i="2"/>
  <c r="AJ996" i="2"/>
  <c r="AJ997" i="2"/>
  <c r="AJ998" i="2"/>
  <c r="AJ999" i="2"/>
  <c r="AJ1000" i="2"/>
  <c r="AJ1001" i="2"/>
  <c r="AJ1002" i="2"/>
  <c r="AJ1003" i="2"/>
  <c r="AJ1004" i="2"/>
  <c r="AJ1005" i="2"/>
  <c r="AJ1006" i="2"/>
  <c r="AJ1007" i="2"/>
  <c r="AJ1008" i="2"/>
  <c r="AJ1009" i="2"/>
  <c r="AJ1010" i="2"/>
  <c r="AJ1011" i="2"/>
  <c r="AJ1012" i="2"/>
  <c r="AJ1013" i="2"/>
  <c r="AJ1014" i="2"/>
  <c r="AJ1015" i="2"/>
  <c r="AJ1016" i="2"/>
  <c r="AJ1017" i="2"/>
  <c r="AJ1018" i="2"/>
  <c r="AJ1019" i="2"/>
  <c r="AJ1020" i="2"/>
  <c r="AJ1021" i="2"/>
  <c r="AJ1022" i="2"/>
  <c r="AJ1023" i="2"/>
  <c r="AJ1024" i="2"/>
  <c r="AJ1025" i="2"/>
  <c r="AJ1026" i="2"/>
  <c r="AJ1027" i="2"/>
  <c r="AJ1028" i="2"/>
  <c r="AJ1029" i="2"/>
  <c r="AJ1030" i="2"/>
  <c r="AJ1031" i="2"/>
  <c r="AJ1032" i="2"/>
  <c r="AJ1033" i="2"/>
  <c r="AJ1034" i="2"/>
  <c r="AJ1035" i="2"/>
  <c r="AJ1036" i="2"/>
  <c r="AJ1037" i="2"/>
  <c r="AJ1038" i="2"/>
  <c r="AJ1039" i="2"/>
  <c r="AJ1040" i="2"/>
  <c r="AJ1041" i="2"/>
  <c r="AJ1042" i="2"/>
  <c r="AJ1043" i="2"/>
  <c r="AJ1044" i="2"/>
  <c r="AJ1045" i="2"/>
  <c r="AJ1046" i="2"/>
  <c r="AJ1047" i="2"/>
  <c r="AJ1048" i="2"/>
  <c r="AJ1049" i="2"/>
  <c r="AJ1050" i="2"/>
  <c r="AJ1065" i="2"/>
  <c r="AJ1066" i="2"/>
  <c r="AJ1067" i="2"/>
  <c r="AJ1068" i="2"/>
  <c r="AJ1069" i="2"/>
  <c r="AJ1070" i="2"/>
  <c r="AJ1071" i="2"/>
  <c r="AJ1072" i="2"/>
  <c r="AJ1073" i="2"/>
  <c r="AJ1074" i="2"/>
  <c r="AJ1075" i="2"/>
  <c r="AJ1076" i="2"/>
  <c r="AJ1077" i="2"/>
  <c r="AJ1078" i="2"/>
  <c r="AJ1079" i="2"/>
  <c r="AJ1080" i="2"/>
  <c r="AJ1081" i="2"/>
  <c r="AJ1082" i="2"/>
  <c r="AJ1083" i="2"/>
  <c r="AJ1084" i="2"/>
  <c r="AJ1089" i="2"/>
  <c r="AJ1090" i="2"/>
  <c r="AJ1091" i="2"/>
  <c r="AJ1092" i="2"/>
  <c r="AJ1093" i="2"/>
  <c r="AJ1094" i="2"/>
  <c r="AJ1095" i="2"/>
  <c r="AJ1096" i="2"/>
  <c r="AJ1097" i="2"/>
  <c r="AJ1098" i="2"/>
  <c r="AJ1099" i="2"/>
  <c r="AJ1105" i="2"/>
  <c r="AJ1106" i="2"/>
  <c r="AJ1107" i="2"/>
  <c r="AJ1108" i="2"/>
  <c r="AJ1109" i="2"/>
  <c r="AJ1114" i="2"/>
  <c r="AJ1115" i="2"/>
  <c r="AJ1116" i="2"/>
  <c r="AJ1117" i="2"/>
  <c r="AJ1118" i="2"/>
  <c r="AJ1119" i="2"/>
  <c r="AJ1141" i="2"/>
  <c r="AJ1142" i="2"/>
  <c r="AJ1143" i="2"/>
  <c r="AJ1144" i="2"/>
  <c r="AJ1145" i="2"/>
  <c r="AJ1146" i="2"/>
  <c r="AJ1147" i="2"/>
  <c r="AJ1148" i="2"/>
  <c r="AJ1153" i="2"/>
  <c r="AJ1154" i="2"/>
  <c r="AJ1155" i="2"/>
  <c r="AJ1156" i="2"/>
  <c r="AJ1157" i="2"/>
  <c r="AJ1158" i="2"/>
  <c r="AJ1159" i="2"/>
  <c r="AJ1160" i="2"/>
  <c r="AJ1161" i="2"/>
  <c r="AJ1162" i="2"/>
  <c r="AJ1163" i="2"/>
  <c r="AJ1164" i="2"/>
  <c r="AJ1165" i="2"/>
  <c r="AJ1166" i="2"/>
  <c r="AJ1167" i="2"/>
  <c r="AJ1168" i="2"/>
  <c r="AJ1169" i="2"/>
  <c r="AJ1170" i="2"/>
  <c r="AJ1171" i="2"/>
  <c r="AJ1172" i="2"/>
  <c r="AJ1173" i="2"/>
  <c r="AJ1174" i="2"/>
  <c r="AJ1175" i="2"/>
  <c r="AJ1176" i="2"/>
  <c r="AJ1177" i="2"/>
  <c r="AJ1178" i="2"/>
  <c r="AJ1179" i="2"/>
  <c r="AJ1180" i="2"/>
  <c r="AJ1181" i="2"/>
  <c r="AJ1182" i="2"/>
  <c r="AJ1183" i="2"/>
  <c r="AJ1184" i="2"/>
  <c r="AJ1185" i="2"/>
  <c r="AJ1186" i="2"/>
  <c r="AJ1187" i="2"/>
  <c r="AJ1188" i="2"/>
  <c r="AJ1189" i="2"/>
  <c r="AJ1190" i="2"/>
  <c r="AJ1191" i="2"/>
  <c r="AJ1192" i="2"/>
  <c r="AJ1193" i="2"/>
  <c r="AJ1194" i="2"/>
  <c r="AJ1195" i="2"/>
  <c r="AJ1196" i="2"/>
  <c r="AJ1197" i="2"/>
  <c r="AJ1198" i="2"/>
  <c r="AJ1199" i="2"/>
  <c r="AJ1200" i="2"/>
  <c r="AJ1201" i="2"/>
  <c r="AJ1202" i="2"/>
  <c r="AJ1203" i="2"/>
  <c r="AJ1204" i="2"/>
  <c r="AJ1205" i="2"/>
  <c r="AJ1206" i="2"/>
  <c r="AJ1207" i="2"/>
  <c r="AJ1208" i="2"/>
  <c r="AJ1209" i="2"/>
  <c r="AJ1210" i="2"/>
  <c r="AJ1211" i="2"/>
  <c r="AJ1212" i="2"/>
  <c r="AJ1213" i="2"/>
  <c r="AJ1214" i="2"/>
  <c r="AJ1216" i="2"/>
  <c r="AJ1217" i="2"/>
  <c r="AJ1218" i="2"/>
  <c r="AJ1235" i="2"/>
  <c r="AJ1237" i="2"/>
  <c r="AJ1265" i="2"/>
  <c r="AJ1266" i="2"/>
  <c r="AJ1267" i="2"/>
  <c r="AJ1268" i="2"/>
  <c r="AJ1269" i="2"/>
  <c r="AJ1270" i="2"/>
  <c r="AJ1271" i="2"/>
  <c r="AJ1279" i="2"/>
  <c r="AJ1280" i="2"/>
  <c r="AJ1281" i="2"/>
  <c r="AJ1282" i="2"/>
  <c r="AJ1283" i="2"/>
  <c r="AJ1284" i="2"/>
  <c r="AJ1285" i="2"/>
  <c r="AJ1286" i="2"/>
  <c r="AJ1287" i="2"/>
  <c r="AJ1300" i="2"/>
  <c r="AJ1301" i="2"/>
  <c r="AJ1302" i="2"/>
  <c r="AJ1303" i="2"/>
  <c r="AJ1304" i="2"/>
  <c r="AJ1305" i="2"/>
  <c r="AJ1306" i="2"/>
  <c r="AJ1307" i="2"/>
  <c r="AJ1308" i="2"/>
  <c r="AJ1309" i="2"/>
  <c r="AJ1310" i="2"/>
  <c r="AJ1312" i="2"/>
  <c r="AJ1322" i="2"/>
  <c r="AJ1323" i="2"/>
  <c r="AJ1324" i="2"/>
  <c r="AJ1325" i="2"/>
  <c r="AJ1326" i="2"/>
  <c r="AJ1327" i="2"/>
  <c r="AJ1328" i="2"/>
  <c r="AJ1329" i="2"/>
  <c r="AJ1330" i="2"/>
  <c r="AJ1331" i="2"/>
  <c r="AJ1332" i="2"/>
  <c r="AJ1333" i="2"/>
  <c r="AJ1334" i="2"/>
  <c r="AJ1341" i="2"/>
  <c r="AJ1342" i="2"/>
  <c r="AJ1343" i="2"/>
  <c r="AJ1344" i="2"/>
  <c r="AJ1345" i="2"/>
  <c r="AJ1346" i="2"/>
  <c r="AJ1347" i="2"/>
  <c r="AJ1348" i="2"/>
  <c r="AJ1349" i="2"/>
  <c r="AJ1350" i="2"/>
  <c r="AJ1366" i="2"/>
  <c r="AJ1367" i="2"/>
  <c r="AJ1368" i="2"/>
  <c r="AJ1369" i="2"/>
  <c r="AJ1374" i="2"/>
  <c r="AJ1375" i="2"/>
  <c r="AJ1385" i="2"/>
  <c r="AJ1386" i="2"/>
  <c r="AJ1387" i="2"/>
  <c r="AJ1388" i="2"/>
  <c r="AJ1389" i="2"/>
  <c r="AJ1390" i="2"/>
  <c r="AJ1391" i="2"/>
  <c r="AJ1392" i="2"/>
  <c r="AJ1393" i="2"/>
  <c r="AJ1394" i="2"/>
  <c r="AJ1395" i="2"/>
  <c r="AJ1396" i="2"/>
  <c r="AJ1397" i="2"/>
  <c r="AJ1411" i="2"/>
  <c r="AJ1412" i="2"/>
  <c r="AJ1416" i="2"/>
  <c r="AJ1417" i="2"/>
  <c r="AJ1418" i="2"/>
  <c r="AJ1419" i="2"/>
  <c r="AJ1420" i="2"/>
  <c r="AJ1421" i="2"/>
  <c r="AJ1422" i="2"/>
  <c r="AJ1427" i="2"/>
  <c r="AJ1428" i="2"/>
  <c r="AJ1429" i="2"/>
  <c r="AJ1430" i="2"/>
  <c r="AJ1431" i="2"/>
  <c r="AJ1439" i="2"/>
  <c r="AJ1440" i="2"/>
  <c r="AJ1441" i="2"/>
  <c r="AJ1442" i="2"/>
  <c r="AJ1447" i="2"/>
  <c r="AJ1448" i="2"/>
  <c r="AJ1454" i="2"/>
  <c r="AJ1455" i="2"/>
  <c r="AJ1456" i="2"/>
  <c r="AJ1457" i="2"/>
  <c r="AJ1458" i="2"/>
  <c r="AJ1459" i="2"/>
  <c r="AJ1460" i="2"/>
  <c r="AJ1461" i="2"/>
  <c r="AJ1462" i="2"/>
  <c r="AJ1463" i="2"/>
  <c r="AJ1464" i="2"/>
  <c r="AJ1465" i="2"/>
  <c r="AJ1466" i="2"/>
  <c r="AJ1467" i="2"/>
  <c r="AJ1468" i="2"/>
  <c r="AJ1469" i="2"/>
  <c r="AJ1470" i="2"/>
  <c r="AJ1471" i="2"/>
  <c r="AJ1472" i="2"/>
  <c r="AJ1473" i="2"/>
  <c r="AJ1474" i="2"/>
  <c r="AJ1475" i="2"/>
  <c r="AJ1476" i="2"/>
  <c r="AJ1477" i="2"/>
  <c r="AJ1478" i="2"/>
  <c r="AJ1479" i="2"/>
  <c r="AJ1480" i="2"/>
  <c r="AJ1481" i="2"/>
  <c r="AJ1482" i="2"/>
  <c r="AJ1483" i="2"/>
  <c r="AJ1484" i="2"/>
  <c r="AJ1485" i="2"/>
  <c r="AJ1486" i="2"/>
  <c r="AJ1487" i="2"/>
  <c r="AJ1488" i="2"/>
  <c r="AJ1489" i="2"/>
  <c r="AJ1490" i="2"/>
  <c r="AJ1491" i="2"/>
  <c r="AJ1492" i="2"/>
  <c r="AJ1493" i="2"/>
  <c r="AJ1494" i="2"/>
  <c r="AJ1495" i="2"/>
  <c r="AJ1496" i="2"/>
  <c r="AJ1497" i="2"/>
  <c r="AJ1498" i="2"/>
  <c r="AJ1499" i="2"/>
  <c r="AJ1500" i="2"/>
  <c r="AJ1501" i="2"/>
  <c r="AJ1502" i="2"/>
  <c r="AJ1503" i="2"/>
  <c r="AJ1504" i="2"/>
  <c r="AJ1505" i="2"/>
  <c r="AJ1506" i="2"/>
  <c r="AJ1507" i="2"/>
  <c r="AJ1508" i="2"/>
  <c r="AJ1509" i="2"/>
  <c r="AJ1510" i="2"/>
  <c r="AJ1511" i="2"/>
  <c r="AJ1512" i="2"/>
  <c r="AJ1513" i="2"/>
  <c r="AJ1514" i="2"/>
  <c r="AJ1515" i="2"/>
  <c r="AJ1516" i="2"/>
  <c r="AJ1517" i="2"/>
  <c r="AJ1518" i="2"/>
  <c r="AJ1519" i="2"/>
  <c r="AJ1520" i="2"/>
  <c r="AJ1521" i="2"/>
  <c r="AJ1522" i="2"/>
  <c r="AJ1523" i="2"/>
  <c r="AJ1524" i="2"/>
  <c r="AJ1536" i="2"/>
  <c r="AJ1537" i="2"/>
  <c r="AJ1538" i="2"/>
  <c r="AJ1539" i="2"/>
  <c r="AJ1540" i="2"/>
  <c r="AJ1541" i="2"/>
  <c r="AJ1542" i="2"/>
  <c r="AJ1543" i="2"/>
  <c r="AJ1544" i="2"/>
  <c r="AJ1545" i="2"/>
  <c r="AJ1546" i="2"/>
  <c r="AJ1547" i="2"/>
  <c r="AJ1548" i="2"/>
  <c r="AJ1549" i="2"/>
  <c r="AJ1550" i="2"/>
  <c r="AJ1551" i="2"/>
  <c r="AJ1552" i="2"/>
  <c r="AJ1553" i="2"/>
  <c r="AJ1554" i="2"/>
  <c r="AJ1555" i="2"/>
  <c r="AJ1556" i="2"/>
  <c r="AJ1557" i="2"/>
  <c r="AJ1558" i="2"/>
  <c r="AJ1559" i="2"/>
  <c r="AJ1560" i="2"/>
  <c r="AJ1561" i="2"/>
  <c r="AJ1562" i="2"/>
  <c r="AJ1563" i="2"/>
  <c r="AJ1564" i="2"/>
  <c r="AJ1565" i="2"/>
  <c r="AJ1566" i="2"/>
  <c r="AJ1567" i="2"/>
  <c r="AJ1568" i="2"/>
  <c r="AJ1569" i="2"/>
  <c r="AJ1570" i="2"/>
  <c r="AJ1571" i="2"/>
  <c r="AJ1572" i="2"/>
  <c r="AJ1573" i="2"/>
  <c r="AJ1574" i="2"/>
  <c r="AJ1575" i="2"/>
  <c r="AJ1576" i="2"/>
  <c r="AJ1577" i="2"/>
  <c r="AJ1578" i="2"/>
  <c r="AJ1579" i="2"/>
  <c r="AJ3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49" i="2"/>
  <c r="AD50" i="2"/>
  <c r="AD51" i="2"/>
  <c r="AD52" i="2"/>
  <c r="AD53" i="2"/>
  <c r="AD54" i="2"/>
  <c r="AD55" i="2"/>
  <c r="AD56" i="2"/>
  <c r="AD57" i="2"/>
  <c r="AD58" i="2"/>
  <c r="AD59" i="2"/>
  <c r="AD60" i="2"/>
  <c r="AD61" i="2"/>
  <c r="AD62" i="2"/>
  <c r="AD63" i="2"/>
  <c r="AD64" i="2"/>
  <c r="AD65" i="2"/>
  <c r="AD66" i="2"/>
  <c r="AD67" i="2"/>
  <c r="AD68" i="2"/>
  <c r="AD69" i="2"/>
  <c r="AD70" i="2"/>
  <c r="AD71" i="2"/>
  <c r="AD72" i="2"/>
  <c r="AD73" i="2"/>
  <c r="AD74" i="2"/>
  <c r="AD75" i="2"/>
  <c r="AD76" i="2"/>
  <c r="AD77" i="2"/>
  <c r="AD78" i="2"/>
  <c r="AD79" i="2"/>
  <c r="AD80" i="2"/>
  <c r="AD81" i="2"/>
  <c r="AD82" i="2"/>
  <c r="AD83" i="2"/>
  <c r="AD84" i="2"/>
  <c r="AD85" i="2"/>
  <c r="AD86" i="2"/>
  <c r="AD87" i="2"/>
  <c r="AD88" i="2"/>
  <c r="AD89" i="2"/>
  <c r="AD90" i="2"/>
  <c r="AD91" i="2"/>
  <c r="AD92" i="2"/>
  <c r="AD93" i="2"/>
  <c r="AD94" i="2"/>
  <c r="AD95" i="2"/>
  <c r="AD96" i="2"/>
  <c r="AD97" i="2"/>
  <c r="AD98" i="2"/>
  <c r="AD99" i="2"/>
  <c r="AD100" i="2"/>
  <c r="AD101" i="2"/>
  <c r="AD102" i="2"/>
  <c r="AD103" i="2"/>
  <c r="AD104" i="2"/>
  <c r="AD105" i="2"/>
  <c r="AD106" i="2"/>
  <c r="AD107" i="2"/>
  <c r="AD108" i="2"/>
  <c r="AD109" i="2"/>
  <c r="AD110" i="2"/>
  <c r="AD111" i="2"/>
  <c r="AD112" i="2"/>
  <c r="AD113" i="2"/>
  <c r="AD114" i="2"/>
  <c r="AD115" i="2"/>
  <c r="AD116" i="2"/>
  <c r="AD117" i="2"/>
  <c r="AD118" i="2"/>
  <c r="AD119" i="2"/>
  <c r="AD120" i="2"/>
  <c r="AD121" i="2"/>
  <c r="AD122" i="2"/>
  <c r="AD123" i="2"/>
  <c r="AD124" i="2"/>
  <c r="AD125" i="2"/>
  <c r="AD126" i="2"/>
  <c r="AD127" i="2"/>
  <c r="AD128" i="2"/>
  <c r="AD129" i="2"/>
  <c r="AD130" i="2"/>
  <c r="AD131" i="2"/>
  <c r="AD132" i="2"/>
  <c r="AD133" i="2"/>
  <c r="AD134" i="2"/>
  <c r="AD135" i="2"/>
  <c r="AD136" i="2"/>
  <c r="AD137" i="2"/>
  <c r="AD138" i="2"/>
  <c r="AD139" i="2"/>
  <c r="AD140" i="2"/>
  <c r="AD141" i="2"/>
  <c r="AD142" i="2"/>
  <c r="AD143" i="2"/>
  <c r="AD144" i="2"/>
  <c r="AD145" i="2"/>
  <c r="AD146" i="2"/>
  <c r="AD147" i="2"/>
  <c r="AD148" i="2"/>
  <c r="AD149" i="2"/>
  <c r="AD150" i="2"/>
  <c r="AD151" i="2"/>
  <c r="AD152" i="2"/>
  <c r="AD153" i="2"/>
  <c r="AD154" i="2"/>
  <c r="AD155" i="2"/>
  <c r="AD156" i="2"/>
  <c r="AD157" i="2"/>
  <c r="AD158" i="2"/>
  <c r="AD159" i="2"/>
  <c r="AD160" i="2"/>
  <c r="AD161" i="2"/>
  <c r="AD162" i="2"/>
  <c r="AD163" i="2"/>
  <c r="AD164" i="2"/>
  <c r="AD165" i="2"/>
  <c r="AD166" i="2"/>
  <c r="AD167" i="2"/>
  <c r="AD168" i="2"/>
  <c r="AD169" i="2"/>
  <c r="AD170" i="2"/>
  <c r="AD171" i="2"/>
  <c r="AD172" i="2"/>
  <c r="AD173" i="2"/>
  <c r="AD174" i="2"/>
  <c r="AD175" i="2"/>
  <c r="AD176" i="2"/>
  <c r="AD177" i="2"/>
  <c r="AD178" i="2"/>
  <c r="AD179" i="2"/>
  <c r="AD180" i="2"/>
  <c r="AD181" i="2"/>
  <c r="AD182" i="2"/>
  <c r="AD183" i="2"/>
  <c r="AD184" i="2"/>
  <c r="AD185" i="2"/>
  <c r="AD186" i="2"/>
  <c r="AD187" i="2"/>
  <c r="AD188" i="2"/>
  <c r="AD189" i="2"/>
  <c r="AD190" i="2"/>
  <c r="AD191" i="2"/>
  <c r="AD192" i="2"/>
  <c r="AD193" i="2"/>
  <c r="AD194" i="2"/>
  <c r="AD195" i="2"/>
  <c r="AD196" i="2"/>
  <c r="AD197" i="2"/>
  <c r="AD198" i="2"/>
  <c r="AD199" i="2"/>
  <c r="AD200" i="2"/>
  <c r="AD201" i="2"/>
  <c r="AD202" i="2"/>
  <c r="AD203" i="2"/>
  <c r="AD204" i="2"/>
  <c r="AD205" i="2"/>
  <c r="AD206" i="2"/>
  <c r="AD207" i="2"/>
  <c r="AD208" i="2"/>
  <c r="AD209" i="2"/>
  <c r="AD210" i="2"/>
  <c r="AD211" i="2"/>
  <c r="AD212" i="2"/>
  <c r="AD213" i="2"/>
  <c r="AD214" i="2"/>
  <c r="AD215" i="2"/>
  <c r="AD216" i="2"/>
  <c r="AD217" i="2"/>
  <c r="AD218" i="2"/>
  <c r="AD219" i="2"/>
  <c r="AD220" i="2"/>
  <c r="AD221" i="2"/>
  <c r="AD222" i="2"/>
  <c r="AD223" i="2"/>
  <c r="AD224" i="2"/>
  <c r="AD225" i="2"/>
  <c r="AD226" i="2"/>
  <c r="AD227" i="2"/>
  <c r="AD228" i="2"/>
  <c r="AD229" i="2"/>
  <c r="AD230" i="2"/>
  <c r="AD231" i="2"/>
  <c r="AD232" i="2"/>
  <c r="AD233" i="2"/>
  <c r="AD234" i="2"/>
  <c r="AD235" i="2"/>
  <c r="AD236" i="2"/>
  <c r="AD237" i="2"/>
  <c r="AD238" i="2"/>
  <c r="AD239" i="2"/>
  <c r="AD240" i="2"/>
  <c r="AD241" i="2"/>
  <c r="AD242" i="2"/>
  <c r="AD243" i="2"/>
  <c r="AD244" i="2"/>
  <c r="AD245" i="2"/>
  <c r="AD246" i="2"/>
  <c r="AD247" i="2"/>
  <c r="AD248" i="2"/>
  <c r="AD249" i="2"/>
  <c r="AD250" i="2"/>
  <c r="AD251" i="2"/>
  <c r="AD252" i="2"/>
  <c r="AD253" i="2"/>
  <c r="AD254" i="2"/>
  <c r="AD255" i="2"/>
  <c r="AD256" i="2"/>
  <c r="AD257" i="2"/>
  <c r="AD258" i="2"/>
  <c r="AD259" i="2"/>
  <c r="AD260" i="2"/>
  <c r="AD261" i="2"/>
  <c r="AD262" i="2"/>
  <c r="AD263" i="2"/>
  <c r="AD264" i="2"/>
  <c r="AD265" i="2"/>
  <c r="AD266" i="2"/>
  <c r="AD267" i="2"/>
  <c r="AD268" i="2"/>
  <c r="AD269" i="2"/>
  <c r="AD270" i="2"/>
  <c r="AD271" i="2"/>
  <c r="AD272" i="2"/>
  <c r="AD273" i="2"/>
  <c r="AD274" i="2"/>
  <c r="AD275" i="2"/>
  <c r="AD276" i="2"/>
  <c r="AD277" i="2"/>
  <c r="AD278" i="2"/>
  <c r="AD279" i="2"/>
  <c r="AD280" i="2"/>
  <c r="AD281" i="2"/>
  <c r="AD282" i="2"/>
  <c r="AD283" i="2"/>
  <c r="AD284" i="2"/>
  <c r="AD285" i="2"/>
  <c r="AD286" i="2"/>
  <c r="AD287" i="2"/>
  <c r="AD288" i="2"/>
  <c r="AD289" i="2"/>
  <c r="AD290" i="2"/>
  <c r="AD291" i="2"/>
  <c r="AD292" i="2"/>
  <c r="AD293" i="2"/>
  <c r="AD294" i="2"/>
  <c r="AD295" i="2"/>
  <c r="AD296" i="2"/>
  <c r="AD297" i="2"/>
  <c r="AD298" i="2"/>
  <c r="AD299" i="2"/>
  <c r="AD300" i="2"/>
  <c r="AD301" i="2"/>
  <c r="AD302" i="2"/>
  <c r="AD303" i="2"/>
  <c r="AD304" i="2"/>
  <c r="AD305" i="2"/>
  <c r="AD306" i="2"/>
  <c r="AD307" i="2"/>
  <c r="AD308" i="2"/>
  <c r="AD309" i="2"/>
  <c r="AD310" i="2"/>
  <c r="AD311" i="2"/>
  <c r="AD312" i="2"/>
  <c r="AD313" i="2"/>
  <c r="AD314" i="2"/>
  <c r="AD315" i="2"/>
  <c r="AD316" i="2"/>
  <c r="AD317" i="2"/>
  <c r="AD318" i="2"/>
  <c r="AD319" i="2"/>
  <c r="AD320" i="2"/>
  <c r="AD321" i="2"/>
  <c r="AD322" i="2"/>
  <c r="AD323" i="2"/>
  <c r="AD324" i="2"/>
  <c r="AD325" i="2"/>
  <c r="AD326" i="2"/>
  <c r="AD327" i="2"/>
  <c r="AD328" i="2"/>
  <c r="AD329" i="2"/>
  <c r="AD330" i="2"/>
  <c r="AD331" i="2"/>
  <c r="AD332" i="2"/>
  <c r="AD333" i="2"/>
  <c r="AD334" i="2"/>
  <c r="AD335" i="2"/>
  <c r="AD336" i="2"/>
  <c r="AD337" i="2"/>
  <c r="AD338" i="2"/>
  <c r="AD339" i="2"/>
  <c r="AD340" i="2"/>
  <c r="AD341" i="2"/>
  <c r="AD342" i="2"/>
  <c r="AD343" i="2"/>
  <c r="AD344" i="2"/>
  <c r="AD345" i="2"/>
  <c r="AD346" i="2"/>
  <c r="AD347" i="2"/>
  <c r="AD348" i="2"/>
  <c r="AD349" i="2"/>
  <c r="AD350" i="2"/>
  <c r="AD351" i="2"/>
  <c r="AD352" i="2"/>
  <c r="AD353" i="2"/>
  <c r="AD354" i="2"/>
  <c r="AD355" i="2"/>
  <c r="AD356" i="2"/>
  <c r="AD357" i="2"/>
  <c r="AD358" i="2"/>
  <c r="AD359" i="2"/>
  <c r="AD360" i="2"/>
  <c r="AD361" i="2"/>
  <c r="AD362" i="2"/>
  <c r="AD363" i="2"/>
  <c r="AD364" i="2"/>
  <c r="AD365" i="2"/>
  <c r="AD366" i="2"/>
  <c r="AD367" i="2"/>
  <c r="AD368" i="2"/>
  <c r="AD369" i="2"/>
  <c r="AD370" i="2"/>
  <c r="AD371" i="2"/>
  <c r="AD372" i="2"/>
  <c r="AD373" i="2"/>
  <c r="AD374" i="2"/>
  <c r="AD375" i="2"/>
  <c r="AD376" i="2"/>
  <c r="AD377" i="2"/>
  <c r="AD378" i="2"/>
  <c r="AD379" i="2"/>
  <c r="AD380" i="2"/>
  <c r="AD381" i="2"/>
  <c r="AD382" i="2"/>
  <c r="AD383" i="2"/>
  <c r="AD384" i="2"/>
  <c r="AD385" i="2"/>
  <c r="AD386" i="2"/>
  <c r="AD387" i="2"/>
  <c r="AD388" i="2"/>
  <c r="AD389" i="2"/>
  <c r="AD390" i="2"/>
  <c r="AD391" i="2"/>
  <c r="AD392" i="2"/>
  <c r="AD393" i="2"/>
  <c r="AD394" i="2"/>
  <c r="AD395" i="2"/>
  <c r="AD396" i="2"/>
  <c r="AD397" i="2"/>
  <c r="AD398" i="2"/>
  <c r="AD399" i="2"/>
  <c r="AD400" i="2"/>
  <c r="AD401" i="2"/>
  <c r="AD402" i="2"/>
  <c r="AD403" i="2"/>
  <c r="AD404" i="2"/>
  <c r="AD405" i="2"/>
  <c r="AD406" i="2"/>
  <c r="AD407" i="2"/>
  <c r="AD408" i="2"/>
  <c r="AD409" i="2"/>
  <c r="AD410" i="2"/>
  <c r="AD411" i="2"/>
  <c r="AD412" i="2"/>
  <c r="AD413" i="2"/>
  <c r="AD414" i="2"/>
  <c r="AD415" i="2"/>
  <c r="AD416" i="2"/>
  <c r="AD417" i="2"/>
  <c r="AD418" i="2"/>
  <c r="AD419" i="2"/>
  <c r="AD420" i="2"/>
  <c r="AD421" i="2"/>
  <c r="AD422" i="2"/>
  <c r="AD423" i="2"/>
  <c r="AD424" i="2"/>
  <c r="AD425" i="2"/>
  <c r="AD426" i="2"/>
  <c r="AD427" i="2"/>
  <c r="AD428" i="2"/>
  <c r="AD429" i="2"/>
  <c r="AD430" i="2"/>
  <c r="AD431" i="2"/>
  <c r="AD432" i="2"/>
  <c r="AD433" i="2"/>
  <c r="AD434" i="2"/>
  <c r="AD435" i="2"/>
  <c r="AD436" i="2"/>
  <c r="AD437" i="2"/>
  <c r="AD438" i="2"/>
  <c r="AD439" i="2"/>
  <c r="AD440" i="2"/>
  <c r="AD441" i="2"/>
  <c r="AD442" i="2"/>
  <c r="AD443" i="2"/>
  <c r="AD444" i="2"/>
  <c r="AD445" i="2"/>
  <c r="AD446" i="2"/>
  <c r="AD447" i="2"/>
  <c r="AD448" i="2"/>
  <c r="AD449" i="2"/>
  <c r="AD450" i="2"/>
  <c r="AD451" i="2"/>
  <c r="AD452" i="2"/>
  <c r="AD453" i="2"/>
  <c r="AD454" i="2"/>
  <c r="AD455" i="2"/>
  <c r="AD456" i="2"/>
  <c r="AD457" i="2"/>
  <c r="AD458" i="2"/>
  <c r="AD459" i="2"/>
  <c r="AD460" i="2"/>
  <c r="AD461" i="2"/>
  <c r="AD462" i="2"/>
  <c r="AD463" i="2"/>
  <c r="AD464" i="2"/>
  <c r="AD465" i="2"/>
  <c r="AD466" i="2"/>
  <c r="AD467" i="2"/>
  <c r="AD468" i="2"/>
  <c r="AD469" i="2"/>
  <c r="AD470" i="2"/>
  <c r="AD471" i="2"/>
  <c r="AD472" i="2"/>
  <c r="AD473" i="2"/>
  <c r="AD474" i="2"/>
  <c r="AD475" i="2"/>
  <c r="AD476" i="2"/>
  <c r="AD477" i="2"/>
  <c r="AD478" i="2"/>
  <c r="AD479" i="2"/>
  <c r="AD480" i="2"/>
  <c r="AD481" i="2"/>
  <c r="AD482" i="2"/>
  <c r="AD483" i="2"/>
  <c r="AD484" i="2"/>
  <c r="AD485" i="2"/>
  <c r="AD486" i="2"/>
  <c r="AD487" i="2"/>
  <c r="AD488" i="2"/>
  <c r="AD489" i="2"/>
  <c r="AD490" i="2"/>
  <c r="AD491" i="2"/>
  <c r="AD492" i="2"/>
  <c r="AD493" i="2"/>
  <c r="AD494" i="2"/>
  <c r="AD495" i="2"/>
  <c r="AD496" i="2"/>
  <c r="AD497" i="2"/>
  <c r="AD498" i="2"/>
  <c r="AD499" i="2"/>
  <c r="AD500" i="2"/>
  <c r="AD501" i="2"/>
  <c r="AD502" i="2"/>
  <c r="AD503" i="2"/>
  <c r="AD504" i="2"/>
  <c r="AD505" i="2"/>
  <c r="AD506" i="2"/>
  <c r="AD507" i="2"/>
  <c r="AD508" i="2"/>
  <c r="AD509" i="2"/>
  <c r="AD510" i="2"/>
  <c r="AD511" i="2"/>
  <c r="AD512" i="2"/>
  <c r="AD513" i="2"/>
  <c r="AD514" i="2"/>
  <c r="AD515" i="2"/>
  <c r="AD516" i="2"/>
  <c r="AD517" i="2"/>
  <c r="AD518" i="2"/>
  <c r="AD519" i="2"/>
  <c r="AD520" i="2"/>
  <c r="AD521" i="2"/>
  <c r="AD522" i="2"/>
  <c r="AD523" i="2"/>
  <c r="AD524" i="2"/>
  <c r="AD525" i="2"/>
  <c r="AD526" i="2"/>
  <c r="AD527" i="2"/>
  <c r="AD528" i="2"/>
  <c r="AD529" i="2"/>
  <c r="AD530" i="2"/>
  <c r="AD531" i="2"/>
  <c r="AD532" i="2"/>
  <c r="AD533" i="2"/>
  <c r="AD534" i="2"/>
  <c r="AD535" i="2"/>
  <c r="AD536" i="2"/>
  <c r="AD537" i="2"/>
  <c r="AD538" i="2"/>
  <c r="AD539" i="2"/>
  <c r="AD540" i="2"/>
  <c r="AD541" i="2"/>
  <c r="AD542" i="2"/>
  <c r="AD543" i="2"/>
  <c r="AD544" i="2"/>
  <c r="AD545" i="2"/>
  <c r="AD546" i="2"/>
  <c r="AD547" i="2"/>
  <c r="AD548" i="2"/>
  <c r="AD549" i="2"/>
  <c r="AD550" i="2"/>
  <c r="AD551" i="2"/>
  <c r="AD552" i="2"/>
  <c r="AD553" i="2"/>
  <c r="AD554" i="2"/>
  <c r="AD555" i="2"/>
  <c r="AD556" i="2"/>
  <c r="AD557" i="2"/>
  <c r="AD558" i="2"/>
  <c r="AD559" i="2"/>
  <c r="AD560" i="2"/>
  <c r="AD561" i="2"/>
  <c r="AD562" i="2"/>
  <c r="AD563" i="2"/>
  <c r="AD564" i="2"/>
  <c r="AD565" i="2"/>
  <c r="AD566" i="2"/>
  <c r="AD567" i="2"/>
  <c r="AD568" i="2"/>
  <c r="AD569" i="2"/>
  <c r="AD570" i="2"/>
  <c r="AD571" i="2"/>
  <c r="AD572" i="2"/>
  <c r="AD573" i="2"/>
  <c r="AD574" i="2"/>
  <c r="AD575" i="2"/>
  <c r="AD576" i="2"/>
  <c r="AD577" i="2"/>
  <c r="AD578" i="2"/>
  <c r="AD579" i="2"/>
  <c r="AD580" i="2"/>
  <c r="AD581" i="2"/>
  <c r="AD582" i="2"/>
  <c r="AD583" i="2"/>
  <c r="AD584" i="2"/>
  <c r="AD585" i="2"/>
  <c r="AD586" i="2"/>
  <c r="AD587" i="2"/>
  <c r="AD588" i="2"/>
  <c r="AD589" i="2"/>
  <c r="AD590" i="2"/>
  <c r="AD591" i="2"/>
  <c r="AD592" i="2"/>
  <c r="AD593" i="2"/>
  <c r="AD594" i="2"/>
  <c r="AD595" i="2"/>
  <c r="AD596" i="2"/>
  <c r="AD597" i="2"/>
  <c r="AD598" i="2"/>
  <c r="AD599" i="2"/>
  <c r="AD600" i="2"/>
  <c r="AD601" i="2"/>
  <c r="AD602" i="2"/>
  <c r="AD603" i="2"/>
  <c r="AD604" i="2"/>
  <c r="AD605" i="2"/>
  <c r="AD606" i="2"/>
  <c r="AD607" i="2"/>
  <c r="AD608" i="2"/>
  <c r="AD609" i="2"/>
  <c r="AD610" i="2"/>
  <c r="AD611" i="2"/>
  <c r="AD612" i="2"/>
  <c r="AD613" i="2"/>
  <c r="AD614" i="2"/>
  <c r="AD615" i="2"/>
  <c r="AD616" i="2"/>
  <c r="AD617" i="2"/>
  <c r="AD618" i="2"/>
  <c r="AD619" i="2"/>
  <c r="AD620" i="2"/>
  <c r="AD621" i="2"/>
  <c r="AD622" i="2"/>
  <c r="AD623" i="2"/>
  <c r="AD624" i="2"/>
  <c r="AD625" i="2"/>
  <c r="AD626" i="2"/>
  <c r="AD627" i="2"/>
  <c r="AD628" i="2"/>
  <c r="AD629" i="2"/>
  <c r="AD630" i="2"/>
  <c r="AD631" i="2"/>
  <c r="AD632" i="2"/>
  <c r="AD633" i="2"/>
  <c r="AD634" i="2"/>
  <c r="AD635" i="2"/>
  <c r="AD636" i="2"/>
  <c r="AD637" i="2"/>
  <c r="AD638" i="2"/>
  <c r="AD639" i="2"/>
  <c r="AD640" i="2"/>
  <c r="AD641" i="2"/>
  <c r="AD642" i="2"/>
  <c r="AD643" i="2"/>
  <c r="AD644" i="2"/>
  <c r="AD645" i="2"/>
  <c r="AD646" i="2"/>
  <c r="AD647" i="2"/>
  <c r="AD648" i="2"/>
  <c r="AD649" i="2"/>
  <c r="AD650" i="2"/>
  <c r="AD651" i="2"/>
  <c r="AD652" i="2"/>
  <c r="AD653" i="2"/>
  <c r="AD654" i="2"/>
  <c r="AD655" i="2"/>
  <c r="AD656" i="2"/>
  <c r="AD657" i="2"/>
  <c r="AD658" i="2"/>
  <c r="AD659" i="2"/>
  <c r="AD660" i="2"/>
  <c r="AD661" i="2"/>
  <c r="AD662" i="2"/>
  <c r="AD663" i="2"/>
  <c r="AD664" i="2"/>
  <c r="AD665" i="2"/>
  <c r="AD666" i="2"/>
  <c r="AD667" i="2"/>
  <c r="AD668" i="2"/>
  <c r="AD669" i="2"/>
  <c r="AD670" i="2"/>
  <c r="AD671" i="2"/>
  <c r="AD672" i="2"/>
  <c r="AD673" i="2"/>
  <c r="AD674" i="2"/>
  <c r="AD675" i="2"/>
  <c r="AD676" i="2"/>
  <c r="AD677" i="2"/>
  <c r="AD678" i="2"/>
  <c r="AD679" i="2"/>
  <c r="AD680" i="2"/>
  <c r="AD681" i="2"/>
  <c r="AD682" i="2"/>
  <c r="AD683" i="2"/>
  <c r="AD684" i="2"/>
  <c r="AD685" i="2"/>
  <c r="AD686" i="2"/>
  <c r="AD687" i="2"/>
  <c r="AD688" i="2"/>
  <c r="AD689" i="2"/>
  <c r="AD690" i="2"/>
  <c r="AD691" i="2"/>
  <c r="AD692" i="2"/>
  <c r="AD693" i="2"/>
  <c r="AD694" i="2"/>
  <c r="AD695" i="2"/>
  <c r="AD696" i="2"/>
  <c r="AD697" i="2"/>
  <c r="AD698" i="2"/>
  <c r="AD699" i="2"/>
  <c r="AD700" i="2"/>
  <c r="AD701" i="2"/>
  <c r="AD702" i="2"/>
  <c r="AD703" i="2"/>
  <c r="AD704" i="2"/>
  <c r="AD705" i="2"/>
  <c r="AD706" i="2"/>
  <c r="AD707" i="2"/>
  <c r="AD708" i="2"/>
  <c r="AD709" i="2"/>
  <c r="AD710" i="2"/>
  <c r="AD711" i="2"/>
  <c r="AD712" i="2"/>
  <c r="AD713" i="2"/>
  <c r="AD714" i="2"/>
  <c r="AD715" i="2"/>
  <c r="AD716" i="2"/>
  <c r="AD717" i="2"/>
  <c r="AD718" i="2"/>
  <c r="AD719" i="2"/>
  <c r="AD720" i="2"/>
  <c r="AD721" i="2"/>
  <c r="AD722" i="2"/>
  <c r="AD723" i="2"/>
  <c r="AD724" i="2"/>
  <c r="AD725" i="2"/>
  <c r="AD726" i="2"/>
  <c r="AD727" i="2"/>
  <c r="AD728" i="2"/>
  <c r="AD729" i="2"/>
  <c r="AD730" i="2"/>
  <c r="AD731" i="2"/>
  <c r="AD732" i="2"/>
  <c r="AD733" i="2"/>
  <c r="AD734" i="2"/>
  <c r="AD735" i="2"/>
  <c r="AD736" i="2"/>
  <c r="AD737" i="2"/>
  <c r="AD738" i="2"/>
  <c r="AD739" i="2"/>
  <c r="AD740" i="2"/>
  <c r="AD741" i="2"/>
  <c r="AD742" i="2"/>
  <c r="AD743" i="2"/>
  <c r="AD744" i="2"/>
  <c r="AD745" i="2"/>
  <c r="AD746" i="2"/>
  <c r="AD747" i="2"/>
  <c r="AD748" i="2"/>
  <c r="AD749" i="2"/>
  <c r="AD750" i="2"/>
  <c r="AD751" i="2"/>
  <c r="AD752" i="2"/>
  <c r="AD753" i="2"/>
  <c r="AD754" i="2"/>
  <c r="AD755" i="2"/>
  <c r="AD756" i="2"/>
  <c r="AD757" i="2"/>
  <c r="AD758" i="2"/>
  <c r="AD759" i="2"/>
  <c r="AD760" i="2"/>
  <c r="AD761" i="2"/>
  <c r="AD762" i="2"/>
  <c r="AD763" i="2"/>
  <c r="AD764" i="2"/>
  <c r="AD765" i="2"/>
  <c r="AD766" i="2"/>
  <c r="AD767" i="2"/>
  <c r="AD768" i="2"/>
  <c r="AD769" i="2"/>
  <c r="AD770" i="2"/>
  <c r="AD771" i="2"/>
  <c r="AD772" i="2"/>
  <c r="AD773" i="2"/>
  <c r="AD774" i="2"/>
  <c r="AD775" i="2"/>
  <c r="AD776" i="2"/>
  <c r="AD777" i="2"/>
  <c r="AD778" i="2"/>
  <c r="AD779" i="2"/>
  <c r="AD780" i="2"/>
  <c r="AD781" i="2"/>
  <c r="AD782" i="2"/>
  <c r="AD783" i="2"/>
  <c r="AD784" i="2"/>
  <c r="AD785" i="2"/>
  <c r="AD786" i="2"/>
  <c r="AD787" i="2"/>
  <c r="AD788" i="2"/>
  <c r="AD789" i="2"/>
  <c r="AD790" i="2"/>
  <c r="AD791" i="2"/>
  <c r="AD792" i="2"/>
  <c r="AD793" i="2"/>
  <c r="AD794" i="2"/>
  <c r="AD795" i="2"/>
  <c r="AD796" i="2"/>
  <c r="AD797" i="2"/>
  <c r="AD798" i="2"/>
  <c r="AD799" i="2"/>
  <c r="AD800" i="2"/>
  <c r="AD801" i="2"/>
  <c r="AD802" i="2"/>
  <c r="AD803" i="2"/>
  <c r="AD804" i="2"/>
  <c r="AD805" i="2"/>
  <c r="AD806" i="2"/>
  <c r="AD807" i="2"/>
  <c r="AD808" i="2"/>
  <c r="AD809" i="2"/>
  <c r="AD810" i="2"/>
  <c r="AD811" i="2"/>
  <c r="AD812" i="2"/>
  <c r="AD813" i="2"/>
  <c r="AD814" i="2"/>
  <c r="AD815" i="2"/>
  <c r="AD816" i="2"/>
  <c r="AD817" i="2"/>
  <c r="AD818" i="2"/>
  <c r="AD819" i="2"/>
  <c r="AD820" i="2"/>
  <c r="AD821" i="2"/>
  <c r="AD822" i="2"/>
  <c r="AD823" i="2"/>
  <c r="AD824" i="2"/>
  <c r="AD825" i="2"/>
  <c r="AD826" i="2"/>
  <c r="AD827" i="2"/>
  <c r="AD828" i="2"/>
  <c r="AD829" i="2"/>
  <c r="AD830" i="2"/>
  <c r="AD831" i="2"/>
  <c r="AD832" i="2"/>
  <c r="AD833" i="2"/>
  <c r="AD834" i="2"/>
  <c r="AD835" i="2"/>
  <c r="AD836" i="2"/>
  <c r="AD837" i="2"/>
  <c r="AD838" i="2"/>
  <c r="AD839" i="2"/>
  <c r="AD840" i="2"/>
  <c r="AD841" i="2"/>
  <c r="AD842" i="2"/>
  <c r="AD843" i="2"/>
  <c r="AD844" i="2"/>
  <c r="AD845" i="2"/>
  <c r="AD846" i="2"/>
  <c r="AD847" i="2"/>
  <c r="AD848" i="2"/>
  <c r="AD849" i="2"/>
  <c r="AD850" i="2"/>
  <c r="AD851" i="2"/>
  <c r="AD852" i="2"/>
  <c r="AD853" i="2"/>
  <c r="AD854" i="2"/>
  <c r="AD855" i="2"/>
  <c r="AD856" i="2"/>
  <c r="AD857" i="2"/>
  <c r="AD858" i="2"/>
  <c r="AD859" i="2"/>
  <c r="AD860" i="2"/>
  <c r="AD861" i="2"/>
  <c r="AD862" i="2"/>
  <c r="AD863" i="2"/>
  <c r="AD864" i="2"/>
  <c r="AD865" i="2"/>
  <c r="AD866" i="2"/>
  <c r="AD867" i="2"/>
  <c r="AD868" i="2"/>
  <c r="AD869" i="2"/>
  <c r="AD870" i="2"/>
  <c r="AD871" i="2"/>
  <c r="AD872" i="2"/>
  <c r="AD873" i="2"/>
  <c r="AD874" i="2"/>
  <c r="AD875" i="2"/>
  <c r="AD876" i="2"/>
  <c r="AD877" i="2"/>
  <c r="AD878" i="2"/>
  <c r="AD879" i="2"/>
  <c r="AD880" i="2"/>
  <c r="AD881" i="2"/>
  <c r="AD882" i="2"/>
  <c r="AD883" i="2"/>
  <c r="AD884" i="2"/>
  <c r="AD885" i="2"/>
  <c r="AD886" i="2"/>
  <c r="AD887" i="2"/>
  <c r="AD888" i="2"/>
  <c r="AD889" i="2"/>
  <c r="AD890" i="2"/>
  <c r="AD891" i="2"/>
  <c r="AD892" i="2"/>
  <c r="AD893" i="2"/>
  <c r="AD894" i="2"/>
  <c r="AD895" i="2"/>
  <c r="AD896" i="2"/>
  <c r="AD897" i="2"/>
  <c r="AD898" i="2"/>
  <c r="AD899" i="2"/>
  <c r="AD900" i="2"/>
  <c r="AD901" i="2"/>
  <c r="AD902" i="2"/>
  <c r="AD903" i="2"/>
  <c r="AD904" i="2"/>
  <c r="AD905" i="2"/>
  <c r="AD906" i="2"/>
  <c r="AD907" i="2"/>
  <c r="AD908" i="2"/>
  <c r="AD909" i="2"/>
  <c r="AD910" i="2"/>
  <c r="AD911" i="2"/>
  <c r="AD912" i="2"/>
  <c r="AD913" i="2"/>
  <c r="AD914" i="2"/>
  <c r="AD915" i="2"/>
  <c r="AD916" i="2"/>
  <c r="AD917" i="2"/>
  <c r="AD918" i="2"/>
  <c r="AD919" i="2"/>
  <c r="AD920" i="2"/>
  <c r="AD921" i="2"/>
  <c r="AD922" i="2"/>
  <c r="AD923" i="2"/>
  <c r="AD924" i="2"/>
  <c r="AD925" i="2"/>
  <c r="AD926" i="2"/>
  <c r="AD927" i="2"/>
  <c r="AD928" i="2"/>
  <c r="AD929" i="2"/>
  <c r="AD930" i="2"/>
  <c r="AD931" i="2"/>
  <c r="AD932" i="2"/>
  <c r="AD933" i="2"/>
  <c r="AD934" i="2"/>
  <c r="AD935" i="2"/>
  <c r="AD936" i="2"/>
  <c r="AD937" i="2"/>
  <c r="AD938" i="2"/>
  <c r="AD939" i="2"/>
  <c r="AD940" i="2"/>
  <c r="AD941" i="2"/>
  <c r="AD942" i="2"/>
  <c r="AD943" i="2"/>
  <c r="AD944" i="2"/>
  <c r="AD945" i="2"/>
  <c r="AD946" i="2"/>
  <c r="AD947" i="2"/>
  <c r="AD948" i="2"/>
  <c r="AD949" i="2"/>
  <c r="AD950" i="2"/>
  <c r="AD951" i="2"/>
  <c r="AD952" i="2"/>
  <c r="AD953" i="2"/>
  <c r="AD954" i="2"/>
  <c r="AD955" i="2"/>
  <c r="AD956" i="2"/>
  <c r="AD957" i="2"/>
  <c r="AD958" i="2"/>
  <c r="AD959" i="2"/>
  <c r="AD960" i="2"/>
  <c r="AD961" i="2"/>
  <c r="AD962" i="2"/>
  <c r="AD963" i="2"/>
  <c r="AD964" i="2"/>
  <c r="AD965" i="2"/>
  <c r="AD966" i="2"/>
  <c r="AD967" i="2"/>
  <c r="AD968" i="2"/>
  <c r="AD969" i="2"/>
  <c r="AD970" i="2"/>
  <c r="AD971" i="2"/>
  <c r="AD972" i="2"/>
  <c r="AD973" i="2"/>
  <c r="AD974" i="2"/>
  <c r="AD975" i="2"/>
  <c r="AD976" i="2"/>
  <c r="AD977" i="2"/>
  <c r="AD978" i="2"/>
  <c r="AD979" i="2"/>
  <c r="AD980" i="2"/>
  <c r="AD981" i="2"/>
  <c r="AD982" i="2"/>
  <c r="AD983" i="2"/>
  <c r="AD984" i="2"/>
  <c r="AD985" i="2"/>
  <c r="AD986" i="2"/>
  <c r="AD987" i="2"/>
  <c r="AD988" i="2"/>
  <c r="AD989" i="2"/>
  <c r="AD990" i="2"/>
  <c r="AD991" i="2"/>
  <c r="AD992" i="2"/>
  <c r="AD993" i="2"/>
  <c r="AD994" i="2"/>
  <c r="AD995" i="2"/>
  <c r="AD996" i="2"/>
  <c r="AD997" i="2"/>
  <c r="AD998" i="2"/>
  <c r="AD999" i="2"/>
  <c r="AD1000" i="2"/>
  <c r="AD1001" i="2"/>
  <c r="AD1002" i="2"/>
  <c r="AD1003" i="2"/>
  <c r="AD1004" i="2"/>
  <c r="AD1005" i="2"/>
  <c r="AD1006" i="2"/>
  <c r="AD1007" i="2"/>
  <c r="AD1008" i="2"/>
  <c r="AD1009" i="2"/>
  <c r="AD1010" i="2"/>
  <c r="AD1011" i="2"/>
  <c r="AD1012" i="2"/>
  <c r="AD1013" i="2"/>
  <c r="AD1014" i="2"/>
  <c r="AD1015" i="2"/>
  <c r="AD1016" i="2"/>
  <c r="AD1017" i="2"/>
  <c r="AD1018" i="2"/>
  <c r="AD1019" i="2"/>
  <c r="AD1020" i="2"/>
  <c r="AD1021" i="2"/>
  <c r="AD1022" i="2"/>
  <c r="AD1023" i="2"/>
  <c r="AD1024" i="2"/>
  <c r="AD1025" i="2"/>
  <c r="AD1026" i="2"/>
  <c r="AD1027" i="2"/>
  <c r="AD1028" i="2"/>
  <c r="AD1029" i="2"/>
  <c r="AD1030" i="2"/>
  <c r="AD1031" i="2"/>
  <c r="AD1032" i="2"/>
  <c r="AD1033" i="2"/>
  <c r="AD1034" i="2"/>
  <c r="AD1035" i="2"/>
  <c r="AD1036" i="2"/>
  <c r="AD1037" i="2"/>
  <c r="AD1038" i="2"/>
  <c r="AD1039" i="2"/>
  <c r="AD1040" i="2"/>
  <c r="AD1041" i="2"/>
  <c r="AD1042" i="2"/>
  <c r="AD1043" i="2"/>
  <c r="AD1044" i="2"/>
  <c r="AD1045" i="2"/>
  <c r="AD1046" i="2"/>
  <c r="AD1047" i="2"/>
  <c r="AD1048" i="2"/>
  <c r="AD1049" i="2"/>
  <c r="AD1050" i="2"/>
  <c r="AD1051" i="2"/>
  <c r="AD1052" i="2"/>
  <c r="AD1053" i="2"/>
  <c r="AD1054" i="2"/>
  <c r="AD1055" i="2"/>
  <c r="AD1056" i="2"/>
  <c r="AD1057" i="2"/>
  <c r="AD1058" i="2"/>
  <c r="AD1059" i="2"/>
  <c r="AD1060" i="2"/>
  <c r="AD1061" i="2"/>
  <c r="AD1062" i="2"/>
  <c r="AD1063" i="2"/>
  <c r="AD1064" i="2"/>
  <c r="AD1065" i="2"/>
  <c r="AD1066" i="2"/>
  <c r="AD1067" i="2"/>
  <c r="AD1068" i="2"/>
  <c r="AD1069" i="2"/>
  <c r="AD1070" i="2"/>
  <c r="AD1071" i="2"/>
  <c r="AD1072" i="2"/>
  <c r="AD1073" i="2"/>
  <c r="AD1074" i="2"/>
  <c r="AD1075" i="2"/>
  <c r="AD1076" i="2"/>
  <c r="AD1077" i="2"/>
  <c r="AD1078" i="2"/>
  <c r="AD1079" i="2"/>
  <c r="AD1080" i="2"/>
  <c r="AD1081" i="2"/>
  <c r="AD1082" i="2"/>
  <c r="AD1083" i="2"/>
  <c r="AD1084" i="2"/>
  <c r="AD1085" i="2"/>
  <c r="AD1086" i="2"/>
  <c r="AD1087" i="2"/>
  <c r="AD1088" i="2"/>
  <c r="AD1089" i="2"/>
  <c r="AD1090" i="2"/>
  <c r="AD1091" i="2"/>
  <c r="AD1092" i="2"/>
  <c r="AD1093" i="2"/>
  <c r="AD1094" i="2"/>
  <c r="AD1095" i="2"/>
  <c r="AD1096" i="2"/>
  <c r="AD1097" i="2"/>
  <c r="AD1098" i="2"/>
  <c r="AD1099" i="2"/>
  <c r="AD1100" i="2"/>
  <c r="AD1101" i="2"/>
  <c r="AD1102" i="2"/>
  <c r="AD1103" i="2"/>
  <c r="AD1104" i="2"/>
  <c r="AD1105" i="2"/>
  <c r="AD1106" i="2"/>
  <c r="AD1107" i="2"/>
  <c r="AD1108" i="2"/>
  <c r="AD1109" i="2"/>
  <c r="AD1110" i="2"/>
  <c r="AD1111" i="2"/>
  <c r="AD1112" i="2"/>
  <c r="AD1113" i="2"/>
  <c r="AD1114" i="2"/>
  <c r="AD1115" i="2"/>
  <c r="AD1116" i="2"/>
  <c r="AD1117" i="2"/>
  <c r="AD1118" i="2"/>
  <c r="AD1119" i="2"/>
  <c r="AD1120" i="2"/>
  <c r="AD1121" i="2"/>
  <c r="AD1122" i="2"/>
  <c r="AD1123" i="2"/>
  <c r="AD1124" i="2"/>
  <c r="AD1125" i="2"/>
  <c r="AD1126" i="2"/>
  <c r="AD1127" i="2"/>
  <c r="AD1128" i="2"/>
  <c r="AD1129" i="2"/>
  <c r="AD1130" i="2"/>
  <c r="AD1131" i="2"/>
  <c r="AD1132" i="2"/>
  <c r="AD1133" i="2"/>
  <c r="AD1134" i="2"/>
  <c r="AD1135" i="2"/>
  <c r="AD1136" i="2"/>
  <c r="AD1137" i="2"/>
  <c r="AD1138" i="2"/>
  <c r="AD1139" i="2"/>
  <c r="AD1140" i="2"/>
  <c r="AD1141" i="2"/>
  <c r="AD1142" i="2"/>
  <c r="AD1143" i="2"/>
  <c r="AD1144" i="2"/>
  <c r="AD1145" i="2"/>
  <c r="AD1146" i="2"/>
  <c r="AD1147" i="2"/>
  <c r="AD1148" i="2"/>
  <c r="AD1149" i="2"/>
  <c r="AD1150" i="2"/>
  <c r="AD1151" i="2"/>
  <c r="AD1152" i="2"/>
  <c r="AD1153" i="2"/>
  <c r="AD1154" i="2"/>
  <c r="AD1155" i="2"/>
  <c r="AD1156" i="2"/>
  <c r="AD1157" i="2"/>
  <c r="AD1158" i="2"/>
  <c r="AD1159" i="2"/>
  <c r="AD1160" i="2"/>
  <c r="AD1161" i="2"/>
  <c r="AD1162" i="2"/>
  <c r="AD1163" i="2"/>
  <c r="AD1164" i="2"/>
  <c r="AD1165" i="2"/>
  <c r="AD1166" i="2"/>
  <c r="AD1167" i="2"/>
  <c r="AD1168" i="2"/>
  <c r="AD1169" i="2"/>
  <c r="AD1170" i="2"/>
  <c r="AD1171" i="2"/>
  <c r="AD1172" i="2"/>
  <c r="AD1173" i="2"/>
  <c r="AD1174" i="2"/>
  <c r="AD1175" i="2"/>
  <c r="AD1176" i="2"/>
  <c r="AD1177" i="2"/>
  <c r="AD1178" i="2"/>
  <c r="AD1179" i="2"/>
  <c r="AD1180" i="2"/>
  <c r="AD1181" i="2"/>
  <c r="AD1182" i="2"/>
  <c r="AD1183" i="2"/>
  <c r="AD1184" i="2"/>
  <c r="AD1185" i="2"/>
  <c r="AD1186" i="2"/>
  <c r="AD1187" i="2"/>
  <c r="AD1188" i="2"/>
  <c r="AD1189" i="2"/>
  <c r="AD1190" i="2"/>
  <c r="AD1191" i="2"/>
  <c r="AD1192" i="2"/>
  <c r="AD1193" i="2"/>
  <c r="AD1194" i="2"/>
  <c r="AD1195" i="2"/>
  <c r="AD1196" i="2"/>
  <c r="AD1197" i="2"/>
  <c r="AD1198" i="2"/>
  <c r="AD1199" i="2"/>
  <c r="AD1200" i="2"/>
  <c r="AD1201" i="2"/>
  <c r="AD1202" i="2"/>
  <c r="AD1203" i="2"/>
  <c r="AD1204" i="2"/>
  <c r="AD1205" i="2"/>
  <c r="AD1206" i="2"/>
  <c r="AD1207" i="2"/>
  <c r="AD1208" i="2"/>
  <c r="AD1209" i="2"/>
  <c r="AD1210" i="2"/>
  <c r="AD1211" i="2"/>
  <c r="AD1212" i="2"/>
  <c r="AD1213" i="2"/>
  <c r="AD1214" i="2"/>
  <c r="AD1215" i="2"/>
  <c r="AD1216" i="2"/>
  <c r="AD1217" i="2"/>
  <c r="AD1218" i="2"/>
  <c r="AD1219" i="2"/>
  <c r="AD1220" i="2"/>
  <c r="AD1221" i="2"/>
  <c r="AD1222" i="2"/>
  <c r="AD1223" i="2"/>
  <c r="AD1224" i="2"/>
  <c r="AD1225" i="2"/>
  <c r="AD1226" i="2"/>
  <c r="AD1227" i="2"/>
  <c r="AD1228" i="2"/>
  <c r="AD1229" i="2"/>
  <c r="AD1230" i="2"/>
  <c r="AD1231" i="2"/>
  <c r="AD1232" i="2"/>
  <c r="AD1233" i="2"/>
  <c r="AD1234" i="2"/>
  <c r="AD1235" i="2"/>
  <c r="AD1236" i="2"/>
  <c r="AD1237" i="2"/>
  <c r="AD1238" i="2"/>
  <c r="AD1239" i="2"/>
  <c r="AD1240" i="2"/>
  <c r="AD1241" i="2"/>
  <c r="AD1242" i="2"/>
  <c r="AD1243" i="2"/>
  <c r="AD1244" i="2"/>
  <c r="AD1245" i="2"/>
  <c r="AD1246" i="2"/>
  <c r="AD1247" i="2"/>
  <c r="AD1248" i="2"/>
  <c r="AD1249" i="2"/>
  <c r="AD1250" i="2"/>
  <c r="AD1251" i="2"/>
  <c r="AD1252" i="2"/>
  <c r="AD1253" i="2"/>
  <c r="AD1254" i="2"/>
  <c r="AD1255" i="2"/>
  <c r="AD1256" i="2"/>
  <c r="AD1257" i="2"/>
  <c r="AD1258" i="2"/>
  <c r="AD1259" i="2"/>
  <c r="AD1260" i="2"/>
  <c r="AD1261" i="2"/>
  <c r="AD1262" i="2"/>
  <c r="AD1263" i="2"/>
  <c r="AD1264" i="2"/>
  <c r="AD1265" i="2"/>
  <c r="AD1266" i="2"/>
  <c r="AD1267" i="2"/>
  <c r="AD1268" i="2"/>
  <c r="AD1269" i="2"/>
  <c r="AD1270" i="2"/>
  <c r="AD1271" i="2"/>
  <c r="AD1272" i="2"/>
  <c r="AD1273" i="2"/>
  <c r="AD1274" i="2"/>
  <c r="AD1275" i="2"/>
  <c r="AD1276" i="2"/>
  <c r="AD1277" i="2"/>
  <c r="AD1278" i="2"/>
  <c r="AD1279" i="2"/>
  <c r="AD1280" i="2"/>
  <c r="AD1281" i="2"/>
  <c r="AD1282" i="2"/>
  <c r="AD1283" i="2"/>
  <c r="AD1284" i="2"/>
  <c r="AD1285" i="2"/>
  <c r="AD1286" i="2"/>
  <c r="AD1287" i="2"/>
  <c r="AD1288" i="2"/>
  <c r="AD1289" i="2"/>
  <c r="AD1290" i="2"/>
  <c r="AD1291" i="2"/>
  <c r="AD1292" i="2"/>
  <c r="AD1293" i="2"/>
  <c r="AD1294" i="2"/>
  <c r="AD1295" i="2"/>
  <c r="AD1296" i="2"/>
  <c r="AD1297" i="2"/>
  <c r="AD1298" i="2"/>
  <c r="AD1299" i="2"/>
  <c r="AD1300" i="2"/>
  <c r="AD1301" i="2"/>
  <c r="AD1302" i="2"/>
  <c r="AD1303" i="2"/>
  <c r="AD1304" i="2"/>
  <c r="AD1305" i="2"/>
  <c r="AD1306" i="2"/>
  <c r="AD1307" i="2"/>
  <c r="AD1308" i="2"/>
  <c r="AD1309" i="2"/>
  <c r="AD1310" i="2"/>
  <c r="AD1311" i="2"/>
  <c r="AD1312" i="2"/>
  <c r="AD1313" i="2"/>
  <c r="AD1314" i="2"/>
  <c r="AD1315" i="2"/>
  <c r="AD1316" i="2"/>
  <c r="AD1317" i="2"/>
  <c r="AD1318" i="2"/>
  <c r="AD1319" i="2"/>
  <c r="AD1320" i="2"/>
  <c r="AD1321" i="2"/>
  <c r="AD1322" i="2"/>
  <c r="AD1323" i="2"/>
  <c r="AD1324" i="2"/>
  <c r="AD1325" i="2"/>
  <c r="AD1326" i="2"/>
  <c r="AD1327" i="2"/>
  <c r="AD1328" i="2"/>
  <c r="AD1329" i="2"/>
  <c r="AD1330" i="2"/>
  <c r="AD1331" i="2"/>
  <c r="AD1332" i="2"/>
  <c r="AD1333" i="2"/>
  <c r="AD1334" i="2"/>
  <c r="AD1335" i="2"/>
  <c r="AD1336" i="2"/>
  <c r="AD1337" i="2"/>
  <c r="AD1338" i="2"/>
  <c r="AD1339" i="2"/>
  <c r="AD1340" i="2"/>
  <c r="AD1341" i="2"/>
  <c r="AD1342" i="2"/>
  <c r="AD1343" i="2"/>
  <c r="AD1344" i="2"/>
  <c r="AD1345" i="2"/>
  <c r="AD1346" i="2"/>
  <c r="AD1347" i="2"/>
  <c r="AD1348" i="2"/>
  <c r="AD1349" i="2"/>
  <c r="AD1350" i="2"/>
  <c r="AD1351" i="2"/>
  <c r="AD1352" i="2"/>
  <c r="AD1353" i="2"/>
  <c r="AD1354" i="2"/>
  <c r="AD1355" i="2"/>
  <c r="AD1356" i="2"/>
  <c r="AD1357" i="2"/>
  <c r="AD1358" i="2"/>
  <c r="AD1359" i="2"/>
  <c r="AD1360" i="2"/>
  <c r="AD1361" i="2"/>
  <c r="AD1362" i="2"/>
  <c r="AD1363" i="2"/>
  <c r="AD1364" i="2"/>
  <c r="AD1365" i="2"/>
  <c r="AD1366" i="2"/>
  <c r="AD1367" i="2"/>
  <c r="AD1368" i="2"/>
  <c r="AD1369" i="2"/>
  <c r="AD1370" i="2"/>
  <c r="AD1371" i="2"/>
  <c r="AD1372" i="2"/>
  <c r="AD1373" i="2"/>
  <c r="AD1374" i="2"/>
  <c r="AD1375" i="2"/>
  <c r="AD1376" i="2"/>
  <c r="AD1377" i="2"/>
  <c r="AD1378" i="2"/>
  <c r="AD1379" i="2"/>
  <c r="AD1380" i="2"/>
  <c r="AD1381" i="2"/>
  <c r="AD1382" i="2"/>
  <c r="AD1383" i="2"/>
  <c r="AD1384" i="2"/>
  <c r="AD1385" i="2"/>
  <c r="AD1386" i="2"/>
  <c r="AD1387" i="2"/>
  <c r="AD1388" i="2"/>
  <c r="AD1389" i="2"/>
  <c r="AD1390" i="2"/>
  <c r="AD1391" i="2"/>
  <c r="AD1392" i="2"/>
  <c r="AD1393" i="2"/>
  <c r="AD1394" i="2"/>
  <c r="AD1395" i="2"/>
  <c r="AD1396" i="2"/>
  <c r="AD1397" i="2"/>
  <c r="AD1398" i="2"/>
  <c r="AD1399" i="2"/>
  <c r="AD1400" i="2"/>
  <c r="AD1401" i="2"/>
  <c r="AD1402" i="2"/>
  <c r="AD1403" i="2"/>
  <c r="AD1404" i="2"/>
  <c r="AD1405" i="2"/>
  <c r="AD1406" i="2"/>
  <c r="AD1407" i="2"/>
  <c r="AD1408" i="2"/>
  <c r="AD1409" i="2"/>
  <c r="AD1410" i="2"/>
  <c r="AD1411" i="2"/>
  <c r="AD1412" i="2"/>
  <c r="AD1413" i="2"/>
  <c r="AD1414" i="2"/>
  <c r="AD1415" i="2"/>
  <c r="AD1416" i="2"/>
  <c r="AD1417" i="2"/>
  <c r="AD1418" i="2"/>
  <c r="AD1419" i="2"/>
  <c r="AD1420" i="2"/>
  <c r="AD1421" i="2"/>
  <c r="AD1422" i="2"/>
  <c r="AD1423" i="2"/>
  <c r="AD1424" i="2"/>
  <c r="AD1425" i="2"/>
  <c r="AD1426" i="2"/>
  <c r="AD1427" i="2"/>
  <c r="AD1428" i="2"/>
  <c r="AD1429" i="2"/>
  <c r="AD1430" i="2"/>
  <c r="AD1431" i="2"/>
  <c r="AD1432" i="2"/>
  <c r="AD1433" i="2"/>
  <c r="AD1434" i="2"/>
  <c r="AD1435" i="2"/>
  <c r="AD1436" i="2"/>
  <c r="AD1437" i="2"/>
  <c r="AD1438" i="2"/>
  <c r="AD1439" i="2"/>
  <c r="AD1440" i="2"/>
  <c r="AD1441" i="2"/>
  <c r="AD1442" i="2"/>
  <c r="AD1443" i="2"/>
  <c r="AD1444" i="2"/>
  <c r="AD1445" i="2"/>
  <c r="AD1446" i="2"/>
  <c r="AD1447" i="2"/>
  <c r="AD1448" i="2"/>
  <c r="AD1449" i="2"/>
  <c r="AD1450" i="2"/>
  <c r="AD1451" i="2"/>
  <c r="AD1452" i="2"/>
  <c r="AD1453" i="2"/>
  <c r="AD1454" i="2"/>
  <c r="AD1455" i="2"/>
  <c r="AD1456" i="2"/>
  <c r="AD1457" i="2"/>
  <c r="AD1458" i="2"/>
  <c r="AD1459" i="2"/>
  <c r="AD1460" i="2"/>
  <c r="AD1461" i="2"/>
  <c r="AD1462" i="2"/>
  <c r="AD1463" i="2"/>
  <c r="AD1464" i="2"/>
  <c r="AD1465" i="2"/>
  <c r="AD1466" i="2"/>
  <c r="AD1467" i="2"/>
  <c r="AD1468" i="2"/>
  <c r="AD1469" i="2"/>
  <c r="AD1470" i="2"/>
  <c r="AD1471" i="2"/>
  <c r="AD1472" i="2"/>
  <c r="AD1473" i="2"/>
  <c r="AD1474" i="2"/>
  <c r="AD1475" i="2"/>
  <c r="AD1476" i="2"/>
  <c r="AD1477" i="2"/>
  <c r="AD1478" i="2"/>
  <c r="AD1479" i="2"/>
  <c r="AD1480" i="2"/>
  <c r="AD1481" i="2"/>
  <c r="AD1482" i="2"/>
  <c r="AD1483" i="2"/>
  <c r="AD1484" i="2"/>
  <c r="AD1485" i="2"/>
  <c r="AD1486" i="2"/>
  <c r="AD1487" i="2"/>
  <c r="AD1488" i="2"/>
  <c r="AD1489" i="2"/>
  <c r="AD1490" i="2"/>
  <c r="AD1491" i="2"/>
  <c r="AD1492" i="2"/>
  <c r="AD1493" i="2"/>
  <c r="AD1494" i="2"/>
  <c r="AD1495" i="2"/>
  <c r="AD1496" i="2"/>
  <c r="AD1497" i="2"/>
  <c r="AD1498" i="2"/>
  <c r="AD1499" i="2"/>
  <c r="AD1500" i="2"/>
  <c r="AD1501" i="2"/>
  <c r="AD1502" i="2"/>
  <c r="AD1503" i="2"/>
  <c r="AD1504" i="2"/>
  <c r="AD1505" i="2"/>
  <c r="AD1506" i="2"/>
  <c r="AD1507" i="2"/>
  <c r="AD1508" i="2"/>
  <c r="AD1509" i="2"/>
  <c r="AD1510" i="2"/>
  <c r="AD1511" i="2"/>
  <c r="AD1512" i="2"/>
  <c r="AD1513" i="2"/>
  <c r="AD1514" i="2"/>
  <c r="AD1515" i="2"/>
  <c r="AD1516" i="2"/>
  <c r="AD1517" i="2"/>
  <c r="AD1518" i="2"/>
  <c r="AD1519" i="2"/>
  <c r="AD1520" i="2"/>
  <c r="AD1521" i="2"/>
  <c r="AD1522" i="2"/>
  <c r="AD1523" i="2"/>
  <c r="AD1524" i="2"/>
  <c r="AD1525" i="2"/>
  <c r="AD1526" i="2"/>
  <c r="AD1527" i="2"/>
  <c r="AD1528" i="2"/>
  <c r="AD1529" i="2"/>
  <c r="AD1530" i="2"/>
  <c r="AD1531" i="2"/>
  <c r="AD1532" i="2"/>
  <c r="AD1533" i="2"/>
  <c r="AD1534" i="2"/>
  <c r="AD1535" i="2"/>
  <c r="AD1536" i="2"/>
  <c r="AD1537" i="2"/>
  <c r="AD1538" i="2"/>
  <c r="AD1539" i="2"/>
  <c r="AD1540" i="2"/>
  <c r="AD1541" i="2"/>
  <c r="AD1542" i="2"/>
  <c r="AD1543" i="2"/>
  <c r="AD1544" i="2"/>
  <c r="AD1545" i="2"/>
  <c r="AD1546" i="2"/>
  <c r="AD1547" i="2"/>
  <c r="AD1548" i="2"/>
  <c r="AD1549" i="2"/>
  <c r="AD1550" i="2"/>
  <c r="AD1551" i="2"/>
  <c r="AD1552" i="2"/>
  <c r="AD1553" i="2"/>
  <c r="AD1554" i="2"/>
  <c r="AD1555" i="2"/>
  <c r="AD1556" i="2"/>
  <c r="AD1557" i="2"/>
  <c r="AD1558" i="2"/>
  <c r="AD1559" i="2"/>
  <c r="AD1560" i="2"/>
  <c r="AD1561" i="2"/>
  <c r="AD1562" i="2"/>
  <c r="AD1563" i="2"/>
  <c r="AD1564" i="2"/>
  <c r="AD1565" i="2"/>
  <c r="AD1566" i="2"/>
  <c r="AD1567" i="2"/>
  <c r="AD1568" i="2"/>
  <c r="AD1569" i="2"/>
  <c r="AD1570" i="2"/>
  <c r="AD1571" i="2"/>
  <c r="AD1572" i="2"/>
  <c r="AD1573" i="2"/>
  <c r="AD1574" i="2"/>
  <c r="AD1575" i="2"/>
  <c r="AD1576" i="2"/>
  <c r="AD1577" i="2"/>
  <c r="AD1578" i="2"/>
  <c r="AD1579" i="2"/>
  <c r="AD1580" i="2"/>
  <c r="AD1581" i="2"/>
  <c r="AD1582" i="2"/>
  <c r="AD1583" i="2"/>
  <c r="AD1584" i="2"/>
  <c r="AD1585" i="2"/>
  <c r="AD1586" i="2"/>
  <c r="AD1587" i="2"/>
  <c r="AD1588" i="2"/>
  <c r="AD1589" i="2"/>
  <c r="AD1590" i="2"/>
  <c r="AD1591" i="2"/>
  <c r="AD1592" i="2"/>
  <c r="AD1593" i="2"/>
  <c r="AD1594" i="2"/>
  <c r="AD1595" i="2"/>
  <c r="AD1596" i="2"/>
  <c r="AD1597" i="2"/>
  <c r="AD1598" i="2"/>
  <c r="AD1599" i="2"/>
  <c r="AD1600" i="2"/>
  <c r="AD1601" i="2"/>
  <c r="AD1602" i="2"/>
  <c r="AD1603" i="2"/>
  <c r="AD1604" i="2"/>
  <c r="AD1605" i="2"/>
  <c r="AD1606" i="2"/>
  <c r="AD1607" i="2"/>
  <c r="AD1608" i="2"/>
  <c r="AD1609" i="2"/>
  <c r="AD1610" i="2"/>
  <c r="AD1611" i="2"/>
  <c r="AD1612" i="2"/>
  <c r="AD1613" i="2"/>
  <c r="AD1614" i="2"/>
  <c r="AD1615" i="2"/>
  <c r="AD1616" i="2"/>
  <c r="AD1617" i="2"/>
  <c r="AD1618" i="2"/>
  <c r="AD1619" i="2"/>
  <c r="AD1620" i="2"/>
  <c r="AD1621" i="2"/>
  <c r="AD1622" i="2"/>
  <c r="AD1623" i="2"/>
  <c r="AD1624" i="2"/>
  <c r="AD1625" i="2"/>
  <c r="AD1626" i="2"/>
  <c r="AD1627" i="2"/>
  <c r="AD1628" i="2"/>
  <c r="AD1629" i="2"/>
  <c r="AD1630" i="2"/>
  <c r="AD1631" i="2"/>
  <c r="AD1632" i="2"/>
  <c r="AD1633" i="2"/>
  <c r="AD1634" i="2"/>
  <c r="AD1635" i="2"/>
  <c r="AD1636" i="2"/>
  <c r="AD1637" i="2"/>
  <c r="AD1638" i="2"/>
  <c r="AD1639" i="2"/>
  <c r="AD1640" i="2"/>
  <c r="AD1641" i="2"/>
  <c r="AD1642" i="2"/>
  <c r="AD1643" i="2"/>
  <c r="AD1644" i="2"/>
  <c r="AD1645" i="2"/>
  <c r="AD1646" i="2"/>
  <c r="AD1647" i="2"/>
  <c r="AD1648" i="2"/>
  <c r="AD1649" i="2"/>
  <c r="AD1650" i="2"/>
  <c r="AD1651" i="2"/>
  <c r="AD1652" i="2"/>
  <c r="AD1653" i="2"/>
  <c r="AD1654" i="2"/>
  <c r="AD1655" i="2"/>
  <c r="AD1656" i="2"/>
  <c r="AD1657" i="2"/>
  <c r="AD1658" i="2"/>
  <c r="AD1659" i="2"/>
  <c r="AD1660" i="2"/>
  <c r="AD1661" i="2"/>
  <c r="AD1662" i="2"/>
  <c r="AD1663" i="2"/>
  <c r="AD1664" i="2"/>
  <c r="AD1665" i="2"/>
  <c r="AD1666" i="2"/>
  <c r="AD1667" i="2"/>
  <c r="AD1668" i="2"/>
  <c r="AD1669" i="2"/>
  <c r="AD1670" i="2"/>
  <c r="AD1671" i="2"/>
  <c r="AD1672" i="2"/>
  <c r="AD1673" i="2"/>
  <c r="AD1674" i="2"/>
  <c r="AD1675" i="2"/>
  <c r="AD1676" i="2"/>
  <c r="AD1677" i="2"/>
  <c r="AD1678" i="2"/>
  <c r="AD1679" i="2"/>
  <c r="AD1680" i="2"/>
  <c r="AD1681" i="2"/>
  <c r="AD1682" i="2"/>
  <c r="AD1683" i="2"/>
  <c r="AD1684" i="2"/>
  <c r="AD1685" i="2"/>
  <c r="AD1686" i="2"/>
  <c r="AD1687" i="2"/>
  <c r="AD1688" i="2"/>
  <c r="AD1689" i="2"/>
  <c r="AD1690" i="2"/>
  <c r="AD1691" i="2"/>
  <c r="AD1692" i="2"/>
  <c r="AD1693" i="2"/>
  <c r="AD1694" i="2"/>
  <c r="AD1695" i="2"/>
  <c r="AD1696" i="2"/>
  <c r="AD1697" i="2"/>
  <c r="AD1698" i="2"/>
  <c r="AD1699" i="2"/>
  <c r="AD1700" i="2"/>
  <c r="AD1701" i="2"/>
  <c r="AD1702" i="2"/>
  <c r="AD1703" i="2"/>
  <c r="AD1704" i="2"/>
  <c r="AD1705" i="2"/>
  <c r="AD1706" i="2"/>
  <c r="AD1707" i="2"/>
  <c r="AD1708" i="2"/>
  <c r="AD1709" i="2"/>
  <c r="AD1710" i="2"/>
  <c r="AD1711" i="2"/>
  <c r="AD1712" i="2"/>
  <c r="AD1713" i="2"/>
  <c r="AD1714" i="2"/>
  <c r="AD1715" i="2"/>
  <c r="AD1716" i="2"/>
  <c r="AD1717" i="2"/>
  <c r="AD1718" i="2"/>
  <c r="AD1719" i="2"/>
  <c r="AD1720" i="2"/>
  <c r="AD1721" i="2"/>
  <c r="AD1722" i="2"/>
  <c r="AD1723" i="2"/>
  <c r="AD1724" i="2"/>
  <c r="AD1725" i="2"/>
  <c r="AD1726" i="2"/>
  <c r="AD1727" i="2"/>
  <c r="AD1728" i="2"/>
  <c r="AD1729" i="2"/>
  <c r="AD1730" i="2"/>
  <c r="AD1731" i="2"/>
  <c r="AD1732" i="2"/>
  <c r="AD1733" i="2"/>
  <c r="AD1734" i="2"/>
  <c r="AD1735" i="2"/>
  <c r="AD1736" i="2"/>
  <c r="AD1737" i="2"/>
  <c r="AD1738" i="2"/>
  <c r="AD1739" i="2"/>
  <c r="AD1740" i="2"/>
  <c r="AD1741" i="2"/>
  <c r="AD1742" i="2"/>
  <c r="AD1743" i="2"/>
  <c r="AD1744" i="2"/>
  <c r="AD1745" i="2"/>
  <c r="AD1746" i="2"/>
  <c r="AD1747" i="2"/>
  <c r="AD1748" i="2"/>
  <c r="AD1749" i="2"/>
  <c r="AD1750" i="2"/>
  <c r="AD1751" i="2"/>
  <c r="AD1752" i="2"/>
  <c r="AD1753" i="2"/>
  <c r="AD1754" i="2"/>
  <c r="AD1755" i="2"/>
  <c r="AD1756" i="2"/>
  <c r="AD1757" i="2"/>
  <c r="AD1758" i="2"/>
  <c r="AD1759" i="2"/>
  <c r="AD1760" i="2"/>
  <c r="AD1761" i="2"/>
  <c r="AD1762" i="2"/>
  <c r="AD1763" i="2"/>
  <c r="AD1764" i="2"/>
  <c r="AD1765" i="2"/>
  <c r="AD1766" i="2"/>
  <c r="AD1767" i="2"/>
  <c r="AD1768" i="2"/>
  <c r="AD1769" i="2"/>
  <c r="AD1770" i="2"/>
  <c r="AD1771" i="2"/>
  <c r="AD1772" i="2"/>
  <c r="AD1773" i="2"/>
  <c r="AD1774" i="2"/>
  <c r="AD1775" i="2"/>
  <c r="AD1776" i="2"/>
  <c r="AD1777" i="2"/>
  <c r="AD1778" i="2"/>
  <c r="AD1779" i="2"/>
  <c r="AD1780" i="2"/>
  <c r="AD1781" i="2"/>
  <c r="AD1782" i="2"/>
  <c r="AD1783" i="2"/>
  <c r="AD1784" i="2"/>
  <c r="AD1785" i="2"/>
  <c r="AD1786" i="2"/>
  <c r="AD1787" i="2"/>
  <c r="AD1788" i="2"/>
  <c r="AD1789" i="2"/>
  <c r="AD1790" i="2"/>
  <c r="AD1791" i="2"/>
  <c r="AD1792" i="2"/>
  <c r="AD1793" i="2"/>
  <c r="AD1794" i="2"/>
  <c r="AD1795" i="2"/>
  <c r="AD1796" i="2"/>
  <c r="AD1797" i="2"/>
  <c r="AD1798" i="2"/>
  <c r="AD1799" i="2"/>
  <c r="AD1800" i="2"/>
  <c r="M17" i="2"/>
  <c r="M20" i="2"/>
  <c r="M33" i="2"/>
  <c r="M36" i="2"/>
  <c r="M49" i="2"/>
  <c r="AJ47" i="2" s="1"/>
  <c r="M52" i="2"/>
  <c r="S51" i="2" s="1"/>
  <c r="M65" i="2"/>
  <c r="M68" i="2"/>
  <c r="M81" i="2"/>
  <c r="M84" i="2"/>
  <c r="AJ82" i="2" s="1"/>
  <c r="M97" i="2"/>
  <c r="AJ95" i="2" s="1"/>
  <c r="M100" i="2"/>
  <c r="AJ98" i="2" s="1"/>
  <c r="M113" i="2"/>
  <c r="M116" i="2"/>
  <c r="M132" i="2"/>
  <c r="M145" i="2"/>
  <c r="M148" i="2"/>
  <c r="M161" i="2"/>
  <c r="M164" i="2"/>
  <c r="M180" i="2"/>
  <c r="AJ178" i="2" s="1"/>
  <c r="M193" i="2"/>
  <c r="AJ191" i="2" s="1"/>
  <c r="M196" i="2"/>
  <c r="AJ194" i="2" s="1"/>
  <c r="M209" i="2"/>
  <c r="M212" i="2"/>
  <c r="M225" i="2"/>
  <c r="M228" i="2"/>
  <c r="M241" i="2"/>
  <c r="AJ239" i="2" s="1"/>
  <c r="M244" i="2"/>
  <c r="AJ242" i="2" s="1"/>
  <c r="M257" i="2"/>
  <c r="AJ255" i="2" s="1"/>
  <c r="M260" i="2"/>
  <c r="AJ258" i="2" s="1"/>
  <c r="M273" i="2"/>
  <c r="M276" i="2"/>
  <c r="AJ274" i="2" s="1"/>
  <c r="M289" i="2"/>
  <c r="M305" i="2"/>
  <c r="AJ303" i="2" s="1"/>
  <c r="M308" i="2"/>
  <c r="AJ306" i="2" s="1"/>
  <c r="M321" i="2"/>
  <c r="AJ319" i="2" s="1"/>
  <c r="M324" i="2"/>
  <c r="AJ322" i="2" s="1"/>
  <c r="M337" i="2"/>
  <c r="AJ335" i="2" s="1"/>
  <c r="M340" i="2"/>
  <c r="AJ338" i="2" s="1"/>
  <c r="M353" i="2"/>
  <c r="M356" i="2"/>
  <c r="AJ354" i="2" s="1"/>
  <c r="M369" i="2"/>
  <c r="M372" i="2"/>
  <c r="M388" i="2"/>
  <c r="AJ386" i="2" s="1"/>
  <c r="M401" i="2"/>
  <c r="M404" i="2"/>
  <c r="M417" i="2"/>
  <c r="M420" i="2"/>
  <c r="M436" i="2"/>
  <c r="AJ434" i="2" s="1"/>
  <c r="M449" i="2"/>
  <c r="M452" i="2"/>
  <c r="M465" i="2"/>
  <c r="M468" i="2"/>
  <c r="M481" i="2"/>
  <c r="M484" i="2"/>
  <c r="M497" i="2"/>
  <c r="M500" i="2"/>
  <c r="M513" i="2"/>
  <c r="M516" i="2"/>
  <c r="M529" i="2"/>
  <c r="AJ527" i="2" s="1"/>
  <c r="M532" i="2"/>
  <c r="AJ530" i="2" s="1"/>
  <c r="M545" i="2"/>
  <c r="M561" i="2"/>
  <c r="M564" i="2"/>
  <c r="M577" i="2"/>
  <c r="M580" i="2"/>
  <c r="M593" i="2"/>
  <c r="M596" i="2"/>
  <c r="M609" i="2"/>
  <c r="M612" i="2"/>
  <c r="M625" i="2"/>
  <c r="AJ623" i="2" s="1"/>
  <c r="M628" i="2"/>
  <c r="M644" i="2"/>
  <c r="AJ642" i="2" s="1"/>
  <c r="M657" i="2"/>
  <c r="AJ655" i="2" s="1"/>
  <c r="M660" i="2"/>
  <c r="AJ658" i="2" s="1"/>
  <c r="M673" i="2"/>
  <c r="M676" i="2"/>
  <c r="M692" i="2"/>
  <c r="M705" i="2"/>
  <c r="AJ703" i="2" s="1"/>
  <c r="M708" i="2"/>
  <c r="AJ706" i="2" s="1"/>
  <c r="M721" i="2"/>
  <c r="AJ719" i="2" s="1"/>
  <c r="M724" i="2"/>
  <c r="M737" i="2"/>
  <c r="M740" i="2"/>
  <c r="M753" i="2"/>
  <c r="M756" i="2"/>
  <c r="AJ754" i="2" s="1"/>
  <c r="M769" i="2"/>
  <c r="M772" i="2"/>
  <c r="M785" i="2"/>
  <c r="M788" i="2"/>
  <c r="M801" i="2"/>
  <c r="AJ799" i="2" s="1"/>
  <c r="M817" i="2"/>
  <c r="AJ815" i="2" s="1"/>
  <c r="M820" i="2"/>
  <c r="AJ818" i="2" s="1"/>
  <c r="M833" i="2"/>
  <c r="M836" i="2"/>
  <c r="M849" i="2"/>
  <c r="M852" i="2"/>
  <c r="M865" i="2"/>
  <c r="M868" i="2"/>
  <c r="M881" i="2"/>
  <c r="AJ879" i="2" s="1"/>
  <c r="M884" i="2"/>
  <c r="M900" i="2"/>
  <c r="AJ898" i="2" s="1"/>
  <c r="M913" i="2"/>
  <c r="M916" i="2"/>
  <c r="M929" i="2"/>
  <c r="AJ927" i="2" s="1"/>
  <c r="M932" i="2"/>
  <c r="AJ930" i="2" s="1"/>
  <c r="M948" i="2"/>
  <c r="M961" i="2"/>
  <c r="AJ959" i="2" s="1"/>
  <c r="M964" i="2"/>
  <c r="M977" i="2"/>
  <c r="AJ975" i="2" s="1"/>
  <c r="M980" i="2"/>
  <c r="AJ978" i="2" s="1"/>
  <c r="M993" i="2"/>
  <c r="M996" i="2"/>
  <c r="M1012" i="2"/>
  <c r="M1028" i="2"/>
  <c r="M1044" i="2"/>
  <c r="M1076" i="2"/>
  <c r="M1092" i="2"/>
  <c r="M1108" i="2"/>
  <c r="M1124" i="2"/>
  <c r="AJ1122" i="2" s="1"/>
  <c r="M1140" i="2"/>
  <c r="AJ1138" i="2" s="1"/>
  <c r="M1156" i="2"/>
  <c r="M1172" i="2"/>
  <c r="M1188" i="2"/>
  <c r="M1204" i="2"/>
  <c r="M1220" i="2"/>
  <c r="M1236" i="2"/>
  <c r="AJ1234" i="2" s="1"/>
  <c r="M1252" i="2"/>
  <c r="AJ1250" i="2" s="1"/>
  <c r="M1268" i="2"/>
  <c r="M1284" i="2"/>
  <c r="M1300" i="2"/>
  <c r="AJ1298" i="2" s="1"/>
  <c r="M1332" i="2"/>
  <c r="M1348" i="2"/>
  <c r="M1364" i="2"/>
  <c r="AJ1362" i="2" s="1"/>
  <c r="M1380" i="2"/>
  <c r="AJ1378" i="2" s="1"/>
  <c r="M1396" i="2"/>
  <c r="M1412" i="2"/>
  <c r="AJ1410" i="2" s="1"/>
  <c r="M1428" i="2"/>
  <c r="AJ1426" i="2" s="1"/>
  <c r="M1444" i="2"/>
  <c r="M1460" i="2"/>
  <c r="M1476" i="2"/>
  <c r="M1492" i="2"/>
  <c r="M1508" i="2"/>
  <c r="M1524" i="2"/>
  <c r="M1540" i="2"/>
  <c r="M1556" i="2"/>
  <c r="M1588" i="2"/>
  <c r="AJ1586" i="2" s="1"/>
  <c r="M1604" i="2"/>
  <c r="M1620" i="2"/>
  <c r="M1636" i="2"/>
  <c r="M1652" i="2"/>
  <c r="M1668" i="2"/>
  <c r="M1684" i="2"/>
  <c r="M1700" i="2"/>
  <c r="M1716" i="2"/>
  <c r="M1732" i="2"/>
  <c r="M1748" i="2"/>
  <c r="M1764" i="2"/>
  <c r="M1780" i="2"/>
  <c r="M1796" i="2"/>
  <c r="G28" i="1"/>
  <c r="M5" i="2"/>
  <c r="M11" i="2"/>
  <c r="M13" i="2"/>
  <c r="M14" i="2"/>
  <c r="M18" i="2"/>
  <c r="M19" i="2"/>
  <c r="M34" i="2"/>
  <c r="M50" i="2"/>
  <c r="AJ48" i="2" s="1"/>
  <c r="M292" i="2"/>
  <c r="M548" i="2"/>
  <c r="AJ546" i="2" s="1"/>
  <c r="M804" i="2"/>
  <c r="AJ802" i="2" s="1"/>
  <c r="M1060" i="2"/>
  <c r="AJ1058" i="2" s="1"/>
  <c r="M1316" i="2"/>
  <c r="AJ1314" i="2" s="1"/>
  <c r="M1572" i="2"/>
  <c r="AM53" i="2"/>
  <c r="AM54" i="2"/>
  <c r="AM55" i="2"/>
  <c r="AM56" i="2"/>
  <c r="AM57" i="2"/>
  <c r="AM58" i="2"/>
  <c r="AM52" i="2"/>
  <c r="AM34" i="2"/>
  <c r="AM35" i="2"/>
  <c r="AM36" i="2"/>
  <c r="AM37" i="2"/>
  <c r="AM38" i="2"/>
  <c r="AM39" i="2"/>
  <c r="AM40" i="2"/>
  <c r="AM41" i="2"/>
  <c r="AM42" i="2"/>
  <c r="AM43" i="2"/>
  <c r="AM44" i="2"/>
  <c r="AM45" i="2"/>
  <c r="AM46" i="2"/>
  <c r="AM47" i="2"/>
  <c r="AM48" i="2"/>
  <c r="AM49" i="2"/>
  <c r="AM6" i="2"/>
  <c r="AM7" i="2"/>
  <c r="AM8" i="2"/>
  <c r="AM9" i="2"/>
  <c r="AM10" i="2"/>
  <c r="AM11" i="2"/>
  <c r="AM12" i="2"/>
  <c r="AM13" i="2"/>
  <c r="AM14" i="2"/>
  <c r="AM15" i="2"/>
  <c r="AM16" i="2"/>
  <c r="AM17" i="2"/>
  <c r="AM18" i="2"/>
  <c r="AM19" i="2"/>
  <c r="AM20" i="2"/>
  <c r="AM21" i="2"/>
  <c r="AM22" i="2"/>
  <c r="AM23" i="2"/>
  <c r="AM24" i="2"/>
  <c r="AM25" i="2"/>
  <c r="AM26" i="2"/>
  <c r="AM27" i="2"/>
  <c r="AM28" i="2"/>
  <c r="AM29" i="2"/>
  <c r="AM30" i="2"/>
  <c r="AM31" i="2"/>
  <c r="AM32" i="2"/>
  <c r="AM33" i="2"/>
  <c r="AM5" i="2"/>
  <c r="M6" i="2"/>
  <c r="M7" i="2"/>
  <c r="M8" i="2"/>
  <c r="M9" i="2"/>
  <c r="M10" i="2"/>
  <c r="M12" i="2"/>
  <c r="M15" i="2"/>
  <c r="M16" i="2"/>
  <c r="M21" i="2"/>
  <c r="M22" i="2"/>
  <c r="M23" i="2"/>
  <c r="M24" i="2"/>
  <c r="M25" i="2"/>
  <c r="M26" i="2"/>
  <c r="M27" i="2"/>
  <c r="M28" i="2"/>
  <c r="M29" i="2"/>
  <c r="M30" i="2"/>
  <c r="M31" i="2"/>
  <c r="M32" i="2"/>
  <c r="M35" i="2"/>
  <c r="M37" i="2"/>
  <c r="M38" i="2"/>
  <c r="M39" i="2"/>
  <c r="M40" i="2"/>
  <c r="AJ38" i="2" s="1"/>
  <c r="M41" i="2"/>
  <c r="AJ39" i="2" s="1"/>
  <c r="M42" i="2"/>
  <c r="AJ40" i="2" s="1"/>
  <c r="M43" i="2"/>
  <c r="AJ41" i="2" s="1"/>
  <c r="M44" i="2"/>
  <c r="AJ42" i="2" s="1"/>
  <c r="M45" i="2"/>
  <c r="S44" i="2" s="1"/>
  <c r="M46" i="2"/>
  <c r="AJ44" i="2" s="1"/>
  <c r="M47" i="2"/>
  <c r="AJ45" i="2" s="1"/>
  <c r="M48" i="2"/>
  <c r="AJ46" i="2" s="1"/>
  <c r="M51" i="2"/>
  <c r="AJ49" i="2" s="1"/>
  <c r="M53" i="2"/>
  <c r="S52" i="2" s="1"/>
  <c r="M54" i="2"/>
  <c r="M55" i="2"/>
  <c r="AJ53" i="2" s="1"/>
  <c r="M56" i="2"/>
  <c r="AJ54" i="2" s="1"/>
  <c r="M57" i="2"/>
  <c r="AJ55" i="2" s="1"/>
  <c r="M58" i="2"/>
  <c r="AJ56" i="2" s="1"/>
  <c r="M59" i="2"/>
  <c r="AJ57" i="2" s="1"/>
  <c r="M60" i="2"/>
  <c r="M61" i="2"/>
  <c r="M62" i="2"/>
  <c r="M63" i="2"/>
  <c r="M64" i="2"/>
  <c r="M66" i="2"/>
  <c r="M67" i="2"/>
  <c r="M69" i="2"/>
  <c r="M70" i="2"/>
  <c r="M71" i="2"/>
  <c r="M72" i="2"/>
  <c r="M73" i="2"/>
  <c r="M74" i="2"/>
  <c r="M75" i="2"/>
  <c r="M76" i="2"/>
  <c r="M77" i="2"/>
  <c r="M78" i="2"/>
  <c r="M79" i="2"/>
  <c r="M80" i="2"/>
  <c r="M82" i="2"/>
  <c r="M83" i="2"/>
  <c r="M85" i="2"/>
  <c r="AJ83" i="2" s="1"/>
  <c r="M86" i="2"/>
  <c r="AJ84" i="2" s="1"/>
  <c r="M87" i="2"/>
  <c r="AJ85" i="2" s="1"/>
  <c r="M88" i="2"/>
  <c r="AJ86" i="2" s="1"/>
  <c r="M89" i="2"/>
  <c r="AJ87" i="2" s="1"/>
  <c r="M90" i="2"/>
  <c r="AJ88" i="2" s="1"/>
  <c r="M91" i="2"/>
  <c r="AJ89" i="2" s="1"/>
  <c r="M92" i="2"/>
  <c r="AJ90" i="2" s="1"/>
  <c r="M93" i="2"/>
  <c r="AJ91" i="2" s="1"/>
  <c r="M94" i="2"/>
  <c r="AJ92" i="2" s="1"/>
  <c r="M95" i="2"/>
  <c r="AJ93" i="2" s="1"/>
  <c r="M96" i="2"/>
  <c r="AJ94" i="2" s="1"/>
  <c r="M98" i="2"/>
  <c r="AJ96" i="2" s="1"/>
  <c r="M99" i="2"/>
  <c r="AJ97" i="2" s="1"/>
  <c r="M101" i="2"/>
  <c r="AJ99" i="2" s="1"/>
  <c r="M102" i="2"/>
  <c r="AJ100" i="2" s="1"/>
  <c r="M103" i="2"/>
  <c r="M104" i="2"/>
  <c r="M105" i="2"/>
  <c r="M106" i="2"/>
  <c r="M107" i="2"/>
  <c r="M108" i="2"/>
  <c r="M109" i="2"/>
  <c r="M110" i="2"/>
  <c r="M111" i="2"/>
  <c r="M112" i="2"/>
  <c r="M114" i="2"/>
  <c r="M115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6" i="2"/>
  <c r="M147" i="2"/>
  <c r="M149" i="2"/>
  <c r="M150" i="2"/>
  <c r="M151" i="2"/>
  <c r="M152" i="2"/>
  <c r="M153" i="2"/>
  <c r="M154" i="2"/>
  <c r="M155" i="2"/>
  <c r="AJ153" i="2" s="1"/>
  <c r="M156" i="2"/>
  <c r="AJ154" i="2" s="1"/>
  <c r="M157" i="2"/>
  <c r="AJ155" i="2" s="1"/>
  <c r="M158" i="2"/>
  <c r="AJ156" i="2" s="1"/>
  <c r="M159" i="2"/>
  <c r="AJ157" i="2" s="1"/>
  <c r="M160" i="2"/>
  <c r="AJ158" i="2" s="1"/>
  <c r="M162" i="2"/>
  <c r="M163" i="2"/>
  <c r="M165" i="2"/>
  <c r="M166" i="2"/>
  <c r="M167" i="2"/>
  <c r="M168" i="2"/>
  <c r="M169" i="2"/>
  <c r="M170" i="2"/>
  <c r="M171" i="2"/>
  <c r="M172" i="2"/>
  <c r="M173" i="2"/>
  <c r="M174" i="2"/>
  <c r="M175" i="2"/>
  <c r="AJ173" i="2" s="1"/>
  <c r="M176" i="2"/>
  <c r="AJ174" i="2" s="1"/>
  <c r="M177" i="2"/>
  <c r="AJ175" i="2" s="1"/>
  <c r="M178" i="2"/>
  <c r="AJ176" i="2" s="1"/>
  <c r="M179" i="2"/>
  <c r="AJ177" i="2" s="1"/>
  <c r="M181" i="2"/>
  <c r="M182" i="2"/>
  <c r="M183" i="2"/>
  <c r="M184" i="2"/>
  <c r="M185" i="2"/>
  <c r="AJ183" i="2" s="1"/>
  <c r="M186" i="2"/>
  <c r="AJ184" i="2" s="1"/>
  <c r="M187" i="2"/>
  <c r="AJ185" i="2" s="1"/>
  <c r="M188" i="2"/>
  <c r="AJ186" i="2" s="1"/>
  <c r="M189" i="2"/>
  <c r="AJ187" i="2" s="1"/>
  <c r="M190" i="2"/>
  <c r="AJ188" i="2" s="1"/>
  <c r="M191" i="2"/>
  <c r="AJ189" i="2" s="1"/>
  <c r="M192" i="2"/>
  <c r="AJ190" i="2" s="1"/>
  <c r="M194" i="2"/>
  <c r="AJ192" i="2" s="1"/>
  <c r="M195" i="2"/>
  <c r="AJ193" i="2" s="1"/>
  <c r="M197" i="2"/>
  <c r="AJ195" i="2" s="1"/>
  <c r="M198" i="2"/>
  <c r="AJ196" i="2" s="1"/>
  <c r="M199" i="2"/>
  <c r="AJ197" i="2" s="1"/>
  <c r="M200" i="2"/>
  <c r="M201" i="2"/>
  <c r="M202" i="2"/>
  <c r="M203" i="2"/>
  <c r="M204" i="2"/>
  <c r="M205" i="2"/>
  <c r="M206" i="2"/>
  <c r="M207" i="2"/>
  <c r="M208" i="2"/>
  <c r="M210" i="2"/>
  <c r="M211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6" i="2"/>
  <c r="M227" i="2"/>
  <c r="M229" i="2"/>
  <c r="M230" i="2"/>
  <c r="M231" i="2"/>
  <c r="M232" i="2"/>
  <c r="M233" i="2"/>
  <c r="M234" i="2"/>
  <c r="M235" i="2"/>
  <c r="M236" i="2"/>
  <c r="AJ234" i="2" s="1"/>
  <c r="M237" i="2"/>
  <c r="AJ235" i="2" s="1"/>
  <c r="M238" i="2"/>
  <c r="AJ236" i="2" s="1"/>
  <c r="M239" i="2"/>
  <c r="AJ237" i="2" s="1"/>
  <c r="M240" i="2"/>
  <c r="AJ238" i="2" s="1"/>
  <c r="M242" i="2"/>
  <c r="AJ240" i="2" s="1"/>
  <c r="M243" i="2"/>
  <c r="AJ241" i="2" s="1"/>
  <c r="M245" i="2"/>
  <c r="AJ243" i="2" s="1"/>
  <c r="M246" i="2"/>
  <c r="AJ244" i="2" s="1"/>
  <c r="M247" i="2"/>
  <c r="AJ245" i="2" s="1"/>
  <c r="M248" i="2"/>
  <c r="AJ246" i="2" s="1"/>
  <c r="M249" i="2"/>
  <c r="AJ247" i="2" s="1"/>
  <c r="M250" i="2"/>
  <c r="AJ248" i="2" s="1"/>
  <c r="M251" i="2"/>
  <c r="AJ249" i="2" s="1"/>
  <c r="M252" i="2"/>
  <c r="AJ250" i="2" s="1"/>
  <c r="M253" i="2"/>
  <c r="AJ251" i="2" s="1"/>
  <c r="M254" i="2"/>
  <c r="AJ252" i="2" s="1"/>
  <c r="M255" i="2"/>
  <c r="AJ253" i="2" s="1"/>
  <c r="M256" i="2"/>
  <c r="AJ254" i="2" s="1"/>
  <c r="M258" i="2"/>
  <c r="M259" i="2"/>
  <c r="AJ257" i="2" s="1"/>
  <c r="M261" i="2"/>
  <c r="AJ259" i="2" s="1"/>
  <c r="M262" i="2"/>
  <c r="M263" i="2"/>
  <c r="M264" i="2"/>
  <c r="M265" i="2"/>
  <c r="M266" i="2"/>
  <c r="M267" i="2"/>
  <c r="M268" i="2"/>
  <c r="M269" i="2"/>
  <c r="M270" i="2"/>
  <c r="M271" i="2"/>
  <c r="M272" i="2"/>
  <c r="M274" i="2"/>
  <c r="M275" i="2"/>
  <c r="M277" i="2"/>
  <c r="AJ275" i="2" s="1"/>
  <c r="M278" i="2"/>
  <c r="AJ276" i="2" s="1"/>
  <c r="M279" i="2"/>
  <c r="AJ277" i="2" s="1"/>
  <c r="M280" i="2"/>
  <c r="AJ278" i="2" s="1"/>
  <c r="M281" i="2"/>
  <c r="AJ279" i="2" s="1"/>
  <c r="M282" i="2"/>
  <c r="AJ280" i="2" s="1"/>
  <c r="M283" i="2"/>
  <c r="AJ281" i="2" s="1"/>
  <c r="M284" i="2"/>
  <c r="AJ282" i="2" s="1"/>
  <c r="M285" i="2"/>
  <c r="AJ283" i="2" s="1"/>
  <c r="M286" i="2"/>
  <c r="M287" i="2"/>
  <c r="M288" i="2"/>
  <c r="M290" i="2"/>
  <c r="M291" i="2"/>
  <c r="M293" i="2"/>
  <c r="M294" i="2"/>
  <c r="M295" i="2"/>
  <c r="M296" i="2"/>
  <c r="AJ294" i="2" s="1"/>
  <c r="M297" i="2"/>
  <c r="AJ295" i="2" s="1"/>
  <c r="M298" i="2"/>
  <c r="AJ296" i="2" s="1"/>
  <c r="M299" i="2"/>
  <c r="AJ297" i="2" s="1"/>
  <c r="M300" i="2"/>
  <c r="AJ298" i="2" s="1"/>
  <c r="M301" i="2"/>
  <c r="M302" i="2"/>
  <c r="M303" i="2"/>
  <c r="M304" i="2"/>
  <c r="M306" i="2"/>
  <c r="AJ304" i="2" s="1"/>
  <c r="M307" i="2"/>
  <c r="AJ305" i="2" s="1"/>
  <c r="M309" i="2"/>
  <c r="AJ307" i="2" s="1"/>
  <c r="M310" i="2"/>
  <c r="AJ308" i="2" s="1"/>
  <c r="M311" i="2"/>
  <c r="AJ309" i="2" s="1"/>
  <c r="M312" i="2"/>
  <c r="AJ310" i="2" s="1"/>
  <c r="M313" i="2"/>
  <c r="AJ311" i="2" s="1"/>
  <c r="M314" i="2"/>
  <c r="AJ312" i="2" s="1"/>
  <c r="M315" i="2"/>
  <c r="AJ313" i="2" s="1"/>
  <c r="M316" i="2"/>
  <c r="AJ314" i="2" s="1"/>
  <c r="M317" i="2"/>
  <c r="AJ315" i="2" s="1"/>
  <c r="M318" i="2"/>
  <c r="AJ316" i="2" s="1"/>
  <c r="M319" i="2"/>
  <c r="AJ317" i="2" s="1"/>
  <c r="M320" i="2"/>
  <c r="AJ318" i="2" s="1"/>
  <c r="M322" i="2"/>
  <c r="AJ320" i="2" s="1"/>
  <c r="M323" i="2"/>
  <c r="AJ321" i="2" s="1"/>
  <c r="M325" i="2"/>
  <c r="AJ323" i="2" s="1"/>
  <c r="M326" i="2"/>
  <c r="AJ324" i="2" s="1"/>
  <c r="M327" i="2"/>
  <c r="M328" i="2"/>
  <c r="AJ326" i="2" s="1"/>
  <c r="M329" i="2"/>
  <c r="AJ327" i="2" s="1"/>
  <c r="M330" i="2"/>
  <c r="M331" i="2"/>
  <c r="AJ329" i="2" s="1"/>
  <c r="M332" i="2"/>
  <c r="AJ330" i="2" s="1"/>
  <c r="M333" i="2"/>
  <c r="AJ331" i="2" s="1"/>
  <c r="M334" i="2"/>
  <c r="AJ332" i="2" s="1"/>
  <c r="M335" i="2"/>
  <c r="AJ333" i="2" s="1"/>
  <c r="M336" i="2"/>
  <c r="AJ334" i="2" s="1"/>
  <c r="M338" i="2"/>
  <c r="AJ336" i="2" s="1"/>
  <c r="M339" i="2"/>
  <c r="AJ337" i="2" s="1"/>
  <c r="M341" i="2"/>
  <c r="AJ339" i="2" s="1"/>
  <c r="M342" i="2"/>
  <c r="M343" i="2"/>
  <c r="M344" i="2"/>
  <c r="M345" i="2"/>
  <c r="M346" i="2"/>
  <c r="M347" i="2"/>
  <c r="M348" i="2"/>
  <c r="M349" i="2"/>
  <c r="M350" i="2"/>
  <c r="M351" i="2"/>
  <c r="M352" i="2"/>
  <c r="M354" i="2"/>
  <c r="M355" i="2"/>
  <c r="M357" i="2"/>
  <c r="AJ355" i="2" s="1"/>
  <c r="M358" i="2"/>
  <c r="AJ356" i="2" s="1"/>
  <c r="M359" i="2"/>
  <c r="M360" i="2"/>
  <c r="M361" i="2"/>
  <c r="M362" i="2"/>
  <c r="AJ360" i="2" s="1"/>
  <c r="M363" i="2"/>
  <c r="AJ361" i="2" s="1"/>
  <c r="M364" i="2"/>
  <c r="AJ362" i="2" s="1"/>
  <c r="M365" i="2"/>
  <c r="AJ363" i="2" s="1"/>
  <c r="M366" i="2"/>
  <c r="AJ364" i="2" s="1"/>
  <c r="M367" i="2"/>
  <c r="AJ365" i="2" s="1"/>
  <c r="M368" i="2"/>
  <c r="AJ366" i="2" s="1"/>
  <c r="M370" i="2"/>
  <c r="M371" i="2"/>
  <c r="M373" i="2"/>
  <c r="M374" i="2"/>
  <c r="M375" i="2"/>
  <c r="M376" i="2"/>
  <c r="AJ374" i="2" s="1"/>
  <c r="M377" i="2"/>
  <c r="AJ375" i="2" s="1"/>
  <c r="M378" i="2"/>
  <c r="AJ376" i="2" s="1"/>
  <c r="M379" i="2"/>
  <c r="AJ377" i="2" s="1"/>
  <c r="M380" i="2"/>
  <c r="AJ378" i="2" s="1"/>
  <c r="M381" i="2"/>
  <c r="AJ379" i="2" s="1"/>
  <c r="M382" i="2"/>
  <c r="AJ380" i="2" s="1"/>
  <c r="M383" i="2"/>
  <c r="AJ381" i="2" s="1"/>
  <c r="M384" i="2"/>
  <c r="AJ382" i="2" s="1"/>
  <c r="M385" i="2"/>
  <c r="AJ383" i="2" s="1"/>
  <c r="M386" i="2"/>
  <c r="AJ384" i="2" s="1"/>
  <c r="M387" i="2"/>
  <c r="AJ385" i="2" s="1"/>
  <c r="M389" i="2"/>
  <c r="AJ387" i="2" s="1"/>
  <c r="M390" i="2"/>
  <c r="M391" i="2"/>
  <c r="M392" i="2"/>
  <c r="M393" i="2"/>
  <c r="M394" i="2"/>
  <c r="M395" i="2"/>
  <c r="M396" i="2"/>
  <c r="M397" i="2"/>
  <c r="M398" i="2"/>
  <c r="M399" i="2"/>
  <c r="M400" i="2"/>
  <c r="M402" i="2"/>
  <c r="M403" i="2"/>
  <c r="M405" i="2"/>
  <c r="M406" i="2"/>
  <c r="AJ404" i="2" s="1"/>
  <c r="M407" i="2"/>
  <c r="AJ405" i="2" s="1"/>
  <c r="M408" i="2"/>
  <c r="AJ406" i="2" s="1"/>
  <c r="M409" i="2"/>
  <c r="AJ407" i="2" s="1"/>
  <c r="M410" i="2"/>
  <c r="AJ408" i="2" s="1"/>
  <c r="M411" i="2"/>
  <c r="AJ409" i="2" s="1"/>
  <c r="M412" i="2"/>
  <c r="AJ410" i="2" s="1"/>
  <c r="M413" i="2"/>
  <c r="AJ411" i="2" s="1"/>
  <c r="M414" i="2"/>
  <c r="AJ412" i="2" s="1"/>
  <c r="M415" i="2"/>
  <c r="M416" i="2"/>
  <c r="M418" i="2"/>
  <c r="M419" i="2"/>
  <c r="M421" i="2"/>
  <c r="M422" i="2"/>
  <c r="M423" i="2"/>
  <c r="AJ421" i="2" s="1"/>
  <c r="M424" i="2"/>
  <c r="AJ422" i="2" s="1"/>
  <c r="M425" i="2"/>
  <c r="AJ423" i="2" s="1"/>
  <c r="M426" i="2"/>
  <c r="AJ424" i="2" s="1"/>
  <c r="M427" i="2"/>
  <c r="M428" i="2"/>
  <c r="M429" i="2"/>
  <c r="M430" i="2"/>
  <c r="M431" i="2"/>
  <c r="M432" i="2"/>
  <c r="M433" i="2"/>
  <c r="M434" i="2"/>
  <c r="M435" i="2"/>
  <c r="AJ433" i="2" s="1"/>
  <c r="M437" i="2"/>
  <c r="AJ435" i="2" s="1"/>
  <c r="M438" i="2"/>
  <c r="AJ436" i="2" s="1"/>
  <c r="M439" i="2"/>
  <c r="AJ437" i="2" s="1"/>
  <c r="M440" i="2"/>
  <c r="AJ438" i="2" s="1"/>
  <c r="M441" i="2"/>
  <c r="AJ439" i="2" s="1"/>
  <c r="M442" i="2"/>
  <c r="AJ440" i="2" s="1"/>
  <c r="M443" i="2"/>
  <c r="AJ441" i="2" s="1"/>
  <c r="M444" i="2"/>
  <c r="AJ442" i="2" s="1"/>
  <c r="M445" i="2"/>
  <c r="AJ443" i="2" s="1"/>
  <c r="M446" i="2"/>
  <c r="AJ444" i="2" s="1"/>
  <c r="M447" i="2"/>
  <c r="AJ445" i="2" s="1"/>
  <c r="M448" i="2"/>
  <c r="AJ446" i="2" s="1"/>
  <c r="M450" i="2"/>
  <c r="M451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6" i="2"/>
  <c r="M467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2" i="2"/>
  <c r="M483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8" i="2"/>
  <c r="M499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4" i="2"/>
  <c r="M515" i="2"/>
  <c r="M517" i="2"/>
  <c r="M518" i="2"/>
  <c r="M519" i="2"/>
  <c r="M520" i="2"/>
  <c r="M521" i="2"/>
  <c r="M522" i="2"/>
  <c r="M523" i="2"/>
  <c r="M524" i="2"/>
  <c r="AJ522" i="2" s="1"/>
  <c r="M525" i="2"/>
  <c r="AJ523" i="2" s="1"/>
  <c r="M526" i="2"/>
  <c r="AJ524" i="2" s="1"/>
  <c r="M527" i="2"/>
  <c r="AJ525" i="2" s="1"/>
  <c r="M528" i="2"/>
  <c r="AJ526" i="2" s="1"/>
  <c r="M530" i="2"/>
  <c r="AJ528" i="2" s="1"/>
  <c r="M531" i="2"/>
  <c r="AJ529" i="2" s="1"/>
  <c r="M533" i="2"/>
  <c r="AJ531" i="2" s="1"/>
  <c r="M534" i="2"/>
  <c r="M535" i="2"/>
  <c r="M536" i="2"/>
  <c r="M537" i="2"/>
  <c r="M538" i="2"/>
  <c r="M539" i="2"/>
  <c r="M540" i="2"/>
  <c r="M541" i="2"/>
  <c r="M542" i="2"/>
  <c r="M543" i="2"/>
  <c r="M544" i="2"/>
  <c r="M546" i="2"/>
  <c r="M547" i="2"/>
  <c r="AJ545" i="2" s="1"/>
  <c r="M549" i="2"/>
  <c r="AJ547" i="2" s="1"/>
  <c r="M550" i="2"/>
  <c r="AJ548" i="2" s="1"/>
  <c r="M551" i="2"/>
  <c r="AJ549" i="2" s="1"/>
  <c r="M552" i="2"/>
  <c r="AJ550" i="2" s="1"/>
  <c r="M553" i="2"/>
  <c r="AJ551" i="2" s="1"/>
  <c r="M554" i="2"/>
  <c r="AJ552" i="2" s="1"/>
  <c r="M555" i="2"/>
  <c r="AJ553" i="2" s="1"/>
  <c r="M556" i="2"/>
  <c r="AJ554" i="2" s="1"/>
  <c r="M557" i="2"/>
  <c r="AJ555" i="2" s="1"/>
  <c r="M558" i="2"/>
  <c r="AJ556" i="2" s="1"/>
  <c r="M559" i="2"/>
  <c r="AJ557" i="2" s="1"/>
  <c r="M560" i="2"/>
  <c r="M562" i="2"/>
  <c r="M563" i="2"/>
  <c r="M565" i="2"/>
  <c r="M566" i="2"/>
  <c r="M567" i="2"/>
  <c r="M568" i="2"/>
  <c r="AJ566" i="2" s="1"/>
  <c r="M569" i="2"/>
  <c r="AJ567" i="2" s="1"/>
  <c r="M570" i="2"/>
  <c r="AJ568" i="2" s="1"/>
  <c r="M571" i="2"/>
  <c r="M572" i="2"/>
  <c r="M573" i="2"/>
  <c r="M574" i="2"/>
  <c r="M575" i="2"/>
  <c r="M576" i="2"/>
  <c r="M578" i="2"/>
  <c r="M579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4" i="2"/>
  <c r="M595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10" i="2"/>
  <c r="M611" i="2"/>
  <c r="M613" i="2"/>
  <c r="M614" i="2"/>
  <c r="M615" i="2"/>
  <c r="M616" i="2"/>
  <c r="M617" i="2"/>
  <c r="M618" i="2"/>
  <c r="M619" i="2"/>
  <c r="AJ617" i="2" s="1"/>
  <c r="M620" i="2"/>
  <c r="AJ618" i="2" s="1"/>
  <c r="M621" i="2"/>
  <c r="AJ619" i="2" s="1"/>
  <c r="M622" i="2"/>
  <c r="AJ620" i="2" s="1"/>
  <c r="M623" i="2"/>
  <c r="AJ621" i="2" s="1"/>
  <c r="M624" i="2"/>
  <c r="AJ622" i="2" s="1"/>
  <c r="M626" i="2"/>
  <c r="AJ624" i="2" s="1"/>
  <c r="M627" i="2"/>
  <c r="AJ625" i="2" s="1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AJ641" i="2" s="1"/>
  <c r="M645" i="2"/>
  <c r="AJ643" i="2" s="1"/>
  <c r="M646" i="2"/>
  <c r="M647" i="2"/>
  <c r="M648" i="2"/>
  <c r="M649" i="2"/>
  <c r="M650" i="2"/>
  <c r="M651" i="2"/>
  <c r="M652" i="2"/>
  <c r="M653" i="2"/>
  <c r="M654" i="2"/>
  <c r="AJ652" i="2" s="1"/>
  <c r="M655" i="2"/>
  <c r="AJ653" i="2" s="1"/>
  <c r="M656" i="2"/>
  <c r="AJ654" i="2" s="1"/>
  <c r="M658" i="2"/>
  <c r="AJ656" i="2" s="1"/>
  <c r="M659" i="2"/>
  <c r="AJ657" i="2" s="1"/>
  <c r="M661" i="2"/>
  <c r="AJ659" i="2" s="1"/>
  <c r="M662" i="2"/>
  <c r="AJ660" i="2" s="1"/>
  <c r="M663" i="2"/>
  <c r="AJ661" i="2" s="1"/>
  <c r="M664" i="2"/>
  <c r="AJ662" i="2" s="1"/>
  <c r="M665" i="2"/>
  <c r="AJ663" i="2" s="1"/>
  <c r="M666" i="2"/>
  <c r="AJ664" i="2" s="1"/>
  <c r="M667" i="2"/>
  <c r="AJ665" i="2" s="1"/>
  <c r="M668" i="2"/>
  <c r="AJ666" i="2" s="1"/>
  <c r="M669" i="2"/>
  <c r="AJ667" i="2" s="1"/>
  <c r="M670" i="2"/>
  <c r="M671" i="2"/>
  <c r="M672" i="2"/>
  <c r="M674" i="2"/>
  <c r="M675" i="2"/>
  <c r="M677" i="2"/>
  <c r="M678" i="2"/>
  <c r="M679" i="2"/>
  <c r="M680" i="2"/>
  <c r="M681" i="2"/>
  <c r="M682" i="2"/>
  <c r="AJ680" i="2" s="1"/>
  <c r="M683" i="2"/>
  <c r="AJ681" i="2" s="1"/>
  <c r="M684" i="2"/>
  <c r="AJ682" i="2" s="1"/>
  <c r="M685" i="2"/>
  <c r="AJ683" i="2" s="1"/>
  <c r="M686" i="2"/>
  <c r="AJ684" i="2" s="1"/>
  <c r="M687" i="2"/>
  <c r="AJ685" i="2" s="1"/>
  <c r="M688" i="2"/>
  <c r="AJ686" i="2" s="1"/>
  <c r="M689" i="2"/>
  <c r="M690" i="2"/>
  <c r="M691" i="2"/>
  <c r="M693" i="2"/>
  <c r="M694" i="2"/>
  <c r="M695" i="2"/>
  <c r="M696" i="2"/>
  <c r="M697" i="2"/>
  <c r="M698" i="2"/>
  <c r="M699" i="2"/>
  <c r="M700" i="2"/>
  <c r="AJ698" i="2" s="1"/>
  <c r="M701" i="2"/>
  <c r="AJ699" i="2" s="1"/>
  <c r="M702" i="2"/>
  <c r="AJ700" i="2" s="1"/>
  <c r="M703" i="2"/>
  <c r="AJ701" i="2" s="1"/>
  <c r="M704" i="2"/>
  <c r="AJ702" i="2" s="1"/>
  <c r="M706" i="2"/>
  <c r="AJ704" i="2" s="1"/>
  <c r="M707" i="2"/>
  <c r="M709" i="2"/>
  <c r="AJ707" i="2" s="1"/>
  <c r="M710" i="2"/>
  <c r="AJ708" i="2" s="1"/>
  <c r="M711" i="2"/>
  <c r="AJ709" i="2" s="1"/>
  <c r="M712" i="2"/>
  <c r="AJ710" i="2" s="1"/>
  <c r="M713" i="2"/>
  <c r="AJ711" i="2" s="1"/>
  <c r="M714" i="2"/>
  <c r="M715" i="2"/>
  <c r="M716" i="2"/>
  <c r="M717" i="2"/>
  <c r="M718" i="2"/>
  <c r="AJ716" i="2" s="1"/>
  <c r="M719" i="2"/>
  <c r="AJ717" i="2" s="1"/>
  <c r="M720" i="2"/>
  <c r="AJ718" i="2" s="1"/>
  <c r="M722" i="2"/>
  <c r="M723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8" i="2"/>
  <c r="M739" i="2"/>
  <c r="M741" i="2"/>
  <c r="M742" i="2"/>
  <c r="M743" i="2"/>
  <c r="M744" i="2"/>
  <c r="M745" i="2"/>
  <c r="M746" i="2"/>
  <c r="M747" i="2"/>
  <c r="M748" i="2"/>
  <c r="M749" i="2"/>
  <c r="M750" i="2"/>
  <c r="M751" i="2"/>
  <c r="M752" i="2"/>
  <c r="M754" i="2"/>
  <c r="M755" i="2"/>
  <c r="M757" i="2"/>
  <c r="AJ755" i="2" s="1"/>
  <c r="M758" i="2"/>
  <c r="AJ756" i="2" s="1"/>
  <c r="M759" i="2"/>
  <c r="AJ757" i="2" s="1"/>
  <c r="M760" i="2"/>
  <c r="AJ758" i="2" s="1"/>
  <c r="M761" i="2"/>
  <c r="AJ759" i="2" s="1"/>
  <c r="M762" i="2"/>
  <c r="AJ760" i="2" s="1"/>
  <c r="M763" i="2"/>
  <c r="AJ761" i="2" s="1"/>
  <c r="M764" i="2"/>
  <c r="AJ762" i="2" s="1"/>
  <c r="M765" i="2"/>
  <c r="AJ763" i="2" s="1"/>
  <c r="M766" i="2"/>
  <c r="AJ764" i="2" s="1"/>
  <c r="M767" i="2"/>
  <c r="AJ765" i="2" s="1"/>
  <c r="M768" i="2"/>
  <c r="AJ766" i="2" s="1"/>
  <c r="M770" i="2"/>
  <c r="M771" i="2"/>
  <c r="M773" i="2"/>
  <c r="M774" i="2"/>
  <c r="M775" i="2"/>
  <c r="M776" i="2"/>
  <c r="M777" i="2"/>
  <c r="M778" i="2"/>
  <c r="M779" i="2"/>
  <c r="M780" i="2"/>
  <c r="M781" i="2"/>
  <c r="M782" i="2"/>
  <c r="M783" i="2"/>
  <c r="M784" i="2"/>
  <c r="M786" i="2"/>
  <c r="M787" i="2"/>
  <c r="M789" i="2"/>
  <c r="M790" i="2"/>
  <c r="M791" i="2"/>
  <c r="M792" i="2"/>
  <c r="M793" i="2"/>
  <c r="M794" i="2"/>
  <c r="M795" i="2"/>
  <c r="M796" i="2"/>
  <c r="M797" i="2"/>
  <c r="AJ795" i="2" s="1"/>
  <c r="M798" i="2"/>
  <c r="AJ796" i="2" s="1"/>
  <c r="M799" i="2"/>
  <c r="AJ797" i="2" s="1"/>
  <c r="M800" i="2"/>
  <c r="AJ798" i="2" s="1"/>
  <c r="M802" i="2"/>
  <c r="AJ800" i="2" s="1"/>
  <c r="M803" i="2"/>
  <c r="AJ801" i="2" s="1"/>
  <c r="M805" i="2"/>
  <c r="AJ803" i="2" s="1"/>
  <c r="M806" i="2"/>
  <c r="M807" i="2"/>
  <c r="M808" i="2"/>
  <c r="M809" i="2"/>
  <c r="M810" i="2"/>
  <c r="M811" i="2"/>
  <c r="M812" i="2"/>
  <c r="AJ810" i="2" s="1"/>
  <c r="M813" i="2"/>
  <c r="AJ811" i="2" s="1"/>
  <c r="M814" i="2"/>
  <c r="AJ812" i="2" s="1"/>
  <c r="M815" i="2"/>
  <c r="AJ813" i="2" s="1"/>
  <c r="M816" i="2"/>
  <c r="AJ814" i="2" s="1"/>
  <c r="M818" i="2"/>
  <c r="AJ816" i="2" s="1"/>
  <c r="M819" i="2"/>
  <c r="AJ817" i="2" s="1"/>
  <c r="M821" i="2"/>
  <c r="AJ819" i="2" s="1"/>
  <c r="M822" i="2"/>
  <c r="AJ820" i="2" s="1"/>
  <c r="M823" i="2"/>
  <c r="AJ821" i="2" s="1"/>
  <c r="M824" i="2"/>
  <c r="M825" i="2"/>
  <c r="M826" i="2"/>
  <c r="M827" i="2"/>
  <c r="M828" i="2"/>
  <c r="M829" i="2"/>
  <c r="M830" i="2"/>
  <c r="M831" i="2"/>
  <c r="M832" i="2"/>
  <c r="M834" i="2"/>
  <c r="M835" i="2"/>
  <c r="M837" i="2"/>
  <c r="M838" i="2"/>
  <c r="M839" i="2"/>
  <c r="M840" i="2"/>
  <c r="M841" i="2"/>
  <c r="M842" i="2"/>
  <c r="M843" i="2"/>
  <c r="M844" i="2"/>
  <c r="M845" i="2"/>
  <c r="M846" i="2"/>
  <c r="M847" i="2"/>
  <c r="M848" i="2"/>
  <c r="M850" i="2"/>
  <c r="M851" i="2"/>
  <c r="M853" i="2"/>
  <c r="M854" i="2"/>
  <c r="M855" i="2"/>
  <c r="M856" i="2"/>
  <c r="M857" i="2"/>
  <c r="M858" i="2"/>
  <c r="M859" i="2"/>
  <c r="M860" i="2"/>
  <c r="M861" i="2"/>
  <c r="M862" i="2"/>
  <c r="M863" i="2"/>
  <c r="M864" i="2"/>
  <c r="M866" i="2"/>
  <c r="M867" i="2"/>
  <c r="M869" i="2"/>
  <c r="M870" i="2"/>
  <c r="M871" i="2"/>
  <c r="M872" i="2"/>
  <c r="M873" i="2"/>
  <c r="M874" i="2"/>
  <c r="AJ872" i="2" s="1"/>
  <c r="M875" i="2"/>
  <c r="AJ873" i="2" s="1"/>
  <c r="M876" i="2"/>
  <c r="AJ874" i="2" s="1"/>
  <c r="M877" i="2"/>
  <c r="AJ875" i="2" s="1"/>
  <c r="M878" i="2"/>
  <c r="AJ876" i="2" s="1"/>
  <c r="M879" i="2"/>
  <c r="AJ877" i="2" s="1"/>
  <c r="M880" i="2"/>
  <c r="AJ878" i="2" s="1"/>
  <c r="M882" i="2"/>
  <c r="AJ880" i="2" s="1"/>
  <c r="M883" i="2"/>
  <c r="AJ881" i="2" s="1"/>
  <c r="M885" i="2"/>
  <c r="AJ883" i="2" s="1"/>
  <c r="M886" i="2"/>
  <c r="AJ884" i="2" s="1"/>
  <c r="M887" i="2"/>
  <c r="M888" i="2"/>
  <c r="M889" i="2"/>
  <c r="M890" i="2"/>
  <c r="M891" i="2"/>
  <c r="M892" i="2"/>
  <c r="M893" i="2"/>
  <c r="AJ891" i="2" s="1"/>
  <c r="M894" i="2"/>
  <c r="AJ892" i="2" s="1"/>
  <c r="M895" i="2"/>
  <c r="AJ893" i="2" s="1"/>
  <c r="M896" i="2"/>
  <c r="AJ894" i="2" s="1"/>
  <c r="M897" i="2"/>
  <c r="AJ895" i="2" s="1"/>
  <c r="M898" i="2"/>
  <c r="AJ896" i="2" s="1"/>
  <c r="M899" i="2"/>
  <c r="AJ897" i="2" s="1"/>
  <c r="M901" i="2"/>
  <c r="AJ899" i="2" s="1"/>
  <c r="M902" i="2"/>
  <c r="M903" i="2"/>
  <c r="AJ901" i="2" s="1"/>
  <c r="M904" i="2"/>
  <c r="AJ902" i="2" s="1"/>
  <c r="M905" i="2"/>
  <c r="AJ903" i="2" s="1"/>
  <c r="M906" i="2"/>
  <c r="AJ904" i="2" s="1"/>
  <c r="M907" i="2"/>
  <c r="AJ905" i="2" s="1"/>
  <c r="M908" i="2"/>
  <c r="AJ906" i="2" s="1"/>
  <c r="M909" i="2"/>
  <c r="AJ907" i="2" s="1"/>
  <c r="M910" i="2"/>
  <c r="AJ908" i="2" s="1"/>
  <c r="M911" i="2"/>
  <c r="AJ909" i="2" s="1"/>
  <c r="M912" i="2"/>
  <c r="AJ910" i="2" s="1"/>
  <c r="M914" i="2"/>
  <c r="M915" i="2"/>
  <c r="M917" i="2"/>
  <c r="M918" i="2"/>
  <c r="M919" i="2"/>
  <c r="M920" i="2"/>
  <c r="M921" i="2"/>
  <c r="M922" i="2"/>
  <c r="AJ920" i="2" s="1"/>
  <c r="M923" i="2"/>
  <c r="M924" i="2"/>
  <c r="M925" i="2"/>
  <c r="M926" i="2"/>
  <c r="M927" i="2"/>
  <c r="M928" i="2"/>
  <c r="M930" i="2"/>
  <c r="AJ928" i="2" s="1"/>
  <c r="M931" i="2"/>
  <c r="AJ929" i="2" s="1"/>
  <c r="M933" i="2"/>
  <c r="AJ931" i="2" s="1"/>
  <c r="M934" i="2"/>
  <c r="AJ932" i="2" s="1"/>
  <c r="M935" i="2"/>
  <c r="AJ933" i="2" s="1"/>
  <c r="M936" i="2"/>
  <c r="AJ934" i="2" s="1"/>
  <c r="M937" i="2"/>
  <c r="AJ935" i="2" s="1"/>
  <c r="M938" i="2"/>
  <c r="AJ936" i="2" s="1"/>
  <c r="M939" i="2"/>
  <c r="AJ937" i="2" s="1"/>
  <c r="M940" i="2"/>
  <c r="AJ938" i="2" s="1"/>
  <c r="M941" i="2"/>
  <c r="AJ939" i="2" s="1"/>
  <c r="M942" i="2"/>
  <c r="AJ940" i="2" s="1"/>
  <c r="M943" i="2"/>
  <c r="AJ941" i="2" s="1"/>
  <c r="M944" i="2"/>
  <c r="AJ942" i="2" s="1"/>
  <c r="M945" i="2"/>
  <c r="AJ943" i="2" s="1"/>
  <c r="M946" i="2"/>
  <c r="AJ944" i="2" s="1"/>
  <c r="M947" i="2"/>
  <c r="AJ945" i="2" s="1"/>
  <c r="M949" i="2"/>
  <c r="M950" i="2"/>
  <c r="M951" i="2"/>
  <c r="M952" i="2"/>
  <c r="M953" i="2"/>
  <c r="M954" i="2"/>
  <c r="AJ952" i="2" s="1"/>
  <c r="M955" i="2"/>
  <c r="AJ953" i="2" s="1"/>
  <c r="M956" i="2"/>
  <c r="AJ954" i="2" s="1"/>
  <c r="M957" i="2"/>
  <c r="AJ955" i="2" s="1"/>
  <c r="M958" i="2"/>
  <c r="AJ956" i="2" s="1"/>
  <c r="M959" i="2"/>
  <c r="AJ957" i="2" s="1"/>
  <c r="M960" i="2"/>
  <c r="AJ958" i="2" s="1"/>
  <c r="M962" i="2"/>
  <c r="AJ960" i="2" s="1"/>
  <c r="M963" i="2"/>
  <c r="M965" i="2"/>
  <c r="M966" i="2"/>
  <c r="M967" i="2"/>
  <c r="M968" i="2"/>
  <c r="M969" i="2"/>
  <c r="M970" i="2"/>
  <c r="M971" i="2"/>
  <c r="M972" i="2"/>
  <c r="AJ970" i="2" s="1"/>
  <c r="M973" i="2"/>
  <c r="AJ971" i="2" s="1"/>
  <c r="M974" i="2"/>
  <c r="AJ972" i="2" s="1"/>
  <c r="M975" i="2"/>
  <c r="AJ973" i="2" s="1"/>
  <c r="M976" i="2"/>
  <c r="AJ974" i="2" s="1"/>
  <c r="M978" i="2"/>
  <c r="AJ976" i="2" s="1"/>
  <c r="M979" i="2"/>
  <c r="AJ977" i="2" s="1"/>
  <c r="M981" i="2"/>
  <c r="AJ979" i="2" s="1"/>
  <c r="M982" i="2"/>
  <c r="AJ980" i="2" s="1"/>
  <c r="M983" i="2"/>
  <c r="AJ981" i="2" s="1"/>
  <c r="M984" i="2"/>
  <c r="AJ982" i="2" s="1"/>
  <c r="M985" i="2"/>
  <c r="AJ983" i="2" s="1"/>
  <c r="M986" i="2"/>
  <c r="AJ984" i="2" s="1"/>
  <c r="M987" i="2"/>
  <c r="AJ985" i="2" s="1"/>
  <c r="M988" i="2"/>
  <c r="AJ986" i="2" s="1"/>
  <c r="M989" i="2"/>
  <c r="AJ987" i="2" s="1"/>
  <c r="M990" i="2"/>
  <c r="M991" i="2"/>
  <c r="M992" i="2"/>
  <c r="M994" i="2"/>
  <c r="M995" i="2"/>
  <c r="M997" i="2"/>
  <c r="M998" i="2"/>
  <c r="M999" i="2"/>
  <c r="M1000" i="2"/>
  <c r="M1001" i="2"/>
  <c r="M1002" i="2"/>
  <c r="M1003" i="2"/>
  <c r="M1004" i="2"/>
  <c r="M1005" i="2"/>
  <c r="M1006" i="2"/>
  <c r="M1007" i="2"/>
  <c r="M1008" i="2"/>
  <c r="M1009" i="2"/>
  <c r="M1010" i="2"/>
  <c r="M1011" i="2"/>
  <c r="M1013" i="2"/>
  <c r="M1014" i="2"/>
  <c r="M1015" i="2"/>
  <c r="M1016" i="2"/>
  <c r="M1017" i="2"/>
  <c r="M1018" i="2"/>
  <c r="M1019" i="2"/>
  <c r="M1020" i="2"/>
  <c r="M1021" i="2"/>
  <c r="M1022" i="2"/>
  <c r="M1023" i="2"/>
  <c r="M1024" i="2"/>
  <c r="M1025" i="2"/>
  <c r="M1026" i="2"/>
  <c r="M1027" i="2"/>
  <c r="M1029" i="2"/>
  <c r="M1030" i="2"/>
  <c r="M1031" i="2"/>
  <c r="M1032" i="2"/>
  <c r="M1033" i="2"/>
  <c r="M1034" i="2"/>
  <c r="M1035" i="2"/>
  <c r="M1036" i="2"/>
  <c r="M1037" i="2"/>
  <c r="M1038" i="2"/>
  <c r="M1039" i="2"/>
  <c r="M1040" i="2"/>
  <c r="M1041" i="2"/>
  <c r="M1042" i="2"/>
  <c r="M1043" i="2"/>
  <c r="M1045" i="2"/>
  <c r="M1046" i="2"/>
  <c r="M1047" i="2"/>
  <c r="M1048" i="2"/>
  <c r="M1049" i="2"/>
  <c r="M1050" i="2"/>
  <c r="M1051" i="2"/>
  <c r="M1052" i="2"/>
  <c r="M1053" i="2"/>
  <c r="AJ1051" i="2" s="1"/>
  <c r="M1054" i="2"/>
  <c r="AJ1052" i="2" s="1"/>
  <c r="M1055" i="2"/>
  <c r="AJ1053" i="2" s="1"/>
  <c r="M1056" i="2"/>
  <c r="AJ1054" i="2" s="1"/>
  <c r="M1057" i="2"/>
  <c r="AJ1055" i="2" s="1"/>
  <c r="M1058" i="2"/>
  <c r="AJ1056" i="2" s="1"/>
  <c r="M1059" i="2"/>
  <c r="AJ1057" i="2" s="1"/>
  <c r="M1061" i="2"/>
  <c r="AJ1059" i="2" s="1"/>
  <c r="M1062" i="2"/>
  <c r="AJ1060" i="2" s="1"/>
  <c r="M1063" i="2"/>
  <c r="AJ1061" i="2" s="1"/>
  <c r="M1064" i="2"/>
  <c r="AJ1062" i="2" s="1"/>
  <c r="M1065" i="2"/>
  <c r="AJ1063" i="2" s="1"/>
  <c r="M1066" i="2"/>
  <c r="AJ1064" i="2" s="1"/>
  <c r="M1067" i="2"/>
  <c r="M1068" i="2"/>
  <c r="M1069" i="2"/>
  <c r="M1070" i="2"/>
  <c r="M1071" i="2"/>
  <c r="M1072" i="2"/>
  <c r="M1073" i="2"/>
  <c r="M1074" i="2"/>
  <c r="M1075" i="2"/>
  <c r="M1077" i="2"/>
  <c r="M1078" i="2"/>
  <c r="M1079" i="2"/>
  <c r="M1080" i="2"/>
  <c r="M1081" i="2"/>
  <c r="M1082" i="2"/>
  <c r="M1083" i="2"/>
  <c r="M1084" i="2"/>
  <c r="M1085" i="2"/>
  <c r="M1086" i="2"/>
  <c r="M1087" i="2"/>
  <c r="AJ1085" i="2" s="1"/>
  <c r="M1088" i="2"/>
  <c r="AJ1086" i="2" s="1"/>
  <c r="M1089" i="2"/>
  <c r="AJ1087" i="2" s="1"/>
  <c r="M1090" i="2"/>
  <c r="AJ1088" i="2" s="1"/>
  <c r="M1091" i="2"/>
  <c r="M1093" i="2"/>
  <c r="M1094" i="2"/>
  <c r="M1095" i="2"/>
  <c r="M1096" i="2"/>
  <c r="M1097" i="2"/>
  <c r="M1098" i="2"/>
  <c r="M1099" i="2"/>
  <c r="M1100" i="2"/>
  <c r="M1101" i="2"/>
  <c r="M1102" i="2"/>
  <c r="AJ1100" i="2" s="1"/>
  <c r="M1103" i="2"/>
  <c r="AJ1101" i="2" s="1"/>
  <c r="M1104" i="2"/>
  <c r="AJ1102" i="2" s="1"/>
  <c r="M1105" i="2"/>
  <c r="AJ1103" i="2" s="1"/>
  <c r="M1106" i="2"/>
  <c r="AJ1104" i="2" s="1"/>
  <c r="M1107" i="2"/>
  <c r="M1109" i="2"/>
  <c r="M1110" i="2"/>
  <c r="M1111" i="2"/>
  <c r="M1112" i="2"/>
  <c r="AJ1110" i="2" s="1"/>
  <c r="M1113" i="2"/>
  <c r="AJ1111" i="2" s="1"/>
  <c r="M1114" i="2"/>
  <c r="AJ1112" i="2" s="1"/>
  <c r="M1115" i="2"/>
  <c r="AJ1113" i="2" s="1"/>
  <c r="M1116" i="2"/>
  <c r="M1117" i="2"/>
  <c r="M1118" i="2"/>
  <c r="M1119" i="2"/>
  <c r="M1120" i="2"/>
  <c r="M1121" i="2"/>
  <c r="M1122" i="2"/>
  <c r="AJ1120" i="2" s="1"/>
  <c r="M1123" i="2"/>
  <c r="AJ1121" i="2" s="1"/>
  <c r="M1125" i="2"/>
  <c r="AJ1123" i="2" s="1"/>
  <c r="M1126" i="2"/>
  <c r="AJ1124" i="2" s="1"/>
  <c r="M1127" i="2"/>
  <c r="AJ1125" i="2" s="1"/>
  <c r="M1128" i="2"/>
  <c r="AJ1126" i="2" s="1"/>
  <c r="M1129" i="2"/>
  <c r="AJ1127" i="2" s="1"/>
  <c r="M1130" i="2"/>
  <c r="AJ1128" i="2" s="1"/>
  <c r="M1131" i="2"/>
  <c r="AJ1129" i="2" s="1"/>
  <c r="M1132" i="2"/>
  <c r="AJ1130" i="2" s="1"/>
  <c r="M1133" i="2"/>
  <c r="AJ1131" i="2" s="1"/>
  <c r="M1134" i="2"/>
  <c r="AJ1132" i="2" s="1"/>
  <c r="M1135" i="2"/>
  <c r="AJ1133" i="2" s="1"/>
  <c r="M1136" i="2"/>
  <c r="AJ1134" i="2" s="1"/>
  <c r="M1137" i="2"/>
  <c r="AJ1135" i="2" s="1"/>
  <c r="M1138" i="2"/>
  <c r="AJ1136" i="2" s="1"/>
  <c r="M1139" i="2"/>
  <c r="AJ1137" i="2" s="1"/>
  <c r="M1141" i="2"/>
  <c r="AJ1139" i="2" s="1"/>
  <c r="M1142" i="2"/>
  <c r="AJ1140" i="2" s="1"/>
  <c r="M1143" i="2"/>
  <c r="M1144" i="2"/>
  <c r="M1145" i="2"/>
  <c r="M1146" i="2"/>
  <c r="M1147" i="2"/>
  <c r="M1148" i="2"/>
  <c r="M1149" i="2"/>
  <c r="M1150" i="2"/>
  <c r="M1151" i="2"/>
  <c r="AJ1149" i="2" s="1"/>
  <c r="M1152" i="2"/>
  <c r="AJ1150" i="2" s="1"/>
  <c r="M1153" i="2"/>
  <c r="AJ1151" i="2" s="1"/>
  <c r="M1154" i="2"/>
  <c r="AJ1152" i="2" s="1"/>
  <c r="M1155" i="2"/>
  <c r="M1157" i="2"/>
  <c r="M1158" i="2"/>
  <c r="M1159" i="2"/>
  <c r="M1160" i="2"/>
  <c r="M1161" i="2"/>
  <c r="M1162" i="2"/>
  <c r="M1163" i="2"/>
  <c r="M1164" i="2"/>
  <c r="M1165" i="2"/>
  <c r="M1166" i="2"/>
  <c r="M1167" i="2"/>
  <c r="M1168" i="2"/>
  <c r="M1169" i="2"/>
  <c r="M1170" i="2"/>
  <c r="M1171" i="2"/>
  <c r="M1173" i="2"/>
  <c r="M1174" i="2"/>
  <c r="M1175" i="2"/>
  <c r="M1176" i="2"/>
  <c r="M1177" i="2"/>
  <c r="M1178" i="2"/>
  <c r="M1179" i="2"/>
  <c r="M1180" i="2"/>
  <c r="M1181" i="2"/>
  <c r="M1182" i="2"/>
  <c r="M1183" i="2"/>
  <c r="M1184" i="2"/>
  <c r="M1185" i="2"/>
  <c r="M1186" i="2"/>
  <c r="M1187" i="2"/>
  <c r="M1189" i="2"/>
  <c r="M1190" i="2"/>
  <c r="M1191" i="2"/>
  <c r="M1192" i="2"/>
  <c r="M1193" i="2"/>
  <c r="M1194" i="2"/>
  <c r="M1195" i="2"/>
  <c r="M1196" i="2"/>
  <c r="M1197" i="2"/>
  <c r="M1198" i="2"/>
  <c r="M1199" i="2"/>
  <c r="M1200" i="2"/>
  <c r="M1201" i="2"/>
  <c r="M1202" i="2"/>
  <c r="M1203" i="2"/>
  <c r="M1205" i="2"/>
  <c r="M1206" i="2"/>
  <c r="M1207" i="2"/>
  <c r="M1208" i="2"/>
  <c r="M1209" i="2"/>
  <c r="M1210" i="2"/>
  <c r="M1211" i="2"/>
  <c r="M1212" i="2"/>
  <c r="M1213" i="2"/>
  <c r="M1214" i="2"/>
  <c r="M1215" i="2"/>
  <c r="M1216" i="2"/>
  <c r="M1217" i="2"/>
  <c r="AJ1215" i="2" s="1"/>
  <c r="M1218" i="2"/>
  <c r="M1219" i="2"/>
  <c r="M1221" i="2"/>
  <c r="AJ1219" i="2" s="1"/>
  <c r="M1222" i="2"/>
  <c r="AJ1220" i="2" s="1"/>
  <c r="M1223" i="2"/>
  <c r="AJ1221" i="2" s="1"/>
  <c r="M1224" i="2"/>
  <c r="AJ1222" i="2" s="1"/>
  <c r="M1225" i="2"/>
  <c r="AJ1223" i="2" s="1"/>
  <c r="M1226" i="2"/>
  <c r="AJ1224" i="2" s="1"/>
  <c r="M1227" i="2"/>
  <c r="AJ1225" i="2" s="1"/>
  <c r="M1228" i="2"/>
  <c r="AJ1226" i="2" s="1"/>
  <c r="M1229" i="2"/>
  <c r="AJ1227" i="2" s="1"/>
  <c r="M1230" i="2"/>
  <c r="AJ1228" i="2" s="1"/>
  <c r="M1231" i="2"/>
  <c r="AJ1229" i="2" s="1"/>
  <c r="M1232" i="2"/>
  <c r="AJ1230" i="2" s="1"/>
  <c r="M1233" i="2"/>
  <c r="AJ1231" i="2" s="1"/>
  <c r="M1234" i="2"/>
  <c r="AJ1232" i="2" s="1"/>
  <c r="M1235" i="2"/>
  <c r="AJ1233" i="2" s="1"/>
  <c r="M1237" i="2"/>
  <c r="M1238" i="2"/>
  <c r="AJ1236" i="2" s="1"/>
  <c r="M1239" i="2"/>
  <c r="M1240" i="2"/>
  <c r="AJ1238" i="2" s="1"/>
  <c r="M1241" i="2"/>
  <c r="AJ1239" i="2" s="1"/>
  <c r="M1242" i="2"/>
  <c r="AJ1240" i="2" s="1"/>
  <c r="M1243" i="2"/>
  <c r="AJ1241" i="2" s="1"/>
  <c r="M1244" i="2"/>
  <c r="AJ1242" i="2" s="1"/>
  <c r="M1245" i="2"/>
  <c r="AJ1243" i="2" s="1"/>
  <c r="M1246" i="2"/>
  <c r="AJ1244" i="2" s="1"/>
  <c r="M1247" i="2"/>
  <c r="AJ1245" i="2" s="1"/>
  <c r="M1248" i="2"/>
  <c r="AJ1246" i="2" s="1"/>
  <c r="M1249" i="2"/>
  <c r="AJ1247" i="2" s="1"/>
  <c r="M1250" i="2"/>
  <c r="AJ1248" i="2" s="1"/>
  <c r="M1251" i="2"/>
  <c r="AJ1249" i="2" s="1"/>
  <c r="M1253" i="2"/>
  <c r="AJ1251" i="2" s="1"/>
  <c r="M1254" i="2"/>
  <c r="AJ1252" i="2" s="1"/>
  <c r="M1255" i="2"/>
  <c r="AJ1253" i="2" s="1"/>
  <c r="M1256" i="2"/>
  <c r="AJ1254" i="2" s="1"/>
  <c r="M1257" i="2"/>
  <c r="AJ1255" i="2" s="1"/>
  <c r="M1258" i="2"/>
  <c r="AJ1256" i="2" s="1"/>
  <c r="M1259" i="2"/>
  <c r="AJ1257" i="2" s="1"/>
  <c r="M1260" i="2"/>
  <c r="AJ1258" i="2" s="1"/>
  <c r="M1261" i="2"/>
  <c r="AJ1259" i="2" s="1"/>
  <c r="M1262" i="2"/>
  <c r="AJ1260" i="2" s="1"/>
  <c r="M1263" i="2"/>
  <c r="AJ1261" i="2" s="1"/>
  <c r="M1264" i="2"/>
  <c r="AJ1262" i="2" s="1"/>
  <c r="M1265" i="2"/>
  <c r="AJ1263" i="2" s="1"/>
  <c r="M1266" i="2"/>
  <c r="AJ1264" i="2" s="1"/>
  <c r="M1267" i="2"/>
  <c r="M1269" i="2"/>
  <c r="M1270" i="2"/>
  <c r="M1271" i="2"/>
  <c r="M1272" i="2"/>
  <c r="M1273" i="2"/>
  <c r="M1274" i="2"/>
  <c r="AJ1272" i="2" s="1"/>
  <c r="M1275" i="2"/>
  <c r="AJ1273" i="2" s="1"/>
  <c r="M1276" i="2"/>
  <c r="AJ1274" i="2" s="1"/>
  <c r="M1277" i="2"/>
  <c r="AJ1275" i="2" s="1"/>
  <c r="M1278" i="2"/>
  <c r="AJ1276" i="2" s="1"/>
  <c r="M1279" i="2"/>
  <c r="AJ1277" i="2" s="1"/>
  <c r="M1280" i="2"/>
  <c r="AJ1278" i="2" s="1"/>
  <c r="M1281" i="2"/>
  <c r="M1282" i="2"/>
  <c r="M1283" i="2"/>
  <c r="M1285" i="2"/>
  <c r="M1286" i="2"/>
  <c r="M1287" i="2"/>
  <c r="M1288" i="2"/>
  <c r="M1289" i="2"/>
  <c r="M1290" i="2"/>
  <c r="AJ1288" i="2" s="1"/>
  <c r="M1291" i="2"/>
  <c r="AJ1289" i="2" s="1"/>
  <c r="M1292" i="2"/>
  <c r="AJ1290" i="2" s="1"/>
  <c r="M1293" i="2"/>
  <c r="AJ1291" i="2" s="1"/>
  <c r="M1294" i="2"/>
  <c r="AJ1292" i="2" s="1"/>
  <c r="M1295" i="2"/>
  <c r="AJ1293" i="2" s="1"/>
  <c r="M1296" i="2"/>
  <c r="AJ1294" i="2" s="1"/>
  <c r="M1297" i="2"/>
  <c r="AJ1295" i="2" s="1"/>
  <c r="M1298" i="2"/>
  <c r="AJ1296" i="2" s="1"/>
  <c r="M1299" i="2"/>
  <c r="AJ1297" i="2" s="1"/>
  <c r="M1301" i="2"/>
  <c r="AJ1299" i="2" s="1"/>
  <c r="M1302" i="2"/>
  <c r="M1303" i="2"/>
  <c r="M1304" i="2"/>
  <c r="M1305" i="2"/>
  <c r="M1306" i="2"/>
  <c r="M1307" i="2"/>
  <c r="M1308" i="2"/>
  <c r="M1309" i="2"/>
  <c r="M1310" i="2"/>
  <c r="M1311" i="2"/>
  <c r="M1312" i="2"/>
  <c r="M1313" i="2"/>
  <c r="AJ1311" i="2" s="1"/>
  <c r="M1314" i="2"/>
  <c r="M1315" i="2"/>
  <c r="AJ1313" i="2" s="1"/>
  <c r="M1317" i="2"/>
  <c r="AJ1315" i="2" s="1"/>
  <c r="M1318" i="2"/>
  <c r="AJ1316" i="2" s="1"/>
  <c r="M1319" i="2"/>
  <c r="AJ1317" i="2" s="1"/>
  <c r="M1320" i="2"/>
  <c r="AJ1318" i="2" s="1"/>
  <c r="M1321" i="2"/>
  <c r="AJ1319" i="2" s="1"/>
  <c r="M1322" i="2"/>
  <c r="AJ1320" i="2" s="1"/>
  <c r="M1323" i="2"/>
  <c r="AJ1321" i="2" s="1"/>
  <c r="M1324" i="2"/>
  <c r="M1325" i="2"/>
  <c r="M1326" i="2"/>
  <c r="M1327" i="2"/>
  <c r="M1328" i="2"/>
  <c r="M1329" i="2"/>
  <c r="M1330" i="2"/>
  <c r="M1331" i="2"/>
  <c r="M1333" i="2"/>
  <c r="M1334" i="2"/>
  <c r="M1335" i="2"/>
  <c r="M1336" i="2"/>
  <c r="M1337" i="2"/>
  <c r="AJ1335" i="2" s="1"/>
  <c r="M1338" i="2"/>
  <c r="AJ1336" i="2" s="1"/>
  <c r="M1339" i="2"/>
  <c r="AJ1337" i="2" s="1"/>
  <c r="M1340" i="2"/>
  <c r="AJ1338" i="2" s="1"/>
  <c r="M1341" i="2"/>
  <c r="AJ1339" i="2" s="1"/>
  <c r="M1342" i="2"/>
  <c r="AJ1340" i="2" s="1"/>
  <c r="M1343" i="2"/>
  <c r="M1344" i="2"/>
  <c r="M1345" i="2"/>
  <c r="M1346" i="2"/>
  <c r="M1347" i="2"/>
  <c r="M1349" i="2"/>
  <c r="M1350" i="2"/>
  <c r="M1351" i="2"/>
  <c r="M1352" i="2"/>
  <c r="M1353" i="2"/>
  <c r="AJ1351" i="2" s="1"/>
  <c r="M1354" i="2"/>
  <c r="AJ1352" i="2" s="1"/>
  <c r="M1355" i="2"/>
  <c r="AJ1353" i="2" s="1"/>
  <c r="M1356" i="2"/>
  <c r="AJ1354" i="2" s="1"/>
  <c r="M1357" i="2"/>
  <c r="AJ1355" i="2" s="1"/>
  <c r="M1358" i="2"/>
  <c r="AJ1356" i="2" s="1"/>
  <c r="M1359" i="2"/>
  <c r="AJ1357" i="2" s="1"/>
  <c r="M1360" i="2"/>
  <c r="AJ1358" i="2" s="1"/>
  <c r="M1361" i="2"/>
  <c r="AJ1359" i="2" s="1"/>
  <c r="M1362" i="2"/>
  <c r="AJ1360" i="2" s="1"/>
  <c r="M1363" i="2"/>
  <c r="AJ1361" i="2" s="1"/>
  <c r="M1365" i="2"/>
  <c r="AJ1363" i="2" s="1"/>
  <c r="M1366" i="2"/>
  <c r="AJ1364" i="2" s="1"/>
  <c r="M1367" i="2"/>
  <c r="AJ1365" i="2" s="1"/>
  <c r="M1368" i="2"/>
  <c r="M1369" i="2"/>
  <c r="M1370" i="2"/>
  <c r="M1371" i="2"/>
  <c r="M1372" i="2"/>
  <c r="AJ1370" i="2" s="1"/>
  <c r="M1373" i="2"/>
  <c r="AJ1371" i="2" s="1"/>
  <c r="M1374" i="2"/>
  <c r="AJ1372" i="2" s="1"/>
  <c r="M1375" i="2"/>
  <c r="AJ1373" i="2" s="1"/>
  <c r="M1376" i="2"/>
  <c r="M1377" i="2"/>
  <c r="M1378" i="2"/>
  <c r="AJ1376" i="2" s="1"/>
  <c r="M1379" i="2"/>
  <c r="AJ1377" i="2" s="1"/>
  <c r="M1381" i="2"/>
  <c r="AJ1379" i="2" s="1"/>
  <c r="M1382" i="2"/>
  <c r="AJ1380" i="2" s="1"/>
  <c r="M1383" i="2"/>
  <c r="AJ1381" i="2" s="1"/>
  <c r="M1384" i="2"/>
  <c r="AJ1382" i="2" s="1"/>
  <c r="M1385" i="2"/>
  <c r="AJ1383" i="2" s="1"/>
  <c r="M1386" i="2"/>
  <c r="AJ1384" i="2" s="1"/>
  <c r="M1387" i="2"/>
  <c r="M1388" i="2"/>
  <c r="M1389" i="2"/>
  <c r="M1390" i="2"/>
  <c r="M1391" i="2"/>
  <c r="M1392" i="2"/>
  <c r="M1393" i="2"/>
  <c r="M1394" i="2"/>
  <c r="M1395" i="2"/>
  <c r="M1397" i="2"/>
  <c r="M1398" i="2"/>
  <c r="M1399" i="2"/>
  <c r="M1400" i="2"/>
  <c r="AJ1398" i="2" s="1"/>
  <c r="M1401" i="2"/>
  <c r="AJ1399" i="2" s="1"/>
  <c r="M1402" i="2"/>
  <c r="AJ1400" i="2" s="1"/>
  <c r="M1403" i="2"/>
  <c r="AJ1401" i="2" s="1"/>
  <c r="M1404" i="2"/>
  <c r="AJ1402" i="2" s="1"/>
  <c r="M1405" i="2"/>
  <c r="AJ1403" i="2" s="1"/>
  <c r="M1406" i="2"/>
  <c r="AJ1404" i="2" s="1"/>
  <c r="M1407" i="2"/>
  <c r="AJ1405" i="2" s="1"/>
  <c r="M1408" i="2"/>
  <c r="AJ1406" i="2" s="1"/>
  <c r="M1409" i="2"/>
  <c r="AJ1407" i="2" s="1"/>
  <c r="M1410" i="2"/>
  <c r="AJ1408" i="2" s="1"/>
  <c r="M1411" i="2"/>
  <c r="AJ1409" i="2" s="1"/>
  <c r="M1413" i="2"/>
  <c r="M1414" i="2"/>
  <c r="M1415" i="2"/>
  <c r="AJ1413" i="2" s="1"/>
  <c r="M1416" i="2"/>
  <c r="AJ1414" i="2" s="1"/>
  <c r="M1417" i="2"/>
  <c r="AJ1415" i="2" s="1"/>
  <c r="M1418" i="2"/>
  <c r="M1419" i="2"/>
  <c r="M1420" i="2"/>
  <c r="M1421" i="2"/>
  <c r="M1422" i="2"/>
  <c r="M1423" i="2"/>
  <c r="M1424" i="2"/>
  <c r="M1425" i="2"/>
  <c r="AJ1423" i="2" s="1"/>
  <c r="M1426" i="2"/>
  <c r="AJ1424" i="2" s="1"/>
  <c r="M1427" i="2"/>
  <c r="AJ1425" i="2" s="1"/>
  <c r="M1429" i="2"/>
  <c r="M1430" i="2"/>
  <c r="M1431" i="2"/>
  <c r="M1432" i="2"/>
  <c r="M1433" i="2"/>
  <c r="M1434" i="2"/>
  <c r="AJ1432" i="2" s="1"/>
  <c r="M1435" i="2"/>
  <c r="AJ1433" i="2" s="1"/>
  <c r="M1436" i="2"/>
  <c r="AJ1434" i="2" s="1"/>
  <c r="M1437" i="2"/>
  <c r="AJ1435" i="2" s="1"/>
  <c r="M1438" i="2"/>
  <c r="AJ1436" i="2" s="1"/>
  <c r="M1439" i="2"/>
  <c r="AJ1437" i="2" s="1"/>
  <c r="M1440" i="2"/>
  <c r="AJ1438" i="2" s="1"/>
  <c r="M1441" i="2"/>
  <c r="M1442" i="2"/>
  <c r="M1443" i="2"/>
  <c r="M1445" i="2"/>
  <c r="AJ1443" i="2" s="1"/>
  <c r="M1446" i="2"/>
  <c r="AJ1444" i="2" s="1"/>
  <c r="M1447" i="2"/>
  <c r="AJ1445" i="2" s="1"/>
  <c r="M1448" i="2"/>
  <c r="AJ1446" i="2" s="1"/>
  <c r="M1449" i="2"/>
  <c r="M1450" i="2"/>
  <c r="M1451" i="2"/>
  <c r="AJ1449" i="2" s="1"/>
  <c r="M1452" i="2"/>
  <c r="AJ1450" i="2" s="1"/>
  <c r="M1453" i="2"/>
  <c r="AJ1451" i="2" s="1"/>
  <c r="M1454" i="2"/>
  <c r="AJ1452" i="2" s="1"/>
  <c r="M1455" i="2"/>
  <c r="AJ1453" i="2" s="1"/>
  <c r="M1456" i="2"/>
  <c r="M1457" i="2"/>
  <c r="M1458" i="2"/>
  <c r="M1459" i="2"/>
  <c r="M1461" i="2"/>
  <c r="M1462" i="2"/>
  <c r="M1463" i="2"/>
  <c r="M1464" i="2"/>
  <c r="M1465" i="2"/>
  <c r="M1466" i="2"/>
  <c r="M1467" i="2"/>
  <c r="M1468" i="2"/>
  <c r="M1469" i="2"/>
  <c r="M1470" i="2"/>
  <c r="M1471" i="2"/>
  <c r="M1472" i="2"/>
  <c r="M1473" i="2"/>
  <c r="M1474" i="2"/>
  <c r="M1475" i="2"/>
  <c r="M1477" i="2"/>
  <c r="M1478" i="2"/>
  <c r="M1479" i="2"/>
  <c r="M1480" i="2"/>
  <c r="M1481" i="2"/>
  <c r="M1482" i="2"/>
  <c r="M1483" i="2"/>
  <c r="M1484" i="2"/>
  <c r="M1485" i="2"/>
  <c r="M1486" i="2"/>
  <c r="M1487" i="2"/>
  <c r="M1488" i="2"/>
  <c r="M1489" i="2"/>
  <c r="M1490" i="2"/>
  <c r="M1491" i="2"/>
  <c r="M1493" i="2"/>
  <c r="M1494" i="2"/>
  <c r="M1495" i="2"/>
  <c r="M1496" i="2"/>
  <c r="M1497" i="2"/>
  <c r="M1498" i="2"/>
  <c r="M1499" i="2"/>
  <c r="M1500" i="2"/>
  <c r="M1501" i="2"/>
  <c r="M1502" i="2"/>
  <c r="M1503" i="2"/>
  <c r="M1504" i="2"/>
  <c r="M1505" i="2"/>
  <c r="M1506" i="2"/>
  <c r="M1507" i="2"/>
  <c r="M1509" i="2"/>
  <c r="M1510" i="2"/>
  <c r="M1511" i="2"/>
  <c r="M1512" i="2"/>
  <c r="M1513" i="2"/>
  <c r="M1514" i="2"/>
  <c r="M1515" i="2"/>
  <c r="M1516" i="2"/>
  <c r="M1517" i="2"/>
  <c r="M1518" i="2"/>
  <c r="M1519" i="2"/>
  <c r="M1520" i="2"/>
  <c r="M1521" i="2"/>
  <c r="M1522" i="2"/>
  <c r="M1523" i="2"/>
  <c r="M1525" i="2"/>
  <c r="M1526" i="2"/>
  <c r="M1527" i="2"/>
  <c r="AJ1525" i="2" s="1"/>
  <c r="M1528" i="2"/>
  <c r="AJ1526" i="2" s="1"/>
  <c r="M1529" i="2"/>
  <c r="AJ1527" i="2" s="1"/>
  <c r="M1530" i="2"/>
  <c r="AJ1528" i="2" s="1"/>
  <c r="M1531" i="2"/>
  <c r="AJ1529" i="2" s="1"/>
  <c r="M1532" i="2"/>
  <c r="AJ1530" i="2" s="1"/>
  <c r="M1533" i="2"/>
  <c r="AJ1531" i="2" s="1"/>
  <c r="M1534" i="2"/>
  <c r="AJ1532" i="2" s="1"/>
  <c r="M1535" i="2"/>
  <c r="AJ1533" i="2" s="1"/>
  <c r="M1536" i="2"/>
  <c r="AJ1534" i="2" s="1"/>
  <c r="M1537" i="2"/>
  <c r="AJ1535" i="2" s="1"/>
  <c r="M1538" i="2"/>
  <c r="M1539" i="2"/>
  <c r="M1541" i="2"/>
  <c r="M1542" i="2"/>
  <c r="M1543" i="2"/>
  <c r="M1544" i="2"/>
  <c r="M1545" i="2"/>
  <c r="M1546" i="2"/>
  <c r="M1547" i="2"/>
  <c r="M1548" i="2"/>
  <c r="M1549" i="2"/>
  <c r="M1550" i="2"/>
  <c r="M1551" i="2"/>
  <c r="M1552" i="2"/>
  <c r="M1553" i="2"/>
  <c r="M1554" i="2"/>
  <c r="M1555" i="2"/>
  <c r="M1557" i="2"/>
  <c r="M1558" i="2"/>
  <c r="M1559" i="2"/>
  <c r="M1560" i="2"/>
  <c r="M1561" i="2"/>
  <c r="M1562" i="2"/>
  <c r="M1563" i="2"/>
  <c r="M1564" i="2"/>
  <c r="M1565" i="2"/>
  <c r="M1566" i="2"/>
  <c r="M1567" i="2"/>
  <c r="M1568" i="2"/>
  <c r="M1569" i="2"/>
  <c r="M1570" i="2"/>
  <c r="M1571" i="2"/>
  <c r="M1573" i="2"/>
  <c r="M1574" i="2"/>
  <c r="M1575" i="2"/>
  <c r="M1576" i="2"/>
  <c r="M1577" i="2"/>
  <c r="M1578" i="2"/>
  <c r="M1579" i="2"/>
  <c r="M1580" i="2"/>
  <c r="M1581" i="2"/>
  <c r="M1582" i="2"/>
  <c r="AJ1580" i="2" s="1"/>
  <c r="M1583" i="2"/>
  <c r="AJ1581" i="2" s="1"/>
  <c r="M1584" i="2"/>
  <c r="AJ1582" i="2" s="1"/>
  <c r="M1585" i="2"/>
  <c r="AJ1583" i="2" s="1"/>
  <c r="M1586" i="2"/>
  <c r="AJ1584" i="2" s="1"/>
  <c r="M1587" i="2"/>
  <c r="AJ1585" i="2" s="1"/>
  <c r="M1589" i="2"/>
  <c r="AJ1587" i="2" s="1"/>
  <c r="M1590" i="2"/>
  <c r="AJ1588" i="2" s="1"/>
  <c r="M1591" i="2"/>
  <c r="AJ1589" i="2" s="1"/>
  <c r="M1592" i="2"/>
  <c r="AJ1590" i="2" s="1"/>
  <c r="M1593" i="2"/>
  <c r="AJ1591" i="2" s="1"/>
  <c r="M1594" i="2"/>
  <c r="AJ1592" i="2" s="1"/>
  <c r="M1595" i="2"/>
  <c r="AJ1593" i="2" s="1"/>
  <c r="M1596" i="2"/>
  <c r="AJ1594" i="2" s="1"/>
  <c r="M1597" i="2"/>
  <c r="AJ1595" i="2" s="1"/>
  <c r="M1598" i="2"/>
  <c r="AJ1596" i="2" s="1"/>
  <c r="M1599" i="2"/>
  <c r="AJ1597" i="2" s="1"/>
  <c r="M1600" i="2"/>
  <c r="AJ1598" i="2" s="1"/>
  <c r="M1601" i="2"/>
  <c r="AJ1599" i="2" s="1"/>
  <c r="M1602" i="2"/>
  <c r="AJ1600" i="2" s="1"/>
  <c r="M1603" i="2"/>
  <c r="AJ1601" i="2" s="1"/>
  <c r="M1605" i="2"/>
  <c r="M1606" i="2"/>
  <c r="M1607" i="2"/>
  <c r="M1608" i="2"/>
  <c r="M1609" i="2"/>
  <c r="M1610" i="2"/>
  <c r="M1611" i="2"/>
  <c r="M1612" i="2"/>
  <c r="M1613" i="2"/>
  <c r="M1614" i="2"/>
  <c r="M1615" i="2"/>
  <c r="M1616" i="2"/>
  <c r="M1617" i="2"/>
  <c r="M1618" i="2"/>
  <c r="M1619" i="2"/>
  <c r="M1621" i="2"/>
  <c r="M1622" i="2"/>
  <c r="M1623" i="2"/>
  <c r="M1624" i="2"/>
  <c r="M1625" i="2"/>
  <c r="M1626" i="2"/>
  <c r="M1627" i="2"/>
  <c r="M1628" i="2"/>
  <c r="M1629" i="2"/>
  <c r="M1630" i="2"/>
  <c r="M1631" i="2"/>
  <c r="M1632" i="2"/>
  <c r="M1633" i="2"/>
  <c r="M1634" i="2"/>
  <c r="M1635" i="2"/>
  <c r="M1637" i="2"/>
  <c r="M1638" i="2"/>
  <c r="M1639" i="2"/>
  <c r="M1640" i="2"/>
  <c r="M1641" i="2"/>
  <c r="M1642" i="2"/>
  <c r="M1643" i="2"/>
  <c r="M1644" i="2"/>
  <c r="M1645" i="2"/>
  <c r="M1646" i="2"/>
  <c r="M1647" i="2"/>
  <c r="M1648" i="2"/>
  <c r="M1649" i="2"/>
  <c r="M1650" i="2"/>
  <c r="M1651" i="2"/>
  <c r="M1653" i="2"/>
  <c r="M1654" i="2"/>
  <c r="M1655" i="2"/>
  <c r="M1656" i="2"/>
  <c r="M1657" i="2"/>
  <c r="M1658" i="2"/>
  <c r="M1659" i="2"/>
  <c r="M1660" i="2"/>
  <c r="M1661" i="2"/>
  <c r="M1662" i="2"/>
  <c r="M1663" i="2"/>
  <c r="M1664" i="2"/>
  <c r="M1665" i="2"/>
  <c r="M1666" i="2"/>
  <c r="M1667" i="2"/>
  <c r="M1669" i="2"/>
  <c r="M1670" i="2"/>
  <c r="M1671" i="2"/>
  <c r="M1672" i="2"/>
  <c r="M1673" i="2"/>
  <c r="M1674" i="2"/>
  <c r="M1675" i="2"/>
  <c r="M1676" i="2"/>
  <c r="M1677" i="2"/>
  <c r="M1678" i="2"/>
  <c r="M1679" i="2"/>
  <c r="M1680" i="2"/>
  <c r="M1681" i="2"/>
  <c r="M1682" i="2"/>
  <c r="M1683" i="2"/>
  <c r="M1685" i="2"/>
  <c r="M1686" i="2"/>
  <c r="M1687" i="2"/>
  <c r="M1688" i="2"/>
  <c r="M1689" i="2"/>
  <c r="M1690" i="2"/>
  <c r="M1691" i="2"/>
  <c r="M1692" i="2"/>
  <c r="M1693" i="2"/>
  <c r="M1694" i="2"/>
  <c r="M1695" i="2"/>
  <c r="M1696" i="2"/>
  <c r="M1697" i="2"/>
  <c r="M1698" i="2"/>
  <c r="M1699" i="2"/>
  <c r="M1701" i="2"/>
  <c r="M1702" i="2"/>
  <c r="M1703" i="2"/>
  <c r="M1704" i="2"/>
  <c r="M1705" i="2"/>
  <c r="M1706" i="2"/>
  <c r="M1707" i="2"/>
  <c r="M1708" i="2"/>
  <c r="M1709" i="2"/>
  <c r="M1710" i="2"/>
  <c r="M1711" i="2"/>
  <c r="M1712" i="2"/>
  <c r="M1713" i="2"/>
  <c r="M1714" i="2"/>
  <c r="M1715" i="2"/>
  <c r="M1717" i="2"/>
  <c r="M1718" i="2"/>
  <c r="M1719" i="2"/>
  <c r="M1720" i="2"/>
  <c r="M1721" i="2"/>
  <c r="M1722" i="2"/>
  <c r="M1723" i="2"/>
  <c r="M1724" i="2"/>
  <c r="M1725" i="2"/>
  <c r="M1726" i="2"/>
  <c r="M1727" i="2"/>
  <c r="M1728" i="2"/>
  <c r="M1729" i="2"/>
  <c r="M1730" i="2"/>
  <c r="M1731" i="2"/>
  <c r="M1733" i="2"/>
  <c r="M1734" i="2"/>
  <c r="M1735" i="2"/>
  <c r="M1736" i="2"/>
  <c r="M1737" i="2"/>
  <c r="M1738" i="2"/>
  <c r="M1739" i="2"/>
  <c r="M1740" i="2"/>
  <c r="M1741" i="2"/>
  <c r="M1742" i="2"/>
  <c r="M1743" i="2"/>
  <c r="M1744" i="2"/>
  <c r="M1745" i="2"/>
  <c r="M1746" i="2"/>
  <c r="M1747" i="2"/>
  <c r="M1749" i="2"/>
  <c r="M1750" i="2"/>
  <c r="M1751" i="2"/>
  <c r="M1752" i="2"/>
  <c r="M1753" i="2"/>
  <c r="M1754" i="2"/>
  <c r="M1755" i="2"/>
  <c r="M1756" i="2"/>
  <c r="M1757" i="2"/>
  <c r="M1758" i="2"/>
  <c r="M1759" i="2"/>
  <c r="M1760" i="2"/>
  <c r="M1761" i="2"/>
  <c r="M1762" i="2"/>
  <c r="M1763" i="2"/>
  <c r="M1765" i="2"/>
  <c r="M1766" i="2"/>
  <c r="M1767" i="2"/>
  <c r="M1768" i="2"/>
  <c r="M1769" i="2"/>
  <c r="M1770" i="2"/>
  <c r="M1771" i="2"/>
  <c r="M1772" i="2"/>
  <c r="M1773" i="2"/>
  <c r="M1774" i="2"/>
  <c r="M1775" i="2"/>
  <c r="M1776" i="2"/>
  <c r="M1777" i="2"/>
  <c r="M1778" i="2"/>
  <c r="M1779" i="2"/>
  <c r="M1781" i="2"/>
  <c r="M1782" i="2"/>
  <c r="M1783" i="2"/>
  <c r="M1784" i="2"/>
  <c r="M1785" i="2"/>
  <c r="M1786" i="2"/>
  <c r="M1787" i="2"/>
  <c r="M1788" i="2"/>
  <c r="M1789" i="2"/>
  <c r="M1790" i="2"/>
  <c r="M1791" i="2"/>
  <c r="M1792" i="2"/>
  <c r="M1793" i="2"/>
  <c r="M1794" i="2"/>
  <c r="M1795" i="2"/>
  <c r="M1797" i="2"/>
  <c r="M1798" i="2"/>
  <c r="M1799" i="2"/>
  <c r="M1800" i="2"/>
  <c r="M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4" i="2"/>
  <c r="AE1800" i="2"/>
  <c r="B31" i="8"/>
  <c r="AJ43" i="2" l="1"/>
  <c r="Q1252" i="15"/>
  <c r="Q483" i="15"/>
  <c r="Q403" i="15"/>
  <c r="S310" i="15"/>
  <c r="S685" i="15"/>
  <c r="S666" i="15"/>
  <c r="Q803" i="15"/>
  <c r="M947" i="15"/>
  <c r="O947" i="15" s="1"/>
  <c r="P947" i="15" s="1"/>
  <c r="Q1012" i="15"/>
  <c r="M83" i="15"/>
  <c r="O83" i="15" s="1"/>
  <c r="P83" i="15" s="1"/>
  <c r="S702" i="15"/>
  <c r="M1572" i="15"/>
  <c r="O1572" i="15" s="1"/>
  <c r="P1572" i="15" s="1"/>
  <c r="M292" i="15"/>
  <c r="O292" i="15" s="1"/>
  <c r="P292" i="15" s="1"/>
  <c r="M387" i="15"/>
  <c r="O387" i="15" s="1"/>
  <c r="P387" i="15" s="1"/>
  <c r="Q1028" i="15"/>
  <c r="S1105" i="15"/>
  <c r="M451" i="15"/>
  <c r="O451" i="15" s="1"/>
  <c r="P451" i="15" s="1"/>
  <c r="M1171" i="15"/>
  <c r="O1171" i="15" s="1"/>
  <c r="P1171" i="15" s="1"/>
  <c r="Q1236" i="15"/>
  <c r="Q1764" i="15"/>
  <c r="M1220" i="15"/>
  <c r="O1220" i="15" s="1"/>
  <c r="P1220" i="15" s="1"/>
  <c r="S820" i="15"/>
  <c r="Q1075" i="15"/>
  <c r="M1156" i="15"/>
  <c r="O1156" i="15" s="1"/>
  <c r="P1156" i="15" s="1"/>
  <c r="Q1220" i="15"/>
  <c r="M1508" i="15"/>
  <c r="O1508" i="15" s="1"/>
  <c r="P1508" i="15" s="1"/>
  <c r="M1524" i="15"/>
  <c r="O1524" i="15" s="1"/>
  <c r="P1524" i="15" s="1"/>
  <c r="M1732" i="15"/>
  <c r="O1732" i="15" s="1"/>
  <c r="P1732" i="15" s="1"/>
  <c r="Q243" i="15"/>
  <c r="S1254" i="15"/>
  <c r="M708" i="15"/>
  <c r="S707" i="15" s="1"/>
  <c r="S876" i="15"/>
  <c r="M1556" i="15"/>
  <c r="O1556" i="15" s="1"/>
  <c r="P1556" i="15" s="1"/>
  <c r="M52" i="15"/>
  <c r="S51" i="15" s="1"/>
  <c r="M819" i="15"/>
  <c r="O819" i="15" s="1"/>
  <c r="P819" i="15" s="1"/>
  <c r="M1299" i="15"/>
  <c r="S1298" i="15" s="1"/>
  <c r="M1635" i="15"/>
  <c r="O1635" i="15" s="1"/>
  <c r="P1635" i="15" s="1"/>
  <c r="M596" i="15"/>
  <c r="O596" i="15" s="1"/>
  <c r="P596" i="15" s="1"/>
  <c r="M916" i="15"/>
  <c r="O916" i="15" s="1"/>
  <c r="P916" i="15" s="1"/>
  <c r="S1297" i="15"/>
  <c r="Q1651" i="15"/>
  <c r="M691" i="15"/>
  <c r="O691" i="15" s="1"/>
  <c r="P691" i="15" s="1"/>
  <c r="S1245" i="15"/>
  <c r="M1683" i="15"/>
  <c r="S50" i="2"/>
  <c r="AJ51" i="2"/>
  <c r="S49" i="2"/>
  <c r="AJ50" i="2"/>
  <c r="S48" i="2"/>
  <c r="S47" i="2"/>
  <c r="S46" i="2"/>
  <c r="S45" i="2"/>
  <c r="S43" i="2"/>
  <c r="S58" i="2"/>
  <c r="S42" i="2"/>
  <c r="S57" i="2"/>
  <c r="S41" i="2"/>
  <c r="S56" i="2"/>
  <c r="S40" i="2"/>
  <c r="S55" i="2"/>
  <c r="S39" i="2"/>
  <c r="T39" i="2" s="1"/>
  <c r="S54" i="2"/>
  <c r="O960" i="15"/>
  <c r="P960" i="15" s="1"/>
  <c r="S1275" i="15"/>
  <c r="O1276" i="15"/>
  <c r="P1276" i="15" s="1"/>
  <c r="S298" i="15"/>
  <c r="S758" i="15"/>
  <c r="S797" i="15"/>
  <c r="O1299" i="15"/>
  <c r="P1299" i="15" s="1"/>
  <c r="O1606" i="15"/>
  <c r="P1606" i="15" s="1"/>
  <c r="V16" i="15"/>
  <c r="W16" i="15"/>
  <c r="V28" i="15"/>
  <c r="Q28" i="15"/>
  <c r="W28" i="15"/>
  <c r="M28" i="15"/>
  <c r="O28" i="15" s="1"/>
  <c r="P28" i="15" s="1"/>
  <c r="O53" i="15"/>
  <c r="P53" i="15" s="1"/>
  <c r="S52" i="15"/>
  <c r="O85" i="15"/>
  <c r="P85" i="15" s="1"/>
  <c r="S84" i="15"/>
  <c r="V68" i="15"/>
  <c r="Q68" i="15"/>
  <c r="W68" i="15"/>
  <c r="M68" i="15"/>
  <c r="O68" i="15" s="1"/>
  <c r="P68" i="15" s="1"/>
  <c r="V59" i="15"/>
  <c r="W59" i="15"/>
  <c r="Q49" i="15"/>
  <c r="V49" i="15"/>
  <c r="M49" i="15"/>
  <c r="W49" i="15"/>
  <c r="W4" i="15"/>
  <c r="V4" i="15"/>
  <c r="Q4" i="15"/>
  <c r="M4" i="15"/>
  <c r="O4" i="15" s="1"/>
  <c r="P4" i="15" s="1"/>
  <c r="V20" i="15"/>
  <c r="Q20" i="15"/>
  <c r="W20" i="15"/>
  <c r="M20" i="15"/>
  <c r="O20" i="15" s="1"/>
  <c r="P20" i="15" s="1"/>
  <c r="V12" i="15"/>
  <c r="Q12" i="15"/>
  <c r="W12" i="15"/>
  <c r="M12" i="15"/>
  <c r="O12" i="15" s="1"/>
  <c r="P12" i="15" s="1"/>
  <c r="O51" i="15"/>
  <c r="P51" i="15" s="1"/>
  <c r="S50" i="15"/>
  <c r="M5" i="15"/>
  <c r="O5" i="15" s="1"/>
  <c r="P5" i="15" s="1"/>
  <c r="R5" i="15" s="1"/>
  <c r="R6" i="15" s="1"/>
  <c r="W5" i="15"/>
  <c r="V5" i="15"/>
  <c r="V8" i="15"/>
  <c r="Q8" i="15"/>
  <c r="W8" i="15"/>
  <c r="M8" i="15"/>
  <c r="O8" i="15" s="1"/>
  <c r="P8" i="15" s="1"/>
  <c r="M13" i="15"/>
  <c r="O13" i="15" s="1"/>
  <c r="P13" i="15" s="1"/>
  <c r="V24" i="15"/>
  <c r="W24" i="15"/>
  <c r="O52" i="15"/>
  <c r="P52" i="15" s="1"/>
  <c r="V93" i="15"/>
  <c r="Q93" i="15"/>
  <c r="M93" i="15"/>
  <c r="W93" i="15"/>
  <c r="AD5" i="15"/>
  <c r="AA7" i="15"/>
  <c r="AB7" i="15" s="1"/>
  <c r="S7" i="15"/>
  <c r="AE5" i="15" s="1"/>
  <c r="AA12" i="15"/>
  <c r="AB12" i="15" s="1"/>
  <c r="S17" i="15"/>
  <c r="AE15" i="15" s="1"/>
  <c r="AA27" i="15"/>
  <c r="AB27" i="15" s="1"/>
  <c r="S27" i="15"/>
  <c r="AE25" i="15" s="1"/>
  <c r="AA37" i="15"/>
  <c r="AB37" i="15" s="1"/>
  <c r="L43" i="15"/>
  <c r="AA44" i="15"/>
  <c r="AB44" i="15" s="1"/>
  <c r="V46" i="15"/>
  <c r="Q46" i="15"/>
  <c r="W46" i="15"/>
  <c r="M50" i="15"/>
  <c r="W50" i="15"/>
  <c r="S61" i="15"/>
  <c r="V69" i="15"/>
  <c r="Q69" i="15"/>
  <c r="V79" i="15"/>
  <c r="M82" i="15"/>
  <c r="O82" i="15" s="1"/>
  <c r="P82" i="15" s="1"/>
  <c r="W82" i="15"/>
  <c r="W99" i="15"/>
  <c r="V99" i="15"/>
  <c r="Q99" i="15"/>
  <c r="M99" i="15"/>
  <c r="O99" i="15" s="1"/>
  <c r="P99" i="15" s="1"/>
  <c r="W102" i="15"/>
  <c r="V102" i="15"/>
  <c r="W114" i="15"/>
  <c r="V114" i="15"/>
  <c r="Q132" i="15"/>
  <c r="M132" i="15"/>
  <c r="O132" i="15" s="1"/>
  <c r="P132" i="15" s="1"/>
  <c r="V132" i="15"/>
  <c r="Y139" i="15"/>
  <c r="Z139" i="15" s="1"/>
  <c r="S138" i="15"/>
  <c r="L139" i="15"/>
  <c r="AA139" i="15"/>
  <c r="AB139" i="15" s="1"/>
  <c r="AD138" i="15"/>
  <c r="AA138" i="15"/>
  <c r="AB138" i="15" s="1"/>
  <c r="W154" i="15"/>
  <c r="M154" i="15"/>
  <c r="O154" i="15" s="1"/>
  <c r="P154" i="15" s="1"/>
  <c r="Q154" i="15"/>
  <c r="Q221" i="15"/>
  <c r="M221" i="15"/>
  <c r="O221" i="15" s="1"/>
  <c r="P221" i="15" s="1"/>
  <c r="M259" i="15"/>
  <c r="W259" i="15"/>
  <c r="V259" i="15"/>
  <c r="M383" i="15"/>
  <c r="Q1353" i="15"/>
  <c r="M1353" i="15"/>
  <c r="O1353" i="15" s="1"/>
  <c r="P1353" i="15" s="1"/>
  <c r="W27" i="15"/>
  <c r="V27" i="15"/>
  <c r="Z157" i="15"/>
  <c r="AD156" i="15"/>
  <c r="AA156" i="15"/>
  <c r="AB156" i="15" s="1"/>
  <c r="S10" i="15"/>
  <c r="AE8" i="15" s="1"/>
  <c r="AD12" i="15"/>
  <c r="L16" i="15"/>
  <c r="Q16" i="15" s="1"/>
  <c r="AD19" i="15"/>
  <c r="W21" i="15"/>
  <c r="W57" i="15"/>
  <c r="V65" i="15"/>
  <c r="V85" i="15"/>
  <c r="Q85" i="15"/>
  <c r="M91" i="15"/>
  <c r="O91" i="15" s="1"/>
  <c r="P91" i="15" s="1"/>
  <c r="W91" i="15"/>
  <c r="Q91" i="15"/>
  <c r="W104" i="15"/>
  <c r="V104" i="15"/>
  <c r="AD111" i="15"/>
  <c r="AA111" i="15"/>
  <c r="AB111" i="15" s="1"/>
  <c r="S111" i="15"/>
  <c r="L112" i="15"/>
  <c r="Y112" i="15"/>
  <c r="Z112" i="15" s="1"/>
  <c r="M123" i="15"/>
  <c r="O123" i="15" s="1"/>
  <c r="P123" i="15" s="1"/>
  <c r="W123" i="15"/>
  <c r="W128" i="15"/>
  <c r="V128" i="15"/>
  <c r="Q128" i="15"/>
  <c r="M128" i="15"/>
  <c r="O128" i="15" s="1"/>
  <c r="P128" i="15" s="1"/>
  <c r="W130" i="15"/>
  <c r="V130" i="15"/>
  <c r="Q130" i="15"/>
  <c r="W147" i="15"/>
  <c r="V147" i="15"/>
  <c r="Y337" i="15"/>
  <c r="Z337" i="15" s="1"/>
  <c r="L337" i="15"/>
  <c r="Q337" i="15" s="1"/>
  <c r="S20" i="15"/>
  <c r="AE18" i="15" s="1"/>
  <c r="L21" i="15"/>
  <c r="M21" i="15" s="1"/>
  <c r="O21" i="15" s="1"/>
  <c r="P21" i="15" s="1"/>
  <c r="AA26" i="15"/>
  <c r="AB26" i="15" s="1"/>
  <c r="L27" i="15"/>
  <c r="Q27" i="15" s="1"/>
  <c r="AA31" i="15"/>
  <c r="AB31" i="15" s="1"/>
  <c r="S31" i="15"/>
  <c r="AE29" i="15" s="1"/>
  <c r="Y57" i="15"/>
  <c r="AD56" i="15"/>
  <c r="L57" i="15"/>
  <c r="AD127" i="15"/>
  <c r="AA127" i="15"/>
  <c r="AB127" i="15" s="1"/>
  <c r="S127" i="15"/>
  <c r="L128" i="15"/>
  <c r="AA128" i="15"/>
  <c r="AB128" i="15" s="1"/>
  <c r="Y128" i="15"/>
  <c r="Z128" i="15" s="1"/>
  <c r="V164" i="15"/>
  <c r="W164" i="15"/>
  <c r="Q164" i="15"/>
  <c r="M164" i="15"/>
  <c r="O164" i="15" s="1"/>
  <c r="P164" i="15" s="1"/>
  <c r="O314" i="15"/>
  <c r="P314" i="15" s="1"/>
  <c r="S313" i="15"/>
  <c r="AA34" i="15"/>
  <c r="AB34" i="15" s="1"/>
  <c r="S34" i="15"/>
  <c r="AE32" i="15" s="1"/>
  <c r="L35" i="15"/>
  <c r="Q35" i="15" s="1"/>
  <c r="Y61" i="15"/>
  <c r="Z61" i="15" s="1"/>
  <c r="AA60" i="15"/>
  <c r="AB60" i="15" s="1"/>
  <c r="L61" i="15"/>
  <c r="L96" i="15"/>
  <c r="Q96" i="15" s="1"/>
  <c r="Y96" i="15"/>
  <c r="Z96" i="15" s="1"/>
  <c r="V109" i="15"/>
  <c r="Q109" i="15"/>
  <c r="M109" i="15"/>
  <c r="O109" i="15" s="1"/>
  <c r="P109" i="15" s="1"/>
  <c r="W109" i="15"/>
  <c r="Q188" i="15"/>
  <c r="M188" i="15"/>
  <c r="O188" i="15" s="1"/>
  <c r="P188" i="15" s="1"/>
  <c r="W188" i="15"/>
  <c r="V188" i="15"/>
  <c r="Y21" i="15"/>
  <c r="Z21" i="15" s="1"/>
  <c r="AA50" i="15"/>
  <c r="AB50" i="15" s="1"/>
  <c r="AD49" i="15"/>
  <c r="Q61" i="15"/>
  <c r="Y74" i="15"/>
  <c r="Z74" i="15" s="1"/>
  <c r="AD73" i="15"/>
  <c r="AA73" i="15"/>
  <c r="AB73" i="15" s="1"/>
  <c r="S73" i="15"/>
  <c r="V84" i="15"/>
  <c r="Q84" i="15"/>
  <c r="M84" i="15"/>
  <c r="W84" i="15"/>
  <c r="V90" i="15"/>
  <c r="Q90" i="15"/>
  <c r="M90" i="15"/>
  <c r="W90" i="15"/>
  <c r="W120" i="15"/>
  <c r="V120" i="15"/>
  <c r="Q6" i="15"/>
  <c r="S9" i="15"/>
  <c r="AE7" i="15" s="1"/>
  <c r="V10" i="15"/>
  <c r="Y11" i="15"/>
  <c r="Z11" i="15" s="1"/>
  <c r="Y17" i="15"/>
  <c r="Z17" i="15" s="1"/>
  <c r="Y18" i="15"/>
  <c r="Z18" i="15" s="1"/>
  <c r="M22" i="15"/>
  <c r="O22" i="15" s="1"/>
  <c r="P22" i="15" s="1"/>
  <c r="Y24" i="15"/>
  <c r="Z24" i="15" s="1"/>
  <c r="W30" i="15"/>
  <c r="M39" i="15"/>
  <c r="O39" i="15" s="1"/>
  <c r="P39" i="15" s="1"/>
  <c r="AA40" i="15"/>
  <c r="AB40" i="15" s="1"/>
  <c r="AD41" i="15"/>
  <c r="W45" i="15"/>
  <c r="V45" i="15"/>
  <c r="Q45" i="15"/>
  <c r="V53" i="15"/>
  <c r="Q53" i="15"/>
  <c r="Q75" i="15"/>
  <c r="M75" i="15"/>
  <c r="O75" i="15" s="1"/>
  <c r="P75" i="15" s="1"/>
  <c r="S81" i="15"/>
  <c r="O86" i="15"/>
  <c r="P86" i="15" s="1"/>
  <c r="W88" i="15"/>
  <c r="S94" i="15"/>
  <c r="W96" i="15"/>
  <c r="V96" i="15"/>
  <c r="L143" i="15"/>
  <c r="AD142" i="15"/>
  <c r="Y143" i="15"/>
  <c r="Z143" i="15" s="1"/>
  <c r="AA142" i="15"/>
  <c r="AB142" i="15" s="1"/>
  <c r="S142" i="15"/>
  <c r="W361" i="15"/>
  <c r="V361" i="15"/>
  <c r="Q361" i="15"/>
  <c r="M361" i="15"/>
  <c r="O361" i="15" s="1"/>
  <c r="P361" i="15" s="1"/>
  <c r="AA9" i="15"/>
  <c r="AB9" i="15" s="1"/>
  <c r="AD10" i="15"/>
  <c r="Q15" i="15"/>
  <c r="AD17" i="15"/>
  <c r="S22" i="15"/>
  <c r="AE20" i="15" s="1"/>
  <c r="M27" i="15"/>
  <c r="O27" i="15" s="1"/>
  <c r="P27" i="15" s="1"/>
  <c r="Y28" i="15"/>
  <c r="Z28" i="15" s="1"/>
  <c r="L32" i="15"/>
  <c r="Z46" i="15"/>
  <c r="Q56" i="15"/>
  <c r="M56" i="15"/>
  <c r="O56" i="15" s="1"/>
  <c r="P56" i="15" s="1"/>
  <c r="W56" i="15"/>
  <c r="Q81" i="15"/>
  <c r="V81" i="15"/>
  <c r="AA105" i="15"/>
  <c r="AB105" i="15" s="1"/>
  <c r="S105" i="15"/>
  <c r="L106" i="15"/>
  <c r="AD106" i="15"/>
  <c r="AA106" i="15"/>
  <c r="AB106" i="15" s="1"/>
  <c r="V116" i="15"/>
  <c r="Q123" i="15"/>
  <c r="W136" i="15"/>
  <c r="V136" i="15"/>
  <c r="Q136" i="15"/>
  <c r="M146" i="15"/>
  <c r="O146" i="15" s="1"/>
  <c r="P146" i="15" s="1"/>
  <c r="W146" i="15"/>
  <c r="Q146" i="15"/>
  <c r="AA161" i="15"/>
  <c r="AB161" i="15" s="1"/>
  <c r="L162" i="15"/>
  <c r="Y162" i="15"/>
  <c r="Z162" i="15" s="1"/>
  <c r="S161" i="15"/>
  <c r="AD162" i="15"/>
  <c r="Q359" i="15"/>
  <c r="M359" i="15"/>
  <c r="O359" i="15" s="1"/>
  <c r="P359" i="15" s="1"/>
  <c r="W359" i="15"/>
  <c r="V359" i="15"/>
  <c r="S4" i="15"/>
  <c r="Y5" i="15"/>
  <c r="Z5" i="15" s="1"/>
  <c r="S12" i="15"/>
  <c r="AE10" i="15" s="1"/>
  <c r="L13" i="15"/>
  <c r="M41" i="15"/>
  <c r="V41" i="15"/>
  <c r="Y134" i="15"/>
  <c r="Z134" i="15" s="1"/>
  <c r="AD133" i="15"/>
  <c r="AA133" i="15"/>
  <c r="AB133" i="15" s="1"/>
  <c r="L134" i="15"/>
  <c r="AD134" i="15"/>
  <c r="AD148" i="15"/>
  <c r="Y149" i="15"/>
  <c r="Z149" i="15" s="1"/>
  <c r="AA148" i="15"/>
  <c r="AB148" i="15" s="1"/>
  <c r="S149" i="15"/>
  <c r="S148" i="15"/>
  <c r="L149" i="15"/>
  <c r="Q149" i="15" s="1"/>
  <c r="AD149" i="15"/>
  <c r="AA149" i="15"/>
  <c r="AB149" i="15" s="1"/>
  <c r="V184" i="15"/>
  <c r="M184" i="15"/>
  <c r="O184" i="15" s="1"/>
  <c r="P184" i="15" s="1"/>
  <c r="W184" i="15"/>
  <c r="Q184" i="15"/>
  <c r="W218" i="15"/>
  <c r="V218" i="15"/>
  <c r="Q218" i="15"/>
  <c r="M218" i="15"/>
  <c r="O218" i="15" s="1"/>
  <c r="P218" i="15" s="1"/>
  <c r="Y238" i="15"/>
  <c r="Z238" i="15" s="1"/>
  <c r="S238" i="15"/>
  <c r="AD238" i="15"/>
  <c r="L238" i="15"/>
  <c r="L338" i="15"/>
  <c r="M338" i="15" s="1"/>
  <c r="O338" i="15" s="1"/>
  <c r="P338" i="15" s="1"/>
  <c r="Y338" i="15"/>
  <c r="Y8" i="15"/>
  <c r="Z8" i="15" s="1"/>
  <c r="AA11" i="15"/>
  <c r="AB11" i="15" s="1"/>
  <c r="S11" i="15"/>
  <c r="AE9" i="15" s="1"/>
  <c r="AA16" i="15"/>
  <c r="AB16" i="15" s="1"/>
  <c r="Q18" i="15"/>
  <c r="S21" i="15"/>
  <c r="AE19" i="15" s="1"/>
  <c r="V22" i="15"/>
  <c r="Y23" i="15"/>
  <c r="Z23" i="15" s="1"/>
  <c r="W25" i="15"/>
  <c r="AD29" i="15"/>
  <c r="AA30" i="15"/>
  <c r="AB30" i="15" s="1"/>
  <c r="L31" i="15"/>
  <c r="W37" i="15"/>
  <c r="M44" i="15"/>
  <c r="O44" i="15" s="1"/>
  <c r="P44" i="15" s="1"/>
  <c r="W44" i="15"/>
  <c r="M45" i="15"/>
  <c r="M61" i="15"/>
  <c r="O61" i="15" s="1"/>
  <c r="P61" i="15" s="1"/>
  <c r="W65" i="15"/>
  <c r="W113" i="15"/>
  <c r="W116" i="15"/>
  <c r="S139" i="15"/>
  <c r="V154" i="15"/>
  <c r="Y178" i="15"/>
  <c r="L178" i="15"/>
  <c r="Q178" i="15" s="1"/>
  <c r="Y193" i="15"/>
  <c r="Z193" i="15" s="1"/>
  <c r="AD192" i="15"/>
  <c r="S193" i="15"/>
  <c r="L193" i="15"/>
  <c r="V203" i="15"/>
  <c r="Q203" i="15"/>
  <c r="M203" i="15"/>
  <c r="O203" i="15" s="1"/>
  <c r="P203" i="15" s="1"/>
  <c r="W203" i="15"/>
  <c r="W246" i="15"/>
  <c r="V246" i="15"/>
  <c r="Q246" i="15"/>
  <c r="M246" i="15"/>
  <c r="AD283" i="15"/>
  <c r="AA283" i="15"/>
  <c r="AB283" i="15" s="1"/>
  <c r="Z284" i="15"/>
  <c r="W357" i="15"/>
  <c r="V357" i="15"/>
  <c r="Q357" i="15"/>
  <c r="M357" i="15"/>
  <c r="M7" i="15"/>
  <c r="O7" i="15" s="1"/>
  <c r="P7" i="15" s="1"/>
  <c r="W35" i="15"/>
  <c r="V35" i="15"/>
  <c r="L65" i="15"/>
  <c r="L5" i="15"/>
  <c r="Q5" i="15" s="1"/>
  <c r="Q7" i="15"/>
  <c r="AD9" i="15"/>
  <c r="S14" i="15"/>
  <c r="AE12" i="15" s="1"/>
  <c r="V15" i="15"/>
  <c r="L20" i="15"/>
  <c r="V21" i="15"/>
  <c r="W22" i="15"/>
  <c r="M26" i="15"/>
  <c r="O26" i="15" s="1"/>
  <c r="P26" i="15" s="1"/>
  <c r="AA28" i="15"/>
  <c r="AB28" i="15" s="1"/>
  <c r="W31" i="15"/>
  <c r="V31" i="15"/>
  <c r="Y32" i="15"/>
  <c r="Z32" i="15" s="1"/>
  <c r="V50" i="15"/>
  <c r="AA51" i="15"/>
  <c r="AB51" i="15" s="1"/>
  <c r="L56" i="15"/>
  <c r="W64" i="15"/>
  <c r="V64" i="15"/>
  <c r="M64" i="15"/>
  <c r="O64" i="15" s="1"/>
  <c r="P64" i="15" s="1"/>
  <c r="W69" i="15"/>
  <c r="W71" i="15"/>
  <c r="V71" i="15"/>
  <c r="Q71" i="15"/>
  <c r="W79" i="15"/>
  <c r="AA80" i="15"/>
  <c r="AB80" i="15" s="1"/>
  <c r="S80" i="15"/>
  <c r="L81" i="15"/>
  <c r="M81" i="15" s="1"/>
  <c r="O81" i="15" s="1"/>
  <c r="P81" i="15" s="1"/>
  <c r="AD81" i="15"/>
  <c r="AA81" i="15"/>
  <c r="AB81" i="15" s="1"/>
  <c r="V82" i="15"/>
  <c r="AA83" i="15"/>
  <c r="AB83" i="15" s="1"/>
  <c r="W87" i="15"/>
  <c r="V87" i="15"/>
  <c r="AA89" i="15"/>
  <c r="AB89" i="15" s="1"/>
  <c r="V91" i="15"/>
  <c r="AD94" i="15"/>
  <c r="W108" i="15"/>
  <c r="V108" i="15"/>
  <c r="Q108" i="15"/>
  <c r="Y118" i="15"/>
  <c r="Z118" i="15" s="1"/>
  <c r="AD117" i="15"/>
  <c r="AA117" i="15"/>
  <c r="AB117" i="15" s="1"/>
  <c r="L118" i="15"/>
  <c r="M118" i="15" s="1"/>
  <c r="O118" i="15" s="1"/>
  <c r="P118" i="15" s="1"/>
  <c r="AD118" i="15"/>
  <c r="V123" i="15"/>
  <c r="V125" i="15"/>
  <c r="Q125" i="15"/>
  <c r="M125" i="15"/>
  <c r="O125" i="15" s="1"/>
  <c r="P125" i="15" s="1"/>
  <c r="W125" i="15"/>
  <c r="Q210" i="15"/>
  <c r="M210" i="15"/>
  <c r="O210" i="15" s="1"/>
  <c r="P210" i="15" s="1"/>
  <c r="W210" i="15"/>
  <c r="V210" i="15"/>
  <c r="W13" i="15"/>
  <c r="Q13" i="15"/>
  <c r="V149" i="15"/>
  <c r="W149" i="15"/>
  <c r="L166" i="15"/>
  <c r="M166" i="15" s="1"/>
  <c r="O166" i="15" s="1"/>
  <c r="P166" i="15" s="1"/>
  <c r="AD166" i="15"/>
  <c r="AA166" i="15"/>
  <c r="AB166" i="15" s="1"/>
  <c r="AD165" i="15"/>
  <c r="AA165" i="15"/>
  <c r="AB165" i="15" s="1"/>
  <c r="Y166" i="15"/>
  <c r="Z166" i="15" s="1"/>
  <c r="S165" i="15"/>
  <c r="S166" i="15"/>
  <c r="S256" i="15"/>
  <c r="O257" i="15"/>
  <c r="P257" i="15" s="1"/>
  <c r="V274" i="15"/>
  <c r="W274" i="15"/>
  <c r="Q274" i="15"/>
  <c r="M329" i="15"/>
  <c r="O329" i="15" s="1"/>
  <c r="P329" i="15" s="1"/>
  <c r="W329" i="15"/>
  <c r="V329" i="15"/>
  <c r="V32" i="15"/>
  <c r="Q32" i="15"/>
  <c r="M32" i="15"/>
  <c r="O32" i="15" s="1"/>
  <c r="P32" i="15" s="1"/>
  <c r="W32" i="15"/>
  <c r="W98" i="15"/>
  <c r="V98" i="15"/>
  <c r="Q98" i="15"/>
  <c r="V106" i="15"/>
  <c r="Q162" i="15"/>
  <c r="W162" i="15"/>
  <c r="V162" i="15"/>
  <c r="M162" i="15"/>
  <c r="O162" i="15" s="1"/>
  <c r="P162" i="15" s="1"/>
  <c r="W173" i="15"/>
  <c r="V173" i="15"/>
  <c r="M173" i="15"/>
  <c r="O173" i="15" s="1"/>
  <c r="P173" i="15" s="1"/>
  <c r="Q173" i="15"/>
  <c r="L266" i="15"/>
  <c r="S265" i="15"/>
  <c r="Y266" i="15"/>
  <c r="Z266" i="15" s="1"/>
  <c r="AA265" i="15"/>
  <c r="AB265" i="15" s="1"/>
  <c r="S266" i="15"/>
  <c r="AA266" i="15"/>
  <c r="AB266" i="15" s="1"/>
  <c r="AD265" i="15"/>
  <c r="S24" i="15"/>
  <c r="AE22" i="15" s="1"/>
  <c r="L25" i="15"/>
  <c r="M25" i="15" s="1"/>
  <c r="O25" i="15" s="1"/>
  <c r="P25" i="15" s="1"/>
  <c r="S5" i="15"/>
  <c r="S6" i="15"/>
  <c r="AE4" i="15" s="1"/>
  <c r="V7" i="15"/>
  <c r="V13" i="15"/>
  <c r="W14" i="15"/>
  <c r="W17" i="15"/>
  <c r="M19" i="15"/>
  <c r="O19" i="15" s="1"/>
  <c r="P19" i="15" s="1"/>
  <c r="AA22" i="15"/>
  <c r="AB22" i="15" s="1"/>
  <c r="AA32" i="15"/>
  <c r="AB32" i="15" s="1"/>
  <c r="Y35" i="15"/>
  <c r="Z35" i="15" s="1"/>
  <c r="S45" i="15"/>
  <c r="M48" i="15"/>
  <c r="Z50" i="15"/>
  <c r="V57" i="15"/>
  <c r="L59" i="15"/>
  <c r="AA59" i="15"/>
  <c r="AB59" i="15" s="1"/>
  <c r="Y59" i="15"/>
  <c r="Z59" i="15" s="1"/>
  <c r="S59" i="15"/>
  <c r="W61" i="15"/>
  <c r="V63" i="15"/>
  <c r="AD70" i="15"/>
  <c r="L71" i="15"/>
  <c r="M71" i="15" s="1"/>
  <c r="O71" i="15" s="1"/>
  <c r="P71" i="15" s="1"/>
  <c r="Y71" i="15"/>
  <c r="Z71" i="15" s="1"/>
  <c r="W74" i="15"/>
  <c r="L87" i="15"/>
  <c r="Y87" i="15"/>
  <c r="W92" i="15"/>
  <c r="V92" i="15"/>
  <c r="Q92" i="15"/>
  <c r="Z93" i="15"/>
  <c r="M111" i="15"/>
  <c r="O111" i="15" s="1"/>
  <c r="P111" i="15" s="1"/>
  <c r="Y115" i="15"/>
  <c r="Z115" i="15" s="1"/>
  <c r="AD114" i="15"/>
  <c r="AA114" i="15"/>
  <c r="AB114" i="15" s="1"/>
  <c r="S114" i="15"/>
  <c r="V122" i="15"/>
  <c r="S128" i="15"/>
  <c r="W138" i="15"/>
  <c r="V138" i="15"/>
  <c r="Q138" i="15"/>
  <c r="M138" i="15"/>
  <c r="O138" i="15" s="1"/>
  <c r="P138" i="15" s="1"/>
  <c r="M144" i="15"/>
  <c r="O144" i="15" s="1"/>
  <c r="P144" i="15" s="1"/>
  <c r="W144" i="15"/>
  <c r="V144" i="15"/>
  <c r="Q144" i="15"/>
  <c r="W152" i="15"/>
  <c r="M152" i="15"/>
  <c r="O152" i="15" s="1"/>
  <c r="P152" i="15" s="1"/>
  <c r="Q152" i="15"/>
  <c r="O253" i="15"/>
  <c r="P253" i="15" s="1"/>
  <c r="S252" i="15"/>
  <c r="W353" i="15"/>
  <c r="V353" i="15"/>
  <c r="Y13" i="15"/>
  <c r="Z13" i="15" s="1"/>
  <c r="AA21" i="15"/>
  <c r="AB21" i="15" s="1"/>
  <c r="AD22" i="15"/>
  <c r="Y27" i="15"/>
  <c r="Z27" i="15" s="1"/>
  <c r="W29" i="15"/>
  <c r="AD32" i="15"/>
  <c r="AD35" i="15"/>
  <c r="Z45" i="15"/>
  <c r="W51" i="15"/>
  <c r="V51" i="15"/>
  <c r="Q51" i="15"/>
  <c r="W55" i="15"/>
  <c r="V55" i="15"/>
  <c r="Q55" i="15"/>
  <c r="Y77" i="15"/>
  <c r="Z77" i="15" s="1"/>
  <c r="AA76" i="15"/>
  <c r="AB76" i="15" s="1"/>
  <c r="L77" i="15"/>
  <c r="Q77" i="15" s="1"/>
  <c r="W81" i="15"/>
  <c r="L90" i="15"/>
  <c r="M97" i="15"/>
  <c r="O97" i="15" s="1"/>
  <c r="P97" i="15" s="1"/>
  <c r="W97" i="15"/>
  <c r="V110" i="15"/>
  <c r="W115" i="15"/>
  <c r="V115" i="15"/>
  <c r="M115" i="15"/>
  <c r="O115" i="15" s="1"/>
  <c r="P115" i="15" s="1"/>
  <c r="Q129" i="15"/>
  <c r="W131" i="15"/>
  <c r="V131" i="15"/>
  <c r="Q131" i="15"/>
  <c r="M131" i="15"/>
  <c r="O131" i="15" s="1"/>
  <c r="P131" i="15" s="1"/>
  <c r="V174" i="15"/>
  <c r="W174" i="15"/>
  <c r="Q176" i="15"/>
  <c r="M198" i="15"/>
  <c r="O198" i="15" s="1"/>
  <c r="P198" i="15" s="1"/>
  <c r="W198" i="15"/>
  <c r="V198" i="15"/>
  <c r="Y264" i="15"/>
  <c r="Z264" i="15" s="1"/>
  <c r="AD263" i="15"/>
  <c r="AA263" i="15"/>
  <c r="AB263" i="15" s="1"/>
  <c r="S263" i="15"/>
  <c r="L264" i="15"/>
  <c r="W320" i="15"/>
  <c r="V320" i="15"/>
  <c r="Q320" i="15"/>
  <c r="M320" i="15"/>
  <c r="O320" i="15" s="1"/>
  <c r="P320" i="15" s="1"/>
  <c r="M397" i="15"/>
  <c r="O397" i="15" s="1"/>
  <c r="P397" i="15" s="1"/>
  <c r="V397" i="15"/>
  <c r="W397" i="15"/>
  <c r="W421" i="15"/>
  <c r="M421" i="15"/>
  <c r="O421" i="15" s="1"/>
  <c r="P421" i="15" s="1"/>
  <c r="V421" i="15"/>
  <c r="Q421" i="15"/>
  <c r="W9" i="15"/>
  <c r="Q9" i="15"/>
  <c r="S16" i="15"/>
  <c r="AE14" i="15" s="1"/>
  <c r="L17" i="15"/>
  <c r="M17" i="15" s="1"/>
  <c r="O17" i="15" s="1"/>
  <c r="P17" i="15" s="1"/>
  <c r="AA23" i="15"/>
  <c r="AB23" i="15" s="1"/>
  <c r="S23" i="15"/>
  <c r="AE21" i="15" s="1"/>
  <c r="S26" i="15"/>
  <c r="AE24" i="15" s="1"/>
  <c r="AD27" i="15"/>
  <c r="W33" i="15"/>
  <c r="Q33" i="15"/>
  <c r="M40" i="15"/>
  <c r="O40" i="15" s="1"/>
  <c r="P40" i="15" s="1"/>
  <c r="Q43" i="15"/>
  <c r="M43" i="15"/>
  <c r="O43" i="15" s="1"/>
  <c r="P43" i="15" s="1"/>
  <c r="V43" i="15"/>
  <c r="AD61" i="15"/>
  <c r="M66" i="15"/>
  <c r="O66" i="15" s="1"/>
  <c r="P66" i="15" s="1"/>
  <c r="W66" i="15"/>
  <c r="L74" i="15"/>
  <c r="V77" i="15"/>
  <c r="W83" i="15"/>
  <c r="V83" i="15"/>
  <c r="Q83" i="15"/>
  <c r="W89" i="15"/>
  <c r="V89" i="15"/>
  <c r="Q89" i="15"/>
  <c r="M107" i="15"/>
  <c r="O107" i="15" s="1"/>
  <c r="P107" i="15" s="1"/>
  <c r="W107" i="15"/>
  <c r="AA121" i="15"/>
  <c r="AB121" i="15" s="1"/>
  <c r="S121" i="15"/>
  <c r="L122" i="15"/>
  <c r="Q122" i="15" s="1"/>
  <c r="AD122" i="15"/>
  <c r="AA122" i="15"/>
  <c r="AB122" i="15" s="1"/>
  <c r="Y122" i="15"/>
  <c r="Z122" i="15" s="1"/>
  <c r="W124" i="15"/>
  <c r="V124" i="15"/>
  <c r="Q124" i="15"/>
  <c r="M163" i="15"/>
  <c r="O163" i="15" s="1"/>
  <c r="P163" i="15" s="1"/>
  <c r="W163" i="15"/>
  <c r="V163" i="15"/>
  <c r="Q163" i="15"/>
  <c r="V165" i="15"/>
  <c r="M165" i="15"/>
  <c r="O165" i="15" s="1"/>
  <c r="P165" i="15" s="1"/>
  <c r="W165" i="15"/>
  <c r="Q165" i="15"/>
  <c r="V181" i="15"/>
  <c r="W295" i="15"/>
  <c r="V295" i="15"/>
  <c r="M295" i="15"/>
  <c r="O295" i="15" s="1"/>
  <c r="P295" i="15" s="1"/>
  <c r="Q295" i="15"/>
  <c r="W42" i="15"/>
  <c r="V42" i="15"/>
  <c r="M42" i="15"/>
  <c r="O42" i="15" s="1"/>
  <c r="P42" i="15" s="1"/>
  <c r="AA64" i="15"/>
  <c r="AB64" i="15" s="1"/>
  <c r="S64" i="15"/>
  <c r="AD65" i="15"/>
  <c r="AA65" i="15"/>
  <c r="AB65" i="15" s="1"/>
  <c r="W171" i="15"/>
  <c r="M171" i="15"/>
  <c r="O171" i="15" s="1"/>
  <c r="P171" i="15" s="1"/>
  <c r="V171" i="15"/>
  <c r="Q171" i="15"/>
  <c r="Y38" i="15"/>
  <c r="Z38" i="15" s="1"/>
  <c r="AD37" i="15"/>
  <c r="L38" i="15"/>
  <c r="M38" i="15" s="1"/>
  <c r="O38" i="15" s="1"/>
  <c r="P38" i="15" s="1"/>
  <c r="S74" i="15"/>
  <c r="L75" i="15"/>
  <c r="AD75" i="15"/>
  <c r="AA75" i="15"/>
  <c r="AB75" i="15" s="1"/>
  <c r="Y75" i="15"/>
  <c r="Z75" i="15" s="1"/>
  <c r="S75" i="15"/>
  <c r="W121" i="15"/>
  <c r="V121" i="15"/>
  <c r="Q121" i="15"/>
  <c r="M121" i="15"/>
  <c r="O121" i="15" s="1"/>
  <c r="P121" i="15" s="1"/>
  <c r="Q166" i="15"/>
  <c r="Y34" i="15"/>
  <c r="Z34" i="15" s="1"/>
  <c r="AD33" i="15"/>
  <c r="L34" i="15"/>
  <c r="M34" i="15" s="1"/>
  <c r="O34" i="15" s="1"/>
  <c r="P34" i="15" s="1"/>
  <c r="V47" i="15"/>
  <c r="Q47" i="15"/>
  <c r="V52" i="15"/>
  <c r="Q52" i="15"/>
  <c r="W52" i="15"/>
  <c r="W67" i="15"/>
  <c r="V67" i="15"/>
  <c r="Q67" i="15"/>
  <c r="L100" i="15"/>
  <c r="Y100" i="15"/>
  <c r="Z100" i="15" s="1"/>
  <c r="S100" i="15"/>
  <c r="W118" i="15"/>
  <c r="V118" i="15"/>
  <c r="Q118" i="15"/>
  <c r="Y6" i="15"/>
  <c r="Z6" i="15" s="1"/>
  <c r="M10" i="15"/>
  <c r="O10" i="15" s="1"/>
  <c r="P10" i="15" s="1"/>
  <c r="AA13" i="15"/>
  <c r="AB13" i="15" s="1"/>
  <c r="AD14" i="15"/>
  <c r="Q19" i="15"/>
  <c r="AD21" i="15"/>
  <c r="S25" i="15"/>
  <c r="AE23" i="15" s="1"/>
  <c r="V26" i="15"/>
  <c r="S28" i="15"/>
  <c r="AE26" i="15" s="1"/>
  <c r="L29" i="15"/>
  <c r="Q29" i="15" s="1"/>
  <c r="V36" i="15"/>
  <c r="Q36" i="15"/>
  <c r="M36" i="15"/>
  <c r="O36" i="15" s="1"/>
  <c r="P36" i="15" s="1"/>
  <c r="W36" i="15"/>
  <c r="S37" i="15"/>
  <c r="AE35" i="15" s="1"/>
  <c r="W41" i="15"/>
  <c r="M47" i="15"/>
  <c r="AD50" i="15"/>
  <c r="L55" i="15"/>
  <c r="M55" i="15" s="1"/>
  <c r="Y55" i="15"/>
  <c r="V56" i="15"/>
  <c r="S60" i="15"/>
  <c r="W73" i="15"/>
  <c r="V73" i="15"/>
  <c r="Q73" i="15"/>
  <c r="Y90" i="15"/>
  <c r="Z90" i="15" s="1"/>
  <c r="V94" i="15"/>
  <c r="W105" i="15"/>
  <c r="V105" i="15"/>
  <c r="Q105" i="15"/>
  <c r="M105" i="15"/>
  <c r="O105" i="15" s="1"/>
  <c r="P105" i="15" s="1"/>
  <c r="M108" i="15"/>
  <c r="O108" i="15" s="1"/>
  <c r="P108" i="15" s="1"/>
  <c r="L115" i="15"/>
  <c r="Q115" i="15" s="1"/>
  <c r="S134" i="15"/>
  <c r="Q142" i="15"/>
  <c r="V146" i="15"/>
  <c r="W148" i="15"/>
  <c r="V148" i="15"/>
  <c r="Q148" i="15"/>
  <c r="M148" i="15"/>
  <c r="O148" i="15" s="1"/>
  <c r="P148" i="15" s="1"/>
  <c r="M174" i="15"/>
  <c r="O174" i="15" s="1"/>
  <c r="P174" i="15" s="1"/>
  <c r="L198" i="15"/>
  <c r="Q198" i="15" s="1"/>
  <c r="Y198" i="15"/>
  <c r="Z198" i="15" s="1"/>
  <c r="M264" i="15"/>
  <c r="O264" i="15" s="1"/>
  <c r="P264" i="15" s="1"/>
  <c r="V322" i="15"/>
  <c r="W322" i="15"/>
  <c r="AA19" i="15"/>
  <c r="AB19" i="15" s="1"/>
  <c r="S19" i="15"/>
  <c r="AE17" i="15" s="1"/>
  <c r="AA5" i="15"/>
  <c r="AB5" i="15" s="1"/>
  <c r="AA6" i="15"/>
  <c r="AB6" i="15" s="1"/>
  <c r="S8" i="15"/>
  <c r="AE6" i="15" s="1"/>
  <c r="L9" i="15"/>
  <c r="M9" i="15" s="1"/>
  <c r="O9" i="15" s="1"/>
  <c r="P9" i="15" s="1"/>
  <c r="AA15" i="15"/>
  <c r="AB15" i="15" s="1"/>
  <c r="S15" i="15"/>
  <c r="AE13" i="15" s="1"/>
  <c r="AA20" i="15"/>
  <c r="AB20" i="15" s="1"/>
  <c r="W26" i="15"/>
  <c r="S32" i="15"/>
  <c r="AE30" i="15" s="1"/>
  <c r="AA42" i="15"/>
  <c r="AB42" i="15" s="1"/>
  <c r="AD43" i="15"/>
  <c r="AA43" i="15"/>
  <c r="AB43" i="15" s="1"/>
  <c r="Y58" i="15"/>
  <c r="S65" i="15"/>
  <c r="M67" i="15"/>
  <c r="O67" i="15" s="1"/>
  <c r="P67" i="15" s="1"/>
  <c r="M77" i="15"/>
  <c r="O77" i="15" s="1"/>
  <c r="P77" i="15" s="1"/>
  <c r="W80" i="15"/>
  <c r="V80" i="15"/>
  <c r="M80" i="15"/>
  <c r="O80" i="15" s="1"/>
  <c r="P80" i="15" s="1"/>
  <c r="Y89" i="15"/>
  <c r="Z89" i="15" s="1"/>
  <c r="L89" i="15"/>
  <c r="M89" i="15" s="1"/>
  <c r="O89" i="15" s="1"/>
  <c r="P89" i="15" s="1"/>
  <c r="M126" i="15"/>
  <c r="O126" i="15" s="1"/>
  <c r="P126" i="15" s="1"/>
  <c r="V126" i="15"/>
  <c r="Q126" i="15"/>
  <c r="Q127" i="15"/>
  <c r="Q139" i="15"/>
  <c r="V139" i="15"/>
  <c r="M139" i="15"/>
  <c r="O139" i="15" s="1"/>
  <c r="P139" i="15" s="1"/>
  <c r="W139" i="15"/>
  <c r="M141" i="15"/>
  <c r="O141" i="15" s="1"/>
  <c r="P141" i="15" s="1"/>
  <c r="W141" i="15"/>
  <c r="L185" i="15"/>
  <c r="Y185" i="15"/>
  <c r="Z185" i="15" s="1"/>
  <c r="W215" i="15"/>
  <c r="V215" i="15"/>
  <c r="Q215" i="15"/>
  <c r="M215" i="15"/>
  <c r="O215" i="15" s="1"/>
  <c r="P215" i="15" s="1"/>
  <c r="W279" i="15"/>
  <c r="V279" i="15"/>
  <c r="Q279" i="15"/>
  <c r="M279" i="15"/>
  <c r="Q408" i="15"/>
  <c r="M408" i="15"/>
  <c r="W408" i="15"/>
  <c r="V408" i="15"/>
  <c r="AA4" i="15"/>
  <c r="AB4" i="15" s="1"/>
  <c r="AD6" i="15"/>
  <c r="Q11" i="15"/>
  <c r="AD13" i="15"/>
  <c r="S18" i="15"/>
  <c r="AE16" i="15" s="1"/>
  <c r="V19" i="15"/>
  <c r="AD20" i="15"/>
  <c r="L24" i="15"/>
  <c r="Y25" i="15"/>
  <c r="Z25" i="15" s="1"/>
  <c r="Y26" i="15"/>
  <c r="Z26" i="15" s="1"/>
  <c r="M29" i="15"/>
  <c r="O29" i="15" s="1"/>
  <c r="P29" i="15" s="1"/>
  <c r="AD31" i="15"/>
  <c r="V34" i="15"/>
  <c r="AA35" i="15"/>
  <c r="AB35" i="15" s="1"/>
  <c r="S35" i="15"/>
  <c r="AE33" i="15" s="1"/>
  <c r="Y39" i="15"/>
  <c r="Z39" i="15" s="1"/>
  <c r="AA38" i="15"/>
  <c r="AB38" i="15" s="1"/>
  <c r="S38" i="15"/>
  <c r="AE36" i="15" s="1"/>
  <c r="L39" i="15"/>
  <c r="Q39" i="15" s="1"/>
  <c r="V40" i="15"/>
  <c r="V44" i="15"/>
  <c r="AA45" i="15"/>
  <c r="AB45" i="15" s="1"/>
  <c r="AA56" i="15"/>
  <c r="AB56" i="15" s="1"/>
  <c r="W58" i="15"/>
  <c r="Q58" i="15"/>
  <c r="M58" i="15"/>
  <c r="O58" i="15" s="1"/>
  <c r="P58" i="15" s="1"/>
  <c r="W60" i="15"/>
  <c r="AD64" i="15"/>
  <c r="AA71" i="15"/>
  <c r="AB71" i="15" s="1"/>
  <c r="Y73" i="15"/>
  <c r="Z73" i="15" s="1"/>
  <c r="AD72" i="15"/>
  <c r="L73" i="15"/>
  <c r="M73" i="15" s="1"/>
  <c r="O73" i="15" s="1"/>
  <c r="P73" i="15" s="1"/>
  <c r="AA74" i="15"/>
  <c r="AB74" i="15" s="1"/>
  <c r="W76" i="15"/>
  <c r="M76" i="15"/>
  <c r="O76" i="15" s="1"/>
  <c r="P76" i="15" s="1"/>
  <c r="AA90" i="15"/>
  <c r="AB90" i="15" s="1"/>
  <c r="M92" i="15"/>
  <c r="Y99" i="15"/>
  <c r="AD98" i="15"/>
  <c r="AA98" i="15"/>
  <c r="AB98" i="15" s="1"/>
  <c r="Y102" i="15"/>
  <c r="L102" i="15"/>
  <c r="M102" i="15" s="1"/>
  <c r="W112" i="15"/>
  <c r="V112" i="15"/>
  <c r="Q112" i="15"/>
  <c r="M112" i="15"/>
  <c r="O112" i="15" s="1"/>
  <c r="P112" i="15" s="1"/>
  <c r="S133" i="15"/>
  <c r="Q137" i="15"/>
  <c r="W137" i="15"/>
  <c r="V137" i="15"/>
  <c r="W145" i="15"/>
  <c r="Q169" i="15"/>
  <c r="M169" i="15"/>
  <c r="O169" i="15" s="1"/>
  <c r="P169" i="15" s="1"/>
  <c r="W169" i="15"/>
  <c r="S240" i="15"/>
  <c r="O241" i="15"/>
  <c r="P241" i="15" s="1"/>
  <c r="AD45" i="15"/>
  <c r="AD48" i="15"/>
  <c r="AD51" i="15"/>
  <c r="AA61" i="15"/>
  <c r="AB61" i="15" s="1"/>
  <c r="AD67" i="15"/>
  <c r="AA77" i="15"/>
  <c r="AB77" i="15" s="1"/>
  <c r="AD83" i="15"/>
  <c r="AD92" i="15"/>
  <c r="L98" i="15"/>
  <c r="M98" i="15" s="1"/>
  <c r="AA102" i="15"/>
  <c r="AB102" i="15" s="1"/>
  <c r="AD108" i="15"/>
  <c r="L114" i="15"/>
  <c r="M114" i="15" s="1"/>
  <c r="O114" i="15" s="1"/>
  <c r="P114" i="15" s="1"/>
  <c r="S116" i="15"/>
  <c r="AA118" i="15"/>
  <c r="AB118" i="15" s="1"/>
  <c r="AD124" i="15"/>
  <c r="L130" i="15"/>
  <c r="M130" i="15" s="1"/>
  <c r="O130" i="15" s="1"/>
  <c r="P130" i="15" s="1"/>
  <c r="S132" i="15"/>
  <c r="AA134" i="15"/>
  <c r="AB134" i="15" s="1"/>
  <c r="AD143" i="15"/>
  <c r="L147" i="15"/>
  <c r="M147" i="15" s="1"/>
  <c r="O147" i="15" s="1"/>
  <c r="P147" i="15" s="1"/>
  <c r="V150" i="15"/>
  <c r="M156" i="15"/>
  <c r="M175" i="15"/>
  <c r="O175" i="15" s="1"/>
  <c r="P175" i="15" s="1"/>
  <c r="W179" i="15"/>
  <c r="W182" i="15"/>
  <c r="Y190" i="15"/>
  <c r="Q194" i="15"/>
  <c r="Y197" i="15"/>
  <c r="AD196" i="15" s="1"/>
  <c r="AD205" i="15"/>
  <c r="AA205" i="15"/>
  <c r="AB205" i="15" s="1"/>
  <c r="S206" i="15"/>
  <c r="S205" i="15"/>
  <c r="L206" i="15"/>
  <c r="AD206" i="15"/>
  <c r="Y206" i="15"/>
  <c r="Z206" i="15" s="1"/>
  <c r="W225" i="15"/>
  <c r="V225" i="15"/>
  <c r="Q225" i="15"/>
  <c r="Q227" i="15"/>
  <c r="M227" i="15"/>
  <c r="O227" i="15" s="1"/>
  <c r="P227" i="15" s="1"/>
  <c r="Q230" i="15"/>
  <c r="W230" i="15"/>
  <c r="V230" i="15"/>
  <c r="M230" i="15"/>
  <c r="O230" i="15" s="1"/>
  <c r="P230" i="15" s="1"/>
  <c r="W251" i="15"/>
  <c r="Q251" i="15"/>
  <c r="M251" i="15"/>
  <c r="O251" i="15" s="1"/>
  <c r="P251" i="15" s="1"/>
  <c r="W253" i="15"/>
  <c r="V253" i="15"/>
  <c r="Q253" i="15"/>
  <c r="V258" i="15"/>
  <c r="W258" i="15"/>
  <c r="Q258" i="15"/>
  <c r="M258" i="15"/>
  <c r="O258" i="15" s="1"/>
  <c r="P258" i="15" s="1"/>
  <c r="AA273" i="15"/>
  <c r="AB273" i="15" s="1"/>
  <c r="AD273" i="15"/>
  <c r="AD274" i="15"/>
  <c r="S273" i="15"/>
  <c r="AA274" i="15"/>
  <c r="AB274" i="15" s="1"/>
  <c r="Y274" i="15"/>
  <c r="Z274" i="15" s="1"/>
  <c r="L274" i="15"/>
  <c r="M274" i="15" s="1"/>
  <c r="O274" i="15" s="1"/>
  <c r="P274" i="15" s="1"/>
  <c r="Y286" i="15"/>
  <c r="Z286" i="15" s="1"/>
  <c r="AD285" i="15"/>
  <c r="S285" i="15"/>
  <c r="L286" i="15"/>
  <c r="M286" i="15" s="1"/>
  <c r="O286" i="15" s="1"/>
  <c r="P286" i="15" s="1"/>
  <c r="Q300" i="15"/>
  <c r="V300" i="15"/>
  <c r="W300" i="15"/>
  <c r="M300" i="15"/>
  <c r="W399" i="15"/>
  <c r="V399" i="15"/>
  <c r="Q399" i="15"/>
  <c r="M399" i="15"/>
  <c r="O399" i="15" s="1"/>
  <c r="P399" i="15" s="1"/>
  <c r="Y174" i="15"/>
  <c r="Z174" i="15" s="1"/>
  <c r="L174" i="15"/>
  <c r="Q174" i="15" s="1"/>
  <c r="L179" i="15"/>
  <c r="Q179" i="15" s="1"/>
  <c r="Y179" i="15"/>
  <c r="Z179" i="15" s="1"/>
  <c r="W189" i="15"/>
  <c r="W199" i="15"/>
  <c r="Q199" i="15"/>
  <c r="M199" i="15"/>
  <c r="O199" i="15" s="1"/>
  <c r="P199" i="15" s="1"/>
  <c r="W208" i="15"/>
  <c r="V208" i="15"/>
  <c r="Q208" i="15"/>
  <c r="W249" i="15"/>
  <c r="V249" i="15"/>
  <c r="Q249" i="15"/>
  <c r="M249" i="15"/>
  <c r="Q286" i="15"/>
  <c r="M312" i="15"/>
  <c r="O312" i="15" s="1"/>
  <c r="P312" i="15" s="1"/>
  <c r="V312" i="15"/>
  <c r="Q312" i="15"/>
  <c r="M316" i="15"/>
  <c r="O316" i="15" s="1"/>
  <c r="P316" i="15" s="1"/>
  <c r="Q316" i="15"/>
  <c r="W316" i="15"/>
  <c r="V316" i="15"/>
  <c r="Q348" i="15"/>
  <c r="W348" i="15"/>
  <c r="V348" i="15"/>
  <c r="W407" i="15"/>
  <c r="V407" i="15"/>
  <c r="Q407" i="15"/>
  <c r="M410" i="15"/>
  <c r="W410" i="15"/>
  <c r="V410" i="15"/>
  <c r="Q410" i="15"/>
  <c r="AA49" i="15"/>
  <c r="AB49" i="15" s="1"/>
  <c r="S63" i="15"/>
  <c r="AD71" i="15"/>
  <c r="W72" i="15"/>
  <c r="S79" i="15"/>
  <c r="S104" i="15"/>
  <c r="AD112" i="15"/>
  <c r="Y116" i="15"/>
  <c r="Z116" i="15" s="1"/>
  <c r="S120" i="15"/>
  <c r="AD128" i="15"/>
  <c r="W129" i="15"/>
  <c r="Y132" i="15"/>
  <c r="Z132" i="15" s="1"/>
  <c r="S136" i="15"/>
  <c r="AD139" i="15"/>
  <c r="Y140" i="15"/>
  <c r="Z140" i="15" s="1"/>
  <c r="M143" i="15"/>
  <c r="O143" i="15" s="1"/>
  <c r="P143" i="15" s="1"/>
  <c r="S143" i="15"/>
  <c r="AA150" i="15"/>
  <c r="AB150" i="15" s="1"/>
  <c r="Y151" i="15"/>
  <c r="Z151" i="15" s="1"/>
  <c r="S162" i="15"/>
  <c r="L189" i="15"/>
  <c r="Q189" i="15" s="1"/>
  <c r="W202" i="15"/>
  <c r="V202" i="15"/>
  <c r="Q202" i="15"/>
  <c r="AA206" i="15"/>
  <c r="AB206" i="15" s="1"/>
  <c r="V220" i="15"/>
  <c r="V227" i="15"/>
  <c r="W238" i="15"/>
  <c r="V238" i="15"/>
  <c r="Q238" i="15"/>
  <c r="M238" i="15"/>
  <c r="AA247" i="15"/>
  <c r="AB247" i="15" s="1"/>
  <c r="Z247" i="15"/>
  <c r="W287" i="15"/>
  <c r="V287" i="15"/>
  <c r="Q346" i="15"/>
  <c r="W346" i="15"/>
  <c r="V346" i="15"/>
  <c r="M346" i="15"/>
  <c r="O346" i="15" s="1"/>
  <c r="P346" i="15" s="1"/>
  <c r="AA537" i="15"/>
  <c r="AB537" i="15" s="1"/>
  <c r="AD536" i="15"/>
  <c r="AD537" i="15"/>
  <c r="Y537" i="15"/>
  <c r="Z537" i="15" s="1"/>
  <c r="S537" i="15"/>
  <c r="S536" i="15"/>
  <c r="L537" i="15"/>
  <c r="AA536" i="15"/>
  <c r="AB536" i="15" s="1"/>
  <c r="Y47" i="15"/>
  <c r="AA46" i="15" s="1"/>
  <c r="AB46" i="15" s="1"/>
  <c r="Y53" i="15"/>
  <c r="AA52" i="15" s="1"/>
  <c r="AB52" i="15" s="1"/>
  <c r="Y69" i="15"/>
  <c r="Z69" i="15" s="1"/>
  <c r="Y85" i="15"/>
  <c r="AA84" i="15" s="1"/>
  <c r="AB84" i="15" s="1"/>
  <c r="Y94" i="15"/>
  <c r="AA93" i="15" s="1"/>
  <c r="AB93" i="15" s="1"/>
  <c r="Y110" i="15"/>
  <c r="Z110" i="15" s="1"/>
  <c r="AA116" i="15"/>
  <c r="AB116" i="15" s="1"/>
  <c r="Y126" i="15"/>
  <c r="Z126" i="15" s="1"/>
  <c r="S130" i="15"/>
  <c r="AA132" i="15"/>
  <c r="AB132" i="15" s="1"/>
  <c r="AA140" i="15"/>
  <c r="AB140" i="15" s="1"/>
  <c r="AD145" i="15"/>
  <c r="M160" i="15"/>
  <c r="AD160" i="15"/>
  <c r="AA160" i="15"/>
  <c r="AB160" i="15" s="1"/>
  <c r="S160" i="15"/>
  <c r="Q172" i="15"/>
  <c r="M178" i="15"/>
  <c r="O178" i="15" s="1"/>
  <c r="P178" i="15" s="1"/>
  <c r="M189" i="15"/>
  <c r="O189" i="15" s="1"/>
  <c r="P189" i="15" s="1"/>
  <c r="M208" i="15"/>
  <c r="O208" i="15" s="1"/>
  <c r="P208" i="15" s="1"/>
  <c r="S239" i="15"/>
  <c r="V264" i="15"/>
  <c r="W264" i="15"/>
  <c r="Q264" i="15"/>
  <c r="W277" i="15"/>
  <c r="V277" i="15"/>
  <c r="Q277" i="15"/>
  <c r="M277" i="15"/>
  <c r="S286" i="15"/>
  <c r="L287" i="15"/>
  <c r="Q287" i="15" s="1"/>
  <c r="AD286" i="15"/>
  <c r="AA286" i="15"/>
  <c r="AB286" i="15" s="1"/>
  <c r="Y287" i="15"/>
  <c r="Z287" i="15" s="1"/>
  <c r="S302" i="15"/>
  <c r="L303" i="15"/>
  <c r="Q303" i="15" s="1"/>
  <c r="AD302" i="15"/>
  <c r="AA302" i="15"/>
  <c r="AB302" i="15" s="1"/>
  <c r="Y303" i="15"/>
  <c r="Z303" i="15" s="1"/>
  <c r="V391" i="15"/>
  <c r="S417" i="15"/>
  <c r="L418" i="15"/>
  <c r="AD417" i="15"/>
  <c r="AA417" i="15"/>
  <c r="AB417" i="15" s="1"/>
  <c r="Y418" i="15"/>
  <c r="Z418" i="15" s="1"/>
  <c r="Z530" i="15"/>
  <c r="AD530" i="15"/>
  <c r="S137" i="15"/>
  <c r="Q143" i="15"/>
  <c r="W161" i="15"/>
  <c r="M161" i="15"/>
  <c r="O161" i="15" s="1"/>
  <c r="P161" i="15" s="1"/>
  <c r="V192" i="15"/>
  <c r="M224" i="15"/>
  <c r="O224" i="15" s="1"/>
  <c r="P224" i="15" s="1"/>
  <c r="W224" i="15"/>
  <c r="W250" i="15"/>
  <c r="V250" i="15"/>
  <c r="Q250" i="15"/>
  <c r="M250" i="15"/>
  <c r="O250" i="15" s="1"/>
  <c r="P250" i="15" s="1"/>
  <c r="W254" i="15"/>
  <c r="V254" i="15"/>
  <c r="AD258" i="15"/>
  <c r="Y259" i="15"/>
  <c r="Z259" i="15" s="1"/>
  <c r="AA258" i="15"/>
  <c r="AB258" i="15" s="1"/>
  <c r="L259" i="15"/>
  <c r="Q259" i="15" s="1"/>
  <c r="W267" i="15"/>
  <c r="V267" i="15"/>
  <c r="Q267" i="15"/>
  <c r="M267" i="15"/>
  <c r="O267" i="15" s="1"/>
  <c r="P267" i="15" s="1"/>
  <c r="M269" i="15"/>
  <c r="O269" i="15" s="1"/>
  <c r="P269" i="15" s="1"/>
  <c r="W269" i="15"/>
  <c r="V269" i="15"/>
  <c r="V271" i="15"/>
  <c r="W271" i="15"/>
  <c r="Q271" i="15"/>
  <c r="M271" i="15"/>
  <c r="O271" i="15" s="1"/>
  <c r="P271" i="15" s="1"/>
  <c r="V290" i="15"/>
  <c r="M301" i="15"/>
  <c r="O301" i="15" s="1"/>
  <c r="P301" i="15" s="1"/>
  <c r="W301" i="15"/>
  <c r="V301" i="15"/>
  <c r="M303" i="15"/>
  <c r="O303" i="15" s="1"/>
  <c r="P303" i="15" s="1"/>
  <c r="W303" i="15"/>
  <c r="V303" i="15"/>
  <c r="W325" i="15"/>
  <c r="V325" i="15"/>
  <c r="Z335" i="15"/>
  <c r="AA335" i="15"/>
  <c r="AB335" i="15" s="1"/>
  <c r="AD116" i="15"/>
  <c r="AD132" i="15"/>
  <c r="AD140" i="15"/>
  <c r="L160" i="15"/>
  <c r="Y160" i="15"/>
  <c r="AA175" i="15"/>
  <c r="AB175" i="15" s="1"/>
  <c r="Y177" i="15"/>
  <c r="L177" i="15"/>
  <c r="V199" i="15"/>
  <c r="M205" i="15"/>
  <c r="O205" i="15" s="1"/>
  <c r="P205" i="15" s="1"/>
  <c r="W222" i="15"/>
  <c r="V222" i="15"/>
  <c r="Q222" i="15"/>
  <c r="M222" i="15"/>
  <c r="O222" i="15" s="1"/>
  <c r="P222" i="15" s="1"/>
  <c r="Q252" i="15"/>
  <c r="M252" i="15"/>
  <c r="W252" i="15"/>
  <c r="O318" i="15"/>
  <c r="P318" i="15" s="1"/>
  <c r="L40" i="15"/>
  <c r="Q40" i="15" s="1"/>
  <c r="L62" i="15"/>
  <c r="Q62" i="15" s="1"/>
  <c r="AA91" i="15"/>
  <c r="AB91" i="15" s="1"/>
  <c r="AD97" i="15"/>
  <c r="L103" i="15"/>
  <c r="Q103" i="15" s="1"/>
  <c r="AD113" i="15"/>
  <c r="AD129" i="15"/>
  <c r="L161" i="15"/>
  <c r="V177" i="15"/>
  <c r="Q177" i="15"/>
  <c r="M183" i="15"/>
  <c r="O183" i="15" s="1"/>
  <c r="P183" i="15" s="1"/>
  <c r="W187" i="15"/>
  <c r="V187" i="15"/>
  <c r="Y192" i="15"/>
  <c r="AA192" i="15" s="1"/>
  <c r="AB192" i="15" s="1"/>
  <c r="AA191" i="15"/>
  <c r="AB191" i="15" s="1"/>
  <c r="L192" i="15"/>
  <c r="M192" i="15" s="1"/>
  <c r="M193" i="15"/>
  <c r="O193" i="15" s="1"/>
  <c r="P193" i="15" s="1"/>
  <c r="M197" i="15"/>
  <c r="V204" i="15"/>
  <c r="Y212" i="15"/>
  <c r="Z212" i="15" s="1"/>
  <c r="AD211" i="15"/>
  <c r="AA211" i="15"/>
  <c r="AB211" i="15" s="1"/>
  <c r="L212" i="15"/>
  <c r="V226" i="15"/>
  <c r="W226" i="15"/>
  <c r="L234" i="15"/>
  <c r="M234" i="15" s="1"/>
  <c r="O234" i="15" s="1"/>
  <c r="P234" i="15" s="1"/>
  <c r="Y234" i="15"/>
  <c r="Z234" i="15" s="1"/>
  <c r="AD233" i="15"/>
  <c r="AA233" i="15"/>
  <c r="AB233" i="15" s="1"/>
  <c r="S233" i="15"/>
  <c r="AA249" i="15"/>
  <c r="AB249" i="15" s="1"/>
  <c r="Y254" i="15"/>
  <c r="Z254" i="15" s="1"/>
  <c r="AA253" i="15"/>
  <c r="AB253" i="15" s="1"/>
  <c r="L254" i="15"/>
  <c r="AD253" i="15"/>
  <c r="W265" i="15"/>
  <c r="V265" i="15"/>
  <c r="M305" i="15"/>
  <c r="W309" i="15"/>
  <c r="V309" i="15"/>
  <c r="Q309" i="15"/>
  <c r="AD322" i="15"/>
  <c r="L349" i="15"/>
  <c r="Q349" i="15" s="1"/>
  <c r="AA349" i="15"/>
  <c r="AB349" i="15" s="1"/>
  <c r="AD348" i="15"/>
  <c r="Y349" i="15"/>
  <c r="Z349" i="15" s="1"/>
  <c r="AA348" i="15"/>
  <c r="AB348" i="15" s="1"/>
  <c r="S348" i="15"/>
  <c r="S349" i="15"/>
  <c r="AA41" i="15"/>
  <c r="AB41" i="15" s="1"/>
  <c r="AD47" i="15"/>
  <c r="AD53" i="15"/>
  <c r="AA63" i="15"/>
  <c r="AB63" i="15" s="1"/>
  <c r="AD69" i="15"/>
  <c r="AA79" i="15"/>
  <c r="AB79" i="15" s="1"/>
  <c r="AD85" i="15"/>
  <c r="M103" i="15"/>
  <c r="O103" i="15" s="1"/>
  <c r="P103" i="15" s="1"/>
  <c r="AA104" i="15"/>
  <c r="AB104" i="15" s="1"/>
  <c r="L116" i="15"/>
  <c r="Q116" i="15" s="1"/>
  <c r="M119" i="15"/>
  <c r="O119" i="15" s="1"/>
  <c r="P119" i="15" s="1"/>
  <c r="AA120" i="15"/>
  <c r="AB120" i="15" s="1"/>
  <c r="L132" i="15"/>
  <c r="M135" i="15"/>
  <c r="O135" i="15" s="1"/>
  <c r="P135" i="15" s="1"/>
  <c r="AD141" i="15"/>
  <c r="V143" i="15"/>
  <c r="L145" i="15"/>
  <c r="Q145" i="15" s="1"/>
  <c r="AA145" i="15"/>
  <c r="AB145" i="15" s="1"/>
  <c r="S145" i="15"/>
  <c r="M150" i="15"/>
  <c r="O150" i="15" s="1"/>
  <c r="P150" i="15" s="1"/>
  <c r="AD151" i="15"/>
  <c r="AA151" i="15"/>
  <c r="AB151" i="15" s="1"/>
  <c r="M157" i="15"/>
  <c r="O157" i="15" s="1"/>
  <c r="P157" i="15" s="1"/>
  <c r="W157" i="15"/>
  <c r="Y158" i="15"/>
  <c r="L158" i="15"/>
  <c r="V170" i="15"/>
  <c r="Q170" i="15"/>
  <c r="Y171" i="15"/>
  <c r="Z171" i="15" s="1"/>
  <c r="AD170" i="15"/>
  <c r="AA170" i="15"/>
  <c r="AB170" i="15" s="1"/>
  <c r="M172" i="15"/>
  <c r="O172" i="15" s="1"/>
  <c r="P172" i="15" s="1"/>
  <c r="W176" i="15"/>
  <c r="V176" i="15"/>
  <c r="Q193" i="15"/>
  <c r="Q207" i="15"/>
  <c r="M207" i="15"/>
  <c r="O207" i="15" s="1"/>
  <c r="P207" i="15" s="1"/>
  <c r="W207" i="15"/>
  <c r="W212" i="15"/>
  <c r="V212" i="15"/>
  <c r="M214" i="15"/>
  <c r="O214" i="15" s="1"/>
  <c r="P214" i="15" s="1"/>
  <c r="W214" i="15"/>
  <c r="V214" i="15"/>
  <c r="AD221" i="15"/>
  <c r="AA221" i="15"/>
  <c r="AB221" i="15" s="1"/>
  <c r="S221" i="15"/>
  <c r="L222" i="15"/>
  <c r="Y222" i="15"/>
  <c r="Z222" i="15" s="1"/>
  <c r="W234" i="15"/>
  <c r="V234" i="15"/>
  <c r="Q234" i="15"/>
  <c r="AD259" i="15"/>
  <c r="O283" i="15"/>
  <c r="P283" i="15" s="1"/>
  <c r="S287" i="15"/>
  <c r="L288" i="15"/>
  <c r="M288" i="15" s="1"/>
  <c r="O288" i="15" s="1"/>
  <c r="P288" i="15" s="1"/>
  <c r="AA288" i="15"/>
  <c r="AB288" i="15" s="1"/>
  <c r="AD287" i="15"/>
  <c r="AD288" i="15"/>
  <c r="AA287" i="15"/>
  <c r="AB287" i="15" s="1"/>
  <c r="Y288" i="15"/>
  <c r="Z288" i="15" s="1"/>
  <c r="S288" i="15"/>
  <c r="Z311" i="15"/>
  <c r="AD310" i="15"/>
  <c r="AA331" i="15"/>
  <c r="AB331" i="15" s="1"/>
  <c r="W391" i="15"/>
  <c r="L72" i="15"/>
  <c r="M72" i="15" s="1"/>
  <c r="O72" i="15" s="1"/>
  <c r="P72" i="15" s="1"/>
  <c r="L88" i="15"/>
  <c r="Q88" i="15" s="1"/>
  <c r="AD91" i="15"/>
  <c r="L97" i="15"/>
  <c r="Q97" i="15" s="1"/>
  <c r="L113" i="15"/>
  <c r="Q113" i="15" s="1"/>
  <c r="L129" i="15"/>
  <c r="AD136" i="15"/>
  <c r="L140" i="15"/>
  <c r="Q140" i="15" s="1"/>
  <c r="L141" i="15"/>
  <c r="Q141" i="15" s="1"/>
  <c r="Y141" i="15"/>
  <c r="Z141" i="15" s="1"/>
  <c r="L151" i="15"/>
  <c r="Q151" i="15" s="1"/>
  <c r="AD153" i="15"/>
  <c r="V158" i="15"/>
  <c r="Q158" i="15"/>
  <c r="S173" i="15"/>
  <c r="AD174" i="15"/>
  <c r="M177" i="15"/>
  <c r="O177" i="15" s="1"/>
  <c r="P177" i="15" s="1"/>
  <c r="AA180" i="15"/>
  <c r="AB180" i="15" s="1"/>
  <c r="L181" i="15"/>
  <c r="Q181" i="15" s="1"/>
  <c r="AD187" i="15"/>
  <c r="Y187" i="15"/>
  <c r="V189" i="15"/>
  <c r="Y196" i="15"/>
  <c r="AA196" i="15" s="1"/>
  <c r="AB196" i="15" s="1"/>
  <c r="L196" i="15"/>
  <c r="L197" i="15"/>
  <c r="Q197" i="15" s="1"/>
  <c r="S203" i="15"/>
  <c r="L204" i="15"/>
  <c r="M204" i="15" s="1"/>
  <c r="O204" i="15" s="1"/>
  <c r="P204" i="15" s="1"/>
  <c r="AD204" i="15"/>
  <c r="AA204" i="15"/>
  <c r="AB204" i="15" s="1"/>
  <c r="Y204" i="15"/>
  <c r="Z204" i="15" s="1"/>
  <c r="Q224" i="15"/>
  <c r="Y226" i="15"/>
  <c r="Z226" i="15" s="1"/>
  <c r="AD225" i="15"/>
  <c r="AA225" i="15"/>
  <c r="AB225" i="15" s="1"/>
  <c r="S225" i="15"/>
  <c r="L226" i="15"/>
  <c r="W245" i="15"/>
  <c r="V245" i="15"/>
  <c r="Q245" i="15"/>
  <c r="M245" i="15"/>
  <c r="O245" i="15" s="1"/>
  <c r="P245" i="15" s="1"/>
  <c r="AD264" i="15"/>
  <c r="Y265" i="15"/>
  <c r="Z265" i="15" s="1"/>
  <c r="AA264" i="15"/>
  <c r="AB264" i="15" s="1"/>
  <c r="S264" i="15"/>
  <c r="L265" i="15"/>
  <c r="W288" i="15"/>
  <c r="V288" i="15"/>
  <c r="Z321" i="15"/>
  <c r="AD321" i="15"/>
  <c r="AA321" i="15"/>
  <c r="AB321" i="15" s="1"/>
  <c r="V411" i="15"/>
  <c r="Q411" i="15"/>
  <c r="W411" i="15"/>
  <c r="M411" i="15"/>
  <c r="L33" i="15"/>
  <c r="M33" i="15" s="1"/>
  <c r="O33" i="15" s="1"/>
  <c r="P33" i="15" s="1"/>
  <c r="L37" i="15"/>
  <c r="M37" i="15" s="1"/>
  <c r="O37" i="15" s="1"/>
  <c r="P37" i="15" s="1"/>
  <c r="L94" i="15"/>
  <c r="M94" i="15" s="1"/>
  <c r="L110" i="15"/>
  <c r="M110" i="15" s="1"/>
  <c r="O110" i="15" s="1"/>
  <c r="P110" i="15" s="1"/>
  <c r="L126" i="15"/>
  <c r="M129" i="15"/>
  <c r="O129" i="15" s="1"/>
  <c r="P129" i="15" s="1"/>
  <c r="AA130" i="15"/>
  <c r="AB130" i="15" s="1"/>
  <c r="V134" i="15"/>
  <c r="AD147" i="15"/>
  <c r="M151" i="15"/>
  <c r="O151" i="15" s="1"/>
  <c r="P151" i="15" s="1"/>
  <c r="Y155" i="15"/>
  <c r="L155" i="15"/>
  <c r="Q155" i="15" s="1"/>
  <c r="L157" i="15"/>
  <c r="Q157" i="15" s="1"/>
  <c r="L159" i="15"/>
  <c r="Q159" i="15" s="1"/>
  <c r="Q160" i="15"/>
  <c r="Q161" i="15"/>
  <c r="L176" i="15"/>
  <c r="M176" i="15" s="1"/>
  <c r="O176" i="15" s="1"/>
  <c r="P176" i="15" s="1"/>
  <c r="AD175" i="15"/>
  <c r="Q182" i="15"/>
  <c r="Y189" i="15"/>
  <c r="V193" i="15"/>
  <c r="V196" i="15"/>
  <c r="Q196" i="15"/>
  <c r="Y209" i="15"/>
  <c r="Z209" i="15" s="1"/>
  <c r="AD208" i="15"/>
  <c r="AA208" i="15"/>
  <c r="AB208" i="15" s="1"/>
  <c r="S209" i="15"/>
  <c r="S208" i="15"/>
  <c r="V216" i="15"/>
  <c r="S235" i="15"/>
  <c r="W272" i="15"/>
  <c r="V272" i="15"/>
  <c r="Q272" i="15"/>
  <c r="AA275" i="15"/>
  <c r="AB275" i="15" s="1"/>
  <c r="AD279" i="15"/>
  <c r="AA279" i="15"/>
  <c r="AB279" i="15" s="1"/>
  <c r="Y280" i="15"/>
  <c r="Z280" i="15" s="1"/>
  <c r="S280" i="15"/>
  <c r="AA285" i="15"/>
  <c r="AB285" i="15" s="1"/>
  <c r="M294" i="15"/>
  <c r="O294" i="15" s="1"/>
  <c r="P294" i="15" s="1"/>
  <c r="Q294" i="15"/>
  <c r="W294" i="15"/>
  <c r="V294" i="15"/>
  <c r="W345" i="15"/>
  <c r="Q345" i="15"/>
  <c r="V345" i="15"/>
  <c r="AA137" i="15"/>
  <c r="AB137" i="15" s="1"/>
  <c r="L153" i="15"/>
  <c r="Q153" i="15" s="1"/>
  <c r="V155" i="15"/>
  <c r="M158" i="15"/>
  <c r="O158" i="15" s="1"/>
  <c r="P158" i="15" s="1"/>
  <c r="W168" i="15"/>
  <c r="V168" i="15"/>
  <c r="Q168" i="15"/>
  <c r="V172" i="15"/>
  <c r="AA185" i="15"/>
  <c r="AB185" i="15" s="1"/>
  <c r="L187" i="15"/>
  <c r="Q187" i="15" s="1"/>
  <c r="Q191" i="15"/>
  <c r="M191" i="15"/>
  <c r="O191" i="15" s="1"/>
  <c r="P191" i="15" s="1"/>
  <c r="W191" i="15"/>
  <c r="W209" i="15"/>
  <c r="V209" i="15"/>
  <c r="Q209" i="15"/>
  <c r="M209" i="15"/>
  <c r="O209" i="15" s="1"/>
  <c r="P209" i="15" s="1"/>
  <c r="V219" i="15"/>
  <c r="Q219" i="15"/>
  <c r="M219" i="15"/>
  <c r="O219" i="15" s="1"/>
  <c r="P219" i="15" s="1"/>
  <c r="W219" i="15"/>
  <c r="AA226" i="15"/>
  <c r="AB226" i="15" s="1"/>
  <c r="Y242" i="15"/>
  <c r="AA241" i="15" s="1"/>
  <c r="AB241" i="15" s="1"/>
  <c r="AD241" i="15"/>
  <c r="AD254" i="15"/>
  <c r="Q278" i="15"/>
  <c r="W278" i="15"/>
  <c r="V278" i="15"/>
  <c r="M278" i="15"/>
  <c r="O278" i="15" s="1"/>
  <c r="P278" i="15" s="1"/>
  <c r="W280" i="15"/>
  <c r="V280" i="15"/>
  <c r="Q280" i="15"/>
  <c r="M280" i="15"/>
  <c r="O280" i="15" s="1"/>
  <c r="P280" i="15" s="1"/>
  <c r="W290" i="15"/>
  <c r="Y296" i="15"/>
  <c r="L296" i="15"/>
  <c r="M296" i="15" s="1"/>
  <c r="O296" i="15" s="1"/>
  <c r="P296" i="15" s="1"/>
  <c r="M304" i="15"/>
  <c r="O304" i="15" s="1"/>
  <c r="P304" i="15" s="1"/>
  <c r="Q304" i="15"/>
  <c r="W304" i="15"/>
  <c r="V304" i="15"/>
  <c r="AA307" i="15"/>
  <c r="AB307" i="15" s="1"/>
  <c r="AD307" i="15"/>
  <c r="V328" i="15"/>
  <c r="W328" i="15"/>
  <c r="Q328" i="15"/>
  <c r="Z364" i="15"/>
  <c r="AA364" i="15"/>
  <c r="AB364" i="15" s="1"/>
  <c r="W464" i="15"/>
  <c r="V464" i="15"/>
  <c r="M464" i="15"/>
  <c r="O464" i="15" s="1"/>
  <c r="P464" i="15" s="1"/>
  <c r="Q464" i="15"/>
  <c r="L41" i="15"/>
  <c r="Q41" i="15" s="1"/>
  <c r="L63" i="15"/>
  <c r="M63" i="15" s="1"/>
  <c r="O63" i="15" s="1"/>
  <c r="P63" i="15" s="1"/>
  <c r="L79" i="15"/>
  <c r="Q79" i="15" s="1"/>
  <c r="L104" i="15"/>
  <c r="M104" i="15" s="1"/>
  <c r="O104" i="15" s="1"/>
  <c r="P104" i="15" s="1"/>
  <c r="L120" i="15"/>
  <c r="M120" i="15" s="1"/>
  <c r="O120" i="15" s="1"/>
  <c r="P120" i="15" s="1"/>
  <c r="AD130" i="15"/>
  <c r="L136" i="15"/>
  <c r="M136" i="15" s="1"/>
  <c r="O136" i="15" s="1"/>
  <c r="P136" i="15" s="1"/>
  <c r="Y138" i="15"/>
  <c r="Z138" i="15" s="1"/>
  <c r="AA143" i="15"/>
  <c r="AB143" i="15" s="1"/>
  <c r="M153" i="15"/>
  <c r="O153" i="15" s="1"/>
  <c r="P153" i="15" s="1"/>
  <c r="V161" i="15"/>
  <c r="L170" i="15"/>
  <c r="M170" i="15" s="1"/>
  <c r="O170" i="15" s="1"/>
  <c r="P170" i="15" s="1"/>
  <c r="W172" i="15"/>
  <c r="AA173" i="15"/>
  <c r="AB173" i="15" s="1"/>
  <c r="AD179" i="15"/>
  <c r="W190" i="15"/>
  <c r="V190" i="15"/>
  <c r="Q190" i="15"/>
  <c r="M190" i="15"/>
  <c r="O190" i="15" s="1"/>
  <c r="P190" i="15" s="1"/>
  <c r="M196" i="15"/>
  <c r="O196" i="15" s="1"/>
  <c r="P196" i="15" s="1"/>
  <c r="AA199" i="15"/>
  <c r="AB199" i="15" s="1"/>
  <c r="L200" i="15"/>
  <c r="M200" i="15" s="1"/>
  <c r="O200" i="15" s="1"/>
  <c r="P200" i="15" s="1"/>
  <c r="AD200" i="15"/>
  <c r="S204" i="15"/>
  <c r="W206" i="15"/>
  <c r="V206" i="15"/>
  <c r="AD212" i="15"/>
  <c r="AA215" i="15"/>
  <c r="AB215" i="15" s="1"/>
  <c r="S215" i="15"/>
  <c r="L216" i="15"/>
  <c r="AD216" i="15"/>
  <c r="V224" i="15"/>
  <c r="AD234" i="15"/>
  <c r="V242" i="15"/>
  <c r="W242" i="15"/>
  <c r="Q242" i="15"/>
  <c r="M242" i="15"/>
  <c r="O242" i="15" s="1"/>
  <c r="P242" i="15" s="1"/>
  <c r="M244" i="15"/>
  <c r="O244" i="15" s="1"/>
  <c r="P244" i="15" s="1"/>
  <c r="W244" i="15"/>
  <c r="V244" i="15"/>
  <c r="AA250" i="15"/>
  <c r="AB250" i="15" s="1"/>
  <c r="V255" i="15"/>
  <c r="AD256" i="15"/>
  <c r="AA256" i="15"/>
  <c r="AB256" i="15" s="1"/>
  <c r="Z256" i="15"/>
  <c r="AD255" i="15"/>
  <c r="W270" i="15"/>
  <c r="V270" i="15"/>
  <c r="Q270" i="15"/>
  <c r="M270" i="15"/>
  <c r="O270" i="15" s="1"/>
  <c r="P270" i="15" s="1"/>
  <c r="W296" i="15"/>
  <c r="V296" i="15"/>
  <c r="Q296" i="15"/>
  <c r="Z307" i="15"/>
  <c r="W334" i="15"/>
  <c r="V334" i="15"/>
  <c r="Q334" i="15"/>
  <c r="M334" i="15"/>
  <c r="Y378" i="15"/>
  <c r="AD377" i="15"/>
  <c r="L378" i="15"/>
  <c r="M155" i="15"/>
  <c r="V160" i="15"/>
  <c r="Y161" i="15"/>
  <c r="Z161" i="15" s="1"/>
  <c r="AD167" i="15"/>
  <c r="S168" i="15"/>
  <c r="AD168" i="15"/>
  <c r="AD173" i="15"/>
  <c r="AA174" i="15"/>
  <c r="AB174" i="15" s="1"/>
  <c r="W177" i="15"/>
  <c r="W180" i="15"/>
  <c r="Q180" i="15"/>
  <c r="M180" i="15"/>
  <c r="O180" i="15" s="1"/>
  <c r="P180" i="15" s="1"/>
  <c r="V182" i="15"/>
  <c r="V185" i="15"/>
  <c r="W195" i="15"/>
  <c r="V195" i="15"/>
  <c r="M195" i="15"/>
  <c r="O195" i="15" s="1"/>
  <c r="P195" i="15" s="1"/>
  <c r="Q200" i="15"/>
  <c r="V200" i="15"/>
  <c r="AD226" i="15"/>
  <c r="Y230" i="15"/>
  <c r="Z230" i="15" s="1"/>
  <c r="AD229" i="15"/>
  <c r="AA229" i="15"/>
  <c r="AB229" i="15" s="1"/>
  <c r="S229" i="15"/>
  <c r="V252" i="15"/>
  <c r="Q262" i="15"/>
  <c r="M262" i="15"/>
  <c r="O262" i="15" s="1"/>
  <c r="P262" i="15" s="1"/>
  <c r="V262" i="15"/>
  <c r="M266" i="15"/>
  <c r="O266" i="15" s="1"/>
  <c r="P266" i="15" s="1"/>
  <c r="W266" i="15"/>
  <c r="V266" i="15"/>
  <c r="Q266" i="15"/>
  <c r="Q268" i="15"/>
  <c r="M268" i="15"/>
  <c r="O268" i="15" s="1"/>
  <c r="P268" i="15" s="1"/>
  <c r="W268" i="15"/>
  <c r="V268" i="15"/>
  <c r="M291" i="15"/>
  <c r="O291" i="15" s="1"/>
  <c r="P291" i="15" s="1"/>
  <c r="Q291" i="15"/>
  <c r="AD327" i="15"/>
  <c r="W337" i="15"/>
  <c r="V337" i="15"/>
  <c r="O362" i="15"/>
  <c r="P362" i="15" s="1"/>
  <c r="S361" i="15"/>
  <c r="Q462" i="15"/>
  <c r="M462" i="15"/>
  <c r="O462" i="15" s="1"/>
  <c r="P462" i="15" s="1"/>
  <c r="V462" i="15"/>
  <c r="W462" i="15"/>
  <c r="S172" i="15"/>
  <c r="L208" i="15"/>
  <c r="S210" i="15"/>
  <c r="M211" i="15"/>
  <c r="O211" i="15" s="1"/>
  <c r="P211" i="15" s="1"/>
  <c r="AA212" i="15"/>
  <c r="AB212" i="15" s="1"/>
  <c r="S223" i="15"/>
  <c r="AA230" i="15"/>
  <c r="AB230" i="15" s="1"/>
  <c r="AA234" i="15"/>
  <c r="AB234" i="15" s="1"/>
  <c r="V239" i="15"/>
  <c r="Q240" i="15"/>
  <c r="AA242" i="15"/>
  <c r="AB242" i="15" s="1"/>
  <c r="AA244" i="15"/>
  <c r="AB244" i="15" s="1"/>
  <c r="AD245" i="15"/>
  <c r="M248" i="15"/>
  <c r="AD249" i="15"/>
  <c r="M282" i="15"/>
  <c r="L290" i="15"/>
  <c r="Y300" i="15"/>
  <c r="AA301" i="15"/>
  <c r="AB301" i="15" s="1"/>
  <c r="S303" i="15"/>
  <c r="L304" i="15"/>
  <c r="AA311" i="15"/>
  <c r="AB311" i="15" s="1"/>
  <c r="Y312" i="15"/>
  <c r="Q314" i="15"/>
  <c r="W326" i="15"/>
  <c r="AD328" i="15"/>
  <c r="V331" i="15"/>
  <c r="Q331" i="15"/>
  <c r="W331" i="15"/>
  <c r="V342" i="15"/>
  <c r="M342" i="15"/>
  <c r="O342" i="15" s="1"/>
  <c r="P342" i="15" s="1"/>
  <c r="L343" i="15"/>
  <c r="V366" i="15"/>
  <c r="W366" i="15"/>
  <c r="M366" i="15"/>
  <c r="W374" i="15"/>
  <c r="V374" i="15"/>
  <c r="W393" i="15"/>
  <c r="Z411" i="15"/>
  <c r="AD410" i="15"/>
  <c r="Y416" i="15"/>
  <c r="Z416" i="15" s="1"/>
  <c r="AD416" i="15"/>
  <c r="AD415" i="15"/>
  <c r="AA416" i="15"/>
  <c r="AB416" i="15" s="1"/>
  <c r="AA415" i="15"/>
  <c r="AB415" i="15" s="1"/>
  <c r="S416" i="15"/>
  <c r="S415" i="15"/>
  <c r="L416" i="15"/>
  <c r="V423" i="15"/>
  <c r="W423" i="15"/>
  <c r="Q423" i="15"/>
  <c r="M423" i="15"/>
  <c r="O425" i="15"/>
  <c r="P425" i="15" s="1"/>
  <c r="S424" i="15"/>
  <c r="AD333" i="15"/>
  <c r="AA333" i="15"/>
  <c r="AB333" i="15" s="1"/>
  <c r="Y334" i="15"/>
  <c r="Z334" i="15" s="1"/>
  <c r="L342" i="15"/>
  <c r="Q342" i="15" s="1"/>
  <c r="Y342" i="15"/>
  <c r="Z342" i="15" s="1"/>
  <c r="S341" i="15"/>
  <c r="AA373" i="15"/>
  <c r="AB373" i="15" s="1"/>
  <c r="L374" i="15"/>
  <c r="Q374" i="15" s="1"/>
  <c r="S373" i="15"/>
  <c r="AD374" i="15"/>
  <c r="Y374" i="15"/>
  <c r="Z374" i="15" s="1"/>
  <c r="W380" i="15"/>
  <c r="M380" i="15"/>
  <c r="V380" i="15"/>
  <c r="V385" i="15"/>
  <c r="W385" i="15"/>
  <c r="Z445" i="15"/>
  <c r="M525" i="15"/>
  <c r="O525" i="15" s="1"/>
  <c r="P525" i="15" s="1"/>
  <c r="W525" i="15"/>
  <c r="V525" i="15"/>
  <c r="Q525" i="15"/>
  <c r="AA162" i="15"/>
  <c r="AB162" i="15" s="1"/>
  <c r="Y172" i="15"/>
  <c r="Z172" i="15" s="1"/>
  <c r="AA181" i="15"/>
  <c r="AB181" i="15" s="1"/>
  <c r="Y194" i="15"/>
  <c r="AD193" i="15" s="1"/>
  <c r="S198" i="15"/>
  <c r="AA200" i="15"/>
  <c r="AB200" i="15" s="1"/>
  <c r="Y210" i="15"/>
  <c r="Z210" i="15" s="1"/>
  <c r="S214" i="15"/>
  <c r="AA216" i="15"/>
  <c r="AB216" i="15" s="1"/>
  <c r="AA235" i="15"/>
  <c r="AB235" i="15" s="1"/>
  <c r="V236" i="15"/>
  <c r="Q237" i="15"/>
  <c r="AA239" i="15"/>
  <c r="AB239" i="15" s="1"/>
  <c r="V240" i="15"/>
  <c r="AD246" i="15"/>
  <c r="W247" i="15"/>
  <c r="AA255" i="15"/>
  <c r="AB255" i="15" s="1"/>
  <c r="W256" i="15"/>
  <c r="Y267" i="15"/>
  <c r="Z267" i="15" s="1"/>
  <c r="AD266" i="15"/>
  <c r="S267" i="15"/>
  <c r="AA267" i="15"/>
  <c r="AB267" i="15" s="1"/>
  <c r="S268" i="15"/>
  <c r="L269" i="15"/>
  <c r="Q269" i="15" s="1"/>
  <c r="AA270" i="15"/>
  <c r="AB270" i="15" s="1"/>
  <c r="Y271" i="15"/>
  <c r="Z271" i="15" s="1"/>
  <c r="AA299" i="15"/>
  <c r="AB299" i="15" s="1"/>
  <c r="Y302" i="15"/>
  <c r="Z302" i="15" s="1"/>
  <c r="AD301" i="15"/>
  <c r="Z314" i="15"/>
  <c r="AD313" i="15"/>
  <c r="L325" i="15"/>
  <c r="AD325" i="15"/>
  <c r="AD324" i="15"/>
  <c r="W333" i="15"/>
  <c r="V333" i="15"/>
  <c r="M333" i="15"/>
  <c r="O333" i="15" s="1"/>
  <c r="P333" i="15" s="1"/>
  <c r="V339" i="15"/>
  <c r="S344" i="15"/>
  <c r="Y351" i="15"/>
  <c r="Z351" i="15" s="1"/>
  <c r="AD350" i="15"/>
  <c r="AA350" i="15"/>
  <c r="AB350" i="15" s="1"/>
  <c r="S350" i="15"/>
  <c r="L385" i="15"/>
  <c r="Q385" i="15" s="1"/>
  <c r="AA384" i="15"/>
  <c r="AB384" i="15" s="1"/>
  <c r="Q400" i="15"/>
  <c r="W400" i="15"/>
  <c r="V400" i="15"/>
  <c r="M400" i="15"/>
  <c r="O400" i="15" s="1"/>
  <c r="P400" i="15" s="1"/>
  <c r="Y414" i="15"/>
  <c r="Z414" i="15" s="1"/>
  <c r="L414" i="15"/>
  <c r="M414" i="15" s="1"/>
  <c r="O414" i="15" s="1"/>
  <c r="P414" i="15" s="1"/>
  <c r="Q440" i="15"/>
  <c r="W440" i="15"/>
  <c r="V440" i="15"/>
  <c r="M440" i="15"/>
  <c r="O440" i="15" s="1"/>
  <c r="P440" i="15" s="1"/>
  <c r="W201" i="15"/>
  <c r="W217" i="15"/>
  <c r="Y220" i="15"/>
  <c r="Z220" i="15" s="1"/>
  <c r="W228" i="15"/>
  <c r="W232" i="15"/>
  <c r="AD235" i="15"/>
  <c r="AA238" i="15"/>
  <c r="AB238" i="15" s="1"/>
  <c r="AD239" i="15"/>
  <c r="Y262" i="15"/>
  <c r="Z262" i="15" s="1"/>
  <c r="V282" i="15"/>
  <c r="M285" i="15"/>
  <c r="O285" i="15" s="1"/>
  <c r="P285" i="15" s="1"/>
  <c r="Q289" i="15"/>
  <c r="W321" i="15"/>
  <c r="V321" i="15"/>
  <c r="Q321" i="15"/>
  <c r="V326" i="15"/>
  <c r="AA357" i="15"/>
  <c r="AB357" i="15" s="1"/>
  <c r="Q366" i="15"/>
  <c r="W369" i="15"/>
  <c r="Q369" i="15"/>
  <c r="V369" i="15"/>
  <c r="Q389" i="15"/>
  <c r="W389" i="15"/>
  <c r="V389" i="15"/>
  <c r="M389" i="15"/>
  <c r="V393" i="15"/>
  <c r="L419" i="15"/>
  <c r="M419" i="15" s="1"/>
  <c r="O419" i="15" s="1"/>
  <c r="P419" i="15" s="1"/>
  <c r="AD418" i="15"/>
  <c r="Y419" i="15"/>
  <c r="Z419" i="15" s="1"/>
  <c r="AA418" i="15"/>
  <c r="AB418" i="15" s="1"/>
  <c r="S418" i="15"/>
  <c r="Y430" i="15"/>
  <c r="Z430" i="15" s="1"/>
  <c r="AD429" i="15"/>
  <c r="S429" i="15"/>
  <c r="S430" i="15"/>
  <c r="L430" i="15"/>
  <c r="W444" i="15"/>
  <c r="V444" i="15"/>
  <c r="M474" i="15"/>
  <c r="O474" i="15" s="1"/>
  <c r="P474" i="15" s="1"/>
  <c r="W474" i="15"/>
  <c r="V474" i="15"/>
  <c r="W491" i="15"/>
  <c r="V491" i="15"/>
  <c r="AA207" i="15"/>
  <c r="AB207" i="15" s="1"/>
  <c r="V211" i="15"/>
  <c r="AD213" i="15"/>
  <c r="AA222" i="15"/>
  <c r="AB222" i="15" s="1"/>
  <c r="AD223" i="15"/>
  <c r="Y224" i="15"/>
  <c r="Z224" i="15" s="1"/>
  <c r="AD227" i="15"/>
  <c r="Y228" i="15"/>
  <c r="Z228" i="15" s="1"/>
  <c r="AD231" i="15"/>
  <c r="AD243" i="15"/>
  <c r="W248" i="15"/>
  <c r="AD250" i="15"/>
  <c r="AD251" i="15"/>
  <c r="Y252" i="15"/>
  <c r="AD261" i="15"/>
  <c r="Z275" i="15"/>
  <c r="AA277" i="15"/>
  <c r="AB277" i="15" s="1"/>
  <c r="Y281" i="15"/>
  <c r="AD290" i="15"/>
  <c r="S293" i="15"/>
  <c r="L301" i="15"/>
  <c r="Q301" i="15" s="1"/>
  <c r="Y301" i="15"/>
  <c r="Z301" i="15" s="1"/>
  <c r="S300" i="15"/>
  <c r="M310" i="15"/>
  <c r="O310" i="15" s="1"/>
  <c r="P310" i="15" s="1"/>
  <c r="Q310" i="15"/>
  <c r="AA327" i="15"/>
  <c r="AB327" i="15" s="1"/>
  <c r="Y328" i="15"/>
  <c r="Z328" i="15" s="1"/>
  <c r="AD331" i="15"/>
  <c r="W336" i="15"/>
  <c r="V336" i="15"/>
  <c r="M336" i="15"/>
  <c r="V341" i="15"/>
  <c r="W344" i="15"/>
  <c r="W356" i="15"/>
  <c r="V356" i="15"/>
  <c r="Q356" i="15"/>
  <c r="W371" i="15"/>
  <c r="V371" i="15"/>
  <c r="M371" i="15"/>
  <c r="O371" i="15" s="1"/>
  <c r="P371" i="15" s="1"/>
  <c r="Q378" i="15"/>
  <c r="O382" i="15"/>
  <c r="P382" i="15" s="1"/>
  <c r="W395" i="15"/>
  <c r="V395" i="15"/>
  <c r="Q395" i="15"/>
  <c r="M395" i="15"/>
  <c r="O395" i="15" s="1"/>
  <c r="P395" i="15" s="1"/>
  <c r="Y406" i="15"/>
  <c r="Z406" i="15" s="1"/>
  <c r="L406" i="15"/>
  <c r="Y412" i="15"/>
  <c r="W424" i="15"/>
  <c r="V424" i="15"/>
  <c r="Q424" i="15"/>
  <c r="M424" i="15"/>
  <c r="Q426" i="15"/>
  <c r="M426" i="15"/>
  <c r="L438" i="15"/>
  <c r="Y438" i="15"/>
  <c r="Z438" i="15" s="1"/>
  <c r="AA437" i="15"/>
  <c r="AB437" i="15" s="1"/>
  <c r="AD438" i="15"/>
  <c r="S164" i="15"/>
  <c r="S183" i="15"/>
  <c r="S202" i="15"/>
  <c r="Y214" i="15"/>
  <c r="Z214" i="15" s="1"/>
  <c r="S218" i="15"/>
  <c r="AA220" i="15"/>
  <c r="AB220" i="15" s="1"/>
  <c r="AA232" i="15"/>
  <c r="AB232" i="15" s="1"/>
  <c r="AA236" i="15"/>
  <c r="AB236" i="15" s="1"/>
  <c r="AA240" i="15"/>
  <c r="AB240" i="15" s="1"/>
  <c r="AD247" i="15"/>
  <c r="S249" i="15"/>
  <c r="L260" i="15"/>
  <c r="M260" i="15" s="1"/>
  <c r="O260" i="15" s="1"/>
  <c r="P260" i="15" s="1"/>
  <c r="AD260" i="15"/>
  <c r="AA260" i="15"/>
  <c r="AB260" i="15" s="1"/>
  <c r="AA262" i="15"/>
  <c r="AB262" i="15" s="1"/>
  <c r="L285" i="15"/>
  <c r="Q285" i="15" s="1"/>
  <c r="Y285" i="15"/>
  <c r="S296" i="15"/>
  <c r="AA298" i="15"/>
  <c r="AB298" i="15" s="1"/>
  <c r="AA314" i="15"/>
  <c r="AB314" i="15" s="1"/>
  <c r="AD314" i="15"/>
  <c r="Y324" i="15"/>
  <c r="Z324" i="15" s="1"/>
  <c r="Y325" i="15"/>
  <c r="W350" i="15"/>
  <c r="V350" i="15"/>
  <c r="V358" i="15"/>
  <c r="W358" i="15"/>
  <c r="M378" i="15"/>
  <c r="O378" i="15" s="1"/>
  <c r="P378" i="15" s="1"/>
  <c r="AD380" i="15"/>
  <c r="AD385" i="15"/>
  <c r="M392" i="15"/>
  <c r="O392" i="15" s="1"/>
  <c r="P392" i="15" s="1"/>
  <c r="W392" i="15"/>
  <c r="Q392" i="15"/>
  <c r="Q569" i="15"/>
  <c r="AA252" i="15"/>
  <c r="AB252" i="15" s="1"/>
  <c r="AD276" i="15"/>
  <c r="AA276" i="15"/>
  <c r="AB276" i="15" s="1"/>
  <c r="Y277" i="15"/>
  <c r="Z277" i="15" s="1"/>
  <c r="AA292" i="15"/>
  <c r="AB292" i="15" s="1"/>
  <c r="AD292" i="15"/>
  <c r="V315" i="15"/>
  <c r="Q315" i="15"/>
  <c r="W315" i="15"/>
  <c r="M332" i="15"/>
  <c r="O332" i="15" s="1"/>
  <c r="P332" i="15" s="1"/>
  <c r="Q332" i="15"/>
  <c r="S343" i="15"/>
  <c r="L344" i="15"/>
  <c r="AD344" i="15"/>
  <c r="AD343" i="15"/>
  <c r="AA343" i="15"/>
  <c r="AB343" i="15" s="1"/>
  <c r="Y367" i="15"/>
  <c r="Z367" i="15" s="1"/>
  <c r="AD366" i="15"/>
  <c r="AA366" i="15"/>
  <c r="AB366" i="15" s="1"/>
  <c r="L367" i="15"/>
  <c r="Q367" i="15" s="1"/>
  <c r="S374" i="15"/>
  <c r="Q381" i="15"/>
  <c r="M381" i="15"/>
  <c r="O381" i="15" s="1"/>
  <c r="P381" i="15" s="1"/>
  <c r="V381" i="15"/>
  <c r="V386" i="15"/>
  <c r="V401" i="15"/>
  <c r="W401" i="15"/>
  <c r="Q412" i="15"/>
  <c r="M412" i="15"/>
  <c r="O412" i="15" s="1"/>
  <c r="P412" i="15" s="1"/>
  <c r="W420" i="15"/>
  <c r="V420" i="15"/>
  <c r="Q422" i="15"/>
  <c r="M422" i="15"/>
  <c r="O422" i="15" s="1"/>
  <c r="P422" i="15" s="1"/>
  <c r="W422" i="15"/>
  <c r="V422" i="15"/>
  <c r="M438" i="15"/>
  <c r="O438" i="15" s="1"/>
  <c r="P438" i="15" s="1"/>
  <c r="AA179" i="15"/>
  <c r="AB179" i="15" s="1"/>
  <c r="AA198" i="15"/>
  <c r="AB198" i="15" s="1"/>
  <c r="AA214" i="15"/>
  <c r="AB214" i="15" s="1"/>
  <c r="AD220" i="15"/>
  <c r="L223" i="15"/>
  <c r="Q223" i="15" s="1"/>
  <c r="L227" i="15"/>
  <c r="AD232" i="15"/>
  <c r="AD236" i="15"/>
  <c r="AD240" i="15"/>
  <c r="M243" i="15"/>
  <c r="O243" i="15" s="1"/>
  <c r="P243" i="15" s="1"/>
  <c r="AA248" i="15"/>
  <c r="AB248" i="15" s="1"/>
  <c r="L251" i="15"/>
  <c r="L255" i="15"/>
  <c r="Q255" i="15" s="1"/>
  <c r="AD262" i="15"/>
  <c r="W276" i="15"/>
  <c r="V276" i="15"/>
  <c r="M276" i="15"/>
  <c r="V293" i="15"/>
  <c r="W293" i="15"/>
  <c r="AA303" i="15"/>
  <c r="AB303" i="15" s="1"/>
  <c r="L309" i="15"/>
  <c r="M309" i="15" s="1"/>
  <c r="L328" i="15"/>
  <c r="M328" i="15" s="1"/>
  <c r="O328" i="15" s="1"/>
  <c r="P328" i="15" s="1"/>
  <c r="AD334" i="15"/>
  <c r="W355" i="15"/>
  <c r="V355" i="15"/>
  <c r="M355" i="15"/>
  <c r="O355" i="15" s="1"/>
  <c r="P355" i="15" s="1"/>
  <c r="M356" i="15"/>
  <c r="AD357" i="15"/>
  <c r="V363" i="15"/>
  <c r="W363" i="15"/>
  <c r="Q363" i="15"/>
  <c r="M363" i="15"/>
  <c r="W388" i="15"/>
  <c r="V388" i="15"/>
  <c r="AD408" i="15"/>
  <c r="Z408" i="15"/>
  <c r="AA414" i="15"/>
  <c r="AB414" i="15" s="1"/>
  <c r="L415" i="15"/>
  <c r="M415" i="15" s="1"/>
  <c r="O415" i="15" s="1"/>
  <c r="P415" i="15" s="1"/>
  <c r="Y415" i="15"/>
  <c r="Z415" i="15" s="1"/>
  <c r="AD414" i="15"/>
  <c r="S414" i="15"/>
  <c r="AD224" i="15"/>
  <c r="AD252" i="15"/>
  <c r="Q284" i="15"/>
  <c r="V284" i="15"/>
  <c r="M307" i="15"/>
  <c r="L319" i="15"/>
  <c r="Q319" i="15" s="1"/>
  <c r="AD319" i="15"/>
  <c r="V323" i="15"/>
  <c r="M323" i="15"/>
  <c r="O323" i="15" s="1"/>
  <c r="P323" i="15" s="1"/>
  <c r="W340" i="15"/>
  <c r="V340" i="15"/>
  <c r="Q340" i="15"/>
  <c r="AA359" i="15"/>
  <c r="AB359" i="15" s="1"/>
  <c r="L360" i="15"/>
  <c r="Q360" i="15" s="1"/>
  <c r="AA360" i="15"/>
  <c r="AB360" i="15" s="1"/>
  <c r="AD359" i="15"/>
  <c r="Y360" i="15"/>
  <c r="Z360" i="15" s="1"/>
  <c r="S360" i="15"/>
  <c r="V377" i="15"/>
  <c r="M377" i="15"/>
  <c r="O377" i="15" s="1"/>
  <c r="P377" i="15" s="1"/>
  <c r="W377" i="15"/>
  <c r="Q377" i="15"/>
  <c r="W390" i="15"/>
  <c r="V390" i="15"/>
  <c r="Q390" i="15"/>
  <c r="M390" i="15"/>
  <c r="Y401" i="15"/>
  <c r="Z401" i="15" s="1"/>
  <c r="AD400" i="15"/>
  <c r="AA400" i="15"/>
  <c r="AB400" i="15" s="1"/>
  <c r="S401" i="15"/>
  <c r="S400" i="15"/>
  <c r="L401" i="15"/>
  <c r="M417" i="15"/>
  <c r="O417" i="15" s="1"/>
  <c r="P417" i="15" s="1"/>
  <c r="AA419" i="15"/>
  <c r="AB419" i="15" s="1"/>
  <c r="S419" i="15"/>
  <c r="AD419" i="15"/>
  <c r="Y420" i="15"/>
  <c r="Z420" i="15" s="1"/>
  <c r="M449" i="15"/>
  <c r="O449" i="15" s="1"/>
  <c r="P449" i="15" s="1"/>
  <c r="W460" i="15"/>
  <c r="V460" i="15"/>
  <c r="Q460" i="15"/>
  <c r="L220" i="15"/>
  <c r="M220" i="15" s="1"/>
  <c r="O220" i="15" s="1"/>
  <c r="P220" i="15" s="1"/>
  <c r="S222" i="15"/>
  <c r="AD244" i="15"/>
  <c r="Y245" i="15"/>
  <c r="Z245" i="15" s="1"/>
  <c r="M247" i="15"/>
  <c r="O247" i="15" s="1"/>
  <c r="P247" i="15" s="1"/>
  <c r="AD248" i="15"/>
  <c r="M261" i="15"/>
  <c r="O261" i="15" s="1"/>
  <c r="P261" i="15" s="1"/>
  <c r="Y268" i="15"/>
  <c r="Z268" i="15" s="1"/>
  <c r="L277" i="15"/>
  <c r="L293" i="15"/>
  <c r="M293" i="15" s="1"/>
  <c r="O293" i="15" s="1"/>
  <c r="P293" i="15" s="1"/>
  <c r="W299" i="15"/>
  <c r="V299" i="15"/>
  <c r="Q299" i="15"/>
  <c r="S301" i="15"/>
  <c r="AD303" i="15"/>
  <c r="Y306" i="15"/>
  <c r="M308" i="15"/>
  <c r="W311" i="15"/>
  <c r="M315" i="15"/>
  <c r="M324" i="15"/>
  <c r="V327" i="15"/>
  <c r="Q327" i="15"/>
  <c r="V344" i="15"/>
  <c r="AA346" i="15"/>
  <c r="AB346" i="15" s="1"/>
  <c r="L347" i="15"/>
  <c r="M347" i="15" s="1"/>
  <c r="O347" i="15" s="1"/>
  <c r="P347" i="15" s="1"/>
  <c r="AD346" i="15"/>
  <c r="Q371" i="15"/>
  <c r="W373" i="15"/>
  <c r="V373" i="15"/>
  <c r="Q373" i="15"/>
  <c r="M373" i="15"/>
  <c r="O373" i="15" s="1"/>
  <c r="P373" i="15" s="1"/>
  <c r="V396" i="15"/>
  <c r="W396" i="15"/>
  <c r="V409" i="15"/>
  <c r="Q409" i="15"/>
  <c r="Q431" i="15"/>
  <c r="W431" i="15"/>
  <c r="V431" i="15"/>
  <c r="L441" i="15"/>
  <c r="Y441" i="15"/>
  <c r="AA441" i="15" s="1"/>
  <c r="AB441" i="15" s="1"/>
  <c r="Q487" i="15"/>
  <c r="W487" i="15"/>
  <c r="M487" i="15"/>
  <c r="O487" i="15" s="1"/>
  <c r="P487" i="15" s="1"/>
  <c r="V487" i="15"/>
  <c r="Y550" i="15"/>
  <c r="Z550" i="15" s="1"/>
  <c r="AA549" i="15"/>
  <c r="AB549" i="15" s="1"/>
  <c r="AD549" i="15"/>
  <c r="L550" i="15"/>
  <c r="M560" i="15"/>
  <c r="O560" i="15" s="1"/>
  <c r="P560" i="15" s="1"/>
  <c r="L228" i="15"/>
  <c r="Q228" i="15" s="1"/>
  <c r="M256" i="15"/>
  <c r="O256" i="15" s="1"/>
  <c r="P256" i="15" s="1"/>
  <c r="M275" i="15"/>
  <c r="O275" i="15" s="1"/>
  <c r="P275" i="15" s="1"/>
  <c r="Q275" i="15"/>
  <c r="W283" i="15"/>
  <c r="V283" i="15"/>
  <c r="Q283" i="15"/>
  <c r="M284" i="15"/>
  <c r="AA289" i="15"/>
  <c r="AB289" i="15" s="1"/>
  <c r="S289" i="15"/>
  <c r="Y290" i="15"/>
  <c r="Z290" i="15" s="1"/>
  <c r="Q297" i="15"/>
  <c r="M306" i="15"/>
  <c r="O306" i="15" s="1"/>
  <c r="P306" i="15" s="1"/>
  <c r="V306" i="15"/>
  <c r="Q307" i="15"/>
  <c r="M319" i="15"/>
  <c r="O319" i="15" s="1"/>
  <c r="P319" i="15" s="1"/>
  <c r="L323" i="15"/>
  <c r="Q323" i="15" s="1"/>
  <c r="Y323" i="15"/>
  <c r="Y343" i="15"/>
  <c r="Z343" i="15" s="1"/>
  <c r="AD342" i="15"/>
  <c r="AA342" i="15"/>
  <c r="AB342" i="15" s="1"/>
  <c r="Y344" i="15"/>
  <c r="Z344" i="15" s="1"/>
  <c r="V347" i="15"/>
  <c r="W347" i="15"/>
  <c r="Q384" i="15"/>
  <c r="W384" i="15"/>
  <c r="V384" i="15"/>
  <c r="M384" i="15"/>
  <c r="Y390" i="15"/>
  <c r="L390" i="15"/>
  <c r="M394" i="15"/>
  <c r="O394" i="15" s="1"/>
  <c r="P394" i="15" s="1"/>
  <c r="AA401" i="15"/>
  <c r="AB401" i="15" s="1"/>
  <c r="L420" i="15"/>
  <c r="M420" i="15" s="1"/>
  <c r="O420" i="15" s="1"/>
  <c r="P420" i="15" s="1"/>
  <c r="Q435" i="15"/>
  <c r="M435" i="15"/>
  <c r="O435" i="15" s="1"/>
  <c r="P435" i="15" s="1"/>
  <c r="W435" i="15"/>
  <c r="V435" i="15"/>
  <c r="L214" i="15"/>
  <c r="Q214" i="15" s="1"/>
  <c r="AD228" i="15"/>
  <c r="AA268" i="15"/>
  <c r="AB268" i="15" s="1"/>
  <c r="Y269" i="15"/>
  <c r="Z269" i="15" s="1"/>
  <c r="Y278" i="15"/>
  <c r="AA278" i="15" s="1"/>
  <c r="AB278" i="15" s="1"/>
  <c r="Q281" i="15"/>
  <c r="Q293" i="15"/>
  <c r="Y309" i="15"/>
  <c r="W310" i="15"/>
  <c r="Y315" i="15"/>
  <c r="AD317" i="15"/>
  <c r="AA317" i="15"/>
  <c r="AB317" i="15" s="1"/>
  <c r="Y318" i="15"/>
  <c r="Z318" i="15" s="1"/>
  <c r="S319" i="15"/>
  <c r="S320" i="15"/>
  <c r="AA328" i="15"/>
  <c r="AB328" i="15" s="1"/>
  <c r="L335" i="15"/>
  <c r="M335" i="15" s="1"/>
  <c r="O335" i="15" s="1"/>
  <c r="P335" i="15" s="1"/>
  <c r="AD335" i="15"/>
  <c r="AA334" i="15"/>
  <c r="AB334" i="15" s="1"/>
  <c r="Q336" i="15"/>
  <c r="M340" i="15"/>
  <c r="AA341" i="15"/>
  <c r="AB341" i="15" s="1"/>
  <c r="Q350" i="15"/>
  <c r="AA351" i="15"/>
  <c r="AB351" i="15" s="1"/>
  <c r="S351" i="15"/>
  <c r="L352" i="15"/>
  <c r="Y352" i="15"/>
  <c r="Z352" i="15" s="1"/>
  <c r="AD351" i="15"/>
  <c r="W364" i="15"/>
  <c r="M364" i="15"/>
  <c r="O364" i="15" s="1"/>
  <c r="P364" i="15" s="1"/>
  <c r="V364" i="15"/>
  <c r="AA365" i="15"/>
  <c r="AB365" i="15" s="1"/>
  <c r="AD378" i="15"/>
  <c r="W386" i="15"/>
  <c r="V392" i="15"/>
  <c r="S395" i="15"/>
  <c r="L396" i="15"/>
  <c r="M396" i="15" s="1"/>
  <c r="O396" i="15" s="1"/>
  <c r="P396" i="15" s="1"/>
  <c r="AD396" i="15"/>
  <c r="Y396" i="15"/>
  <c r="Z396" i="15" s="1"/>
  <c r="AA395" i="15"/>
  <c r="AB395" i="15" s="1"/>
  <c r="AD401" i="15"/>
  <c r="Y413" i="15"/>
  <c r="Z413" i="15" s="1"/>
  <c r="M431" i="15"/>
  <c r="O431" i="15" s="1"/>
  <c r="P431" i="15" s="1"/>
  <c r="S231" i="15"/>
  <c r="M237" i="15"/>
  <c r="Q261" i="15"/>
  <c r="S274" i="15"/>
  <c r="V285" i="15"/>
  <c r="AD297" i="15"/>
  <c r="M298" i="15"/>
  <c r="W317" i="15"/>
  <c r="V317" i="15"/>
  <c r="M317" i="15"/>
  <c r="O317" i="15" s="1"/>
  <c r="P317" i="15" s="1"/>
  <c r="W318" i="15"/>
  <c r="V318" i="15"/>
  <c r="Q318" i="15"/>
  <c r="V319" i="15"/>
  <c r="M327" i="15"/>
  <c r="O327" i="15" s="1"/>
  <c r="P327" i="15" s="1"/>
  <c r="AA330" i="15"/>
  <c r="AB330" i="15" s="1"/>
  <c r="L331" i="15"/>
  <c r="M331" i="15" s="1"/>
  <c r="AD330" i="15"/>
  <c r="Q338" i="15"/>
  <c r="M339" i="15"/>
  <c r="AD341" i="15"/>
  <c r="AA344" i="15"/>
  <c r="AB344" i="15" s="1"/>
  <c r="M349" i="15"/>
  <c r="O349" i="15" s="1"/>
  <c r="P349" i="15" s="1"/>
  <c r="W352" i="15"/>
  <c r="V352" i="15"/>
  <c r="Q352" i="15"/>
  <c r="M352" i="15"/>
  <c r="O352" i="15" s="1"/>
  <c r="P352" i="15" s="1"/>
  <c r="AD373" i="15"/>
  <c r="AA390" i="15"/>
  <c r="AB390" i="15" s="1"/>
  <c r="V402" i="15"/>
  <c r="AD362" i="15"/>
  <c r="Y363" i="15"/>
  <c r="Z363" i="15" s="1"/>
  <c r="AD367" i="15"/>
  <c r="M372" i="15"/>
  <c r="O372" i="15" s="1"/>
  <c r="P372" i="15" s="1"/>
  <c r="S375" i="15"/>
  <c r="S386" i="15"/>
  <c r="W449" i="15"/>
  <c r="V449" i="15"/>
  <c r="Q449" i="15"/>
  <c r="W469" i="15"/>
  <c r="V469" i="15"/>
  <c r="M539" i="15"/>
  <c r="O539" i="15" s="1"/>
  <c r="P539" i="15" s="1"/>
  <c r="V539" i="15"/>
  <c r="W539" i="15"/>
  <c r="Q539" i="15"/>
  <c r="V557" i="15"/>
  <c r="Q557" i="15"/>
  <c r="W557" i="15"/>
  <c r="M557" i="15"/>
  <c r="AD641" i="15"/>
  <c r="S641" i="15"/>
  <c r="AA641" i="15"/>
  <c r="AB641" i="15" s="1"/>
  <c r="Y642" i="15"/>
  <c r="L642" i="15"/>
  <c r="S294" i="15"/>
  <c r="S316" i="15"/>
  <c r="S332" i="15"/>
  <c r="Q351" i="15"/>
  <c r="Q362" i="15"/>
  <c r="AA363" i="15"/>
  <c r="AB363" i="15" s="1"/>
  <c r="AA374" i="15"/>
  <c r="AB374" i="15" s="1"/>
  <c r="V375" i="15"/>
  <c r="Q376" i="15"/>
  <c r="AA396" i="15"/>
  <c r="AB396" i="15" s="1"/>
  <c r="V403" i="15"/>
  <c r="W414" i="15"/>
  <c r="Q414" i="15"/>
  <c r="AD420" i="15"/>
  <c r="S421" i="15"/>
  <c r="S420" i="15"/>
  <c r="AA421" i="15"/>
  <c r="AB421" i="15" s="1"/>
  <c r="AA422" i="15"/>
  <c r="AB422" i="15" s="1"/>
  <c r="W426" i="15"/>
  <c r="V426" i="15"/>
  <c r="AA430" i="15"/>
  <c r="AB430" i="15" s="1"/>
  <c r="L431" i="15"/>
  <c r="Y431" i="15"/>
  <c r="Z431" i="15" s="1"/>
  <c r="V433" i="15"/>
  <c r="M441" i="15"/>
  <c r="O441" i="15" s="1"/>
  <c r="P441" i="15" s="1"/>
  <c r="W441" i="15"/>
  <c r="Q441" i="15"/>
  <c r="AA448" i="15"/>
  <c r="AB448" i="15" s="1"/>
  <c r="L449" i="15"/>
  <c r="Y449" i="15"/>
  <c r="Z449" i="15" s="1"/>
  <c r="V478" i="15"/>
  <c r="W480" i="15"/>
  <c r="V480" i="15"/>
  <c r="M480" i="15"/>
  <c r="O480" i="15" s="1"/>
  <c r="P480" i="15" s="1"/>
  <c r="W498" i="15"/>
  <c r="M498" i="15"/>
  <c r="O498" i="15" s="1"/>
  <c r="P498" i="15" s="1"/>
  <c r="Q498" i="15"/>
  <c r="V498" i="15"/>
  <c r="W581" i="15"/>
  <c r="M581" i="15"/>
  <c r="O581" i="15" s="1"/>
  <c r="P581" i="15" s="1"/>
  <c r="V581" i="15"/>
  <c r="Q581" i="15"/>
  <c r="AD363" i="15"/>
  <c r="S393" i="15"/>
  <c r="Y407" i="15"/>
  <c r="V418" i="15"/>
  <c r="W455" i="15"/>
  <c r="V455" i="15"/>
  <c r="W365" i="15"/>
  <c r="L368" i="15"/>
  <c r="L369" i="15"/>
  <c r="M369" i="15" s="1"/>
  <c r="O369" i="15" s="1"/>
  <c r="P369" i="15" s="1"/>
  <c r="AD368" i="15"/>
  <c r="AA370" i="15"/>
  <c r="AB370" i="15" s="1"/>
  <c r="W376" i="15"/>
  <c r="L379" i="15"/>
  <c r="M379" i="15" s="1"/>
  <c r="AD379" i="15"/>
  <c r="S390" i="15"/>
  <c r="Y391" i="15"/>
  <c r="Z391" i="15" s="1"/>
  <c r="W430" i="15"/>
  <c r="Q430" i="15"/>
  <c r="M430" i="15"/>
  <c r="O430" i="15" s="1"/>
  <c r="P430" i="15" s="1"/>
  <c r="W476" i="15"/>
  <c r="V476" i="15"/>
  <c r="S352" i="15"/>
  <c r="Y353" i="15"/>
  <c r="Z353" i="15" s="1"/>
  <c r="L363" i="15"/>
  <c r="AD364" i="15"/>
  <c r="AD375" i="15"/>
  <c r="AD386" i="15"/>
  <c r="Z387" i="15"/>
  <c r="Y393" i="15"/>
  <c r="Z393" i="15" s="1"/>
  <c r="AD397" i="15"/>
  <c r="L407" i="15"/>
  <c r="M407" i="15" s="1"/>
  <c r="O407" i="15" s="1"/>
  <c r="P407" i="15" s="1"/>
  <c r="W429" i="15"/>
  <c r="Q429" i="15"/>
  <c r="V446" i="15"/>
  <c r="W471" i="15"/>
  <c r="V471" i="15"/>
  <c r="Q471" i="15"/>
  <c r="M471" i="15"/>
  <c r="O471" i="15" s="1"/>
  <c r="P471" i="15" s="1"/>
  <c r="V473" i="15"/>
  <c r="Q473" i="15"/>
  <c r="M473" i="15"/>
  <c r="O473" i="15" s="1"/>
  <c r="P473" i="15" s="1"/>
  <c r="V514" i="15"/>
  <c r="M514" i="15"/>
  <c r="O514" i="15" s="1"/>
  <c r="P514" i="15" s="1"/>
  <c r="W514" i="15"/>
  <c r="Q514" i="15"/>
  <c r="W599" i="15"/>
  <c r="M599" i="15"/>
  <c r="O599" i="15" s="1"/>
  <c r="P599" i="15" s="1"/>
  <c r="V599" i="15"/>
  <c r="Q599" i="15"/>
  <c r="AD370" i="15"/>
  <c r="Y371" i="15"/>
  <c r="Z371" i="15" s="1"/>
  <c r="AD392" i="15"/>
  <c r="Q456" i="15"/>
  <c r="M456" i="15"/>
  <c r="O456" i="15" s="1"/>
  <c r="P456" i="15" s="1"/>
  <c r="W456" i="15"/>
  <c r="V501" i="15"/>
  <c r="W501" i="15"/>
  <c r="M510" i="15"/>
  <c r="O510" i="15" s="1"/>
  <c r="P510" i="15" s="1"/>
  <c r="V510" i="15"/>
  <c r="W510" i="15"/>
  <c r="Q510" i="15"/>
  <c r="Y528" i="15"/>
  <c r="Z528" i="15" s="1"/>
  <c r="L528" i="15"/>
  <c r="AD527" i="15"/>
  <c r="Q538" i="15"/>
  <c r="W538" i="15"/>
  <c r="V538" i="15"/>
  <c r="M538" i="15"/>
  <c r="O538" i="15" s="1"/>
  <c r="P538" i="15" s="1"/>
  <c r="Y544" i="15"/>
  <c r="Z544" i="15" s="1"/>
  <c r="AD543" i="15"/>
  <c r="S543" i="15"/>
  <c r="L544" i="15"/>
  <c r="M544" i="15" s="1"/>
  <c r="O544" i="15" s="1"/>
  <c r="P544" i="15" s="1"/>
  <c r="AA543" i="15"/>
  <c r="AB543" i="15" s="1"/>
  <c r="AD544" i="15"/>
  <c r="L561" i="15"/>
  <c r="AD560" i="15"/>
  <c r="AA560" i="15"/>
  <c r="AB560" i="15" s="1"/>
  <c r="AD561" i="15"/>
  <c r="S560" i="15"/>
  <c r="AA561" i="15"/>
  <c r="AB561" i="15" s="1"/>
  <c r="Y561" i="15"/>
  <c r="Z561" i="15" s="1"/>
  <c r="L358" i="15"/>
  <c r="L380" i="15"/>
  <c r="Q380" i="15" s="1"/>
  <c r="AD381" i="15"/>
  <c r="Z382" i="15"/>
  <c r="L391" i="15"/>
  <c r="M391" i="15" s="1"/>
  <c r="O391" i="15" s="1"/>
  <c r="P391" i="15" s="1"/>
  <c r="AA393" i="15"/>
  <c r="AB393" i="15" s="1"/>
  <c r="L402" i="15"/>
  <c r="Q402" i="15" s="1"/>
  <c r="V415" i="15"/>
  <c r="S428" i="15"/>
  <c r="L429" i="15"/>
  <c r="M429" i="15" s="1"/>
  <c r="O429" i="15" s="1"/>
  <c r="P429" i="15" s="1"/>
  <c r="Y429" i="15"/>
  <c r="Z429" i="15" s="1"/>
  <c r="AD428" i="15"/>
  <c r="Q446" i="15"/>
  <c r="Q481" i="15"/>
  <c r="W481" i="15"/>
  <c r="V499" i="15"/>
  <c r="M499" i="15"/>
  <c r="O499" i="15" s="1"/>
  <c r="P499" i="15" s="1"/>
  <c r="W499" i="15"/>
  <c r="Q499" i="15"/>
  <c r="AA269" i="15"/>
  <c r="AB269" i="15" s="1"/>
  <c r="AD275" i="15"/>
  <c r="AD294" i="15"/>
  <c r="AA304" i="15"/>
  <c r="AB304" i="15" s="1"/>
  <c r="AA310" i="15"/>
  <c r="AB310" i="15" s="1"/>
  <c r="AD316" i="15"/>
  <c r="L322" i="15"/>
  <c r="Q322" i="15" s="1"/>
  <c r="AA326" i="15"/>
  <c r="AB326" i="15" s="1"/>
  <c r="AD332" i="15"/>
  <c r="L341" i="15"/>
  <c r="M341" i="15" s="1"/>
  <c r="L353" i="15"/>
  <c r="M353" i="15" s="1"/>
  <c r="O353" i="15" s="1"/>
  <c r="P353" i="15" s="1"/>
  <c r="AA355" i="15"/>
  <c r="AB355" i="15" s="1"/>
  <c r="L364" i="15"/>
  <c r="Q364" i="15" s="1"/>
  <c r="AD365" i="15"/>
  <c r="Q370" i="15"/>
  <c r="AA371" i="15"/>
  <c r="AB371" i="15" s="1"/>
  <c r="W372" i="15"/>
  <c r="AD404" i="15"/>
  <c r="L408" i="15"/>
  <c r="AA408" i="15"/>
  <c r="AB408" i="15" s="1"/>
  <c r="L409" i="15"/>
  <c r="M409" i="15" s="1"/>
  <c r="AD409" i="15"/>
  <c r="AA410" i="15"/>
  <c r="AB410" i="15" s="1"/>
  <c r="V414" i="15"/>
  <c r="W415" i="15"/>
  <c r="W425" i="15"/>
  <c r="V448" i="15"/>
  <c r="Q448" i="15"/>
  <c r="M448" i="15"/>
  <c r="S450" i="15"/>
  <c r="L450" i="15"/>
  <c r="Y450" i="15"/>
  <c r="Z450" i="15" s="1"/>
  <c r="AD449" i="15"/>
  <c r="AA449" i="15"/>
  <c r="AB449" i="15" s="1"/>
  <c r="W458" i="15"/>
  <c r="V458" i="15"/>
  <c r="W466" i="15"/>
  <c r="V466" i="15"/>
  <c r="Q466" i="15"/>
  <c r="AA500" i="15"/>
  <c r="AB500" i="15" s="1"/>
  <c r="L501" i="15"/>
  <c r="Q501" i="15" s="1"/>
  <c r="Y501" i="15"/>
  <c r="Z501" i="15" s="1"/>
  <c r="AA501" i="15"/>
  <c r="AB501" i="15" s="1"/>
  <c r="S500" i="15"/>
  <c r="S501" i="15"/>
  <c r="AA509" i="15"/>
  <c r="AB509" i="15" s="1"/>
  <c r="S509" i="15"/>
  <c r="Y510" i="15"/>
  <c r="Z510" i="15" s="1"/>
  <c r="L510" i="15"/>
  <c r="AD509" i="15"/>
  <c r="L348" i="15"/>
  <c r="M348" i="15" s="1"/>
  <c r="O348" i="15" s="1"/>
  <c r="P348" i="15" s="1"/>
  <c r="S368" i="15"/>
  <c r="L375" i="15"/>
  <c r="M375" i="15" s="1"/>
  <c r="O375" i="15" s="1"/>
  <c r="P375" i="15" s="1"/>
  <c r="L386" i="15"/>
  <c r="Q386" i="15" s="1"/>
  <c r="L397" i="15"/>
  <c r="Q397" i="15" s="1"/>
  <c r="AA397" i="15"/>
  <c r="AB397" i="15" s="1"/>
  <c r="L404" i="15"/>
  <c r="Q404" i="15" s="1"/>
  <c r="AD403" i="15"/>
  <c r="W418" i="15"/>
  <c r="V419" i="15"/>
  <c r="Q428" i="15"/>
  <c r="W428" i="15"/>
  <c r="Q434" i="15"/>
  <c r="W434" i="15"/>
  <c r="V434" i="15"/>
  <c r="W446" i="15"/>
  <c r="AA460" i="15"/>
  <c r="AB460" i="15" s="1"/>
  <c r="S461" i="15"/>
  <c r="S460" i="15"/>
  <c r="L461" i="15"/>
  <c r="AD461" i="15"/>
  <c r="AA461" i="15"/>
  <c r="AB461" i="15" s="1"/>
  <c r="S484" i="15"/>
  <c r="S483" i="15"/>
  <c r="AD483" i="15"/>
  <c r="AD484" i="15"/>
  <c r="AA483" i="15"/>
  <c r="AB483" i="15" s="1"/>
  <c r="AA484" i="15"/>
  <c r="AB484" i="15" s="1"/>
  <c r="Y484" i="15"/>
  <c r="Z484" i="15" s="1"/>
  <c r="L484" i="15"/>
  <c r="M484" i="15" s="1"/>
  <c r="O484" i="15" s="1"/>
  <c r="P484" i="15" s="1"/>
  <c r="AD371" i="15"/>
  <c r="AA392" i="15"/>
  <c r="AB392" i="15" s="1"/>
  <c r="L393" i="15"/>
  <c r="M393" i="15" s="1"/>
  <c r="O393" i="15" s="1"/>
  <c r="P393" i="15" s="1"/>
  <c r="W436" i="15"/>
  <c r="Q461" i="15"/>
  <c r="V461" i="15"/>
  <c r="M461" i="15"/>
  <c r="O461" i="15" s="1"/>
  <c r="P461" i="15" s="1"/>
  <c r="W461" i="15"/>
  <c r="W486" i="15"/>
  <c r="V486" i="15"/>
  <c r="M486" i="15"/>
  <c r="O486" i="15" s="1"/>
  <c r="P486" i="15" s="1"/>
  <c r="W502" i="15"/>
  <c r="M502" i="15"/>
  <c r="O502" i="15" s="1"/>
  <c r="P502" i="15" s="1"/>
  <c r="V502" i="15"/>
  <c r="Q502" i="15"/>
  <c r="V511" i="15"/>
  <c r="W511" i="15"/>
  <c r="L272" i="15"/>
  <c r="M272" i="15" s="1"/>
  <c r="O272" i="15" s="1"/>
  <c r="P272" i="15" s="1"/>
  <c r="L291" i="15"/>
  <c r="L307" i="15"/>
  <c r="L313" i="15"/>
  <c r="M313" i="15" s="1"/>
  <c r="O313" i="15" s="1"/>
  <c r="P313" i="15" s="1"/>
  <c r="L329" i="15"/>
  <c r="Q329" i="15" s="1"/>
  <c r="S347" i="15"/>
  <c r="L354" i="15"/>
  <c r="AA354" i="15"/>
  <c r="AB354" i="15" s="1"/>
  <c r="L355" i="15"/>
  <c r="Q355" i="15" s="1"/>
  <c r="AA356" i="15"/>
  <c r="AB356" i="15" s="1"/>
  <c r="V368" i="15"/>
  <c r="M370" i="15"/>
  <c r="O370" i="15" s="1"/>
  <c r="P370" i="15" s="1"/>
  <c r="V379" i="15"/>
  <c r="AA381" i="15"/>
  <c r="AB381" i="15" s="1"/>
  <c r="L388" i="15"/>
  <c r="M388" i="15" s="1"/>
  <c r="AD387" i="15"/>
  <c r="L398" i="15"/>
  <c r="Q398" i="15" s="1"/>
  <c r="AD398" i="15"/>
  <c r="AA420" i="15"/>
  <c r="AB420" i="15" s="1"/>
  <c r="AA425" i="15"/>
  <c r="AB425" i="15" s="1"/>
  <c r="AD427" i="15"/>
  <c r="V430" i="15"/>
  <c r="M442" i="15"/>
  <c r="O442" i="15" s="1"/>
  <c r="P442" i="15" s="1"/>
  <c r="M447" i="15"/>
  <c r="O447" i="15" s="1"/>
  <c r="P447" i="15" s="1"/>
  <c r="W447" i="15"/>
  <c r="V447" i="15"/>
  <c r="V452" i="15"/>
  <c r="V456" i="15"/>
  <c r="Q472" i="15"/>
  <c r="V472" i="15"/>
  <c r="M472" i="15"/>
  <c r="O472" i="15" s="1"/>
  <c r="P472" i="15" s="1"/>
  <c r="W472" i="15"/>
  <c r="W473" i="15"/>
  <c r="Y477" i="15"/>
  <c r="Z477" i="15" s="1"/>
  <c r="AD476" i="15"/>
  <c r="AA476" i="15"/>
  <c r="AB476" i="15" s="1"/>
  <c r="S476" i="15"/>
  <c r="L477" i="15"/>
  <c r="AD282" i="15"/>
  <c r="AD298" i="15"/>
  <c r="AD320" i="15"/>
  <c r="L326" i="15"/>
  <c r="M326" i="15" s="1"/>
  <c r="O326" i="15" s="1"/>
  <c r="P326" i="15" s="1"/>
  <c r="AD339" i="15"/>
  <c r="L345" i="15"/>
  <c r="M345" i="15" s="1"/>
  <c r="O345" i="15" s="1"/>
  <c r="P345" i="15" s="1"/>
  <c r="L350" i="15"/>
  <c r="M350" i="15" s="1"/>
  <c r="O350" i="15" s="1"/>
  <c r="P350" i="15" s="1"/>
  <c r="AD349" i="15"/>
  <c r="AD360" i="15"/>
  <c r="AA367" i="15"/>
  <c r="AB367" i="15" s="1"/>
  <c r="AD372" i="15"/>
  <c r="S376" i="15"/>
  <c r="M404" i="15"/>
  <c r="O404" i="15" s="1"/>
  <c r="P404" i="15" s="1"/>
  <c r="AD421" i="15"/>
  <c r="AD422" i="15"/>
  <c r="Q439" i="15"/>
  <c r="W439" i="15"/>
  <c r="V439" i="15"/>
  <c r="Y461" i="15"/>
  <c r="Z461" i="15" s="1"/>
  <c r="M365" i="15"/>
  <c r="O365" i="15" s="1"/>
  <c r="P365" i="15" s="1"/>
  <c r="S371" i="15"/>
  <c r="Y372" i="15"/>
  <c r="Z372" i="15" s="1"/>
  <c r="Y379" i="15"/>
  <c r="AD382" i="15"/>
  <c r="Q405" i="15"/>
  <c r="M413" i="15"/>
  <c r="O413" i="15" s="1"/>
  <c r="P413" i="15" s="1"/>
  <c r="W413" i="15"/>
  <c r="AD423" i="15"/>
  <c r="Y427" i="15"/>
  <c r="Z427" i="15" s="1"/>
  <c r="AD426" i="15"/>
  <c r="L427" i="15"/>
  <c r="M427" i="15" s="1"/>
  <c r="O427" i="15" s="1"/>
  <c r="P427" i="15" s="1"/>
  <c r="V429" i="15"/>
  <c r="AD430" i="15"/>
  <c r="S431" i="15"/>
  <c r="L432" i="15"/>
  <c r="Q432" i="15" s="1"/>
  <c r="AA432" i="15"/>
  <c r="AB432" i="15" s="1"/>
  <c r="Y432" i="15"/>
  <c r="Z432" i="15" s="1"/>
  <c r="AA431" i="15"/>
  <c r="AB431" i="15" s="1"/>
  <c r="M458" i="15"/>
  <c r="O458" i="15" s="1"/>
  <c r="P458" i="15" s="1"/>
  <c r="AA464" i="15"/>
  <c r="AB464" i="15" s="1"/>
  <c r="L465" i="15"/>
  <c r="AD464" i="15"/>
  <c r="Y465" i="15"/>
  <c r="Z465" i="15" s="1"/>
  <c r="S465" i="15"/>
  <c r="AD465" i="15"/>
  <c r="Q467" i="15"/>
  <c r="M467" i="15"/>
  <c r="O467" i="15" s="1"/>
  <c r="P467" i="15" s="1"/>
  <c r="W467" i="15"/>
  <c r="V481" i="15"/>
  <c r="Q486" i="15"/>
  <c r="L522" i="15"/>
  <c r="AD521" i="15"/>
  <c r="Y522" i="15"/>
  <c r="Z522" i="15" s="1"/>
  <c r="AA521" i="15"/>
  <c r="AB521" i="15" s="1"/>
  <c r="S521" i="15"/>
  <c r="Q451" i="15"/>
  <c r="Q468" i="15"/>
  <c r="L476" i="15"/>
  <c r="M476" i="15" s="1"/>
  <c r="O476" i="15" s="1"/>
  <c r="P476" i="15" s="1"/>
  <c r="AD475" i="15"/>
  <c r="AA477" i="15"/>
  <c r="AB477" i="15" s="1"/>
  <c r="Y488" i="15"/>
  <c r="Z488" i="15" s="1"/>
  <c r="AD487" i="15"/>
  <c r="Q503" i="15"/>
  <c r="M503" i="15"/>
  <c r="O503" i="15" s="1"/>
  <c r="P503" i="15" s="1"/>
  <c r="Y504" i="15"/>
  <c r="Z504" i="15" s="1"/>
  <c r="AA503" i="15"/>
  <c r="AB503" i="15" s="1"/>
  <c r="L504" i="15"/>
  <c r="S505" i="15"/>
  <c r="L523" i="15"/>
  <c r="AD522" i="15"/>
  <c r="AA522" i="15"/>
  <c r="AB522" i="15" s="1"/>
  <c r="Y523" i="15"/>
  <c r="W530" i="15"/>
  <c r="Q530" i="15"/>
  <c r="W551" i="15"/>
  <c r="V573" i="15"/>
  <c r="Q573" i="15"/>
  <c r="S621" i="15"/>
  <c r="O622" i="15"/>
  <c r="P622" i="15" s="1"/>
  <c r="AA434" i="15"/>
  <c r="AB434" i="15" s="1"/>
  <c r="M437" i="15"/>
  <c r="L459" i="15"/>
  <c r="Q459" i="15" s="1"/>
  <c r="L460" i="15"/>
  <c r="M460" i="15" s="1"/>
  <c r="O460" i="15" s="1"/>
  <c r="P460" i="15" s="1"/>
  <c r="AD459" i="15"/>
  <c r="S468" i="15"/>
  <c r="L470" i="15"/>
  <c r="AD470" i="15"/>
  <c r="AD477" i="15"/>
  <c r="Y478" i="15"/>
  <c r="Z478" i="15" s="1"/>
  <c r="W484" i="15"/>
  <c r="L488" i="15"/>
  <c r="S491" i="15"/>
  <c r="Y495" i="15"/>
  <c r="Z495" i="15" s="1"/>
  <c r="AA505" i="15"/>
  <c r="AB505" i="15" s="1"/>
  <c r="M523" i="15"/>
  <c r="O523" i="15" s="1"/>
  <c r="P523" i="15" s="1"/>
  <c r="L530" i="15"/>
  <c r="M530" i="15" s="1"/>
  <c r="AD529" i="15"/>
  <c r="W544" i="15"/>
  <c r="V544" i="15"/>
  <c r="W559" i="15"/>
  <c r="V559" i="15"/>
  <c r="Q559" i="15"/>
  <c r="M559" i="15"/>
  <c r="W563" i="15"/>
  <c r="V563" i="15"/>
  <c r="M563" i="15"/>
  <c r="O563" i="15" s="1"/>
  <c r="P563" i="15" s="1"/>
  <c r="Y569" i="15"/>
  <c r="Z569" i="15" s="1"/>
  <c r="AA568" i="15"/>
  <c r="AB568" i="15" s="1"/>
  <c r="AD568" i="15"/>
  <c r="AD434" i="15"/>
  <c r="L444" i="15"/>
  <c r="Q444" i="15" s="1"/>
  <c r="AA445" i="15"/>
  <c r="AB445" i="15" s="1"/>
  <c r="W451" i="15"/>
  <c r="Q477" i="15"/>
  <c r="S480" i="15"/>
  <c r="S481" i="15"/>
  <c r="Q489" i="15"/>
  <c r="Y493" i="15"/>
  <c r="Z493" i="15" s="1"/>
  <c r="AD495" i="15"/>
  <c r="W507" i="15"/>
  <c r="W518" i="15"/>
  <c r="Q518" i="15"/>
  <c r="M518" i="15"/>
  <c r="O518" i="15" s="1"/>
  <c r="P518" i="15" s="1"/>
  <c r="Q523" i="15"/>
  <c r="M528" i="15"/>
  <c r="O528" i="15" s="1"/>
  <c r="P528" i="15" s="1"/>
  <c r="V528" i="15"/>
  <c r="Q528" i="15"/>
  <c r="V530" i="15"/>
  <c r="M552" i="15"/>
  <c r="O552" i="15" s="1"/>
  <c r="P552" i="15" s="1"/>
  <c r="V552" i="15"/>
  <c r="Q552" i="15"/>
  <c r="W554" i="15"/>
  <c r="V554" i="15"/>
  <c r="Q554" i="15"/>
  <c r="M554" i="15"/>
  <c r="O554" i="15" s="1"/>
  <c r="P554" i="15" s="1"/>
  <c r="L569" i="15"/>
  <c r="W575" i="15"/>
  <c r="Q575" i="15"/>
  <c r="V575" i="15"/>
  <c r="M575" i="15"/>
  <c r="O575" i="15" s="1"/>
  <c r="P575" i="15" s="1"/>
  <c r="Q610" i="15"/>
  <c r="W610" i="15"/>
  <c r="V610" i="15"/>
  <c r="M610" i="15"/>
  <c r="O610" i="15" s="1"/>
  <c r="P610" i="15" s="1"/>
  <c r="V620" i="15"/>
  <c r="M620" i="15"/>
  <c r="W620" i="15"/>
  <c r="AD478" i="15"/>
  <c r="Y500" i="15"/>
  <c r="Z500" i="15" s="1"/>
  <c r="AD499" i="15"/>
  <c r="S499" i="15"/>
  <c r="W512" i="15"/>
  <c r="M512" i="15"/>
  <c r="O512" i="15" s="1"/>
  <c r="P512" i="15" s="1"/>
  <c r="W535" i="15"/>
  <c r="Q535" i="15"/>
  <c r="M535" i="15"/>
  <c r="O535" i="15" s="1"/>
  <c r="P535" i="15" s="1"/>
  <c r="W537" i="15"/>
  <c r="Q537" i="15"/>
  <c r="V537" i="15"/>
  <c r="M537" i="15"/>
  <c r="O537" i="15" s="1"/>
  <c r="P537" i="15" s="1"/>
  <c r="M577" i="15"/>
  <c r="O577" i="15" s="1"/>
  <c r="P577" i="15" s="1"/>
  <c r="W577" i="15"/>
  <c r="V577" i="15"/>
  <c r="Q577" i="15"/>
  <c r="V604" i="15"/>
  <c r="W604" i="15"/>
  <c r="AD619" i="15"/>
  <c r="AA620" i="15"/>
  <c r="AB620" i="15" s="1"/>
  <c r="Z620" i="15"/>
  <c r="Y661" i="15"/>
  <c r="Z661" i="15" s="1"/>
  <c r="L661" i="15"/>
  <c r="M661" i="15" s="1"/>
  <c r="W664" i="15"/>
  <c r="V664" i="15"/>
  <c r="Q664" i="15"/>
  <c r="W701" i="15"/>
  <c r="V701" i="15"/>
  <c r="S704" i="15"/>
  <c r="O705" i="15"/>
  <c r="P705" i="15" s="1"/>
  <c r="L434" i="15"/>
  <c r="M434" i="15" s="1"/>
  <c r="O434" i="15" s="1"/>
  <c r="P434" i="15" s="1"/>
  <c r="AA435" i="15"/>
  <c r="AB435" i="15" s="1"/>
  <c r="Q438" i="15"/>
  <c r="L439" i="15"/>
  <c r="M439" i="15" s="1"/>
  <c r="AA451" i="15"/>
  <c r="AB451" i="15" s="1"/>
  <c r="Y452" i="15"/>
  <c r="Z452" i="15" s="1"/>
  <c r="S453" i="15"/>
  <c r="L455" i="15"/>
  <c r="S459" i="15"/>
  <c r="L466" i="15"/>
  <c r="M466" i="15" s="1"/>
  <c r="O466" i="15" s="1"/>
  <c r="P466" i="15" s="1"/>
  <c r="V475" i="15"/>
  <c r="M477" i="15"/>
  <c r="O477" i="15" s="1"/>
  <c r="P477" i="15" s="1"/>
  <c r="Y480" i="15"/>
  <c r="Z480" i="15" s="1"/>
  <c r="S485" i="15"/>
  <c r="S487" i="15"/>
  <c r="S488" i="15"/>
  <c r="V489" i="15"/>
  <c r="AD492" i="15"/>
  <c r="S498" i="15"/>
  <c r="AD498" i="15"/>
  <c r="S503" i="15"/>
  <c r="V519" i="15"/>
  <c r="S524" i="15"/>
  <c r="AD524" i="15"/>
  <c r="Y525" i="15"/>
  <c r="Z525" i="15" s="1"/>
  <c r="AA524" i="15"/>
  <c r="AB524" i="15" s="1"/>
  <c r="AD425" i="15"/>
  <c r="Q427" i="15"/>
  <c r="S433" i="15"/>
  <c r="Q443" i="15"/>
  <c r="Q445" i="15"/>
  <c r="AD451" i="15"/>
  <c r="Q454" i="15"/>
  <c r="AA457" i="15"/>
  <c r="AB457" i="15" s="1"/>
  <c r="AD462" i="15"/>
  <c r="S470" i="15"/>
  <c r="AD473" i="15"/>
  <c r="AD479" i="15"/>
  <c r="AA481" i="15"/>
  <c r="AB481" i="15" s="1"/>
  <c r="W485" i="15"/>
  <c r="AD491" i="15"/>
  <c r="AA495" i="15"/>
  <c r="AB495" i="15" s="1"/>
  <c r="L496" i="15"/>
  <c r="M496" i="15" s="1"/>
  <c r="O496" i="15" s="1"/>
  <c r="P496" i="15" s="1"/>
  <c r="S495" i="15"/>
  <c r="AA511" i="15"/>
  <c r="AB511" i="15" s="1"/>
  <c r="V518" i="15"/>
  <c r="W519" i="15"/>
  <c r="V531" i="15"/>
  <c r="W556" i="15"/>
  <c r="V556" i="15"/>
  <c r="Q556" i="15"/>
  <c r="W573" i="15"/>
  <c r="V598" i="15"/>
  <c r="W598" i="15"/>
  <c r="M598" i="15"/>
  <c r="O598" i="15" s="1"/>
  <c r="P598" i="15" s="1"/>
  <c r="Q598" i="15"/>
  <c r="AD468" i="15"/>
  <c r="L478" i="15"/>
  <c r="Q478" i="15" s="1"/>
  <c r="S478" i="15"/>
  <c r="Y479" i="15"/>
  <c r="Z479" i="15" s="1"/>
  <c r="V483" i="15"/>
  <c r="Y486" i="15"/>
  <c r="Z486" i="15" s="1"/>
  <c r="L500" i="15"/>
  <c r="V503" i="15"/>
  <c r="W505" i="15"/>
  <c r="V505" i="15"/>
  <c r="S508" i="15"/>
  <c r="AD508" i="15"/>
  <c r="AA508" i="15"/>
  <c r="AB508" i="15" s="1"/>
  <c r="S522" i="15"/>
  <c r="Z548" i="15"/>
  <c r="AD548" i="15"/>
  <c r="AA548" i="15"/>
  <c r="AB548" i="15" s="1"/>
  <c r="AA563" i="15"/>
  <c r="AB563" i="15" s="1"/>
  <c r="S563" i="15"/>
  <c r="L564" i="15"/>
  <c r="Y564" i="15"/>
  <c r="Z564" i="15" s="1"/>
  <c r="AD563" i="15"/>
  <c r="AD457" i="15"/>
  <c r="AD474" i="15"/>
  <c r="M479" i="15"/>
  <c r="O479" i="15" s="1"/>
  <c r="P479" i="15" s="1"/>
  <c r="W495" i="15"/>
  <c r="M495" i="15"/>
  <c r="O495" i="15" s="1"/>
  <c r="P495" i="15" s="1"/>
  <c r="W503" i="15"/>
  <c r="W509" i="15"/>
  <c r="V509" i="15"/>
  <c r="Q509" i="15"/>
  <c r="AA528" i="15"/>
  <c r="AB528" i="15" s="1"/>
  <c r="Y529" i="15"/>
  <c r="Z529" i="15" s="1"/>
  <c r="L529" i="15"/>
  <c r="AD528" i="15"/>
  <c r="Q564" i="15"/>
  <c r="M564" i="15"/>
  <c r="O564" i="15" s="1"/>
  <c r="P564" i="15" s="1"/>
  <c r="W564" i="15"/>
  <c r="V564" i="15"/>
  <c r="M568" i="15"/>
  <c r="V568" i="15"/>
  <c r="W568" i="15"/>
  <c r="Q568" i="15"/>
  <c r="W572" i="15"/>
  <c r="V572" i="15"/>
  <c r="Q572" i="15"/>
  <c r="M572" i="15"/>
  <c r="O572" i="15" s="1"/>
  <c r="P572" i="15" s="1"/>
  <c r="W580" i="15"/>
  <c r="Q580" i="15"/>
  <c r="M580" i="15"/>
  <c r="O580" i="15" s="1"/>
  <c r="P580" i="15" s="1"/>
  <c r="V590" i="15"/>
  <c r="M590" i="15"/>
  <c r="O590" i="15" s="1"/>
  <c r="P590" i="15" s="1"/>
  <c r="W590" i="15"/>
  <c r="V592" i="15"/>
  <c r="W592" i="15"/>
  <c r="Q626" i="15"/>
  <c r="AA788" i="15"/>
  <c r="AB788" i="15" s="1"/>
  <c r="L789" i="15"/>
  <c r="Q789" i="15" s="1"/>
  <c r="AD788" i="15"/>
  <c r="S788" i="15"/>
  <c r="Y789" i="15"/>
  <c r="Z789" i="15" s="1"/>
  <c r="S462" i="15"/>
  <c r="Y463" i="15"/>
  <c r="Z463" i="15" s="1"/>
  <c r="V468" i="15"/>
  <c r="AA492" i="15"/>
  <c r="AB492" i="15" s="1"/>
  <c r="L493" i="15"/>
  <c r="Q493" i="15" s="1"/>
  <c r="M494" i="15"/>
  <c r="O494" i="15" s="1"/>
  <c r="P494" i="15" s="1"/>
  <c r="W494" i="15"/>
  <c r="L505" i="15"/>
  <c r="Y505" i="15"/>
  <c r="Z505" i="15" s="1"/>
  <c r="AD505" i="15"/>
  <c r="AD504" i="15"/>
  <c r="Q512" i="15"/>
  <c r="Q521" i="15"/>
  <c r="W527" i="15"/>
  <c r="V527" i="15"/>
  <c r="Q527" i="15"/>
  <c r="M529" i="15"/>
  <c r="O529" i="15" s="1"/>
  <c r="P529" i="15" s="1"/>
  <c r="W529" i="15"/>
  <c r="Q529" i="15"/>
  <c r="V535" i="15"/>
  <c r="M549" i="15"/>
  <c r="V549" i="15"/>
  <c r="Q549" i="15"/>
  <c r="AD551" i="15"/>
  <c r="AA551" i="15"/>
  <c r="AB551" i="15" s="1"/>
  <c r="Y551" i="15"/>
  <c r="L551" i="15"/>
  <c r="O556" i="15"/>
  <c r="P556" i="15" s="1"/>
  <c r="S555" i="15"/>
  <c r="W578" i="15"/>
  <c r="V578" i="15"/>
  <c r="V582" i="15"/>
  <c r="W582" i="15"/>
  <c r="Q582" i="15"/>
  <c r="M582" i="15"/>
  <c r="O582" i="15" s="1"/>
  <c r="P582" i="15" s="1"/>
  <c r="W601" i="15"/>
  <c r="M601" i="15"/>
  <c r="O601" i="15" s="1"/>
  <c r="P601" i="15" s="1"/>
  <c r="Q601" i="15"/>
  <c r="V601" i="15"/>
  <c r="S649" i="15"/>
  <c r="L650" i="15"/>
  <c r="M650" i="15" s="1"/>
  <c r="O650" i="15" s="1"/>
  <c r="P650" i="15" s="1"/>
  <c r="AD649" i="15"/>
  <c r="AA649" i="15"/>
  <c r="AB649" i="15" s="1"/>
  <c r="Y650" i="15"/>
  <c r="Z650" i="15" s="1"/>
  <c r="AA423" i="15"/>
  <c r="AB423" i="15" s="1"/>
  <c r="S444" i="15"/>
  <c r="S455" i="15"/>
  <c r="AD458" i="15"/>
  <c r="S466" i="15"/>
  <c r="AD469" i="15"/>
  <c r="L479" i="15"/>
  <c r="AD486" i="15"/>
  <c r="AA487" i="15"/>
  <c r="AB487" i="15" s="1"/>
  <c r="AD488" i="15"/>
  <c r="V490" i="15"/>
  <c r="Q496" i="15"/>
  <c r="AD503" i="15"/>
  <c r="L509" i="15"/>
  <c r="M509" i="15" s="1"/>
  <c r="O509" i="15" s="1"/>
  <c r="P509" i="15" s="1"/>
  <c r="M524" i="15"/>
  <c r="O524" i="15" s="1"/>
  <c r="P524" i="15" s="1"/>
  <c r="Q524" i="15"/>
  <c r="W524" i="15"/>
  <c r="V524" i="15"/>
  <c r="M565" i="15"/>
  <c r="O565" i="15" s="1"/>
  <c r="P565" i="15" s="1"/>
  <c r="L446" i="15"/>
  <c r="M446" i="15" s="1"/>
  <c r="Y447" i="15"/>
  <c r="L457" i="15"/>
  <c r="L468" i="15"/>
  <c r="M468" i="15" s="1"/>
  <c r="O468" i="15" s="1"/>
  <c r="P468" i="15" s="1"/>
  <c r="AA470" i="15"/>
  <c r="AB470" i="15" s="1"/>
  <c r="V477" i="15"/>
  <c r="AA480" i="15"/>
  <c r="AB480" i="15" s="1"/>
  <c r="L481" i="15"/>
  <c r="M481" i="15" s="1"/>
  <c r="O481" i="15" s="1"/>
  <c r="P481" i="15" s="1"/>
  <c r="AD480" i="15"/>
  <c r="M505" i="15"/>
  <c r="O505" i="15" s="1"/>
  <c r="P505" i="15" s="1"/>
  <c r="AA510" i="15"/>
  <c r="AB510" i="15" s="1"/>
  <c r="Y511" i="15"/>
  <c r="Z511" i="15" s="1"/>
  <c r="S511" i="15"/>
  <c r="S510" i="15"/>
  <c r="L511" i="15"/>
  <c r="M511" i="15" s="1"/>
  <c r="O511" i="15" s="1"/>
  <c r="P511" i="15" s="1"/>
  <c r="AD510" i="15"/>
  <c r="V512" i="15"/>
  <c r="M521" i="15"/>
  <c r="O521" i="15" s="1"/>
  <c r="P521" i="15" s="1"/>
  <c r="V529" i="15"/>
  <c r="AA532" i="15"/>
  <c r="AB532" i="15" s="1"/>
  <c r="W536" i="15"/>
  <c r="V536" i="15"/>
  <c r="M551" i="15"/>
  <c r="O551" i="15" s="1"/>
  <c r="P551" i="15" s="1"/>
  <c r="AD552" i="15"/>
  <c r="AD557" i="15"/>
  <c r="AA585" i="15"/>
  <c r="AB585" i="15" s="1"/>
  <c r="S585" i="15"/>
  <c r="Y586" i="15"/>
  <c r="Z586" i="15" s="1"/>
  <c r="AD585" i="15"/>
  <c r="M595" i="15"/>
  <c r="O595" i="15" s="1"/>
  <c r="P595" i="15" s="1"/>
  <c r="W595" i="15"/>
  <c r="V595" i="15"/>
  <c r="S678" i="15"/>
  <c r="L679" i="15"/>
  <c r="Q679" i="15" s="1"/>
  <c r="AA678" i="15"/>
  <c r="AB678" i="15" s="1"/>
  <c r="Y679" i="15"/>
  <c r="Z679" i="15" s="1"/>
  <c r="S679" i="15"/>
  <c r="AD678" i="15"/>
  <c r="AD442" i="15"/>
  <c r="L463" i="15"/>
  <c r="L474" i="15"/>
  <c r="Q474" i="15" s="1"/>
  <c r="W477" i="15"/>
  <c r="L490" i="15"/>
  <c r="M490" i="15" s="1"/>
  <c r="O490" i="15" s="1"/>
  <c r="P490" i="15" s="1"/>
  <c r="Y490" i="15"/>
  <c r="Z490" i="15" s="1"/>
  <c r="V496" i="15"/>
  <c r="V504" i="15"/>
  <c r="W504" i="15"/>
  <c r="S507" i="15"/>
  <c r="Y508" i="15"/>
  <c r="Z508" i="15" s="1"/>
  <c r="AA507" i="15"/>
  <c r="AB507" i="15" s="1"/>
  <c r="M527" i="15"/>
  <c r="O527" i="15" s="1"/>
  <c r="P527" i="15" s="1"/>
  <c r="AD532" i="15"/>
  <c r="Q551" i="15"/>
  <c r="Q590" i="15"/>
  <c r="Q737" i="15"/>
  <c r="L436" i="15"/>
  <c r="Q436" i="15" s="1"/>
  <c r="Q442" i="15"/>
  <c r="Y444" i="15"/>
  <c r="L452" i="15"/>
  <c r="Q452" i="15" s="1"/>
  <c r="AA454" i="15"/>
  <c r="AB454" i="15" s="1"/>
  <c r="Y455" i="15"/>
  <c r="Z455" i="15" s="1"/>
  <c r="AA471" i="15"/>
  <c r="AB471" i="15" s="1"/>
  <c r="Q479" i="15"/>
  <c r="Q482" i="15"/>
  <c r="Q495" i="15"/>
  <c r="Y496" i="15"/>
  <c r="Z496" i="15" s="1"/>
  <c r="Q505" i="15"/>
  <c r="M508" i="15"/>
  <c r="O508" i="15" s="1"/>
  <c r="P508" i="15" s="1"/>
  <c r="Q508" i="15"/>
  <c r="Y509" i="15"/>
  <c r="Z509" i="15" s="1"/>
  <c r="S535" i="15"/>
  <c r="L536" i="15"/>
  <c r="Q536" i="15" s="1"/>
  <c r="AD535" i="15"/>
  <c r="AA535" i="15"/>
  <c r="AB535" i="15" s="1"/>
  <c r="Y536" i="15"/>
  <c r="Z536" i="15" s="1"/>
  <c r="L546" i="15"/>
  <c r="AD546" i="15"/>
  <c r="AA545" i="15"/>
  <c r="AB545" i="15" s="1"/>
  <c r="AD545" i="15"/>
  <c r="AA547" i="15"/>
  <c r="AB547" i="15" s="1"/>
  <c r="Z568" i="15"/>
  <c r="AD567" i="15"/>
  <c r="V580" i="15"/>
  <c r="L586" i="15"/>
  <c r="M586" i="15" s="1"/>
  <c r="O586" i="15" s="1"/>
  <c r="P586" i="15" s="1"/>
  <c r="W675" i="15"/>
  <c r="V675" i="15"/>
  <c r="V677" i="15"/>
  <c r="W677" i="15"/>
  <c r="M677" i="15"/>
  <c r="O677" i="15" s="1"/>
  <c r="P677" i="15" s="1"/>
  <c r="W560" i="15"/>
  <c r="V560" i="15"/>
  <c r="Q560" i="15"/>
  <c r="L565" i="15"/>
  <c r="Q565" i="15" s="1"/>
  <c r="AD565" i="15"/>
  <c r="AA564" i="15"/>
  <c r="AB564" i="15" s="1"/>
  <c r="S565" i="15"/>
  <c r="S582" i="15"/>
  <c r="L583" i="15"/>
  <c r="AA583" i="15"/>
  <c r="AB583" i="15" s="1"/>
  <c r="Y583" i="15"/>
  <c r="Z583" i="15" s="1"/>
  <c r="AD582" i="15"/>
  <c r="L590" i="15"/>
  <c r="S589" i="15"/>
  <c r="W605" i="15"/>
  <c r="V605" i="15"/>
  <c r="Q605" i="15"/>
  <c r="S607" i="15"/>
  <c r="AD607" i="15"/>
  <c r="AA607" i="15"/>
  <c r="AB607" i="15" s="1"/>
  <c r="Q630" i="15"/>
  <c r="V630" i="15"/>
  <c r="M630" i="15"/>
  <c r="O630" i="15" s="1"/>
  <c r="P630" i="15" s="1"/>
  <c r="W630" i="15"/>
  <c r="W636" i="15"/>
  <c r="W652" i="15"/>
  <c r="M652" i="15"/>
  <c r="O652" i="15" s="1"/>
  <c r="P652" i="15" s="1"/>
  <c r="V652" i="15"/>
  <c r="S493" i="15"/>
  <c r="Y494" i="15"/>
  <c r="Z494" i="15" s="1"/>
  <c r="L507" i="15"/>
  <c r="M507" i="15" s="1"/>
  <c r="O507" i="15" s="1"/>
  <c r="P507" i="15" s="1"/>
  <c r="AD506" i="15"/>
  <c r="Y526" i="15"/>
  <c r="AA526" i="15" s="1"/>
  <c r="AB526" i="15" s="1"/>
  <c r="AA544" i="15"/>
  <c r="AB544" i="15" s="1"/>
  <c r="S544" i="15"/>
  <c r="L545" i="15"/>
  <c r="Y545" i="15"/>
  <c r="Z545" i="15" s="1"/>
  <c r="V547" i="15"/>
  <c r="W555" i="15"/>
  <c r="AA567" i="15"/>
  <c r="AB567" i="15" s="1"/>
  <c r="Z567" i="15"/>
  <c r="V569" i="15"/>
  <c r="M569" i="15"/>
  <c r="O569" i="15" s="1"/>
  <c r="P569" i="15" s="1"/>
  <c r="M570" i="15"/>
  <c r="O570" i="15" s="1"/>
  <c r="P570" i="15" s="1"/>
  <c r="Y576" i="15"/>
  <c r="Z576" i="15" s="1"/>
  <c r="AD575" i="15"/>
  <c r="L576" i="15"/>
  <c r="Q586" i="15"/>
  <c r="W586" i="15"/>
  <c r="V586" i="15"/>
  <c r="Y594" i="15"/>
  <c r="Z594" i="15" s="1"/>
  <c r="M634" i="15"/>
  <c r="O634" i="15" s="1"/>
  <c r="P634" i="15" s="1"/>
  <c r="S849" i="15"/>
  <c r="AA850" i="15"/>
  <c r="AB850" i="15" s="1"/>
  <c r="Y850" i="15"/>
  <c r="Z850" i="15" s="1"/>
  <c r="AA849" i="15"/>
  <c r="AB849" i="15" s="1"/>
  <c r="AD849" i="15"/>
  <c r="AD850" i="15"/>
  <c r="S850" i="15"/>
  <c r="L850" i="15"/>
  <c r="M850" i="15" s="1"/>
  <c r="O850" i="15" s="1"/>
  <c r="P850" i="15" s="1"/>
  <c r="M526" i="15"/>
  <c r="O526" i="15" s="1"/>
  <c r="P526" i="15" s="1"/>
  <c r="W533" i="15"/>
  <c r="S538" i="15"/>
  <c r="Y539" i="15"/>
  <c r="Z539" i="15" s="1"/>
  <c r="Q545" i="15"/>
  <c r="M545" i="15"/>
  <c r="O545" i="15" s="1"/>
  <c r="P545" i="15" s="1"/>
  <c r="V550" i="15"/>
  <c r="M550" i="15"/>
  <c r="AD559" i="15"/>
  <c r="AA559" i="15"/>
  <c r="AB559" i="15" s="1"/>
  <c r="L560" i="15"/>
  <c r="W576" i="15"/>
  <c r="AA578" i="15"/>
  <c r="AB578" i="15" s="1"/>
  <c r="S578" i="15"/>
  <c r="L579" i="15"/>
  <c r="S579" i="15"/>
  <c r="M589" i="15"/>
  <c r="O589" i="15" s="1"/>
  <c r="P589" i="15" s="1"/>
  <c r="W589" i="15"/>
  <c r="Q602" i="15"/>
  <c r="L608" i="15"/>
  <c r="V613" i="15"/>
  <c r="W613" i="15"/>
  <c r="M613" i="15"/>
  <c r="O613" i="15" s="1"/>
  <c r="P613" i="15" s="1"/>
  <c r="Q618" i="15"/>
  <c r="M618" i="15"/>
  <c r="O618" i="15" s="1"/>
  <c r="P618" i="15" s="1"/>
  <c r="W618" i="15"/>
  <c r="V618" i="15"/>
  <c r="Z621" i="15"/>
  <c r="AD620" i="15"/>
  <c r="Q634" i="15"/>
  <c r="V668" i="15"/>
  <c r="Q668" i="15"/>
  <c r="W668" i="15"/>
  <c r="M668" i="15"/>
  <c r="O668" i="15" s="1"/>
  <c r="P668" i="15" s="1"/>
  <c r="V684" i="15"/>
  <c r="Q684" i="15"/>
  <c r="M684" i="15"/>
  <c r="W684" i="15"/>
  <c r="M764" i="15"/>
  <c r="Q764" i="15"/>
  <c r="AA592" i="15"/>
  <c r="AB592" i="15" s="1"/>
  <c r="AD591" i="15"/>
  <c r="Y592" i="15"/>
  <c r="Z592" i="15" s="1"/>
  <c r="L592" i="15"/>
  <c r="Q592" i="15" s="1"/>
  <c r="Q650" i="15"/>
  <c r="V515" i="15"/>
  <c r="M515" i="15"/>
  <c r="O515" i="15" s="1"/>
  <c r="P515" i="15" s="1"/>
  <c r="Q517" i="15"/>
  <c r="W517" i="15"/>
  <c r="Q526" i="15"/>
  <c r="AA530" i="15"/>
  <c r="AB530" i="15" s="1"/>
  <c r="V534" i="15"/>
  <c r="M534" i="15"/>
  <c r="O534" i="15" s="1"/>
  <c r="P534" i="15" s="1"/>
  <c r="AD534" i="15"/>
  <c r="M543" i="15"/>
  <c r="O543" i="15" s="1"/>
  <c r="P543" i="15" s="1"/>
  <c r="W545" i="15"/>
  <c r="Y565" i="15"/>
  <c r="Z565" i="15" s="1"/>
  <c r="Q571" i="15"/>
  <c r="M571" i="15"/>
  <c r="W571" i="15"/>
  <c r="V571" i="15"/>
  <c r="V576" i="15"/>
  <c r="S577" i="15"/>
  <c r="Y578" i="15"/>
  <c r="Z578" i="15" s="1"/>
  <c r="AD577" i="15"/>
  <c r="W579" i="15"/>
  <c r="AD583" i="15"/>
  <c r="Q589" i="15"/>
  <c r="AA590" i="15"/>
  <c r="AB590" i="15" s="1"/>
  <c r="L598" i="15"/>
  <c r="AD597" i="15"/>
  <c r="Y598" i="15"/>
  <c r="Z598" i="15" s="1"/>
  <c r="AA597" i="15"/>
  <c r="AB597" i="15" s="1"/>
  <c r="V612" i="15"/>
  <c r="W612" i="15"/>
  <c r="Q612" i="15"/>
  <c r="Q642" i="15"/>
  <c r="Q661" i="15"/>
  <c r="Y664" i="15"/>
  <c r="AD663" i="15"/>
  <c r="L664" i="15"/>
  <c r="M664" i="15" s="1"/>
  <c r="W682" i="15"/>
  <c r="V682" i="15"/>
  <c r="Q682" i="15"/>
  <c r="M682" i="15"/>
  <c r="L712" i="15"/>
  <c r="Y712" i="15"/>
  <c r="S712" i="15"/>
  <c r="W714" i="15"/>
  <c r="V714" i="15"/>
  <c r="M714" i="15"/>
  <c r="O714" i="15" s="1"/>
  <c r="P714" i="15" s="1"/>
  <c r="Q714" i="15"/>
  <c r="L491" i="15"/>
  <c r="AD490" i="15"/>
  <c r="AD501" i="15"/>
  <c r="AA519" i="15"/>
  <c r="AB519" i="15" s="1"/>
  <c r="S539" i="15"/>
  <c r="V540" i="15"/>
  <c r="Q550" i="15"/>
  <c r="V555" i="15"/>
  <c r="V558" i="15"/>
  <c r="Y560" i="15"/>
  <c r="Z560" i="15" s="1"/>
  <c r="Y563" i="15"/>
  <c r="Z563" i="15" s="1"/>
  <c r="AD562" i="15"/>
  <c r="S562" i="15"/>
  <c r="L563" i="15"/>
  <c r="Q563" i="15" s="1"/>
  <c r="S564" i="15"/>
  <c r="AA576" i="15"/>
  <c r="AB576" i="15" s="1"/>
  <c r="Y579" i="15"/>
  <c r="Z579" i="15" s="1"/>
  <c r="Y604" i="15"/>
  <c r="Z604" i="15" s="1"/>
  <c r="AD603" i="15"/>
  <c r="AA604" i="15"/>
  <c r="AB604" i="15" s="1"/>
  <c r="AA603" i="15"/>
  <c r="AB603" i="15" s="1"/>
  <c r="S604" i="15"/>
  <c r="L604" i="15"/>
  <c r="M604" i="15" s="1"/>
  <c r="O604" i="15" s="1"/>
  <c r="P604" i="15" s="1"/>
  <c r="W607" i="15"/>
  <c r="V607" i="15"/>
  <c r="M607" i="15"/>
  <c r="O607" i="15" s="1"/>
  <c r="P607" i="15" s="1"/>
  <c r="W629" i="15"/>
  <c r="V629" i="15"/>
  <c r="AD693" i="15"/>
  <c r="AD692" i="15"/>
  <c r="AA693" i="15"/>
  <c r="AB693" i="15" s="1"/>
  <c r="AA692" i="15"/>
  <c r="AB692" i="15" s="1"/>
  <c r="S693" i="15"/>
  <c r="S692" i="15"/>
  <c r="Y693" i="15"/>
  <c r="Z693" i="15" s="1"/>
  <c r="L693" i="15"/>
  <c r="M693" i="15" s="1"/>
  <c r="O693" i="15" s="1"/>
  <c r="P693" i="15" s="1"/>
  <c r="AD515" i="15"/>
  <c r="AD516" i="15"/>
  <c r="AA516" i="15"/>
  <c r="AB516" i="15" s="1"/>
  <c r="AD517" i="15"/>
  <c r="Y534" i="15"/>
  <c r="L542" i="15"/>
  <c r="Q542" i="15" s="1"/>
  <c r="AD541" i="15"/>
  <c r="V553" i="15"/>
  <c r="M553" i="15"/>
  <c r="O553" i="15" s="1"/>
  <c r="P553" i="15" s="1"/>
  <c r="L578" i="15"/>
  <c r="Q578" i="15" s="1"/>
  <c r="Q584" i="15"/>
  <c r="M584" i="15"/>
  <c r="O584" i="15" s="1"/>
  <c r="P584" i="15" s="1"/>
  <c r="W584" i="15"/>
  <c r="V584" i="15"/>
  <c r="W588" i="15"/>
  <c r="M588" i="15"/>
  <c r="O588" i="15" s="1"/>
  <c r="P588" i="15" s="1"/>
  <c r="V589" i="15"/>
  <c r="V602" i="15"/>
  <c r="M609" i="15"/>
  <c r="O609" i="15" s="1"/>
  <c r="P609" i="15" s="1"/>
  <c r="W609" i="15"/>
  <c r="V609" i="15"/>
  <c r="M612" i="15"/>
  <c r="O612" i="15" s="1"/>
  <c r="P612" i="15" s="1"/>
  <c r="W617" i="15"/>
  <c r="Q617" i="15"/>
  <c r="M617" i="15"/>
  <c r="O617" i="15" s="1"/>
  <c r="P617" i="15" s="1"/>
  <c r="V617" i="15"/>
  <c r="W619" i="15"/>
  <c r="V619" i="15"/>
  <c r="V655" i="15"/>
  <c r="Q655" i="15"/>
  <c r="M655" i="15"/>
  <c r="W655" i="15"/>
  <c r="Q665" i="15"/>
  <c r="M665" i="15"/>
  <c r="O665" i="15" s="1"/>
  <c r="P665" i="15" s="1"/>
  <c r="W665" i="15"/>
  <c r="V665" i="15"/>
  <c r="W671" i="15"/>
  <c r="V671" i="15"/>
  <c r="Q671" i="15"/>
  <c r="Q691" i="15"/>
  <c r="S721" i="15"/>
  <c r="L721" i="15"/>
  <c r="AD720" i="15"/>
  <c r="AA721" i="15"/>
  <c r="AB721" i="15" s="1"/>
  <c r="Y721" i="15"/>
  <c r="Z721" i="15" s="1"/>
  <c r="V526" i="15"/>
  <c r="W542" i="15"/>
  <c r="AA546" i="15"/>
  <c r="AB546" i="15" s="1"/>
  <c r="V548" i="15"/>
  <c r="Q548" i="15"/>
  <c r="M548" i="15"/>
  <c r="Y558" i="15"/>
  <c r="M574" i="15"/>
  <c r="O574" i="15" s="1"/>
  <c r="P574" i="15" s="1"/>
  <c r="W574" i="15"/>
  <c r="V574" i="15"/>
  <c r="AD579" i="15"/>
  <c r="W602" i="15"/>
  <c r="V625" i="15"/>
  <c r="W625" i="15"/>
  <c r="Q625" i="15"/>
  <c r="M625" i="15"/>
  <c r="V631" i="15"/>
  <c r="W631" i="15"/>
  <c r="Q631" i="15"/>
  <c r="M631" i="15"/>
  <c r="O631" i="15" s="1"/>
  <c r="P631" i="15" s="1"/>
  <c r="V633" i="15"/>
  <c r="W633" i="15"/>
  <c r="M633" i="15"/>
  <c r="O633" i="15" s="1"/>
  <c r="P633" i="15" s="1"/>
  <c r="AA661" i="15"/>
  <c r="AB661" i="15" s="1"/>
  <c r="O768" i="15"/>
  <c r="P768" i="15" s="1"/>
  <c r="S767" i="15"/>
  <c r="W541" i="15"/>
  <c r="V541" i="15"/>
  <c r="Q541" i="15"/>
  <c r="Y553" i="15"/>
  <c r="S561" i="15"/>
  <c r="AA565" i="15"/>
  <c r="AB565" i="15" s="1"/>
  <c r="V567" i="15"/>
  <c r="Q567" i="15"/>
  <c r="M567" i="15"/>
  <c r="O567" i="15" s="1"/>
  <c r="P567" i="15" s="1"/>
  <c r="W587" i="15"/>
  <c r="V587" i="15"/>
  <c r="AA589" i="15"/>
  <c r="AB589" i="15" s="1"/>
  <c r="AA593" i="15"/>
  <c r="AB593" i="15" s="1"/>
  <c r="S594" i="15"/>
  <c r="L594" i="15"/>
  <c r="Q594" i="15" s="1"/>
  <c r="W597" i="15"/>
  <c r="V597" i="15"/>
  <c r="M597" i="15"/>
  <c r="O597" i="15" s="1"/>
  <c r="P597" i="15" s="1"/>
  <c r="V623" i="15"/>
  <c r="W623" i="15"/>
  <c r="Q657" i="15"/>
  <c r="M657" i="15"/>
  <c r="V678" i="15"/>
  <c r="Q678" i="15"/>
  <c r="M678" i="15"/>
  <c r="O678" i="15" s="1"/>
  <c r="P678" i="15" s="1"/>
  <c r="W678" i="15"/>
  <c r="Q492" i="15"/>
  <c r="AA493" i="15"/>
  <c r="AB493" i="15" s="1"/>
  <c r="AA506" i="15"/>
  <c r="AB506" i="15" s="1"/>
  <c r="M516" i="15"/>
  <c r="O516" i="15" s="1"/>
  <c r="P516" i="15" s="1"/>
  <c r="M517" i="15"/>
  <c r="O517" i="15" s="1"/>
  <c r="P517" i="15" s="1"/>
  <c r="L518" i="15"/>
  <c r="M532" i="15"/>
  <c r="AA539" i="15"/>
  <c r="AB539" i="15" s="1"/>
  <c r="M542" i="15"/>
  <c r="O542" i="15" s="1"/>
  <c r="P542" i="15" s="1"/>
  <c r="L558" i="15"/>
  <c r="Q558" i="15" s="1"/>
  <c r="M562" i="15"/>
  <c r="O562" i="15" s="1"/>
  <c r="P562" i="15" s="1"/>
  <c r="AD564" i="15"/>
  <c r="W566" i="15"/>
  <c r="M566" i="15"/>
  <c r="O566" i="15" s="1"/>
  <c r="P566" i="15" s="1"/>
  <c r="S573" i="15"/>
  <c r="AD574" i="15"/>
  <c r="Y574" i="15"/>
  <c r="Z574" i="15" s="1"/>
  <c r="AD573" i="15"/>
  <c r="AA582" i="15"/>
  <c r="AB582" i="15" s="1"/>
  <c r="AD589" i="15"/>
  <c r="W591" i="15"/>
  <c r="Q591" i="15"/>
  <c r="V594" i="15"/>
  <c r="M594" i="15"/>
  <c r="O594" i="15" s="1"/>
  <c r="P594" i="15" s="1"/>
  <c r="S599" i="15"/>
  <c r="L600" i="15"/>
  <c r="AA600" i="15"/>
  <c r="AB600" i="15" s="1"/>
  <c r="AD599" i="15"/>
  <c r="Y600" i="15"/>
  <c r="Z600" i="15" s="1"/>
  <c r="Q609" i="15"/>
  <c r="W611" i="15"/>
  <c r="V611" i="15"/>
  <c r="M611" i="15"/>
  <c r="O611" i="15" s="1"/>
  <c r="P611" i="15" s="1"/>
  <c r="M614" i="15"/>
  <c r="O614" i="15" s="1"/>
  <c r="P614" i="15" s="1"/>
  <c r="L633" i="15"/>
  <c r="Q633" i="15" s="1"/>
  <c r="Y633" i="15"/>
  <c r="Z633" i="15" s="1"/>
  <c r="S632" i="15"/>
  <c r="AD632" i="15"/>
  <c r="AA632" i="15"/>
  <c r="AB632" i="15" s="1"/>
  <c r="W637" i="15"/>
  <c r="V647" i="15"/>
  <c r="Q647" i="15"/>
  <c r="M647" i="15"/>
  <c r="O647" i="15" s="1"/>
  <c r="P647" i="15" s="1"/>
  <c r="W647" i="15"/>
  <c r="S653" i="15"/>
  <c r="W698" i="15"/>
  <c r="V698" i="15"/>
  <c r="Q698" i="15"/>
  <c r="M698" i="15"/>
  <c r="O698" i="15" s="1"/>
  <c r="P698" i="15" s="1"/>
  <c r="O708" i="15"/>
  <c r="P708" i="15" s="1"/>
  <c r="Q515" i="15"/>
  <c r="L521" i="15"/>
  <c r="Y521" i="15"/>
  <c r="Z521" i="15" s="1"/>
  <c r="Y527" i="15"/>
  <c r="M533" i="15"/>
  <c r="AD540" i="15"/>
  <c r="AA540" i="15"/>
  <c r="AB540" i="15" s="1"/>
  <c r="L541" i="15"/>
  <c r="L553" i="15"/>
  <c r="Q553" i="15" s="1"/>
  <c r="AA586" i="15"/>
  <c r="AB586" i="15" s="1"/>
  <c r="Y587" i="15"/>
  <c r="Z587" i="15" s="1"/>
  <c r="AD586" i="15"/>
  <c r="L587" i="15"/>
  <c r="M593" i="15"/>
  <c r="O593" i="15" s="1"/>
  <c r="P593" i="15" s="1"/>
  <c r="W593" i="15"/>
  <c r="V593" i="15"/>
  <c r="Q593" i="15"/>
  <c r="W603" i="15"/>
  <c r="V603" i="15"/>
  <c r="M603" i="15"/>
  <c r="O603" i="15" s="1"/>
  <c r="P603" i="15" s="1"/>
  <c r="W704" i="15"/>
  <c r="V704" i="15"/>
  <c r="Q704" i="15"/>
  <c r="M704" i="15"/>
  <c r="O704" i="15" s="1"/>
  <c r="P704" i="15" s="1"/>
  <c r="S795" i="15"/>
  <c r="L796" i="15"/>
  <c r="Q796" i="15" s="1"/>
  <c r="AD796" i="15"/>
  <c r="AA796" i="15"/>
  <c r="AB796" i="15" s="1"/>
  <c r="Y796" i="15"/>
  <c r="Z796" i="15" s="1"/>
  <c r="AA795" i="15"/>
  <c r="AB795" i="15" s="1"/>
  <c r="AD795" i="15"/>
  <c r="M638" i="15"/>
  <c r="O638" i="15" s="1"/>
  <c r="P638" i="15" s="1"/>
  <c r="V638" i="15"/>
  <c r="Q638" i="15"/>
  <c r="V641" i="15"/>
  <c r="W641" i="15"/>
  <c r="Q641" i="15"/>
  <c r="M641" i="15"/>
  <c r="O641" i="15" s="1"/>
  <c r="P641" i="15" s="1"/>
  <c r="V649" i="15"/>
  <c r="W649" i="15"/>
  <c r="Q649" i="15"/>
  <c r="M649" i="15"/>
  <c r="O649" i="15" s="1"/>
  <c r="P649" i="15" s="1"/>
  <c r="V660" i="15"/>
  <c r="W660" i="15"/>
  <c r="Q660" i="15"/>
  <c r="M660" i="15"/>
  <c r="O660" i="15" s="1"/>
  <c r="P660" i="15" s="1"/>
  <c r="W676" i="15"/>
  <c r="V676" i="15"/>
  <c r="Q676" i="15"/>
  <c r="M676" i="15"/>
  <c r="O676" i="15" s="1"/>
  <c r="P676" i="15" s="1"/>
  <c r="M492" i="15"/>
  <c r="O492" i="15" s="1"/>
  <c r="P492" i="15" s="1"/>
  <c r="S515" i="15"/>
  <c r="L520" i="15"/>
  <c r="Q533" i="15"/>
  <c r="S534" i="15"/>
  <c r="Y535" i="15"/>
  <c r="Z535" i="15" s="1"/>
  <c r="AD538" i="15"/>
  <c r="M541" i="15"/>
  <c r="O541" i="15" s="1"/>
  <c r="P541" i="15" s="1"/>
  <c r="V542" i="15"/>
  <c r="W548" i="15"/>
  <c r="W561" i="15"/>
  <c r="Q566" i="15"/>
  <c r="Q574" i="15"/>
  <c r="M591" i="15"/>
  <c r="O591" i="15" s="1"/>
  <c r="P591" i="15" s="1"/>
  <c r="AD604" i="15"/>
  <c r="M606" i="15"/>
  <c r="O606" i="15" s="1"/>
  <c r="P606" i="15" s="1"/>
  <c r="Q611" i="15"/>
  <c r="S671" i="15"/>
  <c r="Y672" i="15"/>
  <c r="Z672" i="15" s="1"/>
  <c r="AD671" i="15"/>
  <c r="AA671" i="15"/>
  <c r="AB671" i="15" s="1"/>
  <c r="AA672" i="15"/>
  <c r="AB672" i="15" s="1"/>
  <c r="L672" i="15"/>
  <c r="L512" i="15"/>
  <c r="L531" i="15"/>
  <c r="Q531" i="15" s="1"/>
  <c r="Q543" i="15"/>
  <c r="L547" i="15"/>
  <c r="AA554" i="15"/>
  <c r="AB554" i="15" s="1"/>
  <c r="Q562" i="15"/>
  <c r="L566" i="15"/>
  <c r="AA570" i="15"/>
  <c r="AB570" i="15" s="1"/>
  <c r="S590" i="15"/>
  <c r="S592" i="15"/>
  <c r="AD592" i="15"/>
  <c r="W616" i="15"/>
  <c r="Q616" i="15"/>
  <c r="M621" i="15"/>
  <c r="Z623" i="15"/>
  <c r="AA624" i="15"/>
  <c r="AB624" i="15" s="1"/>
  <c r="W639" i="15"/>
  <c r="L644" i="15"/>
  <c r="W651" i="15"/>
  <c r="Q651" i="15"/>
  <c r="M651" i="15"/>
  <c r="O651" i="15" s="1"/>
  <c r="P651" i="15" s="1"/>
  <c r="AA656" i="15"/>
  <c r="AB656" i="15" s="1"/>
  <c r="AD657" i="15"/>
  <c r="AA657" i="15"/>
  <c r="AB657" i="15" s="1"/>
  <c r="M666" i="15"/>
  <c r="S672" i="15"/>
  <c r="L673" i="15"/>
  <c r="Y673" i="15"/>
  <c r="Z673" i="15" s="1"/>
  <c r="AD672" i="15"/>
  <c r="Y685" i="15"/>
  <c r="L685" i="15"/>
  <c r="AD684" i="15"/>
  <c r="W696" i="15"/>
  <c r="V696" i="15"/>
  <c r="Q699" i="15"/>
  <c r="M699" i="15"/>
  <c r="O699" i="15" s="1"/>
  <c r="P699" i="15" s="1"/>
  <c r="W699" i="15"/>
  <c r="V699" i="15"/>
  <c r="Z700" i="15"/>
  <c r="M719" i="15"/>
  <c r="O719" i="15" s="1"/>
  <c r="P719" i="15" s="1"/>
  <c r="V719" i="15"/>
  <c r="Q719" i="15"/>
  <c r="V724" i="15"/>
  <c r="Q608" i="15"/>
  <c r="M608" i="15"/>
  <c r="O608" i="15" s="1"/>
  <c r="P608" i="15" s="1"/>
  <c r="S614" i="15"/>
  <c r="AD614" i="15"/>
  <c r="AD616" i="15"/>
  <c r="AA616" i="15"/>
  <c r="AB616" i="15" s="1"/>
  <c r="S616" i="15"/>
  <c r="AD624" i="15"/>
  <c r="AD634" i="15"/>
  <c r="S634" i="15"/>
  <c r="L636" i="15"/>
  <c r="Q636" i="15" s="1"/>
  <c r="Q654" i="15"/>
  <c r="AD656" i="15"/>
  <c r="AD688" i="15"/>
  <c r="AD687" i="15"/>
  <c r="AA688" i="15"/>
  <c r="AB688" i="15" s="1"/>
  <c r="AA687" i="15"/>
  <c r="AB687" i="15" s="1"/>
  <c r="S688" i="15"/>
  <c r="Q760" i="15"/>
  <c r="M760" i="15"/>
  <c r="V760" i="15"/>
  <c r="W760" i="15"/>
  <c r="Q897" i="15"/>
  <c r="M897" i="15"/>
  <c r="AD554" i="15"/>
  <c r="AD570" i="15"/>
  <c r="S576" i="15"/>
  <c r="AD594" i="15"/>
  <c r="AD606" i="15"/>
  <c r="S608" i="15"/>
  <c r="AD608" i="15"/>
  <c r="AA608" i="15"/>
  <c r="AB608" i="15" s="1"/>
  <c r="Y610" i="15"/>
  <c r="Z610" i="15" s="1"/>
  <c r="AA609" i="15"/>
  <c r="AB609" i="15" s="1"/>
  <c r="AA610" i="15"/>
  <c r="AB610" i="15" s="1"/>
  <c r="M615" i="15"/>
  <c r="O615" i="15" s="1"/>
  <c r="P615" i="15" s="1"/>
  <c r="AD615" i="15"/>
  <c r="V622" i="15"/>
  <c r="AD623" i="15"/>
  <c r="AD625" i="15"/>
  <c r="S633" i="15"/>
  <c r="L634" i="15"/>
  <c r="AD633" i="15"/>
  <c r="S637" i="15"/>
  <c r="S645" i="15"/>
  <c r="AD648" i="15"/>
  <c r="AD650" i="15"/>
  <c r="S650" i="15"/>
  <c r="L652" i="15"/>
  <c r="Q652" i="15" s="1"/>
  <c r="AA655" i="15"/>
  <c r="AB655" i="15" s="1"/>
  <c r="Y659" i="15"/>
  <c r="Q666" i="15"/>
  <c r="AA667" i="15"/>
  <c r="AB667" i="15" s="1"/>
  <c r="M670" i="15"/>
  <c r="O670" i="15" s="1"/>
  <c r="P670" i="15" s="1"/>
  <c r="L696" i="15"/>
  <c r="M696" i="15" s="1"/>
  <c r="O696" i="15" s="1"/>
  <c r="P696" i="15" s="1"/>
  <c r="AD695" i="15"/>
  <c r="AA695" i="15"/>
  <c r="AB695" i="15" s="1"/>
  <c r="Y696" i="15"/>
  <c r="Z696" i="15" s="1"/>
  <c r="S695" i="15"/>
  <c r="AA723" i="15"/>
  <c r="AB723" i="15" s="1"/>
  <c r="S723" i="15"/>
  <c r="Y724" i="15"/>
  <c r="Z724" i="15" s="1"/>
  <c r="L724" i="15"/>
  <c r="Q724" i="15" s="1"/>
  <c r="AD724" i="15"/>
  <c r="S730" i="15"/>
  <c r="L731" i="15"/>
  <c r="AD730" i="15"/>
  <c r="AA730" i="15"/>
  <c r="AB730" i="15" s="1"/>
  <c r="Y731" i="15"/>
  <c r="Z731" i="15" s="1"/>
  <c r="M735" i="15"/>
  <c r="O735" i="15" s="1"/>
  <c r="P735" i="15" s="1"/>
  <c r="V735" i="15"/>
  <c r="Q735" i="15"/>
  <c r="AA736" i="15"/>
  <c r="AB736" i="15" s="1"/>
  <c r="S737" i="15"/>
  <c r="L737" i="15"/>
  <c r="M737" i="15" s="1"/>
  <c r="O737" i="15" s="1"/>
  <c r="P737" i="15" s="1"/>
  <c r="AD736" i="15"/>
  <c r="S736" i="15"/>
  <c r="AA737" i="15"/>
  <c r="AB737" i="15" s="1"/>
  <c r="V756" i="15"/>
  <c r="W756" i="15"/>
  <c r="V775" i="15"/>
  <c r="W775" i="15"/>
  <c r="W850" i="15"/>
  <c r="V850" i="15"/>
  <c r="M888" i="15"/>
  <c r="O888" i="15" s="1"/>
  <c r="P888" i="15" s="1"/>
  <c r="AA579" i="15"/>
  <c r="AB579" i="15" s="1"/>
  <c r="S581" i="15"/>
  <c r="AA594" i="15"/>
  <c r="AB594" i="15" s="1"/>
  <c r="AD595" i="15"/>
  <c r="W670" i="15"/>
  <c r="M672" i="15"/>
  <c r="O672" i="15" s="1"/>
  <c r="P672" i="15" s="1"/>
  <c r="V672" i="15"/>
  <c r="Q672" i="15"/>
  <c r="AA683" i="15"/>
  <c r="AB683" i="15" s="1"/>
  <c r="W732" i="15"/>
  <c r="V732" i="15"/>
  <c r="W789" i="15"/>
  <c r="V789" i="15"/>
  <c r="Y540" i="15"/>
  <c r="Z540" i="15" s="1"/>
  <c r="AD555" i="15"/>
  <c r="Y559" i="15"/>
  <c r="Z559" i="15" s="1"/>
  <c r="AD571" i="15"/>
  <c r="Y575" i="15"/>
  <c r="Z575" i="15" s="1"/>
  <c r="AD590" i="15"/>
  <c r="AD600" i="15"/>
  <c r="S600" i="15"/>
  <c r="S605" i="15"/>
  <c r="S618" i="15"/>
  <c r="AD637" i="15"/>
  <c r="Y652" i="15"/>
  <c r="Z652" i="15" s="1"/>
  <c r="W725" i="15"/>
  <c r="V725" i="15"/>
  <c r="W735" i="15"/>
  <c r="Q747" i="15"/>
  <c r="M747" i="15"/>
  <c r="O747" i="15" s="1"/>
  <c r="P747" i="15" s="1"/>
  <c r="W747" i="15"/>
  <c r="V747" i="15"/>
  <c r="W842" i="15"/>
  <c r="Q842" i="15"/>
  <c r="V842" i="15"/>
  <c r="M873" i="15"/>
  <c r="O873" i="15" s="1"/>
  <c r="P873" i="15" s="1"/>
  <c r="W873" i="15"/>
  <c r="Q873" i="15"/>
  <c r="V873" i="15"/>
  <c r="M656" i="15"/>
  <c r="V656" i="15"/>
  <c r="M663" i="15"/>
  <c r="O663" i="15" s="1"/>
  <c r="P663" i="15" s="1"/>
  <c r="W663" i="15"/>
  <c r="Q663" i="15"/>
  <c r="W687" i="15"/>
  <c r="V687" i="15"/>
  <c r="W711" i="15"/>
  <c r="V711" i="15"/>
  <c r="Q711" i="15"/>
  <c r="M711" i="15"/>
  <c r="Q718" i="15"/>
  <c r="M718" i="15"/>
  <c r="O718" i="15" s="1"/>
  <c r="P718" i="15" s="1"/>
  <c r="W718" i="15"/>
  <c r="L732" i="15"/>
  <c r="Q732" i="15" s="1"/>
  <c r="AD731" i="15"/>
  <c r="AA731" i="15"/>
  <c r="AB731" i="15" s="1"/>
  <c r="S731" i="15"/>
  <c r="S732" i="15"/>
  <c r="L757" i="15"/>
  <c r="Y757" i="15"/>
  <c r="V802" i="15"/>
  <c r="W802" i="15"/>
  <c r="O816" i="15"/>
  <c r="P816" i="15" s="1"/>
  <c r="S815" i="15"/>
  <c r="L555" i="15"/>
  <c r="Q555" i="15" s="1"/>
  <c r="L571" i="15"/>
  <c r="AD584" i="15"/>
  <c r="S584" i="15"/>
  <c r="L595" i="15"/>
  <c r="Q595" i="15" s="1"/>
  <c r="S606" i="15"/>
  <c r="S610" i="15"/>
  <c r="S613" i="15"/>
  <c r="M632" i="15"/>
  <c r="O632" i="15" s="1"/>
  <c r="P632" i="15" s="1"/>
  <c r="Y635" i="15"/>
  <c r="Z635" i="15" s="1"/>
  <c r="AA645" i="15"/>
  <c r="AB645" i="15" s="1"/>
  <c r="S701" i="15"/>
  <c r="W727" i="15"/>
  <c r="V727" i="15"/>
  <c r="Q727" i="15"/>
  <c r="M738" i="15"/>
  <c r="O738" i="15" s="1"/>
  <c r="P738" i="15" s="1"/>
  <c r="W738" i="15"/>
  <c r="Q738" i="15"/>
  <c r="V738" i="15"/>
  <c r="W742" i="15"/>
  <c r="V742" i="15"/>
  <c r="Q742" i="15"/>
  <c r="M742" i="15"/>
  <c r="O742" i="15" s="1"/>
  <c r="P742" i="15" s="1"/>
  <c r="AA752" i="15"/>
  <c r="AB752" i="15" s="1"/>
  <c r="S753" i="15"/>
  <c r="L753" i="15"/>
  <c r="M753" i="15" s="1"/>
  <c r="O753" i="15" s="1"/>
  <c r="P753" i="15" s="1"/>
  <c r="AD752" i="15"/>
  <c r="S752" i="15"/>
  <c r="AA753" i="15"/>
  <c r="AB753" i="15" s="1"/>
  <c r="Y753" i="15"/>
  <c r="Z753" i="15" s="1"/>
  <c r="M761" i="15"/>
  <c r="Q761" i="15"/>
  <c r="V780" i="15"/>
  <c r="M780" i="15"/>
  <c r="O780" i="15" s="1"/>
  <c r="P780" i="15" s="1"/>
  <c r="Q780" i="15"/>
  <c r="W780" i="15"/>
  <c r="AD580" i="15"/>
  <c r="W585" i="15"/>
  <c r="M585" i="15"/>
  <c r="O585" i="15" s="1"/>
  <c r="P585" i="15" s="1"/>
  <c r="V608" i="15"/>
  <c r="S609" i="15"/>
  <c r="Y614" i="15"/>
  <c r="Z614" i="15" s="1"/>
  <c r="Y617" i="15"/>
  <c r="Z617" i="15" s="1"/>
  <c r="M624" i="15"/>
  <c r="Y626" i="15"/>
  <c r="AD626" i="15" s="1"/>
  <c r="Y629" i="15"/>
  <c r="Z629" i="15" s="1"/>
  <c r="AD628" i="15"/>
  <c r="AA628" i="15"/>
  <c r="AB628" i="15" s="1"/>
  <c r="AA637" i="15"/>
  <c r="AB637" i="15" s="1"/>
  <c r="Q646" i="15"/>
  <c r="Y651" i="15"/>
  <c r="Z651" i="15" s="1"/>
  <c r="V659" i="15"/>
  <c r="W667" i="15"/>
  <c r="V667" i="15"/>
  <c r="L671" i="15"/>
  <c r="M671" i="15" s="1"/>
  <c r="O671" i="15" s="1"/>
  <c r="P671" i="15" s="1"/>
  <c r="AD670" i="15"/>
  <c r="Y671" i="15"/>
  <c r="Z671" i="15" s="1"/>
  <c r="AA670" i="15"/>
  <c r="AB670" i="15" s="1"/>
  <c r="S670" i="15"/>
  <c r="W672" i="15"/>
  <c r="W692" i="15"/>
  <c r="Q692" i="15"/>
  <c r="V692" i="15"/>
  <c r="L697" i="15"/>
  <c r="M697" i="15" s="1"/>
  <c r="O697" i="15" s="1"/>
  <c r="P697" i="15" s="1"/>
  <c r="AA696" i="15"/>
  <c r="AB696" i="15" s="1"/>
  <c r="AD696" i="15"/>
  <c r="Y697" i="15"/>
  <c r="Z697" i="15" s="1"/>
  <c r="M700" i="15"/>
  <c r="V700" i="15"/>
  <c r="W700" i="15"/>
  <c r="W703" i="15"/>
  <c r="V703" i="15"/>
  <c r="Q703" i="15"/>
  <c r="M842" i="15"/>
  <c r="O842" i="15" s="1"/>
  <c r="P842" i="15" s="1"/>
  <c r="AA569" i="15"/>
  <c r="AB569" i="15" s="1"/>
  <c r="W608" i="15"/>
  <c r="M628" i="15"/>
  <c r="O628" i="15" s="1"/>
  <c r="P628" i="15" s="1"/>
  <c r="W628" i="15"/>
  <c r="Q628" i="15"/>
  <c r="M640" i="15"/>
  <c r="O640" i="15" s="1"/>
  <c r="P640" i="15" s="1"/>
  <c r="Y645" i="15"/>
  <c r="Z645" i="15" s="1"/>
  <c r="Q656" i="15"/>
  <c r="Y720" i="15"/>
  <c r="AA719" i="15" s="1"/>
  <c r="AB719" i="15" s="1"/>
  <c r="L720" i="15"/>
  <c r="Q720" i="15" s="1"/>
  <c r="Y730" i="15"/>
  <c r="Z730" i="15" s="1"/>
  <c r="AD729" i="15"/>
  <c r="S729" i="15"/>
  <c r="L730" i="15"/>
  <c r="AA729" i="15"/>
  <c r="AB729" i="15" s="1"/>
  <c r="AA739" i="15"/>
  <c r="AB739" i="15" s="1"/>
  <c r="S739" i="15"/>
  <c r="Y740" i="15"/>
  <c r="Z740" i="15" s="1"/>
  <c r="AD740" i="15"/>
  <c r="S757" i="15"/>
  <c r="W833" i="15"/>
  <c r="V833" i="15"/>
  <c r="S636" i="15"/>
  <c r="Y637" i="15"/>
  <c r="Z637" i="15" s="1"/>
  <c r="AA636" i="15"/>
  <c r="AB636" i="15" s="1"/>
  <c r="W644" i="15"/>
  <c r="W645" i="15"/>
  <c r="Q645" i="15"/>
  <c r="L659" i="15"/>
  <c r="AD658" i="15"/>
  <c r="V689" i="15"/>
  <c r="Q689" i="15"/>
  <c r="V694" i="15"/>
  <c r="M694" i="15"/>
  <c r="O694" i="15" s="1"/>
  <c r="P694" i="15" s="1"/>
  <c r="Z707" i="15"/>
  <c r="AA707" i="15"/>
  <c r="AB707" i="15" s="1"/>
  <c r="Y736" i="15"/>
  <c r="Z736" i="15" s="1"/>
  <c r="AD735" i="15"/>
  <c r="AA735" i="15"/>
  <c r="AB735" i="15" s="1"/>
  <c r="L736" i="15"/>
  <c r="S735" i="15"/>
  <c r="O909" i="15"/>
  <c r="P909" i="15" s="1"/>
  <c r="S908" i="15"/>
  <c r="Y577" i="15"/>
  <c r="Z577" i="15" s="1"/>
  <c r="AD581" i="15"/>
  <c r="AA587" i="15"/>
  <c r="AB587" i="15" s="1"/>
  <c r="AA605" i="15"/>
  <c r="AB605" i="15" s="1"/>
  <c r="AA606" i="15"/>
  <c r="AB606" i="15" s="1"/>
  <c r="AA613" i="15"/>
  <c r="AB613" i="15" s="1"/>
  <c r="AA615" i="15"/>
  <c r="AB615" i="15" s="1"/>
  <c r="S627" i="15"/>
  <c r="AD627" i="15"/>
  <c r="AA627" i="15"/>
  <c r="AB627" i="15" s="1"/>
  <c r="L629" i="15"/>
  <c r="AA633" i="15"/>
  <c r="AB633" i="15" s="1"/>
  <c r="M646" i="15"/>
  <c r="O646" i="15" s="1"/>
  <c r="P646" i="15" s="1"/>
  <c r="S648" i="15"/>
  <c r="Y649" i="15"/>
  <c r="Z649" i="15" s="1"/>
  <c r="AA650" i="15"/>
  <c r="AB650" i="15" s="1"/>
  <c r="S652" i="15"/>
  <c r="Y653" i="15"/>
  <c r="AA652" i="15"/>
  <c r="AB652" i="15" s="1"/>
  <c r="Q662" i="15"/>
  <c r="M662" i="15"/>
  <c r="O662" i="15" s="1"/>
  <c r="P662" i="15" s="1"/>
  <c r="W662" i="15"/>
  <c r="AA668" i="15"/>
  <c r="AB668" i="15" s="1"/>
  <c r="Z702" i="15"/>
  <c r="Q705" i="15"/>
  <c r="W705" i="15"/>
  <c r="V708" i="15"/>
  <c r="Q708" i="15"/>
  <c r="W708" i="15"/>
  <c r="V718" i="15"/>
  <c r="W831" i="15"/>
  <c r="V831" i="15"/>
  <c r="Q831" i="15"/>
  <c r="Q859" i="15"/>
  <c r="M859" i="15"/>
  <c r="O859" i="15" s="1"/>
  <c r="P859" i="15" s="1"/>
  <c r="W859" i="15"/>
  <c r="V859" i="15"/>
  <c r="AD864" i="15"/>
  <c r="AA864" i="15"/>
  <c r="AB864" i="15" s="1"/>
  <c r="S864" i="15"/>
  <c r="Y865" i="15"/>
  <c r="Z865" i="15" s="1"/>
  <c r="L865" i="15"/>
  <c r="Q627" i="15"/>
  <c r="M627" i="15"/>
  <c r="O627" i="15" s="1"/>
  <c r="P627" i="15" s="1"/>
  <c r="W627" i="15"/>
  <c r="AD635" i="15"/>
  <c r="AA635" i="15"/>
  <c r="AB635" i="15" s="1"/>
  <c r="S635" i="15"/>
  <c r="AD643" i="15"/>
  <c r="AA643" i="15"/>
  <c r="AB643" i="15" s="1"/>
  <c r="Q653" i="15"/>
  <c r="M653" i="15"/>
  <c r="O653" i="15" s="1"/>
  <c r="P653" i="15" s="1"/>
  <c r="Q673" i="15"/>
  <c r="M673" i="15"/>
  <c r="O673" i="15" s="1"/>
  <c r="P673" i="15" s="1"/>
  <c r="W683" i="15"/>
  <c r="V683" i="15"/>
  <c r="V685" i="15"/>
  <c r="Q715" i="15"/>
  <c r="M715" i="15"/>
  <c r="O715" i="15" s="1"/>
  <c r="P715" i="15" s="1"/>
  <c r="W715" i="15"/>
  <c r="V715" i="15"/>
  <c r="W774" i="15"/>
  <c r="V774" i="15"/>
  <c r="Q774" i="15"/>
  <c r="M774" i="15"/>
  <c r="O774" i="15" s="1"/>
  <c r="P774" i="15" s="1"/>
  <c r="W849" i="15"/>
  <c r="Q849" i="15"/>
  <c r="V849" i="15"/>
  <c r="W865" i="15"/>
  <c r="V865" i="15"/>
  <c r="W635" i="15"/>
  <c r="Q635" i="15"/>
  <c r="M635" i="15"/>
  <c r="O635" i="15" s="1"/>
  <c r="P635" i="15" s="1"/>
  <c r="L637" i="15"/>
  <c r="Q637" i="15" s="1"/>
  <c r="W640" i="15"/>
  <c r="Q643" i="15"/>
  <c r="M643" i="15"/>
  <c r="O643" i="15" s="1"/>
  <c r="P643" i="15" s="1"/>
  <c r="W643" i="15"/>
  <c r="M645" i="15"/>
  <c r="AD651" i="15"/>
  <c r="AA651" i="15"/>
  <c r="AB651" i="15" s="1"/>
  <c r="S651" i="15"/>
  <c r="L662" i="15"/>
  <c r="AD661" i="15"/>
  <c r="AA681" i="15"/>
  <c r="AB681" i="15" s="1"/>
  <c r="Z681" i="15"/>
  <c r="M689" i="15"/>
  <c r="O689" i="15" s="1"/>
  <c r="P689" i="15" s="1"/>
  <c r="AD691" i="15"/>
  <c r="AA691" i="15"/>
  <c r="AB691" i="15" s="1"/>
  <c r="AD690" i="15"/>
  <c r="AA690" i="15"/>
  <c r="AB690" i="15" s="1"/>
  <c r="Y691" i="15"/>
  <c r="Z691" i="15" s="1"/>
  <c r="S690" i="15"/>
  <c r="Z822" i="15"/>
  <c r="AD821" i="15"/>
  <c r="S669" i="15"/>
  <c r="W679" i="15"/>
  <c r="Y714" i="15"/>
  <c r="Z714" i="15" s="1"/>
  <c r="AD713" i="15"/>
  <c r="S713" i="15"/>
  <c r="V717" i="15"/>
  <c r="Q731" i="15"/>
  <c r="M731" i="15"/>
  <c r="O731" i="15" s="1"/>
  <c r="P731" i="15" s="1"/>
  <c r="W731" i="15"/>
  <c r="V740" i="15"/>
  <c r="Q740" i="15"/>
  <c r="M740" i="15"/>
  <c r="O740" i="15" s="1"/>
  <c r="P740" i="15" s="1"/>
  <c r="W743" i="15"/>
  <c r="V743" i="15"/>
  <c r="Q743" i="15"/>
  <c r="S746" i="15"/>
  <c r="L747" i="15"/>
  <c r="AD746" i="15"/>
  <c r="AA746" i="15"/>
  <c r="AB746" i="15" s="1"/>
  <c r="Q750" i="15"/>
  <c r="M750" i="15"/>
  <c r="O750" i="15" s="1"/>
  <c r="P750" i="15" s="1"/>
  <c r="V750" i="15"/>
  <c r="V758" i="15"/>
  <c r="Q766" i="15"/>
  <c r="M766" i="15"/>
  <c r="W766" i="15"/>
  <c r="W783" i="15"/>
  <c r="V783" i="15"/>
  <c r="M783" i="15"/>
  <c r="O783" i="15" s="1"/>
  <c r="P783" i="15" s="1"/>
  <c r="Q787" i="15"/>
  <c r="W794" i="15"/>
  <c r="V794" i="15"/>
  <c r="V796" i="15"/>
  <c r="W796" i="15"/>
  <c r="Q801" i="15"/>
  <c r="Q815" i="15"/>
  <c r="M815" i="15"/>
  <c r="W815" i="15"/>
  <c r="L620" i="15"/>
  <c r="Q620" i="15" s="1"/>
  <c r="L623" i="15"/>
  <c r="Q623" i="15" s="1"/>
  <c r="M626" i="15"/>
  <c r="O626" i="15" s="1"/>
  <c r="P626" i="15" s="1"/>
  <c r="L639" i="15"/>
  <c r="M642" i="15"/>
  <c r="O642" i="15" s="1"/>
  <c r="P642" i="15" s="1"/>
  <c r="L655" i="15"/>
  <c r="M658" i="15"/>
  <c r="AA662" i="15"/>
  <c r="AB662" i="15" s="1"/>
  <c r="AD668" i="15"/>
  <c r="W669" i="15"/>
  <c r="L677" i="15"/>
  <c r="Q677" i="15" s="1"/>
  <c r="AA679" i="15"/>
  <c r="AB679" i="15" s="1"/>
  <c r="L683" i="15"/>
  <c r="AA685" i="15"/>
  <c r="AB685" i="15" s="1"/>
  <c r="Q712" i="15"/>
  <c r="V712" i="15"/>
  <c r="S718" i="15"/>
  <c r="S724" i="15"/>
  <c r="AA725" i="15"/>
  <c r="AB725" i="15" s="1"/>
  <c r="Y725" i="15"/>
  <c r="Z725" i="15" s="1"/>
  <c r="AA724" i="15"/>
  <c r="AB724" i="15" s="1"/>
  <c r="M743" i="15"/>
  <c r="O743" i="15" s="1"/>
  <c r="P743" i="15" s="1"/>
  <c r="Q753" i="15"/>
  <c r="Q763" i="15"/>
  <c r="M763" i="15"/>
  <c r="O763" i="15" s="1"/>
  <c r="P763" i="15" s="1"/>
  <c r="V763" i="15"/>
  <c r="Y771" i="15"/>
  <c r="Z771" i="15" s="1"/>
  <c r="AD770" i="15"/>
  <c r="AA770" i="15"/>
  <c r="AB770" i="15" s="1"/>
  <c r="L771" i="15"/>
  <c r="M771" i="15" s="1"/>
  <c r="O771" i="15" s="1"/>
  <c r="P771" i="15" s="1"/>
  <c r="Q783" i="15"/>
  <c r="W804" i="15"/>
  <c r="V804" i="15"/>
  <c r="Q804" i="15"/>
  <c r="M804" i="15"/>
  <c r="M806" i="15"/>
  <c r="O806" i="15" s="1"/>
  <c r="P806" i="15" s="1"/>
  <c r="Q806" i="15"/>
  <c r="W806" i="15"/>
  <c r="V806" i="15"/>
  <c r="S813" i="15"/>
  <c r="W817" i="15"/>
  <c r="Q817" i="15"/>
  <c r="V817" i="15"/>
  <c r="Q840" i="15"/>
  <c r="M840" i="15"/>
  <c r="O840" i="15" s="1"/>
  <c r="P840" i="15" s="1"/>
  <c r="W840" i="15"/>
  <c r="V840" i="15"/>
  <c r="Y878" i="15"/>
  <c r="Z878" i="15" s="1"/>
  <c r="AD877" i="15"/>
  <c r="AA877" i="15"/>
  <c r="AB877" i="15" s="1"/>
  <c r="AD878" i="15"/>
  <c r="M935" i="15"/>
  <c r="Q935" i="15"/>
  <c r="W1036" i="15"/>
  <c r="V1036" i="15"/>
  <c r="S1088" i="15"/>
  <c r="O1089" i="15"/>
  <c r="P1089" i="15" s="1"/>
  <c r="W730" i="15"/>
  <c r="V730" i="15"/>
  <c r="M730" i="15"/>
  <c r="O730" i="15" s="1"/>
  <c r="P730" i="15" s="1"/>
  <c r="W739" i="15"/>
  <c r="V739" i="15"/>
  <c r="Q739" i="15"/>
  <c r="M739" i="15"/>
  <c r="O739" i="15" s="1"/>
  <c r="P739" i="15" s="1"/>
  <c r="W746" i="15"/>
  <c r="V746" i="15"/>
  <c r="Y756" i="15"/>
  <c r="AA758" i="15"/>
  <c r="AB758" i="15" s="1"/>
  <c r="M773" i="15"/>
  <c r="O773" i="15" s="1"/>
  <c r="P773" i="15" s="1"/>
  <c r="W773" i="15"/>
  <c r="Q773" i="15"/>
  <c r="M776" i="15"/>
  <c r="O776" i="15" s="1"/>
  <c r="P776" i="15" s="1"/>
  <c r="Y802" i="15"/>
  <c r="Z802" i="15" s="1"/>
  <c r="S802" i="15"/>
  <c r="L802" i="15"/>
  <c r="Y612" i="15"/>
  <c r="Z612" i="15" s="1"/>
  <c r="Y631" i="15"/>
  <c r="Z631" i="15" s="1"/>
  <c r="Y647" i="15"/>
  <c r="Z647" i="15" s="1"/>
  <c r="AD662" i="15"/>
  <c r="Y666" i="15"/>
  <c r="AA680" i="15"/>
  <c r="AB680" i="15" s="1"/>
  <c r="AD685" i="15"/>
  <c r="AA704" i="15"/>
  <c r="AB704" i="15" s="1"/>
  <c r="AA705" i="15"/>
  <c r="AB705" i="15" s="1"/>
  <c r="M709" i="15"/>
  <c r="O709" i="15" s="1"/>
  <c r="P709" i="15" s="1"/>
  <c r="Y710" i="15"/>
  <c r="M712" i="15"/>
  <c r="O712" i="15" s="1"/>
  <c r="P712" i="15" s="1"/>
  <c r="M720" i="15"/>
  <c r="O720" i="15" s="1"/>
  <c r="P720" i="15" s="1"/>
  <c r="L725" i="15"/>
  <c r="Q725" i="15" s="1"/>
  <c r="W749" i="15"/>
  <c r="V749" i="15"/>
  <c r="Q749" i="15"/>
  <c r="W759" i="15"/>
  <c r="V759" i="15"/>
  <c r="Q759" i="15"/>
  <c r="V766" i="15"/>
  <c r="W768" i="15"/>
  <c r="V768" i="15"/>
  <c r="Q768" i="15"/>
  <c r="Q771" i="15"/>
  <c r="Q790" i="15"/>
  <c r="M790" i="15"/>
  <c r="O790" i="15" s="1"/>
  <c r="P790" i="15" s="1"/>
  <c r="W790" i="15"/>
  <c r="AD811" i="15"/>
  <c r="Q824" i="15"/>
  <c r="M824" i="15"/>
  <c r="O824" i="15" s="1"/>
  <c r="P824" i="15" s="1"/>
  <c r="W824" i="15"/>
  <c r="V824" i="15"/>
  <c r="AD847" i="15"/>
  <c r="S847" i="15"/>
  <c r="AA847" i="15"/>
  <c r="AB847" i="15" s="1"/>
  <c r="Y848" i="15"/>
  <c r="Z848" i="15" s="1"/>
  <c r="L848" i="15"/>
  <c r="Q848" i="15" s="1"/>
  <c r="W874" i="15"/>
  <c r="V874" i="15"/>
  <c r="Q874" i="15"/>
  <c r="M874" i="15"/>
  <c r="L878" i="15"/>
  <c r="M920" i="15"/>
  <c r="O920" i="15" s="1"/>
  <c r="P920" i="15" s="1"/>
  <c r="Y746" i="15"/>
  <c r="Z746" i="15" s="1"/>
  <c r="AD745" i="15"/>
  <c r="AA745" i="15"/>
  <c r="AB745" i="15" s="1"/>
  <c r="S745" i="15"/>
  <c r="Y752" i="15"/>
  <c r="Z752" i="15" s="1"/>
  <c r="AD751" i="15"/>
  <c r="AA751" i="15"/>
  <c r="AB751" i="15" s="1"/>
  <c r="L752" i="15"/>
  <c r="M752" i="15" s="1"/>
  <c r="O752" i="15" s="1"/>
  <c r="P752" i="15" s="1"/>
  <c r="W762" i="15"/>
  <c r="V762" i="15"/>
  <c r="M762" i="15"/>
  <c r="O762" i="15" s="1"/>
  <c r="P762" i="15" s="1"/>
  <c r="M770" i="15"/>
  <c r="O770" i="15" s="1"/>
  <c r="P770" i="15" s="1"/>
  <c r="W770" i="15"/>
  <c r="V770" i="15"/>
  <c r="S775" i="15"/>
  <c r="L776" i="15"/>
  <c r="AA776" i="15"/>
  <c r="AB776" i="15" s="1"/>
  <c r="Y776" i="15"/>
  <c r="Z776" i="15" s="1"/>
  <c r="AA775" i="15"/>
  <c r="AB775" i="15" s="1"/>
  <c r="Q779" i="15"/>
  <c r="M779" i="15"/>
  <c r="O779" i="15" s="1"/>
  <c r="P779" i="15" s="1"/>
  <c r="W779" i="15"/>
  <c r="W785" i="15"/>
  <c r="V785" i="15"/>
  <c r="W788" i="15"/>
  <c r="V788" i="15"/>
  <c r="Q788" i="15"/>
  <c r="S792" i="15"/>
  <c r="AA792" i="15"/>
  <c r="AB792" i="15" s="1"/>
  <c r="AD793" i="15"/>
  <c r="AD792" i="15"/>
  <c r="Y793" i="15"/>
  <c r="Z793" i="15" s="1"/>
  <c r="S793" i="15"/>
  <c r="L793" i="15"/>
  <c r="Q834" i="15"/>
  <c r="M834" i="15"/>
  <c r="O834" i="15" s="1"/>
  <c r="P834" i="15" s="1"/>
  <c r="W834" i="15"/>
  <c r="V834" i="15"/>
  <c r="W861" i="15"/>
  <c r="V861" i="15"/>
  <c r="AD865" i="15"/>
  <c r="V868" i="15"/>
  <c r="Q868" i="15"/>
  <c r="W868" i="15"/>
  <c r="M868" i="15"/>
  <c r="O868" i="15" s="1"/>
  <c r="P868" i="15" s="1"/>
  <c r="AD951" i="15"/>
  <c r="AA951" i="15"/>
  <c r="AB951" i="15" s="1"/>
  <c r="S951" i="15"/>
  <c r="Y952" i="15"/>
  <c r="Z952" i="15" s="1"/>
  <c r="Q1032" i="15"/>
  <c r="M1032" i="15"/>
  <c r="O1032" i="15" s="1"/>
  <c r="P1032" i="15" s="1"/>
  <c r="AD669" i="15"/>
  <c r="S673" i="15"/>
  <c r="AA673" i="15"/>
  <c r="AB673" i="15" s="1"/>
  <c r="AD703" i="15"/>
  <c r="Y709" i="15"/>
  <c r="L756" i="15"/>
  <c r="AA760" i="15"/>
  <c r="AB760" i="15" s="1"/>
  <c r="W765" i="15"/>
  <c r="V765" i="15"/>
  <c r="Q782" i="15"/>
  <c r="AA800" i="15"/>
  <c r="AB800" i="15" s="1"/>
  <c r="W814" i="15"/>
  <c r="Q814" i="15"/>
  <c r="V814" i="15"/>
  <c r="Z821" i="15"/>
  <c r="AD820" i="15"/>
  <c r="AA820" i="15"/>
  <c r="AB820" i="15" s="1"/>
  <c r="AD831" i="15"/>
  <c r="S831" i="15"/>
  <c r="AA831" i="15"/>
  <c r="AB831" i="15" s="1"/>
  <c r="Y832" i="15"/>
  <c r="Z832" i="15" s="1"/>
  <c r="L832" i="15"/>
  <c r="V836" i="15"/>
  <c r="W836" i="15"/>
  <c r="Y874" i="15"/>
  <c r="Z874" i="15" s="1"/>
  <c r="AD873" i="15"/>
  <c r="AA873" i="15"/>
  <c r="AB873" i="15" s="1"/>
  <c r="W887" i="15"/>
  <c r="V887" i="15"/>
  <c r="Q887" i="15"/>
  <c r="M887" i="15"/>
  <c r="O887" i="15" s="1"/>
  <c r="P887" i="15" s="1"/>
  <c r="V902" i="15"/>
  <c r="W902" i="15"/>
  <c r="V917" i="15"/>
  <c r="Q917" i="15"/>
  <c r="M917" i="15"/>
  <c r="O917" i="15" s="1"/>
  <c r="P917" i="15" s="1"/>
  <c r="W917" i="15"/>
  <c r="M1028" i="15"/>
  <c r="O1028" i="15" s="1"/>
  <c r="P1028" i="15" s="1"/>
  <c r="Y622" i="15"/>
  <c r="S677" i="15"/>
  <c r="AD679" i="15"/>
  <c r="M710" i="15"/>
  <c r="O710" i="15" s="1"/>
  <c r="P710" i="15" s="1"/>
  <c r="AA714" i="15"/>
  <c r="AB714" i="15" s="1"/>
  <c r="Y717" i="15"/>
  <c r="AD716" i="15"/>
  <c r="AA716" i="15"/>
  <c r="AB716" i="15" s="1"/>
  <c r="Q734" i="15"/>
  <c r="M734" i="15"/>
  <c r="O734" i="15" s="1"/>
  <c r="P734" i="15" s="1"/>
  <c r="L746" i="15"/>
  <c r="M746" i="15" s="1"/>
  <c r="O746" i="15" s="1"/>
  <c r="P746" i="15" s="1"/>
  <c r="W748" i="15"/>
  <c r="Q748" i="15"/>
  <c r="M751" i="15"/>
  <c r="O751" i="15" s="1"/>
  <c r="P751" i="15" s="1"/>
  <c r="V751" i="15"/>
  <c r="AD760" i="15"/>
  <c r="AD761" i="15"/>
  <c r="AA761" i="15"/>
  <c r="AB761" i="15" s="1"/>
  <c r="AA763" i="15"/>
  <c r="AB763" i="15" s="1"/>
  <c r="Z763" i="15"/>
  <c r="S771" i="15"/>
  <c r="Q776" i="15"/>
  <c r="Q784" i="15"/>
  <c r="V784" i="15"/>
  <c r="V795" i="15"/>
  <c r="Q795" i="15"/>
  <c r="M795" i="15"/>
  <c r="O795" i="15" s="1"/>
  <c r="P795" i="15" s="1"/>
  <c r="W795" i="15"/>
  <c r="M797" i="15"/>
  <c r="O797" i="15" s="1"/>
  <c r="P797" i="15" s="1"/>
  <c r="W797" i="15"/>
  <c r="V797" i="15"/>
  <c r="M817" i="15"/>
  <c r="M832" i="15"/>
  <c r="O832" i="15" s="1"/>
  <c r="P832" i="15" s="1"/>
  <c r="M841" i="15"/>
  <c r="O841" i="15" s="1"/>
  <c r="P841" i="15" s="1"/>
  <c r="W841" i="15"/>
  <c r="Q841" i="15"/>
  <c r="V841" i="15"/>
  <c r="L952" i="15"/>
  <c r="M679" i="15"/>
  <c r="O679" i="15" s="1"/>
  <c r="P679" i="15" s="1"/>
  <c r="Q681" i="15"/>
  <c r="Q716" i="15"/>
  <c r="W755" i="15"/>
  <c r="V755" i="15"/>
  <c r="Q755" i="15"/>
  <c r="M755" i="15"/>
  <c r="O755" i="15" s="1"/>
  <c r="P755" i="15" s="1"/>
  <c r="Y765" i="15"/>
  <c r="Z765" i="15" s="1"/>
  <c r="AD764" i="15"/>
  <c r="AA764" i="15"/>
  <c r="AB764" i="15" s="1"/>
  <c r="W767" i="15"/>
  <c r="V767" i="15"/>
  <c r="Q767" i="15"/>
  <c r="S776" i="15"/>
  <c r="AA619" i="15"/>
  <c r="AB619" i="15" s="1"/>
  <c r="V626" i="15"/>
  <c r="AA638" i="15"/>
  <c r="AB638" i="15" s="1"/>
  <c r="V642" i="15"/>
  <c r="AA654" i="15"/>
  <c r="AB654" i="15" s="1"/>
  <c r="V658" i="15"/>
  <c r="V661" i="15"/>
  <c r="L669" i="15"/>
  <c r="Q669" i="15" s="1"/>
  <c r="L674" i="15"/>
  <c r="M674" i="15" s="1"/>
  <c r="O674" i="15" s="1"/>
  <c r="P674" i="15" s="1"/>
  <c r="Q697" i="15"/>
  <c r="W707" i="15"/>
  <c r="V707" i="15"/>
  <c r="Q707" i="15"/>
  <c r="M707" i="15"/>
  <c r="O707" i="15" s="1"/>
  <c r="P707" i="15" s="1"/>
  <c r="M722" i="15"/>
  <c r="O722" i="15" s="1"/>
  <c r="P722" i="15" s="1"/>
  <c r="W722" i="15"/>
  <c r="W723" i="15"/>
  <c r="V723" i="15"/>
  <c r="Q723" i="15"/>
  <c r="M723" i="15"/>
  <c r="O723" i="15" s="1"/>
  <c r="P723" i="15" s="1"/>
  <c r="Q728" i="15"/>
  <c r="V728" i="15"/>
  <c r="Q730" i="15"/>
  <c r="Y733" i="15"/>
  <c r="Z733" i="15" s="1"/>
  <c r="AD732" i="15"/>
  <c r="AA732" i="15"/>
  <c r="AB732" i="15" s="1"/>
  <c r="S733" i="15"/>
  <c r="S740" i="15"/>
  <c r="L741" i="15"/>
  <c r="AA741" i="15"/>
  <c r="AB741" i="15" s="1"/>
  <c r="Y741" i="15"/>
  <c r="Z741" i="15" s="1"/>
  <c r="AA740" i="15"/>
  <c r="AB740" i="15" s="1"/>
  <c r="Q746" i="15"/>
  <c r="V776" i="15"/>
  <c r="V779" i="15"/>
  <c r="Q805" i="15"/>
  <c r="W805" i="15"/>
  <c r="V805" i="15"/>
  <c r="M805" i="15"/>
  <c r="W807" i="15"/>
  <c r="Q809" i="15"/>
  <c r="M809" i="15"/>
  <c r="O809" i="15" s="1"/>
  <c r="P809" i="15" s="1"/>
  <c r="V809" i="15"/>
  <c r="AD812" i="15"/>
  <c r="AA812" i="15"/>
  <c r="AB812" i="15" s="1"/>
  <c r="Z812" i="15"/>
  <c r="W816" i="15"/>
  <c r="V816" i="15"/>
  <c r="S840" i="15"/>
  <c r="AD840" i="15"/>
  <c r="AA840" i="15"/>
  <c r="AB840" i="15" s="1"/>
  <c r="Y841" i="15"/>
  <c r="Z841" i="15" s="1"/>
  <c r="L841" i="15"/>
  <c r="V870" i="15"/>
  <c r="W870" i="15"/>
  <c r="Q870" i="15"/>
  <c r="M870" i="15"/>
  <c r="O870" i="15" s="1"/>
  <c r="P870" i="15" s="1"/>
  <c r="Q875" i="15"/>
  <c r="M875" i="15"/>
  <c r="O875" i="15" s="1"/>
  <c r="P875" i="15" s="1"/>
  <c r="V875" i="15"/>
  <c r="W886" i="15"/>
  <c r="V886" i="15"/>
  <c r="Q998" i="15"/>
  <c r="M998" i="15"/>
  <c r="O998" i="15" s="1"/>
  <c r="P998" i="15" s="1"/>
  <c r="AA676" i="15"/>
  <c r="AB676" i="15" s="1"/>
  <c r="Y677" i="15"/>
  <c r="Z677" i="15" s="1"/>
  <c r="L680" i="15"/>
  <c r="AA682" i="15"/>
  <c r="AB682" i="15" s="1"/>
  <c r="L687" i="15"/>
  <c r="Q687" i="15" s="1"/>
  <c r="AD686" i="15"/>
  <c r="M690" i="15"/>
  <c r="O690" i="15" s="1"/>
  <c r="P690" i="15" s="1"/>
  <c r="V695" i="15"/>
  <c r="M695" i="15"/>
  <c r="O695" i="15" s="1"/>
  <c r="P695" i="15" s="1"/>
  <c r="AD697" i="15"/>
  <c r="S698" i="15"/>
  <c r="Y701" i="15"/>
  <c r="AA700" i="15"/>
  <c r="AB700" i="15" s="1"/>
  <c r="L701" i="15"/>
  <c r="Q701" i="15" s="1"/>
  <c r="S703" i="15"/>
  <c r="L716" i="15"/>
  <c r="AA715" i="15"/>
  <c r="AB715" i="15" s="1"/>
  <c r="L717" i="15"/>
  <c r="W733" i="15"/>
  <c r="Q733" i="15"/>
  <c r="M754" i="15"/>
  <c r="O754" i="15" s="1"/>
  <c r="P754" i="15" s="1"/>
  <c r="W754" i="15"/>
  <c r="Q754" i="15"/>
  <c r="AA759" i="15"/>
  <c r="AB759" i="15" s="1"/>
  <c r="Q762" i="15"/>
  <c r="L765" i="15"/>
  <c r="Q765" i="15" s="1"/>
  <c r="Q772" i="15"/>
  <c r="W772" i="15"/>
  <c r="V773" i="15"/>
  <c r="W776" i="15"/>
  <c r="W778" i="15"/>
  <c r="V778" i="15"/>
  <c r="M778" i="15"/>
  <c r="O778" i="15" s="1"/>
  <c r="P778" i="15" s="1"/>
  <c r="Q827" i="15"/>
  <c r="W827" i="15"/>
  <c r="Q860" i="15"/>
  <c r="M860" i="15"/>
  <c r="O860" i="15" s="1"/>
  <c r="P860" i="15" s="1"/>
  <c r="AA946" i="15"/>
  <c r="AB946" i="15" s="1"/>
  <c r="Y946" i="15"/>
  <c r="Z946" i="15" s="1"/>
  <c r="S946" i="15"/>
  <c r="L946" i="15"/>
  <c r="AD945" i="15"/>
  <c r="AD946" i="15"/>
  <c r="AD759" i="15"/>
  <c r="Q769" i="15"/>
  <c r="M769" i="15"/>
  <c r="O769" i="15" s="1"/>
  <c r="P769" i="15" s="1"/>
  <c r="V769" i="15"/>
  <c r="Q770" i="15"/>
  <c r="AA774" i="15"/>
  <c r="AB774" i="15" s="1"/>
  <c r="S774" i="15"/>
  <c r="L775" i="15"/>
  <c r="Q775" i="15" s="1"/>
  <c r="Y775" i="15"/>
  <c r="Z775" i="15" s="1"/>
  <c r="AD848" i="15"/>
  <c r="AA848" i="15"/>
  <c r="AB848" i="15" s="1"/>
  <c r="S848" i="15"/>
  <c r="Y849" i="15"/>
  <c r="Z849" i="15" s="1"/>
  <c r="L849" i="15"/>
  <c r="M849" i="15" s="1"/>
  <c r="O849" i="15" s="1"/>
  <c r="P849" i="15" s="1"/>
  <c r="S855" i="15"/>
  <c r="AD855" i="15"/>
  <c r="AA855" i="15"/>
  <c r="AB855" i="15" s="1"/>
  <c r="Y856" i="15"/>
  <c r="Z856" i="15" s="1"/>
  <c r="L856" i="15"/>
  <c r="L977" i="15"/>
  <c r="M977" i="15" s="1"/>
  <c r="O977" i="15" s="1"/>
  <c r="P977" i="15" s="1"/>
  <c r="Y977" i="15"/>
  <c r="W986" i="15"/>
  <c r="V986" i="15"/>
  <c r="S659" i="15"/>
  <c r="Q674" i="15"/>
  <c r="L675" i="15"/>
  <c r="AD681" i="15"/>
  <c r="AD682" i="15"/>
  <c r="V688" i="15"/>
  <c r="Q688" i="15"/>
  <c r="M688" i="15"/>
  <c r="O688" i="15" s="1"/>
  <c r="P688" i="15" s="1"/>
  <c r="S689" i="15"/>
  <c r="Y690" i="15"/>
  <c r="Z690" i="15" s="1"/>
  <c r="AA689" i="15"/>
  <c r="AB689" i="15" s="1"/>
  <c r="Q693" i="15"/>
  <c r="V693" i="15"/>
  <c r="Y695" i="15"/>
  <c r="Z695" i="15" s="1"/>
  <c r="S694" i="15"/>
  <c r="V710" i="15"/>
  <c r="AA713" i="15"/>
  <c r="AB713" i="15" s="1"/>
  <c r="S714" i="15"/>
  <c r="L715" i="15"/>
  <c r="AD714" i="15"/>
  <c r="M716" i="15"/>
  <c r="O716" i="15" s="1"/>
  <c r="P716" i="15" s="1"/>
  <c r="L733" i="15"/>
  <c r="M733" i="15" s="1"/>
  <c r="O733" i="15" s="1"/>
  <c r="P733" i="15" s="1"/>
  <c r="V734" i="15"/>
  <c r="S741" i="15"/>
  <c r="Q744" i="15"/>
  <c r="M744" i="15"/>
  <c r="O744" i="15" s="1"/>
  <c r="P744" i="15" s="1"/>
  <c r="V744" i="15"/>
  <c r="Q745" i="15"/>
  <c r="AA762" i="15"/>
  <c r="AB762" i="15" s="1"/>
  <c r="M767" i="15"/>
  <c r="S770" i="15"/>
  <c r="AA771" i="15"/>
  <c r="AB771" i="15" s="1"/>
  <c r="S772" i="15"/>
  <c r="L772" i="15"/>
  <c r="M772" i="15" s="1"/>
  <c r="O772" i="15" s="1"/>
  <c r="P772" i="15" s="1"/>
  <c r="AD771" i="15"/>
  <c r="M784" i="15"/>
  <c r="O784" i="15" s="1"/>
  <c r="P784" i="15" s="1"/>
  <c r="Q786" i="15"/>
  <c r="M786" i="15"/>
  <c r="O786" i="15" s="1"/>
  <c r="P786" i="15" s="1"/>
  <c r="W786" i="15"/>
  <c r="Q797" i="15"/>
  <c r="Q836" i="15"/>
  <c r="S940" i="15"/>
  <c r="O941" i="15"/>
  <c r="P941" i="15" s="1"/>
  <c r="W983" i="15"/>
  <c r="V983" i="15"/>
  <c r="Q983" i="15"/>
  <c r="M983" i="15"/>
  <c r="AA765" i="15"/>
  <c r="AB765" i="15" s="1"/>
  <c r="Y788" i="15"/>
  <c r="Z788" i="15" s="1"/>
  <c r="L788" i="15"/>
  <c r="M788" i="15" s="1"/>
  <c r="O788" i="15" s="1"/>
  <c r="P788" i="15" s="1"/>
  <c r="AA789" i="15"/>
  <c r="AB789" i="15" s="1"/>
  <c r="AA804" i="15"/>
  <c r="AB804" i="15" s="1"/>
  <c r="AA805" i="15"/>
  <c r="AB805" i="15" s="1"/>
  <c r="Y806" i="15"/>
  <c r="Z806" i="15" s="1"/>
  <c r="O820" i="15"/>
  <c r="P820" i="15" s="1"/>
  <c r="M825" i="15"/>
  <c r="O825" i="15" s="1"/>
  <c r="P825" i="15" s="1"/>
  <c r="W825" i="15"/>
  <c r="Q825" i="15"/>
  <c r="W826" i="15"/>
  <c r="S829" i="15"/>
  <c r="Y830" i="15"/>
  <c r="Z830" i="15" s="1"/>
  <c r="S833" i="15"/>
  <c r="AA834" i="15"/>
  <c r="AB834" i="15" s="1"/>
  <c r="Y834" i="15"/>
  <c r="Z834" i="15" s="1"/>
  <c r="AA833" i="15"/>
  <c r="AB833" i="15" s="1"/>
  <c r="Y842" i="15"/>
  <c r="Z842" i="15" s="1"/>
  <c r="AD841" i="15"/>
  <c r="AA841" i="15"/>
  <c r="AB841" i="15" s="1"/>
  <c r="S856" i="15"/>
  <c r="AD870" i="15"/>
  <c r="AA870" i="15"/>
  <c r="AB870" i="15" s="1"/>
  <c r="S870" i="15"/>
  <c r="M881" i="15"/>
  <c r="O881" i="15" s="1"/>
  <c r="P881" i="15" s="1"/>
  <c r="W881" i="15"/>
  <c r="Q881" i="15"/>
  <c r="V884" i="15"/>
  <c r="Q884" i="15"/>
  <c r="W884" i="15"/>
  <c r="W898" i="15"/>
  <c r="V898" i="15"/>
  <c r="Q898" i="15"/>
  <c r="M898" i="15"/>
  <c r="W905" i="15"/>
  <c r="Z912" i="15"/>
  <c r="AD911" i="15"/>
  <c r="Q916" i="15"/>
  <c r="M922" i="15"/>
  <c r="O922" i="15" s="1"/>
  <c r="P922" i="15" s="1"/>
  <c r="W922" i="15"/>
  <c r="Q922" i="15"/>
  <c r="V922" i="15"/>
  <c r="M927" i="15"/>
  <c r="O927" i="15" s="1"/>
  <c r="P927" i="15" s="1"/>
  <c r="Z982" i="15"/>
  <c r="AD981" i="15"/>
  <c r="W988" i="15"/>
  <c r="V988" i="15"/>
  <c r="W1056" i="15"/>
  <c r="V1056" i="15"/>
  <c r="Y718" i="15"/>
  <c r="AD765" i="15"/>
  <c r="S780" i="15"/>
  <c r="L782" i="15"/>
  <c r="M782" i="15" s="1"/>
  <c r="O782" i="15" s="1"/>
  <c r="P782" i="15" s="1"/>
  <c r="AD782" i="15"/>
  <c r="AA784" i="15"/>
  <c r="AB784" i="15" s="1"/>
  <c r="S786" i="15"/>
  <c r="AD789" i="15"/>
  <c r="M799" i="15"/>
  <c r="O799" i="15" s="1"/>
  <c r="P799" i="15" s="1"/>
  <c r="L800" i="15"/>
  <c r="M800" i="15" s="1"/>
  <c r="O800" i="15" s="1"/>
  <c r="P800" i="15" s="1"/>
  <c r="Y801" i="15"/>
  <c r="Z801" i="15" s="1"/>
  <c r="AD805" i="15"/>
  <c r="AA808" i="15"/>
  <c r="AB808" i="15" s="1"/>
  <c r="Y809" i="15"/>
  <c r="Z809" i="15" s="1"/>
  <c r="S818" i="15"/>
  <c r="Q820" i="15"/>
  <c r="W822" i="15"/>
  <c r="S824" i="15"/>
  <c r="AD824" i="15"/>
  <c r="AA824" i="15"/>
  <c r="AB824" i="15" s="1"/>
  <c r="L826" i="15"/>
  <c r="W829" i="15"/>
  <c r="AD832" i="15"/>
  <c r="AA832" i="15"/>
  <c r="AB832" i="15" s="1"/>
  <c r="S832" i="15"/>
  <c r="M835" i="15"/>
  <c r="O835" i="15" s="1"/>
  <c r="P835" i="15" s="1"/>
  <c r="M843" i="15"/>
  <c r="O843" i="15" s="1"/>
  <c r="P843" i="15" s="1"/>
  <c r="M852" i="15"/>
  <c r="O852" i="15" s="1"/>
  <c r="P852" i="15" s="1"/>
  <c r="Q856" i="15"/>
  <c r="M856" i="15"/>
  <c r="O856" i="15" s="1"/>
  <c r="P856" i="15" s="1"/>
  <c r="W856" i="15"/>
  <c r="V867" i="15"/>
  <c r="L871" i="15"/>
  <c r="Q871" i="15" s="1"/>
  <c r="AA885" i="15"/>
  <c r="AB885" i="15" s="1"/>
  <c r="Q892" i="15"/>
  <c r="W892" i="15"/>
  <c r="M892" i="15"/>
  <c r="O892" i="15" s="1"/>
  <c r="P892" i="15" s="1"/>
  <c r="Y907" i="15"/>
  <c r="AD906" i="15"/>
  <c r="L907" i="15"/>
  <c r="L937" i="15"/>
  <c r="AA937" i="15"/>
  <c r="AB937" i="15" s="1"/>
  <c r="AD936" i="15"/>
  <c r="AA936" i="15"/>
  <c r="AB936" i="15" s="1"/>
  <c r="W946" i="15"/>
  <c r="V946" i="15"/>
  <c r="O982" i="15"/>
  <c r="P982" i="15" s="1"/>
  <c r="S981" i="15"/>
  <c r="AD997" i="15"/>
  <c r="AA997" i="15"/>
  <c r="AB997" i="15" s="1"/>
  <c r="S997" i="15"/>
  <c r="Y998" i="15"/>
  <c r="Z998" i="15" s="1"/>
  <c r="AD702" i="15"/>
  <c r="AD705" i="15"/>
  <c r="AD721" i="15"/>
  <c r="AD737" i="15"/>
  <c r="AA747" i="15"/>
  <c r="AB747" i="15" s="1"/>
  <c r="AD753" i="15"/>
  <c r="AA766" i="15"/>
  <c r="AB766" i="15" s="1"/>
  <c r="AD772" i="15"/>
  <c r="L778" i="15"/>
  <c r="Q778" i="15" s="1"/>
  <c r="AA779" i="15"/>
  <c r="AB779" i="15" s="1"/>
  <c r="Y780" i="15"/>
  <c r="Z780" i="15" s="1"/>
  <c r="S781" i="15"/>
  <c r="AA785" i="15"/>
  <c r="AB785" i="15" s="1"/>
  <c r="S787" i="15"/>
  <c r="AD790" i="15"/>
  <c r="L794" i="15"/>
  <c r="Q794" i="15" s="1"/>
  <c r="M801" i="15"/>
  <c r="O801" i="15" s="1"/>
  <c r="P801" i="15" s="1"/>
  <c r="AD803" i="15"/>
  <c r="AD804" i="15"/>
  <c r="AA811" i="15"/>
  <c r="AB811" i="15" s="1"/>
  <c r="AA821" i="15"/>
  <c r="AB821" i="15" s="1"/>
  <c r="S823" i="15"/>
  <c r="AD823" i="15"/>
  <c r="Q832" i="15"/>
  <c r="L833" i="15"/>
  <c r="V843" i="15"/>
  <c r="W847" i="15"/>
  <c r="Q851" i="15"/>
  <c r="AA862" i="15"/>
  <c r="AB862" i="15" s="1"/>
  <c r="Y864" i="15"/>
  <c r="Z864" i="15" s="1"/>
  <c r="AD863" i="15"/>
  <c r="S863" i="15"/>
  <c r="Y871" i="15"/>
  <c r="Z871" i="15" s="1"/>
  <c r="V880" i="15"/>
  <c r="M884" i="15"/>
  <c r="O884" i="15" s="1"/>
  <c r="P884" i="15" s="1"/>
  <c r="M911" i="15"/>
  <c r="W926" i="15"/>
  <c r="V926" i="15"/>
  <c r="Q926" i="15"/>
  <c r="M926" i="15"/>
  <c r="O926" i="15" s="1"/>
  <c r="P926" i="15" s="1"/>
  <c r="V940" i="15"/>
  <c r="W940" i="15"/>
  <c r="Q948" i="15"/>
  <c r="M948" i="15"/>
  <c r="O948" i="15" s="1"/>
  <c r="P948" i="15" s="1"/>
  <c r="V955" i="15"/>
  <c r="Q955" i="15"/>
  <c r="W955" i="15"/>
  <c r="M955" i="15"/>
  <c r="L998" i="15"/>
  <c r="Y807" i="15"/>
  <c r="Z807" i="15" s="1"/>
  <c r="AD806" i="15"/>
  <c r="AD809" i="15"/>
  <c r="W823" i="15"/>
  <c r="V823" i="15"/>
  <c r="M823" i="15"/>
  <c r="O823" i="15" s="1"/>
  <c r="P823" i="15" s="1"/>
  <c r="S826" i="15"/>
  <c r="S830" i="15"/>
  <c r="L831" i="15"/>
  <c r="M831" i="15" s="1"/>
  <c r="O831" i="15" s="1"/>
  <c r="P831" i="15" s="1"/>
  <c r="AD830" i="15"/>
  <c r="V835" i="15"/>
  <c r="S839" i="15"/>
  <c r="AD839" i="15"/>
  <c r="W852" i="15"/>
  <c r="W855" i="15"/>
  <c r="V855" i="15"/>
  <c r="M855" i="15"/>
  <c r="O855" i="15" s="1"/>
  <c r="P855" i="15" s="1"/>
  <c r="M864" i="15"/>
  <c r="O864" i="15" s="1"/>
  <c r="P864" i="15" s="1"/>
  <c r="AD902" i="15"/>
  <c r="AA902" i="15"/>
  <c r="AB902" i="15" s="1"/>
  <c r="W923" i="15"/>
  <c r="V923" i="15"/>
  <c r="Q923" i="15"/>
  <c r="M923" i="15"/>
  <c r="O923" i="15" s="1"/>
  <c r="P923" i="15" s="1"/>
  <c r="M928" i="15"/>
  <c r="O928" i="15" s="1"/>
  <c r="P928" i="15" s="1"/>
  <c r="V928" i="15"/>
  <c r="W928" i="15"/>
  <c r="V934" i="15"/>
  <c r="W934" i="15"/>
  <c r="O957" i="15"/>
  <c r="P957" i="15" s="1"/>
  <c r="S956" i="15"/>
  <c r="L989" i="15"/>
  <c r="M1006" i="15"/>
  <c r="O1006" i="15" s="1"/>
  <c r="P1006" i="15" s="1"/>
  <c r="W1006" i="15"/>
  <c r="V1006" i="15"/>
  <c r="Q1006" i="15"/>
  <c r="AD747" i="15"/>
  <c r="AD766" i="15"/>
  <c r="AD785" i="15"/>
  <c r="AA807" i="15"/>
  <c r="AB807" i="15" s="1"/>
  <c r="Y808" i="15"/>
  <c r="Z808" i="15" s="1"/>
  <c r="V826" i="15"/>
  <c r="W839" i="15"/>
  <c r="V839" i="15"/>
  <c r="M839" i="15"/>
  <c r="O839" i="15" s="1"/>
  <c r="P839" i="15" s="1"/>
  <c r="S842" i="15"/>
  <c r="S846" i="15"/>
  <c r="L847" i="15"/>
  <c r="Q847" i="15" s="1"/>
  <c r="AD846" i="15"/>
  <c r="Q864" i="15"/>
  <c r="V876" i="15"/>
  <c r="M876" i="15"/>
  <c r="L880" i="15"/>
  <c r="Q880" i="15" s="1"/>
  <c r="AD888" i="15"/>
  <c r="AA888" i="15"/>
  <c r="AB888" i="15" s="1"/>
  <c r="S889" i="15"/>
  <c r="S888" i="15"/>
  <c r="L889" i="15"/>
  <c r="AD889" i="15"/>
  <c r="AA889" i="15"/>
  <c r="AB889" i="15" s="1"/>
  <c r="Z902" i="15"/>
  <c r="W932" i="15"/>
  <c r="Q932" i="15"/>
  <c r="V932" i="15"/>
  <c r="W963" i="15"/>
  <c r="M963" i="15"/>
  <c r="O963" i="15" s="1"/>
  <c r="P963" i="15" s="1"/>
  <c r="V963" i="15"/>
  <c r="Q963" i="15"/>
  <c r="W999" i="15"/>
  <c r="Q999" i="15"/>
  <c r="V999" i="15"/>
  <c r="W1054" i="15"/>
  <c r="V1054" i="15"/>
  <c r="Q1054" i="15"/>
  <c r="M1054" i="15"/>
  <c r="O1054" i="15" s="1"/>
  <c r="P1054" i="15" s="1"/>
  <c r="W1147" i="15"/>
  <c r="V1147" i="15"/>
  <c r="AD854" i="15"/>
  <c r="AA854" i="15"/>
  <c r="AB854" i="15" s="1"/>
  <c r="S854" i="15"/>
  <c r="M863" i="15"/>
  <c r="O863" i="15" s="1"/>
  <c r="P863" i="15" s="1"/>
  <c r="W863" i="15"/>
  <c r="M869" i="15"/>
  <c r="O869" i="15" s="1"/>
  <c r="P869" i="15" s="1"/>
  <c r="V869" i="15"/>
  <c r="W889" i="15"/>
  <c r="V889" i="15"/>
  <c r="Q889" i="15"/>
  <c r="M889" i="15"/>
  <c r="O889" i="15" s="1"/>
  <c r="P889" i="15" s="1"/>
  <c r="W901" i="15"/>
  <c r="V901" i="15"/>
  <c r="Y923" i="15"/>
  <c r="Z923" i="15" s="1"/>
  <c r="AD922" i="15"/>
  <c r="AA922" i="15"/>
  <c r="AB922" i="15" s="1"/>
  <c r="S922" i="15"/>
  <c r="AD923" i="15"/>
  <c r="V984" i="15"/>
  <c r="Q984" i="15"/>
  <c r="W984" i="15"/>
  <c r="AD725" i="15"/>
  <c r="AD741" i="15"/>
  <c r="S749" i="15"/>
  <c r="AD757" i="15"/>
  <c r="L766" i="15"/>
  <c r="S768" i="15"/>
  <c r="AD776" i="15"/>
  <c r="AD786" i="15"/>
  <c r="S790" i="15"/>
  <c r="W793" i="15"/>
  <c r="L807" i="15"/>
  <c r="AD814" i="15"/>
  <c r="V825" i="15"/>
  <c r="AD838" i="15"/>
  <c r="S838" i="15"/>
  <c r="S841" i="15"/>
  <c r="V856" i="15"/>
  <c r="AA861" i="15"/>
  <c r="AB861" i="15" s="1"/>
  <c r="Q872" i="15"/>
  <c r="M872" i="15"/>
  <c r="O872" i="15" s="1"/>
  <c r="P872" i="15" s="1"/>
  <c r="W872" i="15"/>
  <c r="Q877" i="15"/>
  <c r="V881" i="15"/>
  <c r="W883" i="15"/>
  <c r="V883" i="15"/>
  <c r="Q883" i="15"/>
  <c r="M883" i="15"/>
  <c r="V892" i="15"/>
  <c r="W899" i="15"/>
  <c r="V899" i="15"/>
  <c r="S903" i="15"/>
  <c r="AD935" i="15"/>
  <c r="Y989" i="15"/>
  <c r="W997" i="15"/>
  <c r="V997" i="15"/>
  <c r="Q997" i="15"/>
  <c r="M997" i="15"/>
  <c r="O997" i="15" s="1"/>
  <c r="P997" i="15" s="1"/>
  <c r="Q1017" i="15"/>
  <c r="M1017" i="15"/>
  <c r="O1017" i="15" s="1"/>
  <c r="P1017" i="15" s="1"/>
  <c r="Q1027" i="15"/>
  <c r="W1027" i="15"/>
  <c r="V1027" i="15"/>
  <c r="W1142" i="15"/>
  <c r="V1142" i="15"/>
  <c r="M1142" i="15"/>
  <c r="Q1142" i="15"/>
  <c r="Y726" i="15"/>
  <c r="Z726" i="15" s="1"/>
  <c r="V736" i="15"/>
  <c r="Y742" i="15"/>
  <c r="Z742" i="15" s="1"/>
  <c r="AA748" i="15"/>
  <c r="AB748" i="15" s="1"/>
  <c r="V752" i="15"/>
  <c r="Y758" i="15"/>
  <c r="Z758" i="15" s="1"/>
  <c r="AA767" i="15"/>
  <c r="AB767" i="15" s="1"/>
  <c r="V771" i="15"/>
  <c r="Y777" i="15"/>
  <c r="Z777" i="15" s="1"/>
  <c r="L785" i="15"/>
  <c r="L808" i="15"/>
  <c r="Q808" i="15" s="1"/>
  <c r="L823" i="15"/>
  <c r="L855" i="15"/>
  <c r="Q855" i="15" s="1"/>
  <c r="AD861" i="15"/>
  <c r="S862" i="15"/>
  <c r="Q869" i="15"/>
  <c r="Q908" i="15"/>
  <c r="M908" i="15"/>
  <c r="O908" i="15" s="1"/>
  <c r="P908" i="15" s="1"/>
  <c r="V908" i="15"/>
  <c r="Z910" i="15"/>
  <c r="AD909" i="15"/>
  <c r="AA910" i="15"/>
  <c r="AB910" i="15" s="1"/>
  <c r="Q919" i="15"/>
  <c r="M919" i="15"/>
  <c r="O919" i="15" s="1"/>
  <c r="P919" i="15" s="1"/>
  <c r="L923" i="15"/>
  <c r="Q928" i="15"/>
  <c r="M932" i="15"/>
  <c r="W936" i="15"/>
  <c r="Q936" i="15"/>
  <c r="V936" i="15"/>
  <c r="M936" i="15"/>
  <c r="W945" i="15"/>
  <c r="V945" i="15"/>
  <c r="Q945" i="15"/>
  <c r="M945" i="15"/>
  <c r="O945" i="15" s="1"/>
  <c r="P945" i="15" s="1"/>
  <c r="M956" i="15"/>
  <c r="W956" i="15"/>
  <c r="V956" i="15"/>
  <c r="W979" i="15"/>
  <c r="V979" i="15"/>
  <c r="Q979" i="15"/>
  <c r="M979" i="15"/>
  <c r="O979" i="15" s="1"/>
  <c r="P979" i="15" s="1"/>
  <c r="AA781" i="15"/>
  <c r="AB781" i="15" s="1"/>
  <c r="Y782" i="15"/>
  <c r="Z782" i="15" s="1"/>
  <c r="S789" i="15"/>
  <c r="W798" i="15"/>
  <c r="V798" i="15"/>
  <c r="L812" i="15"/>
  <c r="Q812" i="15" s="1"/>
  <c r="M830" i="15"/>
  <c r="O830" i="15" s="1"/>
  <c r="P830" i="15" s="1"/>
  <c r="AD834" i="15"/>
  <c r="AD842" i="15"/>
  <c r="S871" i="15"/>
  <c r="L872" i="15"/>
  <c r="AD871" i="15"/>
  <c r="AA899" i="15"/>
  <c r="AB899" i="15" s="1"/>
  <c r="Z899" i="15"/>
  <c r="M901" i="15"/>
  <c r="W914" i="15"/>
  <c r="Q914" i="15"/>
  <c r="M914" i="15"/>
  <c r="O914" i="15" s="1"/>
  <c r="P914" i="15" s="1"/>
  <c r="V914" i="15"/>
  <c r="L961" i="15"/>
  <c r="Y961" i="15"/>
  <c r="S705" i="15"/>
  <c r="AD748" i="15"/>
  <c r="AD767" i="15"/>
  <c r="AD781" i="15"/>
  <c r="S784" i="15"/>
  <c r="L791" i="15"/>
  <c r="AA793" i="15"/>
  <c r="AB793" i="15" s="1"/>
  <c r="AD799" i="15"/>
  <c r="Y800" i="15"/>
  <c r="Z800" i="15" s="1"/>
  <c r="W801" i="15"/>
  <c r="S806" i="15"/>
  <c r="M812" i="15"/>
  <c r="O812" i="15" s="1"/>
  <c r="P812" i="15" s="1"/>
  <c r="Y818" i="15"/>
  <c r="AD817" i="15" s="1"/>
  <c r="Q823" i="15"/>
  <c r="M846" i="15"/>
  <c r="O846" i="15" s="1"/>
  <c r="P846" i="15" s="1"/>
  <c r="Y858" i="15"/>
  <c r="Z858" i="15" s="1"/>
  <c r="AD857" i="15"/>
  <c r="AA857" i="15"/>
  <c r="AB857" i="15" s="1"/>
  <c r="S858" i="15"/>
  <c r="Q876" i="15"/>
  <c r="AA878" i="15"/>
  <c r="AB878" i="15" s="1"/>
  <c r="L879" i="15"/>
  <c r="M879" i="15" s="1"/>
  <c r="O879" i="15" s="1"/>
  <c r="P879" i="15" s="1"/>
  <c r="M900" i="15"/>
  <c r="O900" i="15" s="1"/>
  <c r="P900" i="15" s="1"/>
  <c r="Q900" i="15"/>
  <c r="W900" i="15"/>
  <c r="AA935" i="15"/>
  <c r="AB935" i="15" s="1"/>
  <c r="V958" i="15"/>
  <c r="Q958" i="15"/>
  <c r="M958" i="15"/>
  <c r="AD787" i="15"/>
  <c r="AD797" i="15"/>
  <c r="M813" i="15"/>
  <c r="O813" i="15" s="1"/>
  <c r="P813" i="15" s="1"/>
  <c r="AD813" i="15"/>
  <c r="AA813" i="15"/>
  <c r="AB813" i="15" s="1"/>
  <c r="AA814" i="15"/>
  <c r="AB814" i="15" s="1"/>
  <c r="AD816" i="15"/>
  <c r="AA816" i="15"/>
  <c r="AB816" i="15" s="1"/>
  <c r="Q818" i="15"/>
  <c r="M818" i="15"/>
  <c r="O818" i="15" s="1"/>
  <c r="P818" i="15" s="1"/>
  <c r="M822" i="15"/>
  <c r="AA826" i="15"/>
  <c r="AB826" i="15" s="1"/>
  <c r="Y831" i="15"/>
  <c r="Z831" i="15" s="1"/>
  <c r="AD833" i="15"/>
  <c r="Q839" i="15"/>
  <c r="Y840" i="15"/>
  <c r="Z840" i="15" s="1"/>
  <c r="W858" i="15"/>
  <c r="V858" i="15"/>
  <c r="Q858" i="15"/>
  <c r="W869" i="15"/>
  <c r="AA874" i="15"/>
  <c r="AB874" i="15" s="1"/>
  <c r="Y880" i="15"/>
  <c r="W885" i="15"/>
  <c r="M885" i="15"/>
  <c r="O885" i="15" s="1"/>
  <c r="P885" i="15" s="1"/>
  <c r="Q901" i="15"/>
  <c r="Q943" i="15"/>
  <c r="W943" i="15"/>
  <c r="V943" i="15"/>
  <c r="Q961" i="15"/>
  <c r="O976" i="15"/>
  <c r="P976" i="15" s="1"/>
  <c r="S975" i="15"/>
  <c r="Z1125" i="15"/>
  <c r="AD798" i="15"/>
  <c r="Q800" i="15"/>
  <c r="S808" i="15"/>
  <c r="S809" i="15"/>
  <c r="M811" i="15"/>
  <c r="O811" i="15" s="1"/>
  <c r="P811" i="15" s="1"/>
  <c r="AA842" i="15"/>
  <c r="AB842" i="15" s="1"/>
  <c r="Y847" i="15"/>
  <c r="Z847" i="15" s="1"/>
  <c r="Y855" i="15"/>
  <c r="Z855" i="15" s="1"/>
  <c r="M857" i="15"/>
  <c r="O857" i="15" s="1"/>
  <c r="P857" i="15" s="1"/>
  <c r="W857" i="15"/>
  <c r="Q857" i="15"/>
  <c r="M867" i="15"/>
  <c r="O867" i="15" s="1"/>
  <c r="P867" i="15" s="1"/>
  <c r="W871" i="15"/>
  <c r="V871" i="15"/>
  <c r="M871" i="15"/>
  <c r="O871" i="15" s="1"/>
  <c r="P871" i="15" s="1"/>
  <c r="Z882" i="15"/>
  <c r="AD881" i="15"/>
  <c r="AA881" i="15"/>
  <c r="AB881" i="15" s="1"/>
  <c r="Q890" i="15"/>
  <c r="M890" i="15"/>
  <c r="O890" i="15" s="1"/>
  <c r="P890" i="15" s="1"/>
  <c r="V890" i="15"/>
  <c r="Y893" i="15"/>
  <c r="S893" i="15"/>
  <c r="L893" i="15"/>
  <c r="Q893" i="15" s="1"/>
  <c r="AD895" i="15"/>
  <c r="Z896" i="15"/>
  <c r="W909" i="15"/>
  <c r="Q909" i="15"/>
  <c r="O910" i="15"/>
  <c r="P910" i="15" s="1"/>
  <c r="V933" i="15"/>
  <c r="Q933" i="15"/>
  <c r="W933" i="15"/>
  <c r="M933" i="15"/>
  <c r="M961" i="15"/>
  <c r="O961" i="15" s="1"/>
  <c r="P961" i="15" s="1"/>
  <c r="Z976" i="15"/>
  <c r="AA975" i="15"/>
  <c r="AB975" i="15" s="1"/>
  <c r="O987" i="15"/>
  <c r="P987" i="15" s="1"/>
  <c r="S986" i="15"/>
  <c r="W1093" i="15"/>
  <c r="V1093" i="15"/>
  <c r="Q1093" i="15"/>
  <c r="M1093" i="15"/>
  <c r="O1093" i="15" s="1"/>
  <c r="P1093" i="15" s="1"/>
  <c r="Q799" i="15"/>
  <c r="W799" i="15"/>
  <c r="V808" i="15"/>
  <c r="Q822" i="15"/>
  <c r="Y823" i="15"/>
  <c r="Y826" i="15"/>
  <c r="Z826" i="15" s="1"/>
  <c r="AD825" i="15"/>
  <c r="AA825" i="15"/>
  <c r="AB825" i="15" s="1"/>
  <c r="Q843" i="15"/>
  <c r="M853" i="15"/>
  <c r="O853" i="15" s="1"/>
  <c r="P853" i="15" s="1"/>
  <c r="V853" i="15"/>
  <c r="S865" i="15"/>
  <c r="L866" i="15"/>
  <c r="AD866" i="15"/>
  <c r="AA866" i="15"/>
  <c r="AB866" i="15" s="1"/>
  <c r="Y866" i="15"/>
  <c r="Z866" i="15" s="1"/>
  <c r="AA865" i="15"/>
  <c r="AB865" i="15" s="1"/>
  <c r="W888" i="15"/>
  <c r="V888" i="15"/>
  <c r="Q888" i="15"/>
  <c r="Q924" i="15"/>
  <c r="M924" i="15"/>
  <c r="O924" i="15" s="1"/>
  <c r="P924" i="15" s="1"/>
  <c r="V924" i="15"/>
  <c r="V939" i="15"/>
  <c r="Q939" i="15"/>
  <c r="W939" i="15"/>
  <c r="M939" i="15"/>
  <c r="Y888" i="15"/>
  <c r="Z888" i="15" s="1"/>
  <c r="AA887" i="15"/>
  <c r="AB887" i="15" s="1"/>
  <c r="V895" i="15"/>
  <c r="Q895" i="15"/>
  <c r="S899" i="15"/>
  <c r="W931" i="15"/>
  <c r="M970" i="15"/>
  <c r="O970" i="15" s="1"/>
  <c r="P970" i="15" s="1"/>
  <c r="W970" i="15"/>
  <c r="AD983" i="15"/>
  <c r="W987" i="15"/>
  <c r="Q987" i="15"/>
  <c r="W1000" i="15"/>
  <c r="V1000" i="15"/>
  <c r="M1000" i="15"/>
  <c r="O1000" i="15" s="1"/>
  <c r="P1000" i="15" s="1"/>
  <c r="L810" i="15"/>
  <c r="Y827" i="15"/>
  <c r="Z827" i="15" s="1"/>
  <c r="L829" i="15"/>
  <c r="Y843" i="15"/>
  <c r="Z843" i="15" s="1"/>
  <c r="L845" i="15"/>
  <c r="Q845" i="15" s="1"/>
  <c r="M848" i="15"/>
  <c r="O848" i="15" s="1"/>
  <c r="P848" i="15" s="1"/>
  <c r="Y859" i="15"/>
  <c r="Z859" i="15" s="1"/>
  <c r="L861" i="15"/>
  <c r="Y875" i="15"/>
  <c r="AD875" i="15" s="1"/>
  <c r="L882" i="15"/>
  <c r="AA884" i="15"/>
  <c r="AB884" i="15" s="1"/>
  <c r="S891" i="15"/>
  <c r="L895" i="15"/>
  <c r="M895" i="15" s="1"/>
  <c r="M896" i="15"/>
  <c r="AD897" i="15"/>
  <c r="L899" i="15"/>
  <c r="Y908" i="15"/>
  <c r="AD913" i="15"/>
  <c r="AA913" i="15"/>
  <c r="AB913" i="15" s="1"/>
  <c r="S913" i="15"/>
  <c r="L931" i="15"/>
  <c r="AA931" i="15"/>
  <c r="AB931" i="15" s="1"/>
  <c r="AD938" i="15"/>
  <c r="W948" i="15"/>
  <c r="V948" i="15"/>
  <c r="AD954" i="15"/>
  <c r="Q964" i="15"/>
  <c r="W964" i="15"/>
  <c r="V964" i="15"/>
  <c r="V982" i="15"/>
  <c r="W982" i="15"/>
  <c r="Q982" i="15"/>
  <c r="Z985" i="15"/>
  <c r="Q993" i="15"/>
  <c r="W1044" i="15"/>
  <c r="V1044" i="15"/>
  <c r="AA856" i="15"/>
  <c r="AB856" i="15" s="1"/>
  <c r="AD862" i="15"/>
  <c r="AA872" i="15"/>
  <c r="AB872" i="15" s="1"/>
  <c r="Y876" i="15"/>
  <c r="Z876" i="15" s="1"/>
  <c r="AD890" i="15"/>
  <c r="Y891" i="15"/>
  <c r="Z891" i="15" s="1"/>
  <c r="M906" i="15"/>
  <c r="O906" i="15" s="1"/>
  <c r="P906" i="15" s="1"/>
  <c r="Q906" i="15"/>
  <c r="W907" i="15"/>
  <c r="V907" i="15"/>
  <c r="Y913" i="15"/>
  <c r="Z913" i="15" s="1"/>
  <c r="AD912" i="15"/>
  <c r="S912" i="15"/>
  <c r="V918" i="15"/>
  <c r="V927" i="15"/>
  <c r="Q927" i="15"/>
  <c r="W930" i="15"/>
  <c r="Q930" i="15"/>
  <c r="M930" i="15"/>
  <c r="O930" i="15" s="1"/>
  <c r="P930" i="15" s="1"/>
  <c r="Y951" i="15"/>
  <c r="Z951" i="15" s="1"/>
  <c r="AD950" i="15"/>
  <c r="S950" i="15"/>
  <c r="AD968" i="15"/>
  <c r="AA968" i="15"/>
  <c r="AB968" i="15" s="1"/>
  <c r="S968" i="15"/>
  <c r="L969" i="15"/>
  <c r="W972" i="15"/>
  <c r="V972" i="15"/>
  <c r="Q972" i="15"/>
  <c r="Q974" i="15"/>
  <c r="M974" i="15"/>
  <c r="W977" i="15"/>
  <c r="V977" i="15"/>
  <c r="Q977" i="15"/>
  <c r="V987" i="15"/>
  <c r="Q1000" i="15"/>
  <c r="V1070" i="15"/>
  <c r="W1070" i="15"/>
  <c r="Q1070" i="15"/>
  <c r="M1070" i="15"/>
  <c r="O1070" i="15" s="1"/>
  <c r="P1070" i="15" s="1"/>
  <c r="W1091" i="15"/>
  <c r="V1091" i="15"/>
  <c r="S887" i="15"/>
  <c r="Q894" i="15"/>
  <c r="V896" i="15"/>
  <c r="S921" i="15"/>
  <c r="L943" i="15"/>
  <c r="M943" i="15" s="1"/>
  <c r="AD942" i="15"/>
  <c r="V966" i="15"/>
  <c r="AA1035" i="15"/>
  <c r="AB1035" i="15" s="1"/>
  <c r="Y1036" i="15"/>
  <c r="Z1036" i="15" s="1"/>
  <c r="S1035" i="15"/>
  <c r="AD1035" i="15"/>
  <c r="AD1036" i="15"/>
  <c r="AA1036" i="15"/>
  <c r="AB1036" i="15" s="1"/>
  <c r="L1036" i="15"/>
  <c r="Q1036" i="15" s="1"/>
  <c r="Q1123" i="15"/>
  <c r="M1123" i="15"/>
  <c r="AD856" i="15"/>
  <c r="AD872" i="15"/>
  <c r="AA876" i="15"/>
  <c r="AB876" i="15" s="1"/>
  <c r="AD884" i="15"/>
  <c r="W895" i="15"/>
  <c r="M912" i="15"/>
  <c r="M913" i="15"/>
  <c r="O913" i="15" s="1"/>
  <c r="P913" i="15" s="1"/>
  <c r="V931" i="15"/>
  <c r="M951" i="15"/>
  <c r="O951" i="15" s="1"/>
  <c r="P951" i="15" s="1"/>
  <c r="Y1014" i="15"/>
  <c r="Z1014" i="15" s="1"/>
  <c r="AA1013" i="15"/>
  <c r="AB1013" i="15" s="1"/>
  <c r="AD1013" i="15"/>
  <c r="S1013" i="15"/>
  <c r="L1014" i="15"/>
  <c r="M1031" i="15"/>
  <c r="O1031" i="15" s="1"/>
  <c r="P1031" i="15" s="1"/>
  <c r="W1031" i="15"/>
  <c r="V1031" i="15"/>
  <c r="Q1031" i="15"/>
  <c r="W1052" i="15"/>
  <c r="Q1052" i="15"/>
  <c r="V1052" i="15"/>
  <c r="W1066" i="15"/>
  <c r="Q1066" i="15"/>
  <c r="V1066" i="15"/>
  <c r="M1066" i="15"/>
  <c r="Q1089" i="15"/>
  <c r="M950" i="15"/>
  <c r="O950" i="15" s="1"/>
  <c r="P950" i="15" s="1"/>
  <c r="V950" i="15"/>
  <c r="W954" i="15"/>
  <c r="Q954" i="15"/>
  <c r="V959" i="15"/>
  <c r="M971" i="15"/>
  <c r="O971" i="15" s="1"/>
  <c r="P971" i="15" s="1"/>
  <c r="W971" i="15"/>
  <c r="V971" i="15"/>
  <c r="Y988" i="15"/>
  <c r="Z988" i="15" s="1"/>
  <c r="AA987" i="15"/>
  <c r="AB987" i="15" s="1"/>
  <c r="AD987" i="15"/>
  <c r="Q990" i="15"/>
  <c r="M990" i="15"/>
  <c r="W1001" i="15"/>
  <c r="V1001" i="15"/>
  <c r="V1058" i="15"/>
  <c r="Q1058" i="15"/>
  <c r="W1058" i="15"/>
  <c r="W1078" i="15"/>
  <c r="V1078" i="15"/>
  <c r="AD876" i="15"/>
  <c r="W882" i="15"/>
  <c r="L905" i="15"/>
  <c r="Q905" i="15" s="1"/>
  <c r="AD904" i="15"/>
  <c r="W921" i="15"/>
  <c r="Z956" i="15"/>
  <c r="M981" i="15"/>
  <c r="Q981" i="15"/>
  <c r="AD993" i="15"/>
  <c r="Y994" i="15"/>
  <c r="Z994" i="15" s="1"/>
  <c r="AA993" i="15"/>
  <c r="AB993" i="15" s="1"/>
  <c r="S993" i="15"/>
  <c r="L994" i="15"/>
  <c r="W1029" i="15"/>
  <c r="Q1029" i="15"/>
  <c r="M1029" i="15"/>
  <c r="O1029" i="15" s="1"/>
  <c r="P1029" i="15" s="1"/>
  <c r="V1029" i="15"/>
  <c r="O1135" i="15"/>
  <c r="P1135" i="15" s="1"/>
  <c r="L885" i="15"/>
  <c r="Q885" i="15" s="1"/>
  <c r="V894" i="15"/>
  <c r="AA896" i="15"/>
  <c r="AB896" i="15" s="1"/>
  <c r="W918" i="15"/>
  <c r="W938" i="15"/>
  <c r="Q938" i="15"/>
  <c r="AA940" i="15"/>
  <c r="AB940" i="15" s="1"/>
  <c r="AD941" i="15"/>
  <c r="AA941" i="15"/>
  <c r="AB941" i="15" s="1"/>
  <c r="L942" i="15"/>
  <c r="Q951" i="15"/>
  <c r="Q953" i="15"/>
  <c r="M953" i="15"/>
  <c r="O953" i="15" s="1"/>
  <c r="P953" i="15" s="1"/>
  <c r="W953" i="15"/>
  <c r="W962" i="15"/>
  <c r="W965" i="15"/>
  <c r="Q965" i="15"/>
  <c r="M965" i="15"/>
  <c r="O965" i="15" s="1"/>
  <c r="P965" i="15" s="1"/>
  <c r="Y969" i="15"/>
  <c r="Z969" i="15" s="1"/>
  <c r="V974" i="15"/>
  <c r="L999" i="15"/>
  <c r="M999" i="15" s="1"/>
  <c r="O999" i="15" s="1"/>
  <c r="P999" i="15" s="1"/>
  <c r="AA999" i="15"/>
  <c r="AB999" i="15" s="1"/>
  <c r="AD998" i="15"/>
  <c r="Y999" i="15"/>
  <c r="Z999" i="15" s="1"/>
  <c r="AA998" i="15"/>
  <c r="AB998" i="15" s="1"/>
  <c r="S999" i="15"/>
  <c r="S998" i="15"/>
  <c r="AD1000" i="15"/>
  <c r="AA1000" i="15"/>
  <c r="AB1000" i="15" s="1"/>
  <c r="Y1001" i="15"/>
  <c r="Z1001" i="15" s="1"/>
  <c r="S1000" i="15"/>
  <c r="L1001" i="15"/>
  <c r="V1005" i="15"/>
  <c r="Q1047" i="15"/>
  <c r="M1047" i="15"/>
  <c r="O1047" i="15" s="1"/>
  <c r="P1047" i="15" s="1"/>
  <c r="W1047" i="15"/>
  <c r="V1047" i="15"/>
  <c r="M1052" i="15"/>
  <c r="O1052" i="15" s="1"/>
  <c r="P1052" i="15" s="1"/>
  <c r="Y1058" i="15"/>
  <c r="L1058" i="15"/>
  <c r="M1058" i="15" s="1"/>
  <c r="O1058" i="15" s="1"/>
  <c r="P1058" i="15" s="1"/>
  <c r="M1078" i="15"/>
  <c r="O1078" i="15" s="1"/>
  <c r="P1078" i="15" s="1"/>
  <c r="W1101" i="15"/>
  <c r="V1101" i="15"/>
  <c r="W1146" i="15"/>
  <c r="V1146" i="15"/>
  <c r="Q1146" i="15"/>
  <c r="AD903" i="15"/>
  <c r="AA903" i="15"/>
  <c r="AB903" i="15" s="1"/>
  <c r="S920" i="15"/>
  <c r="L921" i="15"/>
  <c r="Q921" i="15" s="1"/>
  <c r="AD921" i="15"/>
  <c r="AD920" i="15"/>
  <c r="Y929" i="15"/>
  <c r="AD928" i="15"/>
  <c r="AD940" i="15"/>
  <c r="Y943" i="15"/>
  <c r="AD943" i="15" s="1"/>
  <c r="M954" i="15"/>
  <c r="W966" i="15"/>
  <c r="AD975" i="15"/>
  <c r="V978" i="15"/>
  <c r="L988" i="15"/>
  <c r="Q988" i="15" s="1"/>
  <c r="M994" i="15"/>
  <c r="O994" i="15" s="1"/>
  <c r="P994" i="15" s="1"/>
  <c r="V1033" i="15"/>
  <c r="W1033" i="15"/>
  <c r="Q1033" i="15"/>
  <c r="L863" i="15"/>
  <c r="Q863" i="15" s="1"/>
  <c r="V878" i="15"/>
  <c r="AA882" i="15"/>
  <c r="AB882" i="15" s="1"/>
  <c r="AD896" i="15"/>
  <c r="AA898" i="15"/>
  <c r="AB898" i="15" s="1"/>
  <c r="AD899" i="15"/>
  <c r="S902" i="15"/>
  <c r="L902" i="15"/>
  <c r="M902" i="15" s="1"/>
  <c r="O902" i="15" s="1"/>
  <c r="P902" i="15" s="1"/>
  <c r="S901" i="15"/>
  <c r="AD901" i="15"/>
  <c r="AD908" i="15"/>
  <c r="L911" i="15"/>
  <c r="Q911" i="15" s="1"/>
  <c r="Q912" i="15"/>
  <c r="Y930" i="15"/>
  <c r="Q937" i="15"/>
  <c r="M937" i="15"/>
  <c r="W937" i="15"/>
  <c r="Z939" i="15"/>
  <c r="AA943" i="15"/>
  <c r="AB943" i="15" s="1"/>
  <c r="Y945" i="15"/>
  <c r="Z945" i="15" s="1"/>
  <c r="AD944" i="15"/>
  <c r="AA944" i="15"/>
  <c r="AB944" i="15" s="1"/>
  <c r="S952" i="15"/>
  <c r="L953" i="15"/>
  <c r="AA953" i="15"/>
  <c r="AB953" i="15" s="1"/>
  <c r="AD952" i="15"/>
  <c r="AA952" i="15"/>
  <c r="AB952" i="15" s="1"/>
  <c r="Z955" i="15"/>
  <c r="AD964" i="15"/>
  <c r="AA964" i="15"/>
  <c r="AB964" i="15" s="1"/>
  <c r="S964" i="15"/>
  <c r="L965" i="15"/>
  <c r="AD965" i="15"/>
  <c r="W968" i="15"/>
  <c r="V968" i="15"/>
  <c r="Q968" i="15"/>
  <c r="M968" i="15"/>
  <c r="O968" i="15" s="1"/>
  <c r="P968" i="15" s="1"/>
  <c r="AD969" i="15"/>
  <c r="W973" i="15"/>
  <c r="V973" i="15"/>
  <c r="V976" i="15"/>
  <c r="W976" i="15"/>
  <c r="Q976" i="15"/>
  <c r="Q980" i="15"/>
  <c r="M980" i="15"/>
  <c r="O980" i="15" s="1"/>
  <c r="P980" i="15" s="1"/>
  <c r="V980" i="15"/>
  <c r="Q994" i="15"/>
  <c r="L1115" i="15"/>
  <c r="Q1115" i="15" s="1"/>
  <c r="AA1115" i="15"/>
  <c r="AB1115" i="15" s="1"/>
  <c r="AA1114" i="15"/>
  <c r="AB1114" i="15" s="1"/>
  <c r="Y1115" i="15"/>
  <c r="Z1115" i="15" s="1"/>
  <c r="AD1115" i="15"/>
  <c r="L886" i="15"/>
  <c r="Q886" i="15" s="1"/>
  <c r="AD887" i="15"/>
  <c r="M891" i="15"/>
  <c r="O891" i="15" s="1"/>
  <c r="P891" i="15" s="1"/>
  <c r="AD900" i="15"/>
  <c r="AA900" i="15"/>
  <c r="AB900" i="15" s="1"/>
  <c r="V911" i="15"/>
  <c r="AA923" i="15"/>
  <c r="AB923" i="15" s="1"/>
  <c r="S923" i="15"/>
  <c r="AA924" i="15"/>
  <c r="AB924" i="15" s="1"/>
  <c r="Y924" i="15"/>
  <c r="Z924" i="15" s="1"/>
  <c r="M929" i="15"/>
  <c r="O929" i="15" s="1"/>
  <c r="P929" i="15" s="1"/>
  <c r="M938" i="15"/>
  <c r="O938" i="15" s="1"/>
  <c r="P938" i="15" s="1"/>
  <c r="Q950" i="15"/>
  <c r="AD956" i="15"/>
  <c r="W959" i="15"/>
  <c r="M975" i="15"/>
  <c r="W975" i="15"/>
  <c r="V975" i="15"/>
  <c r="Y978" i="15"/>
  <c r="AD977" i="15" s="1"/>
  <c r="L978" i="15"/>
  <c r="W985" i="15"/>
  <c r="M985" i="15"/>
  <c r="V990" i="15"/>
  <c r="W996" i="15"/>
  <c r="M1011" i="15"/>
  <c r="O1011" i="15" s="1"/>
  <c r="P1011" i="15" s="1"/>
  <c r="L1015" i="15"/>
  <c r="M1015" i="15" s="1"/>
  <c r="O1015" i="15" s="1"/>
  <c r="P1015" i="15" s="1"/>
  <c r="S1014" i="15"/>
  <c r="AD1014" i="15"/>
  <c r="AD1015" i="15"/>
  <c r="AA1014" i="15"/>
  <c r="AB1014" i="15" s="1"/>
  <c r="Y1015" i="15"/>
  <c r="Z1015" i="15" s="1"/>
  <c r="W957" i="15"/>
  <c r="Q957" i="15"/>
  <c r="Q971" i="15"/>
  <c r="AA972" i="15"/>
  <c r="AB972" i="15" s="1"/>
  <c r="AD972" i="15"/>
  <c r="L973" i="15"/>
  <c r="Q973" i="15" s="1"/>
  <c r="L980" i="15"/>
  <c r="Y980" i="15"/>
  <c r="AD979" i="15"/>
  <c r="W990" i="15"/>
  <c r="W1004" i="15"/>
  <c r="W1015" i="15"/>
  <c r="V1015" i="15"/>
  <c r="Q1015" i="15"/>
  <c r="Q1043" i="15"/>
  <c r="W1043" i="15"/>
  <c r="V1043" i="15"/>
  <c r="Q1046" i="15"/>
  <c r="M1046" i="15"/>
  <c r="O1046" i="15" s="1"/>
  <c r="P1046" i="15" s="1"/>
  <c r="V1046" i="15"/>
  <c r="W1046" i="15"/>
  <c r="Y895" i="15"/>
  <c r="AA894" i="15"/>
  <c r="AB894" i="15" s="1"/>
  <c r="Y905" i="15"/>
  <c r="V906" i="15"/>
  <c r="W910" i="15"/>
  <c r="V910" i="15"/>
  <c r="V912" i="15"/>
  <c r="S914" i="15"/>
  <c r="L915" i="15"/>
  <c r="AA915" i="15"/>
  <c r="AB915" i="15" s="1"/>
  <c r="AA914" i="15"/>
  <c r="AB914" i="15" s="1"/>
  <c r="AD919" i="15"/>
  <c r="AA919" i="15"/>
  <c r="AB919" i="15" s="1"/>
  <c r="L920" i="15"/>
  <c r="Q920" i="15" s="1"/>
  <c r="V921" i="15"/>
  <c r="M944" i="15"/>
  <c r="W944" i="15"/>
  <c r="Q944" i="15"/>
  <c r="V949" i="15"/>
  <c r="W952" i="15"/>
  <c r="Q952" i="15"/>
  <c r="M952" i="15"/>
  <c r="O952" i="15" s="1"/>
  <c r="P952" i="15" s="1"/>
  <c r="V954" i="15"/>
  <c r="M967" i="15"/>
  <c r="O967" i="15" s="1"/>
  <c r="P967" i="15" s="1"/>
  <c r="W967" i="15"/>
  <c r="V967" i="15"/>
  <c r="Q967" i="15"/>
  <c r="S971" i="15"/>
  <c r="W989" i="15"/>
  <c r="V989" i="15"/>
  <c r="Q989" i="15"/>
  <c r="M989" i="15"/>
  <c r="O989" i="15" s="1"/>
  <c r="P989" i="15" s="1"/>
  <c r="Q1002" i="15"/>
  <c r="M1002" i="15"/>
  <c r="O1002" i="15" s="1"/>
  <c r="P1002" i="15" s="1"/>
  <c r="W1002" i="15"/>
  <c r="V1002" i="15"/>
  <c r="W1013" i="15"/>
  <c r="V1013" i="15"/>
  <c r="Q1013" i="15"/>
  <c r="S1089" i="15"/>
  <c r="O1090" i="15"/>
  <c r="P1090" i="15" s="1"/>
  <c r="AA965" i="15"/>
  <c r="AB965" i="15" s="1"/>
  <c r="Y974" i="15"/>
  <c r="Z974" i="15" s="1"/>
  <c r="AA984" i="15"/>
  <c r="AB984" i="15" s="1"/>
  <c r="W1003" i="15"/>
  <c r="W1014" i="15"/>
  <c r="L1027" i="15"/>
  <c r="M1027" i="15" s="1"/>
  <c r="O1027" i="15" s="1"/>
  <c r="P1027" i="15" s="1"/>
  <c r="AD1026" i="15"/>
  <c r="Y1027" i="15"/>
  <c r="Z1027" i="15" s="1"/>
  <c r="AA1026" i="15"/>
  <c r="AB1026" i="15" s="1"/>
  <c r="AA1043" i="15"/>
  <c r="AB1043" i="15" s="1"/>
  <c r="L1044" i="15"/>
  <c r="AD1045" i="15"/>
  <c r="Y1056" i="15"/>
  <c r="Z1056" i="15" s="1"/>
  <c r="L1056" i="15"/>
  <c r="L1066" i="15"/>
  <c r="Y1066" i="15"/>
  <c r="Q1068" i="15"/>
  <c r="W1068" i="15"/>
  <c r="M1068" i="15"/>
  <c r="O1068" i="15" s="1"/>
  <c r="P1068" i="15" s="1"/>
  <c r="AA1073" i="15"/>
  <c r="AB1073" i="15" s="1"/>
  <c r="AD1073" i="15"/>
  <c r="Y1074" i="15"/>
  <c r="Z1074" i="15" s="1"/>
  <c r="S1073" i="15"/>
  <c r="W1113" i="15"/>
  <c r="V1113" i="15"/>
  <c r="M1113" i="15"/>
  <c r="AD1138" i="15"/>
  <c r="AA1138" i="15"/>
  <c r="AB1138" i="15" s="1"/>
  <c r="Y1139" i="15"/>
  <c r="Z1139" i="15" s="1"/>
  <c r="L1139" i="15"/>
  <c r="Q1185" i="15"/>
  <c r="M1185" i="15"/>
  <c r="O1185" i="15" s="1"/>
  <c r="P1185" i="15" s="1"/>
  <c r="W1185" i="15"/>
  <c r="V1185" i="15"/>
  <c r="AA974" i="15"/>
  <c r="AB974" i="15" s="1"/>
  <c r="AA994" i="15"/>
  <c r="AB994" i="15" s="1"/>
  <c r="V1039" i="15"/>
  <c r="Q1039" i="15"/>
  <c r="M1039" i="15"/>
  <c r="O1039" i="15" s="1"/>
  <c r="P1039" i="15" s="1"/>
  <c r="L1062" i="15"/>
  <c r="Q1062" i="15" s="1"/>
  <c r="Y1062" i="15"/>
  <c r="AD1062" i="15"/>
  <c r="AA1061" i="15"/>
  <c r="AB1061" i="15" s="1"/>
  <c r="AA1062" i="15"/>
  <c r="AB1062" i="15" s="1"/>
  <c r="Y1064" i="15"/>
  <c r="L1064" i="15"/>
  <c r="V1084" i="15"/>
  <c r="M1084" i="15"/>
  <c r="O1084" i="15" s="1"/>
  <c r="P1084" i="15" s="1"/>
  <c r="AA1105" i="15"/>
  <c r="AB1105" i="15" s="1"/>
  <c r="Z1105" i="15"/>
  <c r="W1109" i="15"/>
  <c r="Z1128" i="15"/>
  <c r="O1137" i="15"/>
  <c r="P1137" i="15" s="1"/>
  <c r="S1136" i="15"/>
  <c r="W1305" i="15"/>
  <c r="V1305" i="15"/>
  <c r="Q1305" i="15"/>
  <c r="M1305" i="15"/>
  <c r="O1305" i="15" s="1"/>
  <c r="P1305" i="15" s="1"/>
  <c r="AD978" i="15"/>
  <c r="Q995" i="15"/>
  <c r="S1001" i="15"/>
  <c r="Y1051" i="15"/>
  <c r="Z1051" i="15" s="1"/>
  <c r="AD1050" i="15"/>
  <c r="AA1050" i="15"/>
  <c r="AB1050" i="15" s="1"/>
  <c r="S1050" i="15"/>
  <c r="W1062" i="15"/>
  <c r="M1062" i="15"/>
  <c r="W1064" i="15"/>
  <c r="V1064" i="15"/>
  <c r="M1064" i="15"/>
  <c r="W1077" i="15"/>
  <c r="V1077" i="15"/>
  <c r="Q1077" i="15"/>
  <c r="W1339" i="15"/>
  <c r="M1339" i="15"/>
  <c r="O1339" i="15" s="1"/>
  <c r="P1339" i="15" s="1"/>
  <c r="V1339" i="15"/>
  <c r="Q1339" i="15"/>
  <c r="AD974" i="15"/>
  <c r="AD985" i="15"/>
  <c r="Z986" i="15"/>
  <c r="S1010" i="15"/>
  <c r="S1029" i="15"/>
  <c r="L1030" i="15"/>
  <c r="AD1030" i="15"/>
  <c r="AA1038" i="15"/>
  <c r="AB1038" i="15" s="1"/>
  <c r="L1039" i="15"/>
  <c r="AA1039" i="15"/>
  <c r="AB1039" i="15" s="1"/>
  <c r="AD1038" i="15"/>
  <c r="V1051" i="15"/>
  <c r="W1051" i="15"/>
  <c r="Q1051" i="15"/>
  <c r="M1053" i="15"/>
  <c r="O1053" i="15" s="1"/>
  <c r="P1053" i="15" s="1"/>
  <c r="V1053" i="15"/>
  <c r="W1124" i="15"/>
  <c r="V1124" i="15"/>
  <c r="Q1124" i="15"/>
  <c r="M1124" i="15"/>
  <c r="V1215" i="15"/>
  <c r="Q1215" i="15"/>
  <c r="W1215" i="15"/>
  <c r="L927" i="15"/>
  <c r="L949" i="15"/>
  <c r="M949" i="15" s="1"/>
  <c r="O949" i="15" s="1"/>
  <c r="P949" i="15" s="1"/>
  <c r="AA956" i="15"/>
  <c r="AB956" i="15" s="1"/>
  <c r="AD962" i="15"/>
  <c r="AD966" i="15"/>
  <c r="M969" i="15"/>
  <c r="O969" i="15" s="1"/>
  <c r="P969" i="15" s="1"/>
  <c r="AD970" i="15"/>
  <c r="L984" i="15"/>
  <c r="M984" i="15" s="1"/>
  <c r="AD984" i="15"/>
  <c r="L995" i="15"/>
  <c r="M995" i="15" s="1"/>
  <c r="O995" i="15" s="1"/>
  <c r="P995" i="15" s="1"/>
  <c r="AD996" i="15"/>
  <c r="Y1011" i="15"/>
  <c r="Z1011" i="15" s="1"/>
  <c r="S1021" i="15"/>
  <c r="S1020" i="15"/>
  <c r="L1021" i="15"/>
  <c r="Q1021" i="15" s="1"/>
  <c r="AD1025" i="15"/>
  <c r="AA1025" i="15"/>
  <c r="AB1025" i="15" s="1"/>
  <c r="Y1026" i="15"/>
  <c r="Z1026" i="15" s="1"/>
  <c r="Q1030" i="15"/>
  <c r="M1030" i="15"/>
  <c r="O1030" i="15" s="1"/>
  <c r="P1030" i="15" s="1"/>
  <c r="Q1064" i="15"/>
  <c r="W1080" i="15"/>
  <c r="V1080" i="15"/>
  <c r="W1094" i="15"/>
  <c r="V1094" i="15"/>
  <c r="M1132" i="15"/>
  <c r="O1132" i="15" s="1"/>
  <c r="P1132" i="15" s="1"/>
  <c r="V1132" i="15"/>
  <c r="W1132" i="15"/>
  <c r="S1301" i="15"/>
  <c r="AD1301" i="15"/>
  <c r="Y1302" i="15"/>
  <c r="Z1302" i="15" s="1"/>
  <c r="AA1301" i="15"/>
  <c r="AB1301" i="15" s="1"/>
  <c r="L1302" i="15"/>
  <c r="Q1302" i="15" s="1"/>
  <c r="Y1004" i="15"/>
  <c r="Z1004" i="15" s="1"/>
  <c r="AD1003" i="15"/>
  <c r="AA1003" i="15"/>
  <c r="AB1003" i="15" s="1"/>
  <c r="W1026" i="15"/>
  <c r="V1026" i="15"/>
  <c r="L1043" i="15"/>
  <c r="M1043" i="15" s="1"/>
  <c r="O1043" i="15" s="1"/>
  <c r="P1043" i="15" s="1"/>
  <c r="AD1042" i="15"/>
  <c r="Y1043" i="15"/>
  <c r="Z1043" i="15" s="1"/>
  <c r="AA1042" i="15"/>
  <c r="AB1042" i="15" s="1"/>
  <c r="L1053" i="15"/>
  <c r="AA1053" i="15"/>
  <c r="AB1053" i="15" s="1"/>
  <c r="AA1052" i="15"/>
  <c r="AB1052" i="15" s="1"/>
  <c r="Y1053" i="15"/>
  <c r="W1057" i="15"/>
  <c r="Q1057" i="15"/>
  <c r="V1057" i="15"/>
  <c r="M1057" i="15"/>
  <c r="Y1102" i="15"/>
  <c r="AA1101" i="15"/>
  <c r="AB1101" i="15" s="1"/>
  <c r="W1110" i="15"/>
  <c r="AA1139" i="15"/>
  <c r="AB1139" i="15" s="1"/>
  <c r="AD1139" i="15"/>
  <c r="Y1140" i="15"/>
  <c r="Z1140" i="15" s="1"/>
  <c r="L1140" i="15"/>
  <c r="W1143" i="15"/>
  <c r="V1143" i="15"/>
  <c r="V1278" i="15"/>
  <c r="W1278" i="15"/>
  <c r="Q1278" i="15"/>
  <c r="M1278" i="15"/>
  <c r="O1278" i="15" s="1"/>
  <c r="P1278" i="15" s="1"/>
  <c r="AD893" i="15"/>
  <c r="AA909" i="15"/>
  <c r="AB909" i="15" s="1"/>
  <c r="V913" i="15"/>
  <c r="AD915" i="15"/>
  <c r="AA925" i="15"/>
  <c r="AB925" i="15" s="1"/>
  <c r="V929" i="15"/>
  <c r="AD931" i="15"/>
  <c r="AD937" i="15"/>
  <c r="AA947" i="15"/>
  <c r="AB947" i="15" s="1"/>
  <c r="V951" i="15"/>
  <c r="L962" i="15"/>
  <c r="Q962" i="15" s="1"/>
  <c r="AA967" i="15"/>
  <c r="AB967" i="15" s="1"/>
  <c r="AA971" i="15"/>
  <c r="AB971" i="15" s="1"/>
  <c r="L974" i="15"/>
  <c r="AD986" i="15"/>
  <c r="AA992" i="15"/>
  <c r="AB992" i="15" s="1"/>
  <c r="L1003" i="15"/>
  <c r="Q1003" i="15" s="1"/>
  <c r="S1004" i="15"/>
  <c r="AA1009" i="15"/>
  <c r="AB1009" i="15" s="1"/>
  <c r="AA1011" i="15"/>
  <c r="AB1011" i="15" s="1"/>
  <c r="V1020" i="15"/>
  <c r="Y1035" i="15"/>
  <c r="Z1035" i="15" s="1"/>
  <c r="AD1034" i="15"/>
  <c r="AA1034" i="15"/>
  <c r="AB1034" i="15" s="1"/>
  <c r="L1035" i="15"/>
  <c r="Q1035" i="15" s="1"/>
  <c r="W1045" i="15"/>
  <c r="V1045" i="15"/>
  <c r="M1051" i="15"/>
  <c r="O1051" i="15" s="1"/>
  <c r="P1051" i="15" s="1"/>
  <c r="W1084" i="15"/>
  <c r="S1093" i="15"/>
  <c r="L1094" i="15"/>
  <c r="Q1094" i="15" s="1"/>
  <c r="AD1094" i="15"/>
  <c r="Y1094" i="15"/>
  <c r="Z1094" i="15" s="1"/>
  <c r="AA1093" i="15"/>
  <c r="AB1093" i="15" s="1"/>
  <c r="AD1093" i="15"/>
  <c r="AA1094" i="15"/>
  <c r="AB1094" i="15" s="1"/>
  <c r="S1094" i="15"/>
  <c r="Q1102" i="15"/>
  <c r="O1122" i="15"/>
  <c r="P1122" i="15" s="1"/>
  <c r="S1121" i="15"/>
  <c r="L918" i="15"/>
  <c r="Q918" i="15" s="1"/>
  <c r="L934" i="15"/>
  <c r="Q934" i="15" s="1"/>
  <c r="L940" i="15"/>
  <c r="Q940" i="15" s="1"/>
  <c r="L956" i="15"/>
  <c r="Q956" i="15" s="1"/>
  <c r="L959" i="15"/>
  <c r="Q959" i="15" s="1"/>
  <c r="L966" i="15"/>
  <c r="Q966" i="15" s="1"/>
  <c r="Q969" i="15"/>
  <c r="L970" i="15"/>
  <c r="Q970" i="15" s="1"/>
  <c r="AA981" i="15"/>
  <c r="AB981" i="15" s="1"/>
  <c r="L985" i="15"/>
  <c r="Q985" i="15" s="1"/>
  <c r="Y993" i="15"/>
  <c r="Z993" i="15" s="1"/>
  <c r="S994" i="15"/>
  <c r="L996" i="15"/>
  <c r="Q996" i="15" s="1"/>
  <c r="M1003" i="15"/>
  <c r="O1003" i="15" s="1"/>
  <c r="P1003" i="15" s="1"/>
  <c r="AD1010" i="15"/>
  <c r="L1026" i="15"/>
  <c r="V1030" i="15"/>
  <c r="V1035" i="15"/>
  <c r="W1035" i="15"/>
  <c r="M1035" i="15"/>
  <c r="O1035" i="15" s="1"/>
  <c r="P1035" i="15" s="1"/>
  <c r="S1039" i="15"/>
  <c r="AA1054" i="15"/>
  <c r="AB1054" i="15" s="1"/>
  <c r="Y1055" i="15"/>
  <c r="Z1055" i="15" s="1"/>
  <c r="L1055" i="15"/>
  <c r="Q1055" i="15" s="1"/>
  <c r="AA1059" i="15"/>
  <c r="AB1059" i="15" s="1"/>
  <c r="AA1058" i="15"/>
  <c r="AB1058" i="15" s="1"/>
  <c r="Y1059" i="15"/>
  <c r="L1059" i="15"/>
  <c r="W1067" i="15"/>
  <c r="M1067" i="15"/>
  <c r="O1067" i="15" s="1"/>
  <c r="P1067" i="15" s="1"/>
  <c r="Q1067" i="15"/>
  <c r="M1069" i="15"/>
  <c r="O1069" i="15" s="1"/>
  <c r="P1069" i="15" s="1"/>
  <c r="V1069" i="15"/>
  <c r="Q1069" i="15"/>
  <c r="Q1112" i="15"/>
  <c r="W1112" i="15"/>
  <c r="V1112" i="15"/>
  <c r="M1112" i="15"/>
  <c r="O1112" i="15" s="1"/>
  <c r="P1112" i="15" s="1"/>
  <c r="Q1114" i="15"/>
  <c r="M1114" i="15"/>
  <c r="O1114" i="15" s="1"/>
  <c r="P1114" i="15" s="1"/>
  <c r="W1114" i="15"/>
  <c r="V1114" i="15"/>
  <c r="W1182" i="15"/>
  <c r="V1182" i="15"/>
  <c r="Q1198" i="15"/>
  <c r="W1198" i="15"/>
  <c r="V1198" i="15"/>
  <c r="S1377" i="15"/>
  <c r="O1378" i="15"/>
  <c r="P1378" i="15" s="1"/>
  <c r="AD963" i="15"/>
  <c r="S970" i="15"/>
  <c r="AD971" i="15"/>
  <c r="L1004" i="15"/>
  <c r="Q1004" i="15" s="1"/>
  <c r="Y1007" i="15"/>
  <c r="Z1007" i="15" s="1"/>
  <c r="AA1006" i="15"/>
  <c r="AB1006" i="15" s="1"/>
  <c r="AD1011" i="15"/>
  <c r="AA1019" i="15"/>
  <c r="AB1019" i="15" s="1"/>
  <c r="S1019" i="15"/>
  <c r="M1026" i="15"/>
  <c r="O1026" i="15" s="1"/>
  <c r="P1026" i="15" s="1"/>
  <c r="W1030" i="15"/>
  <c r="W1039" i="15"/>
  <c r="Y1045" i="15"/>
  <c r="Z1045" i="15" s="1"/>
  <c r="AD1044" i="15"/>
  <c r="S1044" i="15"/>
  <c r="M1050" i="15"/>
  <c r="O1050" i="15" s="1"/>
  <c r="P1050" i="15" s="1"/>
  <c r="W1050" i="15"/>
  <c r="Q1053" i="15"/>
  <c r="V1055" i="15"/>
  <c r="W1055" i="15"/>
  <c r="M1059" i="15"/>
  <c r="O1059" i="15" s="1"/>
  <c r="P1059" i="15" s="1"/>
  <c r="W1059" i="15"/>
  <c r="V1059" i="15"/>
  <c r="Q1059" i="15"/>
  <c r="Y1065" i="15"/>
  <c r="Z1065" i="15" s="1"/>
  <c r="L1065" i="15"/>
  <c r="M1065" i="15" s="1"/>
  <c r="W1071" i="15"/>
  <c r="V1071" i="15"/>
  <c r="Q1071" i="15"/>
  <c r="M1071" i="15"/>
  <c r="O1071" i="15" s="1"/>
  <c r="P1071" i="15" s="1"/>
  <c r="W1096" i="15"/>
  <c r="V1096" i="15"/>
  <c r="L1102" i="15"/>
  <c r="M1102" i="15" s="1"/>
  <c r="Q1125" i="15"/>
  <c r="W1125" i="15"/>
  <c r="V1125" i="15"/>
  <c r="M1125" i="15"/>
  <c r="O1125" i="15" s="1"/>
  <c r="P1125" i="15" s="1"/>
  <c r="W1192" i="15"/>
  <c r="V1192" i="15"/>
  <c r="M1244" i="15"/>
  <c r="O1244" i="15" s="1"/>
  <c r="P1244" i="15" s="1"/>
  <c r="V1244" i="15"/>
  <c r="W1244" i="15"/>
  <c r="V904" i="15"/>
  <c r="AA916" i="15"/>
  <c r="AB916" i="15" s="1"/>
  <c r="V920" i="15"/>
  <c r="AA932" i="15"/>
  <c r="AB932" i="15" s="1"/>
  <c r="AA938" i="15"/>
  <c r="AB938" i="15" s="1"/>
  <c r="V942" i="15"/>
  <c r="AA954" i="15"/>
  <c r="AB954" i="15" s="1"/>
  <c r="AA957" i="15"/>
  <c r="AB957" i="15" s="1"/>
  <c r="V961" i="15"/>
  <c r="S965" i="15"/>
  <c r="AA982" i="15"/>
  <c r="AB982" i="15" s="1"/>
  <c r="V994" i="15"/>
  <c r="S995" i="15"/>
  <c r="L1005" i="15"/>
  <c r="Q1005" i="15" s="1"/>
  <c r="Y1021" i="15"/>
  <c r="Z1021" i="15" s="1"/>
  <c r="Q1025" i="15"/>
  <c r="Q1026" i="15"/>
  <c r="Y1030" i="15"/>
  <c r="Z1030" i="15" s="1"/>
  <c r="M1037" i="15"/>
  <c r="O1037" i="15" s="1"/>
  <c r="P1037" i="15" s="1"/>
  <c r="V1037" i="15"/>
  <c r="Q1037" i="15"/>
  <c r="Y1039" i="15"/>
  <c r="Z1039" i="15" s="1"/>
  <c r="S1043" i="15"/>
  <c r="Y1061" i="15"/>
  <c r="Z1061" i="15" s="1"/>
  <c r="L1061" i="15"/>
  <c r="Q1061" i="15" s="1"/>
  <c r="V1065" i="15"/>
  <c r="M1075" i="15"/>
  <c r="O1075" i="15" s="1"/>
  <c r="P1075" i="15" s="1"/>
  <c r="W1075" i="15"/>
  <c r="V1075" i="15"/>
  <c r="M1100" i="15"/>
  <c r="O1100" i="15" s="1"/>
  <c r="P1100" i="15" s="1"/>
  <c r="W1100" i="15"/>
  <c r="V1100" i="15"/>
  <c r="Q1118" i="15"/>
  <c r="Y983" i="15"/>
  <c r="AA983" i="15" s="1"/>
  <c r="AB983" i="15" s="1"/>
  <c r="L986" i="15"/>
  <c r="M993" i="15"/>
  <c r="O993" i="15" s="1"/>
  <c r="P993" i="15" s="1"/>
  <c r="V995" i="15"/>
  <c r="M1012" i="15"/>
  <c r="O1012" i="15" s="1"/>
  <c r="P1012" i="15" s="1"/>
  <c r="Y1019" i="15"/>
  <c r="Z1019" i="15" s="1"/>
  <c r="AD1018" i="15"/>
  <c r="AA1018" i="15"/>
  <c r="AB1018" i="15" s="1"/>
  <c r="L1020" i="15"/>
  <c r="M1020" i="15" s="1"/>
  <c r="O1020" i="15" s="1"/>
  <c r="P1020" i="15" s="1"/>
  <c r="V1023" i="15"/>
  <c r="Q1023" i="15"/>
  <c r="S1026" i="15"/>
  <c r="AA1027" i="15"/>
  <c r="AB1027" i="15" s="1"/>
  <c r="L1045" i="15"/>
  <c r="Q1045" i="15" s="1"/>
  <c r="W1053" i="15"/>
  <c r="W1061" i="15"/>
  <c r="V1061" i="15"/>
  <c r="M1061" i="15"/>
  <c r="Q1080" i="15"/>
  <c r="Q1087" i="15"/>
  <c r="W1087" i="15"/>
  <c r="M1087" i="15"/>
  <c r="O1087" i="15" s="1"/>
  <c r="P1087" i="15" s="1"/>
  <c r="V1103" i="15"/>
  <c r="Q1103" i="15"/>
  <c r="M1103" i="15"/>
  <c r="V1110" i="15"/>
  <c r="AD1129" i="15"/>
  <c r="W1010" i="15"/>
  <c r="V1010" i="15"/>
  <c r="V1019" i="15"/>
  <c r="W1019" i="15"/>
  <c r="M1019" i="15"/>
  <c r="O1019" i="15" s="1"/>
  <c r="P1019" i="15" s="1"/>
  <c r="W1034" i="15"/>
  <c r="AD1041" i="15"/>
  <c r="AA1041" i="15"/>
  <c r="AB1041" i="15" s="1"/>
  <c r="S1041" i="15"/>
  <c r="AD1043" i="15"/>
  <c r="W1130" i="15"/>
  <c r="V1130" i="15"/>
  <c r="Q1130" i="15"/>
  <c r="M1130" i="15"/>
  <c r="O1130" i="15" s="1"/>
  <c r="P1130" i="15" s="1"/>
  <c r="Y995" i="15"/>
  <c r="Z995" i="15" s="1"/>
  <c r="AA1001" i="15"/>
  <c r="AB1001" i="15" s="1"/>
  <c r="Y1002" i="15"/>
  <c r="Z1002" i="15" s="1"/>
  <c r="S1003" i="15"/>
  <c r="Q1011" i="15"/>
  <c r="S1011" i="15"/>
  <c r="AD1012" i="15"/>
  <c r="AA1015" i="15"/>
  <c r="AB1015" i="15" s="1"/>
  <c r="S1015" i="15"/>
  <c r="S1017" i="15"/>
  <c r="AD1017" i="15"/>
  <c r="AA1016" i="15"/>
  <c r="AB1016" i="15" s="1"/>
  <c r="M1018" i="15"/>
  <c r="O1018" i="15" s="1"/>
  <c r="P1018" i="15" s="1"/>
  <c r="W1018" i="15"/>
  <c r="W1022" i="15"/>
  <c r="M1022" i="15"/>
  <c r="O1022" i="15" s="1"/>
  <c r="P1022" i="15" s="1"/>
  <c r="S1038" i="15"/>
  <c r="W1042" i="15"/>
  <c r="V1042" i="15"/>
  <c r="Q1042" i="15"/>
  <c r="M1048" i="15"/>
  <c r="O1048" i="15" s="1"/>
  <c r="P1048" i="15" s="1"/>
  <c r="Q1050" i="15"/>
  <c r="AA1051" i="15"/>
  <c r="AB1051" i="15" s="1"/>
  <c r="AD1055" i="15"/>
  <c r="V1121" i="15"/>
  <c r="Q1144" i="15"/>
  <c r="W1144" i="15"/>
  <c r="V1144" i="15"/>
  <c r="M1144" i="15"/>
  <c r="O1144" i="15" s="1"/>
  <c r="P1144" i="15" s="1"/>
  <c r="S1096" i="15"/>
  <c r="L1097" i="15"/>
  <c r="Q1097" i="15" s="1"/>
  <c r="M1104" i="15"/>
  <c r="O1104" i="15" s="1"/>
  <c r="P1104" i="15" s="1"/>
  <c r="W1104" i="15"/>
  <c r="W1108" i="15"/>
  <c r="V1108" i="15"/>
  <c r="Q1108" i="15"/>
  <c r="L1129" i="15"/>
  <c r="Y1129" i="15"/>
  <c r="Z1129" i="15" s="1"/>
  <c r="AD1128" i="15"/>
  <c r="AA1128" i="15"/>
  <c r="AB1128" i="15" s="1"/>
  <c r="M1196" i="15"/>
  <c r="O1196" i="15" s="1"/>
  <c r="P1196" i="15" s="1"/>
  <c r="W1196" i="15"/>
  <c r="V1196" i="15"/>
  <c r="Q1196" i="15"/>
  <c r="Q1272" i="15"/>
  <c r="W1272" i="15"/>
  <c r="V1272" i="15"/>
  <c r="M1272" i="15"/>
  <c r="O1272" i="15" s="1"/>
  <c r="P1272" i="15" s="1"/>
  <c r="Y1494" i="15"/>
  <c r="Z1494" i="15" s="1"/>
  <c r="AD1493" i="15"/>
  <c r="AA1493" i="15"/>
  <c r="AB1493" i="15" s="1"/>
  <c r="S1493" i="15"/>
  <c r="L1494" i="15"/>
  <c r="S1608" i="15"/>
  <c r="O1609" i="15"/>
  <c r="P1609" i="15" s="1"/>
  <c r="S1032" i="15"/>
  <c r="M1060" i="15"/>
  <c r="M1063" i="15"/>
  <c r="O1063" i="15" s="1"/>
  <c r="P1063" i="15" s="1"/>
  <c r="S1072" i="15"/>
  <c r="Q1073" i="15"/>
  <c r="Z1090" i="15"/>
  <c r="W1092" i="15"/>
  <c r="Q1092" i="15"/>
  <c r="M1092" i="15"/>
  <c r="O1092" i="15" s="1"/>
  <c r="P1092" i="15" s="1"/>
  <c r="AD1092" i="15"/>
  <c r="AA1092" i="15"/>
  <c r="AB1092" i="15" s="1"/>
  <c r="V1097" i="15"/>
  <c r="AD1119" i="15"/>
  <c r="AD1122" i="15"/>
  <c r="AA1122" i="15"/>
  <c r="AB1122" i="15" s="1"/>
  <c r="Z1122" i="15"/>
  <c r="V1126" i="15"/>
  <c r="W1129" i="15"/>
  <c r="V1129" i="15"/>
  <c r="W1159" i="15"/>
  <c r="V1159" i="15"/>
  <c r="W1194" i="15"/>
  <c r="V1194" i="15"/>
  <c r="Q1194" i="15"/>
  <c r="M1021" i="15"/>
  <c r="O1021" i="15" s="1"/>
  <c r="P1021" i="15" s="1"/>
  <c r="Y1029" i="15"/>
  <c r="Z1029" i="15" s="1"/>
  <c r="AD1028" i="15"/>
  <c r="S1036" i="15"/>
  <c r="AD1037" i="15"/>
  <c r="S1045" i="15"/>
  <c r="AA1048" i="15"/>
  <c r="AB1048" i="15" s="1"/>
  <c r="Y1049" i="15"/>
  <c r="Z1049" i="15" s="1"/>
  <c r="Y1086" i="15"/>
  <c r="AD1085" i="15"/>
  <c r="AA1085" i="15"/>
  <c r="AB1085" i="15" s="1"/>
  <c r="AD1107" i="15"/>
  <c r="Y1108" i="15"/>
  <c r="Z1108" i="15" s="1"/>
  <c r="S1107" i="15"/>
  <c r="AA1109" i="15"/>
  <c r="AB1109" i="15" s="1"/>
  <c r="AA1117" i="15"/>
  <c r="AB1117" i="15" s="1"/>
  <c r="AD1117" i="15"/>
  <c r="Y1118" i="15"/>
  <c r="Z1118" i="15" s="1"/>
  <c r="S1117" i="15"/>
  <c r="Q1131" i="15"/>
  <c r="AD1134" i="15"/>
  <c r="AA1134" i="15"/>
  <c r="AB1134" i="15" s="1"/>
  <c r="Y1149" i="15"/>
  <c r="Z1149" i="15" s="1"/>
  <c r="AD1148" i="15"/>
  <c r="AA1148" i="15"/>
  <c r="AB1148" i="15" s="1"/>
  <c r="S1148" i="15"/>
  <c r="V1163" i="15"/>
  <c r="W1163" i="15"/>
  <c r="L1213" i="15"/>
  <c r="S1213" i="15"/>
  <c r="S1212" i="15"/>
  <c r="Y1213" i="15"/>
  <c r="Z1213" i="15" s="1"/>
  <c r="AA1212" i="15"/>
  <c r="AB1212" i="15" s="1"/>
  <c r="AA1213" i="15"/>
  <c r="AB1213" i="15" s="1"/>
  <c r="AD1212" i="15"/>
  <c r="Z1250" i="15"/>
  <c r="AA1250" i="15"/>
  <c r="AB1250" i="15" s="1"/>
  <c r="V1294" i="15"/>
  <c r="W1294" i="15"/>
  <c r="Q1294" i="15"/>
  <c r="M1294" i="15"/>
  <c r="O1294" i="15" s="1"/>
  <c r="P1294" i="15" s="1"/>
  <c r="M1085" i="15"/>
  <c r="O1085" i="15" s="1"/>
  <c r="P1085" i="15" s="1"/>
  <c r="W1086" i="15"/>
  <c r="V1086" i="15"/>
  <c r="S1111" i="15"/>
  <c r="L1126" i="15"/>
  <c r="W1145" i="15"/>
  <c r="V1145" i="15"/>
  <c r="M1145" i="15"/>
  <c r="O1145" i="15" s="1"/>
  <c r="P1145" i="15" s="1"/>
  <c r="AD1158" i="15"/>
  <c r="AA1158" i="15"/>
  <c r="AB1158" i="15" s="1"/>
  <c r="S1158" i="15"/>
  <c r="Y1159" i="15"/>
  <c r="Z1159" i="15" s="1"/>
  <c r="L1159" i="15"/>
  <c r="Q1159" i="15" s="1"/>
  <c r="Q1206" i="15"/>
  <c r="M1206" i="15"/>
  <c r="O1206" i="15" s="1"/>
  <c r="P1206" i="15" s="1"/>
  <c r="W1206" i="15"/>
  <c r="V1206" i="15"/>
  <c r="AD1225" i="15"/>
  <c r="AA1226" i="15"/>
  <c r="AB1226" i="15" s="1"/>
  <c r="W1300" i="15"/>
  <c r="V1300" i="15"/>
  <c r="Q1300" i="15"/>
  <c r="M1300" i="15"/>
  <c r="S1051" i="15"/>
  <c r="Q1063" i="15"/>
  <c r="S1067" i="15"/>
  <c r="S1070" i="15"/>
  <c r="Y1072" i="15"/>
  <c r="Z1072" i="15" s="1"/>
  <c r="S1099" i="15"/>
  <c r="L1100" i="15"/>
  <c r="Q1100" i="15" s="1"/>
  <c r="AA1100" i="15"/>
  <c r="AB1100" i="15" s="1"/>
  <c r="AD1099" i="15"/>
  <c r="W1107" i="15"/>
  <c r="V1107" i="15"/>
  <c r="M1107" i="15"/>
  <c r="O1107" i="15" s="1"/>
  <c r="P1107" i="15" s="1"/>
  <c r="Q1128" i="15"/>
  <c r="W1128" i="15"/>
  <c r="L1131" i="15"/>
  <c r="M1131" i="15" s="1"/>
  <c r="O1131" i="15" s="1"/>
  <c r="P1131" i="15" s="1"/>
  <c r="Y1131" i="15"/>
  <c r="AD1130" i="15" s="1"/>
  <c r="M1141" i="15"/>
  <c r="O1141" i="15" s="1"/>
  <c r="P1141" i="15" s="1"/>
  <c r="W1141" i="15"/>
  <c r="V1141" i="15"/>
  <c r="Y1153" i="15"/>
  <c r="Z1153" i="15" s="1"/>
  <c r="AD1153" i="15"/>
  <c r="AA1153" i="15"/>
  <c r="AB1153" i="15" s="1"/>
  <c r="Z1226" i="15"/>
  <c r="W1169" i="15"/>
  <c r="V1169" i="15"/>
  <c r="W1211" i="15"/>
  <c r="Q1211" i="15"/>
  <c r="M1211" i="15"/>
  <c r="O1211" i="15" s="1"/>
  <c r="P1211" i="15" s="1"/>
  <c r="V1211" i="15"/>
  <c r="Y1048" i="15"/>
  <c r="Z1048" i="15" s="1"/>
  <c r="AA1047" i="15"/>
  <c r="AB1047" i="15" s="1"/>
  <c r="AD1049" i="15"/>
  <c r="AA1067" i="15"/>
  <c r="AB1067" i="15" s="1"/>
  <c r="AA1072" i="15"/>
  <c r="AB1072" i="15" s="1"/>
  <c r="S1084" i="15"/>
  <c r="AA1084" i="15"/>
  <c r="AB1084" i="15" s="1"/>
  <c r="M1086" i="15"/>
  <c r="O1086" i="15" s="1"/>
  <c r="P1086" i="15" s="1"/>
  <c r="Y1097" i="15"/>
  <c r="Z1097" i="15" s="1"/>
  <c r="Q1120" i="15"/>
  <c r="M1120" i="15"/>
  <c r="O1120" i="15" s="1"/>
  <c r="P1120" i="15" s="1"/>
  <c r="V1120" i="15"/>
  <c r="V1131" i="15"/>
  <c r="W1133" i="15"/>
  <c r="V1134" i="15"/>
  <c r="Q1137" i="15"/>
  <c r="W1139" i="15"/>
  <c r="V1139" i="15"/>
  <c r="Q1139" i="15"/>
  <c r="Q1160" i="15"/>
  <c r="V1160" i="15"/>
  <c r="M1160" i="15"/>
  <c r="O1160" i="15" s="1"/>
  <c r="P1160" i="15" s="1"/>
  <c r="Q1200" i="15"/>
  <c r="M1200" i="15"/>
  <c r="O1200" i="15" s="1"/>
  <c r="P1200" i="15" s="1"/>
  <c r="S1219" i="15"/>
  <c r="S1218" i="15"/>
  <c r="L1219" i="15"/>
  <c r="Q1219" i="15" s="1"/>
  <c r="AA1219" i="15"/>
  <c r="AB1219" i="15" s="1"/>
  <c r="Y1219" i="15"/>
  <c r="Z1219" i="15" s="1"/>
  <c r="AD1218" i="15"/>
  <c r="AD1219" i="15"/>
  <c r="AA1218" i="15"/>
  <c r="AB1218" i="15" s="1"/>
  <c r="M1038" i="15"/>
  <c r="O1038" i="15" s="1"/>
  <c r="P1038" i="15" s="1"/>
  <c r="V1060" i="15"/>
  <c r="V1063" i="15"/>
  <c r="AA1071" i="15"/>
  <c r="AB1071" i="15" s="1"/>
  <c r="Y1083" i="15"/>
  <c r="Z1083" i="15" s="1"/>
  <c r="AD1082" i="15"/>
  <c r="AA1082" i="15"/>
  <c r="AB1082" i="15" s="1"/>
  <c r="S1082" i="15"/>
  <c r="Z1088" i="15"/>
  <c r="S1090" i="15"/>
  <c r="L1091" i="15"/>
  <c r="M1091" i="15" s="1"/>
  <c r="O1091" i="15" s="1"/>
  <c r="P1091" i="15" s="1"/>
  <c r="AD1091" i="15"/>
  <c r="AD1090" i="15"/>
  <c r="S1091" i="15"/>
  <c r="Y1093" i="15"/>
  <c r="Z1093" i="15" s="1"/>
  <c r="AA1097" i="15"/>
  <c r="AB1097" i="15" s="1"/>
  <c r="AA1108" i="15"/>
  <c r="AB1108" i="15" s="1"/>
  <c r="S1109" i="15"/>
  <c r="W1116" i="15"/>
  <c r="Q1117" i="15"/>
  <c r="M1117" i="15"/>
  <c r="O1117" i="15" s="1"/>
  <c r="P1117" i="15" s="1"/>
  <c r="W1126" i="15"/>
  <c r="W1131" i="15"/>
  <c r="W1134" i="15"/>
  <c r="V1137" i="15"/>
  <c r="L1153" i="15"/>
  <c r="Q1153" i="15" s="1"/>
  <c r="AA1163" i="15"/>
  <c r="AB1163" i="15" s="1"/>
  <c r="AA1168" i="15"/>
  <c r="AB1168" i="15" s="1"/>
  <c r="S1168" i="15"/>
  <c r="Y1169" i="15"/>
  <c r="Z1169" i="15" s="1"/>
  <c r="AD1168" i="15"/>
  <c r="AD1169" i="15"/>
  <c r="AA1169" i="15"/>
  <c r="AB1169" i="15" s="1"/>
  <c r="L1169" i="15"/>
  <c r="Q1169" i="15" s="1"/>
  <c r="M1173" i="15"/>
  <c r="O1173" i="15" s="1"/>
  <c r="P1173" i="15" s="1"/>
  <c r="Q1173" i="15"/>
  <c r="W1173" i="15"/>
  <c r="V1173" i="15"/>
  <c r="W1191" i="15"/>
  <c r="V1191" i="15"/>
  <c r="Q1191" i="15"/>
  <c r="Q1195" i="15"/>
  <c r="V1195" i="15"/>
  <c r="AA1203" i="15"/>
  <c r="AB1203" i="15" s="1"/>
  <c r="Y1204" i="15"/>
  <c r="Z1204" i="15" s="1"/>
  <c r="AD1203" i="15"/>
  <c r="AD1204" i="15"/>
  <c r="AA1204" i="15"/>
  <c r="AB1204" i="15" s="1"/>
  <c r="L1204" i="15"/>
  <c r="Q1204" i="15" s="1"/>
  <c r="Y1032" i="15"/>
  <c r="Z1032" i="15" s="1"/>
  <c r="AA1031" i="15"/>
  <c r="AB1031" i="15" s="1"/>
  <c r="S1037" i="15"/>
  <c r="S1046" i="15"/>
  <c r="AD1051" i="15"/>
  <c r="AD1067" i="15"/>
  <c r="AA1069" i="15"/>
  <c r="AB1069" i="15" s="1"/>
  <c r="AD1070" i="15"/>
  <c r="Q1076" i="15"/>
  <c r="W1083" i="15"/>
  <c r="V1083" i="15"/>
  <c r="Q1086" i="15"/>
  <c r="V1090" i="15"/>
  <c r="Q1090" i="15"/>
  <c r="Y1099" i="15"/>
  <c r="Z1099" i="15" s="1"/>
  <c r="AD1098" i="15"/>
  <c r="AA1098" i="15"/>
  <c r="AB1098" i="15" s="1"/>
  <c r="S1098" i="15"/>
  <c r="V1104" i="15"/>
  <c r="W1122" i="15"/>
  <c r="Q1122" i="15"/>
  <c r="Y1126" i="15"/>
  <c r="AD1137" i="15"/>
  <c r="AA1137" i="15"/>
  <c r="AB1137" i="15" s="1"/>
  <c r="Z1137" i="15"/>
  <c r="W1158" i="15"/>
  <c r="V1158" i="15"/>
  <c r="M1158" i="15"/>
  <c r="O1158" i="15" s="1"/>
  <c r="P1158" i="15" s="1"/>
  <c r="Q1158" i="15"/>
  <c r="L1160" i="15"/>
  <c r="AD1160" i="15"/>
  <c r="AA1159" i="15"/>
  <c r="AB1159" i="15" s="1"/>
  <c r="S1160" i="15"/>
  <c r="AD1159" i="15"/>
  <c r="S1159" i="15"/>
  <c r="AA1160" i="15"/>
  <c r="AB1160" i="15" s="1"/>
  <c r="Y1160" i="15"/>
  <c r="Z1160" i="15" s="1"/>
  <c r="W1162" i="15"/>
  <c r="V1162" i="15"/>
  <c r="Q1162" i="15"/>
  <c r="L1009" i="15"/>
  <c r="Q1009" i="15" s="1"/>
  <c r="S1028" i="15"/>
  <c r="L1048" i="15"/>
  <c r="Q1048" i="15" s="1"/>
  <c r="AD1069" i="15"/>
  <c r="V1074" i="15"/>
  <c r="Q1074" i="15"/>
  <c r="Y1080" i="15"/>
  <c r="Z1080" i="15" s="1"/>
  <c r="AD1079" i="15"/>
  <c r="L1080" i="15"/>
  <c r="M1080" i="15" s="1"/>
  <c r="O1080" i="15" s="1"/>
  <c r="P1080" i="15" s="1"/>
  <c r="S1080" i="15"/>
  <c r="L1084" i="15"/>
  <c r="Q1084" i="15" s="1"/>
  <c r="Q1085" i="15"/>
  <c r="AA1087" i="15"/>
  <c r="AB1087" i="15" s="1"/>
  <c r="S1092" i="15"/>
  <c r="AD1097" i="15"/>
  <c r="Y1100" i="15"/>
  <c r="Z1100" i="15" s="1"/>
  <c r="M1128" i="15"/>
  <c r="Q1136" i="15"/>
  <c r="M1136" i="15"/>
  <c r="M1139" i="15"/>
  <c r="Q1141" i="15"/>
  <c r="Q1145" i="15"/>
  <c r="W1148" i="15"/>
  <c r="V1148" i="15"/>
  <c r="Q1148" i="15"/>
  <c r="Q1155" i="15"/>
  <c r="M1155" i="15"/>
  <c r="O1155" i="15" s="1"/>
  <c r="P1155" i="15" s="1"/>
  <c r="W1164" i="15"/>
  <c r="V1164" i="15"/>
  <c r="W1177" i="15"/>
  <c r="M1177" i="15"/>
  <c r="O1177" i="15" s="1"/>
  <c r="P1177" i="15" s="1"/>
  <c r="Q1177" i="15"/>
  <c r="M1204" i="15"/>
  <c r="O1204" i="15" s="1"/>
  <c r="P1204" i="15" s="1"/>
  <c r="Y1237" i="15"/>
  <c r="Z1237" i="15" s="1"/>
  <c r="AD1236" i="15"/>
  <c r="AA1236" i="15"/>
  <c r="AB1236" i="15" s="1"/>
  <c r="S1236" i="15"/>
  <c r="L1237" i="15"/>
  <c r="Q1237" i="15" s="1"/>
  <c r="S1248" i="15"/>
  <c r="O1249" i="15"/>
  <c r="P1249" i="15" s="1"/>
  <c r="W1304" i="15"/>
  <c r="V1304" i="15"/>
  <c r="L1023" i="15"/>
  <c r="M1023" i="15" s="1"/>
  <c r="O1023" i="15" s="1"/>
  <c r="P1023" i="15" s="1"/>
  <c r="S1030" i="15"/>
  <c r="Q1038" i="15"/>
  <c r="V1072" i="15"/>
  <c r="S1074" i="15"/>
  <c r="AD1074" i="15"/>
  <c r="AD1076" i="15"/>
  <c r="AA1076" i="15"/>
  <c r="AB1076" i="15" s="1"/>
  <c r="L1078" i="15"/>
  <c r="Q1078" i="15" s="1"/>
  <c r="Y1078" i="15"/>
  <c r="Z1078" i="15" s="1"/>
  <c r="Q1081" i="15"/>
  <c r="M1081" i="15"/>
  <c r="O1081" i="15" s="1"/>
  <c r="P1081" i="15" s="1"/>
  <c r="L1083" i="15"/>
  <c r="AA1089" i="15"/>
  <c r="AB1089" i="15" s="1"/>
  <c r="V1111" i="15"/>
  <c r="W1119" i="15"/>
  <c r="V1119" i="15"/>
  <c r="Q1119" i="15"/>
  <c r="W1127" i="15"/>
  <c r="V1127" i="15"/>
  <c r="Y1130" i="15"/>
  <c r="AA1129" i="15"/>
  <c r="AB1129" i="15" s="1"/>
  <c r="S1149" i="15"/>
  <c r="AD1150" i="15"/>
  <c r="AD1149" i="15"/>
  <c r="AA1150" i="15"/>
  <c r="AB1150" i="15" s="1"/>
  <c r="AA1149" i="15"/>
  <c r="AB1149" i="15" s="1"/>
  <c r="Y1150" i="15"/>
  <c r="Z1150" i="15" s="1"/>
  <c r="W1166" i="15"/>
  <c r="V1166" i="15"/>
  <c r="M1170" i="15"/>
  <c r="O1170" i="15" s="1"/>
  <c r="P1170" i="15" s="1"/>
  <c r="Q1170" i="15"/>
  <c r="V1170" i="15"/>
  <c r="AD1174" i="15"/>
  <c r="AA1174" i="15"/>
  <c r="AB1174" i="15" s="1"/>
  <c r="Y1175" i="15"/>
  <c r="Z1175" i="15" s="1"/>
  <c r="S1174" i="15"/>
  <c r="AD1175" i="15"/>
  <c r="S1175" i="15"/>
  <c r="W1190" i="15"/>
  <c r="V1190" i="15"/>
  <c r="M1190" i="15"/>
  <c r="O1190" i="15" s="1"/>
  <c r="P1190" i="15" s="1"/>
  <c r="Q1190" i="15"/>
  <c r="M1191" i="15"/>
  <c r="O1191" i="15" s="1"/>
  <c r="P1191" i="15" s="1"/>
  <c r="AA1200" i="15"/>
  <c r="AB1200" i="15" s="1"/>
  <c r="S1200" i="15"/>
  <c r="Y1201" i="15"/>
  <c r="Z1201" i="15" s="1"/>
  <c r="AD1200" i="15"/>
  <c r="V1313" i="15"/>
  <c r="W1313" i="15"/>
  <c r="L1164" i="15"/>
  <c r="Y1164" i="15"/>
  <c r="Z1164" i="15" s="1"/>
  <c r="S1163" i="15"/>
  <c r="S1164" i="15"/>
  <c r="W1212" i="15"/>
  <c r="V1212" i="15"/>
  <c r="W1235" i="15"/>
  <c r="V1235" i="15"/>
  <c r="Q1060" i="15"/>
  <c r="Y1067" i="15"/>
  <c r="Z1067" i="15" s="1"/>
  <c r="AD1066" i="15"/>
  <c r="AA1066" i="15"/>
  <c r="AB1066" i="15" s="1"/>
  <c r="S1066" i="15"/>
  <c r="S1068" i="15"/>
  <c r="AA1068" i="15"/>
  <c r="AB1068" i="15" s="1"/>
  <c r="AA1070" i="15"/>
  <c r="AB1070" i="15" s="1"/>
  <c r="S1071" i="15"/>
  <c r="L1072" i="15"/>
  <c r="Q1072" i="15" s="1"/>
  <c r="V1085" i="15"/>
  <c r="V1088" i="15"/>
  <c r="W1089" i="15"/>
  <c r="V1089" i="15"/>
  <c r="AD1096" i="15"/>
  <c r="AD1100" i="15"/>
  <c r="W1102" i="15"/>
  <c r="V1102" i="15"/>
  <c r="S1108" i="15"/>
  <c r="L1109" i="15"/>
  <c r="Y1109" i="15"/>
  <c r="Z1109" i="15" s="1"/>
  <c r="M1115" i="15"/>
  <c r="W1115" i="15"/>
  <c r="S1118" i="15"/>
  <c r="Y1119" i="15"/>
  <c r="Z1119" i="15" s="1"/>
  <c r="AA1118" i="15"/>
  <c r="AB1118" i="15" s="1"/>
  <c r="S1119" i="15"/>
  <c r="L1119" i="15"/>
  <c r="M1119" i="15" s="1"/>
  <c r="O1119" i="15" s="1"/>
  <c r="P1119" i="15" s="1"/>
  <c r="V1128" i="15"/>
  <c r="Y1152" i="15"/>
  <c r="AD1151" i="15"/>
  <c r="M1179" i="15"/>
  <c r="O1179" i="15" s="1"/>
  <c r="P1179" i="15" s="1"/>
  <c r="V1179" i="15"/>
  <c r="AD1312" i="15"/>
  <c r="W1234" i="15"/>
  <c r="V1234" i="15"/>
  <c r="Q1234" i="15"/>
  <c r="M1234" i="15"/>
  <c r="Y1243" i="15"/>
  <c r="Z1243" i="15" s="1"/>
  <c r="L1243" i="15"/>
  <c r="Y1256" i="15"/>
  <c r="L1256" i="15"/>
  <c r="Q1256" i="15" s="1"/>
  <c r="AD1256" i="15"/>
  <c r="W1260" i="15"/>
  <c r="V1260" i="15"/>
  <c r="M1274" i="15"/>
  <c r="O1274" i="15" s="1"/>
  <c r="P1274" i="15" s="1"/>
  <c r="W1274" i="15"/>
  <c r="V1274" i="15"/>
  <c r="Q1274" i="15"/>
  <c r="AD1293" i="15"/>
  <c r="Y1294" i="15"/>
  <c r="AA1293" i="15"/>
  <c r="AB1293" i="15" s="1"/>
  <c r="AD1294" i="15"/>
  <c r="Q1140" i="15"/>
  <c r="AD1142" i="15"/>
  <c r="AA1142" i="15"/>
  <c r="AB1142" i="15" s="1"/>
  <c r="Y1146" i="15"/>
  <c r="Z1146" i="15" s="1"/>
  <c r="AD1145" i="15"/>
  <c r="S1146" i="15"/>
  <c r="L1147" i="15"/>
  <c r="Q1147" i="15" s="1"/>
  <c r="Q1150" i="15"/>
  <c r="M1150" i="15"/>
  <c r="O1150" i="15" s="1"/>
  <c r="P1150" i="15" s="1"/>
  <c r="M1151" i="15"/>
  <c r="O1151" i="15" s="1"/>
  <c r="P1151" i="15" s="1"/>
  <c r="W1157" i="15"/>
  <c r="W1174" i="15"/>
  <c r="V1174" i="15"/>
  <c r="M1174" i="15"/>
  <c r="O1174" i="15" s="1"/>
  <c r="P1174" i="15" s="1"/>
  <c r="W1175" i="15"/>
  <c r="V1175" i="15"/>
  <c r="Q1175" i="15"/>
  <c r="S1178" i="15"/>
  <c r="L1179" i="15"/>
  <c r="Q1179" i="15" s="1"/>
  <c r="AA1178" i="15"/>
  <c r="AB1178" i="15" s="1"/>
  <c r="M1183" i="15"/>
  <c r="O1183" i="15" s="1"/>
  <c r="P1183" i="15" s="1"/>
  <c r="Q1183" i="15"/>
  <c r="W1193" i="15"/>
  <c r="M1193" i="15"/>
  <c r="O1193" i="15" s="1"/>
  <c r="P1193" i="15" s="1"/>
  <c r="Q1201" i="15"/>
  <c r="M1201" i="15"/>
  <c r="O1201" i="15" s="1"/>
  <c r="P1201" i="15" s="1"/>
  <c r="W1201" i="15"/>
  <c r="V1201" i="15"/>
  <c r="Q1213" i="15"/>
  <c r="M1213" i="15"/>
  <c r="O1213" i="15" s="1"/>
  <c r="P1213" i="15" s="1"/>
  <c r="W1213" i="15"/>
  <c r="V1213" i="15"/>
  <c r="V1225" i="15"/>
  <c r="Q1225" i="15"/>
  <c r="W1225" i="15"/>
  <c r="M1225" i="15"/>
  <c r="L1229" i="15"/>
  <c r="AA1229" i="15"/>
  <c r="AB1229" i="15" s="1"/>
  <c r="Y1229" i="15"/>
  <c r="Z1229" i="15" s="1"/>
  <c r="S1229" i="15"/>
  <c r="W1240" i="15"/>
  <c r="V1240" i="15"/>
  <c r="Q1240" i="15"/>
  <c r="M1240" i="15"/>
  <c r="Q1260" i="15"/>
  <c r="V1267" i="15"/>
  <c r="Q1267" i="15"/>
  <c r="M1267" i="15"/>
  <c r="O1267" i="15" s="1"/>
  <c r="P1267" i="15" s="1"/>
  <c r="W1267" i="15"/>
  <c r="M1311" i="15"/>
  <c r="O1311" i="15" s="1"/>
  <c r="P1311" i="15" s="1"/>
  <c r="V1311" i="15"/>
  <c r="V1326" i="15"/>
  <c r="W1326" i="15"/>
  <c r="O1382" i="15"/>
  <c r="P1382" i="15" s="1"/>
  <c r="S1381" i="15"/>
  <c r="L1096" i="15"/>
  <c r="Q1096" i="15" s="1"/>
  <c r="M1099" i="15"/>
  <c r="O1099" i="15" s="1"/>
  <c r="P1099" i="15" s="1"/>
  <c r="AD1103" i="15"/>
  <c r="M1118" i="15"/>
  <c r="O1118" i="15" s="1"/>
  <c r="P1118" i="15" s="1"/>
  <c r="Y1121" i="15"/>
  <c r="AD1121" i="15" s="1"/>
  <c r="L1124" i="15"/>
  <c r="M1140" i="15"/>
  <c r="L1143" i="15"/>
  <c r="M1143" i="15" s="1"/>
  <c r="O1143" i="15" s="1"/>
  <c r="P1143" i="15" s="1"/>
  <c r="L1146" i="15"/>
  <c r="M1146" i="15" s="1"/>
  <c r="O1146" i="15" s="1"/>
  <c r="P1146" i="15" s="1"/>
  <c r="M1149" i="15"/>
  <c r="O1149" i="15" s="1"/>
  <c r="P1149" i="15" s="1"/>
  <c r="M1152" i="15"/>
  <c r="M1175" i="15"/>
  <c r="O1175" i="15" s="1"/>
  <c r="P1175" i="15" s="1"/>
  <c r="S1182" i="15"/>
  <c r="S1181" i="15"/>
  <c r="L1182" i="15"/>
  <c r="AD1181" i="15"/>
  <c r="AA1181" i="15"/>
  <c r="AB1181" i="15" s="1"/>
  <c r="M1189" i="15"/>
  <c r="O1189" i="15" s="1"/>
  <c r="P1189" i="15" s="1"/>
  <c r="Q1189" i="15"/>
  <c r="V1204" i="15"/>
  <c r="W1204" i="15"/>
  <c r="Y1211" i="15"/>
  <c r="Z1211" i="15" s="1"/>
  <c r="AD1210" i="15"/>
  <c r="S1210" i="15"/>
  <c r="AA1210" i="15"/>
  <c r="AB1210" i="15" s="1"/>
  <c r="Y1215" i="15"/>
  <c r="Z1215" i="15" s="1"/>
  <c r="L1215" i="15"/>
  <c r="M1215" i="15" s="1"/>
  <c r="O1215" i="15" s="1"/>
  <c r="P1215" i="15" s="1"/>
  <c r="S1214" i="15"/>
  <c r="Q1217" i="15"/>
  <c r="Q1222" i="15"/>
  <c r="M1222" i="15"/>
  <c r="O1222" i="15" s="1"/>
  <c r="P1222" i="15" s="1"/>
  <c r="W1222" i="15"/>
  <c r="S1244" i="15"/>
  <c r="L1244" i="15"/>
  <c r="Q1244" i="15" s="1"/>
  <c r="AD1243" i="15"/>
  <c r="AA1243" i="15"/>
  <c r="AB1243" i="15" s="1"/>
  <c r="AD1244" i="15"/>
  <c r="Y1244" i="15"/>
  <c r="Z1244" i="15" s="1"/>
  <c r="W1249" i="15"/>
  <c r="V1249" i="15"/>
  <c r="Q1249" i="15"/>
  <c r="V1253" i="15"/>
  <c r="W1253" i="15"/>
  <c r="AA1298" i="15"/>
  <c r="AB1298" i="15" s="1"/>
  <c r="AD1297" i="15"/>
  <c r="Z1298" i="15"/>
  <c r="Y1321" i="15"/>
  <c r="Z1321" i="15" s="1"/>
  <c r="S1321" i="15"/>
  <c r="L1321" i="15"/>
  <c r="Q1321" i="15" s="1"/>
  <c r="S1370" i="15"/>
  <c r="L1371" i="15"/>
  <c r="Q1371" i="15" s="1"/>
  <c r="Y1371" i="15"/>
  <c r="Z1371" i="15" s="1"/>
  <c r="AA1370" i="15"/>
  <c r="AB1370" i="15" s="1"/>
  <c r="AD1370" i="15"/>
  <c r="M1494" i="15"/>
  <c r="O1494" i="15" s="1"/>
  <c r="P1494" i="15" s="1"/>
  <c r="M1284" i="15"/>
  <c r="O1284" i="15" s="1"/>
  <c r="P1284" i="15" s="1"/>
  <c r="W1284" i="15"/>
  <c r="V1284" i="15"/>
  <c r="W1438" i="15"/>
  <c r="V1438" i="15"/>
  <c r="Q1438" i="15"/>
  <c r="M1438" i="15"/>
  <c r="O1438" i="15" s="1"/>
  <c r="P1438" i="15" s="1"/>
  <c r="W1178" i="15"/>
  <c r="V1178" i="15"/>
  <c r="Q1178" i="15"/>
  <c r="W1237" i="15"/>
  <c r="V1237" i="15"/>
  <c r="M1237" i="15"/>
  <c r="O1237" i="15" s="1"/>
  <c r="P1237" i="15" s="1"/>
  <c r="L1253" i="15"/>
  <c r="M1253" i="15" s="1"/>
  <c r="Y1253" i="15"/>
  <c r="Z1253" i="15" s="1"/>
  <c r="AD1252" i="15"/>
  <c r="AD1208" i="15"/>
  <c r="AA1208" i="15"/>
  <c r="AB1208" i="15" s="1"/>
  <c r="Y1209" i="15"/>
  <c r="Z1209" i="15" s="1"/>
  <c r="S1208" i="15"/>
  <c r="AA1231" i="15"/>
  <c r="AB1231" i="15" s="1"/>
  <c r="Y1369" i="15"/>
  <c r="Z1369" i="15" s="1"/>
  <c r="AD1368" i="15"/>
  <c r="L1369" i="15"/>
  <c r="AA1368" i="15"/>
  <c r="AB1368" i="15" s="1"/>
  <c r="S1368" i="15"/>
  <c r="AD1369" i="15"/>
  <c r="AA1369" i="15"/>
  <c r="AB1369" i="15" s="1"/>
  <c r="S1369" i="15"/>
  <c r="W1140" i="15"/>
  <c r="S1143" i="15"/>
  <c r="S1162" i="15"/>
  <c r="L1163" i="15"/>
  <c r="AA1162" i="15"/>
  <c r="AB1162" i="15" s="1"/>
  <c r="Y1168" i="15"/>
  <c r="Z1168" i="15" s="1"/>
  <c r="AA1167" i="15"/>
  <c r="AB1167" i="15" s="1"/>
  <c r="Q1174" i="15"/>
  <c r="AA1179" i="15"/>
  <c r="AB1179" i="15" s="1"/>
  <c r="Y1182" i="15"/>
  <c r="Z1182" i="15" s="1"/>
  <c r="AA1184" i="15"/>
  <c r="AB1184" i="15" s="1"/>
  <c r="S1184" i="15"/>
  <c r="Y1185" i="15"/>
  <c r="Z1185" i="15" s="1"/>
  <c r="AD1184" i="15"/>
  <c r="W1186" i="15"/>
  <c r="V1209" i="15"/>
  <c r="Q1209" i="15"/>
  <c r="W1209" i="15"/>
  <c r="M1209" i="15"/>
  <c r="O1209" i="15" s="1"/>
  <c r="P1209" i="15" s="1"/>
  <c r="AD1222" i="15"/>
  <c r="Z1222" i="15"/>
  <c r="AA1225" i="15"/>
  <c r="AB1225" i="15" s="1"/>
  <c r="Y1344" i="15"/>
  <c r="Z1344" i="15" s="1"/>
  <c r="AD1343" i="15"/>
  <c r="S1343" i="15"/>
  <c r="AA1343" i="15"/>
  <c r="AB1343" i="15" s="1"/>
  <c r="AD1344" i="15"/>
  <c r="AA1344" i="15"/>
  <c r="AB1344" i="15" s="1"/>
  <c r="S1344" i="15"/>
  <c r="S1113" i="15"/>
  <c r="V1118" i="15"/>
  <c r="Y1127" i="15"/>
  <c r="L1132" i="15"/>
  <c r="Q1132" i="15" s="1"/>
  <c r="S1142" i="15"/>
  <c r="Y1143" i="15"/>
  <c r="Z1143" i="15" s="1"/>
  <c r="S1145" i="15"/>
  <c r="Y1147" i="15"/>
  <c r="Z1147" i="15" s="1"/>
  <c r="V1149" i="15"/>
  <c r="V1151" i="15"/>
  <c r="M1178" i="15"/>
  <c r="O1178" i="15" s="1"/>
  <c r="P1178" i="15" s="1"/>
  <c r="S1191" i="15"/>
  <c r="L1192" i="15"/>
  <c r="AD1192" i="15"/>
  <c r="AA1191" i="15"/>
  <c r="AB1191" i="15" s="1"/>
  <c r="S1192" i="15"/>
  <c r="M1202" i="15"/>
  <c r="O1202" i="15" s="1"/>
  <c r="P1202" i="15" s="1"/>
  <c r="V1216" i="15"/>
  <c r="W1216" i="15"/>
  <c r="W1262" i="15"/>
  <c r="S1281" i="15"/>
  <c r="AD1281" i="15"/>
  <c r="Y1282" i="15"/>
  <c r="Z1282" i="15" s="1"/>
  <c r="AA1281" i="15"/>
  <c r="AB1281" i="15" s="1"/>
  <c r="L1282" i="15"/>
  <c r="Q1282" i="15" s="1"/>
  <c r="Q1344" i="15"/>
  <c r="L1415" i="15"/>
  <c r="M1415" i="15" s="1"/>
  <c r="O1415" i="15" s="1"/>
  <c r="P1415" i="15" s="1"/>
  <c r="Y1415" i="15"/>
  <c r="Z1415" i="15" s="1"/>
  <c r="AD1105" i="15"/>
  <c r="S1115" i="15"/>
  <c r="L1116" i="15"/>
  <c r="Q1116" i="15" s="1"/>
  <c r="Y1133" i="15"/>
  <c r="AD1132" i="15"/>
  <c r="AA1132" i="15"/>
  <c r="AB1132" i="15" s="1"/>
  <c r="Y1144" i="15"/>
  <c r="Z1144" i="15" s="1"/>
  <c r="W1151" i="15"/>
  <c r="W1152" i="15"/>
  <c r="S1156" i="15"/>
  <c r="Q1176" i="15"/>
  <c r="AD1179" i="15"/>
  <c r="AA1182" i="15"/>
  <c r="AB1182" i="15" s="1"/>
  <c r="V1189" i="15"/>
  <c r="L1209" i="15"/>
  <c r="M1248" i="15"/>
  <c r="O1248" i="15" s="1"/>
  <c r="P1248" i="15" s="1"/>
  <c r="V1248" i="15"/>
  <c r="W1248" i="15"/>
  <c r="Q1248" i="15"/>
  <c r="W1277" i="15"/>
  <c r="V1277" i="15"/>
  <c r="Q1277" i="15"/>
  <c r="M1277" i="15"/>
  <c r="M1282" i="15"/>
  <c r="O1282" i="15" s="1"/>
  <c r="P1282" i="15" s="1"/>
  <c r="W1282" i="15"/>
  <c r="V1282" i="15"/>
  <c r="Z1297" i="15"/>
  <c r="AD1296" i="15"/>
  <c r="AA1297" i="15"/>
  <c r="AB1297" i="15" s="1"/>
  <c r="O1340" i="15"/>
  <c r="P1340" i="15" s="1"/>
  <c r="S1339" i="15"/>
  <c r="L1344" i="15"/>
  <c r="M1344" i="15" s="1"/>
  <c r="O1344" i="15" s="1"/>
  <c r="P1344" i="15" s="1"/>
  <c r="AA1095" i="15"/>
  <c r="AB1095" i="15" s="1"/>
  <c r="V1099" i="15"/>
  <c r="AA1104" i="15"/>
  <c r="AB1104" i="15" s="1"/>
  <c r="L1110" i="15"/>
  <c r="M1110" i="15" s="1"/>
  <c r="O1110" i="15" s="1"/>
  <c r="P1110" i="15" s="1"/>
  <c r="Y1111" i="15"/>
  <c r="AD1110" i="15"/>
  <c r="Y1141" i="15"/>
  <c r="Z1141" i="15" s="1"/>
  <c r="AA1143" i="15"/>
  <c r="AB1143" i="15" s="1"/>
  <c r="AA1146" i="15"/>
  <c r="AB1146" i="15" s="1"/>
  <c r="AA1147" i="15"/>
  <c r="AB1147" i="15" s="1"/>
  <c r="AA1171" i="15"/>
  <c r="AB1171" i="15" s="1"/>
  <c r="Y1172" i="15"/>
  <c r="Z1172" i="15" s="1"/>
  <c r="AD1171" i="15"/>
  <c r="M1180" i="15"/>
  <c r="O1180" i="15" s="1"/>
  <c r="P1180" i="15" s="1"/>
  <c r="AA1187" i="15"/>
  <c r="AB1187" i="15" s="1"/>
  <c r="Y1188" i="15"/>
  <c r="Z1188" i="15" s="1"/>
  <c r="AD1187" i="15"/>
  <c r="S1201" i="15"/>
  <c r="V1205" i="15"/>
  <c r="Q1205" i="15"/>
  <c r="M1205" i="15"/>
  <c r="O1205" i="15" s="1"/>
  <c r="P1205" i="15" s="1"/>
  <c r="S1215" i="15"/>
  <c r="L1216" i="15"/>
  <c r="M1216" i="15" s="1"/>
  <c r="O1216" i="15" s="1"/>
  <c r="P1216" i="15" s="1"/>
  <c r="S1216" i="15"/>
  <c r="AA1215" i="15"/>
  <c r="AB1215" i="15" s="1"/>
  <c r="Y1216" i="15"/>
  <c r="Z1216" i="15" s="1"/>
  <c r="W1218" i="15"/>
  <c r="V1218" i="15"/>
  <c r="M1218" i="15"/>
  <c r="O1218" i="15" s="1"/>
  <c r="P1218" i="15" s="1"/>
  <c r="W1228" i="15"/>
  <c r="V1228" i="15"/>
  <c r="L1262" i="15"/>
  <c r="M1262" i="15" s="1"/>
  <c r="O1262" i="15" s="1"/>
  <c r="P1262" i="15" s="1"/>
  <c r="Y1262" i="15"/>
  <c r="Z1262" i="15" s="1"/>
  <c r="AA1261" i="15"/>
  <c r="AB1261" i="15" s="1"/>
  <c r="Q1317" i="15"/>
  <c r="M1317" i="15"/>
  <c r="O1317" i="15" s="1"/>
  <c r="P1317" i="15" s="1"/>
  <c r="W1317" i="15"/>
  <c r="V1317" i="15"/>
  <c r="L1088" i="15"/>
  <c r="S1103" i="15"/>
  <c r="L1121" i="15"/>
  <c r="M1121" i="15" s="1"/>
  <c r="O1121" i="15" s="1"/>
  <c r="P1121" i="15" s="1"/>
  <c r="Y1124" i="15"/>
  <c r="AD1123" i="15" s="1"/>
  <c r="L1127" i="15"/>
  <c r="Q1127" i="15" s="1"/>
  <c r="AA1144" i="15"/>
  <c r="AB1144" i="15" s="1"/>
  <c r="Y1148" i="15"/>
  <c r="Z1148" i="15" s="1"/>
  <c r="W1161" i="15"/>
  <c r="M1161" i="15"/>
  <c r="O1161" i="15" s="1"/>
  <c r="P1161" i="15" s="1"/>
  <c r="M1167" i="15"/>
  <c r="O1167" i="15" s="1"/>
  <c r="P1167" i="15" s="1"/>
  <c r="Q1167" i="15"/>
  <c r="V1172" i="15"/>
  <c r="W1172" i="15"/>
  <c r="L1176" i="15"/>
  <c r="M1176" i="15" s="1"/>
  <c r="O1176" i="15" s="1"/>
  <c r="P1176" i="15" s="1"/>
  <c r="AD1176" i="15"/>
  <c r="AA1175" i="15"/>
  <c r="AB1175" i="15" s="1"/>
  <c r="S1176" i="15"/>
  <c r="AD1182" i="15"/>
  <c r="V1188" i="15"/>
  <c r="W1188" i="15"/>
  <c r="S1194" i="15"/>
  <c r="L1195" i="15"/>
  <c r="M1195" i="15" s="1"/>
  <c r="O1195" i="15" s="1"/>
  <c r="P1195" i="15" s="1"/>
  <c r="AA1194" i="15"/>
  <c r="AB1194" i="15" s="1"/>
  <c r="W1210" i="15"/>
  <c r="V1210" i="15"/>
  <c r="Q1210" i="15"/>
  <c r="M1275" i="15"/>
  <c r="AD1287" i="15"/>
  <c r="Y1288" i="15"/>
  <c r="Z1288" i="15" s="1"/>
  <c r="AA1287" i="15"/>
  <c r="AB1287" i="15" s="1"/>
  <c r="S1287" i="15"/>
  <c r="L1288" i="15"/>
  <c r="AD1288" i="15"/>
  <c r="Q1296" i="15"/>
  <c r="M1296" i="15"/>
  <c r="O1296" i="15" s="1"/>
  <c r="P1296" i="15" s="1"/>
  <c r="W1296" i="15"/>
  <c r="V1296" i="15"/>
  <c r="AA1303" i="15"/>
  <c r="AB1303" i="15" s="1"/>
  <c r="AD1304" i="15"/>
  <c r="AD1303" i="15"/>
  <c r="AA1304" i="15"/>
  <c r="AB1304" i="15" s="1"/>
  <c r="Y1304" i="15"/>
  <c r="Z1304" i="15" s="1"/>
  <c r="S1303" i="15"/>
  <c r="S1304" i="15"/>
  <c r="L1304" i="15"/>
  <c r="Q1304" i="15" s="1"/>
  <c r="W1315" i="15"/>
  <c r="V1315" i="15"/>
  <c r="Q1315" i="15"/>
  <c r="M1315" i="15"/>
  <c r="O1315" i="15" s="1"/>
  <c r="P1315" i="15" s="1"/>
  <c r="L1034" i="15"/>
  <c r="Q1034" i="15" s="1"/>
  <c r="AD1095" i="15"/>
  <c r="L1101" i="15"/>
  <c r="Y1113" i="15"/>
  <c r="AA1123" i="15"/>
  <c r="AB1123" i="15" s="1"/>
  <c r="L1133" i="15"/>
  <c r="M1133" i="15" s="1"/>
  <c r="Y1136" i="15"/>
  <c r="AD1136" i="15" s="1"/>
  <c r="AA1135" i="15"/>
  <c r="AB1135" i="15" s="1"/>
  <c r="M1138" i="15"/>
  <c r="O1138" i="15" s="1"/>
  <c r="P1138" i="15" s="1"/>
  <c r="AD1143" i="15"/>
  <c r="AD1146" i="15"/>
  <c r="AD1147" i="15"/>
  <c r="V1156" i="15"/>
  <c r="Q1156" i="15"/>
  <c r="Q1157" i="15"/>
  <c r="AD1178" i="15"/>
  <c r="L1180" i="15"/>
  <c r="Q1180" i="15" s="1"/>
  <c r="Y1180" i="15"/>
  <c r="Z1180" i="15" s="1"/>
  <c r="S1179" i="15"/>
  <c r="AA1185" i="15"/>
  <c r="AB1185" i="15" s="1"/>
  <c r="Y1192" i="15"/>
  <c r="Z1192" i="15" s="1"/>
  <c r="S1198" i="15"/>
  <c r="S1197" i="15"/>
  <c r="L1198" i="15"/>
  <c r="M1198" i="15" s="1"/>
  <c r="O1198" i="15" s="1"/>
  <c r="P1198" i="15" s="1"/>
  <c r="AD1197" i="15"/>
  <c r="AA1197" i="15"/>
  <c r="AB1197" i="15" s="1"/>
  <c r="S1204" i="15"/>
  <c r="L1205" i="15"/>
  <c r="Y1221" i="15"/>
  <c r="Z1221" i="15" s="1"/>
  <c r="AA1220" i="15"/>
  <c r="AB1220" i="15" s="1"/>
  <c r="L1221" i="15"/>
  <c r="M1221" i="15" s="1"/>
  <c r="O1221" i="15" s="1"/>
  <c r="P1221" i="15" s="1"/>
  <c r="Y1228" i="15"/>
  <c r="Z1228" i="15" s="1"/>
  <c r="L1228" i="15"/>
  <c r="Q1228" i="15" s="1"/>
  <c r="W1256" i="15"/>
  <c r="V1256" i="15"/>
  <c r="V1262" i="15"/>
  <c r="W1283" i="15"/>
  <c r="V1283" i="15"/>
  <c r="Q1283" i="15"/>
  <c r="M1283" i="15"/>
  <c r="O1283" i="15" s="1"/>
  <c r="P1283" i="15" s="1"/>
  <c r="W1288" i="15"/>
  <c r="V1288" i="15"/>
  <c r="Q1288" i="15"/>
  <c r="M1288" i="15"/>
  <c r="O1288" i="15" s="1"/>
  <c r="P1288" i="15" s="1"/>
  <c r="S1316" i="15"/>
  <c r="AD1317" i="15"/>
  <c r="S1317" i="15"/>
  <c r="Y1317" i="15"/>
  <c r="Z1317" i="15" s="1"/>
  <c r="L1317" i="15"/>
  <c r="L1105" i="15"/>
  <c r="L1111" i="15"/>
  <c r="M1111" i="15" s="1"/>
  <c r="O1111" i="15" s="1"/>
  <c r="P1111" i="15" s="1"/>
  <c r="L1134" i="15"/>
  <c r="Q1134" i="15" s="1"/>
  <c r="AD1144" i="15"/>
  <c r="AA1145" i="15"/>
  <c r="AB1145" i="15" s="1"/>
  <c r="W1155" i="15"/>
  <c r="V1155" i="15"/>
  <c r="Y1163" i="15"/>
  <c r="Z1163" i="15" s="1"/>
  <c r="S1166" i="15"/>
  <c r="S1165" i="15"/>
  <c r="L1166" i="15"/>
  <c r="AD1165" i="15"/>
  <c r="L1172" i="15"/>
  <c r="M1172" i="15" s="1"/>
  <c r="O1172" i="15" s="1"/>
  <c r="P1172" i="15" s="1"/>
  <c r="L1188" i="15"/>
  <c r="M1188" i="15" s="1"/>
  <c r="O1188" i="15" s="1"/>
  <c r="P1188" i="15" s="1"/>
  <c r="AD1190" i="15"/>
  <c r="AA1190" i="15"/>
  <c r="AB1190" i="15" s="1"/>
  <c r="Y1191" i="15"/>
  <c r="Z1191" i="15" s="1"/>
  <c r="AA1209" i="15"/>
  <c r="AB1209" i="15" s="1"/>
  <c r="S1209" i="15"/>
  <c r="L1210" i="15"/>
  <c r="M1210" i="15" s="1"/>
  <c r="O1210" i="15" s="1"/>
  <c r="P1210" i="15" s="1"/>
  <c r="AD1209" i="15"/>
  <c r="Y1210" i="15"/>
  <c r="Z1210" i="15" s="1"/>
  <c r="M1219" i="15"/>
  <c r="O1219" i="15" s="1"/>
  <c r="P1219" i="15" s="1"/>
  <c r="W1219" i="15"/>
  <c r="V1219" i="15"/>
  <c r="W1221" i="15"/>
  <c r="V1221" i="15"/>
  <c r="L1260" i="15"/>
  <c r="M1260" i="15" s="1"/>
  <c r="O1260" i="15" s="1"/>
  <c r="P1260" i="15" s="1"/>
  <c r="Y1260" i="15"/>
  <c r="AD1260" i="15"/>
  <c r="Q1358" i="15"/>
  <c r="M1358" i="15"/>
  <c r="O1358" i="15" s="1"/>
  <c r="P1358" i="15" s="1"/>
  <c r="W1358" i="15"/>
  <c r="V1358" i="15"/>
  <c r="S1195" i="15"/>
  <c r="Y1212" i="15"/>
  <c r="Z1212" i="15" s="1"/>
  <c r="AD1230" i="15"/>
  <c r="AA1230" i="15"/>
  <c r="AB1230" i="15" s="1"/>
  <c r="V1241" i="15"/>
  <c r="V1307" i="15"/>
  <c r="W1307" i="15"/>
  <c r="Q1307" i="15"/>
  <c r="M1307" i="15"/>
  <c r="O1307" i="15" s="1"/>
  <c r="P1307" i="15" s="1"/>
  <c r="V1376" i="15"/>
  <c r="W1376" i="15"/>
  <c r="S1205" i="15"/>
  <c r="AD1207" i="15"/>
  <c r="W1231" i="15"/>
  <c r="V1231" i="15"/>
  <c r="Q1231" i="15"/>
  <c r="L1238" i="15"/>
  <c r="M1238" i="15" s="1"/>
  <c r="AA1249" i="15"/>
  <c r="AB1249" i="15" s="1"/>
  <c r="L1250" i="15"/>
  <c r="M1250" i="15" s="1"/>
  <c r="O1250" i="15" s="1"/>
  <c r="P1250" i="15" s="1"/>
  <c r="AA1266" i="15"/>
  <c r="AB1266" i="15" s="1"/>
  <c r="Y1266" i="15"/>
  <c r="Z1266" i="15" s="1"/>
  <c r="AA1265" i="15"/>
  <c r="AB1265" i="15" s="1"/>
  <c r="S1266" i="15"/>
  <c r="L1266" i="15"/>
  <c r="M1266" i="15" s="1"/>
  <c r="O1266" i="15" s="1"/>
  <c r="P1266" i="15" s="1"/>
  <c r="W1276" i="15"/>
  <c r="V1276" i="15"/>
  <c r="S1284" i="15"/>
  <c r="AD1308" i="15"/>
  <c r="S1308" i="15"/>
  <c r="L1309" i="15"/>
  <c r="Q1309" i="15" s="1"/>
  <c r="Y1355" i="15"/>
  <c r="Z1355" i="15" s="1"/>
  <c r="AD1355" i="15"/>
  <c r="L1355" i="15"/>
  <c r="S1419" i="15"/>
  <c r="S1418" i="15"/>
  <c r="L1419" i="15"/>
  <c r="M1419" i="15" s="1"/>
  <c r="O1419" i="15" s="1"/>
  <c r="P1419" i="15" s="1"/>
  <c r="AA1419" i="15"/>
  <c r="AB1419" i="15" s="1"/>
  <c r="Y1419" i="15"/>
  <c r="Z1419" i="15" s="1"/>
  <c r="AD1418" i="15"/>
  <c r="AA1418" i="15"/>
  <c r="AB1418" i="15" s="1"/>
  <c r="AD1419" i="15"/>
  <c r="S1157" i="15"/>
  <c r="S1189" i="15"/>
  <c r="Q1199" i="15"/>
  <c r="L1207" i="15"/>
  <c r="W1208" i="15"/>
  <c r="V1208" i="15"/>
  <c r="AA1221" i="15"/>
  <c r="AB1221" i="15" s="1"/>
  <c r="S1222" i="15"/>
  <c r="S1221" i="15"/>
  <c r="Q1229" i="15"/>
  <c r="M1229" i="15"/>
  <c r="O1229" i="15" s="1"/>
  <c r="P1229" i="15" s="1"/>
  <c r="Q1238" i="15"/>
  <c r="W1266" i="15"/>
  <c r="V1266" i="15"/>
  <c r="AA1271" i="15"/>
  <c r="AB1271" i="15" s="1"/>
  <c r="AD1271" i="15"/>
  <c r="Y1272" i="15"/>
  <c r="Z1272" i="15" s="1"/>
  <c r="S1271" i="15"/>
  <c r="S1315" i="15"/>
  <c r="O1316" i="15"/>
  <c r="P1316" i="15" s="1"/>
  <c r="W1509" i="15"/>
  <c r="V1509" i="15"/>
  <c r="Q1509" i="15"/>
  <c r="M1509" i="15"/>
  <c r="O1509" i="15" s="1"/>
  <c r="P1509" i="15" s="1"/>
  <c r="AD1211" i="15"/>
  <c r="AD1217" i="15"/>
  <c r="AA1217" i="15"/>
  <c r="AB1217" i="15" s="1"/>
  <c r="W1227" i="15"/>
  <c r="V1227" i="15"/>
  <c r="L1235" i="15"/>
  <c r="Q1235" i="15" s="1"/>
  <c r="W1243" i="15"/>
  <c r="V1243" i="15"/>
  <c r="M1243" i="15"/>
  <c r="O1243" i="15" s="1"/>
  <c r="P1243" i="15" s="1"/>
  <c r="Y1284" i="15"/>
  <c r="Z1284" i="15" s="1"/>
  <c r="AA1283" i="15"/>
  <c r="AB1283" i="15" s="1"/>
  <c r="S1283" i="15"/>
  <c r="L1284" i="15"/>
  <c r="Q1284" i="15" s="1"/>
  <c r="AD1284" i="15"/>
  <c r="M1308" i="15"/>
  <c r="O1308" i="15" s="1"/>
  <c r="P1308" i="15" s="1"/>
  <c r="W1308" i="15"/>
  <c r="V1308" i="15"/>
  <c r="W1319" i="15"/>
  <c r="V1319" i="15"/>
  <c r="Q1319" i="15"/>
  <c r="V1348" i="15"/>
  <c r="W1348" i="15"/>
  <c r="Q1348" i="15"/>
  <c r="Z1382" i="15"/>
  <c r="AA1382" i="15"/>
  <c r="AB1382" i="15" s="1"/>
  <c r="W1431" i="15"/>
  <c r="V1431" i="15"/>
  <c r="V1331" i="15"/>
  <c r="M1331" i="15"/>
  <c r="O1331" i="15" s="1"/>
  <c r="P1331" i="15" s="1"/>
  <c r="Y1196" i="15"/>
  <c r="Z1196" i="15" s="1"/>
  <c r="V1229" i="15"/>
  <c r="Y1234" i="15"/>
  <c r="Z1234" i="15" s="1"/>
  <c r="AA1233" i="15"/>
  <c r="AB1233" i="15" s="1"/>
  <c r="AD1250" i="15"/>
  <c r="V1259" i="15"/>
  <c r="W1259" i="15"/>
  <c r="Q1259" i="15"/>
  <c r="W1265" i="15"/>
  <c r="V1265" i="15"/>
  <c r="AD1270" i="15"/>
  <c r="Y1271" i="15"/>
  <c r="Z1271" i="15" s="1"/>
  <c r="AA1270" i="15"/>
  <c r="AB1270" i="15" s="1"/>
  <c r="S1270" i="15"/>
  <c r="AA1278" i="15"/>
  <c r="AB1278" i="15" s="1"/>
  <c r="S1307" i="15"/>
  <c r="L1308" i="15"/>
  <c r="Q1308" i="15" s="1"/>
  <c r="Y1308" i="15"/>
  <c r="Z1308" i="15" s="1"/>
  <c r="Y1348" i="15"/>
  <c r="Z1348" i="15" s="1"/>
  <c r="AD1347" i="15"/>
  <c r="AA1347" i="15"/>
  <c r="AB1347" i="15" s="1"/>
  <c r="S1347" i="15"/>
  <c r="L1348" i="15"/>
  <c r="M1348" i="15" s="1"/>
  <c r="O1348" i="15" s="1"/>
  <c r="P1348" i="15" s="1"/>
  <c r="L1352" i="15"/>
  <c r="Q1352" i="15" s="1"/>
  <c r="AD1352" i="15"/>
  <c r="AA1352" i="15"/>
  <c r="AB1352" i="15" s="1"/>
  <c r="AD1351" i="15"/>
  <c r="AA1351" i="15"/>
  <c r="AB1351" i="15" s="1"/>
  <c r="S1352" i="15"/>
  <c r="S1351" i="15"/>
  <c r="Y1352" i="15"/>
  <c r="Z1352" i="15" s="1"/>
  <c r="AA1360" i="15"/>
  <c r="AB1360" i="15" s="1"/>
  <c r="Z1360" i="15"/>
  <c r="M1362" i="15"/>
  <c r="W1434" i="15"/>
  <c r="V1434" i="15"/>
  <c r="Y1478" i="15"/>
  <c r="Z1478" i="15" s="1"/>
  <c r="AD1477" i="15"/>
  <c r="AA1477" i="15"/>
  <c r="AB1477" i="15" s="1"/>
  <c r="S1477" i="15"/>
  <c r="L1478" i="15"/>
  <c r="M1478" i="15" s="1"/>
  <c r="O1478" i="15" s="1"/>
  <c r="P1478" i="15" s="1"/>
  <c r="AD1157" i="15"/>
  <c r="V1171" i="15"/>
  <c r="AD1173" i="15"/>
  <c r="AA1183" i="15"/>
  <c r="AB1183" i="15" s="1"/>
  <c r="V1187" i="15"/>
  <c r="AD1189" i="15"/>
  <c r="AA1199" i="15"/>
  <c r="AB1199" i="15" s="1"/>
  <c r="V1203" i="15"/>
  <c r="AA1206" i="15"/>
  <c r="AB1206" i="15" s="1"/>
  <c r="L1212" i="15"/>
  <c r="L1218" i="15"/>
  <c r="Q1218" i="15" s="1"/>
  <c r="AA1222" i="15"/>
  <c r="AB1222" i="15" s="1"/>
  <c r="W1229" i="15"/>
  <c r="S1230" i="15"/>
  <c r="AD1231" i="15"/>
  <c r="S1235" i="15"/>
  <c r="AA1238" i="15"/>
  <c r="AB1238" i="15" s="1"/>
  <c r="M1251" i="15"/>
  <c r="O1251" i="15" s="1"/>
  <c r="P1251" i="15" s="1"/>
  <c r="V1251" i="15"/>
  <c r="W1252" i="15"/>
  <c r="V1252" i="15"/>
  <c r="AA1254" i="15"/>
  <c r="AB1254" i="15" s="1"/>
  <c r="AA1257" i="15"/>
  <c r="AB1257" i="15" s="1"/>
  <c r="W1271" i="15"/>
  <c r="V1271" i="15"/>
  <c r="Q1271" i="15"/>
  <c r="M1273" i="15"/>
  <c r="O1273" i="15" s="1"/>
  <c r="P1273" i="15" s="1"/>
  <c r="M1319" i="15"/>
  <c r="M1372" i="15"/>
  <c r="O1372" i="15" s="1"/>
  <c r="P1372" i="15" s="1"/>
  <c r="Q1383" i="15"/>
  <c r="M1383" i="15"/>
  <c r="O1383" i="15" s="1"/>
  <c r="P1383" i="15" s="1"/>
  <c r="V1383" i="15"/>
  <c r="W1383" i="15"/>
  <c r="AA1164" i="15"/>
  <c r="AB1164" i="15" s="1"/>
  <c r="AA1180" i="15"/>
  <c r="AB1180" i="15" s="1"/>
  <c r="AA1196" i="15"/>
  <c r="AB1196" i="15" s="1"/>
  <c r="Y1207" i="15"/>
  <c r="Z1207" i="15" s="1"/>
  <c r="AA1237" i="15"/>
  <c r="AB1237" i="15" s="1"/>
  <c r="L1241" i="15"/>
  <c r="S1249" i="15"/>
  <c r="W1255" i="15"/>
  <c r="V1255" i="15"/>
  <c r="Q1255" i="15"/>
  <c r="AD1258" i="15"/>
  <c r="W1261" i="15"/>
  <c r="V1261" i="15"/>
  <c r="Q1261" i="15"/>
  <c r="M1261" i="15"/>
  <c r="O1261" i="15" s="1"/>
  <c r="P1261" i="15" s="1"/>
  <c r="W1289" i="15"/>
  <c r="V1289" i="15"/>
  <c r="Q1289" i="15"/>
  <c r="W1293" i="15"/>
  <c r="V1293" i="15"/>
  <c r="Q1293" i="15"/>
  <c r="V1295" i="15"/>
  <c r="V1333" i="15"/>
  <c r="W1333" i="15"/>
  <c r="Q1333" i="15"/>
  <c r="M1333" i="15"/>
  <c r="O1333" i="15" s="1"/>
  <c r="P1333" i="15" s="1"/>
  <c r="W1343" i="15"/>
  <c r="V1343" i="15"/>
  <c r="Q1343" i="15"/>
  <c r="M1343" i="15"/>
  <c r="O1343" i="15" s="1"/>
  <c r="P1343" i="15" s="1"/>
  <c r="Q1427" i="15"/>
  <c r="V1427" i="15"/>
  <c r="W1427" i="15"/>
  <c r="AD1206" i="15"/>
  <c r="M1227" i="15"/>
  <c r="Q1232" i="15"/>
  <c r="M1232" i="15"/>
  <c r="O1232" i="15" s="1"/>
  <c r="P1232" i="15" s="1"/>
  <c r="Q1241" i="15"/>
  <c r="M1241" i="15"/>
  <c r="O1241" i="15" s="1"/>
  <c r="P1241" i="15" s="1"/>
  <c r="Q1243" i="15"/>
  <c r="Q1247" i="15"/>
  <c r="M1247" i="15"/>
  <c r="O1247" i="15" s="1"/>
  <c r="P1247" i="15" s="1"/>
  <c r="S1272" i="15"/>
  <c r="L1273" i="15"/>
  <c r="Q1273" i="15" s="1"/>
  <c r="Q1279" i="15"/>
  <c r="M1279" i="15"/>
  <c r="O1279" i="15" s="1"/>
  <c r="P1279" i="15" s="1"/>
  <c r="AA1284" i="15"/>
  <c r="AB1284" i="15" s="1"/>
  <c r="V1287" i="15"/>
  <c r="W1287" i="15"/>
  <c r="AA1308" i="15"/>
  <c r="AB1308" i="15" s="1"/>
  <c r="V1312" i="15"/>
  <c r="Q1312" i="15"/>
  <c r="M1312" i="15"/>
  <c r="O1312" i="15" s="1"/>
  <c r="P1312" i="15" s="1"/>
  <c r="M1327" i="15"/>
  <c r="O1327" i="15" s="1"/>
  <c r="P1327" i="15" s="1"/>
  <c r="W1327" i="15"/>
  <c r="V1327" i="15"/>
  <c r="M1361" i="15"/>
  <c r="W1361" i="15"/>
  <c r="V1361" i="15"/>
  <c r="Q1361" i="15"/>
  <c r="L1138" i="15"/>
  <c r="Q1138" i="15" s="1"/>
  <c r="L1154" i="15"/>
  <c r="AD1164" i="15"/>
  <c r="L1170" i="15"/>
  <c r="AD1180" i="15"/>
  <c r="L1186" i="15"/>
  <c r="M1186" i="15" s="1"/>
  <c r="O1186" i="15" s="1"/>
  <c r="P1186" i="15" s="1"/>
  <c r="AD1196" i="15"/>
  <c r="L1202" i="15"/>
  <c r="Q1202" i="15" s="1"/>
  <c r="AA1224" i="15"/>
  <c r="AB1224" i="15" s="1"/>
  <c r="S1225" i="15"/>
  <c r="AD1237" i="15"/>
  <c r="Y1240" i="15"/>
  <c r="AD1239" i="15" s="1"/>
  <c r="AA1239" i="15"/>
  <c r="AB1239" i="15" s="1"/>
  <c r="AD1249" i="15"/>
  <c r="M1252" i="15"/>
  <c r="AA1260" i="15"/>
  <c r="AB1260" i="15" s="1"/>
  <c r="O1265" i="15"/>
  <c r="P1265" i="15" s="1"/>
  <c r="M1271" i="15"/>
  <c r="O1271" i="15" s="1"/>
  <c r="P1271" i="15" s="1"/>
  <c r="AD1282" i="15"/>
  <c r="AA1282" i="15"/>
  <c r="AB1282" i="15" s="1"/>
  <c r="S1282" i="15"/>
  <c r="Z1290" i="15"/>
  <c r="AD1292" i="15"/>
  <c r="L1295" i="15"/>
  <c r="Q1295" i="15" s="1"/>
  <c r="AD1295" i="15"/>
  <c r="W1318" i="15"/>
  <c r="V1318" i="15"/>
  <c r="Q1318" i="15"/>
  <c r="Q1331" i="15"/>
  <c r="AA1341" i="15"/>
  <c r="AB1341" i="15" s="1"/>
  <c r="AD1348" i="15"/>
  <c r="Y1366" i="15"/>
  <c r="Z1366" i="15" s="1"/>
  <c r="AD1365" i="15"/>
  <c r="AA1365" i="15"/>
  <c r="AB1365" i="15" s="1"/>
  <c r="S1366" i="15"/>
  <c r="L1366" i="15"/>
  <c r="M1366" i="15" s="1"/>
  <c r="O1366" i="15" s="1"/>
  <c r="P1366" i="15" s="1"/>
  <c r="W1373" i="15"/>
  <c r="V1373" i="15"/>
  <c r="S1380" i="15"/>
  <c r="O1381" i="15"/>
  <c r="P1381" i="15" s="1"/>
  <c r="AD1161" i="15"/>
  <c r="AD1177" i="15"/>
  <c r="AD1193" i="15"/>
  <c r="S1211" i="15"/>
  <c r="AD1221" i="15"/>
  <c r="AD1223" i="15"/>
  <c r="Q1226" i="15"/>
  <c r="L1232" i="15"/>
  <c r="Y1235" i="15"/>
  <c r="AA1235" i="15" s="1"/>
  <c r="AB1235" i="15" s="1"/>
  <c r="S1241" i="15"/>
  <c r="Y1246" i="15"/>
  <c r="AD1245" i="15" s="1"/>
  <c r="M1259" i="15"/>
  <c r="Q1263" i="15"/>
  <c r="M1263" i="15"/>
  <c r="O1263" i="15" s="1"/>
  <c r="P1263" i="15" s="1"/>
  <c r="Q1265" i="15"/>
  <c r="V1273" i="15"/>
  <c r="AA1277" i="15"/>
  <c r="AB1277" i="15" s="1"/>
  <c r="M1293" i="15"/>
  <c r="AD1300" i="15"/>
  <c r="AA1300" i="15"/>
  <c r="AB1300" i="15" s="1"/>
  <c r="Y1301" i="15"/>
  <c r="Z1301" i="15" s="1"/>
  <c r="Y1303" i="15"/>
  <c r="Z1303" i="15" s="1"/>
  <c r="AD1302" i="15"/>
  <c r="AA1302" i="15"/>
  <c r="AB1302" i="15" s="1"/>
  <c r="S1302" i="15"/>
  <c r="Y1320" i="15"/>
  <c r="Z1320" i="15" s="1"/>
  <c r="S1326" i="15"/>
  <c r="L1327" i="15"/>
  <c r="Q1327" i="15" s="1"/>
  <c r="AD1326" i="15"/>
  <c r="AA1326" i="15"/>
  <c r="AB1326" i="15" s="1"/>
  <c r="Y1327" i="15"/>
  <c r="Z1327" i="15" s="1"/>
  <c r="V1338" i="15"/>
  <c r="M1338" i="15"/>
  <c r="O1338" i="15" s="1"/>
  <c r="P1338" i="15" s="1"/>
  <c r="Q1338" i="15"/>
  <c r="W1338" i="15"/>
  <c r="Q1425" i="15"/>
  <c r="W1425" i="15"/>
  <c r="V1425" i="15"/>
  <c r="M1425" i="15"/>
  <c r="Q1449" i="15"/>
  <c r="Q1214" i="15"/>
  <c r="Y1218" i="15"/>
  <c r="Z1218" i="15" s="1"/>
  <c r="W1224" i="15"/>
  <c r="V1224" i="15"/>
  <c r="Q1227" i="15"/>
  <c r="W1246" i="15"/>
  <c r="V1246" i="15"/>
  <c r="V1247" i="15"/>
  <c r="M1254" i="15"/>
  <c r="O1254" i="15" s="1"/>
  <c r="P1254" i="15" s="1"/>
  <c r="W1254" i="15"/>
  <c r="Q1285" i="15"/>
  <c r="M1285" i="15"/>
  <c r="O1285" i="15" s="1"/>
  <c r="P1285" i="15" s="1"/>
  <c r="M1287" i="15"/>
  <c r="O1287" i="15" s="1"/>
  <c r="P1287" i="15" s="1"/>
  <c r="Q1291" i="15"/>
  <c r="M1291" i="15"/>
  <c r="V1297" i="15"/>
  <c r="M1297" i="15"/>
  <c r="Q1301" i="15"/>
  <c r="M1301" i="15"/>
  <c r="O1301" i="15" s="1"/>
  <c r="P1301" i="15" s="1"/>
  <c r="W1301" i="15"/>
  <c r="V1301" i="15"/>
  <c r="W1303" i="15"/>
  <c r="V1303" i="15"/>
  <c r="Q1303" i="15"/>
  <c r="M1303" i="15"/>
  <c r="O1303" i="15" s="1"/>
  <c r="P1303" i="15" s="1"/>
  <c r="Q1320" i="15"/>
  <c r="M1320" i="15"/>
  <c r="O1320" i="15" s="1"/>
  <c r="P1320" i="15" s="1"/>
  <c r="V1320" i="15"/>
  <c r="W1320" i="15"/>
  <c r="AD1341" i="15"/>
  <c r="M1355" i="15"/>
  <c r="O1355" i="15" s="1"/>
  <c r="P1355" i="15" s="1"/>
  <c r="V1355" i="15"/>
  <c r="W1355" i="15"/>
  <c r="Q1355" i="15"/>
  <c r="L1373" i="15"/>
  <c r="Q1373" i="15" s="1"/>
  <c r="Y1373" i="15"/>
  <c r="AD1373" i="15" s="1"/>
  <c r="M1449" i="15"/>
  <c r="O1449" i="15" s="1"/>
  <c r="P1449" i="15" s="1"/>
  <c r="V1466" i="15"/>
  <c r="W1466" i="15"/>
  <c r="AA1268" i="15"/>
  <c r="AB1268" i="15" s="1"/>
  <c r="AA1279" i="15"/>
  <c r="AB1279" i="15" s="1"/>
  <c r="S1288" i="15"/>
  <c r="AD1311" i="15"/>
  <c r="W1316" i="15"/>
  <c r="V1316" i="15"/>
  <c r="Q1316" i="15"/>
  <c r="S1325" i="15"/>
  <c r="Y1326" i="15"/>
  <c r="Z1326" i="15" s="1"/>
  <c r="M1337" i="15"/>
  <c r="V1337" i="15"/>
  <c r="W1351" i="15"/>
  <c r="M1352" i="15"/>
  <c r="O1352" i="15" s="1"/>
  <c r="P1352" i="15" s="1"/>
  <c r="W1368" i="15"/>
  <c r="M1368" i="15"/>
  <c r="O1368" i="15" s="1"/>
  <c r="P1368" i="15" s="1"/>
  <c r="W1375" i="15"/>
  <c r="V1375" i="15"/>
  <c r="M1375" i="15"/>
  <c r="Q1409" i="15"/>
  <c r="W1409" i="15"/>
  <c r="V1409" i="15"/>
  <c r="M1409" i="15"/>
  <c r="Y1434" i="15"/>
  <c r="Z1434" i="15" s="1"/>
  <c r="AD1433" i="15"/>
  <c r="L1434" i="15"/>
  <c r="Q1434" i="15" s="1"/>
  <c r="W1443" i="15"/>
  <c r="M1443" i="15"/>
  <c r="O1443" i="15" s="1"/>
  <c r="P1443" i="15" s="1"/>
  <c r="V1443" i="15"/>
  <c r="Q1476" i="15"/>
  <c r="M1476" i="15"/>
  <c r="O1476" i="15" s="1"/>
  <c r="P1476" i="15" s="1"/>
  <c r="V1476" i="15"/>
  <c r="W1476" i="15"/>
  <c r="W1357" i="15"/>
  <c r="V1357" i="15"/>
  <c r="Q1357" i="15"/>
  <c r="M1357" i="15"/>
  <c r="M1455" i="15"/>
  <c r="Q1455" i="15"/>
  <c r="AD1268" i="15"/>
  <c r="AD1279" i="15"/>
  <c r="L1289" i="15"/>
  <c r="M1289" i="15" s="1"/>
  <c r="O1289" i="15" s="1"/>
  <c r="P1289" i="15" s="1"/>
  <c r="AD1289" i="15"/>
  <c r="AA1309" i="15"/>
  <c r="AB1309" i="15" s="1"/>
  <c r="AD1309" i="15"/>
  <c r="L1314" i="15"/>
  <c r="AA1313" i="15"/>
  <c r="AB1313" i="15" s="1"/>
  <c r="L1326" i="15"/>
  <c r="M1326" i="15" s="1"/>
  <c r="O1326" i="15" s="1"/>
  <c r="P1326" i="15" s="1"/>
  <c r="Q1342" i="15"/>
  <c r="M1342" i="15"/>
  <c r="O1342" i="15" s="1"/>
  <c r="P1342" i="15" s="1"/>
  <c r="AA1350" i="15"/>
  <c r="AB1350" i="15" s="1"/>
  <c r="Y1351" i="15"/>
  <c r="Z1351" i="15" s="1"/>
  <c r="S1350" i="15"/>
  <c r="V1377" i="15"/>
  <c r="V1395" i="15"/>
  <c r="M1395" i="15"/>
  <c r="O1395" i="15" s="1"/>
  <c r="P1395" i="15" s="1"/>
  <c r="W1395" i="15"/>
  <c r="Q1395" i="15"/>
  <c r="V1399" i="15"/>
  <c r="W1399" i="15"/>
  <c r="Q1484" i="15"/>
  <c r="S1536" i="15"/>
  <c r="O1537" i="15"/>
  <c r="P1537" i="15" s="1"/>
  <c r="AD1257" i="15"/>
  <c r="Q1310" i="15"/>
  <c r="W1310" i="15"/>
  <c r="Y1313" i="15"/>
  <c r="Z1313" i="15" s="1"/>
  <c r="W1341" i="15"/>
  <c r="M1341" i="15"/>
  <c r="V1341" i="15"/>
  <c r="L1357" i="15"/>
  <c r="Y1391" i="15"/>
  <c r="Z1391" i="15" s="1"/>
  <c r="AD1390" i="15"/>
  <c r="AA1390" i="15"/>
  <c r="AB1390" i="15" s="1"/>
  <c r="L1391" i="15"/>
  <c r="Q1391" i="15" s="1"/>
  <c r="S1390" i="15"/>
  <c r="Q1435" i="15"/>
  <c r="M1435" i="15"/>
  <c r="O1435" i="15" s="1"/>
  <c r="P1435" i="15" s="1"/>
  <c r="W1435" i="15"/>
  <c r="V1435" i="15"/>
  <c r="W1538" i="15"/>
  <c r="V1538" i="15"/>
  <c r="AD1213" i="15"/>
  <c r="Y1217" i="15"/>
  <c r="AD1229" i="15"/>
  <c r="V1230" i="15"/>
  <c r="AD1232" i="15"/>
  <c r="Y1236" i="15"/>
  <c r="Z1236" i="15" s="1"/>
  <c r="Y1242" i="15"/>
  <c r="AA1258" i="15"/>
  <c r="AB1258" i="15" s="1"/>
  <c r="Y1259" i="15"/>
  <c r="Z1259" i="15" s="1"/>
  <c r="Y1264" i="15"/>
  <c r="Y1270" i="15"/>
  <c r="Z1270" i="15" s="1"/>
  <c r="AA1275" i="15"/>
  <c r="AB1275" i="15" s="1"/>
  <c r="Y1292" i="15"/>
  <c r="Z1292" i="15" s="1"/>
  <c r="M1314" i="15"/>
  <c r="O1314" i="15" s="1"/>
  <c r="P1314" i="15" s="1"/>
  <c r="W1332" i="15"/>
  <c r="Q1332" i="15"/>
  <c r="M1332" i="15"/>
  <c r="O1332" i="15" s="1"/>
  <c r="P1332" i="15" s="1"/>
  <c r="M1345" i="15"/>
  <c r="O1345" i="15" s="1"/>
  <c r="P1345" i="15" s="1"/>
  <c r="W1345" i="15"/>
  <c r="M1347" i="15"/>
  <c r="O1347" i="15" s="1"/>
  <c r="P1347" i="15" s="1"/>
  <c r="L1351" i="15"/>
  <c r="M1351" i="15" s="1"/>
  <c r="O1351" i="15" s="1"/>
  <c r="P1351" i="15" s="1"/>
  <c r="AA1358" i="15"/>
  <c r="AB1358" i="15" s="1"/>
  <c r="Q1375" i="15"/>
  <c r="AA1394" i="15"/>
  <c r="AB1394" i="15" s="1"/>
  <c r="S1394" i="15"/>
  <c r="AA1395" i="15"/>
  <c r="AB1395" i="15" s="1"/>
  <c r="Y1395" i="15"/>
  <c r="Z1395" i="15" s="1"/>
  <c r="AD1395" i="15"/>
  <c r="L1395" i="15"/>
  <c r="AD1394" i="15"/>
  <c r="M1397" i="15"/>
  <c r="O1397" i="15" s="1"/>
  <c r="P1397" i="15" s="1"/>
  <c r="S1398" i="15"/>
  <c r="L1399" i="15"/>
  <c r="Q1399" i="15" s="1"/>
  <c r="Y1399" i="15"/>
  <c r="Z1399" i="15" s="1"/>
  <c r="AD1398" i="15"/>
  <c r="AD1415" i="15"/>
  <c r="W1471" i="15"/>
  <c r="V1471" i="15"/>
  <c r="M1471" i="15"/>
  <c r="O1471" i="15" s="1"/>
  <c r="P1471" i="15" s="1"/>
  <c r="Q1471" i="15"/>
  <c r="AD1226" i="15"/>
  <c r="Y1239" i="15"/>
  <c r="Z1239" i="15" s="1"/>
  <c r="AD1254" i="15"/>
  <c r="AD1269" i="15"/>
  <c r="L1290" i="15"/>
  <c r="AA1290" i="15"/>
  <c r="AB1290" i="15" s="1"/>
  <c r="AA1296" i="15"/>
  <c r="AB1296" i="15" s="1"/>
  <c r="AD1298" i="15"/>
  <c r="M1309" i="15"/>
  <c r="O1309" i="15" s="1"/>
  <c r="P1309" i="15" s="1"/>
  <c r="L1310" i="15"/>
  <c r="M1310" i="15" s="1"/>
  <c r="O1310" i="15" s="1"/>
  <c r="P1310" i="15" s="1"/>
  <c r="Q1314" i="15"/>
  <c r="V1324" i="15"/>
  <c r="Q1324" i="15"/>
  <c r="AD1340" i="15"/>
  <c r="AA1340" i="15"/>
  <c r="AB1340" i="15" s="1"/>
  <c r="M1346" i="15"/>
  <c r="O1346" i="15" s="1"/>
  <c r="P1346" i="15" s="1"/>
  <c r="AA1348" i="15"/>
  <c r="AB1348" i="15" s="1"/>
  <c r="M1359" i="15"/>
  <c r="Q1359" i="15"/>
  <c r="O1365" i="15"/>
  <c r="P1365" i="15" s="1"/>
  <c r="Q1368" i="15"/>
  <c r="M1428" i="15"/>
  <c r="O1428" i="15" s="1"/>
  <c r="P1428" i="15" s="1"/>
  <c r="W1428" i="15"/>
  <c r="Q1428" i="15"/>
  <c r="V1428" i="15"/>
  <c r="S1521" i="15"/>
  <c r="L1522" i="15"/>
  <c r="Y1522" i="15"/>
  <c r="Z1522" i="15" s="1"/>
  <c r="AD1521" i="15"/>
  <c r="AA1521" i="15"/>
  <c r="AB1521" i="15" s="1"/>
  <c r="AD1522" i="15"/>
  <c r="AA1522" i="15"/>
  <c r="AB1522" i="15" s="1"/>
  <c r="L1257" i="15"/>
  <c r="Q1257" i="15" s="1"/>
  <c r="L1268" i="15"/>
  <c r="M1268" i="15" s="1"/>
  <c r="O1268" i="15" s="1"/>
  <c r="P1268" i="15" s="1"/>
  <c r="Y1276" i="15"/>
  <c r="AD1286" i="15"/>
  <c r="M1290" i="15"/>
  <c r="O1290" i="15" s="1"/>
  <c r="P1290" i="15" s="1"/>
  <c r="AA1292" i="15"/>
  <c r="AB1292" i="15" s="1"/>
  <c r="Q1306" i="15"/>
  <c r="L1311" i="15"/>
  <c r="Q1311" i="15" s="1"/>
  <c r="L1313" i="15"/>
  <c r="M1313" i="15" s="1"/>
  <c r="M1325" i="15"/>
  <c r="O1325" i="15" s="1"/>
  <c r="P1325" i="15" s="1"/>
  <c r="S1329" i="15"/>
  <c r="Q1337" i="15"/>
  <c r="Q1346" i="15"/>
  <c r="M1350" i="15"/>
  <c r="O1350" i="15" s="1"/>
  <c r="P1350" i="15" s="1"/>
  <c r="Q1350" i="15"/>
  <c r="Y1354" i="15"/>
  <c r="AA1353" i="15" s="1"/>
  <c r="AB1353" i="15" s="1"/>
  <c r="L1354" i="15"/>
  <c r="Q1354" i="15" s="1"/>
  <c r="Y1357" i="15"/>
  <c r="Z1357" i="15" s="1"/>
  <c r="Q1370" i="15"/>
  <c r="M1370" i="15"/>
  <c r="O1370" i="15" s="1"/>
  <c r="P1370" i="15" s="1"/>
  <c r="W1370" i="15"/>
  <c r="W1377" i="15"/>
  <c r="AD1378" i="15"/>
  <c r="Y1379" i="15"/>
  <c r="L1379" i="15"/>
  <c r="Q1379" i="15" s="1"/>
  <c r="M1396" i="15"/>
  <c r="O1396" i="15" s="1"/>
  <c r="P1396" i="15" s="1"/>
  <c r="W1396" i="15"/>
  <c r="V1396" i="15"/>
  <c r="M1412" i="15"/>
  <c r="O1412" i="15" s="1"/>
  <c r="P1412" i="15" s="1"/>
  <c r="M1270" i="15"/>
  <c r="O1270" i="15" s="1"/>
  <c r="P1270" i="15" s="1"/>
  <c r="V1314" i="15"/>
  <c r="Q1323" i="15"/>
  <c r="W1323" i="15"/>
  <c r="M1330" i="15"/>
  <c r="O1330" i="15" s="1"/>
  <c r="P1330" i="15" s="1"/>
  <c r="Q1330" i="15"/>
  <c r="W1336" i="15"/>
  <c r="M1336" i="15"/>
  <c r="O1336" i="15" s="1"/>
  <c r="P1336" i="15" s="1"/>
  <c r="V1342" i="15"/>
  <c r="M1349" i="15"/>
  <c r="O1349" i="15" s="1"/>
  <c r="P1349" i="15" s="1"/>
  <c r="Q1349" i="15"/>
  <c r="W1349" i="15"/>
  <c r="V1354" i="15"/>
  <c r="M1354" i="15"/>
  <c r="O1354" i="15" s="1"/>
  <c r="P1354" i="15" s="1"/>
  <c r="W1354" i="15"/>
  <c r="V1356" i="15"/>
  <c r="AD1360" i="15"/>
  <c r="L1374" i="15"/>
  <c r="M1374" i="15" s="1"/>
  <c r="AA1374" i="15"/>
  <c r="AB1374" i="15" s="1"/>
  <c r="Y1374" i="15"/>
  <c r="Z1374" i="15" s="1"/>
  <c r="AD1374" i="15"/>
  <c r="W1446" i="15"/>
  <c r="V1446" i="15"/>
  <c r="S1306" i="15"/>
  <c r="Q1325" i="15"/>
  <c r="AA1328" i="15"/>
  <c r="AB1328" i="15" s="1"/>
  <c r="AD1328" i="15"/>
  <c r="M1334" i="15"/>
  <c r="O1334" i="15" s="1"/>
  <c r="P1334" i="15" s="1"/>
  <c r="W1334" i="15"/>
  <c r="W1337" i="15"/>
  <c r="W1342" i="15"/>
  <c r="V1346" i="15"/>
  <c r="V1351" i="15"/>
  <c r="O1364" i="15"/>
  <c r="P1364" i="15" s="1"/>
  <c r="S1363" i="15"/>
  <c r="V1368" i="15"/>
  <c r="W1374" i="15"/>
  <c r="V1374" i="15"/>
  <c r="W1406" i="15"/>
  <c r="V1406" i="15"/>
  <c r="Q1406" i="15"/>
  <c r="M1406" i="15"/>
  <c r="O1406" i="15" s="1"/>
  <c r="P1406" i="15" s="1"/>
  <c r="AD1435" i="15"/>
  <c r="S1451" i="15"/>
  <c r="O1452" i="15"/>
  <c r="P1452" i="15" s="1"/>
  <c r="Q1290" i="15"/>
  <c r="S1311" i="15"/>
  <c r="Y1314" i="15"/>
  <c r="AD1314" i="15" s="1"/>
  <c r="AA1318" i="15"/>
  <c r="AB1318" i="15" s="1"/>
  <c r="M1321" i="15"/>
  <c r="O1321" i="15" s="1"/>
  <c r="P1321" i="15" s="1"/>
  <c r="Y1322" i="15"/>
  <c r="Z1322" i="15" s="1"/>
  <c r="M1323" i="15"/>
  <c r="Q1329" i="15"/>
  <c r="W1329" i="15"/>
  <c r="V1335" i="15"/>
  <c r="W1335" i="15"/>
  <c r="M1335" i="15"/>
  <c r="O1335" i="15" s="1"/>
  <c r="P1335" i="15" s="1"/>
  <c r="Z1337" i="15"/>
  <c r="Q1341" i="15"/>
  <c r="S1348" i="15"/>
  <c r="W1363" i="15"/>
  <c r="V1363" i="15"/>
  <c r="M1363" i="15"/>
  <c r="AD1364" i="15"/>
  <c r="Z1365" i="15"/>
  <c r="AA1375" i="15"/>
  <c r="AB1375" i="15" s="1"/>
  <c r="S1375" i="15"/>
  <c r="AD1376" i="15"/>
  <c r="AA1376" i="15"/>
  <c r="AB1376" i="15" s="1"/>
  <c r="L1376" i="15"/>
  <c r="Q1376" i="15" s="1"/>
  <c r="V1381" i="15"/>
  <c r="W1381" i="15"/>
  <c r="Q1381" i="15"/>
  <c r="AA1391" i="15"/>
  <c r="AB1391" i="15" s="1"/>
  <c r="S1391" i="15"/>
  <c r="L1392" i="15"/>
  <c r="M1392" i="15" s="1"/>
  <c r="O1392" i="15" s="1"/>
  <c r="P1392" i="15" s="1"/>
  <c r="AD1391" i="15"/>
  <c r="AD1392" i="15"/>
  <c r="W1459" i="15"/>
  <c r="V1459" i="15"/>
  <c r="Q1459" i="15"/>
  <c r="M1459" i="15"/>
  <c r="O1459" i="15" s="1"/>
  <c r="P1459" i="15" s="1"/>
  <c r="S1238" i="15"/>
  <c r="Y1265" i="15"/>
  <c r="Z1265" i="15" s="1"/>
  <c r="AA1264" i="15"/>
  <c r="AB1264" i="15" s="1"/>
  <c r="AD1276" i="15"/>
  <c r="S1279" i="15"/>
  <c r="AA1288" i="15"/>
  <c r="AB1288" i="15" s="1"/>
  <c r="AD1299" i="15"/>
  <c r="M1302" i="15"/>
  <c r="O1302" i="15" s="1"/>
  <c r="P1302" i="15" s="1"/>
  <c r="W1306" i="15"/>
  <c r="S1309" i="15"/>
  <c r="V1310" i="15"/>
  <c r="S1313" i="15"/>
  <c r="AD1327" i="15"/>
  <c r="AA1327" i="15"/>
  <c r="AB1327" i="15" s="1"/>
  <c r="L1328" i="15"/>
  <c r="Q1328" i="15" s="1"/>
  <c r="Q1336" i="15"/>
  <c r="Q1345" i="15"/>
  <c r="Q1374" i="15"/>
  <c r="V1378" i="15"/>
  <c r="Q1378" i="15"/>
  <c r="Z1401" i="15"/>
  <c r="AD1400" i="15"/>
  <c r="AA1405" i="15"/>
  <c r="AB1405" i="15" s="1"/>
  <c r="S1406" i="15"/>
  <c r="AA1406" i="15"/>
  <c r="AB1406" i="15" s="1"/>
  <c r="Y1406" i="15"/>
  <c r="Z1406" i="15" s="1"/>
  <c r="AD1405" i="15"/>
  <c r="O1410" i="15"/>
  <c r="P1410" i="15" s="1"/>
  <c r="S1409" i="15"/>
  <c r="L1431" i="15"/>
  <c r="Q1431" i="15" s="1"/>
  <c r="AA1430" i="15"/>
  <c r="AB1430" i="15" s="1"/>
  <c r="S1430" i="15"/>
  <c r="AD1431" i="15"/>
  <c r="AA1431" i="15"/>
  <c r="AB1431" i="15" s="1"/>
  <c r="Y1431" i="15"/>
  <c r="Z1431" i="15" s="1"/>
  <c r="AD1430" i="15"/>
  <c r="O1456" i="15"/>
  <c r="P1456" i="15" s="1"/>
  <c r="S1455" i="15"/>
  <c r="AA1322" i="15"/>
  <c r="AB1322" i="15" s="1"/>
  <c r="AA1332" i="15"/>
  <c r="AB1332" i="15" s="1"/>
  <c r="AA1336" i="15"/>
  <c r="AB1336" i="15" s="1"/>
  <c r="Q1364" i="15"/>
  <c r="W1366" i="15"/>
  <c r="V1366" i="15"/>
  <c r="W1379" i="15"/>
  <c r="V1379" i="15"/>
  <c r="W1384" i="15"/>
  <c r="V1384" i="15"/>
  <c r="M1384" i="15"/>
  <c r="W1388" i="15"/>
  <c r="V1388" i="15"/>
  <c r="Q1388" i="15"/>
  <c r="Q1392" i="15"/>
  <c r="W1392" i="15"/>
  <c r="L1400" i="15"/>
  <c r="Q1400" i="15" s="1"/>
  <c r="AA1400" i="15"/>
  <c r="AB1400" i="15" s="1"/>
  <c r="S1400" i="15"/>
  <c r="W1403" i="15"/>
  <c r="L1423" i="15"/>
  <c r="AA1423" i="15"/>
  <c r="AB1423" i="15" s="1"/>
  <c r="Y1423" i="15"/>
  <c r="Z1423" i="15" s="1"/>
  <c r="AD1422" i="15"/>
  <c r="AA1422" i="15"/>
  <c r="AB1422" i="15" s="1"/>
  <c r="Y1426" i="15"/>
  <c r="Z1426" i="15" s="1"/>
  <c r="AD1425" i="15"/>
  <c r="AA1425" i="15"/>
  <c r="AB1425" i="15" s="1"/>
  <c r="L1426" i="15"/>
  <c r="M1426" i="15" s="1"/>
  <c r="W1447" i="15"/>
  <c r="V1447" i="15"/>
  <c r="M1465" i="15"/>
  <c r="O1465" i="15" s="1"/>
  <c r="P1465" i="15" s="1"/>
  <c r="V1482" i="15"/>
  <c r="Q1502" i="15"/>
  <c r="M1502" i="15"/>
  <c r="O1502" i="15" s="1"/>
  <c r="P1502" i="15" s="1"/>
  <c r="V1502" i="15"/>
  <c r="W1502" i="15"/>
  <c r="M1517" i="15"/>
  <c r="O1517" i="15" s="1"/>
  <c r="P1517" i="15" s="1"/>
  <c r="W1517" i="15"/>
  <c r="V1517" i="15"/>
  <c r="Q1517" i="15"/>
  <c r="O1598" i="15"/>
  <c r="P1598" i="15" s="1"/>
  <c r="S1597" i="15"/>
  <c r="AD1322" i="15"/>
  <c r="S1330" i="15"/>
  <c r="AD1332" i="15"/>
  <c r="Y1333" i="15"/>
  <c r="Z1333" i="15" s="1"/>
  <c r="AD1336" i="15"/>
  <c r="S1376" i="15"/>
  <c r="W1387" i="15"/>
  <c r="Q1387" i="15"/>
  <c r="S1403" i="15"/>
  <c r="L1403" i="15"/>
  <c r="M1403" i="15" s="1"/>
  <c r="O1403" i="15" s="1"/>
  <c r="P1403" i="15" s="1"/>
  <c r="AD1403" i="15"/>
  <c r="AD1402" i="15"/>
  <c r="AA1402" i="15"/>
  <c r="AB1402" i="15" s="1"/>
  <c r="L1412" i="15"/>
  <c r="Q1412" i="15" s="1"/>
  <c r="AA1412" i="15"/>
  <c r="AB1412" i="15" s="1"/>
  <c r="AA1411" i="15"/>
  <c r="AB1411" i="15" s="1"/>
  <c r="S1412" i="15"/>
  <c r="V1415" i="15"/>
  <c r="AA1435" i="15"/>
  <c r="AB1435" i="15" s="1"/>
  <c r="AD1436" i="15"/>
  <c r="W1441" i="15"/>
  <c r="V1441" i="15"/>
  <c r="Q1441" i="15"/>
  <c r="M1441" i="15"/>
  <c r="O1441" i="15" s="1"/>
  <c r="P1441" i="15" s="1"/>
  <c r="Q1444" i="15"/>
  <c r="M1444" i="15"/>
  <c r="O1444" i="15" s="1"/>
  <c r="P1444" i="15" s="1"/>
  <c r="W1444" i="15"/>
  <c r="W1453" i="15"/>
  <c r="M1621" i="15"/>
  <c r="O1621" i="15" s="1"/>
  <c r="P1621" i="15" s="1"/>
  <c r="W1621" i="15"/>
  <c r="Q1621" i="15"/>
  <c r="V1621" i="15"/>
  <c r="AD1333" i="15"/>
  <c r="M1371" i="15"/>
  <c r="O1371" i="15" s="1"/>
  <c r="P1371" i="15" s="1"/>
  <c r="Y1372" i="15"/>
  <c r="Z1372" i="15" s="1"/>
  <c r="V1402" i="15"/>
  <c r="W1402" i="15"/>
  <c r="Q1411" i="15"/>
  <c r="W1411" i="15"/>
  <c r="W1422" i="15"/>
  <c r="V1422" i="15"/>
  <c r="Q1422" i="15"/>
  <c r="W1437" i="15"/>
  <c r="V1437" i="15"/>
  <c r="M1437" i="15"/>
  <c r="L1440" i="15"/>
  <c r="Q1440" i="15" s="1"/>
  <c r="AA1440" i="15"/>
  <c r="AB1440" i="15" s="1"/>
  <c r="AD1442" i="15"/>
  <c r="L1443" i="15"/>
  <c r="Q1443" i="15" s="1"/>
  <c r="AA1442" i="15"/>
  <c r="AB1442" i="15" s="1"/>
  <c r="Y1446" i="15"/>
  <c r="Z1446" i="15" s="1"/>
  <c r="AD1445" i="15"/>
  <c r="AA1445" i="15"/>
  <c r="AB1445" i="15" s="1"/>
  <c r="L1446" i="15"/>
  <c r="Q1446" i="15" s="1"/>
  <c r="M1454" i="15"/>
  <c r="O1454" i="15" s="1"/>
  <c r="P1454" i="15" s="1"/>
  <c r="V1454" i="15"/>
  <c r="Q1454" i="15"/>
  <c r="M1464" i="15"/>
  <c r="O1464" i="15" s="1"/>
  <c r="P1464" i="15" s="1"/>
  <c r="W1464" i="15"/>
  <c r="W1488" i="15"/>
  <c r="V1488" i="15"/>
  <c r="Q1488" i="15"/>
  <c r="V1506" i="15"/>
  <c r="Q1506" i="15"/>
  <c r="M1506" i="15"/>
  <c r="O1506" i="15" s="1"/>
  <c r="P1506" i="15" s="1"/>
  <c r="W1506" i="15"/>
  <c r="W1516" i="15"/>
  <c r="V1516" i="15"/>
  <c r="M1516" i="15"/>
  <c r="O1516" i="15" s="1"/>
  <c r="P1516" i="15" s="1"/>
  <c r="Q1516" i="15"/>
  <c r="AA1355" i="15"/>
  <c r="AB1355" i="15" s="1"/>
  <c r="Z1381" i="15"/>
  <c r="AD1380" i="15"/>
  <c r="W1386" i="15"/>
  <c r="S1389" i="15"/>
  <c r="L1390" i="15"/>
  <c r="Q1390" i="15" s="1"/>
  <c r="Y1390" i="15"/>
  <c r="Z1390" i="15" s="1"/>
  <c r="L1408" i="15"/>
  <c r="Q1408" i="15" s="1"/>
  <c r="AD1416" i="15"/>
  <c r="W1418" i="15"/>
  <c r="V1418" i="15"/>
  <c r="Q1418" i="15"/>
  <c r="W1433" i="15"/>
  <c r="V1433" i="15"/>
  <c r="Q1433" i="15"/>
  <c r="AA1465" i="15"/>
  <c r="AB1465" i="15" s="1"/>
  <c r="S1465" i="15"/>
  <c r="L1466" i="15"/>
  <c r="M1466" i="15" s="1"/>
  <c r="O1466" i="15" s="1"/>
  <c r="P1466" i="15" s="1"/>
  <c r="Y1466" i="15"/>
  <c r="Z1466" i="15" s="1"/>
  <c r="W1479" i="15"/>
  <c r="V1479" i="15"/>
  <c r="AA1537" i="15"/>
  <c r="AB1537" i="15" s="1"/>
  <c r="AD1537" i="15"/>
  <c r="Y1538" i="15"/>
  <c r="Z1538" i="15" s="1"/>
  <c r="S1537" i="15"/>
  <c r="L1538" i="15"/>
  <c r="Q1538" i="15" s="1"/>
  <c r="Y1402" i="15"/>
  <c r="Z1402" i="15" s="1"/>
  <c r="L1402" i="15"/>
  <c r="M1402" i="15" s="1"/>
  <c r="Y1411" i="15"/>
  <c r="L1411" i="15"/>
  <c r="M1436" i="15"/>
  <c r="O1436" i="15" s="1"/>
  <c r="P1436" i="15" s="1"/>
  <c r="Q1436" i="15"/>
  <c r="L1448" i="15"/>
  <c r="Q1448" i="15" s="1"/>
  <c r="S1448" i="15"/>
  <c r="AD1448" i="15"/>
  <c r="AA1448" i="15"/>
  <c r="AB1448" i="15" s="1"/>
  <c r="AD1447" i="15"/>
  <c r="V1463" i="15"/>
  <c r="W1495" i="15"/>
  <c r="V1495" i="15"/>
  <c r="M1536" i="15"/>
  <c r="O1536" i="15" s="1"/>
  <c r="P1536" i="15" s="1"/>
  <c r="W1536" i="15"/>
  <c r="V1536" i="15"/>
  <c r="Q1536" i="15"/>
  <c r="V1582" i="15"/>
  <c r="W1582" i="15"/>
  <c r="L1333" i="15"/>
  <c r="AD1337" i="15"/>
  <c r="AD1342" i="15"/>
  <c r="AD1346" i="15"/>
  <c r="L1356" i="15"/>
  <c r="M1356" i="15" s="1"/>
  <c r="O1356" i="15" s="1"/>
  <c r="P1356" i="15" s="1"/>
  <c r="L1372" i="15"/>
  <c r="L1386" i="15"/>
  <c r="Q1386" i="15" s="1"/>
  <c r="V1394" i="15"/>
  <c r="M1394" i="15"/>
  <c r="O1394" i="15" s="1"/>
  <c r="P1394" i="15" s="1"/>
  <c r="Y1405" i="15"/>
  <c r="AD1404" i="15"/>
  <c r="L1405" i="15"/>
  <c r="M1405" i="15" s="1"/>
  <c r="O1405" i="15" s="1"/>
  <c r="P1405" i="15" s="1"/>
  <c r="M1422" i="15"/>
  <c r="O1422" i="15" s="1"/>
  <c r="P1422" i="15" s="1"/>
  <c r="Y1427" i="15"/>
  <c r="AD1427" i="15" s="1"/>
  <c r="L1427" i="15"/>
  <c r="M1427" i="15" s="1"/>
  <c r="Y1430" i="15"/>
  <c r="Z1430" i="15" s="1"/>
  <c r="AD1429" i="15"/>
  <c r="AA1429" i="15"/>
  <c r="AB1429" i="15" s="1"/>
  <c r="L1430" i="15"/>
  <c r="M1430" i="15" s="1"/>
  <c r="O1430" i="15" s="1"/>
  <c r="P1430" i="15" s="1"/>
  <c r="Q1439" i="15"/>
  <c r="W1439" i="15"/>
  <c r="W1451" i="15"/>
  <c r="V1464" i="15"/>
  <c r="M1501" i="15"/>
  <c r="O1501" i="15" s="1"/>
  <c r="P1501" i="15" s="1"/>
  <c r="W1501" i="15"/>
  <c r="V1501" i="15"/>
  <c r="Q1501" i="15"/>
  <c r="V1539" i="15"/>
  <c r="Q1539" i="15"/>
  <c r="M1539" i="15"/>
  <c r="O1539" i="15" s="1"/>
  <c r="P1539" i="15" s="1"/>
  <c r="W1539" i="15"/>
  <c r="W1404" i="15"/>
  <c r="Q1404" i="15"/>
  <c r="Q1407" i="15"/>
  <c r="W1407" i="15"/>
  <c r="M1411" i="15"/>
  <c r="O1411" i="15" s="1"/>
  <c r="P1411" i="15" s="1"/>
  <c r="W1414" i="15"/>
  <c r="V1414" i="15"/>
  <c r="Q1414" i="15"/>
  <c r="M1418" i="15"/>
  <c r="O1418" i="15" s="1"/>
  <c r="P1418" i="15" s="1"/>
  <c r="Q1437" i="15"/>
  <c r="W1445" i="15"/>
  <c r="V1445" i="15"/>
  <c r="Q1445" i="15"/>
  <c r="W1477" i="15"/>
  <c r="V1477" i="15"/>
  <c r="AA1582" i="15"/>
  <c r="AB1582" i="15" s="1"/>
  <c r="Z1582" i="15"/>
  <c r="S1332" i="15"/>
  <c r="AD1359" i="15"/>
  <c r="AA1359" i="15"/>
  <c r="AB1359" i="15" s="1"/>
  <c r="W1369" i="15"/>
  <c r="V1369" i="15"/>
  <c r="Q1369" i="15"/>
  <c r="AD1381" i="15"/>
  <c r="M1386" i="15"/>
  <c r="V1387" i="15"/>
  <c r="S1388" i="15"/>
  <c r="L1389" i="15"/>
  <c r="Y1389" i="15"/>
  <c r="Z1389" i="15" s="1"/>
  <c r="S1392" i="15"/>
  <c r="W1398" i="15"/>
  <c r="V1398" i="15"/>
  <c r="Q1398" i="15"/>
  <c r="AD1412" i="15"/>
  <c r="V1417" i="15"/>
  <c r="M1417" i="15"/>
  <c r="O1417" i="15" s="1"/>
  <c r="P1417" i="15" s="1"/>
  <c r="V1421" i="15"/>
  <c r="W1421" i="15"/>
  <c r="M1421" i="15"/>
  <c r="O1421" i="15" s="1"/>
  <c r="P1421" i="15" s="1"/>
  <c r="W1424" i="15"/>
  <c r="M1424" i="15"/>
  <c r="O1424" i="15" s="1"/>
  <c r="P1424" i="15" s="1"/>
  <c r="V1424" i="15"/>
  <c r="Q1424" i="15"/>
  <c r="S1440" i="15"/>
  <c r="Y1443" i="15"/>
  <c r="Z1443" i="15" s="1"/>
  <c r="AA1484" i="15"/>
  <c r="AB1484" i="15" s="1"/>
  <c r="S1484" i="15"/>
  <c r="L1485" i="15"/>
  <c r="Q1485" i="15" s="1"/>
  <c r="AD1484" i="15"/>
  <c r="AD1485" i="15"/>
  <c r="Y1485" i="15"/>
  <c r="Z1485" i="15" s="1"/>
  <c r="V1526" i="15"/>
  <c r="W1526" i="15"/>
  <c r="Q1380" i="15"/>
  <c r="M1380" i="15"/>
  <c r="O1380" i="15" s="1"/>
  <c r="P1380" i="15" s="1"/>
  <c r="W1382" i="15"/>
  <c r="V1382" i="15"/>
  <c r="Q1382" i="15"/>
  <c r="W1385" i="15"/>
  <c r="V1385" i="15"/>
  <c r="Q1385" i="15"/>
  <c r="Q1389" i="15"/>
  <c r="M1389" i="15"/>
  <c r="O1389" i="15" s="1"/>
  <c r="P1389" i="15" s="1"/>
  <c r="V1389" i="15"/>
  <c r="M1393" i="15"/>
  <c r="O1393" i="15" s="1"/>
  <c r="P1393" i="15" s="1"/>
  <c r="W1397" i="15"/>
  <c r="V1397" i="15"/>
  <c r="L1435" i="15"/>
  <c r="AA1444" i="15"/>
  <c r="AB1444" i="15" s="1"/>
  <c r="M1450" i="15"/>
  <c r="O1450" i="15" s="1"/>
  <c r="P1450" i="15" s="1"/>
  <c r="Q1450" i="15"/>
  <c r="W1450" i="15"/>
  <c r="W1456" i="15"/>
  <c r="V1456" i="15"/>
  <c r="V1481" i="15"/>
  <c r="Q1481" i="15"/>
  <c r="W1481" i="15"/>
  <c r="M1481" i="15"/>
  <c r="O1481" i="15" s="1"/>
  <c r="P1481" i="15" s="1"/>
  <c r="W1505" i="15"/>
  <c r="V1505" i="15"/>
  <c r="Q1505" i="15"/>
  <c r="M1505" i="15"/>
  <c r="O1505" i="15" s="1"/>
  <c r="P1505" i="15" s="1"/>
  <c r="M1566" i="15"/>
  <c r="O1566" i="15" s="1"/>
  <c r="P1566" i="15" s="1"/>
  <c r="S1345" i="15"/>
  <c r="S1349" i="15"/>
  <c r="Q1372" i="15"/>
  <c r="V1386" i="15"/>
  <c r="AD1409" i="15"/>
  <c r="M1414" i="15"/>
  <c r="O1414" i="15" s="1"/>
  <c r="P1414" i="15" s="1"/>
  <c r="W1429" i="15"/>
  <c r="V1429" i="15"/>
  <c r="M1429" i="15"/>
  <c r="O1429" i="15" s="1"/>
  <c r="P1429" i="15" s="1"/>
  <c r="Y1440" i="15"/>
  <c r="AD1443" i="15"/>
  <c r="W1454" i="15"/>
  <c r="AD1459" i="15"/>
  <c r="Y1460" i="15"/>
  <c r="Z1460" i="15" s="1"/>
  <c r="AA1459" i="15"/>
  <c r="AB1459" i="15" s="1"/>
  <c r="L1460" i="15"/>
  <c r="M1460" i="15" s="1"/>
  <c r="O1460" i="15" s="1"/>
  <c r="P1460" i="15" s="1"/>
  <c r="W1463" i="15"/>
  <c r="V1530" i="15"/>
  <c r="M1530" i="15"/>
  <c r="O1530" i="15" s="1"/>
  <c r="P1530" i="15" s="1"/>
  <c r="W1530" i="15"/>
  <c r="AD1331" i="15"/>
  <c r="Y1332" i="15"/>
  <c r="Z1332" i="15" s="1"/>
  <c r="AD1335" i="15"/>
  <c r="AD1339" i="15"/>
  <c r="L1360" i="15"/>
  <c r="AA1361" i="15"/>
  <c r="AB1361" i="15" s="1"/>
  <c r="AD1362" i="15"/>
  <c r="AA1362" i="15"/>
  <c r="AB1362" i="15" s="1"/>
  <c r="W1365" i="15"/>
  <c r="V1365" i="15"/>
  <c r="M1369" i="15"/>
  <c r="O1369" i="15" s="1"/>
  <c r="P1369" i="15" s="1"/>
  <c r="Y1385" i="15"/>
  <c r="Z1385" i="15" s="1"/>
  <c r="AD1384" i="15"/>
  <c r="Y1386" i="15"/>
  <c r="Z1386" i="15" s="1"/>
  <c r="Q1394" i="15"/>
  <c r="M1398" i="15"/>
  <c r="O1398" i="15" s="1"/>
  <c r="P1398" i="15" s="1"/>
  <c r="Y1408" i="15"/>
  <c r="AD1407" i="15" s="1"/>
  <c r="W1410" i="15"/>
  <c r="V1410" i="15"/>
  <c r="Q1410" i="15"/>
  <c r="L1416" i="15"/>
  <c r="Q1416" i="15" s="1"/>
  <c r="AA1416" i="15"/>
  <c r="AB1416" i="15" s="1"/>
  <c r="Q1423" i="15"/>
  <c r="W1426" i="15"/>
  <c r="V1426" i="15"/>
  <c r="V1436" i="15"/>
  <c r="M1439" i="15"/>
  <c r="AD1440" i="15"/>
  <c r="Y1448" i="15"/>
  <c r="Z1448" i="15" s="1"/>
  <c r="AD1454" i="15"/>
  <c r="AA1454" i="15"/>
  <c r="AB1454" i="15" s="1"/>
  <c r="Z1454" i="15"/>
  <c r="W1474" i="15"/>
  <c r="V1474" i="15"/>
  <c r="M1474" i="15"/>
  <c r="O1474" i="15" s="1"/>
  <c r="P1474" i="15" s="1"/>
  <c r="AA1485" i="15"/>
  <c r="AB1485" i="15" s="1"/>
  <c r="W1491" i="15"/>
  <c r="V1491" i="15"/>
  <c r="Q1491" i="15"/>
  <c r="M1491" i="15"/>
  <c r="O1491" i="15" s="1"/>
  <c r="P1491" i="15" s="1"/>
  <c r="Q1498" i="15"/>
  <c r="M1498" i="15"/>
  <c r="O1498" i="15" s="1"/>
  <c r="P1498" i="15" s="1"/>
  <c r="V1498" i="15"/>
  <c r="W1498" i="15"/>
  <c r="Z1534" i="15"/>
  <c r="AD1534" i="15"/>
  <c r="AA1534" i="15"/>
  <c r="AB1534" i="15" s="1"/>
  <c r="W1413" i="15"/>
  <c r="V1413" i="15"/>
  <c r="Q1413" i="15"/>
  <c r="V1419" i="15"/>
  <c r="W1432" i="15"/>
  <c r="W1436" i="15"/>
  <c r="V1522" i="15"/>
  <c r="Q1522" i="15"/>
  <c r="M1522" i="15"/>
  <c r="O1522" i="15" s="1"/>
  <c r="P1522" i="15" s="1"/>
  <c r="V1423" i="15"/>
  <c r="AA1438" i="15"/>
  <c r="AB1438" i="15" s="1"/>
  <c r="AD1446" i="15"/>
  <c r="Q1460" i="15"/>
  <c r="L1461" i="15"/>
  <c r="Q1461" i="15" s="1"/>
  <c r="Y1461" i="15"/>
  <c r="Z1461" i="15" s="1"/>
  <c r="AD1524" i="15"/>
  <c r="Y1525" i="15"/>
  <c r="Z1525" i="15" s="1"/>
  <c r="AA1524" i="15"/>
  <c r="AB1524" i="15" s="1"/>
  <c r="W1545" i="15"/>
  <c r="V1545" i="15"/>
  <c r="W1671" i="15"/>
  <c r="V1671" i="15"/>
  <c r="AD1438" i="15"/>
  <c r="S1466" i="15"/>
  <c r="L1467" i="15"/>
  <c r="M1467" i="15" s="1"/>
  <c r="O1467" i="15" s="1"/>
  <c r="P1467" i="15" s="1"/>
  <c r="AD1467" i="15"/>
  <c r="AA1467" i="15"/>
  <c r="AB1467" i="15" s="1"/>
  <c r="W1475" i="15"/>
  <c r="V1475" i="15"/>
  <c r="Q1475" i="15"/>
  <c r="V1485" i="15"/>
  <c r="M1485" i="15"/>
  <c r="O1485" i="15" s="1"/>
  <c r="P1485" i="15" s="1"/>
  <c r="W1485" i="15"/>
  <c r="W1497" i="15"/>
  <c r="V1497" i="15"/>
  <c r="Q1497" i="15"/>
  <c r="M1514" i="15"/>
  <c r="O1514" i="15" s="1"/>
  <c r="P1514" i="15" s="1"/>
  <c r="V1514" i="15"/>
  <c r="M1519" i="15"/>
  <c r="O1519" i="15" s="1"/>
  <c r="P1519" i="15" s="1"/>
  <c r="O1528" i="15"/>
  <c r="P1528" i="15" s="1"/>
  <c r="S1527" i="15"/>
  <c r="V1540" i="15"/>
  <c r="Q1540" i="15"/>
  <c r="M1540" i="15"/>
  <c r="O1540" i="15" s="1"/>
  <c r="P1540" i="15" s="1"/>
  <c r="W1543" i="15"/>
  <c r="Q1543" i="15"/>
  <c r="M1543" i="15"/>
  <c r="O1543" i="15" s="1"/>
  <c r="P1543" i="15" s="1"/>
  <c r="S1594" i="15"/>
  <c r="O1595" i="15"/>
  <c r="P1595" i="15" s="1"/>
  <c r="L1601" i="15"/>
  <c r="M1601" i="15" s="1"/>
  <c r="O1601" i="15" s="1"/>
  <c r="P1601" i="15" s="1"/>
  <c r="Y1601" i="15"/>
  <c r="Z1601" i="15" s="1"/>
  <c r="W1613" i="15"/>
  <c r="Q1613" i="15"/>
  <c r="M1613" i="15"/>
  <c r="O1613" i="15" s="1"/>
  <c r="P1613" i="15" s="1"/>
  <c r="V1613" i="15"/>
  <c r="M1470" i="15"/>
  <c r="O1470" i="15" s="1"/>
  <c r="P1470" i="15" s="1"/>
  <c r="Q1470" i="15"/>
  <c r="AD1487" i="15"/>
  <c r="AA1487" i="15"/>
  <c r="AB1487" i="15" s="1"/>
  <c r="S1488" i="15"/>
  <c r="S1487" i="15"/>
  <c r="AA1488" i="15"/>
  <c r="AB1488" i="15" s="1"/>
  <c r="Y1488" i="15"/>
  <c r="Z1488" i="15" s="1"/>
  <c r="L1514" i="15"/>
  <c r="Q1514" i="15" s="1"/>
  <c r="S1513" i="15"/>
  <c r="Y1514" i="15"/>
  <c r="Z1514" i="15" s="1"/>
  <c r="AD1513" i="15"/>
  <c r="AA1513" i="15"/>
  <c r="AB1513" i="15" s="1"/>
  <c r="S1526" i="15"/>
  <c r="L1530" i="15"/>
  <c r="Q1530" i="15" s="1"/>
  <c r="W1567" i="15"/>
  <c r="V1567" i="15"/>
  <c r="V1593" i="15"/>
  <c r="Q1593" i="15"/>
  <c r="M1593" i="15"/>
  <c r="O1593" i="15" s="1"/>
  <c r="P1593" i="15" s="1"/>
  <c r="W1593" i="15"/>
  <c r="W1490" i="15"/>
  <c r="V1490" i="15"/>
  <c r="W1493" i="15"/>
  <c r="V1493" i="15"/>
  <c r="M1493" i="15"/>
  <c r="O1493" i="15" s="1"/>
  <c r="P1493" i="15" s="1"/>
  <c r="W1533" i="15"/>
  <c r="V1533" i="15"/>
  <c r="Q1533" i="15"/>
  <c r="S1550" i="15"/>
  <c r="L1551" i="15"/>
  <c r="Q1551" i="15" s="1"/>
  <c r="AA1550" i="15"/>
  <c r="AB1550" i="15" s="1"/>
  <c r="AD1550" i="15"/>
  <c r="W1563" i="15"/>
  <c r="V1563" i="15"/>
  <c r="Q1563" i="15"/>
  <c r="AD1367" i="15"/>
  <c r="AD1386" i="15"/>
  <c r="S1417" i="15"/>
  <c r="S1421" i="15"/>
  <c r="AA1428" i="15"/>
  <c r="AB1428" i="15" s="1"/>
  <c r="L1447" i="15"/>
  <c r="Q1447" i="15" s="1"/>
  <c r="AD1452" i="15"/>
  <c r="W1455" i="15"/>
  <c r="V1460" i="15"/>
  <c r="V1467" i="15"/>
  <c r="L1477" i="15"/>
  <c r="Q1477" i="15" s="1"/>
  <c r="Y1477" i="15"/>
  <c r="Z1477" i="15" s="1"/>
  <c r="AD1476" i="15"/>
  <c r="S1476" i="15"/>
  <c r="W1480" i="15"/>
  <c r="W1487" i="15"/>
  <c r="V1487" i="15"/>
  <c r="M1487" i="15"/>
  <c r="O1487" i="15" s="1"/>
  <c r="P1487" i="15" s="1"/>
  <c r="L1488" i="15"/>
  <c r="M1488" i="15" s="1"/>
  <c r="O1488" i="15" s="1"/>
  <c r="P1488" i="15" s="1"/>
  <c r="M1511" i="15"/>
  <c r="O1511" i="15" s="1"/>
  <c r="P1511" i="15" s="1"/>
  <c r="Y1530" i="15"/>
  <c r="W1540" i="15"/>
  <c r="V1543" i="15"/>
  <c r="M1565" i="15"/>
  <c r="O1565" i="15" s="1"/>
  <c r="P1565" i="15" s="1"/>
  <c r="Q1565" i="15"/>
  <c r="Y1368" i="15"/>
  <c r="Z1368" i="15" s="1"/>
  <c r="Y1387" i="15"/>
  <c r="Z1387" i="15" s="1"/>
  <c r="AA1393" i="15"/>
  <c r="AB1393" i="15" s="1"/>
  <c r="Q1430" i="15"/>
  <c r="Q1442" i="15"/>
  <c r="AA1449" i="15"/>
  <c r="AB1449" i="15" s="1"/>
  <c r="S1449" i="15"/>
  <c r="W1460" i="15"/>
  <c r="W1467" i="15"/>
  <c r="S1482" i="15"/>
  <c r="AA1514" i="15"/>
  <c r="AB1514" i="15" s="1"/>
  <c r="V1519" i="15"/>
  <c r="AA1530" i="15"/>
  <c r="AB1530" i="15" s="1"/>
  <c r="M1533" i="15"/>
  <c r="W1591" i="15"/>
  <c r="V1591" i="15"/>
  <c r="Q1591" i="15"/>
  <c r="Z1593" i="15"/>
  <c r="AA1592" i="15"/>
  <c r="AB1592" i="15" s="1"/>
  <c r="M1423" i="15"/>
  <c r="O1423" i="15" s="1"/>
  <c r="P1423" i="15" s="1"/>
  <c r="AD1423" i="15"/>
  <c r="AD1424" i="15"/>
  <c r="AD1428" i="15"/>
  <c r="S1431" i="15"/>
  <c r="AD1432" i="15"/>
  <c r="AD1444" i="15"/>
  <c r="L1451" i="15"/>
  <c r="M1451" i="15" s="1"/>
  <c r="AA1451" i="15"/>
  <c r="AB1451" i="15" s="1"/>
  <c r="Y1467" i="15"/>
  <c r="Z1467" i="15" s="1"/>
  <c r="M1483" i="15"/>
  <c r="O1483" i="15" s="1"/>
  <c r="P1483" i="15" s="1"/>
  <c r="W1518" i="15"/>
  <c r="W1519" i="15"/>
  <c r="W1521" i="15"/>
  <c r="V1521" i="15"/>
  <c r="Q1521" i="15"/>
  <c r="W1532" i="15"/>
  <c r="V1532" i="15"/>
  <c r="M1532" i="15"/>
  <c r="W1544" i="15"/>
  <c r="Q1544" i="15"/>
  <c r="M1544" i="15"/>
  <c r="O1544" i="15" s="1"/>
  <c r="P1544" i="15" s="1"/>
  <c r="V1544" i="15"/>
  <c r="Q1554" i="15"/>
  <c r="W1554" i="15"/>
  <c r="V1554" i="15"/>
  <c r="M1563" i="15"/>
  <c r="O1563" i="15" s="1"/>
  <c r="P1563" i="15" s="1"/>
  <c r="W1578" i="15"/>
  <c r="V1578" i="15"/>
  <c r="M1578" i="15"/>
  <c r="O1578" i="15" s="1"/>
  <c r="P1578" i="15" s="1"/>
  <c r="Q1578" i="15"/>
  <c r="AA1593" i="15"/>
  <c r="AB1593" i="15" s="1"/>
  <c r="AA1525" i="15"/>
  <c r="AB1525" i="15" s="1"/>
  <c r="S1525" i="15"/>
  <c r="L1526" i="15"/>
  <c r="Q1526" i="15" s="1"/>
  <c r="Y1529" i="15"/>
  <c r="Z1529" i="15" s="1"/>
  <c r="AD1528" i="15"/>
  <c r="Y1551" i="15"/>
  <c r="Z1551" i="15" s="1"/>
  <c r="AD1682" i="15"/>
  <c r="Z1682" i="15"/>
  <c r="AA1682" i="15"/>
  <c r="AB1682" i="15" s="1"/>
  <c r="L1377" i="15"/>
  <c r="M1377" i="15" s="1"/>
  <c r="O1377" i="15" s="1"/>
  <c r="P1377" i="15" s="1"/>
  <c r="M1416" i="15"/>
  <c r="O1416" i="15" s="1"/>
  <c r="P1416" i="15" s="1"/>
  <c r="AA1452" i="15"/>
  <c r="AB1452" i="15" s="1"/>
  <c r="AA1460" i="15"/>
  <c r="AB1460" i="15" s="1"/>
  <c r="L1463" i="15"/>
  <c r="Q1463" i="15" s="1"/>
  <c r="AA1462" i="15"/>
  <c r="AB1462" i="15" s="1"/>
  <c r="AA1468" i="15"/>
  <c r="AB1468" i="15" s="1"/>
  <c r="S1468" i="15"/>
  <c r="L1469" i="15"/>
  <c r="AD1468" i="15"/>
  <c r="S1485" i="15"/>
  <c r="M1490" i="15"/>
  <c r="O1490" i="15" s="1"/>
  <c r="P1490" i="15" s="1"/>
  <c r="Q1493" i="15"/>
  <c r="AA1497" i="15"/>
  <c r="AB1497" i="15" s="1"/>
  <c r="S1497" i="15"/>
  <c r="L1498" i="15"/>
  <c r="Y1498" i="15"/>
  <c r="Z1498" i="15" s="1"/>
  <c r="V1510" i="15"/>
  <c r="S1517" i="15"/>
  <c r="L1518" i="15"/>
  <c r="Q1518" i="15" s="1"/>
  <c r="AD1517" i="15"/>
  <c r="AA1517" i="15"/>
  <c r="AB1517" i="15" s="1"/>
  <c r="W1520" i="15"/>
  <c r="V1520" i="15"/>
  <c r="M1520" i="15"/>
  <c r="O1520" i="15" s="1"/>
  <c r="P1520" i="15" s="1"/>
  <c r="AD1543" i="15"/>
  <c r="AA1543" i="15"/>
  <c r="AB1543" i="15" s="1"/>
  <c r="S1543" i="15"/>
  <c r="Y1544" i="15"/>
  <c r="Z1544" i="15" s="1"/>
  <c r="L1544" i="15"/>
  <c r="AA1551" i="15"/>
  <c r="AB1551" i="15" s="1"/>
  <c r="M1591" i="15"/>
  <c r="O1591" i="15" s="1"/>
  <c r="P1591" i="15" s="1"/>
  <c r="AA1381" i="15"/>
  <c r="AB1381" i="15" s="1"/>
  <c r="AD1387" i="15"/>
  <c r="L1393" i="15"/>
  <c r="Q1393" i="15" s="1"/>
  <c r="AA1397" i="15"/>
  <c r="AB1397" i="15" s="1"/>
  <c r="AA1409" i="15"/>
  <c r="AB1409" i="15" s="1"/>
  <c r="AA1413" i="15"/>
  <c r="AB1413" i="15" s="1"/>
  <c r="AA1421" i="15"/>
  <c r="AB1421" i="15" s="1"/>
  <c r="L1424" i="15"/>
  <c r="L1428" i="15"/>
  <c r="V1430" i="15"/>
  <c r="L1432" i="15"/>
  <c r="Q1432" i="15" s="1"/>
  <c r="AA1437" i="15"/>
  <c r="AB1437" i="15" s="1"/>
  <c r="AA1441" i="15"/>
  <c r="AB1441" i="15" s="1"/>
  <c r="V1442" i="15"/>
  <c r="L1444" i="15"/>
  <c r="Q1457" i="15"/>
  <c r="AA1466" i="15"/>
  <c r="AB1466" i="15" s="1"/>
  <c r="V1469" i="15"/>
  <c r="Q1469" i="15"/>
  <c r="M1469" i="15"/>
  <c r="O1469" i="15" s="1"/>
  <c r="P1469" i="15" s="1"/>
  <c r="W1469" i="15"/>
  <c r="V1470" i="15"/>
  <c r="S1478" i="15"/>
  <c r="L1479" i="15"/>
  <c r="Q1479" i="15" s="1"/>
  <c r="AD1479" i="15"/>
  <c r="AD1478" i="15"/>
  <c r="AA1478" i="15"/>
  <c r="AB1478" i="15" s="1"/>
  <c r="Q1489" i="15"/>
  <c r="M1489" i="15"/>
  <c r="O1489" i="15" s="1"/>
  <c r="P1489" i="15" s="1"/>
  <c r="Q1492" i="15"/>
  <c r="M1492" i="15"/>
  <c r="O1492" i="15" s="1"/>
  <c r="P1492" i="15" s="1"/>
  <c r="V1492" i="15"/>
  <c r="S1494" i="15"/>
  <c r="L1495" i="15"/>
  <c r="Q1495" i="15" s="1"/>
  <c r="AD1494" i="15"/>
  <c r="AA1494" i="15"/>
  <c r="AB1494" i="15" s="1"/>
  <c r="S1500" i="15"/>
  <c r="Y1501" i="15"/>
  <c r="Z1501" i="15" s="1"/>
  <c r="AD1500" i="15"/>
  <c r="AA1500" i="15"/>
  <c r="AB1500" i="15" s="1"/>
  <c r="S1501" i="15"/>
  <c r="Q1508" i="15"/>
  <c r="W1513" i="15"/>
  <c r="V1513" i="15"/>
  <c r="Q1513" i="15"/>
  <c r="M1521" i="15"/>
  <c r="O1521" i="15" s="1"/>
  <c r="P1521" i="15" s="1"/>
  <c r="S1522" i="15"/>
  <c r="S1524" i="15"/>
  <c r="AD1527" i="15"/>
  <c r="AA1527" i="15"/>
  <c r="AB1527" i="15" s="1"/>
  <c r="Z1527" i="15"/>
  <c r="Y1539" i="15"/>
  <c r="Z1539" i="15" s="1"/>
  <c r="S1539" i="15"/>
  <c r="S1538" i="15"/>
  <c r="L1539" i="15"/>
  <c r="AA1539" i="15"/>
  <c r="AB1539" i="15" s="1"/>
  <c r="AD1538" i="15"/>
  <c r="AA1538" i="15"/>
  <c r="AB1538" i="15" s="1"/>
  <c r="W1560" i="15"/>
  <c r="V1560" i="15"/>
  <c r="AD1455" i="15"/>
  <c r="AA1455" i="15"/>
  <c r="AB1455" i="15" s="1"/>
  <c r="AD1460" i="15"/>
  <c r="Y1462" i="15"/>
  <c r="Z1462" i="15" s="1"/>
  <c r="AD1461" i="15"/>
  <c r="AA1461" i="15"/>
  <c r="AB1461" i="15" s="1"/>
  <c r="W1470" i="15"/>
  <c r="AA1481" i="15"/>
  <c r="AB1481" i="15" s="1"/>
  <c r="S1481" i="15"/>
  <c r="L1482" i="15"/>
  <c r="M1482" i="15" s="1"/>
  <c r="O1482" i="15" s="1"/>
  <c r="P1482" i="15" s="1"/>
  <c r="Y1482" i="15"/>
  <c r="Z1482" i="15" s="1"/>
  <c r="Q1490" i="15"/>
  <c r="S1509" i="15"/>
  <c r="L1510" i="15"/>
  <c r="Q1510" i="15" s="1"/>
  <c r="Y1510" i="15"/>
  <c r="Z1510" i="15" s="1"/>
  <c r="AD1509" i="15"/>
  <c r="AA1509" i="15"/>
  <c r="AB1509" i="15" s="1"/>
  <c r="S1514" i="15"/>
  <c r="V1518" i="15"/>
  <c r="Y1526" i="15"/>
  <c r="Z1526" i="15" s="1"/>
  <c r="W1528" i="15"/>
  <c r="V1528" i="15"/>
  <c r="L1529" i="15"/>
  <c r="Q1529" i="15" s="1"/>
  <c r="AD1536" i="15"/>
  <c r="Y1537" i="15"/>
  <c r="Z1537" i="15" s="1"/>
  <c r="AA1536" i="15"/>
  <c r="AB1536" i="15" s="1"/>
  <c r="L1628" i="15"/>
  <c r="M1628" i="15" s="1"/>
  <c r="O1628" i="15" s="1"/>
  <c r="P1628" i="15" s="1"/>
  <c r="AA1627" i="15"/>
  <c r="AB1627" i="15" s="1"/>
  <c r="S1627" i="15"/>
  <c r="Y1628" i="15"/>
  <c r="Z1628" i="15" s="1"/>
  <c r="M1408" i="15"/>
  <c r="O1408" i="15" s="1"/>
  <c r="P1408" i="15" s="1"/>
  <c r="AD1417" i="15"/>
  <c r="Y1418" i="15"/>
  <c r="Z1418" i="15" s="1"/>
  <c r="AD1421" i="15"/>
  <c r="S1423" i="15"/>
  <c r="AA1436" i="15"/>
  <c r="AB1436" i="15" s="1"/>
  <c r="AD1437" i="15"/>
  <c r="M1440" i="15"/>
  <c r="AD1441" i="15"/>
  <c r="L1453" i="15"/>
  <c r="Q1453" i="15" s="1"/>
  <c r="Y1459" i="15"/>
  <c r="Z1459" i="15" s="1"/>
  <c r="AD1458" i="15"/>
  <c r="W1461" i="15"/>
  <c r="W1462" i="15"/>
  <c r="Q1462" i="15"/>
  <c r="Q1465" i="15"/>
  <c r="AD1466" i="15"/>
  <c r="AD1471" i="15"/>
  <c r="AA1471" i="15"/>
  <c r="AB1471" i="15" s="1"/>
  <c r="S1471" i="15"/>
  <c r="AA1472" i="15"/>
  <c r="AB1472" i="15" s="1"/>
  <c r="Y1472" i="15"/>
  <c r="Z1472" i="15" s="1"/>
  <c r="V1473" i="15"/>
  <c r="Q1487" i="15"/>
  <c r="M1507" i="15"/>
  <c r="O1507" i="15" s="1"/>
  <c r="P1507" i="15" s="1"/>
  <c r="W1512" i="15"/>
  <c r="V1512" i="15"/>
  <c r="M1512" i="15"/>
  <c r="O1512" i="15" s="1"/>
  <c r="P1512" i="15" s="1"/>
  <c r="Y1518" i="15"/>
  <c r="Z1518" i="15" s="1"/>
  <c r="L1534" i="15"/>
  <c r="M1534" i="15" s="1"/>
  <c r="O1534" i="15" s="1"/>
  <c r="P1534" i="15" s="1"/>
  <c r="Q1548" i="15"/>
  <c r="M1571" i="15"/>
  <c r="O1571" i="15" s="1"/>
  <c r="P1571" i="15" s="1"/>
  <c r="Q1571" i="15"/>
  <c r="W1571" i="15"/>
  <c r="V1571" i="15"/>
  <c r="W1584" i="15"/>
  <c r="V1584" i="15"/>
  <c r="M1584" i="15"/>
  <c r="Q1584" i="15"/>
  <c r="W1472" i="15"/>
  <c r="V1472" i="15"/>
  <c r="Q1472" i="15"/>
  <c r="M1472" i="15"/>
  <c r="O1472" i="15" s="1"/>
  <c r="P1472" i="15" s="1"/>
  <c r="Q1534" i="15"/>
  <c r="S1544" i="15"/>
  <c r="L1545" i="15"/>
  <c r="Q1545" i="15" s="1"/>
  <c r="AD1544" i="15"/>
  <c r="AD1545" i="15"/>
  <c r="AA1544" i="15"/>
  <c r="AB1544" i="15" s="1"/>
  <c r="Y1545" i="15"/>
  <c r="Z1545" i="15" s="1"/>
  <c r="S1545" i="15"/>
  <c r="Q1486" i="15"/>
  <c r="S1492" i="15"/>
  <c r="S1502" i="15"/>
  <c r="S1506" i="15"/>
  <c r="Q1527" i="15"/>
  <c r="Q1531" i="15"/>
  <c r="W1541" i="15"/>
  <c r="M1570" i="15"/>
  <c r="O1570" i="15" s="1"/>
  <c r="P1570" i="15" s="1"/>
  <c r="W1570" i="15"/>
  <c r="V1570" i="15"/>
  <c r="W1575" i="15"/>
  <c r="V1575" i="15"/>
  <c r="M1575" i="15"/>
  <c r="O1575" i="15" s="1"/>
  <c r="P1575" i="15" s="1"/>
  <c r="V1581" i="15"/>
  <c r="W1581" i="15"/>
  <c r="S1617" i="15"/>
  <c r="L1618" i="15"/>
  <c r="Q1618" i="15" s="1"/>
  <c r="AD1617" i="15"/>
  <c r="AA1617" i="15"/>
  <c r="AB1617" i="15" s="1"/>
  <c r="Y1618" i="15"/>
  <c r="Z1618" i="15" s="1"/>
  <c r="W1675" i="15"/>
  <c r="V1675" i="15"/>
  <c r="Q1675" i="15"/>
  <c r="M1675" i="15"/>
  <c r="O1675" i="15" s="1"/>
  <c r="P1675" i="15" s="1"/>
  <c r="Q1496" i="15"/>
  <c r="Q1503" i="15"/>
  <c r="S1523" i="15"/>
  <c r="W1537" i="15"/>
  <c r="Q1537" i="15"/>
  <c r="Q1546" i="15"/>
  <c r="M1555" i="15"/>
  <c r="O1555" i="15" s="1"/>
  <c r="P1555" i="15" s="1"/>
  <c r="Q1555" i="15"/>
  <c r="Q1598" i="15"/>
  <c r="W1598" i="15"/>
  <c r="V1598" i="15"/>
  <c r="V1607" i="15"/>
  <c r="W1607" i="15"/>
  <c r="Y1648" i="15"/>
  <c r="Z1648" i="15" s="1"/>
  <c r="AD1647" i="15"/>
  <c r="AA1647" i="15"/>
  <c r="AB1647" i="15" s="1"/>
  <c r="AD1648" i="15"/>
  <c r="AA1648" i="15"/>
  <c r="AB1648" i="15" s="1"/>
  <c r="S1647" i="15"/>
  <c r="Q1684" i="15"/>
  <c r="M1684" i="15"/>
  <c r="Y1483" i="15"/>
  <c r="Z1483" i="15" s="1"/>
  <c r="AA1489" i="15"/>
  <c r="AB1489" i="15" s="1"/>
  <c r="AD1495" i="15"/>
  <c r="W1496" i="15"/>
  <c r="Y1499" i="15"/>
  <c r="Z1499" i="15" s="1"/>
  <c r="AD1502" i="15"/>
  <c r="Y1503" i="15"/>
  <c r="Z1503" i="15" s="1"/>
  <c r="AD1506" i="15"/>
  <c r="Y1507" i="15"/>
  <c r="Z1507" i="15" s="1"/>
  <c r="S1508" i="15"/>
  <c r="Y1511" i="15"/>
  <c r="Z1511" i="15" s="1"/>
  <c r="S1512" i="15"/>
  <c r="Y1515" i="15"/>
  <c r="Z1515" i="15" s="1"/>
  <c r="Y1550" i="15"/>
  <c r="Z1550" i="15" s="1"/>
  <c r="AD1549" i="15"/>
  <c r="AA1549" i="15"/>
  <c r="AB1549" i="15" s="1"/>
  <c r="L1550" i="15"/>
  <c r="M1550" i="15" s="1"/>
  <c r="O1550" i="15" s="1"/>
  <c r="P1550" i="15" s="1"/>
  <c r="AD1559" i="15"/>
  <c r="AA1559" i="15"/>
  <c r="AB1559" i="15" s="1"/>
  <c r="S1559" i="15"/>
  <c r="AA1560" i="15"/>
  <c r="AB1560" i="15" s="1"/>
  <c r="Y1560" i="15"/>
  <c r="Z1560" i="15" s="1"/>
  <c r="S1566" i="15"/>
  <c r="L1567" i="15"/>
  <c r="Q1567" i="15" s="1"/>
  <c r="AD1566" i="15"/>
  <c r="AA1566" i="15"/>
  <c r="AB1566" i="15" s="1"/>
  <c r="W1586" i="15"/>
  <c r="V1586" i="15"/>
  <c r="Y1464" i="15"/>
  <c r="Z1464" i="15" s="1"/>
  <c r="Y1480" i="15"/>
  <c r="Z1480" i="15" s="1"/>
  <c r="AD1492" i="15"/>
  <c r="Q1494" i="15"/>
  <c r="Y1496" i="15"/>
  <c r="Z1496" i="15" s="1"/>
  <c r="AA1515" i="15"/>
  <c r="AB1515" i="15" s="1"/>
  <c r="AA1523" i="15"/>
  <c r="AB1523" i="15" s="1"/>
  <c r="V1524" i="15"/>
  <c r="Q1525" i="15"/>
  <c r="AA1531" i="15"/>
  <c r="AB1531" i="15" s="1"/>
  <c r="AA1535" i="15"/>
  <c r="AB1535" i="15" s="1"/>
  <c r="Y1543" i="15"/>
  <c r="Z1543" i="15" s="1"/>
  <c r="AD1542" i="15"/>
  <c r="W1550" i="15"/>
  <c r="V1550" i="15"/>
  <c r="M1552" i="15"/>
  <c r="O1552" i="15" s="1"/>
  <c r="P1552" i="15" s="1"/>
  <c r="W1552" i="15"/>
  <c r="V1555" i="15"/>
  <c r="Q1564" i="15"/>
  <c r="M1564" i="15"/>
  <c r="O1564" i="15" s="1"/>
  <c r="P1564" i="15" s="1"/>
  <c r="V1564" i="15"/>
  <c r="W1576" i="15"/>
  <c r="V1576" i="15"/>
  <c r="Q1576" i="15"/>
  <c r="M1576" i="15"/>
  <c r="O1576" i="15" s="1"/>
  <c r="P1576" i="15" s="1"/>
  <c r="V1599" i="15"/>
  <c r="W1599" i="15"/>
  <c r="Q1599" i="15"/>
  <c r="Q1624" i="15"/>
  <c r="M1626" i="15"/>
  <c r="O1626" i="15" s="1"/>
  <c r="P1626" i="15" s="1"/>
  <c r="Q1640" i="15"/>
  <c r="M1640" i="15"/>
  <c r="O1640" i="15" s="1"/>
  <c r="P1640" i="15" s="1"/>
  <c r="V1640" i="15"/>
  <c r="W1640" i="15"/>
  <c r="AA1483" i="15"/>
  <c r="AB1483" i="15" s="1"/>
  <c r="Y1493" i="15"/>
  <c r="Z1493" i="15" s="1"/>
  <c r="AA1499" i="15"/>
  <c r="AB1499" i="15" s="1"/>
  <c r="AA1503" i="15"/>
  <c r="AB1503" i="15" s="1"/>
  <c r="AA1507" i="15"/>
  <c r="AB1507" i="15" s="1"/>
  <c r="AA1511" i="15"/>
  <c r="AB1511" i="15" s="1"/>
  <c r="S1541" i="15"/>
  <c r="L1542" i="15"/>
  <c r="Q1542" i="15" s="1"/>
  <c r="W1555" i="15"/>
  <c r="L1560" i="15"/>
  <c r="Q1560" i="15" s="1"/>
  <c r="Y1567" i="15"/>
  <c r="Z1567" i="15" s="1"/>
  <c r="M1580" i="15"/>
  <c r="O1580" i="15" s="1"/>
  <c r="P1580" i="15" s="1"/>
  <c r="W1580" i="15"/>
  <c r="V1580" i="15"/>
  <c r="Q1580" i="15"/>
  <c r="W1608" i="15"/>
  <c r="V1608" i="15"/>
  <c r="Q1626" i="15"/>
  <c r="AD1515" i="15"/>
  <c r="AA1518" i="15"/>
  <c r="AB1518" i="15" s="1"/>
  <c r="AD1519" i="15"/>
  <c r="AD1523" i="15"/>
  <c r="AD1535" i="15"/>
  <c r="V1546" i="15"/>
  <c r="S1551" i="15"/>
  <c r="AD1575" i="15"/>
  <c r="AA1575" i="15"/>
  <c r="AB1575" i="15" s="1"/>
  <c r="S1575" i="15"/>
  <c r="AA1576" i="15"/>
  <c r="AB1576" i="15" s="1"/>
  <c r="Y1576" i="15"/>
  <c r="Z1576" i="15" s="1"/>
  <c r="V1592" i="15"/>
  <c r="Q1592" i="15"/>
  <c r="M1592" i="15"/>
  <c r="O1592" i="15" s="1"/>
  <c r="P1592" i="15" s="1"/>
  <c r="W1592" i="15"/>
  <c r="AA1595" i="15"/>
  <c r="AB1595" i="15" s="1"/>
  <c r="AD1594" i="15"/>
  <c r="Z1595" i="15"/>
  <c r="O1597" i="15"/>
  <c r="P1597" i="15" s="1"/>
  <c r="S1596" i="15"/>
  <c r="W1636" i="15"/>
  <c r="V1636" i="15"/>
  <c r="Q1636" i="15"/>
  <c r="M1636" i="15"/>
  <c r="O1636" i="15" s="1"/>
  <c r="P1636" i="15" s="1"/>
  <c r="AD1483" i="15"/>
  <c r="S1491" i="15"/>
  <c r="AD1499" i="15"/>
  <c r="AD1503" i="15"/>
  <c r="AD1507" i="15"/>
  <c r="AD1511" i="15"/>
  <c r="V1537" i="15"/>
  <c r="W1546" i="15"/>
  <c r="W1549" i="15"/>
  <c r="V1549" i="15"/>
  <c r="M1549" i="15"/>
  <c r="O1549" i="15" s="1"/>
  <c r="P1549" i="15" s="1"/>
  <c r="M1583" i="15"/>
  <c r="O1583" i="15" s="1"/>
  <c r="P1583" i="15" s="1"/>
  <c r="Q1583" i="15"/>
  <c r="Q1587" i="15"/>
  <c r="M1587" i="15"/>
  <c r="O1587" i="15" s="1"/>
  <c r="P1587" i="15" s="1"/>
  <c r="W1587" i="15"/>
  <c r="V1587" i="15"/>
  <c r="M1608" i="15"/>
  <c r="W1691" i="15"/>
  <c r="V1691" i="15"/>
  <c r="AA1553" i="15"/>
  <c r="AB1553" i="15" s="1"/>
  <c r="S1554" i="15"/>
  <c r="S1553" i="15"/>
  <c r="L1554" i="15"/>
  <c r="M1554" i="15" s="1"/>
  <c r="O1554" i="15" s="1"/>
  <c r="P1554" i="15" s="1"/>
  <c r="AA1554" i="15"/>
  <c r="AB1554" i="15" s="1"/>
  <c r="Y1554" i="15"/>
  <c r="Z1554" i="15" s="1"/>
  <c r="AD1553" i="15"/>
  <c r="V1557" i="15"/>
  <c r="Q1557" i="15"/>
  <c r="M1557" i="15"/>
  <c r="O1557" i="15" s="1"/>
  <c r="P1557" i="15" s="1"/>
  <c r="W1557" i="15"/>
  <c r="Q1561" i="15"/>
  <c r="W1561" i="15"/>
  <c r="M1568" i="15"/>
  <c r="O1568" i="15" s="1"/>
  <c r="P1568" i="15" s="1"/>
  <c r="W1568" i="15"/>
  <c r="Q1568" i="15"/>
  <c r="O1590" i="15"/>
  <c r="P1590" i="15" s="1"/>
  <c r="S1589" i="15"/>
  <c r="S1598" i="15"/>
  <c r="O1599" i="15"/>
  <c r="P1599" i="15" s="1"/>
  <c r="V1623" i="15"/>
  <c r="W1623" i="15"/>
  <c r="M1629" i="15"/>
  <c r="O1629" i="15" s="1"/>
  <c r="P1629" i="15" s="1"/>
  <c r="W1634" i="15"/>
  <c r="V1634" i="15"/>
  <c r="S1637" i="15"/>
  <c r="O1638" i="15"/>
  <c r="P1638" i="15" s="1"/>
  <c r="V1655" i="15"/>
  <c r="Q1655" i="15"/>
  <c r="M1655" i="15"/>
  <c r="O1655" i="15" s="1"/>
  <c r="P1655" i="15" s="1"/>
  <c r="W1655" i="15"/>
  <c r="L1483" i="15"/>
  <c r="Q1483" i="15" s="1"/>
  <c r="L1499" i="15"/>
  <c r="Q1499" i="15" s="1"/>
  <c r="AA1504" i="15"/>
  <c r="AB1504" i="15" s="1"/>
  <c r="AA1508" i="15"/>
  <c r="AB1508" i="15" s="1"/>
  <c r="L1511" i="15"/>
  <c r="Q1511" i="15" s="1"/>
  <c r="L1515" i="15"/>
  <c r="Q1515" i="15" s="1"/>
  <c r="L1519" i="15"/>
  <c r="Q1519" i="15" s="1"/>
  <c r="L1523" i="15"/>
  <c r="M1523" i="15" s="1"/>
  <c r="O1523" i="15" s="1"/>
  <c r="P1523" i="15" s="1"/>
  <c r="S1530" i="15"/>
  <c r="L1535" i="15"/>
  <c r="Q1535" i="15" s="1"/>
  <c r="Q1552" i="15"/>
  <c r="W1559" i="15"/>
  <c r="V1559" i="15"/>
  <c r="M1559" i="15"/>
  <c r="O1559" i="15" s="1"/>
  <c r="P1559" i="15" s="1"/>
  <c r="Y1662" i="15"/>
  <c r="Z1662" i="15" s="1"/>
  <c r="AD1661" i="15"/>
  <c r="AA1661" i="15"/>
  <c r="AB1661" i="15" s="1"/>
  <c r="S1661" i="15"/>
  <c r="O1686" i="15"/>
  <c r="P1686" i="15" s="1"/>
  <c r="S1685" i="15"/>
  <c r="L1464" i="15"/>
  <c r="Q1464" i="15" s="1"/>
  <c r="AD1474" i="15"/>
  <c r="L1480" i="15"/>
  <c r="M1480" i="15" s="1"/>
  <c r="O1480" i="15" s="1"/>
  <c r="P1480" i="15" s="1"/>
  <c r="AD1490" i="15"/>
  <c r="L1496" i="15"/>
  <c r="M1496" i="15" s="1"/>
  <c r="O1496" i="15" s="1"/>
  <c r="P1496" i="15" s="1"/>
  <c r="L1503" i="15"/>
  <c r="M1503" i="15" s="1"/>
  <c r="O1503" i="15" s="1"/>
  <c r="P1503" i="15" s="1"/>
  <c r="Y1509" i="15"/>
  <c r="Z1509" i="15" s="1"/>
  <c r="AD1512" i="15"/>
  <c r="AD1516" i="15"/>
  <c r="Y1517" i="15"/>
  <c r="Z1517" i="15" s="1"/>
  <c r="Y1533" i="15"/>
  <c r="AD1532" i="15" s="1"/>
  <c r="S1535" i="15"/>
  <c r="Q1541" i="15"/>
  <c r="S1560" i="15"/>
  <c r="W1564" i="15"/>
  <c r="S1567" i="15"/>
  <c r="V1573" i="15"/>
  <c r="W1573" i="15"/>
  <c r="Q1589" i="15"/>
  <c r="W1589" i="15"/>
  <c r="M1589" i="15"/>
  <c r="V1625" i="15"/>
  <c r="W1625" i="15"/>
  <c r="Q1625" i="15"/>
  <c r="M1625" i="15"/>
  <c r="O1625" i="15" s="1"/>
  <c r="P1625" i="15" s="1"/>
  <c r="Q1629" i="15"/>
  <c r="S1518" i="15"/>
  <c r="S1540" i="15"/>
  <c r="S1542" i="15"/>
  <c r="Y1547" i="15"/>
  <c r="Z1547" i="15" s="1"/>
  <c r="AA1546" i="15"/>
  <c r="AB1546" i="15" s="1"/>
  <c r="S1547" i="15"/>
  <c r="AA1569" i="15"/>
  <c r="AB1569" i="15" s="1"/>
  <c r="S1570" i="15"/>
  <c r="S1569" i="15"/>
  <c r="L1570" i="15"/>
  <c r="Q1570" i="15" s="1"/>
  <c r="AA1570" i="15"/>
  <c r="AB1570" i="15" s="1"/>
  <c r="Y1570" i="15"/>
  <c r="Z1570" i="15" s="1"/>
  <c r="AD1569" i="15"/>
  <c r="Q1577" i="15"/>
  <c r="M1577" i="15"/>
  <c r="O1577" i="15" s="1"/>
  <c r="P1577" i="15" s="1"/>
  <c r="W1577" i="15"/>
  <c r="AA1580" i="15"/>
  <c r="AB1580" i="15" s="1"/>
  <c r="S1580" i="15"/>
  <c r="L1581" i="15"/>
  <c r="Q1581" i="15" s="1"/>
  <c r="Y1581" i="15"/>
  <c r="Z1581" i="15" s="1"/>
  <c r="AD1580" i="15"/>
  <c r="Y1600" i="15"/>
  <c r="Z1600" i="15" s="1"/>
  <c r="W1602" i="15"/>
  <c r="AD1609" i="15"/>
  <c r="L1610" i="15"/>
  <c r="M1610" i="15" s="1"/>
  <c r="AD1618" i="15"/>
  <c r="S1618" i="15"/>
  <c r="AD1634" i="15"/>
  <c r="M1641" i="15"/>
  <c r="Q1641" i="15"/>
  <c r="W1654" i="15"/>
  <c r="V1654" i="15"/>
  <c r="Q1654" i="15"/>
  <c r="Z1685" i="15"/>
  <c r="W1697" i="15"/>
  <c r="V1697" i="15"/>
  <c r="Q1697" i="15"/>
  <c r="AA1563" i="15"/>
  <c r="AB1563" i="15" s="1"/>
  <c r="S1577" i="15"/>
  <c r="AA1586" i="15"/>
  <c r="AB1586" i="15" s="1"/>
  <c r="AD1591" i="15"/>
  <c r="AA1605" i="15"/>
  <c r="AB1605" i="15" s="1"/>
  <c r="Y1605" i="15"/>
  <c r="Z1605" i="15" s="1"/>
  <c r="W1610" i="15"/>
  <c r="V1610" i="15"/>
  <c r="M1618" i="15"/>
  <c r="O1618" i="15" s="1"/>
  <c r="P1618" i="15" s="1"/>
  <c r="W1618" i="15"/>
  <c r="V1618" i="15"/>
  <c r="W1619" i="15"/>
  <c r="Q1619" i="15"/>
  <c r="M1619" i="15"/>
  <c r="O1619" i="15" s="1"/>
  <c r="P1619" i="15" s="1"/>
  <c r="Y1626" i="15"/>
  <c r="Z1626" i="15" s="1"/>
  <c r="AD1625" i="15"/>
  <c r="AA1625" i="15"/>
  <c r="AB1625" i="15" s="1"/>
  <c r="S1625" i="15"/>
  <c r="L1626" i="15"/>
  <c r="Q1643" i="15"/>
  <c r="M1643" i="15"/>
  <c r="O1643" i="15" s="1"/>
  <c r="P1643" i="15" s="1"/>
  <c r="V1643" i="15"/>
  <c r="AA1658" i="15"/>
  <c r="AB1658" i="15" s="1"/>
  <c r="S1659" i="15"/>
  <c r="S1658" i="15"/>
  <c r="AA1659" i="15"/>
  <c r="AB1659" i="15" s="1"/>
  <c r="Y1659" i="15"/>
  <c r="Z1659" i="15" s="1"/>
  <c r="AD1658" i="15"/>
  <c r="AD1666" i="15"/>
  <c r="AA1666" i="15"/>
  <c r="AB1666" i="15" s="1"/>
  <c r="L1667" i="15"/>
  <c r="Y1667" i="15"/>
  <c r="Z1667" i="15" s="1"/>
  <c r="S1666" i="15"/>
  <c r="W1673" i="15"/>
  <c r="V1673" i="15"/>
  <c r="S1579" i="15"/>
  <c r="AD1579" i="15"/>
  <c r="L1602" i="15"/>
  <c r="Q1602" i="15" s="1"/>
  <c r="W1603" i="15"/>
  <c r="Q1603" i="15"/>
  <c r="Q1604" i="15"/>
  <c r="AA1606" i="15"/>
  <c r="AB1606" i="15" s="1"/>
  <c r="L1607" i="15"/>
  <c r="M1607" i="15" s="1"/>
  <c r="O1607" i="15" s="1"/>
  <c r="P1607" i="15" s="1"/>
  <c r="AD1616" i="15"/>
  <c r="Z1633" i="15"/>
  <c r="AD1632" i="15"/>
  <c r="AD1696" i="15"/>
  <c r="AA1696" i="15"/>
  <c r="AB1696" i="15" s="1"/>
  <c r="S1696" i="15"/>
  <c r="Y1697" i="15"/>
  <c r="Z1697" i="15" s="1"/>
  <c r="L1697" i="15"/>
  <c r="M1705" i="15"/>
  <c r="O1705" i="15" s="1"/>
  <c r="P1705" i="15" s="1"/>
  <c r="W1729" i="15"/>
  <c r="V1729" i="15"/>
  <c r="Q1729" i="15"/>
  <c r="S1552" i="15"/>
  <c r="M1553" i="15"/>
  <c r="O1553" i="15" s="1"/>
  <c r="P1553" i="15" s="1"/>
  <c r="AD1560" i="15"/>
  <c r="Q1562" i="15"/>
  <c r="L1566" i="15"/>
  <c r="S1568" i="15"/>
  <c r="M1569" i="15"/>
  <c r="O1569" i="15" s="1"/>
  <c r="P1569" i="15" s="1"/>
  <c r="AD1576" i="15"/>
  <c r="M1585" i="15"/>
  <c r="AD1592" i="15"/>
  <c r="L1603" i="15"/>
  <c r="M1603" i="15" s="1"/>
  <c r="L1604" i="15"/>
  <c r="M1604" i="15" s="1"/>
  <c r="L1605" i="15"/>
  <c r="Q1605" i="15" s="1"/>
  <c r="Q1610" i="15"/>
  <c r="W1628" i="15"/>
  <c r="V1628" i="15"/>
  <c r="V1632" i="15"/>
  <c r="Q1632" i="15"/>
  <c r="V1650" i="15"/>
  <c r="W1650" i="15"/>
  <c r="V1662" i="15"/>
  <c r="W1662" i="15"/>
  <c r="Q1662" i="15"/>
  <c r="M1662" i="15"/>
  <c r="O1662" i="15" s="1"/>
  <c r="P1662" i="15" s="1"/>
  <c r="Q1688" i="15"/>
  <c r="W1688" i="15"/>
  <c r="V1688" i="15"/>
  <c r="V1690" i="15"/>
  <c r="W1690" i="15"/>
  <c r="Q1690" i="15"/>
  <c r="M1690" i="15"/>
  <c r="O1690" i="15" s="1"/>
  <c r="P1690" i="15" s="1"/>
  <c r="M1697" i="15"/>
  <c r="O1697" i="15" s="1"/>
  <c r="P1697" i="15" s="1"/>
  <c r="AA1545" i="15"/>
  <c r="AB1545" i="15" s="1"/>
  <c r="AD1551" i="15"/>
  <c r="Q1553" i="15"/>
  <c r="Y1555" i="15"/>
  <c r="Z1555" i="15" s="1"/>
  <c r="AA1561" i="15"/>
  <c r="AB1561" i="15" s="1"/>
  <c r="AD1567" i="15"/>
  <c r="Q1569" i="15"/>
  <c r="Y1571" i="15"/>
  <c r="Z1571" i="15" s="1"/>
  <c r="L1573" i="15"/>
  <c r="Q1573" i="15" s="1"/>
  <c r="AA1577" i="15"/>
  <c r="AB1577" i="15" s="1"/>
  <c r="Q1585" i="15"/>
  <c r="L1586" i="15"/>
  <c r="Q1586" i="15" s="1"/>
  <c r="AD1593" i="15"/>
  <c r="M1600" i="15"/>
  <c r="O1600" i="15" s="1"/>
  <c r="P1600" i="15" s="1"/>
  <c r="Y1610" i="15"/>
  <c r="Z1610" i="15" s="1"/>
  <c r="V1619" i="15"/>
  <c r="M1632" i="15"/>
  <c r="L1634" i="15"/>
  <c r="M1634" i="15" s="1"/>
  <c r="AA1634" i="15"/>
  <c r="AB1634" i="15" s="1"/>
  <c r="AA1633" i="15"/>
  <c r="AB1633" i="15" s="1"/>
  <c r="S1634" i="15"/>
  <c r="W1639" i="15"/>
  <c r="V1639" i="15"/>
  <c r="W1643" i="15"/>
  <c r="W1645" i="15"/>
  <c r="V1645" i="15"/>
  <c r="W1725" i="15"/>
  <c r="M1725" i="15"/>
  <c r="O1725" i="15" s="1"/>
  <c r="P1725" i="15" s="1"/>
  <c r="Q1725" i="15"/>
  <c r="V1725" i="15"/>
  <c r="Q1566" i="15"/>
  <c r="AD1582" i="15"/>
  <c r="S1590" i="15"/>
  <c r="Q1609" i="15"/>
  <c r="Y1616" i="15"/>
  <c r="Z1616" i="15" s="1"/>
  <c r="L1616" i="15"/>
  <c r="Q1616" i="15" s="1"/>
  <c r="Y1619" i="15"/>
  <c r="Z1619" i="15" s="1"/>
  <c r="M1631" i="15"/>
  <c r="O1631" i="15" s="1"/>
  <c r="P1631" i="15" s="1"/>
  <c r="Q1631" i="15"/>
  <c r="AD1643" i="15"/>
  <c r="Z1643" i="15"/>
  <c r="AA1654" i="15"/>
  <c r="AB1654" i="15" s="1"/>
  <c r="S1655" i="15"/>
  <c r="S1654" i="15"/>
  <c r="Y1658" i="15"/>
  <c r="Z1658" i="15" s="1"/>
  <c r="AD1657" i="15"/>
  <c r="AA1657" i="15"/>
  <c r="AB1657" i="15" s="1"/>
  <c r="S1657" i="15"/>
  <c r="Q1666" i="15"/>
  <c r="W1666" i="15"/>
  <c r="V1666" i="15"/>
  <c r="AA1674" i="15"/>
  <c r="AB1674" i="15" s="1"/>
  <c r="Y1675" i="15"/>
  <c r="Z1675" i="15" s="1"/>
  <c r="AD1674" i="15"/>
  <c r="S1674" i="15"/>
  <c r="L1675" i="15"/>
  <c r="W1704" i="15"/>
  <c r="V1704" i="15"/>
  <c r="W1710" i="15"/>
  <c r="V1710" i="15"/>
  <c r="AD1561" i="15"/>
  <c r="AD1577" i="15"/>
  <c r="V1579" i="15"/>
  <c r="AD1587" i="15"/>
  <c r="Z1589" i="15"/>
  <c r="V1590" i="15"/>
  <c r="Q1600" i="15"/>
  <c r="V1601" i="15"/>
  <c r="W1604" i="15"/>
  <c r="S1606" i="15"/>
  <c r="M1624" i="15"/>
  <c r="O1624" i="15" s="1"/>
  <c r="P1624" i="15" s="1"/>
  <c r="S1639" i="15"/>
  <c r="AA1639" i="15"/>
  <c r="AB1639" i="15" s="1"/>
  <c r="Y1639" i="15"/>
  <c r="Z1639" i="15" s="1"/>
  <c r="AD1641" i="15"/>
  <c r="AA1641" i="15"/>
  <c r="AB1641" i="15" s="1"/>
  <c r="AD1642" i="15"/>
  <c r="AA1642" i="15"/>
  <c r="AB1642" i="15" s="1"/>
  <c r="AA1643" i="15"/>
  <c r="AB1643" i="15" s="1"/>
  <c r="W1663" i="15"/>
  <c r="V1663" i="15"/>
  <c r="Q1663" i="15"/>
  <c r="M1663" i="15"/>
  <c r="O1663" i="15" s="1"/>
  <c r="P1663" i="15" s="1"/>
  <c r="Q1685" i="15"/>
  <c r="M1685" i="15"/>
  <c r="O1685" i="15" s="1"/>
  <c r="P1685" i="15" s="1"/>
  <c r="W1685" i="15"/>
  <c r="V1685" i="15"/>
  <c r="W1696" i="15"/>
  <c r="V1696" i="15"/>
  <c r="Q1696" i="15"/>
  <c r="M1696" i="15"/>
  <c r="O1696" i="15" s="1"/>
  <c r="P1696" i="15" s="1"/>
  <c r="V1795" i="15"/>
  <c r="Q1795" i="15"/>
  <c r="M1795" i="15"/>
  <c r="W1795" i="15"/>
  <c r="AA1552" i="15"/>
  <c r="AB1552" i="15" s="1"/>
  <c r="V1556" i="15"/>
  <c r="AD1558" i="15"/>
  <c r="AA1568" i="15"/>
  <c r="AB1568" i="15" s="1"/>
  <c r="V1572" i="15"/>
  <c r="AD1574" i="15"/>
  <c r="AA1578" i="15"/>
  <c r="AB1578" i="15" s="1"/>
  <c r="AD1583" i="15"/>
  <c r="W1588" i="15"/>
  <c r="M1588" i="15"/>
  <c r="O1588" i="15" s="1"/>
  <c r="P1588" i="15" s="1"/>
  <c r="AA1596" i="15"/>
  <c r="AB1596" i="15" s="1"/>
  <c r="V1597" i="15"/>
  <c r="V1602" i="15"/>
  <c r="V1603" i="15"/>
  <c r="Y1604" i="15"/>
  <c r="Z1604" i="15" s="1"/>
  <c r="V1605" i="15"/>
  <c r="V1606" i="15"/>
  <c r="Y1607" i="15"/>
  <c r="Z1607" i="15" s="1"/>
  <c r="W1609" i="15"/>
  <c r="Q1617" i="15"/>
  <c r="W1627" i="15"/>
  <c r="W1632" i="15"/>
  <c r="W1642" i="15"/>
  <c r="V1642" i="15"/>
  <c r="Q1642" i="15"/>
  <c r="L1655" i="15"/>
  <c r="Q1748" i="15"/>
  <c r="M1748" i="15"/>
  <c r="W1748" i="15"/>
  <c r="V1748" i="15"/>
  <c r="V1553" i="15"/>
  <c r="L1561" i="15"/>
  <c r="M1561" i="15" s="1"/>
  <c r="O1561" i="15" s="1"/>
  <c r="P1561" i="15" s="1"/>
  <c r="S1563" i="15"/>
  <c r="AA1565" i="15"/>
  <c r="AB1565" i="15" s="1"/>
  <c r="V1569" i="15"/>
  <c r="L1577" i="15"/>
  <c r="Y1579" i="15"/>
  <c r="Z1579" i="15" s="1"/>
  <c r="L1582" i="15"/>
  <c r="M1582" i="15" s="1"/>
  <c r="W1585" i="15"/>
  <c r="Y1602" i="15"/>
  <c r="Z1602" i="15" s="1"/>
  <c r="Y1603" i="15"/>
  <c r="Z1603" i="15" s="1"/>
  <c r="W1605" i="15"/>
  <c r="Y1613" i="15"/>
  <c r="Z1613" i="15" s="1"/>
  <c r="AD1612" i="15"/>
  <c r="AA1612" i="15"/>
  <c r="AB1612" i="15" s="1"/>
  <c r="S1612" i="15"/>
  <c r="AA1618" i="15"/>
  <c r="AB1618" i="15" s="1"/>
  <c r="S1620" i="15"/>
  <c r="AA1621" i="15"/>
  <c r="AB1621" i="15" s="1"/>
  <c r="Y1621" i="15"/>
  <c r="Z1621" i="15" s="1"/>
  <c r="AD1620" i="15"/>
  <c r="AA1620" i="15"/>
  <c r="AB1620" i="15" s="1"/>
  <c r="AA1637" i="15"/>
  <c r="AB1637" i="15" s="1"/>
  <c r="Y1655" i="15"/>
  <c r="Z1655" i="15" s="1"/>
  <c r="L1658" i="15"/>
  <c r="AA1662" i="15"/>
  <c r="AB1662" i="15" s="1"/>
  <c r="S1663" i="15"/>
  <c r="S1662" i="15"/>
  <c r="Y1663" i="15"/>
  <c r="Z1663" i="15" s="1"/>
  <c r="L1663" i="15"/>
  <c r="AD1662" i="15"/>
  <c r="W1665" i="15"/>
  <c r="V1665" i="15"/>
  <c r="M1666" i="15"/>
  <c r="O1666" i="15" s="1"/>
  <c r="P1666" i="15" s="1"/>
  <c r="AA1675" i="15"/>
  <c r="AB1675" i="15" s="1"/>
  <c r="AD1552" i="15"/>
  <c r="L1558" i="15"/>
  <c r="Q1558" i="15" s="1"/>
  <c r="AA1562" i="15"/>
  <c r="AB1562" i="15" s="1"/>
  <c r="V1566" i="15"/>
  <c r="AD1568" i="15"/>
  <c r="L1574" i="15"/>
  <c r="Y1585" i="15"/>
  <c r="AD1584" i="15" s="1"/>
  <c r="L1588" i="15"/>
  <c r="Q1588" i="15" s="1"/>
  <c r="AA1597" i="15"/>
  <c r="AB1597" i="15" s="1"/>
  <c r="W1600" i="15"/>
  <c r="AA1607" i="15"/>
  <c r="AB1607" i="15" s="1"/>
  <c r="AA1609" i="15"/>
  <c r="AB1609" i="15" s="1"/>
  <c r="M1615" i="15"/>
  <c r="O1615" i="15" s="1"/>
  <c r="P1615" i="15" s="1"/>
  <c r="V1617" i="15"/>
  <c r="Q1620" i="15"/>
  <c r="M1620" i="15"/>
  <c r="O1620" i="15" s="1"/>
  <c r="P1620" i="15" s="1"/>
  <c r="S1626" i="15"/>
  <c r="AD1626" i="15"/>
  <c r="L1627" i="15"/>
  <c r="M1627" i="15" s="1"/>
  <c r="O1627" i="15" s="1"/>
  <c r="P1627" i="15" s="1"/>
  <c r="V1633" i="15"/>
  <c r="W1633" i="15"/>
  <c r="Y1634" i="15"/>
  <c r="Z1637" i="15"/>
  <c r="M1639" i="15"/>
  <c r="L1642" i="15"/>
  <c r="M1642" i="15" s="1"/>
  <c r="S1648" i="15"/>
  <c r="AA1655" i="15"/>
  <c r="AB1655" i="15" s="1"/>
  <c r="W1679" i="15"/>
  <c r="V1679" i="15"/>
  <c r="Q1679" i="15"/>
  <c r="AD1565" i="15"/>
  <c r="AA1579" i="15"/>
  <c r="AB1579" i="15" s="1"/>
  <c r="Y1580" i="15"/>
  <c r="Z1580" i="15" s="1"/>
  <c r="AA1590" i="15"/>
  <c r="AB1590" i="15" s="1"/>
  <c r="L1594" i="15"/>
  <c r="L1596" i="15"/>
  <c r="Q1596" i="15" s="1"/>
  <c r="AD1595" i="15"/>
  <c r="AD1603" i="15"/>
  <c r="Q1611" i="15"/>
  <c r="M1611" i="15"/>
  <c r="O1611" i="15" s="1"/>
  <c r="P1611" i="15" s="1"/>
  <c r="AD1611" i="15"/>
  <c r="AA1611" i="15"/>
  <c r="AB1611" i="15" s="1"/>
  <c r="M1614" i="15"/>
  <c r="O1614" i="15" s="1"/>
  <c r="P1614" i="15" s="1"/>
  <c r="S1616" i="15"/>
  <c r="Q1630" i="15"/>
  <c r="W1630" i="15"/>
  <c r="V1631" i="15"/>
  <c r="AD1637" i="15"/>
  <c r="Q1646" i="15"/>
  <c r="M1646" i="15"/>
  <c r="O1646" i="15" s="1"/>
  <c r="P1646" i="15" s="1"/>
  <c r="W1646" i="15"/>
  <c r="V1646" i="15"/>
  <c r="Q1649" i="15"/>
  <c r="M1649" i="15"/>
  <c r="O1649" i="15" s="1"/>
  <c r="P1649" i="15" s="1"/>
  <c r="V1649" i="15"/>
  <c r="AD1655" i="15"/>
  <c r="W1676" i="15"/>
  <c r="V1676" i="15"/>
  <c r="W1687" i="15"/>
  <c r="V1687" i="15"/>
  <c r="Q1687" i="15"/>
  <c r="M1687" i="15"/>
  <c r="O1687" i="15" s="1"/>
  <c r="P1687" i="15" s="1"/>
  <c r="V1694" i="15"/>
  <c r="Q1694" i="15"/>
  <c r="W1694" i="15"/>
  <c r="M1694" i="15"/>
  <c r="O1694" i="15" s="1"/>
  <c r="P1694" i="15" s="1"/>
  <c r="AD1562" i="15"/>
  <c r="L1583" i="15"/>
  <c r="M1596" i="15"/>
  <c r="O1596" i="15" s="1"/>
  <c r="P1596" i="15" s="1"/>
  <c r="V1596" i="15"/>
  <c r="AD1606" i="15"/>
  <c r="AD1607" i="15"/>
  <c r="AA1619" i="15"/>
  <c r="AB1619" i="15" s="1"/>
  <c r="S1619" i="15"/>
  <c r="Q1627" i="15"/>
  <c r="W1631" i="15"/>
  <c r="W1651" i="15"/>
  <c r="V1651" i="15"/>
  <c r="M1651" i="15"/>
  <c r="O1651" i="15" s="1"/>
  <c r="P1651" i="15" s="1"/>
  <c r="W1708" i="15"/>
  <c r="V1708" i="15"/>
  <c r="AA1710" i="15"/>
  <c r="AB1710" i="15" s="1"/>
  <c r="L1762" i="15"/>
  <c r="Y1762" i="15"/>
  <c r="Z1762" i="15" s="1"/>
  <c r="AA1589" i="15"/>
  <c r="AB1589" i="15" s="1"/>
  <c r="AD1590" i="15"/>
  <c r="AA1591" i="15"/>
  <c r="AB1591" i="15" s="1"/>
  <c r="L1612" i="15"/>
  <c r="Q1615" i="15"/>
  <c r="W1616" i="15"/>
  <c r="M1630" i="15"/>
  <c r="O1630" i="15" s="1"/>
  <c r="P1630" i="15" s="1"/>
  <c r="AD1639" i="15"/>
  <c r="M1644" i="15"/>
  <c r="W1659" i="15"/>
  <c r="V1659" i="15"/>
  <c r="Q1659" i="15"/>
  <c r="M1659" i="15"/>
  <c r="O1659" i="15" s="1"/>
  <c r="P1659" i="15" s="1"/>
  <c r="AD1663" i="15"/>
  <c r="W1667" i="15"/>
  <c r="V1667" i="15"/>
  <c r="Q1667" i="15"/>
  <c r="M1667" i="15"/>
  <c r="O1667" i="15" s="1"/>
  <c r="P1667" i="15" s="1"/>
  <c r="S1676" i="15"/>
  <c r="S1675" i="15"/>
  <c r="L1676" i="15"/>
  <c r="Q1676" i="15" s="1"/>
  <c r="AD1675" i="15"/>
  <c r="W1692" i="15"/>
  <c r="V1692" i="15"/>
  <c r="Q1637" i="15"/>
  <c r="M1637" i="15"/>
  <c r="O1637" i="15" s="1"/>
  <c r="P1637" i="15" s="1"/>
  <c r="L1646" i="15"/>
  <c r="AD1646" i="15"/>
  <c r="Y1651" i="15"/>
  <c r="Z1651" i="15" s="1"/>
  <c r="AD1650" i="15"/>
  <c r="AA1650" i="15"/>
  <c r="AB1650" i="15" s="1"/>
  <c r="V1702" i="15"/>
  <c r="W1702" i="15"/>
  <c r="M1702" i="15"/>
  <c r="O1702" i="15" s="1"/>
  <c r="P1702" i="15" s="1"/>
  <c r="Q1702" i="15"/>
  <c r="AD1631" i="15"/>
  <c r="Y1645" i="15"/>
  <c r="Z1645" i="15" s="1"/>
  <c r="S1646" i="15"/>
  <c r="Q1668" i="15"/>
  <c r="M1668" i="15"/>
  <c r="O1668" i="15" s="1"/>
  <c r="P1668" i="15" s="1"/>
  <c r="S1671" i="15"/>
  <c r="L1672" i="15"/>
  <c r="Q1672" i="15" s="1"/>
  <c r="S1679" i="15"/>
  <c r="L1680" i="15"/>
  <c r="M1680" i="15" s="1"/>
  <c r="O1680" i="15" s="1"/>
  <c r="P1680" i="15" s="1"/>
  <c r="M1695" i="15"/>
  <c r="O1695" i="15" s="1"/>
  <c r="P1695" i="15" s="1"/>
  <c r="W1695" i="15"/>
  <c r="V1695" i="15"/>
  <c r="AA1628" i="15"/>
  <c r="AB1628" i="15" s="1"/>
  <c r="AA1632" i="15"/>
  <c r="AB1632" i="15" s="1"/>
  <c r="Y1668" i="15"/>
  <c r="Z1668" i="15" s="1"/>
  <c r="S1667" i="15"/>
  <c r="L1668" i="15"/>
  <c r="M1689" i="15"/>
  <c r="O1689" i="15" s="1"/>
  <c r="P1689" i="15" s="1"/>
  <c r="W1689" i="15"/>
  <c r="V1689" i="15"/>
  <c r="Q1689" i="15"/>
  <c r="S1694" i="15"/>
  <c r="L1695" i="15"/>
  <c r="Q1695" i="15" s="1"/>
  <c r="AD1695" i="15"/>
  <c r="AA1695" i="15"/>
  <c r="AB1695" i="15" s="1"/>
  <c r="AA1694" i="15"/>
  <c r="AB1694" i="15" s="1"/>
  <c r="Y1695" i="15"/>
  <c r="Z1695" i="15" s="1"/>
  <c r="S1695" i="15"/>
  <c r="V1744" i="15"/>
  <c r="M1744" i="15"/>
  <c r="O1744" i="15" s="1"/>
  <c r="P1744" i="15" s="1"/>
  <c r="W1744" i="15"/>
  <c r="Q1744" i="15"/>
  <c r="L1623" i="15"/>
  <c r="Q1623" i="15" s="1"/>
  <c r="L1630" i="15"/>
  <c r="L1645" i="15"/>
  <c r="Q1645" i="15" s="1"/>
  <c r="V1672" i="15"/>
  <c r="V1680" i="15"/>
  <c r="Q1682" i="15"/>
  <c r="M1682" i="15"/>
  <c r="AA1690" i="15"/>
  <c r="AB1690" i="15" s="1"/>
  <c r="AD1690" i="15"/>
  <c r="Y1691" i="15"/>
  <c r="Z1691" i="15" s="1"/>
  <c r="S1690" i="15"/>
  <c r="L1691" i="15"/>
  <c r="Q1691" i="15" s="1"/>
  <c r="W1693" i="15"/>
  <c r="V1693" i="15"/>
  <c r="Q1693" i="15"/>
  <c r="M1693" i="15"/>
  <c r="O1693" i="15" s="1"/>
  <c r="P1693" i="15" s="1"/>
  <c r="Y1599" i="15"/>
  <c r="L1629" i="15"/>
  <c r="L1633" i="15"/>
  <c r="Q1633" i="15" s="1"/>
  <c r="Y1636" i="15"/>
  <c r="W1637" i="15"/>
  <c r="AD1670" i="15"/>
  <c r="AA1670" i="15"/>
  <c r="AB1670" i="15" s="1"/>
  <c r="L1671" i="15"/>
  <c r="Q1671" i="15" s="1"/>
  <c r="Y1672" i="15"/>
  <c r="Z1672" i="15" s="1"/>
  <c r="Y1679" i="15"/>
  <c r="Z1679" i="15" s="1"/>
  <c r="AD1678" i="15"/>
  <c r="AA1678" i="15"/>
  <c r="AB1678" i="15" s="1"/>
  <c r="S1678" i="15"/>
  <c r="L1679" i="15"/>
  <c r="M1679" i="15" s="1"/>
  <c r="O1679" i="15" s="1"/>
  <c r="P1679" i="15" s="1"/>
  <c r="Y1680" i="15"/>
  <c r="V1715" i="15"/>
  <c r="M1715" i="15"/>
  <c r="O1715" i="15" s="1"/>
  <c r="P1715" i="15" s="1"/>
  <c r="W1715" i="15"/>
  <c r="Q1715" i="15"/>
  <c r="Q1730" i="15"/>
  <c r="W1730" i="15"/>
  <c r="V1730" i="15"/>
  <c r="M1730" i="15"/>
  <c r="AD1776" i="15"/>
  <c r="AA1775" i="15"/>
  <c r="AB1775" i="15" s="1"/>
  <c r="AA1776" i="15"/>
  <c r="AB1776" i="15" s="1"/>
  <c r="Y1776" i="15"/>
  <c r="Z1776" i="15" s="1"/>
  <c r="L1776" i="15"/>
  <c r="W1793" i="15"/>
  <c r="V1793" i="15"/>
  <c r="Q1793" i="15"/>
  <c r="M1793" i="15"/>
  <c r="V1740" i="15"/>
  <c r="W1740" i="15"/>
  <c r="Q1740" i="15"/>
  <c r="O1742" i="15"/>
  <c r="P1742" i="15" s="1"/>
  <c r="S1741" i="15"/>
  <c r="S1697" i="15"/>
  <c r="L1698" i="15"/>
  <c r="Q1698" i="15" s="1"/>
  <c r="AA1697" i="15"/>
  <c r="AB1697" i="15" s="1"/>
  <c r="AD1697" i="15"/>
  <c r="AA1698" i="15"/>
  <c r="AB1698" i="15" s="1"/>
  <c r="Y1698" i="15"/>
  <c r="Z1698" i="15" s="1"/>
  <c r="M1723" i="15"/>
  <c r="O1723" i="15" s="1"/>
  <c r="P1723" i="15" s="1"/>
  <c r="W1723" i="15"/>
  <c r="V1723" i="15"/>
  <c r="Q1723" i="15"/>
  <c r="S1635" i="15"/>
  <c r="AD1640" i="15"/>
  <c r="AA1645" i="15"/>
  <c r="AB1645" i="15" s="1"/>
  <c r="Q1652" i="15"/>
  <c r="AD1672" i="15"/>
  <c r="W1674" i="15"/>
  <c r="V1674" i="15"/>
  <c r="Q1674" i="15"/>
  <c r="M1677" i="15"/>
  <c r="O1677" i="15" s="1"/>
  <c r="P1677" i="15" s="1"/>
  <c r="V1677" i="15"/>
  <c r="W1681" i="15"/>
  <c r="V1681" i="15"/>
  <c r="M1681" i="15"/>
  <c r="O1681" i="15" s="1"/>
  <c r="P1681" i="15" s="1"/>
  <c r="S1688" i="15"/>
  <c r="AD1688" i="15"/>
  <c r="AD1687" i="15"/>
  <c r="AA1688" i="15"/>
  <c r="AB1688" i="15" s="1"/>
  <c r="AA1687" i="15"/>
  <c r="AB1687" i="15" s="1"/>
  <c r="Y1688" i="15"/>
  <c r="Z1688" i="15" s="1"/>
  <c r="S1687" i="15"/>
  <c r="Z1705" i="15"/>
  <c r="Z1737" i="15"/>
  <c r="W1648" i="15"/>
  <c r="V1648" i="15"/>
  <c r="Q1648" i="15"/>
  <c r="AA1651" i="15"/>
  <c r="AB1651" i="15" s="1"/>
  <c r="S1652" i="15"/>
  <c r="S1651" i="15"/>
  <c r="L1652" i="15"/>
  <c r="M1652" i="15" s="1"/>
  <c r="O1652" i="15" s="1"/>
  <c r="P1652" i="15" s="1"/>
  <c r="AD1652" i="15"/>
  <c r="W1658" i="15"/>
  <c r="V1658" i="15"/>
  <c r="AD1668" i="15"/>
  <c r="W1670" i="15"/>
  <c r="V1670" i="15"/>
  <c r="AA1671" i="15"/>
  <c r="AB1671" i="15" s="1"/>
  <c r="V1678" i="15"/>
  <c r="W1678" i="15"/>
  <c r="Q1678" i="15"/>
  <c r="AA1679" i="15"/>
  <c r="AB1679" i="15" s="1"/>
  <c r="V1682" i="15"/>
  <c r="M1755" i="15"/>
  <c r="O1755" i="15" s="1"/>
  <c r="P1755" i="15" s="1"/>
  <c r="V1755" i="15"/>
  <c r="Q1755" i="15"/>
  <c r="W1755" i="15"/>
  <c r="Y1630" i="15"/>
  <c r="AA1629" i="15" s="1"/>
  <c r="AB1629" i="15" s="1"/>
  <c r="M1669" i="15"/>
  <c r="O1669" i="15" s="1"/>
  <c r="P1669" i="15" s="1"/>
  <c r="W1669" i="15"/>
  <c r="M1674" i="15"/>
  <c r="O1674" i="15" s="1"/>
  <c r="P1674" i="15" s="1"/>
  <c r="W1682" i="15"/>
  <c r="W1684" i="15"/>
  <c r="V1684" i="15"/>
  <c r="L1688" i="15"/>
  <c r="M1688" i="15" s="1"/>
  <c r="O1688" i="15" s="1"/>
  <c r="P1688" i="15" s="1"/>
  <c r="Y1690" i="15"/>
  <c r="Z1690" i="15" s="1"/>
  <c r="AD1689" i="15"/>
  <c r="AA1689" i="15"/>
  <c r="AB1689" i="15" s="1"/>
  <c r="S1689" i="15"/>
  <c r="S1691" i="15"/>
  <c r="L1692" i="15"/>
  <c r="Q1692" i="15" s="1"/>
  <c r="AA1692" i="15"/>
  <c r="AB1692" i="15" s="1"/>
  <c r="AA1691" i="15"/>
  <c r="AB1691" i="15" s="1"/>
  <c r="Y1692" i="15"/>
  <c r="Z1692" i="15" s="1"/>
  <c r="S1692" i="15"/>
  <c r="AA1693" i="15"/>
  <c r="AB1693" i="15" s="1"/>
  <c r="Y1694" i="15"/>
  <c r="Z1694" i="15" s="1"/>
  <c r="S1693" i="15"/>
  <c r="L1694" i="15"/>
  <c r="Y1710" i="15"/>
  <c r="Z1710" i="15" s="1"/>
  <c r="L1710" i="15"/>
  <c r="Q1710" i="15" s="1"/>
  <c r="AD1709" i="15"/>
  <c r="W1712" i="15"/>
  <c r="V1712" i="15"/>
  <c r="AD1717" i="15"/>
  <c r="AA1717" i="15"/>
  <c r="AB1717" i="15" s="1"/>
  <c r="S1718" i="15"/>
  <c r="AD1718" i="15"/>
  <c r="S1717" i="15"/>
  <c r="Z1733" i="15"/>
  <c r="AA1732" i="15"/>
  <c r="AB1732" i="15" s="1"/>
  <c r="V1760" i="15"/>
  <c r="W1760" i="15"/>
  <c r="W1774" i="15"/>
  <c r="V1774" i="15"/>
  <c r="L1704" i="15"/>
  <c r="Q1704" i="15" s="1"/>
  <c r="Y1704" i="15"/>
  <c r="AD1704" i="15" s="1"/>
  <c r="W1706" i="15"/>
  <c r="V1706" i="15"/>
  <c r="M1716" i="15"/>
  <c r="O1716" i="15" s="1"/>
  <c r="P1716" i="15" s="1"/>
  <c r="W1716" i="15"/>
  <c r="W1718" i="15"/>
  <c r="V1718" i="15"/>
  <c r="Q1718" i="15"/>
  <c r="M1718" i="15"/>
  <c r="O1718" i="15" s="1"/>
  <c r="P1718" i="15" s="1"/>
  <c r="M1720" i="15"/>
  <c r="O1720" i="15" s="1"/>
  <c r="P1720" i="15" s="1"/>
  <c r="V1720" i="15"/>
  <c r="W1720" i="15"/>
  <c r="AA1729" i="15"/>
  <c r="AB1729" i="15" s="1"/>
  <c r="AA1640" i="15"/>
  <c r="AB1640" i="15" s="1"/>
  <c r="Y1650" i="15"/>
  <c r="Z1650" i="15" s="1"/>
  <c r="AD1656" i="15"/>
  <c r="Q1700" i="15"/>
  <c r="V1700" i="15"/>
  <c r="M1700" i="15"/>
  <c r="O1700" i="15" s="1"/>
  <c r="P1700" i="15" s="1"/>
  <c r="M1701" i="15"/>
  <c r="O1701" i="15" s="1"/>
  <c r="P1701" i="15" s="1"/>
  <c r="W1701" i="15"/>
  <c r="V1701" i="15"/>
  <c r="Q1701" i="15"/>
  <c r="Y1706" i="15"/>
  <c r="AA1705" i="15" s="1"/>
  <c r="AB1705" i="15" s="1"/>
  <c r="L1706" i="15"/>
  <c r="Q1706" i="15" s="1"/>
  <c r="L1708" i="15"/>
  <c r="M1708" i="15" s="1"/>
  <c r="S1715" i="15"/>
  <c r="L1716" i="15"/>
  <c r="AD1715" i="15"/>
  <c r="AA1715" i="15"/>
  <c r="AB1715" i="15" s="1"/>
  <c r="Y1716" i="15"/>
  <c r="Z1716" i="15" s="1"/>
  <c r="L1718" i="15"/>
  <c r="AA1733" i="15"/>
  <c r="AB1733" i="15" s="1"/>
  <c r="O1765" i="15"/>
  <c r="P1765" i="15" s="1"/>
  <c r="Y1781" i="15"/>
  <c r="Z1781" i="15" s="1"/>
  <c r="L1781" i="15"/>
  <c r="Y1681" i="15"/>
  <c r="AD1680" i="15"/>
  <c r="L1749" i="15"/>
  <c r="Q1749" i="15" s="1"/>
  <c r="Y1749" i="15"/>
  <c r="Z1749" i="15" s="1"/>
  <c r="V1772" i="15"/>
  <c r="W1772" i="15"/>
  <c r="Q1772" i="15"/>
  <c r="M1772" i="15"/>
  <c r="Y1686" i="15"/>
  <c r="W1699" i="15"/>
  <c r="Q1699" i="15"/>
  <c r="Y1708" i="15"/>
  <c r="Z1708" i="15" s="1"/>
  <c r="W1711" i="15"/>
  <c r="V1711" i="15"/>
  <c r="Q1711" i="15"/>
  <c r="M1711" i="15"/>
  <c r="O1711" i="15" s="1"/>
  <c r="P1711" i="15" s="1"/>
  <c r="Q1716" i="15"/>
  <c r="S1724" i="15"/>
  <c r="S1723" i="15"/>
  <c r="L1724" i="15"/>
  <c r="M1724" i="15" s="1"/>
  <c r="O1724" i="15" s="1"/>
  <c r="P1724" i="15" s="1"/>
  <c r="AD1723" i="15"/>
  <c r="AA1723" i="15"/>
  <c r="AB1723" i="15" s="1"/>
  <c r="V1726" i="15"/>
  <c r="W1726" i="15"/>
  <c r="M1726" i="15"/>
  <c r="O1726" i="15" s="1"/>
  <c r="P1726" i="15" s="1"/>
  <c r="Y1728" i="15"/>
  <c r="Z1728" i="15" s="1"/>
  <c r="AD1727" i="15"/>
  <c r="AA1727" i="15"/>
  <c r="AB1727" i="15" s="1"/>
  <c r="S1727" i="15"/>
  <c r="L1728" i="15"/>
  <c r="M1664" i="15"/>
  <c r="O1664" i="15" s="1"/>
  <c r="P1664" i="15" s="1"/>
  <c r="AD1665" i="15"/>
  <c r="AD1669" i="15"/>
  <c r="S1672" i="15"/>
  <c r="AD1673" i="15"/>
  <c r="V1716" i="15"/>
  <c r="Y1718" i="15"/>
  <c r="Z1718" i="15" s="1"/>
  <c r="Q1720" i="15"/>
  <c r="V1728" i="15"/>
  <c r="W1728" i="15"/>
  <c r="Q1728" i="15"/>
  <c r="M1656" i="15"/>
  <c r="O1656" i="15" s="1"/>
  <c r="P1656" i="15" s="1"/>
  <c r="S1656" i="15"/>
  <c r="M1660" i="15"/>
  <c r="O1660" i="15" s="1"/>
  <c r="P1660" i="15" s="1"/>
  <c r="L1681" i="15"/>
  <c r="Q1681" i="15" s="1"/>
  <c r="W1709" i="15"/>
  <c r="V1709" i="15"/>
  <c r="Y1711" i="15"/>
  <c r="Z1711" i="15" s="1"/>
  <c r="AD1710" i="15"/>
  <c r="W1717" i="15"/>
  <c r="V1719" i="15"/>
  <c r="Q1719" i="15"/>
  <c r="M1719" i="15"/>
  <c r="O1719" i="15" s="1"/>
  <c r="P1719" i="15" s="1"/>
  <c r="W1719" i="15"/>
  <c r="AD1721" i="15"/>
  <c r="L1722" i="15"/>
  <c r="Q1722" i="15" s="1"/>
  <c r="AD1722" i="15"/>
  <c r="Y1722" i="15"/>
  <c r="Z1722" i="15" s="1"/>
  <c r="AA1721" i="15"/>
  <c r="AB1721" i="15" s="1"/>
  <c r="S1721" i="15"/>
  <c r="V1735" i="15"/>
  <c r="W1735" i="15"/>
  <c r="W1745" i="15"/>
  <c r="V1745" i="15"/>
  <c r="Q1745" i="15"/>
  <c r="M1745" i="15"/>
  <c r="O1745" i="15" s="1"/>
  <c r="P1745" i="15" s="1"/>
  <c r="Y1684" i="15"/>
  <c r="Z1684" i="15" s="1"/>
  <c r="AD1683" i="15"/>
  <c r="W1707" i="15"/>
  <c r="V1707" i="15"/>
  <c r="M1728" i="15"/>
  <c r="O1728" i="15" s="1"/>
  <c r="P1728" i="15" s="1"/>
  <c r="S1756" i="15"/>
  <c r="O1757" i="15"/>
  <c r="P1757" i="15" s="1"/>
  <c r="Y1791" i="15"/>
  <c r="Z1791" i="15" s="1"/>
  <c r="AA1790" i="15"/>
  <c r="AB1790" i="15" s="1"/>
  <c r="L1791" i="15"/>
  <c r="M1791" i="15" s="1"/>
  <c r="AD1790" i="15"/>
  <c r="AD1791" i="15"/>
  <c r="L1650" i="15"/>
  <c r="Q1650" i="15" s="1"/>
  <c r="L1665" i="15"/>
  <c r="M1665" i="15" s="1"/>
  <c r="O1665" i="15" s="1"/>
  <c r="P1665" i="15" s="1"/>
  <c r="L1673" i="15"/>
  <c r="M1673" i="15" s="1"/>
  <c r="O1673" i="15" s="1"/>
  <c r="P1673" i="15" s="1"/>
  <c r="V1703" i="15"/>
  <c r="W1703" i="15"/>
  <c r="Q1703" i="15"/>
  <c r="M1703" i="15"/>
  <c r="O1703" i="15" s="1"/>
  <c r="P1703" i="15" s="1"/>
  <c r="Y1709" i="15"/>
  <c r="L1709" i="15"/>
  <c r="M1709" i="15" s="1"/>
  <c r="O1709" i="15" s="1"/>
  <c r="P1709" i="15" s="1"/>
  <c r="L1711" i="15"/>
  <c r="Q1713" i="15"/>
  <c r="W1713" i="15"/>
  <c r="V1713" i="15"/>
  <c r="AA1734" i="15"/>
  <c r="AB1734" i="15" s="1"/>
  <c r="AA1735" i="15"/>
  <c r="AB1735" i="15" s="1"/>
  <c r="Y1735" i="15"/>
  <c r="Z1735" i="15" s="1"/>
  <c r="L1735" i="15"/>
  <c r="M1735" i="15" s="1"/>
  <c r="O1735" i="15" s="1"/>
  <c r="P1735" i="15" s="1"/>
  <c r="Z1747" i="15"/>
  <c r="AA1746" i="15"/>
  <c r="AB1746" i="15" s="1"/>
  <c r="W1752" i="15"/>
  <c r="V1752" i="15"/>
  <c r="L1768" i="15"/>
  <c r="Q1768" i="15" s="1"/>
  <c r="Y1768" i="15"/>
  <c r="Z1768" i="15" s="1"/>
  <c r="L1787" i="15"/>
  <c r="Q1787" i="15" s="1"/>
  <c r="Y1787" i="15"/>
  <c r="Z1787" i="15" s="1"/>
  <c r="Y1687" i="15"/>
  <c r="Z1687" i="15" s="1"/>
  <c r="AD1686" i="15"/>
  <c r="AA1686" i="15"/>
  <c r="AB1686" i="15" s="1"/>
  <c r="V1698" i="15"/>
  <c r="Y1707" i="15"/>
  <c r="L1707" i="15"/>
  <c r="Q1707" i="15" s="1"/>
  <c r="AD1706" i="15"/>
  <c r="Y1724" i="15"/>
  <c r="Z1724" i="15" s="1"/>
  <c r="L1731" i="15"/>
  <c r="Q1731" i="15" s="1"/>
  <c r="AA1730" i="15"/>
  <c r="AB1730" i="15" s="1"/>
  <c r="Y1731" i="15"/>
  <c r="Z1731" i="15" s="1"/>
  <c r="S1731" i="15"/>
  <c r="AD1747" i="15"/>
  <c r="M1768" i="15"/>
  <c r="O1768" i="15" s="1"/>
  <c r="P1768" i="15" s="1"/>
  <c r="S1716" i="15"/>
  <c r="L1717" i="15"/>
  <c r="M1717" i="15" s="1"/>
  <c r="O1717" i="15" s="1"/>
  <c r="P1717" i="15" s="1"/>
  <c r="AA1716" i="15"/>
  <c r="AB1716" i="15" s="1"/>
  <c r="V1738" i="15"/>
  <c r="Q1738" i="15"/>
  <c r="Q1742" i="15"/>
  <c r="W1742" i="15"/>
  <c r="V1742" i="15"/>
  <c r="Q1762" i="15"/>
  <c r="L1774" i="15"/>
  <c r="Q1774" i="15" s="1"/>
  <c r="Y1774" i="15"/>
  <c r="Z1774" i="15" s="1"/>
  <c r="V1776" i="15"/>
  <c r="Q1776" i="15"/>
  <c r="M1776" i="15"/>
  <c r="O1776" i="15" s="1"/>
  <c r="P1776" i="15" s="1"/>
  <c r="V1785" i="15"/>
  <c r="Q1785" i="15"/>
  <c r="M1785" i="15"/>
  <c r="O1785" i="15" s="1"/>
  <c r="P1785" i="15" s="1"/>
  <c r="W1785" i="15"/>
  <c r="Y1797" i="15"/>
  <c r="Z1797" i="15" s="1"/>
  <c r="AD1796" i="15"/>
  <c r="L1797" i="15"/>
  <c r="Q1797" i="15" s="1"/>
  <c r="Y1712" i="15"/>
  <c r="Z1712" i="15" s="1"/>
  <c r="L1712" i="15"/>
  <c r="M1712" i="15" s="1"/>
  <c r="O1712" i="15" s="1"/>
  <c r="P1712" i="15" s="1"/>
  <c r="Y1715" i="15"/>
  <c r="Z1715" i="15" s="1"/>
  <c r="S1714" i="15"/>
  <c r="Z1783" i="15"/>
  <c r="AA1783" i="15"/>
  <c r="AB1783" i="15" s="1"/>
  <c r="V1791" i="15"/>
  <c r="Q1791" i="15"/>
  <c r="W1798" i="15"/>
  <c r="M1798" i="15"/>
  <c r="O1798" i="15" s="1"/>
  <c r="P1798" i="15" s="1"/>
  <c r="Q1754" i="15"/>
  <c r="M1754" i="15"/>
  <c r="O1754" i="15" s="1"/>
  <c r="P1754" i="15" s="1"/>
  <c r="M1761" i="15"/>
  <c r="O1761" i="15" s="1"/>
  <c r="P1761" i="15" s="1"/>
  <c r="W1761" i="15"/>
  <c r="V1761" i="15"/>
  <c r="Q1761" i="15"/>
  <c r="W1776" i="15"/>
  <c r="Z1779" i="15"/>
  <c r="W1782" i="15"/>
  <c r="Q1782" i="15"/>
  <c r="V1782" i="15"/>
  <c r="M1782" i="15"/>
  <c r="O1782" i="15" s="1"/>
  <c r="P1782" i="15" s="1"/>
  <c r="AD1797" i="15"/>
  <c r="Q1759" i="15"/>
  <c r="W1759" i="15"/>
  <c r="V1759" i="15"/>
  <c r="M1759" i="15"/>
  <c r="W1763" i="15"/>
  <c r="Q1763" i="15"/>
  <c r="M1763" i="15"/>
  <c r="O1763" i="15" s="1"/>
  <c r="P1763" i="15" s="1"/>
  <c r="W1767" i="15"/>
  <c r="V1767" i="15"/>
  <c r="Q1767" i="15"/>
  <c r="O1778" i="15"/>
  <c r="P1778" i="15" s="1"/>
  <c r="S1777" i="15"/>
  <c r="V1722" i="15"/>
  <c r="W1722" i="15"/>
  <c r="AD1750" i="15"/>
  <c r="Y1751" i="15"/>
  <c r="Z1751" i="15" s="1"/>
  <c r="AA1750" i="15"/>
  <c r="AB1750" i="15" s="1"/>
  <c r="L1751" i="15"/>
  <c r="Q1751" i="15" s="1"/>
  <c r="Z1765" i="15"/>
  <c r="AA1764" i="15"/>
  <c r="AB1764" i="15" s="1"/>
  <c r="Y1769" i="15"/>
  <c r="Z1769" i="15" s="1"/>
  <c r="S1769" i="15"/>
  <c r="L1769" i="15"/>
  <c r="M1773" i="15"/>
  <c r="O1773" i="15" s="1"/>
  <c r="P1773" i="15" s="1"/>
  <c r="W1773" i="15"/>
  <c r="V1773" i="15"/>
  <c r="Q1773" i="15"/>
  <c r="M1780" i="15"/>
  <c r="O1780" i="15" s="1"/>
  <c r="P1780" i="15" s="1"/>
  <c r="V1780" i="15"/>
  <c r="Q1780" i="15"/>
  <c r="AD1781" i="15"/>
  <c r="L1782" i="15"/>
  <c r="Y1782" i="15"/>
  <c r="Z1782" i="15" s="1"/>
  <c r="L1726" i="15"/>
  <c r="Q1726" i="15" s="1"/>
  <c r="AD1726" i="15"/>
  <c r="AA1726" i="15"/>
  <c r="AB1726" i="15" s="1"/>
  <c r="AD1725" i="15"/>
  <c r="Y1734" i="15"/>
  <c r="Z1734" i="15" s="1"/>
  <c r="AD1733" i="15"/>
  <c r="L1734" i="15"/>
  <c r="L1740" i="15"/>
  <c r="M1740" i="15" s="1"/>
  <c r="AD1739" i="15"/>
  <c r="Y1744" i="15"/>
  <c r="AA1743" i="15"/>
  <c r="AB1743" i="15" s="1"/>
  <c r="AA1747" i="15"/>
  <c r="AB1747" i="15" s="1"/>
  <c r="V1751" i="15"/>
  <c r="AA1762" i="15"/>
  <c r="AB1762" i="15" s="1"/>
  <c r="L1763" i="15"/>
  <c r="W1769" i="15"/>
  <c r="V1769" i="15"/>
  <c r="Q1769" i="15"/>
  <c r="M1771" i="15"/>
  <c r="O1771" i="15" s="1"/>
  <c r="P1771" i="15" s="1"/>
  <c r="V1771" i="15"/>
  <c r="W1771" i="15"/>
  <c r="Q1771" i="15"/>
  <c r="W1775" i="15"/>
  <c r="V1775" i="15"/>
  <c r="Q1775" i="15"/>
  <c r="M1775" i="15"/>
  <c r="O1775" i="15" s="1"/>
  <c r="P1775" i="15" s="1"/>
  <c r="M1786" i="15"/>
  <c r="O1786" i="15" s="1"/>
  <c r="P1786" i="15" s="1"/>
  <c r="W1786" i="15"/>
  <c r="V1786" i="15"/>
  <c r="V1798" i="15"/>
  <c r="Q1714" i="15"/>
  <c r="Q1727" i="15"/>
  <c r="V1734" i="15"/>
  <c r="M1734" i="15"/>
  <c r="O1734" i="15" s="1"/>
  <c r="P1734" i="15" s="1"/>
  <c r="AA1757" i="15"/>
  <c r="AB1757" i="15" s="1"/>
  <c r="M1767" i="15"/>
  <c r="AD1698" i="15"/>
  <c r="S1702" i="15"/>
  <c r="S1712" i="15"/>
  <c r="Y1717" i="15"/>
  <c r="Z1717" i="15" s="1"/>
  <c r="W1736" i="15"/>
  <c r="V1736" i="15"/>
  <c r="L1744" i="15"/>
  <c r="V1754" i="15"/>
  <c r="V1763" i="15"/>
  <c r="M1769" i="15"/>
  <c r="O1769" i="15" s="1"/>
  <c r="P1769" i="15" s="1"/>
  <c r="AA1778" i="15"/>
  <c r="AB1778" i="15" s="1"/>
  <c r="O1784" i="15"/>
  <c r="P1784" i="15" s="1"/>
  <c r="S1783" i="15"/>
  <c r="V1727" i="15"/>
  <c r="M1737" i="15"/>
  <c r="O1737" i="15" s="1"/>
  <c r="P1737" i="15" s="1"/>
  <c r="W1754" i="15"/>
  <c r="Y1763" i="15"/>
  <c r="Z1763" i="15" s="1"/>
  <c r="AD1778" i="15"/>
  <c r="Y1703" i="15"/>
  <c r="Z1703" i="15" s="1"/>
  <c r="Y1713" i="15"/>
  <c r="V1714" i="15"/>
  <c r="Q1734" i="15"/>
  <c r="M1739" i="15"/>
  <c r="O1739" i="15" s="1"/>
  <c r="P1739" i="15" s="1"/>
  <c r="Q1739" i="15"/>
  <c r="W1739" i="15"/>
  <c r="V1743" i="15"/>
  <c r="Q1743" i="15"/>
  <c r="M1743" i="15"/>
  <c r="AA1749" i="15"/>
  <c r="AB1749" i="15" s="1"/>
  <c r="AD1754" i="15"/>
  <c r="AA1754" i="15"/>
  <c r="AB1754" i="15" s="1"/>
  <c r="M1790" i="15"/>
  <c r="O1790" i="15" s="1"/>
  <c r="P1790" i="15" s="1"/>
  <c r="V1790" i="15"/>
  <c r="Q1790" i="15"/>
  <c r="W1790" i="15"/>
  <c r="L1699" i="15"/>
  <c r="M1699" i="15" s="1"/>
  <c r="O1699" i="15" s="1"/>
  <c r="P1699" i="15" s="1"/>
  <c r="AA1701" i="15"/>
  <c r="AB1701" i="15" s="1"/>
  <c r="AA1712" i="15"/>
  <c r="AB1712" i="15" s="1"/>
  <c r="AA1713" i="15"/>
  <c r="AB1713" i="15" s="1"/>
  <c r="AD1716" i="15"/>
  <c r="AA1718" i="15"/>
  <c r="AB1718" i="15" s="1"/>
  <c r="M1721" i="15"/>
  <c r="O1721" i="15" s="1"/>
  <c r="P1721" i="15" s="1"/>
  <c r="Q1724" i="15"/>
  <c r="S1726" i="15"/>
  <c r="AD1732" i="15"/>
  <c r="V1737" i="15"/>
  <c r="W1750" i="15"/>
  <c r="V1750" i="15"/>
  <c r="Q1750" i="15"/>
  <c r="W1751" i="15"/>
  <c r="Z1754" i="15"/>
  <c r="AA1763" i="15"/>
  <c r="AB1763" i="15" s="1"/>
  <c r="Q1770" i="15"/>
  <c r="W1770" i="15"/>
  <c r="V1770" i="15"/>
  <c r="W1780" i="15"/>
  <c r="AD1701" i="15"/>
  <c r="M1733" i="15"/>
  <c r="O1733" i="15" s="1"/>
  <c r="P1733" i="15" s="1"/>
  <c r="V1733" i="15"/>
  <c r="W1733" i="15"/>
  <c r="Q1733" i="15"/>
  <c r="W1734" i="15"/>
  <c r="W1737" i="15"/>
  <c r="Y1739" i="15"/>
  <c r="L1739" i="15"/>
  <c r="AA1738" i="15"/>
  <c r="AB1738" i="15" s="1"/>
  <c r="L1746" i="15"/>
  <c r="Q1746" i="15" s="1"/>
  <c r="AA1745" i="15"/>
  <c r="AB1745" i="15" s="1"/>
  <c r="V1749" i="15"/>
  <c r="AD1751" i="15"/>
  <c r="W1753" i="15"/>
  <c r="V1753" i="15"/>
  <c r="Q1753" i="15"/>
  <c r="AD1759" i="15"/>
  <c r="Y1760" i="15"/>
  <c r="Z1760" i="15" s="1"/>
  <c r="AA1759" i="15"/>
  <c r="AB1759" i="15" s="1"/>
  <c r="L1760" i="15"/>
  <c r="Q1760" i="15" s="1"/>
  <c r="S1722" i="15"/>
  <c r="AD1729" i="15"/>
  <c r="L1736" i="15"/>
  <c r="M1736" i="15" s="1"/>
  <c r="AD1735" i="15"/>
  <c r="AD1737" i="15"/>
  <c r="S1749" i="15"/>
  <c r="L1752" i="15"/>
  <c r="M1752" i="15" s="1"/>
  <c r="O1752" i="15" s="1"/>
  <c r="P1752" i="15" s="1"/>
  <c r="Y1761" i="15"/>
  <c r="AA1772" i="15"/>
  <c r="AB1772" i="15" s="1"/>
  <c r="W1781" i="15"/>
  <c r="V1781" i="15"/>
  <c r="L1786" i="15"/>
  <c r="Q1786" i="15" s="1"/>
  <c r="Y1786" i="15"/>
  <c r="AD1785" i="15"/>
  <c r="W1794" i="15"/>
  <c r="V1794" i="15"/>
  <c r="Q1794" i="15"/>
  <c r="M1794" i="15"/>
  <c r="V1756" i="15"/>
  <c r="V1765" i="15"/>
  <c r="S1789" i="15"/>
  <c r="W1797" i="15"/>
  <c r="V1797" i="15"/>
  <c r="M1797" i="15"/>
  <c r="O1797" i="15" s="1"/>
  <c r="P1797" i="15" s="1"/>
  <c r="L1729" i="15"/>
  <c r="M1729" i="15" s="1"/>
  <c r="L1745" i="15"/>
  <c r="AD1746" i="15"/>
  <c r="L1753" i="15"/>
  <c r="M1753" i="15" s="1"/>
  <c r="Q1789" i="15"/>
  <c r="M1789" i="15"/>
  <c r="O1789" i="15" s="1"/>
  <c r="P1789" i="15" s="1"/>
  <c r="W1789" i="15"/>
  <c r="AA1795" i="15"/>
  <c r="AB1795" i="15" s="1"/>
  <c r="Z1795" i="15"/>
  <c r="AD1724" i="15"/>
  <c r="AA1724" i="15"/>
  <c r="AB1724" i="15" s="1"/>
  <c r="AA1741" i="15"/>
  <c r="AB1741" i="15" s="1"/>
  <c r="M1746" i="15"/>
  <c r="S1754" i="15"/>
  <c r="AD1756" i="15"/>
  <c r="M1762" i="15"/>
  <c r="O1762" i="15" s="1"/>
  <c r="P1762" i="15" s="1"/>
  <c r="M1781" i="15"/>
  <c r="O1781" i="15" s="1"/>
  <c r="P1781" i="15" s="1"/>
  <c r="M1796" i="15"/>
  <c r="O1796" i="15" s="1"/>
  <c r="P1796" i="15" s="1"/>
  <c r="V1796" i="15"/>
  <c r="L1738" i="15"/>
  <c r="M1738" i="15" s="1"/>
  <c r="AD1741" i="15"/>
  <c r="AA1742" i="15"/>
  <c r="AB1742" i="15" s="1"/>
  <c r="L1747" i="15"/>
  <c r="M1747" i="15" s="1"/>
  <c r="O1747" i="15" s="1"/>
  <c r="P1747" i="15" s="1"/>
  <c r="Q1781" i="15"/>
  <c r="L1788" i="15"/>
  <c r="AD1788" i="15"/>
  <c r="M1792" i="15"/>
  <c r="O1792" i="15" s="1"/>
  <c r="P1792" i="15" s="1"/>
  <c r="AA1794" i="15"/>
  <c r="AB1794" i="15" s="1"/>
  <c r="W1800" i="15"/>
  <c r="V1800" i="15"/>
  <c r="Q1800" i="15"/>
  <c r="M1800" i="15"/>
  <c r="O1800" i="15" s="1"/>
  <c r="P1800" i="15" s="1"/>
  <c r="V1779" i="15"/>
  <c r="Q1779" i="15"/>
  <c r="AD1794" i="15"/>
  <c r="S1719" i="15"/>
  <c r="AD1740" i="15"/>
  <c r="AA1740" i="15"/>
  <c r="AB1740" i="15" s="1"/>
  <c r="L1741" i="15"/>
  <c r="AA1756" i="15"/>
  <c r="AB1756" i="15" s="1"/>
  <c r="M1764" i="15"/>
  <c r="O1764" i="15" s="1"/>
  <c r="P1764" i="15" s="1"/>
  <c r="Y1766" i="15"/>
  <c r="M1777" i="15"/>
  <c r="O1777" i="15" s="1"/>
  <c r="P1777" i="15" s="1"/>
  <c r="W1777" i="15"/>
  <c r="W1784" i="15"/>
  <c r="Q1784" i="15"/>
  <c r="AA1791" i="15"/>
  <c r="AB1791" i="15" s="1"/>
  <c r="Y1792" i="15"/>
  <c r="Z1792" i="15" s="1"/>
  <c r="L1799" i="15"/>
  <c r="M1799" i="15" s="1"/>
  <c r="AD1799" i="15"/>
  <c r="AD1798" i="15"/>
  <c r="AA1798" i="15"/>
  <c r="AB1798" i="15" s="1"/>
  <c r="AA1722" i="15"/>
  <c r="AB1722" i="15" s="1"/>
  <c r="Q1732" i="15"/>
  <c r="Y1736" i="15"/>
  <c r="AD1736" i="15" s="1"/>
  <c r="Y1752" i="15"/>
  <c r="L1758" i="15"/>
  <c r="M1758" i="15" s="1"/>
  <c r="AD1757" i="15"/>
  <c r="V1766" i="15"/>
  <c r="M1766" i="15"/>
  <c r="O1766" i="15" s="1"/>
  <c r="P1766" i="15" s="1"/>
  <c r="W1778" i="15"/>
  <c r="V1778" i="15"/>
  <c r="Q1778" i="15"/>
  <c r="V1789" i="15"/>
  <c r="AA1760" i="15"/>
  <c r="AB1760" i="15" s="1"/>
  <c r="M1779" i="15"/>
  <c r="L1783" i="15"/>
  <c r="M1783" i="15" s="1"/>
  <c r="O1783" i="15" s="1"/>
  <c r="P1783" i="15" s="1"/>
  <c r="AD1783" i="15"/>
  <c r="L1792" i="15"/>
  <c r="Q1792" i="15" s="1"/>
  <c r="W1783" i="15"/>
  <c r="AA1792" i="15"/>
  <c r="AB1792" i="15" s="1"/>
  <c r="W1799" i="15"/>
  <c r="Y1780" i="15"/>
  <c r="AD1780" i="15" s="1"/>
  <c r="AD1792" i="15"/>
  <c r="Y1796" i="15"/>
  <c r="L1798" i="15"/>
  <c r="Q1798" i="15" s="1"/>
  <c r="AA1777" i="15"/>
  <c r="AB1777" i="15" s="1"/>
  <c r="AA1793" i="15"/>
  <c r="AB1793" i="15" s="1"/>
  <c r="Y1800" i="15"/>
  <c r="Z1800" i="15" s="1"/>
  <c r="AD1777" i="15"/>
  <c r="AD1793" i="15"/>
  <c r="AA1800" i="15"/>
  <c r="AB1800" i="15" s="1"/>
  <c r="Y1090" i="2"/>
  <c r="Y1786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1240" i="2"/>
  <c r="G1241" i="2"/>
  <c r="G1242" i="2"/>
  <c r="G1243" i="2"/>
  <c r="G1244" i="2"/>
  <c r="G1245" i="2"/>
  <c r="G1246" i="2"/>
  <c r="G1247" i="2"/>
  <c r="G1248" i="2"/>
  <c r="G1249" i="2"/>
  <c r="G1250" i="2"/>
  <c r="G1251" i="2"/>
  <c r="G1252" i="2"/>
  <c r="G1253" i="2"/>
  <c r="G1254" i="2"/>
  <c r="G1255" i="2"/>
  <c r="G1256" i="2"/>
  <c r="G1257" i="2"/>
  <c r="G1258" i="2"/>
  <c r="G1259" i="2"/>
  <c r="G1260" i="2"/>
  <c r="G1261" i="2"/>
  <c r="G1262" i="2"/>
  <c r="G1263" i="2"/>
  <c r="G1264" i="2"/>
  <c r="G1265" i="2"/>
  <c r="G1266" i="2"/>
  <c r="G1267" i="2"/>
  <c r="G1268" i="2"/>
  <c r="G1269" i="2"/>
  <c r="G1270" i="2"/>
  <c r="G1271" i="2"/>
  <c r="G1272" i="2"/>
  <c r="G1273" i="2"/>
  <c r="G1274" i="2"/>
  <c r="G1275" i="2"/>
  <c r="G1276" i="2"/>
  <c r="G1277" i="2"/>
  <c r="G1278" i="2"/>
  <c r="G1279" i="2"/>
  <c r="G1280" i="2"/>
  <c r="G1281" i="2"/>
  <c r="G1282" i="2"/>
  <c r="G1283" i="2"/>
  <c r="G1284" i="2"/>
  <c r="G1285" i="2"/>
  <c r="G1286" i="2"/>
  <c r="G1287" i="2"/>
  <c r="G1288" i="2"/>
  <c r="G1289" i="2"/>
  <c r="G1290" i="2"/>
  <c r="G1291" i="2"/>
  <c r="G1292" i="2"/>
  <c r="G1293" i="2"/>
  <c r="G1294" i="2"/>
  <c r="G1295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1308" i="2"/>
  <c r="G1309" i="2"/>
  <c r="G1310" i="2"/>
  <c r="G1311" i="2"/>
  <c r="G1312" i="2"/>
  <c r="G1313" i="2"/>
  <c r="G1314" i="2"/>
  <c r="G1315" i="2"/>
  <c r="G1316" i="2"/>
  <c r="G1317" i="2"/>
  <c r="G1318" i="2"/>
  <c r="G1319" i="2"/>
  <c r="G1320" i="2"/>
  <c r="G1321" i="2"/>
  <c r="G1322" i="2"/>
  <c r="G1323" i="2"/>
  <c r="G1324" i="2"/>
  <c r="G1325" i="2"/>
  <c r="G1326" i="2"/>
  <c r="G1327" i="2"/>
  <c r="G1328" i="2"/>
  <c r="G1329" i="2"/>
  <c r="G1330" i="2"/>
  <c r="G1331" i="2"/>
  <c r="G1332" i="2"/>
  <c r="G1333" i="2"/>
  <c r="G1334" i="2"/>
  <c r="G1335" i="2"/>
  <c r="G1336" i="2"/>
  <c r="G1337" i="2"/>
  <c r="G1338" i="2"/>
  <c r="G1339" i="2"/>
  <c r="G1340" i="2"/>
  <c r="G1341" i="2"/>
  <c r="G1342" i="2"/>
  <c r="G1343" i="2"/>
  <c r="G1344" i="2"/>
  <c r="G1345" i="2"/>
  <c r="G1346" i="2"/>
  <c r="G1347" i="2"/>
  <c r="G1348" i="2"/>
  <c r="G1349" i="2"/>
  <c r="G1350" i="2"/>
  <c r="G1351" i="2"/>
  <c r="G1352" i="2"/>
  <c r="G1353" i="2"/>
  <c r="G1354" i="2"/>
  <c r="G1355" i="2"/>
  <c r="G1356" i="2"/>
  <c r="G1357" i="2"/>
  <c r="G1358" i="2"/>
  <c r="G1359" i="2"/>
  <c r="G1360" i="2"/>
  <c r="G1361" i="2"/>
  <c r="G1362" i="2"/>
  <c r="G1363" i="2"/>
  <c r="G1364" i="2"/>
  <c r="G1365" i="2"/>
  <c r="G1366" i="2"/>
  <c r="G1367" i="2"/>
  <c r="G1368" i="2"/>
  <c r="G1369" i="2"/>
  <c r="G1370" i="2"/>
  <c r="G1371" i="2"/>
  <c r="G1372" i="2"/>
  <c r="G1373" i="2"/>
  <c r="G1374" i="2"/>
  <c r="G1375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388" i="2"/>
  <c r="G1389" i="2"/>
  <c r="G1390" i="2"/>
  <c r="G1391" i="2"/>
  <c r="G1392" i="2"/>
  <c r="G1393" i="2"/>
  <c r="G1394" i="2"/>
  <c r="G1395" i="2"/>
  <c r="G1396" i="2"/>
  <c r="G1397" i="2"/>
  <c r="G1398" i="2"/>
  <c r="G1399" i="2"/>
  <c r="G1400" i="2"/>
  <c r="G1401" i="2"/>
  <c r="G1402" i="2"/>
  <c r="G1403" i="2"/>
  <c r="G1404" i="2"/>
  <c r="G1405" i="2"/>
  <c r="G1406" i="2"/>
  <c r="G1407" i="2"/>
  <c r="G1408" i="2"/>
  <c r="G1409" i="2"/>
  <c r="G1410" i="2"/>
  <c r="G1411" i="2"/>
  <c r="G1412" i="2"/>
  <c r="G1413" i="2"/>
  <c r="G1414" i="2"/>
  <c r="G1415" i="2"/>
  <c r="G1416" i="2"/>
  <c r="G1417" i="2"/>
  <c r="G1418" i="2"/>
  <c r="G1419" i="2"/>
  <c r="G1420" i="2"/>
  <c r="G1421" i="2"/>
  <c r="G1422" i="2"/>
  <c r="G1423" i="2"/>
  <c r="G1424" i="2"/>
  <c r="G1425" i="2"/>
  <c r="G1426" i="2"/>
  <c r="G1427" i="2"/>
  <c r="G1428" i="2"/>
  <c r="G1429" i="2"/>
  <c r="G1430" i="2"/>
  <c r="G1431" i="2"/>
  <c r="G1432" i="2"/>
  <c r="G1433" i="2"/>
  <c r="G1434" i="2"/>
  <c r="G1435" i="2"/>
  <c r="G1436" i="2"/>
  <c r="G1437" i="2"/>
  <c r="G1438" i="2"/>
  <c r="G1439" i="2"/>
  <c r="G1440" i="2"/>
  <c r="G1441" i="2"/>
  <c r="G1442" i="2"/>
  <c r="G1443" i="2"/>
  <c r="G1444" i="2"/>
  <c r="G1445" i="2"/>
  <c r="G1446" i="2"/>
  <c r="G1447" i="2"/>
  <c r="G1448" i="2"/>
  <c r="G1449" i="2"/>
  <c r="G1450" i="2"/>
  <c r="G1451" i="2"/>
  <c r="G1452" i="2"/>
  <c r="G1453" i="2"/>
  <c r="G1454" i="2"/>
  <c r="G1455" i="2"/>
  <c r="G1456" i="2"/>
  <c r="G1457" i="2"/>
  <c r="G1458" i="2"/>
  <c r="G1459" i="2"/>
  <c r="G1460" i="2"/>
  <c r="G1461" i="2"/>
  <c r="G1462" i="2"/>
  <c r="G1463" i="2"/>
  <c r="G1464" i="2"/>
  <c r="G1465" i="2"/>
  <c r="G1466" i="2"/>
  <c r="G1467" i="2"/>
  <c r="G1468" i="2"/>
  <c r="G1469" i="2"/>
  <c r="G1470" i="2"/>
  <c r="G1471" i="2"/>
  <c r="G1472" i="2"/>
  <c r="G1473" i="2"/>
  <c r="G1474" i="2"/>
  <c r="G1475" i="2"/>
  <c r="G1476" i="2"/>
  <c r="G1477" i="2"/>
  <c r="G1478" i="2"/>
  <c r="G1479" i="2"/>
  <c r="G1480" i="2"/>
  <c r="G1481" i="2"/>
  <c r="G1482" i="2"/>
  <c r="G1483" i="2"/>
  <c r="G1484" i="2"/>
  <c r="G1485" i="2"/>
  <c r="G1486" i="2"/>
  <c r="G1487" i="2"/>
  <c r="G1488" i="2"/>
  <c r="G1489" i="2"/>
  <c r="G1490" i="2"/>
  <c r="G1491" i="2"/>
  <c r="G1492" i="2"/>
  <c r="G1493" i="2"/>
  <c r="G1494" i="2"/>
  <c r="G1495" i="2"/>
  <c r="G1496" i="2"/>
  <c r="G1497" i="2"/>
  <c r="G1498" i="2"/>
  <c r="G1499" i="2"/>
  <c r="G1500" i="2"/>
  <c r="G1501" i="2"/>
  <c r="G1502" i="2"/>
  <c r="G1503" i="2"/>
  <c r="G1504" i="2"/>
  <c r="G1505" i="2"/>
  <c r="G1506" i="2"/>
  <c r="G1507" i="2"/>
  <c r="G1508" i="2"/>
  <c r="G1509" i="2"/>
  <c r="G1510" i="2"/>
  <c r="G1511" i="2"/>
  <c r="G1512" i="2"/>
  <c r="G1513" i="2"/>
  <c r="G1514" i="2"/>
  <c r="G1515" i="2"/>
  <c r="G1516" i="2"/>
  <c r="G1517" i="2"/>
  <c r="G1518" i="2"/>
  <c r="G1519" i="2"/>
  <c r="G1520" i="2"/>
  <c r="G1521" i="2"/>
  <c r="G1522" i="2"/>
  <c r="G1523" i="2"/>
  <c r="G1524" i="2"/>
  <c r="G1525" i="2"/>
  <c r="G1526" i="2"/>
  <c r="G1527" i="2"/>
  <c r="G1528" i="2"/>
  <c r="G1529" i="2"/>
  <c r="G1530" i="2"/>
  <c r="G1531" i="2"/>
  <c r="G1532" i="2"/>
  <c r="G1533" i="2"/>
  <c r="G1534" i="2"/>
  <c r="G1535" i="2"/>
  <c r="G1536" i="2"/>
  <c r="G1537" i="2"/>
  <c r="G1538" i="2"/>
  <c r="G1539" i="2"/>
  <c r="G1540" i="2"/>
  <c r="G1541" i="2"/>
  <c r="G1542" i="2"/>
  <c r="G1543" i="2"/>
  <c r="G1544" i="2"/>
  <c r="G1545" i="2"/>
  <c r="G1546" i="2"/>
  <c r="G1547" i="2"/>
  <c r="G1548" i="2"/>
  <c r="G1549" i="2"/>
  <c r="G1550" i="2"/>
  <c r="G1551" i="2"/>
  <c r="G1552" i="2"/>
  <c r="G1553" i="2"/>
  <c r="G1554" i="2"/>
  <c r="G1555" i="2"/>
  <c r="G1556" i="2"/>
  <c r="G1557" i="2"/>
  <c r="G1558" i="2"/>
  <c r="G1559" i="2"/>
  <c r="G1560" i="2"/>
  <c r="G1561" i="2"/>
  <c r="G1562" i="2"/>
  <c r="G1563" i="2"/>
  <c r="G1564" i="2"/>
  <c r="G1565" i="2"/>
  <c r="G1566" i="2"/>
  <c r="G1567" i="2"/>
  <c r="G1568" i="2"/>
  <c r="G1569" i="2"/>
  <c r="G1570" i="2"/>
  <c r="G1571" i="2"/>
  <c r="G1572" i="2"/>
  <c r="G1573" i="2"/>
  <c r="G1574" i="2"/>
  <c r="G1575" i="2"/>
  <c r="G1576" i="2"/>
  <c r="G1577" i="2"/>
  <c r="G1578" i="2"/>
  <c r="G1579" i="2"/>
  <c r="G1580" i="2"/>
  <c r="G1581" i="2"/>
  <c r="G1582" i="2"/>
  <c r="G1583" i="2"/>
  <c r="G1584" i="2"/>
  <c r="G1585" i="2"/>
  <c r="G1586" i="2"/>
  <c r="G1587" i="2"/>
  <c r="G1588" i="2"/>
  <c r="G1589" i="2"/>
  <c r="G1590" i="2"/>
  <c r="G1591" i="2"/>
  <c r="G1592" i="2"/>
  <c r="G1593" i="2"/>
  <c r="G1594" i="2"/>
  <c r="G1595" i="2"/>
  <c r="G1596" i="2"/>
  <c r="G1597" i="2"/>
  <c r="G1598" i="2"/>
  <c r="G1599" i="2"/>
  <c r="G1600" i="2"/>
  <c r="G1601" i="2"/>
  <c r="G1602" i="2"/>
  <c r="G1603" i="2"/>
  <c r="G1604" i="2"/>
  <c r="G1605" i="2"/>
  <c r="G1606" i="2"/>
  <c r="G1607" i="2"/>
  <c r="G1608" i="2"/>
  <c r="G1609" i="2"/>
  <c r="G1610" i="2"/>
  <c r="G1611" i="2"/>
  <c r="G1612" i="2"/>
  <c r="G1613" i="2"/>
  <c r="G1614" i="2"/>
  <c r="G1615" i="2"/>
  <c r="G1616" i="2"/>
  <c r="G1617" i="2"/>
  <c r="G1618" i="2"/>
  <c r="G1619" i="2"/>
  <c r="G1620" i="2"/>
  <c r="G1621" i="2"/>
  <c r="G1622" i="2"/>
  <c r="G1623" i="2"/>
  <c r="G1624" i="2"/>
  <c r="G1625" i="2"/>
  <c r="G1626" i="2"/>
  <c r="G1627" i="2"/>
  <c r="G1628" i="2"/>
  <c r="G1629" i="2"/>
  <c r="G1630" i="2"/>
  <c r="G1631" i="2"/>
  <c r="G1632" i="2"/>
  <c r="G1633" i="2"/>
  <c r="G1634" i="2"/>
  <c r="G1635" i="2"/>
  <c r="G1636" i="2"/>
  <c r="G1637" i="2"/>
  <c r="G1638" i="2"/>
  <c r="G1639" i="2"/>
  <c r="G1640" i="2"/>
  <c r="G1641" i="2"/>
  <c r="G1642" i="2"/>
  <c r="G1643" i="2"/>
  <c r="G1644" i="2"/>
  <c r="G1645" i="2"/>
  <c r="G1646" i="2"/>
  <c r="G1647" i="2"/>
  <c r="G1648" i="2"/>
  <c r="G1649" i="2"/>
  <c r="G1650" i="2"/>
  <c r="G1651" i="2"/>
  <c r="G1652" i="2"/>
  <c r="G1653" i="2"/>
  <c r="G1654" i="2"/>
  <c r="G1655" i="2"/>
  <c r="G1656" i="2"/>
  <c r="G1657" i="2"/>
  <c r="G1658" i="2"/>
  <c r="G1659" i="2"/>
  <c r="G1660" i="2"/>
  <c r="G1661" i="2"/>
  <c r="G1662" i="2"/>
  <c r="G1663" i="2"/>
  <c r="G1664" i="2"/>
  <c r="G1665" i="2"/>
  <c r="G1666" i="2"/>
  <c r="G1667" i="2"/>
  <c r="G1668" i="2"/>
  <c r="G1669" i="2"/>
  <c r="G1670" i="2"/>
  <c r="G1671" i="2"/>
  <c r="G1672" i="2"/>
  <c r="G1673" i="2"/>
  <c r="G1674" i="2"/>
  <c r="G1675" i="2"/>
  <c r="G1676" i="2"/>
  <c r="G1677" i="2"/>
  <c r="G1678" i="2"/>
  <c r="G1679" i="2"/>
  <c r="G1680" i="2"/>
  <c r="G1681" i="2"/>
  <c r="G1682" i="2"/>
  <c r="G1683" i="2"/>
  <c r="G1684" i="2"/>
  <c r="G1685" i="2"/>
  <c r="G1686" i="2"/>
  <c r="G1687" i="2"/>
  <c r="G1688" i="2"/>
  <c r="G1689" i="2"/>
  <c r="G1690" i="2"/>
  <c r="G1691" i="2"/>
  <c r="G1692" i="2"/>
  <c r="G1693" i="2"/>
  <c r="G1694" i="2"/>
  <c r="G1695" i="2"/>
  <c r="G1696" i="2"/>
  <c r="G1697" i="2"/>
  <c r="G1698" i="2"/>
  <c r="G1699" i="2"/>
  <c r="G1700" i="2"/>
  <c r="G1701" i="2"/>
  <c r="G1702" i="2"/>
  <c r="G1703" i="2"/>
  <c r="G1704" i="2"/>
  <c r="G1705" i="2"/>
  <c r="G1706" i="2"/>
  <c r="G1707" i="2"/>
  <c r="G1708" i="2"/>
  <c r="G1709" i="2"/>
  <c r="G1710" i="2"/>
  <c r="G1711" i="2"/>
  <c r="G1712" i="2"/>
  <c r="G1713" i="2"/>
  <c r="G1714" i="2"/>
  <c r="G1715" i="2"/>
  <c r="G1716" i="2"/>
  <c r="G1717" i="2"/>
  <c r="G1718" i="2"/>
  <c r="G1719" i="2"/>
  <c r="G1720" i="2"/>
  <c r="G1721" i="2"/>
  <c r="G1722" i="2"/>
  <c r="G1723" i="2"/>
  <c r="G1724" i="2"/>
  <c r="G1725" i="2"/>
  <c r="G1726" i="2"/>
  <c r="G1727" i="2"/>
  <c r="G1728" i="2"/>
  <c r="G1729" i="2"/>
  <c r="G1730" i="2"/>
  <c r="G1731" i="2"/>
  <c r="G1732" i="2"/>
  <c r="G1733" i="2"/>
  <c r="G1734" i="2"/>
  <c r="G1735" i="2"/>
  <c r="G1736" i="2"/>
  <c r="G1737" i="2"/>
  <c r="G1738" i="2"/>
  <c r="G1739" i="2"/>
  <c r="G1740" i="2"/>
  <c r="G1741" i="2"/>
  <c r="G1742" i="2"/>
  <c r="G1743" i="2"/>
  <c r="G1744" i="2"/>
  <c r="G1745" i="2"/>
  <c r="G1746" i="2"/>
  <c r="G1747" i="2"/>
  <c r="G1748" i="2"/>
  <c r="G1749" i="2"/>
  <c r="G1750" i="2"/>
  <c r="G1751" i="2"/>
  <c r="G1752" i="2"/>
  <c r="G1753" i="2"/>
  <c r="G1754" i="2"/>
  <c r="G1755" i="2"/>
  <c r="G1756" i="2"/>
  <c r="G1757" i="2"/>
  <c r="G1758" i="2"/>
  <c r="G1759" i="2"/>
  <c r="G1760" i="2"/>
  <c r="G1761" i="2"/>
  <c r="G1762" i="2"/>
  <c r="G1763" i="2"/>
  <c r="G1764" i="2"/>
  <c r="G1765" i="2"/>
  <c r="G1766" i="2"/>
  <c r="G1767" i="2"/>
  <c r="G1768" i="2"/>
  <c r="G1769" i="2"/>
  <c r="G1770" i="2"/>
  <c r="G1771" i="2"/>
  <c r="G1772" i="2"/>
  <c r="G1773" i="2"/>
  <c r="G1774" i="2"/>
  <c r="G1775" i="2"/>
  <c r="G1776" i="2"/>
  <c r="G1777" i="2"/>
  <c r="G1778" i="2"/>
  <c r="G1779" i="2"/>
  <c r="G1780" i="2"/>
  <c r="G1781" i="2"/>
  <c r="G1782" i="2"/>
  <c r="G1783" i="2"/>
  <c r="G1784" i="2"/>
  <c r="G1785" i="2"/>
  <c r="G1786" i="2"/>
  <c r="G1787" i="2"/>
  <c r="G1788" i="2"/>
  <c r="G1789" i="2"/>
  <c r="G1790" i="2"/>
  <c r="G1791" i="2"/>
  <c r="G1792" i="2"/>
  <c r="G1793" i="2"/>
  <c r="G1794" i="2"/>
  <c r="G1795" i="2"/>
  <c r="G1796" i="2"/>
  <c r="G1797" i="2"/>
  <c r="G1798" i="2"/>
  <c r="G1799" i="2"/>
  <c r="G1800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Y975" i="2" s="1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I1001" i="2"/>
  <c r="I1002" i="2"/>
  <c r="I1003" i="2"/>
  <c r="I1004" i="2"/>
  <c r="I1005" i="2"/>
  <c r="I1006" i="2"/>
  <c r="I1007" i="2"/>
  <c r="I1008" i="2"/>
  <c r="I1009" i="2"/>
  <c r="I1010" i="2"/>
  <c r="I1011" i="2"/>
  <c r="I1012" i="2"/>
  <c r="I1013" i="2"/>
  <c r="I1014" i="2"/>
  <c r="I1015" i="2"/>
  <c r="I1016" i="2"/>
  <c r="I1017" i="2"/>
  <c r="I1018" i="2"/>
  <c r="I1019" i="2"/>
  <c r="I1020" i="2"/>
  <c r="I1021" i="2"/>
  <c r="I1022" i="2"/>
  <c r="I1023" i="2"/>
  <c r="I1024" i="2"/>
  <c r="I1025" i="2"/>
  <c r="I1026" i="2"/>
  <c r="I1027" i="2"/>
  <c r="I1028" i="2"/>
  <c r="I1029" i="2"/>
  <c r="I1030" i="2"/>
  <c r="I1031" i="2"/>
  <c r="I1032" i="2"/>
  <c r="I1033" i="2"/>
  <c r="I1034" i="2"/>
  <c r="I1035" i="2"/>
  <c r="I1036" i="2"/>
  <c r="I1037" i="2"/>
  <c r="I1038" i="2"/>
  <c r="I1039" i="2"/>
  <c r="I1040" i="2"/>
  <c r="I1041" i="2"/>
  <c r="I1042" i="2"/>
  <c r="I1043" i="2"/>
  <c r="I1044" i="2"/>
  <c r="I1045" i="2"/>
  <c r="I1046" i="2"/>
  <c r="I1047" i="2"/>
  <c r="I1048" i="2"/>
  <c r="I1049" i="2"/>
  <c r="I1050" i="2"/>
  <c r="I1051" i="2"/>
  <c r="I1052" i="2"/>
  <c r="I1053" i="2"/>
  <c r="I1054" i="2"/>
  <c r="I1055" i="2"/>
  <c r="I1056" i="2"/>
  <c r="I1057" i="2"/>
  <c r="I1058" i="2"/>
  <c r="I1059" i="2"/>
  <c r="I1060" i="2"/>
  <c r="I1061" i="2"/>
  <c r="I1062" i="2"/>
  <c r="I1063" i="2"/>
  <c r="I1064" i="2"/>
  <c r="I1065" i="2"/>
  <c r="I1066" i="2"/>
  <c r="I1067" i="2"/>
  <c r="I1068" i="2"/>
  <c r="I1069" i="2"/>
  <c r="I1070" i="2"/>
  <c r="I1071" i="2"/>
  <c r="I1072" i="2"/>
  <c r="I1073" i="2"/>
  <c r="I1074" i="2"/>
  <c r="I1075" i="2"/>
  <c r="I1076" i="2"/>
  <c r="I1077" i="2"/>
  <c r="I1078" i="2"/>
  <c r="I1079" i="2"/>
  <c r="I1080" i="2"/>
  <c r="I1081" i="2"/>
  <c r="I1082" i="2"/>
  <c r="I1083" i="2"/>
  <c r="I1084" i="2"/>
  <c r="I1085" i="2"/>
  <c r="I1086" i="2"/>
  <c r="I1087" i="2"/>
  <c r="I1088" i="2"/>
  <c r="I1089" i="2"/>
  <c r="I1090" i="2"/>
  <c r="I1091" i="2"/>
  <c r="I1092" i="2"/>
  <c r="I1093" i="2"/>
  <c r="I1094" i="2"/>
  <c r="I1095" i="2"/>
  <c r="I1096" i="2"/>
  <c r="I1097" i="2"/>
  <c r="I1098" i="2"/>
  <c r="I1099" i="2"/>
  <c r="I1100" i="2"/>
  <c r="I1101" i="2"/>
  <c r="I1102" i="2"/>
  <c r="I1103" i="2"/>
  <c r="I1104" i="2"/>
  <c r="I1105" i="2"/>
  <c r="I1106" i="2"/>
  <c r="I1107" i="2"/>
  <c r="I1108" i="2"/>
  <c r="I1109" i="2"/>
  <c r="I1110" i="2"/>
  <c r="I1111" i="2"/>
  <c r="I1112" i="2"/>
  <c r="I1113" i="2"/>
  <c r="I1114" i="2"/>
  <c r="I1115" i="2"/>
  <c r="I1116" i="2"/>
  <c r="I1117" i="2"/>
  <c r="I1118" i="2"/>
  <c r="I1119" i="2"/>
  <c r="I1120" i="2"/>
  <c r="I1121" i="2"/>
  <c r="I1122" i="2"/>
  <c r="I1123" i="2"/>
  <c r="I1124" i="2"/>
  <c r="I1125" i="2"/>
  <c r="I1126" i="2"/>
  <c r="I1127" i="2"/>
  <c r="I1128" i="2"/>
  <c r="I1129" i="2"/>
  <c r="I1130" i="2"/>
  <c r="I1131" i="2"/>
  <c r="I1132" i="2"/>
  <c r="I1133" i="2"/>
  <c r="I1134" i="2"/>
  <c r="I1135" i="2"/>
  <c r="I1136" i="2"/>
  <c r="I1137" i="2"/>
  <c r="I1138" i="2"/>
  <c r="I1139" i="2"/>
  <c r="I1140" i="2"/>
  <c r="I1141" i="2"/>
  <c r="I1142" i="2"/>
  <c r="I1143" i="2"/>
  <c r="I1144" i="2"/>
  <c r="I1145" i="2"/>
  <c r="I1146" i="2"/>
  <c r="I1147" i="2"/>
  <c r="I1148" i="2"/>
  <c r="I1149" i="2"/>
  <c r="I1150" i="2"/>
  <c r="I1151" i="2"/>
  <c r="I1152" i="2"/>
  <c r="I1153" i="2"/>
  <c r="I1154" i="2"/>
  <c r="I1155" i="2"/>
  <c r="I1156" i="2"/>
  <c r="I1157" i="2"/>
  <c r="I1158" i="2"/>
  <c r="I1159" i="2"/>
  <c r="I1160" i="2"/>
  <c r="I1161" i="2"/>
  <c r="I1162" i="2"/>
  <c r="I1163" i="2"/>
  <c r="I1164" i="2"/>
  <c r="I1165" i="2"/>
  <c r="I1166" i="2"/>
  <c r="I1167" i="2"/>
  <c r="I1168" i="2"/>
  <c r="I1169" i="2"/>
  <c r="I1170" i="2"/>
  <c r="I1171" i="2"/>
  <c r="I1172" i="2"/>
  <c r="I1173" i="2"/>
  <c r="I1174" i="2"/>
  <c r="I1175" i="2"/>
  <c r="I1176" i="2"/>
  <c r="I1177" i="2"/>
  <c r="I1178" i="2"/>
  <c r="I1179" i="2"/>
  <c r="I1180" i="2"/>
  <c r="I1181" i="2"/>
  <c r="I1182" i="2"/>
  <c r="I1183" i="2"/>
  <c r="I1184" i="2"/>
  <c r="I1185" i="2"/>
  <c r="I1186" i="2"/>
  <c r="I1187" i="2"/>
  <c r="I1188" i="2"/>
  <c r="I1189" i="2"/>
  <c r="I1190" i="2"/>
  <c r="I1191" i="2"/>
  <c r="I1192" i="2"/>
  <c r="I1193" i="2"/>
  <c r="I1194" i="2"/>
  <c r="I1195" i="2"/>
  <c r="I1196" i="2"/>
  <c r="I1197" i="2"/>
  <c r="I1198" i="2"/>
  <c r="I1199" i="2"/>
  <c r="I1200" i="2"/>
  <c r="I1201" i="2"/>
  <c r="I1202" i="2"/>
  <c r="I1203" i="2"/>
  <c r="I1204" i="2"/>
  <c r="I1205" i="2"/>
  <c r="I1206" i="2"/>
  <c r="I1207" i="2"/>
  <c r="I1208" i="2"/>
  <c r="I1209" i="2"/>
  <c r="I1210" i="2"/>
  <c r="I1211" i="2"/>
  <c r="I1212" i="2"/>
  <c r="I1213" i="2"/>
  <c r="I1214" i="2"/>
  <c r="I1215" i="2"/>
  <c r="I1216" i="2"/>
  <c r="I1217" i="2"/>
  <c r="I1218" i="2"/>
  <c r="I1219" i="2"/>
  <c r="I1220" i="2"/>
  <c r="I1221" i="2"/>
  <c r="I1222" i="2"/>
  <c r="I1223" i="2"/>
  <c r="I1224" i="2"/>
  <c r="I1225" i="2"/>
  <c r="I1226" i="2"/>
  <c r="I1227" i="2"/>
  <c r="I1228" i="2"/>
  <c r="I1229" i="2"/>
  <c r="I1230" i="2"/>
  <c r="I1231" i="2"/>
  <c r="I1232" i="2"/>
  <c r="I1233" i="2"/>
  <c r="I1234" i="2"/>
  <c r="I1235" i="2"/>
  <c r="I1236" i="2"/>
  <c r="I1237" i="2"/>
  <c r="I1238" i="2"/>
  <c r="I1239" i="2"/>
  <c r="I1240" i="2"/>
  <c r="I1241" i="2"/>
  <c r="I1242" i="2"/>
  <c r="I1243" i="2"/>
  <c r="I1244" i="2"/>
  <c r="I1245" i="2"/>
  <c r="I1246" i="2"/>
  <c r="I1247" i="2"/>
  <c r="I1248" i="2"/>
  <c r="I1249" i="2"/>
  <c r="I1250" i="2"/>
  <c r="I1251" i="2"/>
  <c r="I1252" i="2"/>
  <c r="I1253" i="2"/>
  <c r="I1254" i="2"/>
  <c r="I1255" i="2"/>
  <c r="I1256" i="2"/>
  <c r="I1257" i="2"/>
  <c r="I1258" i="2"/>
  <c r="I1259" i="2"/>
  <c r="I1260" i="2"/>
  <c r="I1261" i="2"/>
  <c r="I1262" i="2"/>
  <c r="I1263" i="2"/>
  <c r="I1264" i="2"/>
  <c r="I1265" i="2"/>
  <c r="I1266" i="2"/>
  <c r="I1267" i="2"/>
  <c r="I1268" i="2"/>
  <c r="I1269" i="2"/>
  <c r="I1270" i="2"/>
  <c r="I1271" i="2"/>
  <c r="I1272" i="2"/>
  <c r="I1273" i="2"/>
  <c r="I1274" i="2"/>
  <c r="I1275" i="2"/>
  <c r="I1276" i="2"/>
  <c r="I1277" i="2"/>
  <c r="I1278" i="2"/>
  <c r="I1279" i="2"/>
  <c r="I1280" i="2"/>
  <c r="I1281" i="2"/>
  <c r="I1282" i="2"/>
  <c r="I1283" i="2"/>
  <c r="I1284" i="2"/>
  <c r="I1285" i="2"/>
  <c r="I1286" i="2"/>
  <c r="I1287" i="2"/>
  <c r="I1288" i="2"/>
  <c r="I1289" i="2"/>
  <c r="I1290" i="2"/>
  <c r="I1291" i="2"/>
  <c r="I1292" i="2"/>
  <c r="I1293" i="2"/>
  <c r="I1294" i="2"/>
  <c r="I1295" i="2"/>
  <c r="I1296" i="2"/>
  <c r="I1297" i="2"/>
  <c r="I1298" i="2"/>
  <c r="I1299" i="2"/>
  <c r="I1300" i="2"/>
  <c r="I1301" i="2"/>
  <c r="I1302" i="2"/>
  <c r="I1303" i="2"/>
  <c r="I1304" i="2"/>
  <c r="I1305" i="2"/>
  <c r="I1306" i="2"/>
  <c r="I1307" i="2"/>
  <c r="I1308" i="2"/>
  <c r="I1309" i="2"/>
  <c r="I1310" i="2"/>
  <c r="I1311" i="2"/>
  <c r="I1312" i="2"/>
  <c r="I1313" i="2"/>
  <c r="I1314" i="2"/>
  <c r="I1315" i="2"/>
  <c r="I1316" i="2"/>
  <c r="I1317" i="2"/>
  <c r="I1318" i="2"/>
  <c r="I1319" i="2"/>
  <c r="I1320" i="2"/>
  <c r="I1321" i="2"/>
  <c r="I1322" i="2"/>
  <c r="I1323" i="2"/>
  <c r="I1324" i="2"/>
  <c r="I1325" i="2"/>
  <c r="I1326" i="2"/>
  <c r="I1327" i="2"/>
  <c r="I1328" i="2"/>
  <c r="I1329" i="2"/>
  <c r="I1330" i="2"/>
  <c r="I1331" i="2"/>
  <c r="I1332" i="2"/>
  <c r="I1333" i="2"/>
  <c r="I1334" i="2"/>
  <c r="I1335" i="2"/>
  <c r="I1336" i="2"/>
  <c r="I1337" i="2"/>
  <c r="I1338" i="2"/>
  <c r="I1339" i="2"/>
  <c r="I1340" i="2"/>
  <c r="I1341" i="2"/>
  <c r="I1342" i="2"/>
  <c r="I1343" i="2"/>
  <c r="I1344" i="2"/>
  <c r="I1345" i="2"/>
  <c r="I1346" i="2"/>
  <c r="I1347" i="2"/>
  <c r="I1348" i="2"/>
  <c r="I1349" i="2"/>
  <c r="I1350" i="2"/>
  <c r="I1351" i="2"/>
  <c r="I1352" i="2"/>
  <c r="I1353" i="2"/>
  <c r="I1354" i="2"/>
  <c r="I1355" i="2"/>
  <c r="I1356" i="2"/>
  <c r="I1357" i="2"/>
  <c r="I1358" i="2"/>
  <c r="I1359" i="2"/>
  <c r="I1360" i="2"/>
  <c r="I1361" i="2"/>
  <c r="I1362" i="2"/>
  <c r="I1363" i="2"/>
  <c r="I1364" i="2"/>
  <c r="I1365" i="2"/>
  <c r="I1366" i="2"/>
  <c r="I1367" i="2"/>
  <c r="I1368" i="2"/>
  <c r="I1369" i="2"/>
  <c r="I1370" i="2"/>
  <c r="I1371" i="2"/>
  <c r="I1372" i="2"/>
  <c r="I1373" i="2"/>
  <c r="I1374" i="2"/>
  <c r="I1375" i="2"/>
  <c r="I1376" i="2"/>
  <c r="I1377" i="2"/>
  <c r="I1378" i="2"/>
  <c r="I1379" i="2"/>
  <c r="I1380" i="2"/>
  <c r="I1381" i="2"/>
  <c r="I1382" i="2"/>
  <c r="I1383" i="2"/>
  <c r="I1384" i="2"/>
  <c r="I1385" i="2"/>
  <c r="I1386" i="2"/>
  <c r="I1387" i="2"/>
  <c r="I1388" i="2"/>
  <c r="I1389" i="2"/>
  <c r="I1390" i="2"/>
  <c r="I1391" i="2"/>
  <c r="I1392" i="2"/>
  <c r="I1393" i="2"/>
  <c r="I1394" i="2"/>
  <c r="I1395" i="2"/>
  <c r="I1396" i="2"/>
  <c r="I1397" i="2"/>
  <c r="I1398" i="2"/>
  <c r="I1399" i="2"/>
  <c r="I1400" i="2"/>
  <c r="I1401" i="2"/>
  <c r="I1402" i="2"/>
  <c r="I1403" i="2"/>
  <c r="I1404" i="2"/>
  <c r="I1405" i="2"/>
  <c r="I1406" i="2"/>
  <c r="I1407" i="2"/>
  <c r="I1408" i="2"/>
  <c r="I1409" i="2"/>
  <c r="I1410" i="2"/>
  <c r="I1411" i="2"/>
  <c r="I1412" i="2"/>
  <c r="I1413" i="2"/>
  <c r="I1414" i="2"/>
  <c r="I1415" i="2"/>
  <c r="I1416" i="2"/>
  <c r="I1417" i="2"/>
  <c r="I1418" i="2"/>
  <c r="I1419" i="2"/>
  <c r="I1420" i="2"/>
  <c r="I1421" i="2"/>
  <c r="I1422" i="2"/>
  <c r="I1423" i="2"/>
  <c r="I1424" i="2"/>
  <c r="I1425" i="2"/>
  <c r="I1426" i="2"/>
  <c r="I1427" i="2"/>
  <c r="I1428" i="2"/>
  <c r="I1429" i="2"/>
  <c r="I1430" i="2"/>
  <c r="I1431" i="2"/>
  <c r="I1432" i="2"/>
  <c r="I1433" i="2"/>
  <c r="I1434" i="2"/>
  <c r="I1435" i="2"/>
  <c r="I1436" i="2"/>
  <c r="I1437" i="2"/>
  <c r="I1438" i="2"/>
  <c r="I1439" i="2"/>
  <c r="I1440" i="2"/>
  <c r="I1441" i="2"/>
  <c r="I1442" i="2"/>
  <c r="I1443" i="2"/>
  <c r="I1444" i="2"/>
  <c r="I1445" i="2"/>
  <c r="I1446" i="2"/>
  <c r="I1447" i="2"/>
  <c r="I1448" i="2"/>
  <c r="I1449" i="2"/>
  <c r="I1450" i="2"/>
  <c r="I1451" i="2"/>
  <c r="I1452" i="2"/>
  <c r="I1453" i="2"/>
  <c r="I1454" i="2"/>
  <c r="I1455" i="2"/>
  <c r="I1456" i="2"/>
  <c r="I1457" i="2"/>
  <c r="I1458" i="2"/>
  <c r="I1459" i="2"/>
  <c r="I1460" i="2"/>
  <c r="I1461" i="2"/>
  <c r="I1462" i="2"/>
  <c r="I1463" i="2"/>
  <c r="I1464" i="2"/>
  <c r="I1465" i="2"/>
  <c r="I1466" i="2"/>
  <c r="I1467" i="2"/>
  <c r="I1468" i="2"/>
  <c r="I1469" i="2"/>
  <c r="I1470" i="2"/>
  <c r="I1471" i="2"/>
  <c r="I1472" i="2"/>
  <c r="I1473" i="2"/>
  <c r="I1474" i="2"/>
  <c r="I1475" i="2"/>
  <c r="I1476" i="2"/>
  <c r="I1477" i="2"/>
  <c r="I1478" i="2"/>
  <c r="I1479" i="2"/>
  <c r="I1480" i="2"/>
  <c r="I1481" i="2"/>
  <c r="I1482" i="2"/>
  <c r="I1483" i="2"/>
  <c r="I1484" i="2"/>
  <c r="I1485" i="2"/>
  <c r="I1486" i="2"/>
  <c r="I1487" i="2"/>
  <c r="I1488" i="2"/>
  <c r="I1489" i="2"/>
  <c r="I1490" i="2"/>
  <c r="I1491" i="2"/>
  <c r="I1492" i="2"/>
  <c r="I1493" i="2"/>
  <c r="I1494" i="2"/>
  <c r="I1495" i="2"/>
  <c r="I1496" i="2"/>
  <c r="I1497" i="2"/>
  <c r="I1498" i="2"/>
  <c r="I1499" i="2"/>
  <c r="I1500" i="2"/>
  <c r="I1501" i="2"/>
  <c r="I1502" i="2"/>
  <c r="I1503" i="2"/>
  <c r="I1504" i="2"/>
  <c r="I1505" i="2"/>
  <c r="I1506" i="2"/>
  <c r="I1507" i="2"/>
  <c r="I1508" i="2"/>
  <c r="I1509" i="2"/>
  <c r="I1510" i="2"/>
  <c r="I1511" i="2"/>
  <c r="I1512" i="2"/>
  <c r="I1513" i="2"/>
  <c r="I1514" i="2"/>
  <c r="I1515" i="2"/>
  <c r="I1516" i="2"/>
  <c r="I1517" i="2"/>
  <c r="I1518" i="2"/>
  <c r="I1519" i="2"/>
  <c r="I1520" i="2"/>
  <c r="I1521" i="2"/>
  <c r="I1522" i="2"/>
  <c r="I1523" i="2"/>
  <c r="I1524" i="2"/>
  <c r="I1525" i="2"/>
  <c r="I1526" i="2"/>
  <c r="I1527" i="2"/>
  <c r="I1528" i="2"/>
  <c r="I1529" i="2"/>
  <c r="I1530" i="2"/>
  <c r="I1531" i="2"/>
  <c r="I1532" i="2"/>
  <c r="I1533" i="2"/>
  <c r="I1534" i="2"/>
  <c r="I1535" i="2"/>
  <c r="I1536" i="2"/>
  <c r="I1537" i="2"/>
  <c r="I1538" i="2"/>
  <c r="I1539" i="2"/>
  <c r="I1540" i="2"/>
  <c r="I1541" i="2"/>
  <c r="I1542" i="2"/>
  <c r="I1543" i="2"/>
  <c r="I1544" i="2"/>
  <c r="I1545" i="2"/>
  <c r="I1546" i="2"/>
  <c r="I1547" i="2"/>
  <c r="I1548" i="2"/>
  <c r="I1549" i="2"/>
  <c r="I1550" i="2"/>
  <c r="I1551" i="2"/>
  <c r="I1552" i="2"/>
  <c r="I1553" i="2"/>
  <c r="I1554" i="2"/>
  <c r="I1555" i="2"/>
  <c r="I1556" i="2"/>
  <c r="I1557" i="2"/>
  <c r="I1558" i="2"/>
  <c r="I1559" i="2"/>
  <c r="I1560" i="2"/>
  <c r="I1561" i="2"/>
  <c r="I1562" i="2"/>
  <c r="I1563" i="2"/>
  <c r="I1564" i="2"/>
  <c r="I1565" i="2"/>
  <c r="I1566" i="2"/>
  <c r="I1567" i="2"/>
  <c r="I1568" i="2"/>
  <c r="I1569" i="2"/>
  <c r="I1570" i="2"/>
  <c r="I1571" i="2"/>
  <c r="I1572" i="2"/>
  <c r="I1573" i="2"/>
  <c r="I1574" i="2"/>
  <c r="I1575" i="2"/>
  <c r="I1576" i="2"/>
  <c r="I1577" i="2"/>
  <c r="I1578" i="2"/>
  <c r="I1579" i="2"/>
  <c r="I1580" i="2"/>
  <c r="I1581" i="2"/>
  <c r="I1582" i="2"/>
  <c r="I1583" i="2"/>
  <c r="I1584" i="2"/>
  <c r="I1585" i="2"/>
  <c r="I1586" i="2"/>
  <c r="I1587" i="2"/>
  <c r="I1588" i="2"/>
  <c r="I1589" i="2"/>
  <c r="I1590" i="2"/>
  <c r="I1591" i="2"/>
  <c r="I1592" i="2"/>
  <c r="I1593" i="2"/>
  <c r="I1594" i="2"/>
  <c r="I1595" i="2"/>
  <c r="I1596" i="2"/>
  <c r="I1597" i="2"/>
  <c r="I1598" i="2"/>
  <c r="I1599" i="2"/>
  <c r="Y1599" i="2" s="1"/>
  <c r="I1600" i="2"/>
  <c r="I1601" i="2"/>
  <c r="I1602" i="2"/>
  <c r="I1603" i="2"/>
  <c r="I1604" i="2"/>
  <c r="I1605" i="2"/>
  <c r="I1606" i="2"/>
  <c r="I1607" i="2"/>
  <c r="I1608" i="2"/>
  <c r="I1609" i="2"/>
  <c r="I1610" i="2"/>
  <c r="I1611" i="2"/>
  <c r="I1612" i="2"/>
  <c r="I1613" i="2"/>
  <c r="I1614" i="2"/>
  <c r="I1615" i="2"/>
  <c r="I1616" i="2"/>
  <c r="I1617" i="2"/>
  <c r="I1618" i="2"/>
  <c r="I1619" i="2"/>
  <c r="I1620" i="2"/>
  <c r="I1621" i="2"/>
  <c r="I1622" i="2"/>
  <c r="I1623" i="2"/>
  <c r="I1624" i="2"/>
  <c r="I1625" i="2"/>
  <c r="I1626" i="2"/>
  <c r="I1627" i="2"/>
  <c r="I1628" i="2"/>
  <c r="I1629" i="2"/>
  <c r="I1630" i="2"/>
  <c r="I1631" i="2"/>
  <c r="I1632" i="2"/>
  <c r="I1633" i="2"/>
  <c r="I1634" i="2"/>
  <c r="I1635" i="2"/>
  <c r="I1636" i="2"/>
  <c r="I1637" i="2"/>
  <c r="I1638" i="2"/>
  <c r="I1639" i="2"/>
  <c r="I1640" i="2"/>
  <c r="I1641" i="2"/>
  <c r="I1642" i="2"/>
  <c r="I1643" i="2"/>
  <c r="I1644" i="2"/>
  <c r="I1645" i="2"/>
  <c r="I1646" i="2"/>
  <c r="I1647" i="2"/>
  <c r="I1648" i="2"/>
  <c r="I1649" i="2"/>
  <c r="I1650" i="2"/>
  <c r="I1651" i="2"/>
  <c r="I1652" i="2"/>
  <c r="I1653" i="2"/>
  <c r="I1654" i="2"/>
  <c r="I1655" i="2"/>
  <c r="I1656" i="2"/>
  <c r="I1657" i="2"/>
  <c r="I1658" i="2"/>
  <c r="I1659" i="2"/>
  <c r="I1660" i="2"/>
  <c r="I1661" i="2"/>
  <c r="I1662" i="2"/>
  <c r="I1663" i="2"/>
  <c r="I1664" i="2"/>
  <c r="I1665" i="2"/>
  <c r="I1666" i="2"/>
  <c r="I1667" i="2"/>
  <c r="I1668" i="2"/>
  <c r="I1669" i="2"/>
  <c r="I1670" i="2"/>
  <c r="I1671" i="2"/>
  <c r="I1672" i="2"/>
  <c r="I1673" i="2"/>
  <c r="I1674" i="2"/>
  <c r="I1675" i="2"/>
  <c r="I1676" i="2"/>
  <c r="I1677" i="2"/>
  <c r="I1678" i="2"/>
  <c r="I1679" i="2"/>
  <c r="I1680" i="2"/>
  <c r="I1681" i="2"/>
  <c r="I1682" i="2"/>
  <c r="I1683" i="2"/>
  <c r="I1684" i="2"/>
  <c r="I1685" i="2"/>
  <c r="I1686" i="2"/>
  <c r="I1687" i="2"/>
  <c r="I1688" i="2"/>
  <c r="I1689" i="2"/>
  <c r="I1690" i="2"/>
  <c r="I1691" i="2"/>
  <c r="I1692" i="2"/>
  <c r="I1693" i="2"/>
  <c r="I1694" i="2"/>
  <c r="I1695" i="2"/>
  <c r="I1696" i="2"/>
  <c r="I1697" i="2"/>
  <c r="I1698" i="2"/>
  <c r="I1699" i="2"/>
  <c r="I1700" i="2"/>
  <c r="I1701" i="2"/>
  <c r="I1702" i="2"/>
  <c r="I1703" i="2"/>
  <c r="I1704" i="2"/>
  <c r="I1705" i="2"/>
  <c r="I1706" i="2"/>
  <c r="I1707" i="2"/>
  <c r="I1708" i="2"/>
  <c r="I1709" i="2"/>
  <c r="I1710" i="2"/>
  <c r="I1711" i="2"/>
  <c r="I1712" i="2"/>
  <c r="I1713" i="2"/>
  <c r="I1714" i="2"/>
  <c r="I1715" i="2"/>
  <c r="I1716" i="2"/>
  <c r="I1717" i="2"/>
  <c r="I1718" i="2"/>
  <c r="I1719" i="2"/>
  <c r="I1720" i="2"/>
  <c r="I1721" i="2"/>
  <c r="I1722" i="2"/>
  <c r="I1723" i="2"/>
  <c r="I1724" i="2"/>
  <c r="I1725" i="2"/>
  <c r="I1726" i="2"/>
  <c r="I1727" i="2"/>
  <c r="I1728" i="2"/>
  <c r="I1729" i="2"/>
  <c r="I1730" i="2"/>
  <c r="I1731" i="2"/>
  <c r="I1732" i="2"/>
  <c r="I1733" i="2"/>
  <c r="I1734" i="2"/>
  <c r="I1735" i="2"/>
  <c r="I1736" i="2"/>
  <c r="I1737" i="2"/>
  <c r="I1738" i="2"/>
  <c r="I1739" i="2"/>
  <c r="I1740" i="2"/>
  <c r="I1741" i="2"/>
  <c r="I1742" i="2"/>
  <c r="I1743" i="2"/>
  <c r="I1744" i="2"/>
  <c r="I1745" i="2"/>
  <c r="I1746" i="2"/>
  <c r="I1747" i="2"/>
  <c r="I1748" i="2"/>
  <c r="I1749" i="2"/>
  <c r="I1750" i="2"/>
  <c r="I1751" i="2"/>
  <c r="I1752" i="2"/>
  <c r="I1753" i="2"/>
  <c r="I1754" i="2"/>
  <c r="I1755" i="2"/>
  <c r="I1756" i="2"/>
  <c r="I1757" i="2"/>
  <c r="I1758" i="2"/>
  <c r="I1759" i="2"/>
  <c r="I1760" i="2"/>
  <c r="I1761" i="2"/>
  <c r="I1762" i="2"/>
  <c r="I1763" i="2"/>
  <c r="I1764" i="2"/>
  <c r="I1765" i="2"/>
  <c r="I1766" i="2"/>
  <c r="I1767" i="2"/>
  <c r="I1768" i="2"/>
  <c r="Y1768" i="2" s="1"/>
  <c r="I1769" i="2"/>
  <c r="I1770" i="2"/>
  <c r="I1771" i="2"/>
  <c r="I1772" i="2"/>
  <c r="I1773" i="2"/>
  <c r="I1774" i="2"/>
  <c r="I1775" i="2"/>
  <c r="I1776" i="2"/>
  <c r="I1777" i="2"/>
  <c r="I1778" i="2"/>
  <c r="I1779" i="2"/>
  <c r="I1780" i="2"/>
  <c r="I1781" i="2"/>
  <c r="I1782" i="2"/>
  <c r="I1783" i="2"/>
  <c r="I1784" i="2"/>
  <c r="Y1784" i="2" s="1"/>
  <c r="I1785" i="2"/>
  <c r="I1786" i="2"/>
  <c r="I1787" i="2"/>
  <c r="I1788" i="2"/>
  <c r="I1789" i="2"/>
  <c r="I1790" i="2"/>
  <c r="I1791" i="2"/>
  <c r="I1792" i="2"/>
  <c r="I1793" i="2"/>
  <c r="I1794" i="2"/>
  <c r="I1795" i="2"/>
  <c r="I1796" i="2"/>
  <c r="I1797" i="2"/>
  <c r="I1798" i="2"/>
  <c r="I1799" i="2"/>
  <c r="I1800" i="2"/>
  <c r="I5" i="2"/>
  <c r="AD4" i="2" s="1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" i="2"/>
  <c r="L4" i="2" s="1"/>
  <c r="G31" i="1"/>
  <c r="G26" i="1"/>
  <c r="B28" i="1"/>
  <c r="J21" i="1"/>
  <c r="F1800" i="2"/>
  <c r="J1800" i="2" s="1"/>
  <c r="F1799" i="2"/>
  <c r="J1799" i="2" s="1"/>
  <c r="F1798" i="2"/>
  <c r="J1798" i="2" s="1"/>
  <c r="F1797" i="2"/>
  <c r="F1796" i="2"/>
  <c r="J1796" i="2" s="1"/>
  <c r="F1795" i="2"/>
  <c r="F1794" i="2"/>
  <c r="J1794" i="2" s="1"/>
  <c r="F1793" i="2"/>
  <c r="J1793" i="2" s="1"/>
  <c r="F1792" i="2"/>
  <c r="J1792" i="2" s="1"/>
  <c r="F1791" i="2"/>
  <c r="J1791" i="2" s="1"/>
  <c r="F1790" i="2"/>
  <c r="J1790" i="2" s="1"/>
  <c r="F1789" i="2"/>
  <c r="F1788" i="2"/>
  <c r="J1788" i="2" s="1"/>
  <c r="F1787" i="2"/>
  <c r="F1786" i="2"/>
  <c r="F1785" i="2"/>
  <c r="J1785" i="2" s="1"/>
  <c r="F1784" i="2"/>
  <c r="J1784" i="2" s="1"/>
  <c r="F1783" i="2"/>
  <c r="J1783" i="2" s="1"/>
  <c r="F1782" i="2"/>
  <c r="J1782" i="2" s="1"/>
  <c r="F1781" i="2"/>
  <c r="F1780" i="2"/>
  <c r="J1780" i="2" s="1"/>
  <c r="F1779" i="2"/>
  <c r="J1779" i="2" s="1"/>
  <c r="F1778" i="2"/>
  <c r="J1778" i="2" s="1"/>
  <c r="F1777" i="2"/>
  <c r="J1777" i="2" s="1"/>
  <c r="F1776" i="2"/>
  <c r="J1776" i="2" s="1"/>
  <c r="F1775" i="2"/>
  <c r="J1775" i="2" s="1"/>
  <c r="F1774" i="2"/>
  <c r="J1774" i="2" s="1"/>
  <c r="F1773" i="2"/>
  <c r="F1772" i="2"/>
  <c r="J1772" i="2" s="1"/>
  <c r="F1771" i="2"/>
  <c r="F1770" i="2"/>
  <c r="F1769" i="2"/>
  <c r="J1769" i="2" s="1"/>
  <c r="F1768" i="2"/>
  <c r="F1767" i="2"/>
  <c r="J1767" i="2" s="1"/>
  <c r="F1766" i="2"/>
  <c r="J1766" i="2" s="1"/>
  <c r="F1765" i="2"/>
  <c r="F1764" i="2"/>
  <c r="J1764" i="2" s="1"/>
  <c r="F1763" i="2"/>
  <c r="J1763" i="2" s="1"/>
  <c r="F1762" i="2"/>
  <c r="J1762" i="2" s="1"/>
  <c r="F1761" i="2"/>
  <c r="J1761" i="2" s="1"/>
  <c r="F1760" i="2"/>
  <c r="J1760" i="2" s="1"/>
  <c r="F1759" i="2"/>
  <c r="J1759" i="2" s="1"/>
  <c r="F1758" i="2"/>
  <c r="J1758" i="2" s="1"/>
  <c r="F1757" i="2"/>
  <c r="F1756" i="2"/>
  <c r="J1756" i="2" s="1"/>
  <c r="F1755" i="2"/>
  <c r="F1754" i="2"/>
  <c r="F1753" i="2"/>
  <c r="J1753" i="2" s="1"/>
  <c r="F1752" i="2"/>
  <c r="J1752" i="2" s="1"/>
  <c r="F1751" i="2"/>
  <c r="J1751" i="2" s="1"/>
  <c r="F1750" i="2"/>
  <c r="J1750" i="2" s="1"/>
  <c r="F1749" i="2"/>
  <c r="F1748" i="2"/>
  <c r="J1748" i="2" s="1"/>
  <c r="F1747" i="2"/>
  <c r="F1746" i="2"/>
  <c r="J1746" i="2" s="1"/>
  <c r="F1745" i="2"/>
  <c r="J1745" i="2" s="1"/>
  <c r="F1744" i="2"/>
  <c r="J1744" i="2" s="1"/>
  <c r="F1743" i="2"/>
  <c r="F1742" i="2"/>
  <c r="F1741" i="2"/>
  <c r="F1740" i="2"/>
  <c r="J1740" i="2" s="1"/>
  <c r="F1739" i="2"/>
  <c r="F1738" i="2"/>
  <c r="F1737" i="2"/>
  <c r="J1737" i="2" s="1"/>
  <c r="F1736" i="2"/>
  <c r="J1736" i="2" s="1"/>
  <c r="F1735" i="2"/>
  <c r="J1735" i="2" s="1"/>
  <c r="F1734" i="2"/>
  <c r="J1734" i="2" s="1"/>
  <c r="F1733" i="2"/>
  <c r="F1732" i="2"/>
  <c r="J1732" i="2" s="1"/>
  <c r="F1731" i="2"/>
  <c r="F1730" i="2"/>
  <c r="J1730" i="2" s="1"/>
  <c r="F1729" i="2"/>
  <c r="J1729" i="2" s="1"/>
  <c r="F1728" i="2"/>
  <c r="J1728" i="2" s="1"/>
  <c r="F1727" i="2"/>
  <c r="J1727" i="2" s="1"/>
  <c r="F1726" i="2"/>
  <c r="F1725" i="2"/>
  <c r="F1724" i="2"/>
  <c r="J1724" i="2" s="1"/>
  <c r="F1723" i="2"/>
  <c r="J1723" i="2" s="1"/>
  <c r="F1722" i="2"/>
  <c r="F1721" i="2"/>
  <c r="J1721" i="2" s="1"/>
  <c r="F1720" i="2"/>
  <c r="J1720" i="2" s="1"/>
  <c r="F1719" i="2"/>
  <c r="J1719" i="2" s="1"/>
  <c r="F1718" i="2"/>
  <c r="J1718" i="2" s="1"/>
  <c r="F1717" i="2"/>
  <c r="J1717" i="2" s="1"/>
  <c r="F1716" i="2"/>
  <c r="J1716" i="2" s="1"/>
  <c r="F1715" i="2"/>
  <c r="J1715" i="2" s="1"/>
  <c r="F1714" i="2"/>
  <c r="J1714" i="2" s="1"/>
  <c r="F1713" i="2"/>
  <c r="J1713" i="2" s="1"/>
  <c r="F1712" i="2"/>
  <c r="F1711" i="2"/>
  <c r="J1711" i="2" s="1"/>
  <c r="F1710" i="2"/>
  <c r="J1710" i="2" s="1"/>
  <c r="F1709" i="2"/>
  <c r="F1708" i="2"/>
  <c r="J1708" i="2" s="1"/>
  <c r="F1707" i="2"/>
  <c r="F1706" i="2"/>
  <c r="J1706" i="2" s="1"/>
  <c r="F1705" i="2"/>
  <c r="J1705" i="2" s="1"/>
  <c r="F1704" i="2"/>
  <c r="J1704" i="2" s="1"/>
  <c r="F1703" i="2"/>
  <c r="J1703" i="2" s="1"/>
  <c r="F1702" i="2"/>
  <c r="J1702" i="2" s="1"/>
  <c r="F1701" i="2"/>
  <c r="F1700" i="2"/>
  <c r="J1700" i="2" s="1"/>
  <c r="F1699" i="2"/>
  <c r="F1698" i="2"/>
  <c r="J1698" i="2" s="1"/>
  <c r="F1697" i="2"/>
  <c r="J1697" i="2" s="1"/>
  <c r="F1696" i="2"/>
  <c r="J1696" i="2" s="1"/>
  <c r="F1695" i="2"/>
  <c r="F1694" i="2"/>
  <c r="F1693" i="2"/>
  <c r="F1692" i="2"/>
  <c r="J1692" i="2" s="1"/>
  <c r="F1691" i="2"/>
  <c r="F1690" i="2"/>
  <c r="F1689" i="2"/>
  <c r="J1689" i="2" s="1"/>
  <c r="F1688" i="2"/>
  <c r="J1688" i="2" s="1"/>
  <c r="F1687" i="2"/>
  <c r="J1687" i="2" s="1"/>
  <c r="F1686" i="2"/>
  <c r="J1686" i="2" s="1"/>
  <c r="F1685" i="2"/>
  <c r="F1684" i="2"/>
  <c r="J1684" i="2" s="1"/>
  <c r="F1683" i="2"/>
  <c r="F1682" i="2"/>
  <c r="J1682" i="2" s="1"/>
  <c r="F1681" i="2"/>
  <c r="J1681" i="2" s="1"/>
  <c r="F1680" i="2"/>
  <c r="J1680" i="2" s="1"/>
  <c r="F1679" i="2"/>
  <c r="J1679" i="2" s="1"/>
  <c r="F1678" i="2"/>
  <c r="J1678" i="2" s="1"/>
  <c r="F1677" i="2"/>
  <c r="J1677" i="2" s="1"/>
  <c r="F1676" i="2"/>
  <c r="J1676" i="2" s="1"/>
  <c r="F1675" i="2"/>
  <c r="F1674" i="2"/>
  <c r="J1674" i="2" s="1"/>
  <c r="F1673" i="2"/>
  <c r="J1673" i="2" s="1"/>
  <c r="F1672" i="2"/>
  <c r="F1671" i="2"/>
  <c r="J1671" i="2" s="1"/>
  <c r="F1670" i="2"/>
  <c r="J1670" i="2" s="1"/>
  <c r="F1669" i="2"/>
  <c r="J1669" i="2" s="1"/>
  <c r="F1668" i="2"/>
  <c r="J1668" i="2" s="1"/>
  <c r="F1667" i="2"/>
  <c r="F1666" i="2"/>
  <c r="J1666" i="2" s="1"/>
  <c r="F1665" i="2"/>
  <c r="J1665" i="2" s="1"/>
  <c r="F1664" i="2"/>
  <c r="J1664" i="2" s="1"/>
  <c r="F1663" i="2"/>
  <c r="F1662" i="2"/>
  <c r="J1662" i="2" s="1"/>
  <c r="F1661" i="2"/>
  <c r="F1660" i="2"/>
  <c r="J1660" i="2" s="1"/>
  <c r="F1659" i="2"/>
  <c r="F1658" i="2"/>
  <c r="F1657" i="2"/>
  <c r="J1657" i="2" s="1"/>
  <c r="F1656" i="2"/>
  <c r="F1655" i="2"/>
  <c r="J1655" i="2" s="1"/>
  <c r="F1654" i="2"/>
  <c r="J1654" i="2" s="1"/>
  <c r="F1653" i="2"/>
  <c r="F1652" i="2"/>
  <c r="J1652" i="2" s="1"/>
  <c r="F1651" i="2"/>
  <c r="F1650" i="2"/>
  <c r="J1650" i="2" s="1"/>
  <c r="F1649" i="2"/>
  <c r="J1649" i="2" s="1"/>
  <c r="F1648" i="2"/>
  <c r="J1648" i="2" s="1"/>
  <c r="F1647" i="2"/>
  <c r="F1646" i="2"/>
  <c r="F1645" i="2"/>
  <c r="F1644" i="2"/>
  <c r="J1644" i="2" s="1"/>
  <c r="F1643" i="2"/>
  <c r="F1642" i="2"/>
  <c r="F1641" i="2"/>
  <c r="J1641" i="2" s="1"/>
  <c r="F1640" i="2"/>
  <c r="J1640" i="2" s="1"/>
  <c r="F1639" i="2"/>
  <c r="J1639" i="2" s="1"/>
  <c r="F1638" i="2"/>
  <c r="J1638" i="2" s="1"/>
  <c r="F1637" i="2"/>
  <c r="F1636" i="2"/>
  <c r="J1636" i="2" s="1"/>
  <c r="F1635" i="2"/>
  <c r="F1634" i="2"/>
  <c r="J1634" i="2" s="1"/>
  <c r="F1633" i="2"/>
  <c r="J1633" i="2" s="1"/>
  <c r="F1632" i="2"/>
  <c r="J1632" i="2" s="1"/>
  <c r="F1631" i="2"/>
  <c r="J1631" i="2" s="1"/>
  <c r="F1630" i="2"/>
  <c r="F1629" i="2"/>
  <c r="F1628" i="2"/>
  <c r="J1628" i="2" s="1"/>
  <c r="F1627" i="2"/>
  <c r="J1627" i="2" s="1"/>
  <c r="F1626" i="2"/>
  <c r="F1625" i="2"/>
  <c r="J1625" i="2" s="1"/>
  <c r="F1624" i="2"/>
  <c r="J1624" i="2" s="1"/>
  <c r="F1623" i="2"/>
  <c r="J1623" i="2" s="1"/>
  <c r="F1622" i="2"/>
  <c r="J1622" i="2" s="1"/>
  <c r="F1621" i="2"/>
  <c r="J1621" i="2" s="1"/>
  <c r="F1620" i="2"/>
  <c r="J1620" i="2" s="1"/>
  <c r="F1619" i="2"/>
  <c r="F1618" i="2"/>
  <c r="J1618" i="2" s="1"/>
  <c r="F1617" i="2"/>
  <c r="J1617" i="2" s="1"/>
  <c r="F1616" i="2"/>
  <c r="J1616" i="2" s="1"/>
  <c r="F1615" i="2"/>
  <c r="F1614" i="2"/>
  <c r="J1614" i="2" s="1"/>
  <c r="F1613" i="2"/>
  <c r="F1612" i="2"/>
  <c r="J1612" i="2" s="1"/>
  <c r="F1611" i="2"/>
  <c r="J1611" i="2" s="1"/>
  <c r="F1610" i="2"/>
  <c r="F1609" i="2"/>
  <c r="J1609" i="2" s="1"/>
  <c r="F1608" i="2"/>
  <c r="J1608" i="2" s="1"/>
  <c r="F1607" i="2"/>
  <c r="J1607" i="2" s="1"/>
  <c r="F1606" i="2"/>
  <c r="F1605" i="2"/>
  <c r="J1605" i="2" s="1"/>
  <c r="F1604" i="2"/>
  <c r="J1604" i="2" s="1"/>
  <c r="F1603" i="2"/>
  <c r="J1603" i="2" s="1"/>
  <c r="F1602" i="2"/>
  <c r="J1602" i="2" s="1"/>
  <c r="F1601" i="2"/>
  <c r="J1601" i="2" s="1"/>
  <c r="F1600" i="2"/>
  <c r="J1600" i="2" s="1"/>
  <c r="F1599" i="2"/>
  <c r="F1598" i="2"/>
  <c r="F1597" i="2"/>
  <c r="F1596" i="2"/>
  <c r="J1596" i="2" s="1"/>
  <c r="F1595" i="2"/>
  <c r="F1594" i="2"/>
  <c r="F1593" i="2"/>
  <c r="J1593" i="2" s="1"/>
  <c r="F1592" i="2"/>
  <c r="J1592" i="2" s="1"/>
  <c r="F1591" i="2"/>
  <c r="J1591" i="2" s="1"/>
  <c r="F1590" i="2"/>
  <c r="J1590" i="2" s="1"/>
  <c r="F1589" i="2"/>
  <c r="J1589" i="2" s="1"/>
  <c r="F1588" i="2"/>
  <c r="J1588" i="2" s="1"/>
  <c r="F1587" i="2"/>
  <c r="F1586" i="2"/>
  <c r="J1586" i="2" s="1"/>
  <c r="F1585" i="2"/>
  <c r="J1585" i="2" s="1"/>
  <c r="F1584" i="2"/>
  <c r="J1584" i="2" s="1"/>
  <c r="F1583" i="2"/>
  <c r="F1582" i="2"/>
  <c r="F1581" i="2"/>
  <c r="F1580" i="2"/>
  <c r="J1580" i="2" s="1"/>
  <c r="F1579" i="2"/>
  <c r="F1578" i="2"/>
  <c r="J1578" i="2" s="1"/>
  <c r="F1577" i="2"/>
  <c r="J1577" i="2" s="1"/>
  <c r="F1576" i="2"/>
  <c r="F1575" i="2"/>
  <c r="J1575" i="2" s="1"/>
  <c r="F1574" i="2"/>
  <c r="J1574" i="2" s="1"/>
  <c r="F1573" i="2"/>
  <c r="J1573" i="2" s="1"/>
  <c r="F1572" i="2"/>
  <c r="J1572" i="2" s="1"/>
  <c r="F1571" i="2"/>
  <c r="F1570" i="2"/>
  <c r="J1570" i="2" s="1"/>
  <c r="F1569" i="2"/>
  <c r="J1569" i="2" s="1"/>
  <c r="F1568" i="2"/>
  <c r="J1568" i="2" s="1"/>
  <c r="F1567" i="2"/>
  <c r="F1566" i="2"/>
  <c r="F1565" i="2"/>
  <c r="F1564" i="2"/>
  <c r="J1564" i="2" s="1"/>
  <c r="F1563" i="2"/>
  <c r="F1562" i="2"/>
  <c r="F1561" i="2"/>
  <c r="J1561" i="2" s="1"/>
  <c r="F1560" i="2"/>
  <c r="F1559" i="2"/>
  <c r="J1559" i="2" s="1"/>
  <c r="F1558" i="2"/>
  <c r="J1558" i="2" s="1"/>
  <c r="F1557" i="2"/>
  <c r="J1557" i="2" s="1"/>
  <c r="F1556" i="2"/>
  <c r="J1556" i="2" s="1"/>
  <c r="F1555" i="2"/>
  <c r="J1555" i="2" s="1"/>
  <c r="F1554" i="2"/>
  <c r="J1554" i="2" s="1"/>
  <c r="F1553" i="2"/>
  <c r="J1553" i="2" s="1"/>
  <c r="F1552" i="2"/>
  <c r="J1552" i="2" s="1"/>
  <c r="F1551" i="2"/>
  <c r="J1551" i="2" s="1"/>
  <c r="F1550" i="2"/>
  <c r="F1549" i="2"/>
  <c r="F1548" i="2"/>
  <c r="J1548" i="2" s="1"/>
  <c r="F1547" i="2"/>
  <c r="F1546" i="2"/>
  <c r="F1545" i="2"/>
  <c r="J1545" i="2" s="1"/>
  <c r="F1544" i="2"/>
  <c r="J1544" i="2" s="1"/>
  <c r="F1543" i="2"/>
  <c r="J1543" i="2" s="1"/>
  <c r="F1542" i="2"/>
  <c r="J1542" i="2" s="1"/>
  <c r="F1541" i="2"/>
  <c r="F1540" i="2"/>
  <c r="J1540" i="2" s="1"/>
  <c r="F1539" i="2"/>
  <c r="F1538" i="2"/>
  <c r="J1538" i="2" s="1"/>
  <c r="F1537" i="2"/>
  <c r="J1537" i="2" s="1"/>
  <c r="F1536" i="2"/>
  <c r="J1536" i="2" s="1"/>
  <c r="F1535" i="2"/>
  <c r="F1534" i="2"/>
  <c r="J1534" i="2" s="1"/>
  <c r="F1533" i="2"/>
  <c r="F1532" i="2"/>
  <c r="J1532" i="2" s="1"/>
  <c r="F1531" i="2"/>
  <c r="F1530" i="2"/>
  <c r="F1529" i="2"/>
  <c r="J1529" i="2" s="1"/>
  <c r="F1528" i="2"/>
  <c r="J1528" i="2" s="1"/>
  <c r="F1527" i="2"/>
  <c r="J1527" i="2" s="1"/>
  <c r="F1526" i="2"/>
  <c r="J1526" i="2" s="1"/>
  <c r="F1525" i="2"/>
  <c r="F1524" i="2"/>
  <c r="J1524" i="2" s="1"/>
  <c r="F1523" i="2"/>
  <c r="F1522" i="2"/>
  <c r="J1522" i="2" s="1"/>
  <c r="F1521" i="2"/>
  <c r="J1521" i="2" s="1"/>
  <c r="F1520" i="2"/>
  <c r="J1520" i="2" s="1"/>
  <c r="F1519" i="2"/>
  <c r="F1518" i="2"/>
  <c r="J1518" i="2" s="1"/>
  <c r="F1517" i="2"/>
  <c r="F1516" i="2"/>
  <c r="J1516" i="2" s="1"/>
  <c r="F1515" i="2"/>
  <c r="F1514" i="2"/>
  <c r="F1513" i="2"/>
  <c r="J1513" i="2" s="1"/>
  <c r="F1512" i="2"/>
  <c r="J1512" i="2" s="1"/>
  <c r="F1511" i="2"/>
  <c r="J1511" i="2" s="1"/>
  <c r="F1510" i="2"/>
  <c r="J1510" i="2" s="1"/>
  <c r="F1509" i="2"/>
  <c r="J1509" i="2" s="1"/>
  <c r="F1508" i="2"/>
  <c r="J1508" i="2" s="1"/>
  <c r="F1507" i="2"/>
  <c r="F1506" i="2"/>
  <c r="J1506" i="2" s="1"/>
  <c r="F1505" i="2"/>
  <c r="J1505" i="2" s="1"/>
  <c r="F1504" i="2"/>
  <c r="J1504" i="2" s="1"/>
  <c r="F1503" i="2"/>
  <c r="F1502" i="2"/>
  <c r="J1502" i="2" s="1"/>
  <c r="F1501" i="2"/>
  <c r="F1500" i="2"/>
  <c r="J1500" i="2" s="1"/>
  <c r="F1499" i="2"/>
  <c r="J1499" i="2" s="1"/>
  <c r="F1498" i="2"/>
  <c r="J1498" i="2" s="1"/>
  <c r="F1497" i="2"/>
  <c r="J1497" i="2" s="1"/>
  <c r="F1496" i="2"/>
  <c r="F1495" i="2"/>
  <c r="J1495" i="2" s="1"/>
  <c r="F1494" i="2"/>
  <c r="J1494" i="2" s="1"/>
  <c r="F1493" i="2"/>
  <c r="J1493" i="2" s="1"/>
  <c r="F1492" i="2"/>
  <c r="J1492" i="2" s="1"/>
  <c r="F1491" i="2"/>
  <c r="F1490" i="2"/>
  <c r="J1490" i="2" s="1"/>
  <c r="F1489" i="2"/>
  <c r="J1489" i="2" s="1"/>
  <c r="F1488" i="2"/>
  <c r="J1488" i="2" s="1"/>
  <c r="F1487" i="2"/>
  <c r="F1486" i="2"/>
  <c r="F1485" i="2"/>
  <c r="F1484" i="2"/>
  <c r="J1484" i="2" s="1"/>
  <c r="F1483" i="2"/>
  <c r="F1482" i="2"/>
  <c r="J1482" i="2" s="1"/>
  <c r="F1481" i="2"/>
  <c r="J1481" i="2" s="1"/>
  <c r="F1480" i="2"/>
  <c r="F1479" i="2"/>
  <c r="J1479" i="2" s="1"/>
  <c r="F1478" i="2"/>
  <c r="F1477" i="2"/>
  <c r="F1476" i="2"/>
  <c r="J1476" i="2" s="1"/>
  <c r="F1475" i="2"/>
  <c r="F1474" i="2"/>
  <c r="J1474" i="2" s="1"/>
  <c r="F1473" i="2"/>
  <c r="J1473" i="2" s="1"/>
  <c r="F1472" i="2"/>
  <c r="J1472" i="2" s="1"/>
  <c r="F1471" i="2"/>
  <c r="F1470" i="2"/>
  <c r="F1469" i="2"/>
  <c r="F1468" i="2"/>
  <c r="J1468" i="2" s="1"/>
  <c r="F1467" i="2"/>
  <c r="F1466" i="2"/>
  <c r="F1465" i="2"/>
  <c r="J1465" i="2" s="1"/>
  <c r="F1464" i="2"/>
  <c r="F1463" i="2"/>
  <c r="J1463" i="2" s="1"/>
  <c r="F1462" i="2"/>
  <c r="J1462" i="2" s="1"/>
  <c r="F1461" i="2"/>
  <c r="F1460" i="2"/>
  <c r="J1460" i="2" s="1"/>
  <c r="F1459" i="2"/>
  <c r="F1458" i="2"/>
  <c r="J1458" i="2" s="1"/>
  <c r="F1457" i="2"/>
  <c r="J1457" i="2" s="1"/>
  <c r="F1456" i="2"/>
  <c r="J1456" i="2" s="1"/>
  <c r="F1455" i="2"/>
  <c r="F1454" i="2"/>
  <c r="F1453" i="2"/>
  <c r="F1452" i="2"/>
  <c r="J1452" i="2" s="1"/>
  <c r="F1451" i="2"/>
  <c r="F1450" i="2"/>
  <c r="F1449" i="2"/>
  <c r="J1449" i="2" s="1"/>
  <c r="F1448" i="2"/>
  <c r="F1447" i="2"/>
  <c r="J1447" i="2" s="1"/>
  <c r="F1446" i="2"/>
  <c r="J1446" i="2" s="1"/>
  <c r="F1445" i="2"/>
  <c r="F1444" i="2"/>
  <c r="J1444" i="2" s="1"/>
  <c r="F1443" i="2"/>
  <c r="J1443" i="2" s="1"/>
  <c r="F1442" i="2"/>
  <c r="J1442" i="2" s="1"/>
  <c r="F1441" i="2"/>
  <c r="J1441" i="2" s="1"/>
  <c r="F1440" i="2"/>
  <c r="J1440" i="2" s="1"/>
  <c r="F1439" i="2"/>
  <c r="F1438" i="2"/>
  <c r="F1437" i="2"/>
  <c r="F1436" i="2"/>
  <c r="J1436" i="2" s="1"/>
  <c r="F1435" i="2"/>
  <c r="F1434" i="2"/>
  <c r="F1433" i="2"/>
  <c r="J1433" i="2" s="1"/>
  <c r="F1432" i="2"/>
  <c r="J1432" i="2" s="1"/>
  <c r="F1431" i="2"/>
  <c r="J1431" i="2" s="1"/>
  <c r="F1430" i="2"/>
  <c r="J1430" i="2" s="1"/>
  <c r="F1429" i="2"/>
  <c r="J1429" i="2" s="1"/>
  <c r="F1428" i="2"/>
  <c r="J1428" i="2" s="1"/>
  <c r="F1427" i="2"/>
  <c r="J1427" i="2" s="1"/>
  <c r="F1426" i="2"/>
  <c r="J1426" i="2" s="1"/>
  <c r="F1425" i="2"/>
  <c r="J1425" i="2" s="1"/>
  <c r="F1424" i="2"/>
  <c r="J1424" i="2" s="1"/>
  <c r="F1423" i="2"/>
  <c r="F1422" i="2"/>
  <c r="F1421" i="2"/>
  <c r="F1420" i="2"/>
  <c r="J1420" i="2" s="1"/>
  <c r="F1419" i="2"/>
  <c r="F1418" i="2"/>
  <c r="F1417" i="2"/>
  <c r="J1417" i="2" s="1"/>
  <c r="F1416" i="2"/>
  <c r="J1416" i="2" s="1"/>
  <c r="F1415" i="2"/>
  <c r="J1415" i="2" s="1"/>
  <c r="F1414" i="2"/>
  <c r="J1414" i="2" s="1"/>
  <c r="F1413" i="2"/>
  <c r="J1413" i="2" s="1"/>
  <c r="F1412" i="2"/>
  <c r="J1412" i="2" s="1"/>
  <c r="F1411" i="2"/>
  <c r="F1410" i="2"/>
  <c r="J1410" i="2" s="1"/>
  <c r="F1409" i="2"/>
  <c r="J1409" i="2" s="1"/>
  <c r="F1408" i="2"/>
  <c r="J1408" i="2" s="1"/>
  <c r="F1407" i="2"/>
  <c r="F1406" i="2"/>
  <c r="F1405" i="2"/>
  <c r="F1404" i="2"/>
  <c r="J1404" i="2" s="1"/>
  <c r="F1403" i="2"/>
  <c r="F1402" i="2"/>
  <c r="J1402" i="2" s="1"/>
  <c r="F1401" i="2"/>
  <c r="J1401" i="2" s="1"/>
  <c r="F1400" i="2"/>
  <c r="F1399" i="2"/>
  <c r="F1398" i="2"/>
  <c r="J1398" i="2" s="1"/>
  <c r="F1397" i="2"/>
  <c r="F1396" i="2"/>
  <c r="J1396" i="2" s="1"/>
  <c r="F1395" i="2"/>
  <c r="F1394" i="2"/>
  <c r="F1393" i="2"/>
  <c r="J1393" i="2" s="1"/>
  <c r="F1392" i="2"/>
  <c r="F1391" i="2"/>
  <c r="F1390" i="2"/>
  <c r="F1389" i="2"/>
  <c r="F1388" i="2"/>
  <c r="J1388" i="2" s="1"/>
  <c r="F1387" i="2"/>
  <c r="F1386" i="2"/>
  <c r="F1385" i="2"/>
  <c r="J1385" i="2" s="1"/>
  <c r="F1384" i="2"/>
  <c r="J1384" i="2" s="1"/>
  <c r="F1383" i="2"/>
  <c r="J1383" i="2" s="1"/>
  <c r="F1382" i="2"/>
  <c r="J1382" i="2" s="1"/>
  <c r="F1381" i="2"/>
  <c r="J1381" i="2" s="1"/>
  <c r="F1380" i="2"/>
  <c r="J1380" i="2" s="1"/>
  <c r="F1379" i="2"/>
  <c r="F1378" i="2"/>
  <c r="J1378" i="2" s="1"/>
  <c r="F1377" i="2"/>
  <c r="J1377" i="2" s="1"/>
  <c r="F1376" i="2"/>
  <c r="J1376" i="2" s="1"/>
  <c r="F1375" i="2"/>
  <c r="F1374" i="2"/>
  <c r="F1373" i="2"/>
  <c r="F1372" i="2"/>
  <c r="J1372" i="2" s="1"/>
  <c r="F1371" i="2"/>
  <c r="F1370" i="2"/>
  <c r="F1369" i="2"/>
  <c r="J1369" i="2" s="1"/>
  <c r="F1368" i="2"/>
  <c r="J1368" i="2" s="1"/>
  <c r="F1367" i="2"/>
  <c r="J1367" i="2" s="1"/>
  <c r="F1366" i="2"/>
  <c r="F1365" i="2"/>
  <c r="F1364" i="2"/>
  <c r="J1364" i="2" s="1"/>
  <c r="F1363" i="2"/>
  <c r="F1362" i="2"/>
  <c r="F1361" i="2"/>
  <c r="J1361" i="2" s="1"/>
  <c r="F1360" i="2"/>
  <c r="F1359" i="2"/>
  <c r="F1358" i="2"/>
  <c r="F1357" i="2"/>
  <c r="F1356" i="2"/>
  <c r="J1356" i="2" s="1"/>
  <c r="F1355" i="2"/>
  <c r="F1354" i="2"/>
  <c r="F1353" i="2"/>
  <c r="J1353" i="2" s="1"/>
  <c r="F1352" i="2"/>
  <c r="J1352" i="2" s="1"/>
  <c r="F1351" i="2"/>
  <c r="J1351" i="2" s="1"/>
  <c r="F1350" i="2"/>
  <c r="J1350" i="2" s="1"/>
  <c r="F1349" i="2"/>
  <c r="J1349" i="2" s="1"/>
  <c r="F1348" i="2"/>
  <c r="J1348" i="2" s="1"/>
  <c r="F1347" i="2"/>
  <c r="F1346" i="2"/>
  <c r="F1345" i="2"/>
  <c r="J1345" i="2" s="1"/>
  <c r="F1344" i="2"/>
  <c r="F1343" i="2"/>
  <c r="F1342" i="2"/>
  <c r="F1341" i="2"/>
  <c r="F1340" i="2"/>
  <c r="J1340" i="2" s="1"/>
  <c r="F1339" i="2"/>
  <c r="F1338" i="2"/>
  <c r="F1337" i="2"/>
  <c r="J1337" i="2" s="1"/>
  <c r="F1336" i="2"/>
  <c r="J1336" i="2" s="1"/>
  <c r="F1335" i="2"/>
  <c r="J1335" i="2" s="1"/>
  <c r="F1334" i="2"/>
  <c r="J1334" i="2" s="1"/>
  <c r="F1333" i="2"/>
  <c r="F1332" i="2"/>
  <c r="J1332" i="2" s="1"/>
  <c r="F1331" i="2"/>
  <c r="F1330" i="2"/>
  <c r="F1329" i="2"/>
  <c r="J1329" i="2" s="1"/>
  <c r="F1328" i="2"/>
  <c r="F1327" i="2"/>
  <c r="F1326" i="2"/>
  <c r="F1325" i="2"/>
  <c r="F1324" i="2"/>
  <c r="J1324" i="2" s="1"/>
  <c r="F1323" i="2"/>
  <c r="F1322" i="2"/>
  <c r="F1321" i="2"/>
  <c r="J1321" i="2" s="1"/>
  <c r="F1320" i="2"/>
  <c r="J1320" i="2" s="1"/>
  <c r="F1319" i="2"/>
  <c r="J1319" i="2" s="1"/>
  <c r="F1318" i="2"/>
  <c r="J1318" i="2" s="1"/>
  <c r="F1317" i="2"/>
  <c r="F1316" i="2"/>
  <c r="J1316" i="2" s="1"/>
  <c r="F1315" i="2"/>
  <c r="F1314" i="2"/>
  <c r="F1313" i="2"/>
  <c r="J1313" i="2" s="1"/>
  <c r="F1312" i="2"/>
  <c r="F1311" i="2"/>
  <c r="F1310" i="2"/>
  <c r="F1309" i="2"/>
  <c r="F1308" i="2"/>
  <c r="J1308" i="2" s="1"/>
  <c r="F1307" i="2"/>
  <c r="F1306" i="2"/>
  <c r="J1306" i="2" s="1"/>
  <c r="F1305" i="2"/>
  <c r="J1305" i="2" s="1"/>
  <c r="F1304" i="2"/>
  <c r="J1304" i="2" s="1"/>
  <c r="F1303" i="2"/>
  <c r="J1303" i="2" s="1"/>
  <c r="F1302" i="2"/>
  <c r="J1302" i="2" s="1"/>
  <c r="F1301" i="2"/>
  <c r="J1301" i="2" s="1"/>
  <c r="F1300" i="2"/>
  <c r="J1300" i="2" s="1"/>
  <c r="F1299" i="2"/>
  <c r="J1299" i="2" s="1"/>
  <c r="F1298" i="2"/>
  <c r="F1297" i="2"/>
  <c r="J1297" i="2" s="1"/>
  <c r="F1296" i="2"/>
  <c r="F1295" i="2"/>
  <c r="F1294" i="2"/>
  <c r="J1294" i="2" s="1"/>
  <c r="F1293" i="2"/>
  <c r="F1292" i="2"/>
  <c r="F1291" i="2"/>
  <c r="F1290" i="2"/>
  <c r="F1289" i="2"/>
  <c r="J1289" i="2" s="1"/>
  <c r="F1288" i="2"/>
  <c r="J1288" i="2" s="1"/>
  <c r="F1287" i="2"/>
  <c r="J1287" i="2" s="1"/>
  <c r="F1286" i="2"/>
  <c r="J1286" i="2" s="1"/>
  <c r="F1285" i="2"/>
  <c r="F1284" i="2"/>
  <c r="J1284" i="2" s="1"/>
  <c r="F1283" i="2"/>
  <c r="F1282" i="2"/>
  <c r="F1281" i="2"/>
  <c r="J1281" i="2" s="1"/>
  <c r="F1280" i="2"/>
  <c r="F1279" i="2"/>
  <c r="F1278" i="2"/>
  <c r="F1277" i="2"/>
  <c r="F1276" i="2"/>
  <c r="F1275" i="2"/>
  <c r="J1275" i="2" s="1"/>
  <c r="F1274" i="2"/>
  <c r="F1273" i="2"/>
  <c r="J1273" i="2" s="1"/>
  <c r="F1272" i="2"/>
  <c r="F1271" i="2"/>
  <c r="J1271" i="2" s="1"/>
  <c r="F1270" i="2"/>
  <c r="J1270" i="2" s="1"/>
  <c r="F1269" i="2"/>
  <c r="J1269" i="2" s="1"/>
  <c r="F1268" i="2"/>
  <c r="J1268" i="2" s="1"/>
  <c r="F1267" i="2"/>
  <c r="F1266" i="2"/>
  <c r="F1265" i="2"/>
  <c r="J1265" i="2" s="1"/>
  <c r="F1264" i="2"/>
  <c r="F1263" i="2"/>
  <c r="F1262" i="2"/>
  <c r="F1261" i="2"/>
  <c r="F1260" i="2"/>
  <c r="F1259" i="2"/>
  <c r="F1258" i="2"/>
  <c r="F1257" i="2"/>
  <c r="J1257" i="2" s="1"/>
  <c r="F1256" i="2"/>
  <c r="J1256" i="2" s="1"/>
  <c r="F1255" i="2"/>
  <c r="J1255" i="2" s="1"/>
  <c r="F1254" i="2"/>
  <c r="J1254" i="2" s="1"/>
  <c r="F1253" i="2"/>
  <c r="F1252" i="2"/>
  <c r="J1252" i="2" s="1"/>
  <c r="F1251" i="2"/>
  <c r="F1250" i="2"/>
  <c r="F1249" i="2"/>
  <c r="J1249" i="2" s="1"/>
  <c r="F1248" i="2"/>
  <c r="F1247" i="2"/>
  <c r="F1246" i="2"/>
  <c r="F1245" i="2"/>
  <c r="F1244" i="2"/>
  <c r="J1244" i="2" s="1"/>
  <c r="F1243" i="2"/>
  <c r="F1242" i="2"/>
  <c r="F1241" i="2"/>
  <c r="J1241" i="2" s="1"/>
  <c r="F1240" i="2"/>
  <c r="J1240" i="2" s="1"/>
  <c r="F1239" i="2"/>
  <c r="J1239" i="2" s="1"/>
  <c r="F1238" i="2"/>
  <c r="J1238" i="2" s="1"/>
  <c r="F1237" i="2"/>
  <c r="F1236" i="2"/>
  <c r="J1236" i="2" s="1"/>
  <c r="F1235" i="2"/>
  <c r="F1234" i="2"/>
  <c r="J1234" i="2" s="1"/>
  <c r="F1233" i="2"/>
  <c r="J1233" i="2" s="1"/>
  <c r="F1232" i="2"/>
  <c r="F1231" i="2"/>
  <c r="J1231" i="2" s="1"/>
  <c r="F1230" i="2"/>
  <c r="J1230" i="2" s="1"/>
  <c r="F1229" i="2"/>
  <c r="F1228" i="2"/>
  <c r="F1227" i="2"/>
  <c r="F1226" i="2"/>
  <c r="F1225" i="2"/>
  <c r="J1225" i="2" s="1"/>
  <c r="F1224" i="2"/>
  <c r="J1224" i="2" s="1"/>
  <c r="F1223" i="2"/>
  <c r="J1223" i="2" s="1"/>
  <c r="F1222" i="2"/>
  <c r="J1222" i="2" s="1"/>
  <c r="F1221" i="2"/>
  <c r="F1220" i="2"/>
  <c r="J1220" i="2" s="1"/>
  <c r="F1219" i="2"/>
  <c r="F1218" i="2"/>
  <c r="F1217" i="2"/>
  <c r="J1217" i="2" s="1"/>
  <c r="F1216" i="2"/>
  <c r="F1215" i="2"/>
  <c r="F1214" i="2"/>
  <c r="F1213" i="2"/>
  <c r="F1212" i="2"/>
  <c r="J1212" i="2" s="1"/>
  <c r="F1211" i="2"/>
  <c r="J1211" i="2" s="1"/>
  <c r="F1210" i="2"/>
  <c r="F1209" i="2"/>
  <c r="J1209" i="2" s="1"/>
  <c r="F1208" i="2"/>
  <c r="J1208" i="2" s="1"/>
  <c r="F1207" i="2"/>
  <c r="J1207" i="2" s="1"/>
  <c r="F1206" i="2"/>
  <c r="F1205" i="2"/>
  <c r="F1204" i="2"/>
  <c r="J1204" i="2" s="1"/>
  <c r="F1203" i="2"/>
  <c r="F1202" i="2"/>
  <c r="J1202" i="2" s="1"/>
  <c r="F1201" i="2"/>
  <c r="J1201" i="2" s="1"/>
  <c r="F1200" i="2"/>
  <c r="F1199" i="2"/>
  <c r="F1198" i="2"/>
  <c r="F1197" i="2"/>
  <c r="F1196" i="2"/>
  <c r="F1195" i="2"/>
  <c r="F1194" i="2"/>
  <c r="F1193" i="2"/>
  <c r="J1193" i="2" s="1"/>
  <c r="F1192" i="2"/>
  <c r="J1192" i="2" s="1"/>
  <c r="F1191" i="2"/>
  <c r="J1191" i="2" s="1"/>
  <c r="F1190" i="2"/>
  <c r="J1190" i="2" s="1"/>
  <c r="F1189" i="2"/>
  <c r="F1188" i="2"/>
  <c r="J1188" i="2" s="1"/>
  <c r="F1187" i="2"/>
  <c r="F1186" i="2"/>
  <c r="F1185" i="2"/>
  <c r="J1185" i="2" s="1"/>
  <c r="F1184" i="2"/>
  <c r="F1183" i="2"/>
  <c r="F1182" i="2"/>
  <c r="F1181" i="2"/>
  <c r="F1180" i="2"/>
  <c r="J1180" i="2" s="1"/>
  <c r="F1179" i="2"/>
  <c r="F1178" i="2"/>
  <c r="F1177" i="2"/>
  <c r="J1177" i="2" s="1"/>
  <c r="F1176" i="2"/>
  <c r="J1176" i="2" s="1"/>
  <c r="F1175" i="2"/>
  <c r="F1174" i="2"/>
  <c r="J1174" i="2" s="1"/>
  <c r="F1173" i="2"/>
  <c r="J1173" i="2" s="1"/>
  <c r="F1172" i="2"/>
  <c r="J1172" i="2" s="1"/>
  <c r="F1171" i="2"/>
  <c r="F1170" i="2"/>
  <c r="F1169" i="2"/>
  <c r="J1169" i="2" s="1"/>
  <c r="F1168" i="2"/>
  <c r="F1167" i="2"/>
  <c r="F1166" i="2"/>
  <c r="J1166" i="2" s="1"/>
  <c r="F1165" i="2"/>
  <c r="J1165" i="2" s="1"/>
  <c r="F1164" i="2"/>
  <c r="J1164" i="2" s="1"/>
  <c r="F1163" i="2"/>
  <c r="F1162" i="2"/>
  <c r="F1161" i="2"/>
  <c r="J1161" i="2" s="1"/>
  <c r="F1160" i="2"/>
  <c r="F1159" i="2"/>
  <c r="J1159" i="2" s="1"/>
  <c r="F1158" i="2"/>
  <c r="J1158" i="2" s="1"/>
  <c r="F1157" i="2"/>
  <c r="F1156" i="2"/>
  <c r="J1156" i="2" s="1"/>
  <c r="F1155" i="2"/>
  <c r="F1154" i="2"/>
  <c r="F1153" i="2"/>
  <c r="J1153" i="2" s="1"/>
  <c r="F1152" i="2"/>
  <c r="F1151" i="2"/>
  <c r="F1150" i="2"/>
  <c r="F1149" i="2"/>
  <c r="F1148" i="2"/>
  <c r="F1147" i="2"/>
  <c r="F1146" i="2"/>
  <c r="F1145" i="2"/>
  <c r="J1145" i="2" s="1"/>
  <c r="F1144" i="2"/>
  <c r="J1144" i="2" s="1"/>
  <c r="F1143" i="2"/>
  <c r="J1143" i="2" s="1"/>
  <c r="F1142" i="2"/>
  <c r="J1142" i="2" s="1"/>
  <c r="F1141" i="2"/>
  <c r="J1141" i="2" s="1"/>
  <c r="F1140" i="2"/>
  <c r="J1140" i="2" s="1"/>
  <c r="F1139" i="2"/>
  <c r="J1139" i="2" s="1"/>
  <c r="F1138" i="2"/>
  <c r="J1138" i="2" s="1"/>
  <c r="F1137" i="2"/>
  <c r="J1137" i="2" s="1"/>
  <c r="F1136" i="2"/>
  <c r="F1135" i="2"/>
  <c r="F1134" i="2"/>
  <c r="F1133" i="2"/>
  <c r="F1132" i="2"/>
  <c r="F1131" i="2"/>
  <c r="F1130" i="2"/>
  <c r="F1129" i="2"/>
  <c r="J1129" i="2" s="1"/>
  <c r="F1128" i="2"/>
  <c r="J1128" i="2" s="1"/>
  <c r="F1127" i="2"/>
  <c r="J1127" i="2" s="1"/>
  <c r="F1126" i="2"/>
  <c r="J1126" i="2" s="1"/>
  <c r="F1125" i="2"/>
  <c r="J1125" i="2" s="1"/>
  <c r="F1124" i="2"/>
  <c r="J1124" i="2" s="1"/>
  <c r="F1123" i="2"/>
  <c r="F1122" i="2"/>
  <c r="F1121" i="2"/>
  <c r="J1121" i="2" s="1"/>
  <c r="F1120" i="2"/>
  <c r="F1119" i="2"/>
  <c r="F1118" i="2"/>
  <c r="F1117" i="2"/>
  <c r="F1116" i="2"/>
  <c r="F1115" i="2"/>
  <c r="F1114" i="2"/>
  <c r="F1113" i="2"/>
  <c r="J1113" i="2" s="1"/>
  <c r="F1112" i="2"/>
  <c r="F1111" i="2"/>
  <c r="J1111" i="2" s="1"/>
  <c r="F1110" i="2"/>
  <c r="J1110" i="2" s="1"/>
  <c r="F1109" i="2"/>
  <c r="F1108" i="2"/>
  <c r="J1108" i="2" s="1"/>
  <c r="F1107" i="2"/>
  <c r="F1106" i="2"/>
  <c r="F1105" i="2"/>
  <c r="J1105" i="2" s="1"/>
  <c r="F1104" i="2"/>
  <c r="F1103" i="2"/>
  <c r="F1102" i="2"/>
  <c r="J1102" i="2" s="1"/>
  <c r="F1101" i="2"/>
  <c r="F1100" i="2"/>
  <c r="F1099" i="2"/>
  <c r="F1098" i="2"/>
  <c r="J1098" i="2" s="1"/>
  <c r="F1097" i="2"/>
  <c r="J1097" i="2" s="1"/>
  <c r="F1096" i="2"/>
  <c r="F1095" i="2"/>
  <c r="J1095" i="2" s="1"/>
  <c r="F1094" i="2"/>
  <c r="J1094" i="2" s="1"/>
  <c r="F1093" i="2"/>
  <c r="F1092" i="2"/>
  <c r="J1092" i="2" s="1"/>
  <c r="F1091" i="2"/>
  <c r="F1090" i="2"/>
  <c r="F1089" i="2"/>
  <c r="J1089" i="2" s="1"/>
  <c r="F1088" i="2"/>
  <c r="F1087" i="2"/>
  <c r="F1086" i="2"/>
  <c r="J1086" i="2" s="1"/>
  <c r="F1085" i="2"/>
  <c r="F1084" i="2"/>
  <c r="F1083" i="2"/>
  <c r="J1083" i="2" s="1"/>
  <c r="F1082" i="2"/>
  <c r="F1081" i="2"/>
  <c r="J1081" i="2" s="1"/>
  <c r="F1080" i="2"/>
  <c r="F1079" i="2"/>
  <c r="J1079" i="2" s="1"/>
  <c r="F1078" i="2"/>
  <c r="J1078" i="2" s="1"/>
  <c r="F1077" i="2"/>
  <c r="J1077" i="2" s="1"/>
  <c r="F1076" i="2"/>
  <c r="J1076" i="2" s="1"/>
  <c r="F1075" i="2"/>
  <c r="F1074" i="2"/>
  <c r="J1074" i="2" s="1"/>
  <c r="F1073" i="2"/>
  <c r="J1073" i="2" s="1"/>
  <c r="F1072" i="2"/>
  <c r="F1071" i="2"/>
  <c r="F1070" i="2"/>
  <c r="J1070" i="2" s="1"/>
  <c r="F1069" i="2"/>
  <c r="F1068" i="2"/>
  <c r="J1068" i="2" s="1"/>
  <c r="F1067" i="2"/>
  <c r="F1066" i="2"/>
  <c r="F1065" i="2"/>
  <c r="J1065" i="2" s="1"/>
  <c r="F1064" i="2"/>
  <c r="J1064" i="2" s="1"/>
  <c r="F1063" i="2"/>
  <c r="F1062" i="2"/>
  <c r="J1062" i="2" s="1"/>
  <c r="F1061" i="2"/>
  <c r="F1060" i="2"/>
  <c r="J1060" i="2" s="1"/>
  <c r="F1059" i="2"/>
  <c r="F1058" i="2"/>
  <c r="F1057" i="2"/>
  <c r="J1057" i="2" s="1"/>
  <c r="F1056" i="2"/>
  <c r="F1055" i="2"/>
  <c r="F1054" i="2"/>
  <c r="F1053" i="2"/>
  <c r="F1052" i="2"/>
  <c r="F1051" i="2"/>
  <c r="F1050" i="2"/>
  <c r="F1049" i="2"/>
  <c r="J1049" i="2" s="1"/>
  <c r="F1048" i="2"/>
  <c r="J1048" i="2" s="1"/>
  <c r="F1047" i="2"/>
  <c r="J1047" i="2" s="1"/>
  <c r="F1046" i="2"/>
  <c r="J1046" i="2" s="1"/>
  <c r="F1045" i="2"/>
  <c r="F1044" i="2"/>
  <c r="J1044" i="2" s="1"/>
  <c r="F1043" i="2"/>
  <c r="F1042" i="2"/>
  <c r="F1041" i="2"/>
  <c r="J1041" i="2" s="1"/>
  <c r="F1040" i="2"/>
  <c r="F1039" i="2"/>
  <c r="F1038" i="2"/>
  <c r="F1037" i="2"/>
  <c r="F1036" i="2"/>
  <c r="F1035" i="2"/>
  <c r="F1034" i="2"/>
  <c r="F1033" i="2"/>
  <c r="J1033" i="2" s="1"/>
  <c r="F1032" i="2"/>
  <c r="J1032" i="2" s="1"/>
  <c r="F1031" i="2"/>
  <c r="F1030" i="2"/>
  <c r="J1030" i="2" s="1"/>
  <c r="F1029" i="2"/>
  <c r="F1028" i="2"/>
  <c r="J1028" i="2" s="1"/>
  <c r="F1027" i="2"/>
  <c r="F1026" i="2"/>
  <c r="F1025" i="2"/>
  <c r="J1025" i="2" s="1"/>
  <c r="F1024" i="2"/>
  <c r="F1023" i="2"/>
  <c r="F1022" i="2"/>
  <c r="F1021" i="2"/>
  <c r="F1020" i="2"/>
  <c r="F1019" i="2"/>
  <c r="F1018" i="2"/>
  <c r="F1017" i="2"/>
  <c r="J1017" i="2" s="1"/>
  <c r="F1016" i="2"/>
  <c r="J1016" i="2" s="1"/>
  <c r="F1015" i="2"/>
  <c r="J1015" i="2" s="1"/>
  <c r="F1014" i="2"/>
  <c r="J1014" i="2" s="1"/>
  <c r="F1013" i="2"/>
  <c r="F1012" i="2"/>
  <c r="J1012" i="2" s="1"/>
  <c r="F1011" i="2"/>
  <c r="F1010" i="2"/>
  <c r="F1009" i="2"/>
  <c r="J1009" i="2" s="1"/>
  <c r="F1008" i="2"/>
  <c r="F1007" i="2"/>
  <c r="F1006" i="2"/>
  <c r="F1005" i="2"/>
  <c r="F1004" i="2"/>
  <c r="J1004" i="2" s="1"/>
  <c r="F1003" i="2"/>
  <c r="F1002" i="2"/>
  <c r="F1001" i="2"/>
  <c r="J1001" i="2" s="1"/>
  <c r="F1000" i="2"/>
  <c r="F999" i="2"/>
  <c r="J999" i="2" s="1"/>
  <c r="F998" i="2"/>
  <c r="J998" i="2" s="1"/>
  <c r="F997" i="2"/>
  <c r="J997" i="2" s="1"/>
  <c r="F996" i="2"/>
  <c r="J996" i="2" s="1"/>
  <c r="F995" i="2"/>
  <c r="F994" i="2"/>
  <c r="J994" i="2" s="1"/>
  <c r="F993" i="2"/>
  <c r="J993" i="2" s="1"/>
  <c r="F992" i="2"/>
  <c r="F991" i="2"/>
  <c r="F990" i="2"/>
  <c r="F989" i="2"/>
  <c r="F988" i="2"/>
  <c r="F987" i="2"/>
  <c r="F986" i="2"/>
  <c r="F985" i="2"/>
  <c r="J985" i="2" s="1"/>
  <c r="F984" i="2"/>
  <c r="J984" i="2" s="1"/>
  <c r="F983" i="2"/>
  <c r="F982" i="2"/>
  <c r="J982" i="2" s="1"/>
  <c r="F981" i="2"/>
  <c r="F980" i="2"/>
  <c r="J980" i="2" s="1"/>
  <c r="F979" i="2"/>
  <c r="F978" i="2"/>
  <c r="F977" i="2"/>
  <c r="J977" i="2" s="1"/>
  <c r="F976" i="2"/>
  <c r="F975" i="2"/>
  <c r="F974" i="2"/>
  <c r="F973" i="2"/>
  <c r="F972" i="2"/>
  <c r="F971" i="2"/>
  <c r="F970" i="2"/>
  <c r="F969" i="2"/>
  <c r="J969" i="2" s="1"/>
  <c r="F968" i="2"/>
  <c r="F967" i="2"/>
  <c r="J967" i="2" s="1"/>
  <c r="F966" i="2"/>
  <c r="J966" i="2" s="1"/>
  <c r="F965" i="2"/>
  <c r="F964" i="2"/>
  <c r="J964" i="2" s="1"/>
  <c r="F963" i="2"/>
  <c r="F962" i="2"/>
  <c r="F961" i="2"/>
  <c r="J961" i="2" s="1"/>
  <c r="F960" i="2"/>
  <c r="F959" i="2"/>
  <c r="F958" i="2"/>
  <c r="F957" i="2"/>
  <c r="F956" i="2"/>
  <c r="F955" i="2"/>
  <c r="F954" i="2"/>
  <c r="F953" i="2"/>
  <c r="J953" i="2" s="1"/>
  <c r="F952" i="2"/>
  <c r="J952" i="2" s="1"/>
  <c r="F951" i="2"/>
  <c r="J951" i="2" s="1"/>
  <c r="F950" i="2"/>
  <c r="J950" i="2" s="1"/>
  <c r="F949" i="2"/>
  <c r="J949" i="2" s="1"/>
  <c r="F948" i="2"/>
  <c r="J948" i="2" s="1"/>
  <c r="F947" i="2"/>
  <c r="F946" i="2"/>
  <c r="F945" i="2"/>
  <c r="J945" i="2" s="1"/>
  <c r="F944" i="2"/>
  <c r="F943" i="2"/>
  <c r="F942" i="2"/>
  <c r="J942" i="2" s="1"/>
  <c r="F941" i="2"/>
  <c r="F940" i="2"/>
  <c r="F939" i="2"/>
  <c r="F938" i="2"/>
  <c r="F937" i="2"/>
  <c r="J937" i="2" s="1"/>
  <c r="F936" i="2"/>
  <c r="J936" i="2" s="1"/>
  <c r="F935" i="2"/>
  <c r="J935" i="2" s="1"/>
  <c r="F934" i="2"/>
  <c r="J934" i="2" s="1"/>
  <c r="F933" i="2"/>
  <c r="F932" i="2"/>
  <c r="J932" i="2" s="1"/>
  <c r="F931" i="2"/>
  <c r="F930" i="2"/>
  <c r="J930" i="2" s="1"/>
  <c r="F929" i="2"/>
  <c r="J929" i="2" s="1"/>
  <c r="F928" i="2"/>
  <c r="F927" i="2"/>
  <c r="F926" i="2"/>
  <c r="F925" i="2"/>
  <c r="F924" i="2"/>
  <c r="F923" i="2"/>
  <c r="F922" i="2"/>
  <c r="F921" i="2"/>
  <c r="J921" i="2" s="1"/>
  <c r="F920" i="2"/>
  <c r="J920" i="2" s="1"/>
  <c r="F919" i="2"/>
  <c r="J919" i="2" s="1"/>
  <c r="F918" i="2"/>
  <c r="J918" i="2" s="1"/>
  <c r="F917" i="2"/>
  <c r="F916" i="2"/>
  <c r="J916" i="2" s="1"/>
  <c r="F915" i="2"/>
  <c r="F914" i="2"/>
  <c r="F913" i="2"/>
  <c r="J913" i="2" s="1"/>
  <c r="F912" i="2"/>
  <c r="F911" i="2"/>
  <c r="F910" i="2"/>
  <c r="F909" i="2"/>
  <c r="F908" i="2"/>
  <c r="J908" i="2" s="1"/>
  <c r="F907" i="2"/>
  <c r="F906" i="2"/>
  <c r="F905" i="2"/>
  <c r="J905" i="2" s="1"/>
  <c r="F904" i="2"/>
  <c r="F903" i="2"/>
  <c r="J903" i="2" s="1"/>
  <c r="F902" i="2"/>
  <c r="J902" i="2" s="1"/>
  <c r="F901" i="2"/>
  <c r="J901" i="2" s="1"/>
  <c r="F900" i="2"/>
  <c r="J900" i="2" s="1"/>
  <c r="F899" i="2"/>
  <c r="F898" i="2"/>
  <c r="F897" i="2"/>
  <c r="J897" i="2" s="1"/>
  <c r="F896" i="2"/>
  <c r="F895" i="2"/>
  <c r="F894" i="2"/>
  <c r="J894" i="2" s="1"/>
  <c r="F893" i="2"/>
  <c r="F892" i="2"/>
  <c r="F891" i="2"/>
  <c r="F890" i="2"/>
  <c r="F889" i="2"/>
  <c r="J889" i="2" s="1"/>
  <c r="F888" i="2"/>
  <c r="F887" i="2"/>
  <c r="F886" i="2"/>
  <c r="J886" i="2" s="1"/>
  <c r="F885" i="2"/>
  <c r="F884" i="2"/>
  <c r="J884" i="2" s="1"/>
  <c r="F883" i="2"/>
  <c r="F882" i="2"/>
  <c r="F881" i="2"/>
  <c r="J881" i="2" s="1"/>
  <c r="F880" i="2"/>
  <c r="F879" i="2"/>
  <c r="F878" i="2"/>
  <c r="F877" i="2"/>
  <c r="F876" i="2"/>
  <c r="F875" i="2"/>
  <c r="F874" i="2"/>
  <c r="F873" i="2"/>
  <c r="J873" i="2" s="1"/>
  <c r="F872" i="2"/>
  <c r="J872" i="2" s="1"/>
  <c r="F871" i="2"/>
  <c r="J871" i="2" s="1"/>
  <c r="F870" i="2"/>
  <c r="J870" i="2" s="1"/>
  <c r="F869" i="2"/>
  <c r="F868" i="2"/>
  <c r="J868" i="2" s="1"/>
  <c r="F867" i="2"/>
  <c r="F866" i="2"/>
  <c r="F865" i="2"/>
  <c r="J865" i="2" s="1"/>
  <c r="F864" i="2"/>
  <c r="F863" i="2"/>
  <c r="F862" i="2"/>
  <c r="F861" i="2"/>
  <c r="F860" i="2"/>
  <c r="J860" i="2" s="1"/>
  <c r="F859" i="2"/>
  <c r="F858" i="2"/>
  <c r="F857" i="2"/>
  <c r="J857" i="2" s="1"/>
  <c r="F856" i="2"/>
  <c r="F855" i="2"/>
  <c r="J855" i="2" s="1"/>
  <c r="F854" i="2"/>
  <c r="J854" i="2" s="1"/>
  <c r="F853" i="2"/>
  <c r="J853" i="2" s="1"/>
  <c r="F852" i="2"/>
  <c r="J852" i="2" s="1"/>
  <c r="F851" i="2"/>
  <c r="F850" i="2"/>
  <c r="F849" i="2"/>
  <c r="J849" i="2" s="1"/>
  <c r="F848" i="2"/>
  <c r="F847" i="2"/>
  <c r="F846" i="2"/>
  <c r="F845" i="2"/>
  <c r="F844" i="2"/>
  <c r="F843" i="2"/>
  <c r="F842" i="2"/>
  <c r="F841" i="2"/>
  <c r="J841" i="2" s="1"/>
  <c r="F840" i="2"/>
  <c r="J840" i="2" s="1"/>
  <c r="F839" i="2"/>
  <c r="J839" i="2" s="1"/>
  <c r="F838" i="2"/>
  <c r="J838" i="2" s="1"/>
  <c r="F837" i="2"/>
  <c r="F836" i="2"/>
  <c r="J836" i="2" s="1"/>
  <c r="F835" i="2"/>
  <c r="F834" i="2"/>
  <c r="F833" i="2"/>
  <c r="J833" i="2" s="1"/>
  <c r="F832" i="2"/>
  <c r="F831" i="2"/>
  <c r="F830" i="2"/>
  <c r="J830" i="2" s="1"/>
  <c r="F829" i="2"/>
  <c r="F828" i="2"/>
  <c r="F827" i="2"/>
  <c r="F826" i="2"/>
  <c r="F825" i="2"/>
  <c r="J825" i="2" s="1"/>
  <c r="F824" i="2"/>
  <c r="J824" i="2" s="1"/>
  <c r="F823" i="2"/>
  <c r="J823" i="2" s="1"/>
  <c r="F822" i="2"/>
  <c r="J822" i="2" s="1"/>
  <c r="F821" i="2"/>
  <c r="J821" i="2" s="1"/>
  <c r="F820" i="2"/>
  <c r="J820" i="2" s="1"/>
  <c r="F819" i="2"/>
  <c r="J819" i="2" s="1"/>
  <c r="F818" i="2"/>
  <c r="F817" i="2"/>
  <c r="J817" i="2" s="1"/>
  <c r="F816" i="2"/>
  <c r="F815" i="2"/>
  <c r="F814" i="2"/>
  <c r="F813" i="2"/>
  <c r="F812" i="2"/>
  <c r="F811" i="2"/>
  <c r="F810" i="2"/>
  <c r="F809" i="2"/>
  <c r="J809" i="2" s="1"/>
  <c r="F808" i="2"/>
  <c r="J808" i="2" s="1"/>
  <c r="F807" i="2"/>
  <c r="F806" i="2"/>
  <c r="J806" i="2" s="1"/>
  <c r="F805" i="2"/>
  <c r="J805" i="2" s="1"/>
  <c r="F804" i="2"/>
  <c r="J804" i="2" s="1"/>
  <c r="F803" i="2"/>
  <c r="F802" i="2"/>
  <c r="F801" i="2"/>
  <c r="J801" i="2" s="1"/>
  <c r="F800" i="2"/>
  <c r="F799" i="2"/>
  <c r="F798" i="2"/>
  <c r="F797" i="2"/>
  <c r="F796" i="2"/>
  <c r="F795" i="2"/>
  <c r="F794" i="2"/>
  <c r="F793" i="2"/>
  <c r="J793" i="2" s="1"/>
  <c r="F792" i="2"/>
  <c r="F791" i="2"/>
  <c r="F790" i="2"/>
  <c r="J790" i="2" s="1"/>
  <c r="F789" i="2"/>
  <c r="F788" i="2"/>
  <c r="J788" i="2" s="1"/>
  <c r="F787" i="2"/>
  <c r="F786" i="2"/>
  <c r="F785" i="2"/>
  <c r="J785" i="2" s="1"/>
  <c r="F784" i="2"/>
  <c r="F783" i="2"/>
  <c r="F782" i="2"/>
  <c r="F781" i="2"/>
  <c r="F780" i="2"/>
  <c r="F779" i="2"/>
  <c r="F778" i="2"/>
  <c r="F777" i="2"/>
  <c r="J777" i="2" s="1"/>
  <c r="F776" i="2"/>
  <c r="J776" i="2" s="1"/>
  <c r="F775" i="2"/>
  <c r="F774" i="2"/>
  <c r="J774" i="2" s="1"/>
  <c r="F773" i="2"/>
  <c r="J773" i="2" s="1"/>
  <c r="F772" i="2"/>
  <c r="J772" i="2" s="1"/>
  <c r="F771" i="2"/>
  <c r="F770" i="2"/>
  <c r="F769" i="2"/>
  <c r="J769" i="2" s="1"/>
  <c r="F768" i="2"/>
  <c r="F767" i="2"/>
  <c r="F766" i="2"/>
  <c r="F765" i="2"/>
  <c r="F764" i="2"/>
  <c r="F763" i="2"/>
  <c r="F762" i="2"/>
  <c r="F761" i="2"/>
  <c r="J761" i="2" s="1"/>
  <c r="F760" i="2"/>
  <c r="F759" i="2"/>
  <c r="F758" i="2"/>
  <c r="J758" i="2" s="1"/>
  <c r="F757" i="2"/>
  <c r="F756" i="2"/>
  <c r="J756" i="2" s="1"/>
  <c r="F755" i="2"/>
  <c r="F754" i="2"/>
  <c r="F753" i="2"/>
  <c r="J753" i="2" s="1"/>
  <c r="F752" i="2"/>
  <c r="F751" i="2"/>
  <c r="F750" i="2"/>
  <c r="F749" i="2"/>
  <c r="F748" i="2"/>
  <c r="F747" i="2"/>
  <c r="F746" i="2"/>
  <c r="F745" i="2"/>
  <c r="J745" i="2" s="1"/>
  <c r="F744" i="2"/>
  <c r="J744" i="2" s="1"/>
  <c r="F743" i="2"/>
  <c r="F742" i="2"/>
  <c r="J742" i="2" s="1"/>
  <c r="F741" i="2"/>
  <c r="F740" i="2"/>
  <c r="J740" i="2" s="1"/>
  <c r="F739" i="2"/>
  <c r="F738" i="2"/>
  <c r="F737" i="2"/>
  <c r="J737" i="2" s="1"/>
  <c r="F736" i="2"/>
  <c r="J736" i="2" s="1"/>
  <c r="F735" i="2"/>
  <c r="F734" i="2"/>
  <c r="J734" i="2" s="1"/>
  <c r="F733" i="2"/>
  <c r="J733" i="2" s="1"/>
  <c r="F732" i="2"/>
  <c r="J732" i="2" s="1"/>
  <c r="F731" i="2"/>
  <c r="F730" i="2"/>
  <c r="F729" i="2"/>
  <c r="J729" i="2" s="1"/>
  <c r="F728" i="2"/>
  <c r="J728" i="2" s="1"/>
  <c r="F727" i="2"/>
  <c r="F726" i="2"/>
  <c r="J726" i="2" s="1"/>
  <c r="F725" i="2"/>
  <c r="J725" i="2" s="1"/>
  <c r="F724" i="2"/>
  <c r="J724" i="2" s="1"/>
  <c r="F723" i="2"/>
  <c r="F722" i="2"/>
  <c r="F721" i="2"/>
  <c r="J721" i="2" s="1"/>
  <c r="F720" i="2"/>
  <c r="F719" i="2"/>
  <c r="F718" i="2"/>
  <c r="F717" i="2"/>
  <c r="F716" i="2"/>
  <c r="F715" i="2"/>
  <c r="F714" i="2"/>
  <c r="F713" i="2"/>
  <c r="J713" i="2" s="1"/>
  <c r="F712" i="2"/>
  <c r="J712" i="2" s="1"/>
  <c r="F711" i="2"/>
  <c r="F710" i="2"/>
  <c r="J710" i="2" s="1"/>
  <c r="F709" i="2"/>
  <c r="F708" i="2"/>
  <c r="J708" i="2" s="1"/>
  <c r="F707" i="2"/>
  <c r="F706" i="2"/>
  <c r="F705" i="2"/>
  <c r="J705" i="2" s="1"/>
  <c r="F704" i="2"/>
  <c r="F703" i="2"/>
  <c r="F702" i="2"/>
  <c r="F701" i="2"/>
  <c r="F700" i="2"/>
  <c r="F699" i="2"/>
  <c r="J699" i="2" s="1"/>
  <c r="F698" i="2"/>
  <c r="F697" i="2"/>
  <c r="J697" i="2" s="1"/>
  <c r="F696" i="2"/>
  <c r="J696" i="2" s="1"/>
  <c r="F695" i="2"/>
  <c r="F694" i="2"/>
  <c r="J694" i="2" s="1"/>
  <c r="F693" i="2"/>
  <c r="F692" i="2"/>
  <c r="J692" i="2" s="1"/>
  <c r="F691" i="2"/>
  <c r="F690" i="2"/>
  <c r="F689" i="2"/>
  <c r="J689" i="2" s="1"/>
  <c r="F688" i="2"/>
  <c r="F687" i="2"/>
  <c r="F686" i="2"/>
  <c r="F685" i="2"/>
  <c r="F684" i="2"/>
  <c r="F683" i="2"/>
  <c r="F682" i="2"/>
  <c r="F681" i="2"/>
  <c r="J681" i="2" s="1"/>
  <c r="F680" i="2"/>
  <c r="J680" i="2" s="1"/>
  <c r="F679" i="2"/>
  <c r="F678" i="2"/>
  <c r="J678" i="2" s="1"/>
  <c r="F677" i="2"/>
  <c r="J677" i="2" s="1"/>
  <c r="F676" i="2"/>
  <c r="J676" i="2" s="1"/>
  <c r="F675" i="2"/>
  <c r="F674" i="2"/>
  <c r="F673" i="2"/>
  <c r="J673" i="2" s="1"/>
  <c r="F672" i="2"/>
  <c r="F671" i="2"/>
  <c r="F670" i="2"/>
  <c r="F669" i="2"/>
  <c r="F668" i="2"/>
  <c r="F667" i="2"/>
  <c r="F666" i="2"/>
  <c r="F665" i="2"/>
  <c r="J665" i="2" s="1"/>
  <c r="F664" i="2"/>
  <c r="F663" i="2"/>
  <c r="F662" i="2"/>
  <c r="J662" i="2" s="1"/>
  <c r="F661" i="2"/>
  <c r="F660" i="2"/>
  <c r="J660" i="2" s="1"/>
  <c r="F659" i="2"/>
  <c r="F658" i="2"/>
  <c r="F657" i="2"/>
  <c r="J657" i="2" s="1"/>
  <c r="F656" i="2"/>
  <c r="F655" i="2"/>
  <c r="F654" i="2"/>
  <c r="F653" i="2"/>
  <c r="F652" i="2"/>
  <c r="F651" i="2"/>
  <c r="F650" i="2"/>
  <c r="F649" i="2"/>
  <c r="J649" i="2" s="1"/>
  <c r="F648" i="2"/>
  <c r="J648" i="2" s="1"/>
  <c r="F647" i="2"/>
  <c r="F646" i="2"/>
  <c r="J646" i="2" s="1"/>
  <c r="F645" i="2"/>
  <c r="J645" i="2" s="1"/>
  <c r="F644" i="2"/>
  <c r="J644" i="2" s="1"/>
  <c r="F643" i="2"/>
  <c r="J643" i="2" s="1"/>
  <c r="F642" i="2"/>
  <c r="J642" i="2" s="1"/>
  <c r="F641" i="2"/>
  <c r="J641" i="2" s="1"/>
  <c r="F640" i="2"/>
  <c r="F639" i="2"/>
  <c r="F638" i="2"/>
  <c r="F637" i="2"/>
  <c r="F636" i="2"/>
  <c r="F635" i="2"/>
  <c r="F634" i="2"/>
  <c r="F633" i="2"/>
  <c r="J633" i="2" s="1"/>
  <c r="F632" i="2"/>
  <c r="F631" i="2"/>
  <c r="F630" i="2"/>
  <c r="J630" i="2" s="1"/>
  <c r="F629" i="2"/>
  <c r="J629" i="2" s="1"/>
  <c r="F628" i="2"/>
  <c r="J628" i="2" s="1"/>
  <c r="F627" i="2"/>
  <c r="F626" i="2"/>
  <c r="F625" i="2"/>
  <c r="J625" i="2" s="1"/>
  <c r="F624" i="2"/>
  <c r="F623" i="2"/>
  <c r="F622" i="2"/>
  <c r="F621" i="2"/>
  <c r="J621" i="2" s="1"/>
  <c r="F620" i="2"/>
  <c r="F619" i="2"/>
  <c r="F618" i="2"/>
  <c r="F617" i="2"/>
  <c r="J617" i="2" s="1"/>
  <c r="F616" i="2"/>
  <c r="J616" i="2" s="1"/>
  <c r="F615" i="2"/>
  <c r="F614" i="2"/>
  <c r="F613" i="2"/>
  <c r="F612" i="2"/>
  <c r="J612" i="2" s="1"/>
  <c r="F611" i="2"/>
  <c r="F610" i="2"/>
  <c r="F609" i="2"/>
  <c r="J609" i="2" s="1"/>
  <c r="F608" i="2"/>
  <c r="F607" i="2"/>
  <c r="F606" i="2"/>
  <c r="F605" i="2"/>
  <c r="F604" i="2"/>
  <c r="F603" i="2"/>
  <c r="F602" i="2"/>
  <c r="F601" i="2"/>
  <c r="J601" i="2" s="1"/>
  <c r="F600" i="2"/>
  <c r="J600" i="2" s="1"/>
  <c r="F599" i="2"/>
  <c r="F598" i="2"/>
  <c r="J598" i="2" s="1"/>
  <c r="F597" i="2"/>
  <c r="F596" i="2"/>
  <c r="J596" i="2" s="1"/>
  <c r="F595" i="2"/>
  <c r="F594" i="2"/>
  <c r="F593" i="2"/>
  <c r="J593" i="2" s="1"/>
  <c r="F592" i="2"/>
  <c r="F591" i="2"/>
  <c r="F590" i="2"/>
  <c r="F589" i="2"/>
  <c r="F588" i="2"/>
  <c r="F587" i="2"/>
  <c r="F586" i="2"/>
  <c r="F585" i="2"/>
  <c r="J585" i="2" s="1"/>
  <c r="F584" i="2"/>
  <c r="F583" i="2"/>
  <c r="F582" i="2"/>
  <c r="J582" i="2" s="1"/>
  <c r="F581" i="2"/>
  <c r="F580" i="2"/>
  <c r="J580" i="2" s="1"/>
  <c r="F579" i="2"/>
  <c r="F578" i="2"/>
  <c r="F577" i="2"/>
  <c r="J577" i="2" s="1"/>
  <c r="F576" i="2"/>
  <c r="F575" i="2"/>
  <c r="F574" i="2"/>
  <c r="F573" i="2"/>
  <c r="F572" i="2"/>
  <c r="F571" i="2"/>
  <c r="F570" i="2"/>
  <c r="F569" i="2"/>
  <c r="J569" i="2" s="1"/>
  <c r="F568" i="2"/>
  <c r="F567" i="2"/>
  <c r="F566" i="2"/>
  <c r="J566" i="2" s="1"/>
  <c r="F565" i="2"/>
  <c r="F564" i="2"/>
  <c r="J564" i="2" s="1"/>
  <c r="F563" i="2"/>
  <c r="F562" i="2"/>
  <c r="F561" i="2"/>
  <c r="J561" i="2" s="1"/>
  <c r="F560" i="2"/>
  <c r="F559" i="2"/>
  <c r="F558" i="2"/>
  <c r="F557" i="2"/>
  <c r="F556" i="2"/>
  <c r="F555" i="2"/>
  <c r="F554" i="2"/>
  <c r="F553" i="2"/>
  <c r="J553" i="2" s="1"/>
  <c r="F552" i="2"/>
  <c r="J552" i="2" s="1"/>
  <c r="F551" i="2"/>
  <c r="F550" i="2"/>
  <c r="J550" i="2" s="1"/>
  <c r="F549" i="2"/>
  <c r="J549" i="2" s="1"/>
  <c r="F548" i="2"/>
  <c r="J548" i="2" s="1"/>
  <c r="F547" i="2"/>
  <c r="F546" i="2"/>
  <c r="F545" i="2"/>
  <c r="J545" i="2" s="1"/>
  <c r="F544" i="2"/>
  <c r="J544" i="2" s="1"/>
  <c r="F543" i="2"/>
  <c r="F542" i="2"/>
  <c r="F541" i="2"/>
  <c r="F540" i="2"/>
  <c r="J540" i="2" s="1"/>
  <c r="F539" i="2"/>
  <c r="F538" i="2"/>
  <c r="F537" i="2"/>
  <c r="J537" i="2" s="1"/>
  <c r="F536" i="2"/>
  <c r="F535" i="2"/>
  <c r="F534" i="2"/>
  <c r="J534" i="2" s="1"/>
  <c r="F533" i="2"/>
  <c r="F532" i="2"/>
  <c r="J532" i="2" s="1"/>
  <c r="F531" i="2"/>
  <c r="F530" i="2"/>
  <c r="F529" i="2"/>
  <c r="J529" i="2" s="1"/>
  <c r="F528" i="2"/>
  <c r="F527" i="2"/>
  <c r="F526" i="2"/>
  <c r="F525" i="2"/>
  <c r="F524" i="2"/>
  <c r="F523" i="2"/>
  <c r="F522" i="2"/>
  <c r="F521" i="2"/>
  <c r="J521" i="2" s="1"/>
  <c r="F520" i="2"/>
  <c r="J520" i="2" s="1"/>
  <c r="F519" i="2"/>
  <c r="F518" i="2"/>
  <c r="J518" i="2" s="1"/>
  <c r="F517" i="2"/>
  <c r="F516" i="2"/>
  <c r="J516" i="2" s="1"/>
  <c r="F515" i="2"/>
  <c r="F514" i="2"/>
  <c r="F513" i="2"/>
  <c r="J513" i="2" s="1"/>
  <c r="F512" i="2"/>
  <c r="F511" i="2"/>
  <c r="F510" i="2"/>
  <c r="F509" i="2"/>
  <c r="F508" i="2"/>
  <c r="F507" i="2"/>
  <c r="F506" i="2"/>
  <c r="F505" i="2"/>
  <c r="J505" i="2" s="1"/>
  <c r="F504" i="2"/>
  <c r="J504" i="2" s="1"/>
  <c r="F503" i="2"/>
  <c r="F502" i="2"/>
  <c r="J502" i="2" s="1"/>
  <c r="F501" i="2"/>
  <c r="J501" i="2" s="1"/>
  <c r="F500" i="2"/>
  <c r="J500" i="2" s="1"/>
  <c r="F499" i="2"/>
  <c r="F498" i="2"/>
  <c r="F497" i="2"/>
  <c r="J497" i="2" s="1"/>
  <c r="F496" i="2"/>
  <c r="F495" i="2"/>
  <c r="F494" i="2"/>
  <c r="F493" i="2"/>
  <c r="F492" i="2"/>
  <c r="F491" i="2"/>
  <c r="F490" i="2"/>
  <c r="F489" i="2"/>
  <c r="J489" i="2" s="1"/>
  <c r="F488" i="2"/>
  <c r="J488" i="2" s="1"/>
  <c r="F487" i="2"/>
  <c r="F486" i="2"/>
  <c r="J486" i="2" s="1"/>
  <c r="F485" i="2"/>
  <c r="J485" i="2" s="1"/>
  <c r="F484" i="2"/>
  <c r="J484" i="2" s="1"/>
  <c r="F483" i="2"/>
  <c r="F482" i="2"/>
  <c r="F481" i="2"/>
  <c r="J481" i="2" s="1"/>
  <c r="F480" i="2"/>
  <c r="F479" i="2"/>
  <c r="F478" i="2"/>
  <c r="F477" i="2"/>
  <c r="F476" i="2"/>
  <c r="F475" i="2"/>
  <c r="F474" i="2"/>
  <c r="F473" i="2"/>
  <c r="J473" i="2" s="1"/>
  <c r="F472" i="2"/>
  <c r="F471" i="2"/>
  <c r="F470" i="2"/>
  <c r="J470" i="2" s="1"/>
  <c r="F469" i="2"/>
  <c r="F468" i="2"/>
  <c r="J468" i="2" s="1"/>
  <c r="F467" i="2"/>
  <c r="F466" i="2"/>
  <c r="F465" i="2"/>
  <c r="J465" i="2" s="1"/>
  <c r="F464" i="2"/>
  <c r="F463" i="2"/>
  <c r="F462" i="2"/>
  <c r="F461" i="2"/>
  <c r="F460" i="2"/>
  <c r="F459" i="2"/>
  <c r="F458" i="2"/>
  <c r="F457" i="2"/>
  <c r="J457" i="2" s="1"/>
  <c r="F456" i="2"/>
  <c r="F455" i="2"/>
  <c r="F454" i="2"/>
  <c r="F453" i="2"/>
  <c r="J453" i="2" s="1"/>
  <c r="F452" i="2"/>
  <c r="J452" i="2" s="1"/>
  <c r="F451" i="2"/>
  <c r="F450" i="2"/>
  <c r="F449" i="2"/>
  <c r="J449" i="2" s="1"/>
  <c r="F448" i="2"/>
  <c r="F447" i="2"/>
  <c r="F446" i="2"/>
  <c r="F445" i="2"/>
  <c r="F444" i="2"/>
  <c r="F443" i="2"/>
  <c r="F442" i="2"/>
  <c r="F441" i="2"/>
  <c r="J441" i="2" s="1"/>
  <c r="F440" i="2"/>
  <c r="F439" i="2"/>
  <c r="F438" i="2"/>
  <c r="J438" i="2" s="1"/>
  <c r="F437" i="2"/>
  <c r="F436" i="2"/>
  <c r="J436" i="2" s="1"/>
  <c r="F435" i="2"/>
  <c r="F434" i="2"/>
  <c r="F433" i="2"/>
  <c r="J433" i="2" s="1"/>
  <c r="F432" i="2"/>
  <c r="F431" i="2"/>
  <c r="F430" i="2"/>
  <c r="F429" i="2"/>
  <c r="F428" i="2"/>
  <c r="F427" i="2"/>
  <c r="F426" i="2"/>
  <c r="F425" i="2"/>
  <c r="J425" i="2" s="1"/>
  <c r="F424" i="2"/>
  <c r="F423" i="2"/>
  <c r="J423" i="2" s="1"/>
  <c r="F422" i="2"/>
  <c r="J422" i="2" s="1"/>
  <c r="F421" i="2"/>
  <c r="J421" i="2" s="1"/>
  <c r="F420" i="2"/>
  <c r="J420" i="2" s="1"/>
  <c r="F419" i="2"/>
  <c r="F418" i="2"/>
  <c r="J418" i="2" s="1"/>
  <c r="F417" i="2"/>
  <c r="J417" i="2" s="1"/>
  <c r="F416" i="2"/>
  <c r="F415" i="2"/>
  <c r="F414" i="2"/>
  <c r="F413" i="2"/>
  <c r="F412" i="2"/>
  <c r="F411" i="2"/>
  <c r="F410" i="2"/>
  <c r="F409" i="2"/>
  <c r="J409" i="2" s="1"/>
  <c r="F408" i="2"/>
  <c r="J408" i="2" s="1"/>
  <c r="F407" i="2"/>
  <c r="F406" i="2"/>
  <c r="J406" i="2" s="1"/>
  <c r="F405" i="2"/>
  <c r="J405" i="2" s="1"/>
  <c r="F404" i="2"/>
  <c r="J404" i="2" s="1"/>
  <c r="F403" i="2"/>
  <c r="F402" i="2"/>
  <c r="F401" i="2"/>
  <c r="J401" i="2" s="1"/>
  <c r="F400" i="2"/>
  <c r="F399" i="2"/>
  <c r="F398" i="2"/>
  <c r="F397" i="2"/>
  <c r="F396" i="2"/>
  <c r="F395" i="2"/>
  <c r="F394" i="2"/>
  <c r="F393" i="2"/>
  <c r="J393" i="2" s="1"/>
  <c r="F392" i="2"/>
  <c r="J392" i="2" s="1"/>
  <c r="F391" i="2"/>
  <c r="F390" i="2"/>
  <c r="J390" i="2" s="1"/>
  <c r="F389" i="2"/>
  <c r="F388" i="2"/>
  <c r="J388" i="2" s="1"/>
  <c r="F387" i="2"/>
  <c r="F386" i="2"/>
  <c r="F385" i="2"/>
  <c r="J385" i="2" s="1"/>
  <c r="F384" i="2"/>
  <c r="F383" i="2"/>
  <c r="F382" i="2"/>
  <c r="F381" i="2"/>
  <c r="F380" i="2"/>
  <c r="F379" i="2"/>
  <c r="F378" i="2"/>
  <c r="F377" i="2"/>
  <c r="J377" i="2" s="1"/>
  <c r="F376" i="2"/>
  <c r="J376" i="2" s="1"/>
  <c r="F375" i="2"/>
  <c r="F374" i="2"/>
  <c r="J374" i="2" s="1"/>
  <c r="F373" i="2"/>
  <c r="F372" i="2"/>
  <c r="J372" i="2" s="1"/>
  <c r="F371" i="2"/>
  <c r="F370" i="2"/>
  <c r="F369" i="2"/>
  <c r="J369" i="2" s="1"/>
  <c r="F368" i="2"/>
  <c r="F367" i="2"/>
  <c r="F366" i="2"/>
  <c r="F365" i="2"/>
  <c r="F364" i="2"/>
  <c r="F363" i="2"/>
  <c r="F362" i="2"/>
  <c r="F361" i="2"/>
  <c r="J361" i="2" s="1"/>
  <c r="F360" i="2"/>
  <c r="J360" i="2" s="1"/>
  <c r="F359" i="2"/>
  <c r="F358" i="2"/>
  <c r="J358" i="2" s="1"/>
  <c r="F357" i="2"/>
  <c r="J357" i="2" s="1"/>
  <c r="F356" i="2"/>
  <c r="J356" i="2" s="1"/>
  <c r="F355" i="2"/>
  <c r="F354" i="2"/>
  <c r="F353" i="2"/>
  <c r="J353" i="2" s="1"/>
  <c r="F352" i="2"/>
  <c r="F351" i="2"/>
  <c r="F350" i="2"/>
  <c r="F349" i="2"/>
  <c r="F348" i="2"/>
  <c r="F347" i="2"/>
  <c r="F346" i="2"/>
  <c r="F345" i="2"/>
  <c r="J345" i="2" s="1"/>
  <c r="F344" i="2"/>
  <c r="J344" i="2" s="1"/>
  <c r="F343" i="2"/>
  <c r="F342" i="2"/>
  <c r="J342" i="2" s="1"/>
  <c r="F341" i="2"/>
  <c r="F340" i="2"/>
  <c r="J340" i="2" s="1"/>
  <c r="F339" i="2"/>
  <c r="F338" i="2"/>
  <c r="F337" i="2"/>
  <c r="J337" i="2" s="1"/>
  <c r="F336" i="2"/>
  <c r="F335" i="2"/>
  <c r="F334" i="2"/>
  <c r="F333" i="2"/>
  <c r="F332" i="2"/>
  <c r="F331" i="2"/>
  <c r="F330" i="2"/>
  <c r="F329" i="2"/>
  <c r="J329" i="2" s="1"/>
  <c r="F328" i="2"/>
  <c r="F327" i="2"/>
  <c r="F326" i="2"/>
  <c r="J326" i="2" s="1"/>
  <c r="F325" i="2"/>
  <c r="J325" i="2" s="1"/>
  <c r="F324" i="2"/>
  <c r="J324" i="2" s="1"/>
  <c r="F323" i="2"/>
  <c r="F322" i="2"/>
  <c r="F321" i="2"/>
  <c r="J321" i="2" s="1"/>
  <c r="F320" i="2"/>
  <c r="F319" i="2"/>
  <c r="F318" i="2"/>
  <c r="F317" i="2"/>
  <c r="F316" i="2"/>
  <c r="F315" i="2"/>
  <c r="F314" i="2"/>
  <c r="F313" i="2"/>
  <c r="J313" i="2" s="1"/>
  <c r="F312" i="2"/>
  <c r="F311" i="2"/>
  <c r="F310" i="2"/>
  <c r="J310" i="2" s="1"/>
  <c r="F309" i="2"/>
  <c r="J309" i="2" s="1"/>
  <c r="F308" i="2"/>
  <c r="J308" i="2" s="1"/>
  <c r="F307" i="2"/>
  <c r="J307" i="2" s="1"/>
  <c r="F306" i="2"/>
  <c r="F305" i="2"/>
  <c r="J305" i="2" s="1"/>
  <c r="F304" i="2"/>
  <c r="F303" i="2"/>
  <c r="F302" i="2"/>
  <c r="F301" i="2"/>
  <c r="F300" i="2"/>
  <c r="F299" i="2"/>
  <c r="J299" i="2" s="1"/>
  <c r="F298" i="2"/>
  <c r="F297" i="2"/>
  <c r="J297" i="2" s="1"/>
  <c r="F296" i="2"/>
  <c r="F295" i="2"/>
  <c r="F294" i="2"/>
  <c r="J294" i="2" s="1"/>
  <c r="F293" i="2"/>
  <c r="F292" i="2"/>
  <c r="J292" i="2" s="1"/>
  <c r="F291" i="2"/>
  <c r="J291" i="2" s="1"/>
  <c r="F290" i="2"/>
  <c r="F289" i="2"/>
  <c r="J289" i="2" s="1"/>
  <c r="F288" i="2"/>
  <c r="F287" i="2"/>
  <c r="F286" i="2"/>
  <c r="F285" i="2"/>
  <c r="F284" i="2"/>
  <c r="F283" i="2"/>
  <c r="F282" i="2"/>
  <c r="F281" i="2"/>
  <c r="J281" i="2" s="1"/>
  <c r="F280" i="2"/>
  <c r="J280" i="2" s="1"/>
  <c r="F279" i="2"/>
  <c r="F278" i="2"/>
  <c r="J278" i="2" s="1"/>
  <c r="F277" i="2"/>
  <c r="J277" i="2" s="1"/>
  <c r="F276" i="2"/>
  <c r="J276" i="2" s="1"/>
  <c r="F275" i="2"/>
  <c r="J275" i="2" s="1"/>
  <c r="F274" i="2"/>
  <c r="F273" i="2"/>
  <c r="J273" i="2" s="1"/>
  <c r="F272" i="2"/>
  <c r="F271" i="2"/>
  <c r="F270" i="2"/>
  <c r="F269" i="2"/>
  <c r="F268" i="2"/>
  <c r="F267" i="2"/>
  <c r="F266" i="2"/>
  <c r="F265" i="2"/>
  <c r="J265" i="2" s="1"/>
  <c r="F264" i="2"/>
  <c r="J264" i="2" s="1"/>
  <c r="F263" i="2"/>
  <c r="F262" i="2"/>
  <c r="J262" i="2" s="1"/>
  <c r="F261" i="2"/>
  <c r="F260" i="2"/>
  <c r="J260" i="2" s="1"/>
  <c r="F259" i="2"/>
  <c r="J259" i="2" s="1"/>
  <c r="F258" i="2"/>
  <c r="F257" i="2"/>
  <c r="J257" i="2" s="1"/>
  <c r="F256" i="2"/>
  <c r="F255" i="2"/>
  <c r="F254" i="2"/>
  <c r="F253" i="2"/>
  <c r="F252" i="2"/>
  <c r="F251" i="2"/>
  <c r="F250" i="2"/>
  <c r="F249" i="2"/>
  <c r="J249" i="2" s="1"/>
  <c r="F248" i="2"/>
  <c r="J248" i="2" s="1"/>
  <c r="F247" i="2"/>
  <c r="F246" i="2"/>
  <c r="J246" i="2" s="1"/>
  <c r="F245" i="2"/>
  <c r="J245" i="2" s="1"/>
  <c r="F244" i="2"/>
  <c r="J244" i="2" s="1"/>
  <c r="F243" i="2"/>
  <c r="J243" i="2" s="1"/>
  <c r="F242" i="2"/>
  <c r="F241" i="2"/>
  <c r="J241" i="2" s="1"/>
  <c r="F240" i="2"/>
  <c r="F239" i="2"/>
  <c r="F238" i="2"/>
  <c r="F237" i="2"/>
  <c r="F236" i="2"/>
  <c r="F235" i="2"/>
  <c r="F234" i="2"/>
  <c r="F233" i="2"/>
  <c r="J233" i="2" s="1"/>
  <c r="F232" i="2"/>
  <c r="J232" i="2" s="1"/>
  <c r="F231" i="2"/>
  <c r="F230" i="2"/>
  <c r="J230" i="2" s="1"/>
  <c r="F229" i="2"/>
  <c r="F228" i="2"/>
  <c r="J228" i="2" s="1"/>
  <c r="F227" i="2"/>
  <c r="J227" i="2" s="1"/>
  <c r="F226" i="2"/>
  <c r="F225" i="2"/>
  <c r="J225" i="2" s="1"/>
  <c r="F224" i="2"/>
  <c r="F223" i="2"/>
  <c r="F222" i="2"/>
  <c r="F221" i="2"/>
  <c r="F220" i="2"/>
  <c r="F219" i="2"/>
  <c r="F218" i="2"/>
  <c r="F217" i="2"/>
  <c r="J217" i="2" s="1"/>
  <c r="F216" i="2"/>
  <c r="J216" i="2" s="1"/>
  <c r="F215" i="2"/>
  <c r="F214" i="2"/>
  <c r="J214" i="2" s="1"/>
  <c r="F213" i="2"/>
  <c r="J213" i="2" s="1"/>
  <c r="F212" i="2"/>
  <c r="J212" i="2" s="1"/>
  <c r="F211" i="2"/>
  <c r="F210" i="2"/>
  <c r="F209" i="2"/>
  <c r="J209" i="2" s="1"/>
  <c r="F208" i="2"/>
  <c r="F207" i="2"/>
  <c r="F206" i="2"/>
  <c r="F205" i="2"/>
  <c r="F204" i="2"/>
  <c r="F203" i="2"/>
  <c r="F202" i="2"/>
  <c r="F201" i="2"/>
  <c r="J201" i="2" s="1"/>
  <c r="F200" i="2"/>
  <c r="J200" i="2" s="1"/>
  <c r="F199" i="2"/>
  <c r="F198" i="2"/>
  <c r="J198" i="2" s="1"/>
  <c r="F197" i="2"/>
  <c r="J197" i="2" s="1"/>
  <c r="F196" i="2"/>
  <c r="J196" i="2" s="1"/>
  <c r="F195" i="2"/>
  <c r="J195" i="2" s="1"/>
  <c r="F194" i="2"/>
  <c r="F193" i="2"/>
  <c r="J193" i="2" s="1"/>
  <c r="F192" i="2"/>
  <c r="F191" i="2"/>
  <c r="F190" i="2"/>
  <c r="F189" i="2"/>
  <c r="F188" i="2"/>
  <c r="F187" i="2"/>
  <c r="F186" i="2"/>
  <c r="F185" i="2"/>
  <c r="J185" i="2" s="1"/>
  <c r="F184" i="2"/>
  <c r="F183" i="2"/>
  <c r="F182" i="2"/>
  <c r="J182" i="2" s="1"/>
  <c r="F181" i="2"/>
  <c r="F180" i="2"/>
  <c r="J180" i="2" s="1"/>
  <c r="F179" i="2"/>
  <c r="F178" i="2"/>
  <c r="F177" i="2"/>
  <c r="J177" i="2" s="1"/>
  <c r="F176" i="2"/>
  <c r="F175" i="2"/>
  <c r="F174" i="2"/>
  <c r="F173" i="2"/>
  <c r="F172" i="2"/>
  <c r="F171" i="2"/>
  <c r="F170" i="2"/>
  <c r="F169" i="2"/>
  <c r="J169" i="2" s="1"/>
  <c r="F168" i="2"/>
  <c r="F167" i="2"/>
  <c r="F166" i="2"/>
  <c r="J166" i="2" s="1"/>
  <c r="F165" i="2"/>
  <c r="J165" i="2" s="1"/>
  <c r="F164" i="2"/>
  <c r="J164" i="2" s="1"/>
  <c r="F163" i="2"/>
  <c r="J163" i="2" s="1"/>
  <c r="F162" i="2"/>
  <c r="F161" i="2"/>
  <c r="J161" i="2" s="1"/>
  <c r="F160" i="2"/>
  <c r="F159" i="2"/>
  <c r="F158" i="2"/>
  <c r="F157" i="2"/>
  <c r="J157" i="2" s="1"/>
  <c r="F156" i="2"/>
  <c r="J156" i="2" s="1"/>
  <c r="F155" i="2"/>
  <c r="J155" i="2" s="1"/>
  <c r="F154" i="2"/>
  <c r="F153" i="2"/>
  <c r="J153" i="2" s="1"/>
  <c r="F152" i="2"/>
  <c r="F151" i="2"/>
  <c r="F150" i="2"/>
  <c r="J150" i="2" s="1"/>
  <c r="F149" i="2"/>
  <c r="F148" i="2"/>
  <c r="J148" i="2" s="1"/>
  <c r="F147" i="2"/>
  <c r="J147" i="2" s="1"/>
  <c r="F146" i="2"/>
  <c r="F145" i="2"/>
  <c r="J145" i="2" s="1"/>
  <c r="F144" i="2"/>
  <c r="F143" i="2"/>
  <c r="F142" i="2"/>
  <c r="F141" i="2"/>
  <c r="F140" i="2"/>
  <c r="F139" i="2"/>
  <c r="F138" i="2"/>
  <c r="F137" i="2"/>
  <c r="J137" i="2" s="1"/>
  <c r="F136" i="2"/>
  <c r="J136" i="2" s="1"/>
  <c r="F135" i="2"/>
  <c r="F134" i="2"/>
  <c r="J134" i="2" s="1"/>
  <c r="F133" i="2"/>
  <c r="J133" i="2" s="1"/>
  <c r="F132" i="2"/>
  <c r="J132" i="2" s="1"/>
  <c r="F131" i="2"/>
  <c r="J131" i="2" s="1"/>
  <c r="F130" i="2"/>
  <c r="F129" i="2"/>
  <c r="J129" i="2" s="1"/>
  <c r="F128" i="2"/>
  <c r="F127" i="2"/>
  <c r="F126" i="2"/>
  <c r="F125" i="2"/>
  <c r="F124" i="2"/>
  <c r="F123" i="2"/>
  <c r="F122" i="2"/>
  <c r="F121" i="2"/>
  <c r="J121" i="2" s="1"/>
  <c r="F120" i="2"/>
  <c r="F119" i="2"/>
  <c r="F118" i="2"/>
  <c r="J118" i="2" s="1"/>
  <c r="F117" i="2"/>
  <c r="F116" i="2"/>
  <c r="J116" i="2" s="1"/>
  <c r="F115" i="2"/>
  <c r="J115" i="2" s="1"/>
  <c r="F114" i="2"/>
  <c r="F113" i="2"/>
  <c r="J113" i="2" s="1"/>
  <c r="F112" i="2"/>
  <c r="F111" i="2"/>
  <c r="F110" i="2"/>
  <c r="F109" i="2"/>
  <c r="F108" i="2"/>
  <c r="F107" i="2"/>
  <c r="F106" i="2"/>
  <c r="F105" i="2"/>
  <c r="J105" i="2" s="1"/>
  <c r="F104" i="2"/>
  <c r="J104" i="2" s="1"/>
  <c r="F103" i="2"/>
  <c r="F102" i="2"/>
  <c r="J102" i="2" s="1"/>
  <c r="F101" i="2"/>
  <c r="F100" i="2"/>
  <c r="J100" i="2" s="1"/>
  <c r="F99" i="2"/>
  <c r="F98" i="2"/>
  <c r="F97" i="2"/>
  <c r="J97" i="2" s="1"/>
  <c r="F96" i="2"/>
  <c r="F95" i="2"/>
  <c r="F94" i="2"/>
  <c r="F93" i="2"/>
  <c r="F92" i="2"/>
  <c r="F91" i="2"/>
  <c r="F90" i="2"/>
  <c r="F89" i="2"/>
  <c r="J89" i="2" s="1"/>
  <c r="F88" i="2"/>
  <c r="J88" i="2" s="1"/>
  <c r="F87" i="2"/>
  <c r="F86" i="2"/>
  <c r="J86" i="2" s="1"/>
  <c r="F85" i="2"/>
  <c r="J85" i="2" s="1"/>
  <c r="F84" i="2"/>
  <c r="J84" i="2" s="1"/>
  <c r="F83" i="2"/>
  <c r="J83" i="2" s="1"/>
  <c r="F82" i="2"/>
  <c r="F81" i="2"/>
  <c r="J81" i="2" s="1"/>
  <c r="F80" i="2"/>
  <c r="F79" i="2"/>
  <c r="F78" i="2"/>
  <c r="F77" i="2"/>
  <c r="F76" i="2"/>
  <c r="F75" i="2"/>
  <c r="F74" i="2"/>
  <c r="F73" i="2"/>
  <c r="J73" i="2" s="1"/>
  <c r="F72" i="2"/>
  <c r="F71" i="2"/>
  <c r="F70" i="2"/>
  <c r="J70" i="2" s="1"/>
  <c r="F69" i="2"/>
  <c r="F68" i="2"/>
  <c r="J68" i="2" s="1"/>
  <c r="F67" i="2"/>
  <c r="F66" i="2"/>
  <c r="F65" i="2"/>
  <c r="J65" i="2" s="1"/>
  <c r="F64" i="2"/>
  <c r="F63" i="2"/>
  <c r="F62" i="2"/>
  <c r="F61" i="2"/>
  <c r="F60" i="2"/>
  <c r="F59" i="2"/>
  <c r="F58" i="2"/>
  <c r="F57" i="2"/>
  <c r="J57" i="2" s="1"/>
  <c r="F56" i="2"/>
  <c r="J56" i="2" s="1"/>
  <c r="F55" i="2"/>
  <c r="F54" i="2"/>
  <c r="F53" i="2"/>
  <c r="J53" i="2" s="1"/>
  <c r="F52" i="2"/>
  <c r="J52" i="2" s="1"/>
  <c r="F51" i="2"/>
  <c r="J51" i="2" s="1"/>
  <c r="F50" i="2"/>
  <c r="F49" i="2"/>
  <c r="J49" i="2" s="1"/>
  <c r="F48" i="2"/>
  <c r="F47" i="2"/>
  <c r="F46" i="2"/>
  <c r="F45" i="2"/>
  <c r="F44" i="2"/>
  <c r="F43" i="2"/>
  <c r="F42" i="2"/>
  <c r="F41" i="2"/>
  <c r="J41" i="2" s="1"/>
  <c r="F40" i="2"/>
  <c r="F39" i="2"/>
  <c r="F38" i="2"/>
  <c r="J38" i="2" s="1"/>
  <c r="F37" i="2"/>
  <c r="J37" i="2" s="1"/>
  <c r="F36" i="2"/>
  <c r="J36" i="2" s="1"/>
  <c r="F35" i="2"/>
  <c r="J35" i="2" s="1"/>
  <c r="F34" i="2"/>
  <c r="F33" i="2"/>
  <c r="J33" i="2" s="1"/>
  <c r="F32" i="2"/>
  <c r="F31" i="2"/>
  <c r="F30" i="2"/>
  <c r="J30" i="2" s="1"/>
  <c r="F29" i="2"/>
  <c r="F28" i="2"/>
  <c r="F27" i="2"/>
  <c r="F26" i="2"/>
  <c r="F25" i="2"/>
  <c r="F24" i="2"/>
  <c r="J24" i="2" s="1"/>
  <c r="F23" i="2"/>
  <c r="F22" i="2"/>
  <c r="J22" i="2" s="1"/>
  <c r="F21" i="2"/>
  <c r="J21" i="2" s="1"/>
  <c r="F20" i="2"/>
  <c r="J20" i="2" s="1"/>
  <c r="F19" i="2"/>
  <c r="J19" i="2" s="1"/>
  <c r="F18" i="2"/>
  <c r="F17" i="2"/>
  <c r="J17" i="2" s="1"/>
  <c r="F16" i="2"/>
  <c r="F15" i="2"/>
  <c r="F14" i="2"/>
  <c r="F13" i="2"/>
  <c r="F12" i="2"/>
  <c r="F11" i="2"/>
  <c r="F10" i="2"/>
  <c r="F9" i="2"/>
  <c r="F8" i="2"/>
  <c r="J8" i="2" s="1"/>
  <c r="F7" i="2"/>
  <c r="F6" i="2"/>
  <c r="F5" i="2"/>
  <c r="F4" i="2"/>
  <c r="J4" i="2" s="1"/>
  <c r="Q4" i="2" s="1"/>
  <c r="O27" i="1"/>
  <c r="J26" i="1" s="1"/>
  <c r="S1129" i="15" l="1"/>
  <c r="S1365" i="15"/>
  <c r="S328" i="15"/>
  <c r="S309" i="15"/>
  <c r="S1140" i="15"/>
  <c r="S1053" i="15"/>
  <c r="S526" i="15"/>
  <c r="S1247" i="15"/>
  <c r="S978" i="15"/>
  <c r="S244" i="15"/>
  <c r="S1379" i="15"/>
  <c r="S907" i="15"/>
  <c r="S880" i="15"/>
  <c r="S331" i="15"/>
  <c r="S187" i="15"/>
  <c r="S799" i="15"/>
  <c r="S55" i="15"/>
  <c r="S260" i="15"/>
  <c r="S98" i="15"/>
  <c r="S255" i="15"/>
  <c r="S43" i="15"/>
  <c r="S905" i="15"/>
  <c r="S761" i="15"/>
  <c r="S1295" i="15"/>
  <c r="S664" i="15"/>
  <c r="S439" i="15"/>
  <c r="S1337" i="15"/>
  <c r="S380" i="15"/>
  <c r="S1732" i="15"/>
  <c r="S1743" i="15"/>
  <c r="S1733" i="15"/>
  <c r="S1684" i="15"/>
  <c r="S1734" i="15"/>
  <c r="S1437" i="15"/>
  <c r="S1124" i="15"/>
  <c r="S1243" i="15"/>
  <c r="S446" i="15"/>
  <c r="S90" i="15"/>
  <c r="S189" i="15"/>
  <c r="S42" i="15"/>
  <c r="S1784" i="15"/>
  <c r="S1582" i="15"/>
  <c r="S1150" i="15"/>
  <c r="S533" i="15"/>
  <c r="S434" i="15"/>
  <c r="S1435" i="15"/>
  <c r="S1338" i="15"/>
  <c r="S979" i="15"/>
  <c r="S406" i="15"/>
  <c r="S174" i="15"/>
  <c r="S337" i="15"/>
  <c r="S1314" i="15"/>
  <c r="S1300" i="15"/>
  <c r="S1273" i="15"/>
  <c r="S662" i="15"/>
  <c r="S311" i="15"/>
  <c r="S39" i="15"/>
  <c r="O1683" i="15"/>
  <c r="P1683" i="15" s="1"/>
  <c r="S1682" i="15"/>
  <c r="S1434" i="15"/>
  <c r="S1767" i="15"/>
  <c r="S1628" i="15"/>
  <c r="S1277" i="15"/>
  <c r="S796" i="15"/>
  <c r="S1781" i="15"/>
  <c r="S762" i="15"/>
  <c r="S976" i="15"/>
  <c r="T40" i="2"/>
  <c r="T41" i="2" s="1"/>
  <c r="T42" i="2" s="1"/>
  <c r="T43" i="2" s="1"/>
  <c r="T44" i="2" s="1"/>
  <c r="T45" i="2" s="1"/>
  <c r="T46" i="2" s="1"/>
  <c r="T47" i="2" s="1"/>
  <c r="T48" i="2" s="1"/>
  <c r="T49" i="2" s="1"/>
  <c r="T50" i="2" s="1"/>
  <c r="T51" i="2" s="1"/>
  <c r="T52" i="2" s="1"/>
  <c r="T53" i="2" s="1"/>
  <c r="T54" i="2" s="1"/>
  <c r="T55" i="2" s="1"/>
  <c r="T56" i="2" s="1"/>
  <c r="T57" i="2" s="1"/>
  <c r="T58" i="2" s="1"/>
  <c r="T59" i="2" s="1"/>
  <c r="T60" i="2" s="1"/>
  <c r="T61" i="2" s="1"/>
  <c r="T62" i="2" s="1"/>
  <c r="T63" i="2" s="1"/>
  <c r="T64" i="2" s="1"/>
  <c r="T65" i="2" s="1"/>
  <c r="S1533" i="15"/>
  <c r="S1260" i="15"/>
  <c r="S179" i="15"/>
  <c r="S1765" i="15"/>
  <c r="S41" i="15"/>
  <c r="S525" i="15"/>
  <c r="S1746" i="15"/>
  <c r="S1645" i="15"/>
  <c r="S1415" i="15"/>
  <c r="S1137" i="15"/>
  <c r="S960" i="15"/>
  <c r="S190" i="15"/>
  <c r="R7" i="15"/>
  <c r="S1278" i="15"/>
  <c r="S437" i="15"/>
  <c r="S1636" i="15"/>
  <c r="S553" i="15"/>
  <c r="S195" i="15"/>
  <c r="S1680" i="15"/>
  <c r="S798" i="15"/>
  <c r="S708" i="15"/>
  <c r="S551" i="15"/>
  <c r="S441" i="15"/>
  <c r="S246" i="15"/>
  <c r="S717" i="15"/>
  <c r="S1762" i="15"/>
  <c r="S1058" i="15"/>
  <c r="S102" i="15"/>
  <c r="S1736" i="15"/>
  <c r="S1293" i="15"/>
  <c r="S277" i="15"/>
  <c r="S1591" i="15"/>
  <c r="S944" i="15"/>
  <c r="S687" i="15"/>
  <c r="S569" i="15"/>
  <c r="S1586" i="15"/>
  <c r="S1642" i="15"/>
  <c r="S719" i="15"/>
  <c r="S667" i="15"/>
  <c r="S243" i="15"/>
  <c r="S197" i="15"/>
  <c r="S1772" i="15"/>
  <c r="S1629" i="15"/>
  <c r="S1246" i="15"/>
  <c r="S1086" i="15"/>
  <c r="S1371" i="15"/>
  <c r="S642" i="15"/>
  <c r="S315" i="15"/>
  <c r="O1738" i="15"/>
  <c r="P1738" i="15" s="1"/>
  <c r="S1737" i="15"/>
  <c r="O1753" i="15"/>
  <c r="P1753" i="15" s="1"/>
  <c r="S1752" i="15"/>
  <c r="O1642" i="15"/>
  <c r="P1642" i="15" s="1"/>
  <c r="S1641" i="15"/>
  <c r="S1602" i="15"/>
  <c r="O1603" i="15"/>
  <c r="P1603" i="15" s="1"/>
  <c r="O1253" i="15"/>
  <c r="P1253" i="15" s="1"/>
  <c r="S1252" i="15"/>
  <c r="O1604" i="15"/>
  <c r="P1604" i="15" s="1"/>
  <c r="S1603" i="15"/>
  <c r="O1610" i="15"/>
  <c r="P1610" i="15" s="1"/>
  <c r="S1609" i="15"/>
  <c r="O1451" i="15"/>
  <c r="P1451" i="15" s="1"/>
  <c r="S1450" i="15"/>
  <c r="O1374" i="15"/>
  <c r="P1374" i="15" s="1"/>
  <c r="S1373" i="15"/>
  <c r="O94" i="15"/>
  <c r="P94" i="15" s="1"/>
  <c r="S93" i="15"/>
  <c r="O1729" i="15"/>
  <c r="P1729" i="15" s="1"/>
  <c r="S1728" i="15"/>
  <c r="O1582" i="15"/>
  <c r="P1582" i="15" s="1"/>
  <c r="S1581" i="15"/>
  <c r="O1740" i="15"/>
  <c r="P1740" i="15" s="1"/>
  <c r="S1739" i="15"/>
  <c r="O1634" i="15"/>
  <c r="P1634" i="15" s="1"/>
  <c r="S1633" i="15"/>
  <c r="O1427" i="15"/>
  <c r="P1427" i="15" s="1"/>
  <c r="S1426" i="15"/>
  <c r="O1402" i="15"/>
  <c r="P1402" i="15" s="1"/>
  <c r="S1401" i="15"/>
  <c r="S1132" i="15"/>
  <c r="O1133" i="15"/>
  <c r="P1133" i="15" s="1"/>
  <c r="O1708" i="15"/>
  <c r="P1708" i="15" s="1"/>
  <c r="S1707" i="15"/>
  <c r="O1791" i="15"/>
  <c r="P1791" i="15" s="1"/>
  <c r="S1790" i="15"/>
  <c r="O1238" i="15"/>
  <c r="P1238" i="15" s="1"/>
  <c r="S1237" i="15"/>
  <c r="O1758" i="15"/>
  <c r="P1758" i="15" s="1"/>
  <c r="S1757" i="15"/>
  <c r="O1682" i="15"/>
  <c r="P1682" i="15" s="1"/>
  <c r="S1681" i="15"/>
  <c r="O1062" i="15"/>
  <c r="P1062" i="15" s="1"/>
  <c r="S1061" i="15"/>
  <c r="S532" i="15"/>
  <c r="O533" i="15"/>
  <c r="P533" i="15" s="1"/>
  <c r="O341" i="15"/>
  <c r="P341" i="15" s="1"/>
  <c r="S340" i="15"/>
  <c r="Q254" i="15"/>
  <c r="M254" i="15"/>
  <c r="Q74" i="15"/>
  <c r="M74" i="15"/>
  <c r="O74" i="15" s="1"/>
  <c r="P74" i="15" s="1"/>
  <c r="Q65" i="15"/>
  <c r="M65" i="15"/>
  <c r="O65" i="15" s="1"/>
  <c r="P65" i="15" s="1"/>
  <c r="Z1752" i="15"/>
  <c r="AA1752" i="15"/>
  <c r="AB1752" i="15" s="1"/>
  <c r="M1706" i="15"/>
  <c r="AD708" i="15"/>
  <c r="Z709" i="15"/>
  <c r="AA709" i="15"/>
  <c r="AB709" i="15" s="1"/>
  <c r="AA708" i="15"/>
  <c r="AB708" i="15" s="1"/>
  <c r="M418" i="15"/>
  <c r="O418" i="15" s="1"/>
  <c r="P418" i="15" s="1"/>
  <c r="Q418" i="15"/>
  <c r="O331" i="15"/>
  <c r="P331" i="15" s="1"/>
  <c r="S330" i="15"/>
  <c r="AA281" i="15"/>
  <c r="AB281" i="15" s="1"/>
  <c r="Z281" i="15"/>
  <c r="AD280" i="15"/>
  <c r="AD281" i="15"/>
  <c r="Z338" i="15"/>
  <c r="AD338" i="15"/>
  <c r="AA338" i="15"/>
  <c r="AB338" i="15" s="1"/>
  <c r="S1776" i="15"/>
  <c r="Z1707" i="15"/>
  <c r="AA1707" i="15"/>
  <c r="AB1707" i="15" s="1"/>
  <c r="Q1717" i="15"/>
  <c r="AD1262" i="15"/>
  <c r="Z1786" i="15"/>
  <c r="AA1785" i="15"/>
  <c r="AB1785" i="15" s="1"/>
  <c r="AA1711" i="15"/>
  <c r="AB1711" i="15" s="1"/>
  <c r="AD1767" i="15"/>
  <c r="AD1705" i="15"/>
  <c r="M1774" i="15"/>
  <c r="M1672" i="15"/>
  <c r="O1672" i="15" s="1"/>
  <c r="P1672" i="15" s="1"/>
  <c r="M1602" i="15"/>
  <c r="Q1607" i="15"/>
  <c r="AD1533" i="15"/>
  <c r="Z1530" i="15"/>
  <c r="AD1530" i="15"/>
  <c r="AD1529" i="15"/>
  <c r="M1545" i="15"/>
  <c r="O1545" i="15" s="1"/>
  <c r="P1545" i="15" s="1"/>
  <c r="AA1399" i="15"/>
  <c r="AB1399" i="15" s="1"/>
  <c r="Q1451" i="15"/>
  <c r="Z1405" i="15"/>
  <c r="AA1404" i="15"/>
  <c r="AB1404" i="15" s="1"/>
  <c r="S1383" i="15"/>
  <c r="O1384" i="15"/>
  <c r="P1384" i="15" s="1"/>
  <c r="AA1373" i="15"/>
  <c r="AB1373" i="15" s="1"/>
  <c r="S1353" i="15"/>
  <c r="AA1276" i="15"/>
  <c r="AB1276" i="15" s="1"/>
  <c r="Z1276" i="15"/>
  <c r="M1391" i="15"/>
  <c r="O1391" i="15" s="1"/>
  <c r="P1391" i="15" s="1"/>
  <c r="S1408" i="15"/>
  <c r="O1409" i="15"/>
  <c r="P1409" i="15" s="1"/>
  <c r="M1431" i="15"/>
  <c r="O1431" i="15" s="1"/>
  <c r="P1431" i="15" s="1"/>
  <c r="Z1113" i="15"/>
  <c r="AA1113" i="15"/>
  <c r="AB1113" i="15" s="1"/>
  <c r="Q1192" i="15"/>
  <c r="M1192" i="15"/>
  <c r="O1192" i="15" s="1"/>
  <c r="P1192" i="15" s="1"/>
  <c r="Q1182" i="15"/>
  <c r="M1182" i="15"/>
  <c r="O1182" i="15" s="1"/>
  <c r="P1182" i="15" s="1"/>
  <c r="Z1256" i="15"/>
  <c r="AA1256" i="15"/>
  <c r="AB1256" i="15" s="1"/>
  <c r="M1304" i="15"/>
  <c r="O1304" i="15" s="1"/>
  <c r="P1304" i="15" s="1"/>
  <c r="O1103" i="15"/>
  <c r="P1103" i="15" s="1"/>
  <c r="S1102" i="15"/>
  <c r="Q1110" i="15"/>
  <c r="Z1066" i="15"/>
  <c r="AD1065" i="15"/>
  <c r="Q915" i="15"/>
  <c r="M915" i="15"/>
  <c r="O915" i="15" s="1"/>
  <c r="P915" i="15" s="1"/>
  <c r="O990" i="15"/>
  <c r="P990" i="15" s="1"/>
  <c r="S989" i="15"/>
  <c r="O1066" i="15"/>
  <c r="P1066" i="15" s="1"/>
  <c r="S1065" i="15"/>
  <c r="Q899" i="15"/>
  <c r="M899" i="15"/>
  <c r="S760" i="15"/>
  <c r="O761" i="15"/>
  <c r="P761" i="15" s="1"/>
  <c r="S896" i="15"/>
  <c r="O897" i="15"/>
  <c r="P897" i="15" s="1"/>
  <c r="Q604" i="15"/>
  <c r="O409" i="15"/>
  <c r="P409" i="15" s="1"/>
  <c r="S408" i="15"/>
  <c r="O237" i="15"/>
  <c r="P237" i="15" s="1"/>
  <c r="S236" i="15"/>
  <c r="Q401" i="15"/>
  <c r="M401" i="15"/>
  <c r="O401" i="15" s="1"/>
  <c r="P401" i="15" s="1"/>
  <c r="Q420" i="15"/>
  <c r="O336" i="15"/>
  <c r="P336" i="15" s="1"/>
  <c r="S335" i="15"/>
  <c r="M290" i="15"/>
  <c r="O290" i="15" s="1"/>
  <c r="P290" i="15" s="1"/>
  <c r="Q290" i="15"/>
  <c r="S175" i="15"/>
  <c r="AD337" i="15"/>
  <c r="O1730" i="15"/>
  <c r="P1730" i="15" s="1"/>
  <c r="S1729" i="15"/>
  <c r="S1587" i="15"/>
  <c r="O1337" i="15"/>
  <c r="P1337" i="15" s="1"/>
  <c r="S1336" i="15"/>
  <c r="Q1091" i="15"/>
  <c r="AD1765" i="15"/>
  <c r="Z1766" i="15"/>
  <c r="AA1704" i="15"/>
  <c r="AB1704" i="15" s="1"/>
  <c r="M1692" i="15"/>
  <c r="O1692" i="15" s="1"/>
  <c r="P1692" i="15" s="1"/>
  <c r="S1404" i="15"/>
  <c r="Z1354" i="15"/>
  <c r="AD1353" i="15"/>
  <c r="O1293" i="15"/>
  <c r="P1293" i="15" s="1"/>
  <c r="S1292" i="15"/>
  <c r="S1057" i="15"/>
  <c r="AA1601" i="15"/>
  <c r="AB1601" i="15" s="1"/>
  <c r="Q1582" i="15"/>
  <c r="AA1372" i="15"/>
  <c r="AB1372" i="15" s="1"/>
  <c r="AD1227" i="15"/>
  <c r="Z1058" i="15"/>
  <c r="AD1057" i="15"/>
  <c r="AA1057" i="15"/>
  <c r="AB1057" i="15" s="1"/>
  <c r="Q810" i="15"/>
  <c r="M810" i="15"/>
  <c r="O810" i="15" s="1"/>
  <c r="P810" i="15" s="1"/>
  <c r="Q579" i="15"/>
  <c r="M579" i="15"/>
  <c r="O579" i="15" s="1"/>
  <c r="P579" i="15" s="1"/>
  <c r="Z444" i="15"/>
  <c r="AA444" i="15"/>
  <c r="AB444" i="15" s="1"/>
  <c r="AD443" i="15"/>
  <c r="AD444" i="15"/>
  <c r="AA443" i="15"/>
  <c r="AB443" i="15" s="1"/>
  <c r="M561" i="15"/>
  <c r="O561" i="15" s="1"/>
  <c r="P561" i="15" s="1"/>
  <c r="Q561" i="15"/>
  <c r="Q341" i="15"/>
  <c r="Q416" i="15"/>
  <c r="M416" i="15"/>
  <c r="O416" i="15" s="1"/>
  <c r="P416" i="15" s="1"/>
  <c r="Z296" i="15"/>
  <c r="AD295" i="15"/>
  <c r="AA295" i="15"/>
  <c r="AB295" i="15" s="1"/>
  <c r="AD296" i="15"/>
  <c r="Q38" i="15"/>
  <c r="AD1749" i="15"/>
  <c r="S1753" i="15"/>
  <c r="M1788" i="15"/>
  <c r="Q1788" i="15"/>
  <c r="S1779" i="15"/>
  <c r="Q1758" i="15"/>
  <c r="M1722" i="15"/>
  <c r="O1722" i="15" s="1"/>
  <c r="P1722" i="15" s="1"/>
  <c r="AD1711" i="15"/>
  <c r="S1774" i="15"/>
  <c r="M1787" i="15"/>
  <c r="AA1767" i="15"/>
  <c r="AB1767" i="15" s="1"/>
  <c r="S1780" i="15"/>
  <c r="O1793" i="15"/>
  <c r="P1793" i="15" s="1"/>
  <c r="S1792" i="15"/>
  <c r="M1612" i="15"/>
  <c r="O1612" i="15" s="1"/>
  <c r="P1612" i="15" s="1"/>
  <c r="Q1612" i="15"/>
  <c r="AA1604" i="15"/>
  <c r="AB1604" i="15" s="1"/>
  <c r="Q1665" i="15"/>
  <c r="S1584" i="15"/>
  <c r="O1585" i="15"/>
  <c r="P1585" i="15" s="1"/>
  <c r="M1510" i="15"/>
  <c r="O1510" i="15" s="1"/>
  <c r="P1510" i="15" s="1"/>
  <c r="Q1523" i="15"/>
  <c r="M1448" i="15"/>
  <c r="M1567" i="15"/>
  <c r="O1567" i="15" s="1"/>
  <c r="P1567" i="15" s="1"/>
  <c r="Q1467" i="15"/>
  <c r="Q1426" i="15"/>
  <c r="AA1384" i="15"/>
  <c r="AB1384" i="15" s="1"/>
  <c r="Q1402" i="15"/>
  <c r="Q1268" i="15"/>
  <c r="Q1351" i="15"/>
  <c r="AD1275" i="15"/>
  <c r="M1399" i="15"/>
  <c r="O1399" i="15" s="1"/>
  <c r="P1399" i="15" s="1"/>
  <c r="S1341" i="15"/>
  <c r="O1297" i="15"/>
  <c r="P1297" i="15" s="1"/>
  <c r="S1296" i="15"/>
  <c r="M1295" i="15"/>
  <c r="S1318" i="15"/>
  <c r="O1319" i="15"/>
  <c r="P1319" i="15" s="1"/>
  <c r="AD1265" i="15"/>
  <c r="M1376" i="15"/>
  <c r="O1376" i="15" s="1"/>
  <c r="P1376" i="15" s="1"/>
  <c r="M1328" i="15"/>
  <c r="O1328" i="15" s="1"/>
  <c r="P1328" i="15" s="1"/>
  <c r="S1220" i="15"/>
  <c r="AD1112" i="15"/>
  <c r="S1261" i="15"/>
  <c r="AA1112" i="15"/>
  <c r="AB1112" i="15" s="1"/>
  <c r="S1253" i="15"/>
  <c r="Q1253" i="15"/>
  <c r="Q1326" i="15"/>
  <c r="Z1152" i="15"/>
  <c r="AA1151" i="15"/>
  <c r="AB1151" i="15" s="1"/>
  <c r="AA1152" i="15"/>
  <c r="AB1152" i="15" s="1"/>
  <c r="AD1152" i="15"/>
  <c r="M1169" i="15"/>
  <c r="O1169" i="15" s="1"/>
  <c r="P1169" i="15" s="1"/>
  <c r="Q1065" i="15"/>
  <c r="AD1058" i="15"/>
  <c r="M1094" i="15"/>
  <c r="O1094" i="15" s="1"/>
  <c r="P1094" i="15" s="1"/>
  <c r="O981" i="15"/>
  <c r="P981" i="15" s="1"/>
  <c r="S980" i="15"/>
  <c r="Q833" i="15"/>
  <c r="M833" i="15"/>
  <c r="O833" i="15" s="1"/>
  <c r="P833" i="15" s="1"/>
  <c r="Q902" i="15"/>
  <c r="O815" i="15"/>
  <c r="P815" i="15" s="1"/>
  <c r="S814" i="15"/>
  <c r="Z551" i="15"/>
  <c r="AD550" i="15"/>
  <c r="AA550" i="15"/>
  <c r="AB550" i="15" s="1"/>
  <c r="M465" i="15"/>
  <c r="O465" i="15" s="1"/>
  <c r="P465" i="15" s="1"/>
  <c r="Q465" i="15"/>
  <c r="M402" i="15"/>
  <c r="O402" i="15" s="1"/>
  <c r="P402" i="15" s="1"/>
  <c r="S325" i="15"/>
  <c r="O282" i="15"/>
  <c r="P282" i="15" s="1"/>
  <c r="S281" i="15"/>
  <c r="Q216" i="15"/>
  <c r="M216" i="15"/>
  <c r="O216" i="15" s="1"/>
  <c r="P216" i="15" s="1"/>
  <c r="O252" i="15"/>
  <c r="P252" i="15" s="1"/>
  <c r="S251" i="15"/>
  <c r="O408" i="15"/>
  <c r="P408" i="15" s="1"/>
  <c r="S407" i="15"/>
  <c r="Q34" i="15"/>
  <c r="O1065" i="15"/>
  <c r="P1065" i="15" s="1"/>
  <c r="S1064" i="15"/>
  <c r="Z160" i="15"/>
  <c r="AD159" i="15"/>
  <c r="AA159" i="15"/>
  <c r="AB159" i="15" s="1"/>
  <c r="S97" i="15"/>
  <c r="O98" i="15"/>
  <c r="P98" i="15" s="1"/>
  <c r="S1130" i="15"/>
  <c r="Q354" i="15"/>
  <c r="M354" i="15"/>
  <c r="O354" i="15" s="1"/>
  <c r="P354" i="15" s="1"/>
  <c r="O41" i="15"/>
  <c r="P41" i="15" s="1"/>
  <c r="S40" i="15"/>
  <c r="AA1765" i="15"/>
  <c r="AB1765" i="15" s="1"/>
  <c r="Q1708" i="15"/>
  <c r="AD1141" i="15"/>
  <c r="Z664" i="15"/>
  <c r="AA663" i="15"/>
  <c r="AB663" i="15" s="1"/>
  <c r="AD664" i="15"/>
  <c r="AA664" i="15"/>
  <c r="AB664" i="15" s="1"/>
  <c r="AA440" i="15"/>
  <c r="AB440" i="15" s="1"/>
  <c r="Z87" i="15"/>
  <c r="AD87" i="15"/>
  <c r="AA87" i="15"/>
  <c r="AB87" i="15" s="1"/>
  <c r="AA86" i="15"/>
  <c r="AB86" i="15" s="1"/>
  <c r="AD86" i="15"/>
  <c r="Q1680" i="15"/>
  <c r="AD1684" i="15"/>
  <c r="S1411" i="15"/>
  <c r="AD1795" i="15"/>
  <c r="Z1796" i="15"/>
  <c r="Q1741" i="15"/>
  <c r="M1741" i="15"/>
  <c r="S1788" i="15"/>
  <c r="AA1766" i="15"/>
  <c r="AB1766" i="15" s="1"/>
  <c r="S1785" i="15"/>
  <c r="Q1783" i="15"/>
  <c r="Z1713" i="15"/>
  <c r="AD1712" i="15"/>
  <c r="AD1713" i="15"/>
  <c r="M1751" i="15"/>
  <c r="M1698" i="15"/>
  <c r="O1698" i="15" s="1"/>
  <c r="P1698" i="15" s="1"/>
  <c r="AA1708" i="15"/>
  <c r="AB1708" i="15" s="1"/>
  <c r="Z1686" i="15"/>
  <c r="AD1685" i="15"/>
  <c r="Z1599" i="15"/>
  <c r="AD1598" i="15"/>
  <c r="AA1598" i="15"/>
  <c r="AB1598" i="15" s="1"/>
  <c r="S1630" i="15"/>
  <c r="S1610" i="15"/>
  <c r="S1595" i="15"/>
  <c r="O1639" i="15"/>
  <c r="P1639" i="15" s="1"/>
  <c r="S1638" i="15"/>
  <c r="AA1602" i="15"/>
  <c r="AB1602" i="15" s="1"/>
  <c r="AA1638" i="15"/>
  <c r="AB1638" i="15" s="1"/>
  <c r="AD1581" i="15"/>
  <c r="AD1599" i="15"/>
  <c r="O1589" i="15"/>
  <c r="P1589" i="15" s="1"/>
  <c r="S1588" i="15"/>
  <c r="M1542" i="15"/>
  <c r="O1542" i="15" s="1"/>
  <c r="P1542" i="15" s="1"/>
  <c r="S1453" i="15"/>
  <c r="S1531" i="15"/>
  <c r="O1532" i="15"/>
  <c r="P1532" i="15" s="1"/>
  <c r="AD1526" i="15"/>
  <c r="AD1399" i="15"/>
  <c r="M1529" i="15"/>
  <c r="S1357" i="15"/>
  <c r="AA1354" i="15"/>
  <c r="AB1354" i="15" s="1"/>
  <c r="O1227" i="15"/>
  <c r="P1227" i="15" s="1"/>
  <c r="S1226" i="15"/>
  <c r="M1101" i="15"/>
  <c r="O1101" i="15" s="1"/>
  <c r="P1101" i="15" s="1"/>
  <c r="Q1101" i="15"/>
  <c r="AD1261" i="15"/>
  <c r="O1277" i="15"/>
  <c r="P1277" i="15" s="1"/>
  <c r="S1276" i="15"/>
  <c r="AA1252" i="15"/>
  <c r="AB1252" i="15" s="1"/>
  <c r="AD1228" i="15"/>
  <c r="AD1113" i="15"/>
  <c r="AA1255" i="15"/>
  <c r="AB1255" i="15" s="1"/>
  <c r="M1235" i="15"/>
  <c r="O984" i="15"/>
  <c r="P984" i="15" s="1"/>
  <c r="S983" i="15"/>
  <c r="M1056" i="15"/>
  <c r="Q1056" i="15"/>
  <c r="Z961" i="15"/>
  <c r="AD961" i="15"/>
  <c r="AD960" i="15"/>
  <c r="AA960" i="15"/>
  <c r="AB960" i="15" s="1"/>
  <c r="Z989" i="15"/>
  <c r="AD989" i="15"/>
  <c r="AA989" i="15"/>
  <c r="AB989" i="15" s="1"/>
  <c r="S982" i="15"/>
  <c r="O983" i="15"/>
  <c r="P983" i="15" s="1"/>
  <c r="Q802" i="15"/>
  <c r="M802" i="15"/>
  <c r="O571" i="15"/>
  <c r="P571" i="15" s="1"/>
  <c r="S570" i="15"/>
  <c r="Q696" i="15"/>
  <c r="M463" i="15"/>
  <c r="O463" i="15" s="1"/>
  <c r="P463" i="15" s="1"/>
  <c r="Q463" i="15"/>
  <c r="Z523" i="15"/>
  <c r="AD523" i="15"/>
  <c r="AA523" i="15"/>
  <c r="AB523" i="15" s="1"/>
  <c r="Q325" i="15"/>
  <c r="M325" i="15"/>
  <c r="AA280" i="15"/>
  <c r="AB280" i="15" s="1"/>
  <c r="Q206" i="15"/>
  <c r="M206" i="15"/>
  <c r="O206" i="15" s="1"/>
  <c r="P206" i="15" s="1"/>
  <c r="M31" i="15"/>
  <c r="O31" i="15" s="1"/>
  <c r="P31" i="15" s="1"/>
  <c r="Q31" i="15"/>
  <c r="Q576" i="15"/>
  <c r="M576" i="15"/>
  <c r="O576" i="15" s="1"/>
  <c r="P576" i="15" s="1"/>
  <c r="O1779" i="15"/>
  <c r="P1779" i="15" s="1"/>
  <c r="S1778" i="15"/>
  <c r="AD717" i="15"/>
  <c r="AD718" i="15"/>
  <c r="AA718" i="15"/>
  <c r="AB718" i="15" s="1"/>
  <c r="Z718" i="15"/>
  <c r="O439" i="15"/>
  <c r="P439" i="15" s="1"/>
  <c r="S438" i="15"/>
  <c r="AA194" i="15"/>
  <c r="AB194" i="15" s="1"/>
  <c r="Z194" i="15"/>
  <c r="AD194" i="15"/>
  <c r="Z58" i="15"/>
  <c r="AA58" i="15"/>
  <c r="AB58" i="15" s="1"/>
  <c r="AD57" i="15"/>
  <c r="M87" i="15"/>
  <c r="Q87" i="15"/>
  <c r="Q1799" i="15"/>
  <c r="AA1787" i="15"/>
  <c r="AB1787" i="15" s="1"/>
  <c r="Z1739" i="15"/>
  <c r="AD1738" i="15"/>
  <c r="AA1739" i="15"/>
  <c r="AB1739" i="15" s="1"/>
  <c r="Q1747" i="15"/>
  <c r="AD1763" i="15"/>
  <c r="AA1796" i="15"/>
  <c r="AB1796" i="15" s="1"/>
  <c r="AA1773" i="15"/>
  <c r="AB1773" i="15" s="1"/>
  <c r="S1708" i="15"/>
  <c r="Q1735" i="15"/>
  <c r="S1710" i="15"/>
  <c r="AA1683" i="15"/>
  <c r="AB1683" i="15" s="1"/>
  <c r="M1760" i="15"/>
  <c r="M1594" i="15"/>
  <c r="Q1594" i="15"/>
  <c r="AD1638" i="15"/>
  <c r="AA1685" i="15"/>
  <c r="AB1685" i="15" s="1"/>
  <c r="S1599" i="15"/>
  <c r="M1691" i="15"/>
  <c r="O1691" i="15" s="1"/>
  <c r="P1691" i="15" s="1"/>
  <c r="AA1526" i="15"/>
  <c r="AB1526" i="15" s="1"/>
  <c r="M1560" i="15"/>
  <c r="O1560" i="15" s="1"/>
  <c r="P1560" i="15" s="1"/>
  <c r="S1382" i="15"/>
  <c r="S1529" i="15"/>
  <c r="AA1385" i="15"/>
  <c r="AB1385" i="15" s="1"/>
  <c r="AA1408" i="15"/>
  <c r="AB1408" i="15" s="1"/>
  <c r="Q1482" i="15"/>
  <c r="Z1379" i="15"/>
  <c r="AD1379" i="15"/>
  <c r="AA1379" i="15"/>
  <c r="AB1379" i="15" s="1"/>
  <c r="Z1217" i="15"/>
  <c r="AD1216" i="15"/>
  <c r="O1291" i="15"/>
  <c r="P1291" i="15" s="1"/>
  <c r="S1290" i="15"/>
  <c r="AA1319" i="15"/>
  <c r="AB1319" i="15" s="1"/>
  <c r="M1434" i="15"/>
  <c r="M1257" i="15"/>
  <c r="S1259" i="15"/>
  <c r="AD1220" i="15"/>
  <c r="Q1188" i="15"/>
  <c r="M1228" i="15"/>
  <c r="AA1111" i="15"/>
  <c r="AB1111" i="15" s="1"/>
  <c r="Z1111" i="15"/>
  <c r="AD1111" i="15"/>
  <c r="AD1255" i="15"/>
  <c r="Q1083" i="15"/>
  <c r="M1083" i="15"/>
  <c r="O1083" i="15" s="1"/>
  <c r="P1083" i="15" s="1"/>
  <c r="Z1102" i="15"/>
  <c r="AD1101" i="15"/>
  <c r="AD1102" i="15"/>
  <c r="AA1102" i="15"/>
  <c r="AB1102" i="15" s="1"/>
  <c r="Z1064" i="15"/>
  <c r="AA1064" i="15"/>
  <c r="AB1064" i="15" s="1"/>
  <c r="AD1063" i="15"/>
  <c r="AA1063" i="15"/>
  <c r="AB1063" i="15" s="1"/>
  <c r="S894" i="15"/>
  <c r="O895" i="15"/>
  <c r="P895" i="15" s="1"/>
  <c r="AD818" i="15"/>
  <c r="AA818" i="15"/>
  <c r="AB818" i="15" s="1"/>
  <c r="Z818" i="15"/>
  <c r="AA817" i="15"/>
  <c r="AB817" i="15" s="1"/>
  <c r="AA961" i="15"/>
  <c r="AB961" i="15" s="1"/>
  <c r="Q683" i="15"/>
  <c r="M683" i="15"/>
  <c r="AD653" i="15"/>
  <c r="Z653" i="15"/>
  <c r="AA653" i="15"/>
  <c r="AB653" i="15" s="1"/>
  <c r="Q659" i="15"/>
  <c r="M659" i="15"/>
  <c r="Z757" i="15"/>
  <c r="AD756" i="15"/>
  <c r="M789" i="15"/>
  <c r="O789" i="15" s="1"/>
  <c r="P789" i="15" s="1"/>
  <c r="M547" i="15"/>
  <c r="Q547" i="15"/>
  <c r="M592" i="15"/>
  <c r="O592" i="15" s="1"/>
  <c r="P592" i="15" s="1"/>
  <c r="Q470" i="15"/>
  <c r="M470" i="15"/>
  <c r="O470" i="15" s="1"/>
  <c r="P470" i="15" s="1"/>
  <c r="Z379" i="15"/>
  <c r="AA379" i="15"/>
  <c r="AB379" i="15" s="1"/>
  <c r="Q368" i="15"/>
  <c r="M368" i="15"/>
  <c r="O102" i="15"/>
  <c r="P102" i="15" s="1"/>
  <c r="S101" i="15"/>
  <c r="Q63" i="15"/>
  <c r="Q94" i="15"/>
  <c r="AD1629" i="15"/>
  <c r="AD1630" i="15"/>
  <c r="Z1630" i="15"/>
  <c r="AA1630" i="15"/>
  <c r="AB1630" i="15" s="1"/>
  <c r="Q756" i="15"/>
  <c r="M756" i="15"/>
  <c r="M1749" i="15"/>
  <c r="Q1405" i="15"/>
  <c r="S1414" i="15"/>
  <c r="Q1712" i="15"/>
  <c r="O1439" i="15"/>
  <c r="P1439" i="15" s="1"/>
  <c r="S1438" i="15"/>
  <c r="AA1140" i="15"/>
  <c r="AB1140" i="15" s="1"/>
  <c r="AD1253" i="15"/>
  <c r="AD1787" i="15"/>
  <c r="S1738" i="15"/>
  <c r="AD1773" i="15"/>
  <c r="Q1752" i="15"/>
  <c r="Z1709" i="15"/>
  <c r="AA1709" i="15"/>
  <c r="AB1709" i="15" s="1"/>
  <c r="AA1680" i="15"/>
  <c r="AB1680" i="15" s="1"/>
  <c r="Z1680" i="15"/>
  <c r="S1592" i="15"/>
  <c r="Z1634" i="15"/>
  <c r="AD1633" i="15"/>
  <c r="M1616" i="15"/>
  <c r="O1616" i="15" s="1"/>
  <c r="P1616" i="15" s="1"/>
  <c r="Q1628" i="15"/>
  <c r="AA1581" i="15"/>
  <c r="AB1581" i="15" s="1"/>
  <c r="S1631" i="15"/>
  <c r="O1632" i="15"/>
  <c r="P1632" i="15" s="1"/>
  <c r="Q1673" i="15"/>
  <c r="AA1599" i="15"/>
  <c r="AB1599" i="15" s="1"/>
  <c r="M1499" i="15"/>
  <c r="O1499" i="15" s="1"/>
  <c r="P1499" i="15" s="1"/>
  <c r="AA1529" i="15"/>
  <c r="AB1529" i="15" s="1"/>
  <c r="M1432" i="15"/>
  <c r="O1432" i="15" s="1"/>
  <c r="P1432" i="15" s="1"/>
  <c r="M1477" i="15"/>
  <c r="O1477" i="15" s="1"/>
  <c r="P1477" i="15" s="1"/>
  <c r="AD1385" i="15"/>
  <c r="AD1371" i="15"/>
  <c r="M1379" i="15"/>
  <c r="AA1356" i="15"/>
  <c r="AB1356" i="15" s="1"/>
  <c r="O1375" i="15"/>
  <c r="P1375" i="15" s="1"/>
  <c r="S1374" i="15"/>
  <c r="O1425" i="15"/>
  <c r="P1425" i="15" s="1"/>
  <c r="S1424" i="15"/>
  <c r="AD1319" i="15"/>
  <c r="O1259" i="15"/>
  <c r="P1259" i="15" s="1"/>
  <c r="S1258" i="15"/>
  <c r="AA1246" i="15"/>
  <c r="AB1246" i="15" s="1"/>
  <c r="Q1212" i="15"/>
  <c r="M1212" i="15"/>
  <c r="O1212" i="15" s="1"/>
  <c r="P1212" i="15" s="1"/>
  <c r="Q1207" i="15"/>
  <c r="M1207" i="15"/>
  <c r="O1207" i="15" s="1"/>
  <c r="P1207" i="15" s="1"/>
  <c r="S1355" i="15"/>
  <c r="Z1124" i="15"/>
  <c r="AD1124" i="15"/>
  <c r="AA1124" i="15"/>
  <c r="AB1124" i="15" s="1"/>
  <c r="O1152" i="15"/>
  <c r="P1152" i="15" s="1"/>
  <c r="S1151" i="15"/>
  <c r="M1116" i="15"/>
  <c r="O1116" i="15" s="1"/>
  <c r="P1116" i="15" s="1"/>
  <c r="Z1086" i="15"/>
  <c r="AD1086" i="15"/>
  <c r="AA1086" i="15"/>
  <c r="AB1086" i="15" s="1"/>
  <c r="O1102" i="15"/>
  <c r="P1102" i="15" s="1"/>
  <c r="S1101" i="15"/>
  <c r="O937" i="15"/>
  <c r="P937" i="15" s="1"/>
  <c r="S936" i="15"/>
  <c r="M1005" i="15"/>
  <c r="O1005" i="15" s="1"/>
  <c r="P1005" i="15" s="1"/>
  <c r="Z823" i="15"/>
  <c r="AD822" i="15"/>
  <c r="S817" i="15"/>
  <c r="O936" i="15"/>
  <c r="P936" i="15" s="1"/>
  <c r="S935" i="15"/>
  <c r="Z977" i="15"/>
  <c r="AD976" i="15"/>
  <c r="AA976" i="15"/>
  <c r="AB976" i="15" s="1"/>
  <c r="AA977" i="15"/>
  <c r="AB977" i="15" s="1"/>
  <c r="Z717" i="15"/>
  <c r="AA717" i="15"/>
  <c r="AB717" i="15" s="1"/>
  <c r="M793" i="15"/>
  <c r="O793" i="15" s="1"/>
  <c r="P793" i="15" s="1"/>
  <c r="Q793" i="15"/>
  <c r="AA757" i="15"/>
  <c r="AB757" i="15" s="1"/>
  <c r="Q850" i="15"/>
  <c r="Q587" i="15"/>
  <c r="M587" i="15"/>
  <c r="O587" i="15" s="1"/>
  <c r="P587" i="15" s="1"/>
  <c r="S711" i="15"/>
  <c r="Q379" i="15"/>
  <c r="S312" i="15"/>
  <c r="Q344" i="15"/>
  <c r="M344" i="15"/>
  <c r="O344" i="15" s="1"/>
  <c r="P344" i="15" s="1"/>
  <c r="O248" i="15"/>
  <c r="P248" i="15" s="1"/>
  <c r="S247" i="15"/>
  <c r="Z378" i="15"/>
  <c r="AA377" i="15"/>
  <c r="AB377" i="15" s="1"/>
  <c r="AA378" i="15"/>
  <c r="AB378" i="15" s="1"/>
  <c r="AA187" i="15"/>
  <c r="AB187" i="15" s="1"/>
  <c r="Z187" i="15"/>
  <c r="AA186" i="15"/>
  <c r="AB186" i="15" s="1"/>
  <c r="AD186" i="15"/>
  <c r="Z158" i="15"/>
  <c r="AD157" i="15"/>
  <c r="AD158" i="15"/>
  <c r="AA158" i="15"/>
  <c r="AB158" i="15" s="1"/>
  <c r="AA157" i="15"/>
  <c r="AB157" i="15" s="1"/>
  <c r="Z102" i="15"/>
  <c r="AD102" i="15"/>
  <c r="AD101" i="15"/>
  <c r="AA101" i="15"/>
  <c r="AB101" i="15" s="1"/>
  <c r="Z1780" i="15"/>
  <c r="AD1779" i="15"/>
  <c r="AA1780" i="15"/>
  <c r="AB1780" i="15" s="1"/>
  <c r="O1799" i="15"/>
  <c r="P1799" i="15" s="1"/>
  <c r="S1798" i="15"/>
  <c r="Q1736" i="15"/>
  <c r="S1763" i="15"/>
  <c r="S1768" i="15"/>
  <c r="S1797" i="15"/>
  <c r="AA1774" i="15"/>
  <c r="AB1774" i="15" s="1"/>
  <c r="AD1708" i="15"/>
  <c r="Q1709" i="15"/>
  <c r="S1771" i="15"/>
  <c r="O1772" i="15"/>
  <c r="P1772" i="15" s="1"/>
  <c r="AD1645" i="15"/>
  <c r="AA1644" i="15"/>
  <c r="AB1644" i="15" s="1"/>
  <c r="M1710" i="15"/>
  <c r="M1551" i="15"/>
  <c r="O1551" i="15" s="1"/>
  <c r="P1551" i="15" s="1"/>
  <c r="M1515" i="15"/>
  <c r="O1515" i="15" s="1"/>
  <c r="P1515" i="15" s="1"/>
  <c r="M1461" i="15"/>
  <c r="O1461" i="15" s="1"/>
  <c r="P1461" i="15" s="1"/>
  <c r="S1416" i="15"/>
  <c r="S1410" i="15"/>
  <c r="M1479" i="15"/>
  <c r="O1479" i="15" s="1"/>
  <c r="P1479" i="15" s="1"/>
  <c r="Q1366" i="15"/>
  <c r="AA1371" i="15"/>
  <c r="AB1371" i="15" s="1"/>
  <c r="O1359" i="15"/>
  <c r="P1359" i="15" s="1"/>
  <c r="S1358" i="15"/>
  <c r="M1538" i="15"/>
  <c r="O1538" i="15" s="1"/>
  <c r="P1538" i="15" s="1"/>
  <c r="AD1356" i="15"/>
  <c r="S1319" i="15"/>
  <c r="AA1245" i="15"/>
  <c r="AB1245" i="15" s="1"/>
  <c r="Q1154" i="15"/>
  <c r="M1154" i="15"/>
  <c r="S1354" i="15"/>
  <c r="AA1259" i="15"/>
  <c r="AB1259" i="15" s="1"/>
  <c r="M1105" i="15"/>
  <c r="Q1105" i="15"/>
  <c r="AA1216" i="15"/>
  <c r="AB1216" i="15" s="1"/>
  <c r="Q1262" i="15"/>
  <c r="S1242" i="15"/>
  <c r="Q1111" i="15"/>
  <c r="O1060" i="15"/>
  <c r="P1060" i="15" s="1"/>
  <c r="S1059" i="15"/>
  <c r="M1096" i="15"/>
  <c r="O1096" i="15" s="1"/>
  <c r="P1096" i="15" s="1"/>
  <c r="S1062" i="15"/>
  <c r="M1044" i="15"/>
  <c r="O1044" i="15" s="1"/>
  <c r="P1044" i="15" s="1"/>
  <c r="Q1044" i="15"/>
  <c r="O912" i="15"/>
  <c r="P912" i="15" s="1"/>
  <c r="S911" i="15"/>
  <c r="S812" i="15"/>
  <c r="Q757" i="15"/>
  <c r="M757" i="15"/>
  <c r="M644" i="15"/>
  <c r="Q644" i="15"/>
  <c r="Z712" i="15"/>
  <c r="AD711" i="15"/>
  <c r="AD712" i="15"/>
  <c r="AA711" i="15"/>
  <c r="AB711" i="15" s="1"/>
  <c r="AA712" i="15"/>
  <c r="AB712" i="15" s="1"/>
  <c r="M701" i="15"/>
  <c r="O388" i="15"/>
  <c r="P388" i="15" s="1"/>
  <c r="S387" i="15"/>
  <c r="Q476" i="15"/>
  <c r="Z309" i="15"/>
  <c r="AD309" i="15"/>
  <c r="AA309" i="15"/>
  <c r="AB309" i="15" s="1"/>
  <c r="AA308" i="15"/>
  <c r="AB308" i="15" s="1"/>
  <c r="S307" i="15"/>
  <c r="O308" i="15"/>
  <c r="P308" i="15" s="1"/>
  <c r="S327" i="15"/>
  <c r="O334" i="15"/>
  <c r="P334" i="15" s="1"/>
  <c r="S333" i="15"/>
  <c r="Q226" i="15"/>
  <c r="M226" i="15"/>
  <c r="O226" i="15" s="1"/>
  <c r="P226" i="15" s="1"/>
  <c r="Q106" i="15"/>
  <c r="M106" i="15"/>
  <c r="O106" i="15" s="1"/>
  <c r="P106" i="15" s="1"/>
  <c r="M35" i="15"/>
  <c r="O35" i="15" s="1"/>
  <c r="P35" i="15" s="1"/>
  <c r="S1766" i="15"/>
  <c r="O1767" i="15"/>
  <c r="P1767" i="15" s="1"/>
  <c r="S1439" i="15"/>
  <c r="O1440" i="15"/>
  <c r="P1440" i="15" s="1"/>
  <c r="Z1440" i="15"/>
  <c r="AD1439" i="15"/>
  <c r="S1425" i="15"/>
  <c r="O1426" i="15"/>
  <c r="P1426" i="15" s="1"/>
  <c r="O1363" i="15"/>
  <c r="P1363" i="15" s="1"/>
  <c r="S1362" i="15"/>
  <c r="AA1127" i="15"/>
  <c r="AB1127" i="15" s="1"/>
  <c r="Z1127" i="15"/>
  <c r="Q1109" i="15"/>
  <c r="M1109" i="15"/>
  <c r="O1109" i="15" s="1"/>
  <c r="P1109" i="15" s="1"/>
  <c r="Z526" i="15"/>
  <c r="AD525" i="15"/>
  <c r="AA525" i="15"/>
  <c r="AB525" i="15" s="1"/>
  <c r="Z189" i="15"/>
  <c r="AA189" i="15"/>
  <c r="AB189" i="15" s="1"/>
  <c r="AD188" i="15"/>
  <c r="AA188" i="15"/>
  <c r="AB188" i="15" s="1"/>
  <c r="O197" i="15"/>
  <c r="P197" i="15" s="1"/>
  <c r="S196" i="15"/>
  <c r="M185" i="15"/>
  <c r="Q185" i="15"/>
  <c r="M1558" i="15"/>
  <c r="O1558" i="15" s="1"/>
  <c r="P1558" i="15" s="1"/>
  <c r="Z1408" i="15"/>
  <c r="AD1408" i="15"/>
  <c r="AA1407" i="15"/>
  <c r="AB1407" i="15" s="1"/>
  <c r="O1357" i="15"/>
  <c r="P1357" i="15" s="1"/>
  <c r="S1356" i="15"/>
  <c r="O1124" i="15"/>
  <c r="P1124" i="15" s="1"/>
  <c r="S1123" i="15"/>
  <c r="Q546" i="15"/>
  <c r="M546" i="15"/>
  <c r="O546" i="15" s="1"/>
  <c r="P546" i="15" s="1"/>
  <c r="Z1744" i="15"/>
  <c r="AD1744" i="15"/>
  <c r="AA1703" i="15"/>
  <c r="AB1703" i="15" s="1"/>
  <c r="Z1533" i="15"/>
  <c r="AA1532" i="15"/>
  <c r="AB1532" i="15" s="1"/>
  <c r="Z1242" i="15"/>
  <c r="AD1241" i="15"/>
  <c r="AA1241" i="15"/>
  <c r="AB1241" i="15" s="1"/>
  <c r="Q675" i="15"/>
  <c r="M675" i="15"/>
  <c r="O675" i="15" s="1"/>
  <c r="P675" i="15" s="1"/>
  <c r="O666" i="15"/>
  <c r="P666" i="15" s="1"/>
  <c r="S665" i="15"/>
  <c r="Q721" i="15"/>
  <c r="M721" i="15"/>
  <c r="O192" i="15"/>
  <c r="P192" i="15" s="1"/>
  <c r="S191" i="15"/>
  <c r="Z1681" i="15"/>
  <c r="AA1681" i="15"/>
  <c r="AB1681" i="15" s="1"/>
  <c r="AA1533" i="15"/>
  <c r="AB1533" i="15" s="1"/>
  <c r="AD1357" i="15"/>
  <c r="S1795" i="15"/>
  <c r="S1751" i="15"/>
  <c r="S1796" i="15"/>
  <c r="AD1774" i="15"/>
  <c r="AA1731" i="15"/>
  <c r="AB1731" i="15" s="1"/>
  <c r="AD1707" i="15"/>
  <c r="AD1644" i="15"/>
  <c r="M1633" i="15"/>
  <c r="AA1610" i="15"/>
  <c r="AB1610" i="15" s="1"/>
  <c r="M1650" i="15"/>
  <c r="O1650" i="15" s="1"/>
  <c r="P1650" i="15" s="1"/>
  <c r="M1573" i="15"/>
  <c r="O1573" i="15" s="1"/>
  <c r="P1573" i="15" s="1"/>
  <c r="Q1634" i="15"/>
  <c r="S1583" i="15"/>
  <c r="O1584" i="15"/>
  <c r="P1584" i="15" s="1"/>
  <c r="AD1681" i="15"/>
  <c r="Q1480" i="15"/>
  <c r="Q1419" i="15"/>
  <c r="AA1415" i="15"/>
  <c r="AB1415" i="15" s="1"/>
  <c r="M1495" i="15"/>
  <c r="O1495" i="15" s="1"/>
  <c r="P1495" i="15" s="1"/>
  <c r="AD1411" i="15"/>
  <c r="Z1411" i="15"/>
  <c r="AD1410" i="15"/>
  <c r="AA1410" i="15"/>
  <c r="AB1410" i="15" s="1"/>
  <c r="Q1403" i="15"/>
  <c r="AA1378" i="15"/>
  <c r="AB1378" i="15" s="1"/>
  <c r="AD1291" i="15"/>
  <c r="S1240" i="15"/>
  <c r="S1250" i="15"/>
  <c r="Z1260" i="15"/>
  <c r="AD1259" i="15"/>
  <c r="AA1228" i="15"/>
  <c r="AB1228" i="15" s="1"/>
  <c r="Z1294" i="15"/>
  <c r="AA1294" i="15"/>
  <c r="AB1294" i="15" s="1"/>
  <c r="AA1242" i="15"/>
  <c r="AB1242" i="15" s="1"/>
  <c r="M1134" i="15"/>
  <c r="Z980" i="15"/>
  <c r="AD980" i="15"/>
  <c r="AA980" i="15"/>
  <c r="AB980" i="15" s="1"/>
  <c r="AA979" i="15"/>
  <c r="AB979" i="15" s="1"/>
  <c r="Z930" i="15"/>
  <c r="AD930" i="15"/>
  <c r="AA930" i="15"/>
  <c r="AB930" i="15" s="1"/>
  <c r="AD929" i="15"/>
  <c r="Q1001" i="15"/>
  <c r="M1001" i="15"/>
  <c r="O1001" i="15" s="1"/>
  <c r="P1001" i="15" s="1"/>
  <c r="M966" i="15"/>
  <c r="O966" i="15" s="1"/>
  <c r="P966" i="15" s="1"/>
  <c r="Q882" i="15"/>
  <c r="M882" i="15"/>
  <c r="O911" i="15"/>
  <c r="P911" i="15" s="1"/>
  <c r="S910" i="15"/>
  <c r="S874" i="15"/>
  <c r="M775" i="15"/>
  <c r="O775" i="15" s="1"/>
  <c r="P775" i="15" s="1"/>
  <c r="M558" i="15"/>
  <c r="O550" i="15"/>
  <c r="P550" i="15" s="1"/>
  <c r="S549" i="15"/>
  <c r="M555" i="15"/>
  <c r="M583" i="15"/>
  <c r="O583" i="15" s="1"/>
  <c r="P583" i="15" s="1"/>
  <c r="Q583" i="15"/>
  <c r="Z390" i="15"/>
  <c r="AD389" i="15"/>
  <c r="AA389" i="15"/>
  <c r="AB389" i="15" s="1"/>
  <c r="AD305" i="15"/>
  <c r="AA306" i="15"/>
  <c r="AB306" i="15" s="1"/>
  <c r="Z306" i="15"/>
  <c r="AD306" i="15"/>
  <c r="AA305" i="15"/>
  <c r="AB305" i="15" s="1"/>
  <c r="O390" i="15"/>
  <c r="P390" i="15" s="1"/>
  <c r="S389" i="15"/>
  <c r="O309" i="15"/>
  <c r="P309" i="15" s="1"/>
  <c r="S308" i="15"/>
  <c r="Q100" i="15"/>
  <c r="M100" i="15"/>
  <c r="M79" i="15"/>
  <c r="O79" i="15" s="1"/>
  <c r="P79" i="15" s="1"/>
  <c r="O90" i="15"/>
  <c r="P90" i="15" s="1"/>
  <c r="S89" i="15"/>
  <c r="S1791" i="15"/>
  <c r="S1745" i="15"/>
  <c r="O1746" i="15"/>
  <c r="P1746" i="15" s="1"/>
  <c r="S1770" i="15"/>
  <c r="AD1743" i="15"/>
  <c r="S1775" i="15"/>
  <c r="Z1585" i="15"/>
  <c r="AD1585" i="15"/>
  <c r="M1704" i="15"/>
  <c r="O1608" i="15"/>
  <c r="P1608" i="15" s="1"/>
  <c r="S1607" i="15"/>
  <c r="Q1415" i="15"/>
  <c r="M1453" i="15"/>
  <c r="AA1357" i="15"/>
  <c r="AB1357" i="15" s="1"/>
  <c r="O1341" i="15"/>
  <c r="P1341" i="15" s="1"/>
  <c r="S1340" i="15"/>
  <c r="Z1246" i="15"/>
  <c r="AD1246" i="15"/>
  <c r="O1252" i="15"/>
  <c r="P1252" i="15" s="1"/>
  <c r="S1251" i="15"/>
  <c r="M1256" i="15"/>
  <c r="Q1088" i="15"/>
  <c r="M1088" i="15"/>
  <c r="AD1235" i="15"/>
  <c r="Q1186" i="15"/>
  <c r="AD1242" i="15"/>
  <c r="O1061" i="15"/>
  <c r="P1061" i="15" s="1"/>
  <c r="S1060" i="15"/>
  <c r="Q986" i="15"/>
  <c r="M986" i="15"/>
  <c r="M1153" i="15"/>
  <c r="AA875" i="15"/>
  <c r="AB875" i="15" s="1"/>
  <c r="Z875" i="15"/>
  <c r="AD874" i="15"/>
  <c r="Q741" i="15"/>
  <c r="M741" i="15"/>
  <c r="O741" i="15" s="1"/>
  <c r="P741" i="15" s="1"/>
  <c r="Z710" i="15"/>
  <c r="AA710" i="15"/>
  <c r="AB710" i="15" s="1"/>
  <c r="AD710" i="15"/>
  <c r="AD709" i="15"/>
  <c r="M1036" i="15"/>
  <c r="O1036" i="15" s="1"/>
  <c r="P1036" i="15" s="1"/>
  <c r="Q685" i="15"/>
  <c r="M685" i="15"/>
  <c r="S681" i="15"/>
  <c r="O682" i="15"/>
  <c r="P682" i="15" s="1"/>
  <c r="AA822" i="15"/>
  <c r="AB822" i="15" s="1"/>
  <c r="Q457" i="15"/>
  <c r="M457" i="15"/>
  <c r="O457" i="15" s="1"/>
  <c r="P457" i="15" s="1"/>
  <c r="M504" i="15"/>
  <c r="O504" i="15" s="1"/>
  <c r="P504" i="15" s="1"/>
  <c r="Q504" i="15"/>
  <c r="Q522" i="15"/>
  <c r="M522" i="15"/>
  <c r="O522" i="15" s="1"/>
  <c r="P522" i="15" s="1"/>
  <c r="M452" i="15"/>
  <c r="O452" i="15" s="1"/>
  <c r="P452" i="15" s="1"/>
  <c r="M212" i="15"/>
  <c r="O212" i="15" s="1"/>
  <c r="P212" i="15" s="1"/>
  <c r="Q212" i="15"/>
  <c r="Q24" i="15"/>
  <c r="M24" i="15"/>
  <c r="O24" i="15" s="1"/>
  <c r="P24" i="15" s="1"/>
  <c r="M57" i="15"/>
  <c r="Q57" i="15"/>
  <c r="Z1373" i="15"/>
  <c r="AD1372" i="15"/>
  <c r="Q866" i="15"/>
  <c r="M866" i="15"/>
  <c r="O866" i="15" s="1"/>
  <c r="P866" i="15" s="1"/>
  <c r="O1533" i="15"/>
  <c r="P1533" i="15" s="1"/>
  <c r="S1532" i="15"/>
  <c r="Z1136" i="15"/>
  <c r="AD1135" i="15"/>
  <c r="AA1136" i="15"/>
  <c r="AB1136" i="15" s="1"/>
  <c r="Z880" i="15"/>
  <c r="AD880" i="15"/>
  <c r="AD879" i="15"/>
  <c r="AA880" i="15"/>
  <c r="AB880" i="15" s="1"/>
  <c r="AA879" i="15"/>
  <c r="AB879" i="15" s="1"/>
  <c r="S803" i="15"/>
  <c r="O804" i="15"/>
  <c r="P804" i="15" s="1"/>
  <c r="Z1736" i="15"/>
  <c r="AA1736" i="15"/>
  <c r="AB1736" i="15" s="1"/>
  <c r="S1744" i="15"/>
  <c r="Z1761" i="15"/>
  <c r="AD1760" i="15"/>
  <c r="AA1728" i="15"/>
  <c r="AB1728" i="15" s="1"/>
  <c r="AD1762" i="15"/>
  <c r="AA1768" i="15"/>
  <c r="AB1768" i="15" s="1"/>
  <c r="AA1779" i="15"/>
  <c r="AB1779" i="15" s="1"/>
  <c r="AD1731" i="15"/>
  <c r="AD1728" i="15"/>
  <c r="AA1684" i="15"/>
  <c r="AB1684" i="15" s="1"/>
  <c r="AA1761" i="15"/>
  <c r="AB1761" i="15" s="1"/>
  <c r="AA1584" i="15"/>
  <c r="AB1584" i="15" s="1"/>
  <c r="O1748" i="15"/>
  <c r="P1748" i="15" s="1"/>
  <c r="S1747" i="15"/>
  <c r="O1795" i="15"/>
  <c r="P1795" i="15" s="1"/>
  <c r="S1794" i="15"/>
  <c r="M1645" i="15"/>
  <c r="Q1601" i="15"/>
  <c r="AA1603" i="15"/>
  <c r="AB1603" i="15" s="1"/>
  <c r="S1640" i="15"/>
  <c r="O1641" i="15"/>
  <c r="P1641" i="15" s="1"/>
  <c r="Q1550" i="15"/>
  <c r="Q1478" i="15"/>
  <c r="S1683" i="15"/>
  <c r="O1684" i="15"/>
  <c r="P1684" i="15" s="1"/>
  <c r="M1581" i="15"/>
  <c r="O1581" i="15" s="1"/>
  <c r="P1581" i="15" s="1"/>
  <c r="AA1585" i="15"/>
  <c r="AB1585" i="15" s="1"/>
  <c r="S1600" i="15"/>
  <c r="S1402" i="15"/>
  <c r="AA1426" i="15"/>
  <c r="AB1426" i="15" s="1"/>
  <c r="AA1401" i="15"/>
  <c r="AB1401" i="15" s="1"/>
  <c r="M1447" i="15"/>
  <c r="O1323" i="15"/>
  <c r="P1323" i="15" s="1"/>
  <c r="S1322" i="15"/>
  <c r="Q1466" i="15"/>
  <c r="AD1354" i="15"/>
  <c r="M1373" i="15"/>
  <c r="O1362" i="15"/>
  <c r="P1362" i="15" s="1"/>
  <c r="S1361" i="15"/>
  <c r="AD1233" i="15"/>
  <c r="Q1266" i="15"/>
  <c r="AA1439" i="15"/>
  <c r="AB1439" i="15" s="1"/>
  <c r="Q1221" i="15"/>
  <c r="AA1316" i="15"/>
  <c r="AB1316" i="15" s="1"/>
  <c r="Q1216" i="15"/>
  <c r="O1140" i="15"/>
  <c r="P1140" i="15" s="1"/>
  <c r="S1139" i="15"/>
  <c r="S1228" i="15"/>
  <c r="O1139" i="15"/>
  <c r="P1139" i="15" s="1"/>
  <c r="S1138" i="15"/>
  <c r="M1034" i="15"/>
  <c r="O1034" i="15" s="1"/>
  <c r="P1034" i="15" s="1"/>
  <c r="Q1143" i="15"/>
  <c r="O985" i="15"/>
  <c r="P985" i="15" s="1"/>
  <c r="S984" i="15"/>
  <c r="O943" i="15"/>
  <c r="P943" i="15" s="1"/>
  <c r="S942" i="15"/>
  <c r="Q861" i="15"/>
  <c r="M861" i="15"/>
  <c r="O861" i="15" s="1"/>
  <c r="P861" i="15" s="1"/>
  <c r="O822" i="15"/>
  <c r="P822" i="15" s="1"/>
  <c r="S821" i="15"/>
  <c r="S882" i="15"/>
  <c r="O883" i="15"/>
  <c r="P883" i="15" s="1"/>
  <c r="Q807" i="15"/>
  <c r="M807" i="15"/>
  <c r="O807" i="15" s="1"/>
  <c r="P807" i="15" s="1"/>
  <c r="AA988" i="15"/>
  <c r="AB988" i="15" s="1"/>
  <c r="AD700" i="15"/>
  <c r="Z701" i="15"/>
  <c r="AA701" i="15"/>
  <c r="AB701" i="15" s="1"/>
  <c r="AD701" i="15"/>
  <c r="O874" i="15"/>
  <c r="P874" i="15" s="1"/>
  <c r="S873" i="15"/>
  <c r="M736" i="15"/>
  <c r="O736" i="15" s="1"/>
  <c r="P736" i="15" s="1"/>
  <c r="Q736" i="15"/>
  <c r="S656" i="15"/>
  <c r="O657" i="15"/>
  <c r="P657" i="15" s="1"/>
  <c r="AA447" i="15"/>
  <c r="AB447" i="15" s="1"/>
  <c r="Z447" i="15"/>
  <c r="AD446" i="15"/>
  <c r="AD447" i="15"/>
  <c r="AA446" i="15"/>
  <c r="AB446" i="15" s="1"/>
  <c r="Q358" i="15"/>
  <c r="M358" i="15"/>
  <c r="Z407" i="15"/>
  <c r="AD406" i="15"/>
  <c r="AD407" i="15"/>
  <c r="AA407" i="15"/>
  <c r="AB407" i="15" s="1"/>
  <c r="AA406" i="15"/>
  <c r="AB406" i="15" s="1"/>
  <c r="M478" i="15"/>
  <c r="O478" i="15" s="1"/>
  <c r="P478" i="15" s="1"/>
  <c r="M386" i="15"/>
  <c r="O238" i="15"/>
  <c r="P238" i="15" s="1"/>
  <c r="S237" i="15"/>
  <c r="M134" i="15"/>
  <c r="O134" i="15" s="1"/>
  <c r="P134" i="15" s="1"/>
  <c r="Q134" i="15"/>
  <c r="O49" i="15"/>
  <c r="P49" i="15" s="1"/>
  <c r="S48" i="15"/>
  <c r="S1760" i="15"/>
  <c r="AA1769" i="15"/>
  <c r="AB1769" i="15" s="1"/>
  <c r="M1731" i="15"/>
  <c r="AD1761" i="15"/>
  <c r="M1574" i="15"/>
  <c r="O1574" i="15" s="1"/>
  <c r="P1574" i="15" s="1"/>
  <c r="Q1574" i="15"/>
  <c r="AD1610" i="15"/>
  <c r="AD1602" i="15"/>
  <c r="M1526" i="15"/>
  <c r="O1526" i="15" s="1"/>
  <c r="P1526" i="15" s="1"/>
  <c r="O1386" i="15"/>
  <c r="P1386" i="15" s="1"/>
  <c r="S1385" i="15"/>
  <c r="AD1426" i="15"/>
  <c r="M1463" i="15"/>
  <c r="O1463" i="15" s="1"/>
  <c r="P1463" i="15" s="1"/>
  <c r="S1436" i="15"/>
  <c r="O1437" i="15"/>
  <c r="P1437" i="15" s="1"/>
  <c r="AA1321" i="15"/>
  <c r="AB1321" i="15" s="1"/>
  <c r="Q1356" i="15"/>
  <c r="S1289" i="15"/>
  <c r="O1313" i="15"/>
  <c r="P1313" i="15" s="1"/>
  <c r="S1312" i="15"/>
  <c r="Z1264" i="15"/>
  <c r="AD1263" i="15"/>
  <c r="AA1263" i="15"/>
  <c r="AB1263" i="15" s="1"/>
  <c r="Z1235" i="15"/>
  <c r="AD1234" i="15"/>
  <c r="AA1317" i="15"/>
  <c r="AB1317" i="15" s="1"/>
  <c r="AA1141" i="15"/>
  <c r="AB1141" i="15" s="1"/>
  <c r="S1131" i="15"/>
  <c r="AA1320" i="15"/>
  <c r="AB1320" i="15" s="1"/>
  <c r="O1225" i="15"/>
  <c r="P1225" i="15" s="1"/>
  <c r="S1224" i="15"/>
  <c r="O1115" i="15"/>
  <c r="P1115" i="15" s="1"/>
  <c r="S1114" i="15"/>
  <c r="M1164" i="15"/>
  <c r="O1164" i="15" s="1"/>
  <c r="P1164" i="15" s="1"/>
  <c r="Q1164" i="15"/>
  <c r="S1135" i="15"/>
  <c r="O1136" i="15"/>
  <c r="P1136" i="15" s="1"/>
  <c r="O1064" i="15"/>
  <c r="P1064" i="15" s="1"/>
  <c r="S1063" i="15"/>
  <c r="O944" i="15"/>
  <c r="P944" i="15" s="1"/>
  <c r="S943" i="15"/>
  <c r="Q931" i="15"/>
  <c r="M931" i="15"/>
  <c r="AD988" i="15"/>
  <c r="AD621" i="15"/>
  <c r="AD622" i="15"/>
  <c r="Z622" i="15"/>
  <c r="AA621" i="15"/>
  <c r="AB621" i="15" s="1"/>
  <c r="AA622" i="15"/>
  <c r="AB622" i="15" s="1"/>
  <c r="O658" i="15"/>
  <c r="P658" i="15" s="1"/>
  <c r="S657" i="15"/>
  <c r="O621" i="15"/>
  <c r="P621" i="15" s="1"/>
  <c r="S620" i="15"/>
  <c r="O655" i="15"/>
  <c r="P655" i="15" s="1"/>
  <c r="S654" i="15"/>
  <c r="O684" i="15"/>
  <c r="P684" i="15" s="1"/>
  <c r="S683" i="15"/>
  <c r="O530" i="15"/>
  <c r="P530" i="15" s="1"/>
  <c r="S529" i="15"/>
  <c r="S436" i="15"/>
  <c r="O437" i="15"/>
  <c r="P437" i="15" s="1"/>
  <c r="Z642" i="15"/>
  <c r="AA642" i="15"/>
  <c r="AB642" i="15" s="1"/>
  <c r="AD642" i="15"/>
  <c r="O298" i="15"/>
  <c r="P298" i="15" s="1"/>
  <c r="S297" i="15"/>
  <c r="Q393" i="15"/>
  <c r="M140" i="15"/>
  <c r="O140" i="15" s="1"/>
  <c r="P140" i="15" s="1"/>
  <c r="AD308" i="15"/>
  <c r="O92" i="15"/>
  <c r="P92" i="15" s="1"/>
  <c r="S91" i="15"/>
  <c r="Q59" i="15"/>
  <c r="M59" i="15"/>
  <c r="Z57" i="15"/>
  <c r="AA57" i="15"/>
  <c r="AB57" i="15" s="1"/>
  <c r="S1454" i="15"/>
  <c r="O1455" i="15"/>
  <c r="P1455" i="15" s="1"/>
  <c r="O1123" i="15"/>
  <c r="P1123" i="15" s="1"/>
  <c r="S1122" i="15"/>
  <c r="Q791" i="15"/>
  <c r="M791" i="15"/>
  <c r="O791" i="15" s="1"/>
  <c r="P791" i="15" s="1"/>
  <c r="O307" i="15"/>
  <c r="P307" i="15" s="1"/>
  <c r="S306" i="15"/>
  <c r="O380" i="15"/>
  <c r="P380" i="15" s="1"/>
  <c r="S379" i="15"/>
  <c r="Q265" i="15"/>
  <c r="M265" i="15"/>
  <c r="O265" i="15" s="1"/>
  <c r="P265" i="15" s="1"/>
  <c r="S1782" i="15"/>
  <c r="Z1704" i="15"/>
  <c r="AD1703" i="15"/>
  <c r="S1265" i="15"/>
  <c r="Q829" i="15"/>
  <c r="M829" i="15"/>
  <c r="O829" i="15" s="1"/>
  <c r="P829" i="15" s="1"/>
  <c r="AD666" i="15"/>
  <c r="AA666" i="15"/>
  <c r="AB666" i="15" s="1"/>
  <c r="AD665" i="15"/>
  <c r="AA665" i="15"/>
  <c r="AB665" i="15" s="1"/>
  <c r="Z666" i="15"/>
  <c r="O766" i="15"/>
  <c r="P766" i="15" s="1"/>
  <c r="S765" i="15"/>
  <c r="Z441" i="15"/>
  <c r="AD441" i="15"/>
  <c r="AD440" i="15"/>
  <c r="S54" i="15"/>
  <c r="O55" i="15"/>
  <c r="P55" i="15" s="1"/>
  <c r="Z1314" i="15"/>
  <c r="AA1314" i="15"/>
  <c r="AB1314" i="15" s="1"/>
  <c r="Z1126" i="15"/>
  <c r="AA1125" i="15"/>
  <c r="AB1125" i="15" s="1"/>
  <c r="AA1126" i="15"/>
  <c r="AB1126" i="15" s="1"/>
  <c r="AD1125" i="15"/>
  <c r="S974" i="15"/>
  <c r="O975" i="15"/>
  <c r="P975" i="15" s="1"/>
  <c r="M491" i="15"/>
  <c r="O491" i="15" s="1"/>
  <c r="P491" i="15" s="1"/>
  <c r="Q491" i="15"/>
  <c r="O379" i="15"/>
  <c r="P379" i="15" s="1"/>
  <c r="S378" i="15"/>
  <c r="O300" i="15"/>
  <c r="P300" i="15" s="1"/>
  <c r="S299" i="15"/>
  <c r="O1736" i="15"/>
  <c r="P1736" i="15" s="1"/>
  <c r="S1735" i="15"/>
  <c r="AD1636" i="15"/>
  <c r="AA1636" i="15"/>
  <c r="AB1636" i="15" s="1"/>
  <c r="Z1636" i="15"/>
  <c r="O956" i="15"/>
  <c r="P956" i="15" s="1"/>
  <c r="S955" i="15"/>
  <c r="AA1797" i="15"/>
  <c r="AB1797" i="15" s="1"/>
  <c r="AA1782" i="15"/>
  <c r="AB1782" i="15" s="1"/>
  <c r="AD1752" i="15"/>
  <c r="AA1751" i="15"/>
  <c r="AB1751" i="15" s="1"/>
  <c r="S1742" i="15"/>
  <c r="O1743" i="15"/>
  <c r="P1743" i="15" s="1"/>
  <c r="S1711" i="15"/>
  <c r="AD1769" i="15"/>
  <c r="AD1766" i="15"/>
  <c r="AA1744" i="15"/>
  <c r="AB1744" i="15" s="1"/>
  <c r="AD1786" i="15"/>
  <c r="M1707" i="15"/>
  <c r="AA1748" i="15"/>
  <c r="AB1748" i="15" s="1"/>
  <c r="AD1775" i="15"/>
  <c r="AD1628" i="15"/>
  <c r="AA1635" i="15"/>
  <c r="AB1635" i="15" s="1"/>
  <c r="AD1605" i="15"/>
  <c r="M1676" i="15"/>
  <c r="O1676" i="15" s="1"/>
  <c r="P1676" i="15" s="1"/>
  <c r="M1605" i="15"/>
  <c r="M1623" i="15"/>
  <c r="O1623" i="15" s="1"/>
  <c r="P1623" i="15" s="1"/>
  <c r="M1586" i="15"/>
  <c r="AA1446" i="15"/>
  <c r="AB1446" i="15" s="1"/>
  <c r="M1535" i="15"/>
  <c r="M1518" i="15"/>
  <c r="O1518" i="15" s="1"/>
  <c r="P1518" i="15" s="1"/>
  <c r="AA1600" i="15"/>
  <c r="AB1600" i="15" s="1"/>
  <c r="M1671" i="15"/>
  <c r="O1671" i="15" s="1"/>
  <c r="P1671" i="15" s="1"/>
  <c r="AD1401" i="15"/>
  <c r="AD1406" i="15"/>
  <c r="S1407" i="15"/>
  <c r="AD1321" i="15"/>
  <c r="M1446" i="15"/>
  <c r="Q1377" i="15"/>
  <c r="S1262" i="15"/>
  <c r="AA1312" i="15"/>
  <c r="AB1312" i="15" s="1"/>
  <c r="AA1434" i="15"/>
  <c r="AB1434" i="15" s="1"/>
  <c r="Q1250" i="15"/>
  <c r="AA1366" i="15"/>
  <c r="AB1366" i="15" s="1"/>
  <c r="O1361" i="15"/>
  <c r="P1361" i="15" s="1"/>
  <c r="S1360" i="15"/>
  <c r="AA1234" i="15"/>
  <c r="AB1234" i="15" s="1"/>
  <c r="AD1316" i="15"/>
  <c r="AD1140" i="15"/>
  <c r="AA1414" i="15"/>
  <c r="AB1414" i="15" s="1"/>
  <c r="Q1163" i="15"/>
  <c r="M1163" i="15"/>
  <c r="O1163" i="15" s="1"/>
  <c r="P1163" i="15" s="1"/>
  <c r="AD1320" i="15"/>
  <c r="AA1244" i="15"/>
  <c r="AB1244" i="15" s="1"/>
  <c r="AA1121" i="15"/>
  <c r="AB1121" i="15" s="1"/>
  <c r="Z1121" i="15"/>
  <c r="Q1133" i="15"/>
  <c r="M1129" i="15"/>
  <c r="Q1129" i="15"/>
  <c r="Z1053" i="15"/>
  <c r="AD1053" i="15"/>
  <c r="AD1052" i="15"/>
  <c r="Q978" i="15"/>
  <c r="M978" i="15"/>
  <c r="M959" i="15"/>
  <c r="O974" i="15"/>
  <c r="P974" i="15" s="1"/>
  <c r="S973" i="15"/>
  <c r="Q785" i="15"/>
  <c r="M785" i="15"/>
  <c r="O785" i="15" s="1"/>
  <c r="P785" i="15" s="1"/>
  <c r="M1147" i="15"/>
  <c r="O1147" i="15" s="1"/>
  <c r="P1147" i="15" s="1"/>
  <c r="Z907" i="15"/>
  <c r="AA906" i="15"/>
  <c r="AB906" i="15" s="1"/>
  <c r="AA907" i="15"/>
  <c r="AB907" i="15" s="1"/>
  <c r="Q629" i="15"/>
  <c r="M629" i="15"/>
  <c r="O629" i="15" s="1"/>
  <c r="P629" i="15" s="1"/>
  <c r="AA644" i="15"/>
  <c r="AB644" i="15" s="1"/>
  <c r="O700" i="15"/>
  <c r="P700" i="15" s="1"/>
  <c r="S699" i="15"/>
  <c r="M600" i="15"/>
  <c r="O600" i="15" s="1"/>
  <c r="P600" i="15" s="1"/>
  <c r="Q600" i="15"/>
  <c r="S552" i="15"/>
  <c r="S624" i="15"/>
  <c r="O625" i="15"/>
  <c r="P625" i="15" s="1"/>
  <c r="O446" i="15"/>
  <c r="P446" i="15" s="1"/>
  <c r="S445" i="15"/>
  <c r="AA296" i="15"/>
  <c r="AB296" i="15" s="1"/>
  <c r="Q375" i="15"/>
  <c r="O276" i="15"/>
  <c r="P276" i="15" s="1"/>
  <c r="S275" i="15"/>
  <c r="O424" i="15"/>
  <c r="P424" i="15" s="1"/>
  <c r="S423" i="15"/>
  <c r="Z177" i="15"/>
  <c r="AD176" i="15"/>
  <c r="AA176" i="15"/>
  <c r="AB176" i="15" s="1"/>
  <c r="AA177" i="15"/>
  <c r="AB177" i="15" s="1"/>
  <c r="O277" i="15"/>
  <c r="P277" i="15" s="1"/>
  <c r="S276" i="15"/>
  <c r="O160" i="15"/>
  <c r="P160" i="15" s="1"/>
  <c r="S159" i="15"/>
  <c r="S88" i="15"/>
  <c r="Q114" i="15"/>
  <c r="O93" i="15"/>
  <c r="P93" i="15" s="1"/>
  <c r="S92" i="15"/>
  <c r="O1644" i="15"/>
  <c r="P1644" i="15" s="1"/>
  <c r="S1643" i="15"/>
  <c r="O1759" i="15"/>
  <c r="P1759" i="15" s="1"/>
  <c r="S1758" i="15"/>
  <c r="AA1227" i="15"/>
  <c r="AB1227" i="15" s="1"/>
  <c r="AA1262" i="15"/>
  <c r="AB1262" i="15" s="1"/>
  <c r="AA1253" i="15"/>
  <c r="AB1253" i="15" s="1"/>
  <c r="S1239" i="15"/>
  <c r="O1240" i="15"/>
  <c r="P1240" i="15" s="1"/>
  <c r="Q1126" i="15"/>
  <c r="M1126" i="15"/>
  <c r="Z412" i="15"/>
  <c r="AA412" i="15"/>
  <c r="AB412" i="15" s="1"/>
  <c r="AD411" i="15"/>
  <c r="AA411" i="15"/>
  <c r="AB411" i="15" s="1"/>
  <c r="Z1706" i="15"/>
  <c r="AA1706" i="15"/>
  <c r="AB1706" i="15" s="1"/>
  <c r="AD1601" i="15"/>
  <c r="AA1433" i="15"/>
  <c r="AB1433" i="15" s="1"/>
  <c r="AD1782" i="15"/>
  <c r="O1794" i="15"/>
  <c r="P1794" i="15" s="1"/>
  <c r="S1793" i="15"/>
  <c r="AA1781" i="15"/>
  <c r="AB1781" i="15" s="1"/>
  <c r="AD1768" i="15"/>
  <c r="AD1730" i="15"/>
  <c r="AA1786" i="15"/>
  <c r="AB1786" i="15" s="1"/>
  <c r="AD1734" i="15"/>
  <c r="AD1748" i="15"/>
  <c r="S1704" i="15"/>
  <c r="AD1635" i="15"/>
  <c r="S1761" i="15"/>
  <c r="AD1604" i="15"/>
  <c r="Q1658" i="15"/>
  <c r="M1658" i="15"/>
  <c r="O1658" i="15" s="1"/>
  <c r="P1658" i="15" s="1"/>
  <c r="AA1528" i="15"/>
  <c r="AB1528" i="15" s="1"/>
  <c r="AD1600" i="15"/>
  <c r="Q1360" i="15"/>
  <c r="M1360" i="15"/>
  <c r="Z1427" i="15"/>
  <c r="AA1427" i="15"/>
  <c r="AB1427" i="15" s="1"/>
  <c r="AA1447" i="15"/>
  <c r="AB1447" i="15" s="1"/>
  <c r="M1390" i="15"/>
  <c r="O1390" i="15" s="1"/>
  <c r="P1390" i="15" s="1"/>
  <c r="S1405" i="15"/>
  <c r="M1400" i="15"/>
  <c r="AD1264" i="15"/>
  <c r="AD1434" i="15"/>
  <c r="S1427" i="15"/>
  <c r="S1231" i="15"/>
  <c r="AD1366" i="15"/>
  <c r="AD1240" i="15"/>
  <c r="AA1240" i="15"/>
  <c r="AB1240" i="15" s="1"/>
  <c r="Z1240" i="15"/>
  <c r="AA1291" i="15"/>
  <c r="AB1291" i="15" s="1"/>
  <c r="Q1166" i="15"/>
  <c r="M1166" i="15"/>
  <c r="O1166" i="15" s="1"/>
  <c r="P1166" i="15" s="1"/>
  <c r="S1274" i="15"/>
  <c r="O1275" i="15"/>
  <c r="P1275" i="15" s="1"/>
  <c r="Q1172" i="15"/>
  <c r="AD1414" i="15"/>
  <c r="AD1126" i="15"/>
  <c r="S1320" i="15"/>
  <c r="Q1313" i="15"/>
  <c r="M1127" i="15"/>
  <c r="Z1131" i="15"/>
  <c r="AD1131" i="15"/>
  <c r="AA1131" i="15"/>
  <c r="AB1131" i="15" s="1"/>
  <c r="AD1127" i="15"/>
  <c r="Q1014" i="15"/>
  <c r="M1014" i="15"/>
  <c r="O1014" i="15" s="1"/>
  <c r="P1014" i="15" s="1"/>
  <c r="M826" i="15"/>
  <c r="O826" i="15" s="1"/>
  <c r="P826" i="15" s="1"/>
  <c r="Q826" i="15"/>
  <c r="Q946" i="15"/>
  <c r="M946" i="15"/>
  <c r="S934" i="15"/>
  <c r="O935" i="15"/>
  <c r="P935" i="15" s="1"/>
  <c r="Q865" i="15"/>
  <c r="M865" i="15"/>
  <c r="O865" i="15" s="1"/>
  <c r="P865" i="15" s="1"/>
  <c r="AD644" i="15"/>
  <c r="Z553" i="15"/>
  <c r="AD553" i="15"/>
  <c r="AA553" i="15"/>
  <c r="AB553" i="15" s="1"/>
  <c r="AA552" i="15"/>
  <c r="AB552" i="15" s="1"/>
  <c r="O664" i="15"/>
  <c r="P664" i="15" s="1"/>
  <c r="S663" i="15"/>
  <c r="Q455" i="15"/>
  <c r="M455" i="15"/>
  <c r="O455" i="15" s="1"/>
  <c r="P455" i="15" s="1"/>
  <c r="O661" i="15"/>
  <c r="P661" i="15" s="1"/>
  <c r="S660" i="15"/>
  <c r="O339" i="15"/>
  <c r="P339" i="15" s="1"/>
  <c r="S338" i="15"/>
  <c r="O363" i="15"/>
  <c r="P363" i="15" s="1"/>
  <c r="S362" i="15"/>
  <c r="AD189" i="15"/>
  <c r="Q21" i="15"/>
  <c r="O259" i="15"/>
  <c r="P259" i="15" s="1"/>
  <c r="S258" i="15"/>
  <c r="M1072" i="15"/>
  <c r="O1072" i="15" s="1"/>
  <c r="P1072" i="15" s="1"/>
  <c r="M1055" i="15"/>
  <c r="M1009" i="15"/>
  <c r="O1009" i="15" s="1"/>
  <c r="P1009" i="15" s="1"/>
  <c r="O954" i="15"/>
  <c r="P954" i="15" s="1"/>
  <c r="S953" i="15"/>
  <c r="S800" i="15"/>
  <c r="O767" i="15"/>
  <c r="P767" i="15" s="1"/>
  <c r="S766" i="15"/>
  <c r="S709" i="15"/>
  <c r="M765" i="15"/>
  <c r="Z756" i="15"/>
  <c r="AD755" i="15"/>
  <c r="M724" i="15"/>
  <c r="O724" i="15" s="1"/>
  <c r="P724" i="15" s="1"/>
  <c r="AA684" i="15"/>
  <c r="AB684" i="15" s="1"/>
  <c r="Z685" i="15"/>
  <c r="Z527" i="15"/>
  <c r="AD526" i="15"/>
  <c r="Z558" i="15"/>
  <c r="AA557" i="15"/>
  <c r="AB557" i="15" s="1"/>
  <c r="S550" i="15"/>
  <c r="S568" i="15"/>
  <c r="Q484" i="15"/>
  <c r="S363" i="15"/>
  <c r="AA527" i="15"/>
  <c r="AB527" i="15" s="1"/>
  <c r="Q419" i="15"/>
  <c r="S448" i="15"/>
  <c r="S322" i="15"/>
  <c r="S305" i="15"/>
  <c r="AD278" i="15"/>
  <c r="O423" i="15"/>
  <c r="P423" i="15" s="1"/>
  <c r="S422" i="15"/>
  <c r="Q326" i="15"/>
  <c r="AA178" i="15"/>
  <c r="AB178" i="15" s="1"/>
  <c r="S188" i="15"/>
  <c r="M145" i="15"/>
  <c r="O145" i="15" s="1"/>
  <c r="P145" i="15" s="1"/>
  <c r="O279" i="15"/>
  <c r="P279" i="15" s="1"/>
  <c r="S278" i="15"/>
  <c r="M181" i="15"/>
  <c r="O181" i="15" s="1"/>
  <c r="P181" i="15" s="1"/>
  <c r="M113" i="15"/>
  <c r="O113" i="15" s="1"/>
  <c r="P113" i="15" s="1"/>
  <c r="AA337" i="15"/>
  <c r="AB337" i="15" s="1"/>
  <c r="M88" i="15"/>
  <c r="O1128" i="15"/>
  <c r="P1128" i="15" s="1"/>
  <c r="S1127" i="15"/>
  <c r="Q1121" i="15"/>
  <c r="M1045" i="15"/>
  <c r="O1045" i="15" s="1"/>
  <c r="P1045" i="15" s="1"/>
  <c r="M1004" i="15"/>
  <c r="O1004" i="15" s="1"/>
  <c r="P1004" i="15" s="1"/>
  <c r="Z943" i="15"/>
  <c r="AA942" i="15"/>
  <c r="AB942" i="15" s="1"/>
  <c r="M962" i="15"/>
  <c r="S811" i="15"/>
  <c r="S822" i="15"/>
  <c r="M886" i="15"/>
  <c r="S626" i="15"/>
  <c r="O532" i="15"/>
  <c r="P532" i="15" s="1"/>
  <c r="S531" i="15"/>
  <c r="M623" i="15"/>
  <c r="AD558" i="15"/>
  <c r="AA720" i="15"/>
  <c r="AB720" i="15" s="1"/>
  <c r="M637" i="15"/>
  <c r="O637" i="15" s="1"/>
  <c r="P637" i="15" s="1"/>
  <c r="Q507" i="15"/>
  <c r="O340" i="15"/>
  <c r="P340" i="15" s="1"/>
  <c r="S339" i="15"/>
  <c r="Z278" i="15"/>
  <c r="AD277" i="15"/>
  <c r="Z323" i="15"/>
  <c r="AA322" i="15"/>
  <c r="AB322" i="15" s="1"/>
  <c r="S284" i="15"/>
  <c r="S334" i="15"/>
  <c r="S318" i="15"/>
  <c r="M374" i="15"/>
  <c r="O374" i="15" s="1"/>
  <c r="P374" i="15" s="1"/>
  <c r="AA259" i="15"/>
  <c r="AB259" i="15" s="1"/>
  <c r="S194" i="15"/>
  <c r="M255" i="15"/>
  <c r="S241" i="15"/>
  <c r="AD318" i="15"/>
  <c r="M159" i="15"/>
  <c r="Q204" i="15"/>
  <c r="M228" i="15"/>
  <c r="O228" i="15" s="1"/>
  <c r="P228" i="15" s="1"/>
  <c r="Q391" i="15"/>
  <c r="M179" i="15"/>
  <c r="Z99" i="15"/>
  <c r="AA99" i="15"/>
  <c r="AB99" i="15" s="1"/>
  <c r="S57" i="15"/>
  <c r="Q353" i="15"/>
  <c r="S47" i="15"/>
  <c r="O48" i="15"/>
  <c r="P48" i="15" s="1"/>
  <c r="O357" i="15"/>
  <c r="P357" i="15" s="1"/>
  <c r="S356" i="15"/>
  <c r="Q104" i="15"/>
  <c r="O84" i="15"/>
  <c r="P84" i="15" s="1"/>
  <c r="S83" i="15"/>
  <c r="O1234" i="15"/>
  <c r="P1234" i="15" s="1"/>
  <c r="S1233" i="15"/>
  <c r="M1159" i="15"/>
  <c r="O1159" i="15" s="1"/>
  <c r="P1159" i="15" s="1"/>
  <c r="M1097" i="15"/>
  <c r="O1097" i="15" s="1"/>
  <c r="P1097" i="15" s="1"/>
  <c r="S1052" i="15"/>
  <c r="Q949" i="15"/>
  <c r="M893" i="15"/>
  <c r="M921" i="15"/>
  <c r="O921" i="15" s="1"/>
  <c r="P921" i="15" s="1"/>
  <c r="AA973" i="15"/>
  <c r="AB973" i="15" s="1"/>
  <c r="Q879" i="15"/>
  <c r="S878" i="15"/>
  <c r="M808" i="15"/>
  <c r="O808" i="15" s="1"/>
  <c r="P808" i="15" s="1"/>
  <c r="O955" i="15"/>
  <c r="P955" i="15" s="1"/>
  <c r="S954" i="15"/>
  <c r="M880" i="15"/>
  <c r="AA755" i="15"/>
  <c r="AB755" i="15" s="1"/>
  <c r="M796" i="15"/>
  <c r="O796" i="15" s="1"/>
  <c r="P796" i="15" s="1"/>
  <c r="M725" i="15"/>
  <c r="O725" i="15" s="1"/>
  <c r="P725" i="15" s="1"/>
  <c r="M636" i="15"/>
  <c r="O636" i="15" s="1"/>
  <c r="P636" i="15" s="1"/>
  <c r="S527" i="15"/>
  <c r="AD448" i="15"/>
  <c r="Q388" i="15"/>
  <c r="Z285" i="15"/>
  <c r="AD284" i="15"/>
  <c r="AA284" i="15"/>
  <c r="AB284" i="15" s="1"/>
  <c r="S411" i="15"/>
  <c r="M459" i="15"/>
  <c r="O459" i="15" s="1"/>
  <c r="P459" i="15" s="1"/>
  <c r="M223" i="15"/>
  <c r="O223" i="15" s="1"/>
  <c r="P223" i="15" s="1"/>
  <c r="S295" i="15"/>
  <c r="S242" i="15"/>
  <c r="Q260" i="15"/>
  <c r="Q288" i="15"/>
  <c r="S157" i="15"/>
  <c r="Q192" i="15"/>
  <c r="AA100" i="15"/>
  <c r="AB100" i="15" s="1"/>
  <c r="M122" i="15"/>
  <c r="O122" i="15" s="1"/>
  <c r="P122" i="15" s="1"/>
  <c r="AA193" i="15"/>
  <c r="AB193" i="15" s="1"/>
  <c r="Q25" i="15"/>
  <c r="Q72" i="15"/>
  <c r="Q147" i="15"/>
  <c r="Q102" i="15"/>
  <c r="M96" i="15"/>
  <c r="Z1059" i="15"/>
  <c r="AD1059" i="15"/>
  <c r="AA1065" i="15"/>
  <c r="AB1065" i="15" s="1"/>
  <c r="Z905" i="15"/>
  <c r="AA904" i="15"/>
  <c r="AB904" i="15" s="1"/>
  <c r="AA905" i="15"/>
  <c r="AB905" i="15" s="1"/>
  <c r="Z978" i="15"/>
  <c r="AA978" i="15"/>
  <c r="AB978" i="15" s="1"/>
  <c r="S928" i="15"/>
  <c r="AA908" i="15"/>
  <c r="AB908" i="15" s="1"/>
  <c r="Z908" i="15"/>
  <c r="O876" i="15"/>
  <c r="P876" i="15" s="1"/>
  <c r="S875" i="15"/>
  <c r="M934" i="15"/>
  <c r="S937" i="15"/>
  <c r="AA945" i="15"/>
  <c r="AB945" i="15" s="1"/>
  <c r="AD802" i="15"/>
  <c r="S661" i="15"/>
  <c r="O656" i="15"/>
  <c r="P656" i="15" s="1"/>
  <c r="S655" i="15"/>
  <c r="M732" i="15"/>
  <c r="O732" i="15" s="1"/>
  <c r="P732" i="15" s="1"/>
  <c r="S625" i="15"/>
  <c r="O548" i="15"/>
  <c r="P548" i="15" s="1"/>
  <c r="S547" i="15"/>
  <c r="S567" i="15"/>
  <c r="O568" i="15"/>
  <c r="P568" i="15" s="1"/>
  <c r="AA529" i="15"/>
  <c r="AB529" i="15" s="1"/>
  <c r="Q415" i="15"/>
  <c r="S440" i="15"/>
  <c r="M367" i="15"/>
  <c r="M398" i="15"/>
  <c r="O398" i="15" s="1"/>
  <c r="P398" i="15" s="1"/>
  <c r="O356" i="15"/>
  <c r="P356" i="15" s="1"/>
  <c r="S355" i="15"/>
  <c r="Z252" i="15"/>
  <c r="AA251" i="15"/>
  <c r="AB251" i="15" s="1"/>
  <c r="Q220" i="15"/>
  <c r="O156" i="15"/>
  <c r="P156" i="15" s="1"/>
  <c r="S155" i="15"/>
  <c r="AD100" i="15"/>
  <c r="Q110" i="15"/>
  <c r="AA96" i="15"/>
  <c r="AB96" i="15" s="1"/>
  <c r="S192" i="15"/>
  <c r="O50" i="15"/>
  <c r="P50" i="15" s="1"/>
  <c r="S49" i="15"/>
  <c r="AA88" i="15"/>
  <c r="AB88" i="15" s="1"/>
  <c r="AD99" i="15"/>
  <c r="AA895" i="15"/>
  <c r="AB895" i="15" s="1"/>
  <c r="Z895" i="15"/>
  <c r="Z929" i="15"/>
  <c r="AA928" i="15"/>
  <c r="AB928" i="15" s="1"/>
  <c r="Q878" i="15"/>
  <c r="M878" i="15"/>
  <c r="M794" i="15"/>
  <c r="O794" i="15" s="1"/>
  <c r="P794" i="15" s="1"/>
  <c r="M687" i="15"/>
  <c r="Q450" i="15"/>
  <c r="M450" i="15"/>
  <c r="O450" i="15" s="1"/>
  <c r="P450" i="15" s="1"/>
  <c r="O384" i="15"/>
  <c r="P384" i="15" s="1"/>
  <c r="S383" i="15"/>
  <c r="S365" i="15"/>
  <c r="O366" i="15"/>
  <c r="P366" i="15" s="1"/>
  <c r="AD311" i="15"/>
  <c r="AD312" i="15"/>
  <c r="AA312" i="15"/>
  <c r="AB312" i="15" s="1"/>
  <c r="Z312" i="15"/>
  <c r="Z242" i="15"/>
  <c r="AD242" i="15"/>
  <c r="AA94" i="15"/>
  <c r="AB94" i="15" s="1"/>
  <c r="AD93" i="15"/>
  <c r="Z94" i="15"/>
  <c r="AD178" i="15"/>
  <c r="S548" i="15"/>
  <c r="O549" i="15"/>
  <c r="P549" i="15" s="1"/>
  <c r="AA85" i="15"/>
  <c r="AB85" i="15" s="1"/>
  <c r="Z85" i="15"/>
  <c r="AD84" i="15"/>
  <c r="S409" i="15"/>
  <c r="O410" i="15"/>
  <c r="P410" i="15" s="1"/>
  <c r="AA55" i="15"/>
  <c r="AB55" i="15" s="1"/>
  <c r="AA54" i="15"/>
  <c r="AB54" i="15" s="1"/>
  <c r="Z55" i="15"/>
  <c r="T39" i="15"/>
  <c r="AH39" i="15" s="1"/>
  <c r="AE37" i="15"/>
  <c r="R8" i="15"/>
  <c r="R9" i="15" s="1"/>
  <c r="R10" i="15" s="1"/>
  <c r="R11" i="15" s="1"/>
  <c r="R12" i="15" s="1"/>
  <c r="R13" i="15" s="1"/>
  <c r="R14" i="15" s="1"/>
  <c r="R15" i="15" s="1"/>
  <c r="Z893" i="15"/>
  <c r="AA892" i="15"/>
  <c r="AB892" i="15" s="1"/>
  <c r="S900" i="15"/>
  <c r="O901" i="15"/>
  <c r="P901" i="15" s="1"/>
  <c r="Q639" i="15"/>
  <c r="M639" i="15"/>
  <c r="O639" i="15" s="1"/>
  <c r="P639" i="15" s="1"/>
  <c r="O645" i="15"/>
  <c r="P645" i="15" s="1"/>
  <c r="S644" i="15"/>
  <c r="M493" i="15"/>
  <c r="O493" i="15" s="1"/>
  <c r="P493" i="15" s="1"/>
  <c r="O620" i="15"/>
  <c r="P620" i="15" s="1"/>
  <c r="S619" i="15"/>
  <c r="O559" i="15"/>
  <c r="P559" i="15" s="1"/>
  <c r="S558" i="15"/>
  <c r="O448" i="15"/>
  <c r="P448" i="15" s="1"/>
  <c r="S447" i="15"/>
  <c r="M432" i="15"/>
  <c r="O432" i="15" s="1"/>
  <c r="P432" i="15" s="1"/>
  <c r="Q406" i="15"/>
  <c r="M406" i="15"/>
  <c r="O389" i="15"/>
  <c r="P389" i="15" s="1"/>
  <c r="S388" i="15"/>
  <c r="M322" i="15"/>
  <c r="O45" i="15"/>
  <c r="P45" i="15" s="1"/>
  <c r="S44" i="15"/>
  <c r="O1057" i="15"/>
  <c r="P1057" i="15" s="1"/>
  <c r="S1056" i="15"/>
  <c r="S1112" i="15"/>
  <c r="O1113" i="15"/>
  <c r="P1113" i="15" s="1"/>
  <c r="M973" i="15"/>
  <c r="Q942" i="15"/>
  <c r="M942" i="15"/>
  <c r="O939" i="15"/>
  <c r="P939" i="15" s="1"/>
  <c r="S938" i="15"/>
  <c r="AD892" i="15"/>
  <c r="M905" i="15"/>
  <c r="Q717" i="15"/>
  <c r="M717" i="15"/>
  <c r="O717" i="15" s="1"/>
  <c r="P717" i="15" s="1"/>
  <c r="O817" i="15"/>
  <c r="P817" i="15" s="1"/>
  <c r="S816" i="15"/>
  <c r="AA801" i="15"/>
  <c r="AB801" i="15" s="1"/>
  <c r="Z626" i="15"/>
  <c r="AA626" i="15"/>
  <c r="AB626" i="15" s="1"/>
  <c r="AA625" i="15"/>
  <c r="AB625" i="15" s="1"/>
  <c r="Z659" i="15"/>
  <c r="AD659" i="15"/>
  <c r="AA659" i="15"/>
  <c r="AB659" i="15" s="1"/>
  <c r="O760" i="15"/>
  <c r="P760" i="15" s="1"/>
  <c r="S759" i="15"/>
  <c r="M578" i="15"/>
  <c r="O578" i="15" s="1"/>
  <c r="P578" i="15" s="1"/>
  <c r="M531" i="15"/>
  <c r="Q488" i="15"/>
  <c r="M488" i="15"/>
  <c r="O488" i="15" s="1"/>
  <c r="P488" i="15" s="1"/>
  <c r="M501" i="15"/>
  <c r="O501" i="15" s="1"/>
  <c r="P501" i="15" s="1"/>
  <c r="Q335" i="15"/>
  <c r="M444" i="15"/>
  <c r="S413" i="15"/>
  <c r="S364" i="15"/>
  <c r="O155" i="15"/>
  <c r="P155" i="15" s="1"/>
  <c r="S154" i="15"/>
  <c r="S410" i="15"/>
  <c r="O411" i="15"/>
  <c r="P411" i="15" s="1"/>
  <c r="AD191" i="15"/>
  <c r="Z192" i="15"/>
  <c r="Z53" i="15"/>
  <c r="AD52" i="15"/>
  <c r="S248" i="15"/>
  <c r="O249" i="15"/>
  <c r="P249" i="15" s="1"/>
  <c r="AD54" i="15"/>
  <c r="AD89" i="15"/>
  <c r="O246" i="15"/>
  <c r="P246" i="15" s="1"/>
  <c r="S245" i="15"/>
  <c r="Q120" i="15"/>
  <c r="AA95" i="15"/>
  <c r="AB95" i="15" s="1"/>
  <c r="M116" i="15"/>
  <c r="O116" i="15" s="1"/>
  <c r="P116" i="15" s="1"/>
  <c r="Z1133" i="15"/>
  <c r="AD1133" i="15"/>
  <c r="AA1133" i="15"/>
  <c r="AB1133" i="15" s="1"/>
  <c r="S1299" i="15"/>
  <c r="O1300" i="15"/>
  <c r="P1300" i="15" s="1"/>
  <c r="Z983" i="15"/>
  <c r="AD982" i="15"/>
  <c r="AA1060" i="15"/>
  <c r="AB1060" i="15" s="1"/>
  <c r="Q1020" i="15"/>
  <c r="Z1062" i="15"/>
  <c r="AD1061" i="15"/>
  <c r="AA1055" i="15"/>
  <c r="AB1055" i="15" s="1"/>
  <c r="AD973" i="15"/>
  <c r="S884" i="15"/>
  <c r="S929" i="15"/>
  <c r="M918" i="15"/>
  <c r="O918" i="15" s="1"/>
  <c r="P918" i="15" s="1"/>
  <c r="O896" i="15"/>
  <c r="P896" i="15" s="1"/>
  <c r="S895" i="15"/>
  <c r="AA893" i="15"/>
  <c r="AB893" i="15" s="1"/>
  <c r="O958" i="15"/>
  <c r="P958" i="15" s="1"/>
  <c r="S957" i="15"/>
  <c r="O932" i="15"/>
  <c r="P932" i="15" s="1"/>
  <c r="S931" i="15"/>
  <c r="S1141" i="15"/>
  <c r="O1142" i="15"/>
  <c r="P1142" i="15" s="1"/>
  <c r="Q907" i="15"/>
  <c r="M907" i="15"/>
  <c r="AD800" i="15"/>
  <c r="M988" i="15"/>
  <c r="Q680" i="15"/>
  <c r="M680" i="15"/>
  <c r="O680" i="15" s="1"/>
  <c r="P680" i="15" s="1"/>
  <c r="AA802" i="15"/>
  <c r="AB802" i="15" s="1"/>
  <c r="O624" i="15"/>
  <c r="P624" i="15" s="1"/>
  <c r="S623" i="15"/>
  <c r="S710" i="15"/>
  <c r="O711" i="15"/>
  <c r="P711" i="15" s="1"/>
  <c r="Z534" i="15"/>
  <c r="AD533" i="15"/>
  <c r="AA533" i="15"/>
  <c r="AB533" i="15" s="1"/>
  <c r="AD569" i="15"/>
  <c r="Q500" i="15"/>
  <c r="M500" i="15"/>
  <c r="O500" i="15" s="1"/>
  <c r="P500" i="15" s="1"/>
  <c r="M436" i="15"/>
  <c r="O557" i="15"/>
  <c r="P557" i="15" s="1"/>
  <c r="S556" i="15"/>
  <c r="AD412" i="15"/>
  <c r="AA318" i="15"/>
  <c r="AB318" i="15" s="1"/>
  <c r="AA325" i="15"/>
  <c r="AB325" i="15" s="1"/>
  <c r="Z325" i="15"/>
  <c r="AA438" i="15"/>
  <c r="AB438" i="15" s="1"/>
  <c r="AA405" i="15"/>
  <c r="AB405" i="15" s="1"/>
  <c r="M343" i="15"/>
  <c r="O343" i="15" s="1"/>
  <c r="P343" i="15" s="1"/>
  <c r="Q343" i="15"/>
  <c r="M337" i="15"/>
  <c r="S279" i="15"/>
  <c r="S156" i="15"/>
  <c r="AA254" i="15"/>
  <c r="AB254" i="15" s="1"/>
  <c r="O305" i="15"/>
  <c r="P305" i="15" s="1"/>
  <c r="S304" i="15"/>
  <c r="M187" i="15"/>
  <c r="AA47" i="15"/>
  <c r="AB47" i="15" s="1"/>
  <c r="AD46" i="15"/>
  <c r="Z47" i="15"/>
  <c r="Z197" i="15"/>
  <c r="AA197" i="15"/>
  <c r="AB197" i="15" s="1"/>
  <c r="AA39" i="15"/>
  <c r="AB39" i="15" s="1"/>
  <c r="AD88" i="15"/>
  <c r="Q17" i="15"/>
  <c r="Z178" i="15"/>
  <c r="AD177" i="15"/>
  <c r="AA237" i="15"/>
  <c r="AB237" i="15" s="1"/>
  <c r="AD95" i="15"/>
  <c r="AA336" i="15"/>
  <c r="AB336" i="15" s="1"/>
  <c r="AD90" i="15"/>
  <c r="AD58" i="15"/>
  <c r="M16" i="15"/>
  <c r="O16" i="15" s="1"/>
  <c r="P16" i="15" s="1"/>
  <c r="AD1060" i="15"/>
  <c r="AD1064" i="15"/>
  <c r="AA1056" i="15"/>
  <c r="AB1056" i="15" s="1"/>
  <c r="M996" i="15"/>
  <c r="O996" i="15" s="1"/>
  <c r="P996" i="15" s="1"/>
  <c r="AA929" i="15"/>
  <c r="AB929" i="15" s="1"/>
  <c r="M940" i="15"/>
  <c r="O898" i="15"/>
  <c r="P898" i="15" s="1"/>
  <c r="S897" i="15"/>
  <c r="S804" i="15"/>
  <c r="O805" i="15"/>
  <c r="P805" i="15" s="1"/>
  <c r="AD758" i="15"/>
  <c r="AD801" i="15"/>
  <c r="Z720" i="15"/>
  <c r="AD719" i="15"/>
  <c r="S523" i="15"/>
  <c r="Q752" i="15"/>
  <c r="AD894" i="15"/>
  <c r="M536" i="15"/>
  <c r="O536" i="15" s="1"/>
  <c r="P536" i="15" s="1"/>
  <c r="AA660" i="15"/>
  <c r="AB660" i="15" s="1"/>
  <c r="Q347" i="15"/>
  <c r="Q396" i="15"/>
  <c r="AA362" i="15"/>
  <c r="AB362" i="15" s="1"/>
  <c r="AA323" i="15"/>
  <c r="AB323" i="15" s="1"/>
  <c r="AD437" i="15"/>
  <c r="AD405" i="15"/>
  <c r="AA413" i="15"/>
  <c r="AB413" i="15" s="1"/>
  <c r="Q511" i="15"/>
  <c r="M287" i="15"/>
  <c r="O287" i="15" s="1"/>
  <c r="P287" i="15" s="1"/>
  <c r="AA184" i="15"/>
  <c r="AB184" i="15" s="1"/>
  <c r="AD197" i="15"/>
  <c r="O47" i="15"/>
  <c r="P47" i="15" s="1"/>
  <c r="S46" i="15"/>
  <c r="AD237" i="15"/>
  <c r="AD336" i="15"/>
  <c r="M62" i="15"/>
  <c r="O62" i="15" s="1"/>
  <c r="P62" i="15" s="1"/>
  <c r="Z1130" i="15"/>
  <c r="AA1130" i="15"/>
  <c r="AB1130" i="15" s="1"/>
  <c r="AD1054" i="15"/>
  <c r="AD1056" i="15"/>
  <c r="AD1114" i="15"/>
  <c r="AA799" i="15"/>
  <c r="AB799" i="15" s="1"/>
  <c r="S988" i="15"/>
  <c r="AD905" i="15"/>
  <c r="M847" i="15"/>
  <c r="O847" i="15" s="1"/>
  <c r="P847" i="15" s="1"/>
  <c r="AD907" i="15"/>
  <c r="Q520" i="15"/>
  <c r="M520" i="15"/>
  <c r="O520" i="15" s="1"/>
  <c r="P520" i="15" s="1"/>
  <c r="AA658" i="15"/>
  <c r="AB658" i="15" s="1"/>
  <c r="S763" i="15"/>
  <c r="O764" i="15"/>
  <c r="P764" i="15" s="1"/>
  <c r="Q490" i="15"/>
  <c r="S528" i="15"/>
  <c r="AD660" i="15"/>
  <c r="Q544" i="15"/>
  <c r="S412" i="15"/>
  <c r="O324" i="15"/>
  <c r="P324" i="15" s="1"/>
  <c r="S323" i="15"/>
  <c r="M360" i="15"/>
  <c r="O360" i="15" s="1"/>
  <c r="P360" i="15" s="1"/>
  <c r="AD323" i="15"/>
  <c r="AD413" i="15"/>
  <c r="M385" i="15"/>
  <c r="S377" i="15"/>
  <c r="S259" i="15"/>
  <c r="Z155" i="15"/>
  <c r="AD154" i="15"/>
  <c r="AD155" i="15"/>
  <c r="AA154" i="15"/>
  <c r="AB154" i="15" s="1"/>
  <c r="AA155" i="15"/>
  <c r="AB155" i="15" s="1"/>
  <c r="Z196" i="15"/>
  <c r="AD195" i="15"/>
  <c r="AA195" i="15"/>
  <c r="AB195" i="15" s="1"/>
  <c r="S176" i="15"/>
  <c r="AD96" i="15"/>
  <c r="AA190" i="15"/>
  <c r="AB190" i="15" s="1"/>
  <c r="Z190" i="15"/>
  <c r="AD184" i="15"/>
  <c r="M149" i="15"/>
  <c r="O149" i="15" s="1"/>
  <c r="P149" i="15" s="1"/>
  <c r="AD55" i="15"/>
  <c r="S177" i="15"/>
  <c r="AD39" i="15"/>
  <c r="AD198" i="15"/>
  <c r="O383" i="15"/>
  <c r="P383" i="15" s="1"/>
  <c r="S382" i="15"/>
  <c r="O933" i="15"/>
  <c r="P933" i="15" s="1"/>
  <c r="S932" i="15"/>
  <c r="AA756" i="15"/>
  <c r="AB756" i="15" s="1"/>
  <c r="M669" i="15"/>
  <c r="AA558" i="15"/>
  <c r="AB558" i="15" s="1"/>
  <c r="M845" i="15"/>
  <c r="O845" i="15" s="1"/>
  <c r="P845" i="15" s="1"/>
  <c r="Q313" i="15"/>
  <c r="Z315" i="15"/>
  <c r="AA315" i="15"/>
  <c r="AB315" i="15" s="1"/>
  <c r="AD315" i="15"/>
  <c r="O284" i="15"/>
  <c r="P284" i="15" s="1"/>
  <c r="S283" i="15"/>
  <c r="O315" i="15"/>
  <c r="P315" i="15" s="1"/>
  <c r="S314" i="15"/>
  <c r="S250" i="15"/>
  <c r="S425" i="15"/>
  <c r="O426" i="15"/>
  <c r="P426" i="15" s="1"/>
  <c r="AA324" i="15"/>
  <c r="AB324" i="15" s="1"/>
  <c r="AD299" i="15"/>
  <c r="Z300" i="15"/>
  <c r="AA245" i="15"/>
  <c r="AB245" i="15" s="1"/>
  <c r="AD190" i="15"/>
  <c r="AD185" i="15"/>
  <c r="S96" i="15"/>
  <c r="Q37" i="15"/>
  <c r="Y1763" i="2"/>
  <c r="Y1747" i="2"/>
  <c r="Y1635" i="2"/>
  <c r="Y1539" i="2"/>
  <c r="Y1475" i="2"/>
  <c r="Y1411" i="2"/>
  <c r="Y1347" i="2"/>
  <c r="Z1347" i="2" s="1"/>
  <c r="Y1283" i="2"/>
  <c r="Y1219" i="2"/>
  <c r="Z1219" i="2" s="1"/>
  <c r="Y1155" i="2"/>
  <c r="Y1091" i="2"/>
  <c r="Y1027" i="2"/>
  <c r="Y963" i="2"/>
  <c r="Y899" i="2"/>
  <c r="Y835" i="2"/>
  <c r="Z835" i="2" s="1"/>
  <c r="Y675" i="2"/>
  <c r="Y1551" i="2"/>
  <c r="Y1039" i="2"/>
  <c r="Y1762" i="2"/>
  <c r="Y1634" i="2"/>
  <c r="Y770" i="2"/>
  <c r="Y754" i="2"/>
  <c r="Z754" i="2" s="1"/>
  <c r="Y1538" i="2"/>
  <c r="Z1538" i="2" s="1"/>
  <c r="Y1026" i="2"/>
  <c r="Z1026" i="2" s="1"/>
  <c r="Y1761" i="2"/>
  <c r="Y1745" i="2"/>
  <c r="Y1729" i="2"/>
  <c r="Y1633" i="2"/>
  <c r="Y1601" i="2"/>
  <c r="Y1537" i="2"/>
  <c r="Z1537" i="2" s="1"/>
  <c r="Y1473" i="2"/>
  <c r="Y1409" i="2"/>
  <c r="Y1345" i="2"/>
  <c r="Y1281" i="2"/>
  <c r="Y1217" i="2"/>
  <c r="Y1153" i="2"/>
  <c r="Y1089" i="2"/>
  <c r="Y1025" i="2"/>
  <c r="Y961" i="2"/>
  <c r="Y897" i="2"/>
  <c r="Y833" i="2"/>
  <c r="Y753" i="2"/>
  <c r="Z753" i="2" s="1"/>
  <c r="Y1746" i="2"/>
  <c r="Y1487" i="2"/>
  <c r="Z1487" i="2" s="1"/>
  <c r="Y1760" i="2"/>
  <c r="Y1744" i="2"/>
  <c r="Y1632" i="2"/>
  <c r="Z1632" i="2" s="1"/>
  <c r="Y752" i="2"/>
  <c r="Z752" i="2" s="1"/>
  <c r="Y736" i="2"/>
  <c r="Y528" i="2"/>
  <c r="Y496" i="2"/>
  <c r="Y1730" i="2"/>
  <c r="Y1474" i="2"/>
  <c r="Y962" i="2"/>
  <c r="Y1759" i="2"/>
  <c r="Y1743" i="2"/>
  <c r="Y1727" i="2"/>
  <c r="AA1726" i="2" s="1"/>
  <c r="AB1726" i="2" s="1"/>
  <c r="Y1711" i="2"/>
  <c r="Y1631" i="2"/>
  <c r="Y1583" i="2"/>
  <c r="Y1535" i="2"/>
  <c r="Y1471" i="2"/>
  <c r="Y1407" i="2"/>
  <c r="Y1343" i="2"/>
  <c r="Y1279" i="2"/>
  <c r="Y1215" i="2"/>
  <c r="Y1151" i="2"/>
  <c r="Y1087" i="2"/>
  <c r="Y1023" i="2"/>
  <c r="Y959" i="2"/>
  <c r="Z959" i="2" s="1"/>
  <c r="Y895" i="2"/>
  <c r="Y831" i="2"/>
  <c r="Y1728" i="2"/>
  <c r="Y1423" i="2"/>
  <c r="Y911" i="2"/>
  <c r="Y1758" i="2"/>
  <c r="Y1742" i="2"/>
  <c r="Y1726" i="2"/>
  <c r="Y734" i="2"/>
  <c r="Z734" i="2" s="1"/>
  <c r="Y654" i="2"/>
  <c r="Y494" i="2"/>
  <c r="Y222" i="2"/>
  <c r="Y158" i="2"/>
  <c r="Y1712" i="2"/>
  <c r="Y1410" i="2"/>
  <c r="Y898" i="2"/>
  <c r="Y1757" i="2"/>
  <c r="AA1756" i="2" s="1"/>
  <c r="AB1756" i="2" s="1"/>
  <c r="Y1741" i="2"/>
  <c r="AA1740" i="2" s="1"/>
  <c r="AB1740" i="2" s="1"/>
  <c r="Y1725" i="2"/>
  <c r="Y1709" i="2"/>
  <c r="Y1693" i="2"/>
  <c r="Y1629" i="2"/>
  <c r="Y733" i="2"/>
  <c r="Y717" i="2"/>
  <c r="Z717" i="2" s="1"/>
  <c r="Y653" i="2"/>
  <c r="Y525" i="2"/>
  <c r="Y493" i="2"/>
  <c r="Y285" i="2"/>
  <c r="Z285" i="2" s="1"/>
  <c r="Y221" i="2"/>
  <c r="Z221" i="2" s="1"/>
  <c r="Y157" i="2"/>
  <c r="Y1710" i="2"/>
  <c r="Y1359" i="2"/>
  <c r="Y847" i="2"/>
  <c r="Z847" i="2" s="1"/>
  <c r="Y1756" i="2"/>
  <c r="Y1740" i="2"/>
  <c r="Y1724" i="2"/>
  <c r="Y1708" i="2"/>
  <c r="Y1628" i="2"/>
  <c r="Y1596" i="2"/>
  <c r="Y1580" i="2"/>
  <c r="Z1580" i="2" s="1"/>
  <c r="Y716" i="2"/>
  <c r="Z716" i="2" s="1"/>
  <c r="Y460" i="2"/>
  <c r="Y220" i="2"/>
  <c r="Y156" i="2"/>
  <c r="Y1694" i="2"/>
  <c r="Y1346" i="2"/>
  <c r="Y834" i="2"/>
  <c r="Y1755" i="2"/>
  <c r="Y1739" i="2"/>
  <c r="Y1723" i="2"/>
  <c r="Y1707" i="2"/>
  <c r="Z1707" i="2" s="1"/>
  <c r="Y1691" i="2"/>
  <c r="Y1675" i="2"/>
  <c r="Y715" i="2"/>
  <c r="AA715" i="2" s="1"/>
  <c r="AB715" i="2" s="1"/>
  <c r="Y635" i="2"/>
  <c r="Y459" i="2"/>
  <c r="Y1692" i="2"/>
  <c r="Y1295" i="2"/>
  <c r="Y771" i="2"/>
  <c r="Y1754" i="2"/>
  <c r="Y1738" i="2"/>
  <c r="Y1722" i="2"/>
  <c r="Z1722" i="2" s="1"/>
  <c r="Y1706" i="2"/>
  <c r="Y1690" i="2"/>
  <c r="Z1690" i="2" s="1"/>
  <c r="Y634" i="2"/>
  <c r="Y1676" i="2"/>
  <c r="Y1282" i="2"/>
  <c r="Z1282" i="2" s="1"/>
  <c r="Y769" i="2"/>
  <c r="Z769" i="2" s="1"/>
  <c r="Y1785" i="2"/>
  <c r="Y1753" i="2"/>
  <c r="Y1737" i="2"/>
  <c r="Y1721" i="2"/>
  <c r="Y1705" i="2"/>
  <c r="Y1689" i="2"/>
  <c r="Z1689" i="2" s="1"/>
  <c r="Y1673" i="2"/>
  <c r="Y1657" i="2"/>
  <c r="Z1657" i="2" s="1"/>
  <c r="Y633" i="2"/>
  <c r="Y1674" i="2"/>
  <c r="Y1231" i="2"/>
  <c r="Z1231" i="2" s="1"/>
  <c r="Y656" i="2"/>
  <c r="Y1800" i="2"/>
  <c r="Y1752" i="2"/>
  <c r="Y1736" i="2"/>
  <c r="Z1736" i="2" s="1"/>
  <c r="Y1720" i="2"/>
  <c r="Z1720" i="2" s="1"/>
  <c r="Y1704" i="2"/>
  <c r="Y1688" i="2"/>
  <c r="Y1672" i="2"/>
  <c r="Y1658" i="2"/>
  <c r="Y1218" i="2"/>
  <c r="Y557" i="2"/>
  <c r="Y1656" i="2"/>
  <c r="Y1167" i="2"/>
  <c r="Z1167" i="2" s="1"/>
  <c r="Y526" i="2"/>
  <c r="Y1640" i="2"/>
  <c r="Z1640" i="2" s="1"/>
  <c r="Y1154" i="2"/>
  <c r="Z1154" i="2" s="1"/>
  <c r="Y286" i="2"/>
  <c r="Y677" i="2"/>
  <c r="Y1602" i="2"/>
  <c r="Y1103" i="2"/>
  <c r="Y284" i="2"/>
  <c r="Z284" i="2" s="1"/>
  <c r="W1723" i="2"/>
  <c r="Y35" i="2"/>
  <c r="AA35" i="2" s="1"/>
  <c r="AB35" i="2" s="1"/>
  <c r="AA18" i="2"/>
  <c r="AB18" i="2" s="1"/>
  <c r="Y19" i="2"/>
  <c r="Y1799" i="2"/>
  <c r="Y1783" i="2"/>
  <c r="Z1783" i="2" s="1"/>
  <c r="Y1767" i="2"/>
  <c r="Y1751" i="2"/>
  <c r="Y1735" i="2"/>
  <c r="AA1718" i="2"/>
  <c r="AB1718" i="2" s="1"/>
  <c r="S1718" i="2"/>
  <c r="Y1719" i="2"/>
  <c r="S1702" i="2"/>
  <c r="Y1703" i="2"/>
  <c r="Z1703" i="2" s="1"/>
  <c r="AA1686" i="2"/>
  <c r="AB1686" i="2" s="1"/>
  <c r="S1686" i="2"/>
  <c r="Y1687" i="2"/>
  <c r="Z1687" i="2" s="1"/>
  <c r="AA1670" i="2"/>
  <c r="AB1670" i="2" s="1"/>
  <c r="S1670" i="2"/>
  <c r="Y1671" i="2"/>
  <c r="AA1654" i="2"/>
  <c r="AB1654" i="2" s="1"/>
  <c r="S1654" i="2"/>
  <c r="Y1655" i="2"/>
  <c r="Y1639" i="2"/>
  <c r="AA1622" i="2"/>
  <c r="AB1622" i="2" s="1"/>
  <c r="S1622" i="2"/>
  <c r="Y1623" i="2"/>
  <c r="Y1607" i="2"/>
  <c r="Y1591" i="2"/>
  <c r="S1574" i="2"/>
  <c r="Y1575" i="2"/>
  <c r="Z1575" i="2" s="1"/>
  <c r="AA1558" i="2"/>
  <c r="AB1558" i="2" s="1"/>
  <c r="S1558" i="2"/>
  <c r="Y1559" i="2"/>
  <c r="S1542" i="2"/>
  <c r="Y1543" i="2"/>
  <c r="Y1527" i="2"/>
  <c r="S1510" i="2"/>
  <c r="Y1511" i="2"/>
  <c r="AA1494" i="2"/>
  <c r="AB1494" i="2" s="1"/>
  <c r="S1494" i="2"/>
  <c r="Y1495" i="2"/>
  <c r="S1478" i="2"/>
  <c r="Y1479" i="2"/>
  <c r="AA1462" i="2"/>
  <c r="AB1462" i="2" s="1"/>
  <c r="S1462" i="2"/>
  <c r="Y1463" i="2"/>
  <c r="Y1447" i="2"/>
  <c r="AA1430" i="2"/>
  <c r="AB1430" i="2" s="1"/>
  <c r="S1430" i="2"/>
  <c r="Y1431" i="2"/>
  <c r="Y1415" i="2"/>
  <c r="S1398" i="2"/>
  <c r="Y1399" i="2"/>
  <c r="Y1383" i="2"/>
  <c r="Y1367" i="2"/>
  <c r="S1350" i="2"/>
  <c r="Y1351" i="2"/>
  <c r="S1334" i="2"/>
  <c r="Y1335" i="2"/>
  <c r="Z1335" i="2" s="1"/>
  <c r="Y1319" i="2"/>
  <c r="Z1319" i="2" s="1"/>
  <c r="AA1302" i="2"/>
  <c r="AB1302" i="2" s="1"/>
  <c r="S1302" i="2"/>
  <c r="Y1303" i="2"/>
  <c r="S1286" i="2"/>
  <c r="Y1287" i="2"/>
  <c r="S1270" i="2"/>
  <c r="Y1271" i="2"/>
  <c r="Y1255" i="2"/>
  <c r="S1238" i="2"/>
  <c r="Y1239" i="2"/>
  <c r="Y1223" i="2"/>
  <c r="AA1206" i="2"/>
  <c r="AB1206" i="2" s="1"/>
  <c r="S1206" i="2"/>
  <c r="Y1207" i="2"/>
  <c r="Z1207" i="2" s="1"/>
  <c r="S1190" i="2"/>
  <c r="Y1191" i="2"/>
  <c r="AA1174" i="2"/>
  <c r="AB1174" i="2" s="1"/>
  <c r="S1174" i="2"/>
  <c r="Y1175" i="2"/>
  <c r="AA1158" i="2"/>
  <c r="AB1158" i="2" s="1"/>
  <c r="S1158" i="2"/>
  <c r="Y1159" i="2"/>
  <c r="AA1142" i="2"/>
  <c r="AB1142" i="2" s="1"/>
  <c r="S1142" i="2"/>
  <c r="Y1143" i="2"/>
  <c r="Y1127" i="2"/>
  <c r="AA1110" i="2"/>
  <c r="AB1110" i="2" s="1"/>
  <c r="S1110" i="2"/>
  <c r="Y1111" i="2"/>
  <c r="Z1111" i="2" s="1"/>
  <c r="AA1094" i="2"/>
  <c r="AB1094" i="2" s="1"/>
  <c r="S1094" i="2"/>
  <c r="Y1095" i="2"/>
  <c r="S1078" i="2"/>
  <c r="Y1079" i="2"/>
  <c r="Z1079" i="2" s="1"/>
  <c r="Y1063" i="2"/>
  <c r="S1046" i="2"/>
  <c r="Y1047" i="2"/>
  <c r="Z1047" i="2" s="1"/>
  <c r="AA1030" i="2"/>
  <c r="AB1030" i="2" s="1"/>
  <c r="S1030" i="2"/>
  <c r="Y1031" i="2"/>
  <c r="S1014" i="2"/>
  <c r="Y1015" i="2"/>
  <c r="AA998" i="2"/>
  <c r="AB998" i="2" s="1"/>
  <c r="S998" i="2"/>
  <c r="Y999" i="2"/>
  <c r="Z999" i="2" s="1"/>
  <c r="Y983" i="2"/>
  <c r="AA966" i="2"/>
  <c r="AB966" i="2" s="1"/>
  <c r="S966" i="2"/>
  <c r="Y967" i="2"/>
  <c r="S950" i="2"/>
  <c r="Y951" i="2"/>
  <c r="Z951" i="2" s="1"/>
  <c r="Y935" i="2"/>
  <c r="S918" i="2"/>
  <c r="Y919" i="2"/>
  <c r="Y903" i="2"/>
  <c r="AA886" i="2"/>
  <c r="AB886" i="2" s="1"/>
  <c r="S886" i="2"/>
  <c r="Y887" i="2"/>
  <c r="Z887" i="2" s="1"/>
  <c r="S870" i="2"/>
  <c r="Y871" i="2"/>
  <c r="S854" i="2"/>
  <c r="Y855" i="2"/>
  <c r="S838" i="2"/>
  <c r="Y839" i="2"/>
  <c r="Y823" i="2"/>
  <c r="AA806" i="2"/>
  <c r="AB806" i="2" s="1"/>
  <c r="S806" i="2"/>
  <c r="Y807" i="2"/>
  <c r="AA790" i="2"/>
  <c r="AB790" i="2" s="1"/>
  <c r="S790" i="2"/>
  <c r="Y791" i="2"/>
  <c r="AA774" i="2"/>
  <c r="AB774" i="2" s="1"/>
  <c r="S774" i="2"/>
  <c r="Y775" i="2"/>
  <c r="Z775" i="2" s="1"/>
  <c r="Y759" i="2"/>
  <c r="AA742" i="2"/>
  <c r="AB742" i="2" s="1"/>
  <c r="S742" i="2"/>
  <c r="Y743" i="2"/>
  <c r="S726" i="2"/>
  <c r="Y727" i="2"/>
  <c r="Y711" i="2"/>
  <c r="Z711" i="2" s="1"/>
  <c r="S694" i="2"/>
  <c r="Y695" i="2"/>
  <c r="S678" i="2"/>
  <c r="Y679" i="2"/>
  <c r="Y663" i="2"/>
  <c r="AA646" i="2"/>
  <c r="AB646" i="2" s="1"/>
  <c r="S646" i="2"/>
  <c r="Y647" i="2"/>
  <c r="AA630" i="2"/>
  <c r="AB630" i="2" s="1"/>
  <c r="S630" i="2"/>
  <c r="Y631" i="2"/>
  <c r="Z631" i="2" s="1"/>
  <c r="S614" i="2"/>
  <c r="Y615" i="2"/>
  <c r="S598" i="2"/>
  <c r="Y599" i="2"/>
  <c r="S582" i="2"/>
  <c r="Y583" i="2"/>
  <c r="Z583" i="2" s="1"/>
  <c r="S566" i="2"/>
  <c r="Y567" i="2"/>
  <c r="Y551" i="2"/>
  <c r="S534" i="2"/>
  <c r="Y535" i="2"/>
  <c r="S518" i="2"/>
  <c r="Y519" i="2"/>
  <c r="S502" i="2"/>
  <c r="Y503" i="2"/>
  <c r="S486" i="2"/>
  <c r="Y487" i="2"/>
  <c r="S470" i="2"/>
  <c r="Y471" i="2"/>
  <c r="S454" i="2"/>
  <c r="Y455" i="2"/>
  <c r="Y439" i="2"/>
  <c r="Y423" i="2"/>
  <c r="Y407" i="2"/>
  <c r="Z407" i="2" s="1"/>
  <c r="AA390" i="2"/>
  <c r="AB390" i="2" s="1"/>
  <c r="S390" i="2"/>
  <c r="Y391" i="2"/>
  <c r="S374" i="2"/>
  <c r="Y375" i="2"/>
  <c r="AA358" i="2"/>
  <c r="AB358" i="2" s="1"/>
  <c r="S358" i="2"/>
  <c r="Y359" i="2"/>
  <c r="AA342" i="2"/>
  <c r="AB342" i="2" s="1"/>
  <c r="S342" i="2"/>
  <c r="Y343" i="2"/>
  <c r="AA326" i="2"/>
  <c r="AB326" i="2" s="1"/>
  <c r="S326" i="2"/>
  <c r="Y327" i="2"/>
  <c r="Z327" i="2" s="1"/>
  <c r="Y311" i="2"/>
  <c r="S294" i="2"/>
  <c r="Y295" i="2"/>
  <c r="Y279" i="2"/>
  <c r="AA262" i="2"/>
  <c r="AB262" i="2" s="1"/>
  <c r="S262" i="2"/>
  <c r="Y263" i="2"/>
  <c r="Y247" i="2"/>
  <c r="AA230" i="2"/>
  <c r="AB230" i="2" s="1"/>
  <c r="S230" i="2"/>
  <c r="Y231" i="2"/>
  <c r="AA214" i="2"/>
  <c r="AB214" i="2" s="1"/>
  <c r="S214" i="2"/>
  <c r="Y215" i="2"/>
  <c r="Z215" i="2" s="1"/>
  <c r="Y199" i="2"/>
  <c r="S182" i="2"/>
  <c r="Y183" i="2"/>
  <c r="AA183" i="2" s="1"/>
  <c r="AB183" i="2" s="1"/>
  <c r="AA166" i="2"/>
  <c r="AB166" i="2" s="1"/>
  <c r="S166" i="2"/>
  <c r="Y167" i="2"/>
  <c r="Z167" i="2" s="1"/>
  <c r="S150" i="2"/>
  <c r="Y151" i="2"/>
  <c r="S134" i="2"/>
  <c r="Y135" i="2"/>
  <c r="AA118" i="2"/>
  <c r="AB118" i="2" s="1"/>
  <c r="S118" i="2"/>
  <c r="Y119" i="2"/>
  <c r="Z119" i="2" s="1"/>
  <c r="Y103" i="2"/>
  <c r="Y87" i="2"/>
  <c r="S70" i="2"/>
  <c r="Y71" i="2"/>
  <c r="Y55" i="2"/>
  <c r="V1499" i="2"/>
  <c r="AA32" i="2"/>
  <c r="AB32" i="2" s="1"/>
  <c r="Y33" i="2"/>
  <c r="AA33" i="2" s="1"/>
  <c r="AB33" i="2" s="1"/>
  <c r="Y1797" i="2"/>
  <c r="S1716" i="2"/>
  <c r="Y1717" i="2"/>
  <c r="S1652" i="2"/>
  <c r="Y1653" i="2"/>
  <c r="Y1605" i="2"/>
  <c r="AA1556" i="2"/>
  <c r="AB1556" i="2" s="1"/>
  <c r="S1556" i="2"/>
  <c r="Y1557" i="2"/>
  <c r="S1524" i="2"/>
  <c r="Y1525" i="2"/>
  <c r="Z1525" i="2" s="1"/>
  <c r="S1476" i="2"/>
  <c r="Y1477" i="2"/>
  <c r="Y1445" i="2"/>
  <c r="S1412" i="2"/>
  <c r="Y1413" i="2"/>
  <c r="Y1381" i="2"/>
  <c r="Z1381" i="2" s="1"/>
  <c r="S1348" i="2"/>
  <c r="Y1349" i="2"/>
  <c r="Z1349" i="2" s="1"/>
  <c r="Y1301" i="2"/>
  <c r="S1268" i="2"/>
  <c r="Y1269" i="2"/>
  <c r="Z1269" i="2" s="1"/>
  <c r="S1236" i="2"/>
  <c r="Y1237" i="2"/>
  <c r="S1188" i="2"/>
  <c r="Y1189" i="2"/>
  <c r="Y1141" i="2"/>
  <c r="Z1141" i="2" s="1"/>
  <c r="AA1092" i="2"/>
  <c r="AB1092" i="2" s="1"/>
  <c r="S1092" i="2"/>
  <c r="Y1093" i="2"/>
  <c r="Y1061" i="2"/>
  <c r="S1012" i="2"/>
  <c r="Y1013" i="2"/>
  <c r="Y981" i="2"/>
  <c r="AA948" i="2"/>
  <c r="AB948" i="2" s="1"/>
  <c r="S948" i="2"/>
  <c r="Y949" i="2"/>
  <c r="Z949" i="2" s="1"/>
  <c r="Y901" i="2"/>
  <c r="AA868" i="2"/>
  <c r="AB868" i="2" s="1"/>
  <c r="S868" i="2"/>
  <c r="Y869" i="2"/>
  <c r="S836" i="2"/>
  <c r="Y837" i="2"/>
  <c r="Z837" i="2" s="1"/>
  <c r="Y805" i="2"/>
  <c r="AA772" i="2"/>
  <c r="AB772" i="2" s="1"/>
  <c r="S772" i="2"/>
  <c r="Y773" i="2"/>
  <c r="S724" i="2"/>
  <c r="Y725" i="2"/>
  <c r="Z725" i="2" s="1"/>
  <c r="S692" i="2"/>
  <c r="Y693" i="2"/>
  <c r="Z693" i="2" s="1"/>
  <c r="Y661" i="2"/>
  <c r="Z661" i="2" s="1"/>
  <c r="S628" i="2"/>
  <c r="Y629" i="2"/>
  <c r="S596" i="2"/>
  <c r="Y597" i="2"/>
  <c r="S564" i="2"/>
  <c r="Y565" i="2"/>
  <c r="Y549" i="2"/>
  <c r="Z549" i="2" s="1"/>
  <c r="S516" i="2"/>
  <c r="Y517" i="2"/>
  <c r="S500" i="2"/>
  <c r="Y501" i="2"/>
  <c r="AA484" i="2"/>
  <c r="AB484" i="2" s="1"/>
  <c r="S484" i="2"/>
  <c r="Y485" i="2"/>
  <c r="S468" i="2"/>
  <c r="Y469" i="2"/>
  <c r="S452" i="2"/>
  <c r="Y453" i="2"/>
  <c r="Z453" i="2" s="1"/>
  <c r="S420" i="2"/>
  <c r="Y421" i="2"/>
  <c r="S404" i="2"/>
  <c r="Y405" i="2"/>
  <c r="Y389" i="2"/>
  <c r="S372" i="2"/>
  <c r="Y373" i="2"/>
  <c r="Y357" i="2"/>
  <c r="Y341" i="2"/>
  <c r="Y325" i="2"/>
  <c r="Y309" i="2"/>
  <c r="S292" i="2"/>
  <c r="Y293" i="2"/>
  <c r="Y277" i="2"/>
  <c r="Y261" i="2"/>
  <c r="Y245" i="2"/>
  <c r="AA228" i="2"/>
  <c r="AB228" i="2" s="1"/>
  <c r="S228" i="2"/>
  <c r="Y229" i="2"/>
  <c r="AA212" i="2"/>
  <c r="AB212" i="2" s="1"/>
  <c r="S212" i="2"/>
  <c r="Y213" i="2"/>
  <c r="Z213" i="2" s="1"/>
  <c r="Y197" i="2"/>
  <c r="Z197" i="2" s="1"/>
  <c r="AA180" i="2"/>
  <c r="AB180" i="2" s="1"/>
  <c r="S180" i="2"/>
  <c r="Y181" i="2"/>
  <c r="Z181" i="2" s="1"/>
  <c r="AA148" i="2"/>
  <c r="AB148" i="2" s="1"/>
  <c r="S148" i="2"/>
  <c r="Y149" i="2"/>
  <c r="S132" i="2"/>
  <c r="Y133" i="2"/>
  <c r="AA116" i="2"/>
  <c r="AB116" i="2" s="1"/>
  <c r="S116" i="2"/>
  <c r="Y117" i="2"/>
  <c r="Y101" i="2"/>
  <c r="Y85" i="2"/>
  <c r="S68" i="2"/>
  <c r="Y69" i="2"/>
  <c r="Y53" i="2"/>
  <c r="AA16" i="2"/>
  <c r="AB16" i="2" s="1"/>
  <c r="Y17" i="2"/>
  <c r="Y1781" i="2"/>
  <c r="Y1733" i="2"/>
  <c r="S1700" i="2"/>
  <c r="Y1701" i="2"/>
  <c r="S1668" i="2"/>
  <c r="Y1669" i="2"/>
  <c r="AA1620" i="2"/>
  <c r="AB1620" i="2" s="1"/>
  <c r="S1620" i="2"/>
  <c r="Y1621" i="2"/>
  <c r="Z1621" i="2" s="1"/>
  <c r="Y1589" i="2"/>
  <c r="S1572" i="2"/>
  <c r="Y1573" i="2"/>
  <c r="AA1540" i="2"/>
  <c r="AB1540" i="2" s="1"/>
  <c r="S1540" i="2"/>
  <c r="Y1541" i="2"/>
  <c r="S1508" i="2"/>
  <c r="Y1509" i="2"/>
  <c r="AA1509" i="2" s="1"/>
  <c r="AB1509" i="2" s="1"/>
  <c r="AA1492" i="2"/>
  <c r="AB1492" i="2" s="1"/>
  <c r="S1492" i="2"/>
  <c r="Y1493" i="2"/>
  <c r="S1460" i="2"/>
  <c r="Y1461" i="2"/>
  <c r="AA1428" i="2"/>
  <c r="AB1428" i="2" s="1"/>
  <c r="S1428" i="2"/>
  <c r="Y1429" i="2"/>
  <c r="Z1429" i="2" s="1"/>
  <c r="S1396" i="2"/>
  <c r="Y1397" i="2"/>
  <c r="Y1365" i="2"/>
  <c r="S1332" i="2"/>
  <c r="Y1333" i="2"/>
  <c r="AA1333" i="2" s="1"/>
  <c r="AB1333" i="2" s="1"/>
  <c r="Y1317" i="2"/>
  <c r="S1284" i="2"/>
  <c r="Y1285" i="2"/>
  <c r="Z1285" i="2" s="1"/>
  <c r="Y1253" i="2"/>
  <c r="Y1221" i="2"/>
  <c r="AA1204" i="2"/>
  <c r="AB1204" i="2" s="1"/>
  <c r="S1204" i="2"/>
  <c r="Y1205" i="2"/>
  <c r="AA1172" i="2"/>
  <c r="AB1172" i="2" s="1"/>
  <c r="S1172" i="2"/>
  <c r="Y1173" i="2"/>
  <c r="Y1125" i="2"/>
  <c r="Z1125" i="2" s="1"/>
  <c r="S1108" i="2"/>
  <c r="Y1109" i="2"/>
  <c r="Z1109" i="2" s="1"/>
  <c r="S1076" i="2"/>
  <c r="Y1077" i="2"/>
  <c r="S1044" i="2"/>
  <c r="Y1045" i="2"/>
  <c r="S1028" i="2"/>
  <c r="Y1029" i="2"/>
  <c r="AA996" i="2"/>
  <c r="AB996" i="2" s="1"/>
  <c r="S996" i="2"/>
  <c r="Y997" i="2"/>
  <c r="AA964" i="2"/>
  <c r="AB964" i="2" s="1"/>
  <c r="S964" i="2"/>
  <c r="Y965" i="2"/>
  <c r="Z965" i="2" s="1"/>
  <c r="Y933" i="2"/>
  <c r="S916" i="2"/>
  <c r="Y917" i="2"/>
  <c r="Y885" i="2"/>
  <c r="Z885" i="2" s="1"/>
  <c r="S852" i="2"/>
  <c r="Y853" i="2"/>
  <c r="Z853" i="2" s="1"/>
  <c r="Y821" i="2"/>
  <c r="AA788" i="2"/>
  <c r="AB788" i="2" s="1"/>
  <c r="S788" i="2"/>
  <c r="Y789" i="2"/>
  <c r="Y757" i="2"/>
  <c r="Z757" i="2" s="1"/>
  <c r="AA740" i="2"/>
  <c r="AB740" i="2" s="1"/>
  <c r="S740" i="2"/>
  <c r="Y741" i="2"/>
  <c r="Y709" i="2"/>
  <c r="Z709" i="2" s="1"/>
  <c r="AA676" i="2"/>
  <c r="AB676" i="2" s="1"/>
  <c r="S676" i="2"/>
  <c r="Y645" i="2"/>
  <c r="S612" i="2"/>
  <c r="Y613" i="2"/>
  <c r="Z613" i="2" s="1"/>
  <c r="S580" i="2"/>
  <c r="Y581" i="2"/>
  <c r="Y533" i="2"/>
  <c r="Y437" i="2"/>
  <c r="S164" i="2"/>
  <c r="Y165" i="2"/>
  <c r="Z165" i="2" s="1"/>
  <c r="Y1685" i="2"/>
  <c r="AA1156" i="2"/>
  <c r="AB1156" i="2" s="1"/>
  <c r="S1156" i="2"/>
  <c r="Y1157" i="2"/>
  <c r="Y1637" i="2"/>
  <c r="Y1765" i="2"/>
  <c r="Y1749" i="2"/>
  <c r="Y34" i="2"/>
  <c r="Z34" i="2" s="1"/>
  <c r="AA17" i="2"/>
  <c r="AB17" i="2" s="1"/>
  <c r="Y18" i="2"/>
  <c r="Z18" i="2" s="1"/>
  <c r="Y1798" i="2"/>
  <c r="Y1782" i="2"/>
  <c r="Y1766" i="2"/>
  <c r="Y1750" i="2"/>
  <c r="Y1734" i="2"/>
  <c r="S1717" i="2"/>
  <c r="Y1718" i="2"/>
  <c r="S1701" i="2"/>
  <c r="Y1702" i="2"/>
  <c r="Y1686" i="2"/>
  <c r="AA1669" i="2"/>
  <c r="AB1669" i="2" s="1"/>
  <c r="S1669" i="2"/>
  <c r="Y1670" i="2"/>
  <c r="Z1670" i="2" s="1"/>
  <c r="AA1653" i="2"/>
  <c r="AB1653" i="2" s="1"/>
  <c r="S1653" i="2"/>
  <c r="Y1654" i="2"/>
  <c r="Y1638" i="2"/>
  <c r="AA1638" i="2" s="1"/>
  <c r="AB1638" i="2" s="1"/>
  <c r="AA1621" i="2"/>
  <c r="AB1621" i="2" s="1"/>
  <c r="S1621" i="2"/>
  <c r="Y1622" i="2"/>
  <c r="Y1606" i="2"/>
  <c r="Z1606" i="2" s="1"/>
  <c r="Y1590" i="2"/>
  <c r="S1573" i="2"/>
  <c r="Y1574" i="2"/>
  <c r="AA1557" i="2"/>
  <c r="AB1557" i="2" s="1"/>
  <c r="S1557" i="2"/>
  <c r="Y1558" i="2"/>
  <c r="S1541" i="2"/>
  <c r="Y1542" i="2"/>
  <c r="AA1542" i="2" s="1"/>
  <c r="AB1542" i="2" s="1"/>
  <c r="S1525" i="2"/>
  <c r="Y1526" i="2"/>
  <c r="S1509" i="2"/>
  <c r="Y1510" i="2"/>
  <c r="AA1493" i="2"/>
  <c r="AB1493" i="2" s="1"/>
  <c r="S1493" i="2"/>
  <c r="Y1494" i="2"/>
  <c r="Z1494" i="2" s="1"/>
  <c r="AA1477" i="2"/>
  <c r="AB1477" i="2" s="1"/>
  <c r="S1477" i="2"/>
  <c r="Y1478" i="2"/>
  <c r="S1461" i="2"/>
  <c r="Y1462" i="2"/>
  <c r="Y1446" i="2"/>
  <c r="AA1429" i="2"/>
  <c r="AB1429" i="2" s="1"/>
  <c r="S1429" i="2"/>
  <c r="Y1430" i="2"/>
  <c r="Z1430" i="2" s="1"/>
  <c r="S1413" i="2"/>
  <c r="Y1414" i="2"/>
  <c r="S1397" i="2"/>
  <c r="Y1398" i="2"/>
  <c r="AA1398" i="2" s="1"/>
  <c r="AB1398" i="2" s="1"/>
  <c r="Y1382" i="2"/>
  <c r="AA1382" i="2" s="1"/>
  <c r="AB1382" i="2" s="1"/>
  <c r="Y1366" i="2"/>
  <c r="AA1366" i="2" s="1"/>
  <c r="AB1366" i="2" s="1"/>
  <c r="AA1349" i="2"/>
  <c r="AB1349" i="2" s="1"/>
  <c r="S1349" i="2"/>
  <c r="Y1350" i="2"/>
  <c r="AA1350" i="2" s="1"/>
  <c r="AB1350" i="2" s="1"/>
  <c r="S1333" i="2"/>
  <c r="Y1334" i="2"/>
  <c r="AA1317" i="2"/>
  <c r="AB1317" i="2" s="1"/>
  <c r="Y1318" i="2"/>
  <c r="S1301" i="2"/>
  <c r="Y1302" i="2"/>
  <c r="Z1302" i="2" s="1"/>
  <c r="S1285" i="2"/>
  <c r="Y1286" i="2"/>
  <c r="AA1269" i="2"/>
  <c r="AB1269" i="2" s="1"/>
  <c r="S1269" i="2"/>
  <c r="Y1270" i="2"/>
  <c r="AA1270" i="2" s="1"/>
  <c r="AB1270" i="2" s="1"/>
  <c r="Y1254" i="2"/>
  <c r="AA1254" i="2" s="1"/>
  <c r="AB1254" i="2" s="1"/>
  <c r="Y1238" i="2"/>
  <c r="Y1222" i="2"/>
  <c r="AA1222" i="2" s="1"/>
  <c r="AB1222" i="2" s="1"/>
  <c r="AA1205" i="2"/>
  <c r="AB1205" i="2" s="1"/>
  <c r="S1205" i="2"/>
  <c r="Y1206" i="2"/>
  <c r="S1189" i="2"/>
  <c r="Y1190" i="2"/>
  <c r="AA1190" i="2" s="1"/>
  <c r="AB1190" i="2" s="1"/>
  <c r="AA1173" i="2"/>
  <c r="AB1173" i="2" s="1"/>
  <c r="S1173" i="2"/>
  <c r="Y1174" i="2"/>
  <c r="Z1174" i="2" s="1"/>
  <c r="AA1157" i="2"/>
  <c r="AB1157" i="2" s="1"/>
  <c r="S1157" i="2"/>
  <c r="Y1158" i="2"/>
  <c r="Z1158" i="2" s="1"/>
  <c r="Y1142" i="2"/>
  <c r="Y1126" i="2"/>
  <c r="AA1109" i="2"/>
  <c r="AB1109" i="2" s="1"/>
  <c r="S1109" i="2"/>
  <c r="Y1110" i="2"/>
  <c r="AA1093" i="2"/>
  <c r="AB1093" i="2" s="1"/>
  <c r="S1093" i="2"/>
  <c r="Y1094" i="2"/>
  <c r="S1077" i="2"/>
  <c r="Y1078" i="2"/>
  <c r="Z1078" i="2" s="1"/>
  <c r="Y1062" i="2"/>
  <c r="S1045" i="2"/>
  <c r="Y1046" i="2"/>
  <c r="Z1046" i="2" s="1"/>
  <c r="AA1029" i="2"/>
  <c r="AB1029" i="2" s="1"/>
  <c r="S1029" i="2"/>
  <c r="Y1030" i="2"/>
  <c r="S1013" i="2"/>
  <c r="Y1014" i="2"/>
  <c r="AA1013" i="2" s="1"/>
  <c r="AB1013" i="2" s="1"/>
  <c r="S997" i="2"/>
  <c r="Y998" i="2"/>
  <c r="Y982" i="2"/>
  <c r="AA965" i="2"/>
  <c r="AB965" i="2" s="1"/>
  <c r="S965" i="2"/>
  <c r="Y966" i="2"/>
  <c r="AA949" i="2"/>
  <c r="AB949" i="2" s="1"/>
  <c r="S949" i="2"/>
  <c r="Y950" i="2"/>
  <c r="AA950" i="2" s="1"/>
  <c r="AB950" i="2" s="1"/>
  <c r="Y934" i="2"/>
  <c r="Z934" i="2" s="1"/>
  <c r="AA917" i="2"/>
  <c r="AB917" i="2" s="1"/>
  <c r="S917" i="2"/>
  <c r="Y918" i="2"/>
  <c r="AA901" i="2"/>
  <c r="AB901" i="2" s="1"/>
  <c r="S901" i="2"/>
  <c r="Y902" i="2"/>
  <c r="Y886" i="2"/>
  <c r="AA869" i="2"/>
  <c r="AB869" i="2" s="1"/>
  <c r="S869" i="2"/>
  <c r="Y870" i="2"/>
  <c r="AA870" i="2" s="1"/>
  <c r="AB870" i="2" s="1"/>
  <c r="S853" i="2"/>
  <c r="Y854" i="2"/>
  <c r="Z854" i="2" s="1"/>
  <c r="S837" i="2"/>
  <c r="Y838" i="2"/>
  <c r="AA838" i="2" s="1"/>
  <c r="AB838" i="2" s="1"/>
  <c r="Y822" i="2"/>
  <c r="AA805" i="2"/>
  <c r="AB805" i="2" s="1"/>
  <c r="S805" i="2"/>
  <c r="Y806" i="2"/>
  <c r="Z806" i="2" s="1"/>
  <c r="AA789" i="2"/>
  <c r="AB789" i="2" s="1"/>
  <c r="S789" i="2"/>
  <c r="Y790" i="2"/>
  <c r="AA773" i="2"/>
  <c r="AB773" i="2" s="1"/>
  <c r="S773" i="2"/>
  <c r="Y774" i="2"/>
  <c r="Y758" i="2"/>
  <c r="AA741" i="2"/>
  <c r="AB741" i="2" s="1"/>
  <c r="S741" i="2"/>
  <c r="Y742" i="2"/>
  <c r="S725" i="2"/>
  <c r="Y726" i="2"/>
  <c r="AA726" i="2" s="1"/>
  <c r="AB726" i="2" s="1"/>
  <c r="Y710" i="2"/>
  <c r="S693" i="2"/>
  <c r="Y694" i="2"/>
  <c r="AA694" i="2" s="1"/>
  <c r="AB694" i="2" s="1"/>
  <c r="AA677" i="2"/>
  <c r="AB677" i="2" s="1"/>
  <c r="S677" i="2"/>
  <c r="Y678" i="2"/>
  <c r="Y662" i="2"/>
  <c r="AA645" i="2"/>
  <c r="AB645" i="2" s="1"/>
  <c r="S645" i="2"/>
  <c r="Y646" i="2"/>
  <c r="Z646" i="2" s="1"/>
  <c r="AA629" i="2"/>
  <c r="AB629" i="2" s="1"/>
  <c r="S629" i="2"/>
  <c r="Y630" i="2"/>
  <c r="S613" i="2"/>
  <c r="Y614" i="2"/>
  <c r="AA597" i="2"/>
  <c r="AB597" i="2" s="1"/>
  <c r="S597" i="2"/>
  <c r="Y598" i="2"/>
  <c r="AA598" i="2" s="1"/>
  <c r="AB598" i="2" s="1"/>
  <c r="S581" i="2"/>
  <c r="Y582" i="2"/>
  <c r="AA582" i="2" s="1"/>
  <c r="AB582" i="2" s="1"/>
  <c r="S565" i="2"/>
  <c r="Y566" i="2"/>
  <c r="Y550" i="2"/>
  <c r="AA550" i="2" s="1"/>
  <c r="AB550" i="2" s="1"/>
  <c r="Y534" i="2"/>
  <c r="AA533" i="2" s="1"/>
  <c r="AB533" i="2" s="1"/>
  <c r="S517" i="2"/>
  <c r="Y518" i="2"/>
  <c r="S501" i="2"/>
  <c r="Y502" i="2"/>
  <c r="AA502" i="2" s="1"/>
  <c r="AB502" i="2" s="1"/>
  <c r="AA485" i="2"/>
  <c r="AB485" i="2" s="1"/>
  <c r="S485" i="2"/>
  <c r="Y486" i="2"/>
  <c r="AA486" i="2" s="1"/>
  <c r="AB486" i="2" s="1"/>
  <c r="S469" i="2"/>
  <c r="Y470" i="2"/>
  <c r="AA453" i="2"/>
  <c r="AB453" i="2" s="1"/>
  <c r="S453" i="2"/>
  <c r="Y454" i="2"/>
  <c r="Y438" i="2"/>
  <c r="AA437" i="2" s="1"/>
  <c r="AB437" i="2" s="1"/>
  <c r="S421" i="2"/>
  <c r="Y422" i="2"/>
  <c r="Y406" i="2"/>
  <c r="AA405" i="2" s="1"/>
  <c r="AB405" i="2" s="1"/>
  <c r="Y390" i="2"/>
  <c r="S373" i="2"/>
  <c r="Y374" i="2"/>
  <c r="AA374" i="2" s="1"/>
  <c r="AB374" i="2" s="1"/>
  <c r="Y358" i="2"/>
  <c r="AA341" i="2"/>
  <c r="AB341" i="2" s="1"/>
  <c r="S341" i="2"/>
  <c r="Y342" i="2"/>
  <c r="Y326" i="2"/>
  <c r="Y310" i="2"/>
  <c r="S293" i="2"/>
  <c r="Y294" i="2"/>
  <c r="AA293" i="2" s="1"/>
  <c r="AB293" i="2" s="1"/>
  <c r="Y278" i="2"/>
  <c r="AA261" i="2"/>
  <c r="AB261" i="2" s="1"/>
  <c r="S261" i="2"/>
  <c r="Y262" i="2"/>
  <c r="Y246" i="2"/>
  <c r="AA229" i="2"/>
  <c r="AB229" i="2" s="1"/>
  <c r="S229" i="2"/>
  <c r="Y230" i="2"/>
  <c r="S213" i="2"/>
  <c r="AA213" i="2"/>
  <c r="AB213" i="2" s="1"/>
  <c r="Y214" i="2"/>
  <c r="Y198" i="2"/>
  <c r="S181" i="2"/>
  <c r="Y182" i="2"/>
  <c r="AA181" i="2" s="1"/>
  <c r="AB181" i="2" s="1"/>
  <c r="S165" i="2"/>
  <c r="AA165" i="2"/>
  <c r="AB165" i="2" s="1"/>
  <c r="Y166" i="2"/>
  <c r="AA149" i="2"/>
  <c r="AB149" i="2" s="1"/>
  <c r="S149" i="2"/>
  <c r="Y150" i="2"/>
  <c r="AA150" i="2" s="1"/>
  <c r="AB150" i="2" s="1"/>
  <c r="S133" i="2"/>
  <c r="Y134" i="2"/>
  <c r="Z134" i="2" s="1"/>
  <c r="AA117" i="2"/>
  <c r="AB117" i="2" s="1"/>
  <c r="S117" i="2"/>
  <c r="Y118" i="2"/>
  <c r="Y102" i="2"/>
  <c r="Y86" i="2"/>
  <c r="AA86" i="2" s="1"/>
  <c r="AB86" i="2" s="1"/>
  <c r="S69" i="2"/>
  <c r="Y70" i="2"/>
  <c r="AA70" i="2" s="1"/>
  <c r="AB70" i="2" s="1"/>
  <c r="Y54" i="2"/>
  <c r="AA31" i="2"/>
  <c r="AB31" i="2" s="1"/>
  <c r="Y32" i="2"/>
  <c r="AA15" i="2"/>
  <c r="AB15" i="2" s="1"/>
  <c r="Y16" i="2"/>
  <c r="Z16" i="2" s="1"/>
  <c r="Y1796" i="2"/>
  <c r="Z1796" i="2" s="1"/>
  <c r="Y1780" i="2"/>
  <c r="Y1764" i="2"/>
  <c r="Y1748" i="2"/>
  <c r="AA1747" i="2" s="1"/>
  <c r="AB1747" i="2" s="1"/>
  <c r="Y1732" i="2"/>
  <c r="S1715" i="2"/>
  <c r="Y1716" i="2"/>
  <c r="S1699" i="2"/>
  <c r="Y1700" i="2"/>
  <c r="Y1684" i="2"/>
  <c r="Z1684" i="2" s="1"/>
  <c r="S1667" i="2"/>
  <c r="Y1668" i="2"/>
  <c r="S1651" i="2"/>
  <c r="Y1652" i="2"/>
  <c r="Y1636" i="2"/>
  <c r="AA1619" i="2"/>
  <c r="AB1619" i="2" s="1"/>
  <c r="S1619" i="2"/>
  <c r="Y1620" i="2"/>
  <c r="Y1604" i="2"/>
  <c r="Y1588" i="2"/>
  <c r="S1571" i="2"/>
  <c r="Y1572" i="2"/>
  <c r="AA1572" i="2" s="1"/>
  <c r="AB1572" i="2" s="1"/>
  <c r="AA1555" i="2"/>
  <c r="AB1555" i="2" s="1"/>
  <c r="S1555" i="2"/>
  <c r="Y1556" i="2"/>
  <c r="AA1539" i="2"/>
  <c r="AB1539" i="2" s="1"/>
  <c r="S1539" i="2"/>
  <c r="Y1540" i="2"/>
  <c r="S1523" i="2"/>
  <c r="Y1524" i="2"/>
  <c r="Z1524" i="2" s="1"/>
  <c r="S1507" i="2"/>
  <c r="Y1508" i="2"/>
  <c r="AA1491" i="2"/>
  <c r="AB1491" i="2" s="1"/>
  <c r="S1491" i="2"/>
  <c r="Y1492" i="2"/>
  <c r="Z1492" i="2" s="1"/>
  <c r="S1475" i="2"/>
  <c r="Y1476" i="2"/>
  <c r="S1459" i="2"/>
  <c r="Y1460" i="2"/>
  <c r="S1443" i="2"/>
  <c r="Y1444" i="2"/>
  <c r="Y1428" i="2"/>
  <c r="Y1412" i="2"/>
  <c r="AA1395" i="2"/>
  <c r="AB1395" i="2" s="1"/>
  <c r="S1395" i="2"/>
  <c r="Y1396" i="2"/>
  <c r="Y1380" i="2"/>
  <c r="Y1364" i="2"/>
  <c r="AA1347" i="2"/>
  <c r="AB1347" i="2" s="1"/>
  <c r="S1347" i="2"/>
  <c r="Y1348" i="2"/>
  <c r="Z1348" i="2" s="1"/>
  <c r="S1331" i="2"/>
  <c r="Y1332" i="2"/>
  <c r="AA1332" i="2" s="1"/>
  <c r="AB1332" i="2" s="1"/>
  <c r="Y1316" i="2"/>
  <c r="AA1316" i="2" s="1"/>
  <c r="AB1316" i="2" s="1"/>
  <c r="Y1300" i="2"/>
  <c r="S1283" i="2"/>
  <c r="Y1284" i="2"/>
  <c r="Z1284" i="2" s="1"/>
  <c r="S1267" i="2"/>
  <c r="Y1268" i="2"/>
  <c r="Z1268" i="2" s="1"/>
  <c r="Y1252" i="2"/>
  <c r="Y1236" i="2"/>
  <c r="Z1236" i="2" s="1"/>
  <c r="AA1219" i="2"/>
  <c r="AB1219" i="2" s="1"/>
  <c r="S1219" i="2"/>
  <c r="Y1220" i="2"/>
  <c r="AA1220" i="2" s="1"/>
  <c r="AB1220" i="2" s="1"/>
  <c r="AA1203" i="2"/>
  <c r="AB1203" i="2" s="1"/>
  <c r="S1203" i="2"/>
  <c r="Y1204" i="2"/>
  <c r="AA1187" i="2"/>
  <c r="AB1187" i="2" s="1"/>
  <c r="S1187" i="2"/>
  <c r="Y1188" i="2"/>
  <c r="AA1171" i="2"/>
  <c r="AB1171" i="2" s="1"/>
  <c r="S1171" i="2"/>
  <c r="Y1172" i="2"/>
  <c r="AA1155" i="2"/>
  <c r="AB1155" i="2" s="1"/>
  <c r="S1155" i="2"/>
  <c r="Y1156" i="2"/>
  <c r="Y1140" i="2"/>
  <c r="Y1124" i="2"/>
  <c r="S1107" i="2"/>
  <c r="Y1108" i="2"/>
  <c r="AA1091" i="2"/>
  <c r="AB1091" i="2" s="1"/>
  <c r="S1091" i="2"/>
  <c r="Y1092" i="2"/>
  <c r="Z1092" i="2" s="1"/>
  <c r="AA1075" i="2"/>
  <c r="AB1075" i="2" s="1"/>
  <c r="S1075" i="2"/>
  <c r="Y1076" i="2"/>
  <c r="Y1060" i="2"/>
  <c r="S1043" i="2"/>
  <c r="Y1044" i="2"/>
  <c r="AA1027" i="2"/>
  <c r="AB1027" i="2" s="1"/>
  <c r="S1027" i="2"/>
  <c r="Y1028" i="2"/>
  <c r="AA1028" i="2" s="1"/>
  <c r="AB1028" i="2" s="1"/>
  <c r="S1011" i="2"/>
  <c r="Y1012" i="2"/>
  <c r="Z1012" i="2" s="1"/>
  <c r="AA995" i="2"/>
  <c r="AB995" i="2" s="1"/>
  <c r="S995" i="2"/>
  <c r="Y996" i="2"/>
  <c r="Y980" i="2"/>
  <c r="AA963" i="2"/>
  <c r="AB963" i="2" s="1"/>
  <c r="S963" i="2"/>
  <c r="Y964" i="2"/>
  <c r="AA947" i="2"/>
  <c r="AB947" i="2" s="1"/>
  <c r="S947" i="2"/>
  <c r="Y948" i="2"/>
  <c r="Y932" i="2"/>
  <c r="AA932" i="2" s="1"/>
  <c r="AB932" i="2" s="1"/>
  <c r="AA915" i="2"/>
  <c r="AB915" i="2" s="1"/>
  <c r="S915" i="2"/>
  <c r="Y916" i="2"/>
  <c r="AA916" i="2" s="1"/>
  <c r="AB916" i="2" s="1"/>
  <c r="Y900" i="2"/>
  <c r="S883" i="2"/>
  <c r="Y884" i="2"/>
  <c r="AA867" i="2"/>
  <c r="AB867" i="2" s="1"/>
  <c r="S867" i="2"/>
  <c r="Y868" i="2"/>
  <c r="S851" i="2"/>
  <c r="Y852" i="2"/>
  <c r="AA852" i="2" s="1"/>
  <c r="AB852" i="2" s="1"/>
  <c r="AA835" i="2"/>
  <c r="AB835" i="2" s="1"/>
  <c r="S835" i="2"/>
  <c r="Y836" i="2"/>
  <c r="AA836" i="2" s="1"/>
  <c r="AB836" i="2" s="1"/>
  <c r="Y820" i="2"/>
  <c r="Y804" i="2"/>
  <c r="AA787" i="2"/>
  <c r="AB787" i="2" s="1"/>
  <c r="S787" i="2"/>
  <c r="Y788" i="2"/>
  <c r="AA771" i="2"/>
  <c r="AB771" i="2" s="1"/>
  <c r="S771" i="2"/>
  <c r="Y772" i="2"/>
  <c r="Y756" i="2"/>
  <c r="AA739" i="2"/>
  <c r="AB739" i="2" s="1"/>
  <c r="S739" i="2"/>
  <c r="Y740" i="2"/>
  <c r="Z740" i="2" s="1"/>
  <c r="S723" i="2"/>
  <c r="Y724" i="2"/>
  <c r="AA724" i="2" s="1"/>
  <c r="AB724" i="2" s="1"/>
  <c r="Y708" i="2"/>
  <c r="S691" i="2"/>
  <c r="Y692" i="2"/>
  <c r="AA675" i="2"/>
  <c r="AB675" i="2" s="1"/>
  <c r="S675" i="2"/>
  <c r="Y676" i="2"/>
  <c r="Y660" i="2"/>
  <c r="Y644" i="2"/>
  <c r="S627" i="2"/>
  <c r="Y628" i="2"/>
  <c r="AA611" i="2"/>
  <c r="AB611" i="2" s="1"/>
  <c r="S611" i="2"/>
  <c r="Y612" i="2"/>
  <c r="AA612" i="2" s="1"/>
  <c r="AB612" i="2" s="1"/>
  <c r="S595" i="2"/>
  <c r="Y596" i="2"/>
  <c r="AA596" i="2" s="1"/>
  <c r="AB596" i="2" s="1"/>
  <c r="S579" i="2"/>
  <c r="Y580" i="2"/>
  <c r="Z580" i="2" s="1"/>
  <c r="AA563" i="2"/>
  <c r="AB563" i="2" s="1"/>
  <c r="S563" i="2"/>
  <c r="Y564" i="2"/>
  <c r="Y548" i="2"/>
  <c r="Y532" i="2"/>
  <c r="Z532" i="2" s="1"/>
  <c r="S515" i="2"/>
  <c r="Y516" i="2"/>
  <c r="S499" i="2"/>
  <c r="Y500" i="2"/>
  <c r="Z500" i="2" s="1"/>
  <c r="AA483" i="2"/>
  <c r="AB483" i="2" s="1"/>
  <c r="S483" i="2"/>
  <c r="Y484" i="2"/>
  <c r="S467" i="2"/>
  <c r="Y468" i="2"/>
  <c r="Z468" i="2" s="1"/>
  <c r="S451" i="2"/>
  <c r="Y452" i="2"/>
  <c r="Y436" i="2"/>
  <c r="AA436" i="2" s="1"/>
  <c r="AB436" i="2" s="1"/>
  <c r="S419" i="2"/>
  <c r="Y420" i="2"/>
  <c r="Z420" i="2" s="1"/>
  <c r="S403" i="2"/>
  <c r="Y404" i="2"/>
  <c r="Z404" i="2" s="1"/>
  <c r="Y388" i="2"/>
  <c r="S371" i="2"/>
  <c r="Y372" i="2"/>
  <c r="Y356" i="2"/>
  <c r="Y340" i="2"/>
  <c r="Y324" i="2"/>
  <c r="Y308" i="2"/>
  <c r="S291" i="2"/>
  <c r="Y292" i="2"/>
  <c r="Y276" i="2"/>
  <c r="Y260" i="2"/>
  <c r="Y244" i="2"/>
  <c r="AA227" i="2"/>
  <c r="AB227" i="2" s="1"/>
  <c r="S227" i="2"/>
  <c r="Y228" i="2"/>
  <c r="AA211" i="2"/>
  <c r="AB211" i="2" s="1"/>
  <c r="S211" i="2"/>
  <c r="Y212" i="2"/>
  <c r="Z212" i="2" s="1"/>
  <c r="Y196" i="2"/>
  <c r="Y180" i="2"/>
  <c r="S163" i="2"/>
  <c r="Y164" i="2"/>
  <c r="AA147" i="2"/>
  <c r="AB147" i="2" s="1"/>
  <c r="S147" i="2"/>
  <c r="Y148" i="2"/>
  <c r="S131" i="2"/>
  <c r="Y132" i="2"/>
  <c r="AA132" i="2" s="1"/>
  <c r="AB132" i="2" s="1"/>
  <c r="AA115" i="2"/>
  <c r="AB115" i="2" s="1"/>
  <c r="S115" i="2"/>
  <c r="Y116" i="2"/>
  <c r="Y100" i="2"/>
  <c r="Y84" i="2"/>
  <c r="Z84" i="2" s="1"/>
  <c r="S67" i="2"/>
  <c r="Y68" i="2"/>
  <c r="Y52" i="2"/>
  <c r="Y4" i="2"/>
  <c r="AA30" i="2"/>
  <c r="AB30" i="2" s="1"/>
  <c r="Y31" i="2"/>
  <c r="AA14" i="2"/>
  <c r="AB14" i="2" s="1"/>
  <c r="Y15" i="2"/>
  <c r="Z15" i="2" s="1"/>
  <c r="AA1762" i="2"/>
  <c r="AB1762" i="2" s="1"/>
  <c r="S1714" i="2"/>
  <c r="S1698" i="2"/>
  <c r="S1666" i="2"/>
  <c r="S1650" i="2"/>
  <c r="AA1634" i="2"/>
  <c r="AB1634" i="2" s="1"/>
  <c r="S1618" i="2"/>
  <c r="S1570" i="2"/>
  <c r="AA1554" i="2"/>
  <c r="AB1554" i="2" s="1"/>
  <c r="S1554" i="2"/>
  <c r="AA1538" i="2"/>
  <c r="AB1538" i="2" s="1"/>
  <c r="S1538" i="2"/>
  <c r="S1522" i="2"/>
  <c r="S1506" i="2"/>
  <c r="AA1490" i="2"/>
  <c r="AB1490" i="2" s="1"/>
  <c r="S1490" i="2"/>
  <c r="AA1474" i="2"/>
  <c r="AB1474" i="2" s="1"/>
  <c r="S1474" i="2"/>
  <c r="S1458" i="2"/>
  <c r="S1442" i="2"/>
  <c r="AA1394" i="2"/>
  <c r="AB1394" i="2" s="1"/>
  <c r="S1394" i="2"/>
  <c r="AA1346" i="2"/>
  <c r="AB1346" i="2" s="1"/>
  <c r="S1346" i="2"/>
  <c r="AA1330" i="2"/>
  <c r="AB1330" i="2" s="1"/>
  <c r="S1330" i="2"/>
  <c r="S1282" i="2"/>
  <c r="S1266" i="2"/>
  <c r="AA1218" i="2"/>
  <c r="AB1218" i="2" s="1"/>
  <c r="S1218" i="2"/>
  <c r="AA1202" i="2"/>
  <c r="AB1202" i="2" s="1"/>
  <c r="S1202" i="2"/>
  <c r="AA1186" i="2"/>
  <c r="AB1186" i="2" s="1"/>
  <c r="S1186" i="2"/>
  <c r="AA1170" i="2"/>
  <c r="AB1170" i="2" s="1"/>
  <c r="S1170" i="2"/>
  <c r="AA1154" i="2"/>
  <c r="AB1154" i="2" s="1"/>
  <c r="S1154" i="2"/>
  <c r="S1106" i="2"/>
  <c r="AA1090" i="2"/>
  <c r="AB1090" i="2" s="1"/>
  <c r="S1090" i="2"/>
  <c r="AA1074" i="2"/>
  <c r="AB1074" i="2" s="1"/>
  <c r="S1074" i="2"/>
  <c r="S1042" i="2"/>
  <c r="AA1026" i="2"/>
  <c r="AB1026" i="2" s="1"/>
  <c r="S1026" i="2"/>
  <c r="S1010" i="2"/>
  <c r="AA994" i="2"/>
  <c r="AB994" i="2" s="1"/>
  <c r="S994" i="2"/>
  <c r="AA962" i="2"/>
  <c r="AB962" i="2" s="1"/>
  <c r="S962" i="2"/>
  <c r="AA914" i="2"/>
  <c r="AB914" i="2" s="1"/>
  <c r="S914" i="2"/>
  <c r="AA898" i="2"/>
  <c r="AB898" i="2" s="1"/>
  <c r="AA866" i="2"/>
  <c r="AB866" i="2" s="1"/>
  <c r="S866" i="2"/>
  <c r="S850" i="2"/>
  <c r="S834" i="2"/>
  <c r="AA786" i="2"/>
  <c r="AB786" i="2" s="1"/>
  <c r="S786" i="2"/>
  <c r="AA770" i="2"/>
  <c r="AB770" i="2" s="1"/>
  <c r="S770" i="2"/>
  <c r="AA754" i="2"/>
  <c r="AB754" i="2" s="1"/>
  <c r="S754" i="2"/>
  <c r="Y755" i="2"/>
  <c r="AA738" i="2"/>
  <c r="AB738" i="2" s="1"/>
  <c r="S738" i="2"/>
  <c r="Y739" i="2"/>
  <c r="S722" i="2"/>
  <c r="Y723" i="2"/>
  <c r="Z723" i="2" s="1"/>
  <c r="S706" i="2"/>
  <c r="Y707" i="2"/>
  <c r="S690" i="2"/>
  <c r="Y691" i="2"/>
  <c r="Z691" i="2" s="1"/>
  <c r="S674" i="2"/>
  <c r="Y659" i="2"/>
  <c r="AA659" i="2" s="1"/>
  <c r="AB659" i="2" s="1"/>
  <c r="Y643" i="2"/>
  <c r="Y627" i="2"/>
  <c r="AA610" i="2"/>
  <c r="AB610" i="2" s="1"/>
  <c r="S610" i="2"/>
  <c r="S594" i="2"/>
  <c r="Y595" i="2"/>
  <c r="Z595" i="2" s="1"/>
  <c r="S578" i="2"/>
  <c r="Y579" i="2"/>
  <c r="AA579" i="2" s="1"/>
  <c r="AB579" i="2" s="1"/>
  <c r="S562" i="2"/>
  <c r="Y563" i="2"/>
  <c r="Y547" i="2"/>
  <c r="Y531" i="2"/>
  <c r="S514" i="2"/>
  <c r="Y515" i="2"/>
  <c r="S498" i="2"/>
  <c r="Y499" i="2"/>
  <c r="AA499" i="2" s="1"/>
  <c r="AB499" i="2" s="1"/>
  <c r="AA482" i="2"/>
  <c r="AB482" i="2" s="1"/>
  <c r="S482" i="2"/>
  <c r="Y483" i="2"/>
  <c r="S466" i="2"/>
  <c r="Y467" i="2"/>
  <c r="S450" i="2"/>
  <c r="Y435" i="2"/>
  <c r="Z435" i="2" s="1"/>
  <c r="S418" i="2"/>
  <c r="Y419" i="2"/>
  <c r="Z419" i="2" s="1"/>
  <c r="S402" i="2"/>
  <c r="Y403" i="2"/>
  <c r="Y387" i="2"/>
  <c r="S370" i="2"/>
  <c r="Y371" i="2"/>
  <c r="AA371" i="2" s="1"/>
  <c r="AB371" i="2" s="1"/>
  <c r="AA354" i="2"/>
  <c r="AB354" i="2" s="1"/>
  <c r="S354" i="2"/>
  <c r="Y355" i="2"/>
  <c r="Y339" i="2"/>
  <c r="Y323" i="2"/>
  <c r="Y307" i="2"/>
  <c r="S290" i="2"/>
  <c r="Y291" i="2"/>
  <c r="S274" i="2"/>
  <c r="Y275" i="2"/>
  <c r="Y259" i="2"/>
  <c r="AA259" i="2" s="1"/>
  <c r="AB259" i="2" s="1"/>
  <c r="Y243" i="2"/>
  <c r="AA226" i="2"/>
  <c r="AB226" i="2" s="1"/>
  <c r="S226" i="2"/>
  <c r="Y227" i="2"/>
  <c r="AA210" i="2"/>
  <c r="AB210" i="2" s="1"/>
  <c r="S210" i="2"/>
  <c r="Y211" i="2"/>
  <c r="Y195" i="2"/>
  <c r="Y179" i="2"/>
  <c r="S162" i="2"/>
  <c r="Y163" i="2"/>
  <c r="Z163" i="2" s="1"/>
  <c r="AA146" i="2"/>
  <c r="AB146" i="2" s="1"/>
  <c r="S146" i="2"/>
  <c r="Y147" i="2"/>
  <c r="S130" i="2"/>
  <c r="Y131" i="2"/>
  <c r="Z131" i="2" s="1"/>
  <c r="AA114" i="2"/>
  <c r="AB114" i="2" s="1"/>
  <c r="S114" i="2"/>
  <c r="Y115" i="2"/>
  <c r="Z115" i="2" s="1"/>
  <c r="Y99" i="2"/>
  <c r="S82" i="2"/>
  <c r="Y83" i="2"/>
  <c r="S66" i="2"/>
  <c r="Y67" i="2"/>
  <c r="Y51" i="2"/>
  <c r="Z51" i="2" s="1"/>
  <c r="Y1587" i="2"/>
  <c r="AA29" i="2"/>
  <c r="AB29" i="2" s="1"/>
  <c r="AA13" i="2"/>
  <c r="AB13" i="2" s="1"/>
  <c r="Y14" i="2"/>
  <c r="Z14" i="2" s="1"/>
  <c r="AA1761" i="2"/>
  <c r="AB1761" i="2" s="1"/>
  <c r="AA1729" i="2"/>
  <c r="AB1729" i="2" s="1"/>
  <c r="S1697" i="2"/>
  <c r="S1665" i="2"/>
  <c r="S1649" i="2"/>
  <c r="AA1617" i="2"/>
  <c r="AB1617" i="2" s="1"/>
  <c r="S1617" i="2"/>
  <c r="S1569" i="2"/>
  <c r="AA1553" i="2"/>
  <c r="AB1553" i="2" s="1"/>
  <c r="S1553" i="2"/>
  <c r="S1537" i="2"/>
  <c r="S1521" i="2"/>
  <c r="S1505" i="2"/>
  <c r="S1489" i="2"/>
  <c r="S1473" i="2"/>
  <c r="S1457" i="2"/>
  <c r="S1441" i="2"/>
  <c r="AA1409" i="2"/>
  <c r="AB1409" i="2" s="1"/>
  <c r="AA1393" i="2"/>
  <c r="AB1393" i="2" s="1"/>
  <c r="S1393" i="2"/>
  <c r="AA1345" i="2"/>
  <c r="AB1345" i="2" s="1"/>
  <c r="S1345" i="2"/>
  <c r="S1329" i="2"/>
  <c r="S1313" i="2"/>
  <c r="S1281" i="2"/>
  <c r="AA1217" i="2"/>
  <c r="AB1217" i="2" s="1"/>
  <c r="S1217" i="2"/>
  <c r="AA1201" i="2"/>
  <c r="AB1201" i="2" s="1"/>
  <c r="S1201" i="2"/>
  <c r="AA1185" i="2"/>
  <c r="AB1185" i="2" s="1"/>
  <c r="S1185" i="2"/>
  <c r="AA1169" i="2"/>
  <c r="AB1169" i="2" s="1"/>
  <c r="S1169" i="2"/>
  <c r="AA1089" i="2"/>
  <c r="AB1089" i="2" s="1"/>
  <c r="AA1073" i="2"/>
  <c r="AB1073" i="2" s="1"/>
  <c r="S1073" i="2"/>
  <c r="S1041" i="2"/>
  <c r="S1025" i="2"/>
  <c r="S1009" i="2"/>
  <c r="AA993" i="2"/>
  <c r="AB993" i="2" s="1"/>
  <c r="S993" i="2"/>
  <c r="AA913" i="2"/>
  <c r="AB913" i="2" s="1"/>
  <c r="S913" i="2"/>
  <c r="AA897" i="2"/>
  <c r="AB897" i="2" s="1"/>
  <c r="AA865" i="2"/>
  <c r="AB865" i="2" s="1"/>
  <c r="S865" i="2"/>
  <c r="S849" i="2"/>
  <c r="S833" i="2"/>
  <c r="AA785" i="2"/>
  <c r="AB785" i="2" s="1"/>
  <c r="S785" i="2"/>
  <c r="AA769" i="2"/>
  <c r="AB769" i="2" s="1"/>
  <c r="S769" i="2"/>
  <c r="AA753" i="2"/>
  <c r="AB753" i="2" s="1"/>
  <c r="S753" i="2"/>
  <c r="AA737" i="2"/>
  <c r="AB737" i="2" s="1"/>
  <c r="S737" i="2"/>
  <c r="Y738" i="2"/>
  <c r="S721" i="2"/>
  <c r="Y722" i="2"/>
  <c r="Y706" i="2"/>
  <c r="S689" i="2"/>
  <c r="Y690" i="2"/>
  <c r="Z690" i="2" s="1"/>
  <c r="S673" i="2"/>
  <c r="Y674" i="2"/>
  <c r="AA674" i="2" s="1"/>
  <c r="AB674" i="2" s="1"/>
  <c r="Y658" i="2"/>
  <c r="AA641" i="2"/>
  <c r="AB641" i="2" s="1"/>
  <c r="S641" i="2"/>
  <c r="Y642" i="2"/>
  <c r="Y626" i="2"/>
  <c r="AA609" i="2"/>
  <c r="AB609" i="2" s="1"/>
  <c r="S609" i="2"/>
  <c r="S593" i="2"/>
  <c r="Y594" i="2"/>
  <c r="S577" i="2"/>
  <c r="Y578" i="2"/>
  <c r="S561" i="2"/>
  <c r="Y562" i="2"/>
  <c r="AA562" i="2" s="1"/>
  <c r="AB562" i="2" s="1"/>
  <c r="AA545" i="2"/>
  <c r="AB545" i="2" s="1"/>
  <c r="S545" i="2"/>
  <c r="Y546" i="2"/>
  <c r="AA546" i="2" s="1"/>
  <c r="AB546" i="2" s="1"/>
  <c r="Y530" i="2"/>
  <c r="Z530" i="2" s="1"/>
  <c r="S513" i="2"/>
  <c r="Y514" i="2"/>
  <c r="S497" i="2"/>
  <c r="Y498" i="2"/>
  <c r="AA481" i="2"/>
  <c r="AB481" i="2" s="1"/>
  <c r="S481" i="2"/>
  <c r="Y482" i="2"/>
  <c r="Z482" i="2" s="1"/>
  <c r="S465" i="2"/>
  <c r="Y466" i="2"/>
  <c r="AA466" i="2" s="1"/>
  <c r="AB466" i="2" s="1"/>
  <c r="S449" i="2"/>
  <c r="Y450" i="2"/>
  <c r="S433" i="2"/>
  <c r="Y434" i="2"/>
  <c r="S417" i="2"/>
  <c r="Y418" i="2"/>
  <c r="Z418" i="2" s="1"/>
  <c r="S401" i="2"/>
  <c r="Y402" i="2"/>
  <c r="Z402" i="2" s="1"/>
  <c r="Y386" i="2"/>
  <c r="S369" i="2"/>
  <c r="Y370" i="2"/>
  <c r="AA370" i="2" s="1"/>
  <c r="AB370" i="2" s="1"/>
  <c r="AA353" i="2"/>
  <c r="AB353" i="2" s="1"/>
  <c r="S353" i="2"/>
  <c r="Y354" i="2"/>
  <c r="Y338" i="2"/>
  <c r="Y322" i="2"/>
  <c r="Y306" i="2"/>
  <c r="S289" i="2"/>
  <c r="Y290" i="2"/>
  <c r="AA273" i="2"/>
  <c r="AB273" i="2" s="1"/>
  <c r="S273" i="2"/>
  <c r="Y274" i="2"/>
  <c r="AA257" i="2"/>
  <c r="AB257" i="2" s="1"/>
  <c r="S257" i="2"/>
  <c r="Y258" i="2"/>
  <c r="Y242" i="2"/>
  <c r="AA225" i="2"/>
  <c r="AB225" i="2" s="1"/>
  <c r="S225" i="2"/>
  <c r="Y226" i="2"/>
  <c r="Z226" i="2" s="1"/>
  <c r="AA209" i="2"/>
  <c r="AB209" i="2" s="1"/>
  <c r="S209" i="2"/>
  <c r="Y210" i="2"/>
  <c r="Y194" i="2"/>
  <c r="Y178" i="2"/>
  <c r="AA178" i="2" s="1"/>
  <c r="AB178" i="2" s="1"/>
  <c r="S161" i="2"/>
  <c r="Y162" i="2"/>
  <c r="S145" i="2"/>
  <c r="AA145" i="2"/>
  <c r="AB145" i="2" s="1"/>
  <c r="Y146" i="2"/>
  <c r="Z146" i="2" s="1"/>
  <c r="S129" i="2"/>
  <c r="Y130" i="2"/>
  <c r="AA130" i="2" s="1"/>
  <c r="AB130" i="2" s="1"/>
  <c r="AA113" i="2"/>
  <c r="AB113" i="2" s="1"/>
  <c r="S113" i="2"/>
  <c r="Y114" i="2"/>
  <c r="Z114" i="2" s="1"/>
  <c r="Y98" i="2"/>
  <c r="AA98" i="2" s="1"/>
  <c r="AB98" i="2" s="1"/>
  <c r="S81" i="2"/>
  <c r="Y82" i="2"/>
  <c r="Y66" i="2"/>
  <c r="Y50" i="2"/>
  <c r="Y1779" i="2"/>
  <c r="Y1651" i="2"/>
  <c r="AA1651" i="2" s="1"/>
  <c r="AB1651" i="2" s="1"/>
  <c r="Y1586" i="2"/>
  <c r="Y1523" i="2"/>
  <c r="Z1523" i="2" s="1"/>
  <c r="Y1459" i="2"/>
  <c r="AA1459" i="2" s="1"/>
  <c r="AB1459" i="2" s="1"/>
  <c r="Y1395" i="2"/>
  <c r="Y1331" i="2"/>
  <c r="AA1331" i="2" s="1"/>
  <c r="AB1331" i="2" s="1"/>
  <c r="Y1267" i="2"/>
  <c r="Z1267" i="2" s="1"/>
  <c r="Y1203" i="2"/>
  <c r="Y1139" i="2"/>
  <c r="AA1139" i="2" s="1"/>
  <c r="AB1139" i="2" s="1"/>
  <c r="Y1075" i="2"/>
  <c r="Y1011" i="2"/>
  <c r="AA1011" i="2" s="1"/>
  <c r="AB1011" i="2" s="1"/>
  <c r="Y947" i="2"/>
  <c r="Y883" i="2"/>
  <c r="Z883" i="2" s="1"/>
  <c r="Y819" i="2"/>
  <c r="AA818" i="2" s="1"/>
  <c r="AB818" i="2" s="1"/>
  <c r="AA28" i="2"/>
  <c r="AB28" i="2" s="1"/>
  <c r="AA12" i="2"/>
  <c r="AB12" i="2" s="1"/>
  <c r="Y13" i="2"/>
  <c r="Z13" i="2" s="1"/>
  <c r="AA1760" i="2"/>
  <c r="AB1760" i="2" s="1"/>
  <c r="AA1744" i="2"/>
  <c r="AB1744" i="2" s="1"/>
  <c r="AA1728" i="2"/>
  <c r="AB1728" i="2" s="1"/>
  <c r="S1696" i="2"/>
  <c r="AA1664" i="2"/>
  <c r="AB1664" i="2" s="1"/>
  <c r="S1664" i="2"/>
  <c r="S1648" i="2"/>
  <c r="S1616" i="2"/>
  <c r="S1568" i="2"/>
  <c r="AA1552" i="2"/>
  <c r="AB1552" i="2" s="1"/>
  <c r="S1552" i="2"/>
  <c r="S1520" i="2"/>
  <c r="S1504" i="2"/>
  <c r="S1488" i="2"/>
  <c r="S1472" i="2"/>
  <c r="S1456" i="2"/>
  <c r="AA1440" i="2"/>
  <c r="AB1440" i="2" s="1"/>
  <c r="S1440" i="2"/>
  <c r="AA1392" i="2"/>
  <c r="AB1392" i="2" s="1"/>
  <c r="S1392" i="2"/>
  <c r="S1376" i="2"/>
  <c r="S1344" i="2"/>
  <c r="S1328" i="2"/>
  <c r="S1280" i="2"/>
  <c r="S1200" i="2"/>
  <c r="AA1184" i="2"/>
  <c r="AB1184" i="2" s="1"/>
  <c r="S1184" i="2"/>
  <c r="AA1168" i="2"/>
  <c r="AB1168" i="2" s="1"/>
  <c r="S1168" i="2"/>
  <c r="S1120" i="2"/>
  <c r="AA1072" i="2"/>
  <c r="AB1072" i="2" s="1"/>
  <c r="S1072" i="2"/>
  <c r="S1040" i="2"/>
  <c r="S1024" i="2"/>
  <c r="S1008" i="2"/>
  <c r="AA992" i="2"/>
  <c r="AB992" i="2" s="1"/>
  <c r="S992" i="2"/>
  <c r="AA912" i="2"/>
  <c r="AB912" i="2" s="1"/>
  <c r="S912" i="2"/>
  <c r="AA864" i="2"/>
  <c r="AB864" i="2" s="1"/>
  <c r="S864" i="2"/>
  <c r="AA848" i="2"/>
  <c r="AB848" i="2" s="1"/>
  <c r="S848" i="2"/>
  <c r="S832" i="2"/>
  <c r="AA784" i="2"/>
  <c r="AB784" i="2" s="1"/>
  <c r="S784" i="2"/>
  <c r="AA768" i="2"/>
  <c r="AB768" i="2" s="1"/>
  <c r="S768" i="2"/>
  <c r="AA752" i="2"/>
  <c r="AB752" i="2" s="1"/>
  <c r="S752" i="2"/>
  <c r="AA736" i="2"/>
  <c r="AB736" i="2" s="1"/>
  <c r="S736" i="2"/>
  <c r="Y737" i="2"/>
  <c r="Y721" i="2"/>
  <c r="Z721" i="2" s="1"/>
  <c r="Y705" i="2"/>
  <c r="S688" i="2"/>
  <c r="Y689" i="2"/>
  <c r="S672" i="2"/>
  <c r="Y673" i="2"/>
  <c r="AA673" i="2" s="1"/>
  <c r="AB673" i="2" s="1"/>
  <c r="Y657" i="2"/>
  <c r="AA640" i="2"/>
  <c r="AB640" i="2" s="1"/>
  <c r="S640" i="2"/>
  <c r="Y641" i="2"/>
  <c r="Z641" i="2" s="1"/>
  <c r="Y625" i="2"/>
  <c r="AA608" i="2"/>
  <c r="AB608" i="2" s="1"/>
  <c r="S608" i="2"/>
  <c r="Y609" i="2"/>
  <c r="S592" i="2"/>
  <c r="Y593" i="2"/>
  <c r="AA593" i="2" s="1"/>
  <c r="AB593" i="2" s="1"/>
  <c r="S576" i="2"/>
  <c r="Y577" i="2"/>
  <c r="Z577" i="2" s="1"/>
  <c r="S560" i="2"/>
  <c r="Y561" i="2"/>
  <c r="AA544" i="2"/>
  <c r="AB544" i="2" s="1"/>
  <c r="S544" i="2"/>
  <c r="Y545" i="2"/>
  <c r="Y529" i="2"/>
  <c r="S512" i="2"/>
  <c r="Y513" i="2"/>
  <c r="S496" i="2"/>
  <c r="Y497" i="2"/>
  <c r="Z497" i="2" s="1"/>
  <c r="S480" i="2"/>
  <c r="Y481" i="2"/>
  <c r="S464" i="2"/>
  <c r="Y465" i="2"/>
  <c r="Y449" i="2"/>
  <c r="S432" i="2"/>
  <c r="Y433" i="2"/>
  <c r="S416" i="2"/>
  <c r="Y417" i="2"/>
  <c r="AA417" i="2" s="1"/>
  <c r="AB417" i="2" s="1"/>
  <c r="S400" i="2"/>
  <c r="Y401" i="2"/>
  <c r="AA401" i="2" s="1"/>
  <c r="AB401" i="2" s="1"/>
  <c r="Y385" i="2"/>
  <c r="S368" i="2"/>
  <c r="Y369" i="2"/>
  <c r="AA352" i="2"/>
  <c r="AB352" i="2" s="1"/>
  <c r="S352" i="2"/>
  <c r="Y353" i="2"/>
  <c r="Y337" i="2"/>
  <c r="Y321" i="2"/>
  <c r="Y305" i="2"/>
  <c r="S288" i="2"/>
  <c r="Y289" i="2"/>
  <c r="AA289" i="2" s="1"/>
  <c r="AB289" i="2" s="1"/>
  <c r="AA272" i="2"/>
  <c r="AB272" i="2" s="1"/>
  <c r="S272" i="2"/>
  <c r="Y273" i="2"/>
  <c r="Y257" i="2"/>
  <c r="Y241" i="2"/>
  <c r="S224" i="2"/>
  <c r="Y225" i="2"/>
  <c r="Z225" i="2" s="1"/>
  <c r="AA208" i="2"/>
  <c r="AB208" i="2" s="1"/>
  <c r="S208" i="2"/>
  <c r="Y209" i="2"/>
  <c r="Y193" i="2"/>
  <c r="Y177" i="2"/>
  <c r="S160" i="2"/>
  <c r="Y161" i="2"/>
  <c r="AA161" i="2" s="1"/>
  <c r="AB161" i="2" s="1"/>
  <c r="S144" i="2"/>
  <c r="AA144" i="2"/>
  <c r="AB144" i="2" s="1"/>
  <c r="Y145" i="2"/>
  <c r="S128" i="2"/>
  <c r="Y129" i="2"/>
  <c r="AA112" i="2"/>
  <c r="AB112" i="2" s="1"/>
  <c r="S112" i="2"/>
  <c r="Y113" i="2"/>
  <c r="Y97" i="2"/>
  <c r="AA97" i="2" s="1"/>
  <c r="AB97" i="2" s="1"/>
  <c r="S80" i="2"/>
  <c r="Y81" i="2"/>
  <c r="Y65" i="2"/>
  <c r="Z65" i="2" s="1"/>
  <c r="Y49" i="2"/>
  <c r="Z49" i="2" s="1"/>
  <c r="Y1778" i="2"/>
  <c r="AA1778" i="2" s="1"/>
  <c r="AB1778" i="2" s="1"/>
  <c r="Y1650" i="2"/>
  <c r="Y1585" i="2"/>
  <c r="Y1522" i="2"/>
  <c r="AA1522" i="2" s="1"/>
  <c r="AB1522" i="2" s="1"/>
  <c r="Y1458" i="2"/>
  <c r="AA1458" i="2" s="1"/>
  <c r="AB1458" i="2" s="1"/>
  <c r="Y1394" i="2"/>
  <c r="Y1330" i="2"/>
  <c r="Y1266" i="2"/>
  <c r="Y1202" i="2"/>
  <c r="Z1202" i="2" s="1"/>
  <c r="Y1138" i="2"/>
  <c r="AA1138" i="2" s="1"/>
  <c r="AB1138" i="2" s="1"/>
  <c r="Y1074" i="2"/>
  <c r="Z1074" i="2" s="1"/>
  <c r="Y1010" i="2"/>
  <c r="AA1010" i="2" s="1"/>
  <c r="AB1010" i="2" s="1"/>
  <c r="Y946" i="2"/>
  <c r="Z946" i="2" s="1"/>
  <c r="Y882" i="2"/>
  <c r="Y818" i="2"/>
  <c r="AA27" i="2"/>
  <c r="AB27" i="2" s="1"/>
  <c r="AA11" i="2"/>
  <c r="AB11" i="2" s="1"/>
  <c r="Y12" i="2"/>
  <c r="AA1743" i="2"/>
  <c r="AB1743" i="2" s="1"/>
  <c r="S1727" i="2"/>
  <c r="AA1711" i="2"/>
  <c r="AB1711" i="2" s="1"/>
  <c r="S1695" i="2"/>
  <c r="S1679" i="2"/>
  <c r="AA1663" i="2"/>
  <c r="AB1663" i="2" s="1"/>
  <c r="S1663" i="2"/>
  <c r="S1647" i="2"/>
  <c r="AA1615" i="2"/>
  <c r="AB1615" i="2" s="1"/>
  <c r="S1615" i="2"/>
  <c r="Y1616" i="2"/>
  <c r="AA1616" i="2" s="1"/>
  <c r="AB1616" i="2" s="1"/>
  <c r="Y1600" i="2"/>
  <c r="AA1600" i="2" s="1"/>
  <c r="AB1600" i="2" s="1"/>
  <c r="Y1584" i="2"/>
  <c r="S1567" i="2"/>
  <c r="Y1568" i="2"/>
  <c r="S1551" i="2"/>
  <c r="Y1552" i="2"/>
  <c r="Y1536" i="2"/>
  <c r="S1519" i="2"/>
  <c r="Y1520" i="2"/>
  <c r="AA1503" i="2"/>
  <c r="AB1503" i="2" s="1"/>
  <c r="S1503" i="2"/>
  <c r="Y1504" i="2"/>
  <c r="Z1504" i="2" s="1"/>
  <c r="S1487" i="2"/>
  <c r="Y1488" i="2"/>
  <c r="S1471" i="2"/>
  <c r="Y1472" i="2"/>
  <c r="AA1472" i="2" s="1"/>
  <c r="AB1472" i="2" s="1"/>
  <c r="Y1456" i="2"/>
  <c r="Y1440" i="2"/>
  <c r="AA1423" i="2"/>
  <c r="AB1423" i="2" s="1"/>
  <c r="S1423" i="2"/>
  <c r="Y1424" i="2"/>
  <c r="Y1408" i="2"/>
  <c r="AA1391" i="2"/>
  <c r="AB1391" i="2" s="1"/>
  <c r="S1391" i="2"/>
  <c r="Y1392" i="2"/>
  <c r="S1375" i="2"/>
  <c r="Y1376" i="2"/>
  <c r="AA1376" i="2" s="1"/>
  <c r="AB1376" i="2" s="1"/>
  <c r="Y1360" i="2"/>
  <c r="Z1360" i="2" s="1"/>
  <c r="S1343" i="2"/>
  <c r="Y1344" i="2"/>
  <c r="AA1343" i="2" s="1"/>
  <c r="AB1343" i="2" s="1"/>
  <c r="S1327" i="2"/>
  <c r="Y1328" i="2"/>
  <c r="Z1328" i="2" s="1"/>
  <c r="S1311" i="2"/>
  <c r="Y1312" i="2"/>
  <c r="AA1295" i="2"/>
  <c r="AB1295" i="2" s="1"/>
  <c r="Y1296" i="2"/>
  <c r="Y1280" i="2"/>
  <c r="AA1280" i="2" s="1"/>
  <c r="AB1280" i="2" s="1"/>
  <c r="Y1264" i="2"/>
  <c r="Y1248" i="2"/>
  <c r="AA1755" i="2" s="1"/>
  <c r="AB1755" i="2" s="1"/>
  <c r="Y1232" i="2"/>
  <c r="AA1215" i="2"/>
  <c r="AB1215" i="2" s="1"/>
  <c r="S1215" i="2"/>
  <c r="Y1216" i="2"/>
  <c r="S1199" i="2"/>
  <c r="Y1200" i="2"/>
  <c r="Z1200" i="2" s="1"/>
  <c r="AA1183" i="2"/>
  <c r="AB1183" i="2" s="1"/>
  <c r="S1183" i="2"/>
  <c r="Y1184" i="2"/>
  <c r="AA1167" i="2"/>
  <c r="AB1167" i="2" s="1"/>
  <c r="S1167" i="2"/>
  <c r="Y1168" i="2"/>
  <c r="AA1151" i="2"/>
  <c r="AB1151" i="2" s="1"/>
  <c r="Y1152" i="2"/>
  <c r="Y1136" i="2"/>
  <c r="S1119" i="2"/>
  <c r="Y1120" i="2"/>
  <c r="Y1104" i="2"/>
  <c r="Y1088" i="2"/>
  <c r="AA1088" i="2" s="1"/>
  <c r="AB1088" i="2" s="1"/>
  <c r="S1071" i="2"/>
  <c r="Y1072" i="2"/>
  <c r="Z1072" i="2" s="1"/>
  <c r="Y1056" i="2"/>
  <c r="Z1056" i="2" s="1"/>
  <c r="S1039" i="2"/>
  <c r="Y1040" i="2"/>
  <c r="S1023" i="2"/>
  <c r="Y1024" i="2"/>
  <c r="AA1023" i="2" s="1"/>
  <c r="AB1023" i="2" s="1"/>
  <c r="S1007" i="2"/>
  <c r="Y1008" i="2"/>
  <c r="AA991" i="2"/>
  <c r="AB991" i="2" s="1"/>
  <c r="S991" i="2"/>
  <c r="Y992" i="2"/>
  <c r="Y976" i="2"/>
  <c r="Y960" i="2"/>
  <c r="Y944" i="2"/>
  <c r="AA927" i="2"/>
  <c r="AB927" i="2" s="1"/>
  <c r="S927" i="2"/>
  <c r="Y928" i="2"/>
  <c r="Z928" i="2" s="1"/>
  <c r="Y912" i="2"/>
  <c r="AA911" i="2" s="1"/>
  <c r="AB911" i="2" s="1"/>
  <c r="AA895" i="2"/>
  <c r="AB895" i="2" s="1"/>
  <c r="Y896" i="2"/>
  <c r="AA896" i="2" s="1"/>
  <c r="AB896" i="2" s="1"/>
  <c r="Y880" i="2"/>
  <c r="AA863" i="2"/>
  <c r="AB863" i="2" s="1"/>
  <c r="S863" i="2"/>
  <c r="Y864" i="2"/>
  <c r="S847" i="2"/>
  <c r="Y848" i="2"/>
  <c r="Z848" i="2" s="1"/>
  <c r="S831" i="2"/>
  <c r="Y832" i="2"/>
  <c r="AA831" i="2" s="1"/>
  <c r="AB831" i="2" s="1"/>
  <c r="Y816" i="2"/>
  <c r="Y800" i="2"/>
  <c r="AA783" i="2"/>
  <c r="AB783" i="2" s="1"/>
  <c r="S783" i="2"/>
  <c r="Y784" i="2"/>
  <c r="Z784" i="2" s="1"/>
  <c r="Y768" i="2"/>
  <c r="AA751" i="2"/>
  <c r="AB751" i="2" s="1"/>
  <c r="S751" i="2"/>
  <c r="AA735" i="2"/>
  <c r="AB735" i="2" s="1"/>
  <c r="S735" i="2"/>
  <c r="Y720" i="2"/>
  <c r="Y704" i="2"/>
  <c r="AA704" i="2" s="1"/>
  <c r="AB704" i="2" s="1"/>
  <c r="Y688" i="2"/>
  <c r="AA671" i="2"/>
  <c r="AB671" i="2" s="1"/>
  <c r="S671" i="2"/>
  <c r="Y672" i="2"/>
  <c r="S639" i="2"/>
  <c r="Y640" i="2"/>
  <c r="Y624" i="2"/>
  <c r="AA607" i="2"/>
  <c r="AB607" i="2" s="1"/>
  <c r="S607" i="2"/>
  <c r="Y608" i="2"/>
  <c r="S591" i="2"/>
  <c r="Y592" i="2"/>
  <c r="AA592" i="2" s="1"/>
  <c r="AB592" i="2" s="1"/>
  <c r="S575" i="2"/>
  <c r="Y576" i="2"/>
  <c r="AA576" i="2" s="1"/>
  <c r="AB576" i="2" s="1"/>
  <c r="AA559" i="2"/>
  <c r="AB559" i="2" s="1"/>
  <c r="S559" i="2"/>
  <c r="AA543" i="2"/>
  <c r="AB543" i="2" s="1"/>
  <c r="S543" i="2"/>
  <c r="Y544" i="2"/>
  <c r="Z544" i="2" s="1"/>
  <c r="S511" i="2"/>
  <c r="Y512" i="2"/>
  <c r="S495" i="2"/>
  <c r="S479" i="2"/>
  <c r="Y480" i="2"/>
  <c r="AA480" i="2" s="1"/>
  <c r="AB480" i="2" s="1"/>
  <c r="S463" i="2"/>
  <c r="Y464" i="2"/>
  <c r="AA464" i="2" s="1"/>
  <c r="AB464" i="2" s="1"/>
  <c r="Y448" i="2"/>
  <c r="S431" i="2"/>
  <c r="Y432" i="2"/>
  <c r="S415" i="2"/>
  <c r="Y416" i="2"/>
  <c r="Z416" i="2" s="1"/>
  <c r="S399" i="2"/>
  <c r="Y400" i="2"/>
  <c r="Y384" i="2"/>
  <c r="AA384" i="2" s="1"/>
  <c r="AB384" i="2" s="1"/>
  <c r="Y368" i="2"/>
  <c r="AA351" i="2"/>
  <c r="AB351" i="2" s="1"/>
  <c r="S351" i="2"/>
  <c r="Y352" i="2"/>
  <c r="Y336" i="2"/>
  <c r="AA336" i="2" s="1"/>
  <c r="AB336" i="2" s="1"/>
  <c r="Y320" i="2"/>
  <c r="Z320" i="2" s="1"/>
  <c r="S303" i="2"/>
  <c r="Y304" i="2"/>
  <c r="AA304" i="2" s="1"/>
  <c r="AB304" i="2" s="1"/>
  <c r="S287" i="2"/>
  <c r="Y288" i="2"/>
  <c r="AA288" i="2" s="1"/>
  <c r="AB288" i="2" s="1"/>
  <c r="AA271" i="2"/>
  <c r="AB271" i="2" s="1"/>
  <c r="S271" i="2"/>
  <c r="Y272" i="2"/>
  <c r="Z272" i="2" s="1"/>
  <c r="Y256" i="2"/>
  <c r="AA256" i="2" s="1"/>
  <c r="AB256" i="2" s="1"/>
  <c r="Y240" i="2"/>
  <c r="S223" i="2"/>
  <c r="Y224" i="2"/>
  <c r="Z224" i="2" s="1"/>
  <c r="AA207" i="2"/>
  <c r="AB207" i="2" s="1"/>
  <c r="S207" i="2"/>
  <c r="Y208" i="2"/>
  <c r="Y192" i="2"/>
  <c r="Y176" i="2"/>
  <c r="Z176" i="2" s="1"/>
  <c r="Y160" i="2"/>
  <c r="S143" i="2"/>
  <c r="AA143" i="2"/>
  <c r="AB143" i="2" s="1"/>
  <c r="Y144" i="2"/>
  <c r="S127" i="2"/>
  <c r="Y128" i="2"/>
  <c r="AA111" i="2"/>
  <c r="AB111" i="2" s="1"/>
  <c r="S111" i="2"/>
  <c r="Y112" i="2"/>
  <c r="Z112" i="2" s="1"/>
  <c r="Y96" i="2"/>
  <c r="S79" i="2"/>
  <c r="Y80" i="2"/>
  <c r="Y64" i="2"/>
  <c r="Y48" i="2"/>
  <c r="Y1795" i="2"/>
  <c r="Z1795" i="2" s="1"/>
  <c r="Y1777" i="2"/>
  <c r="Y1667" i="2"/>
  <c r="AA1667" i="2" s="1"/>
  <c r="AB1667" i="2" s="1"/>
  <c r="Y1649" i="2"/>
  <c r="Z1649" i="2" s="1"/>
  <c r="Y1521" i="2"/>
  <c r="Z1521" i="2" s="1"/>
  <c r="Y1457" i="2"/>
  <c r="Z1457" i="2" s="1"/>
  <c r="Y1393" i="2"/>
  <c r="Y1329" i="2"/>
  <c r="AA1329" i="2" s="1"/>
  <c r="AB1329" i="2" s="1"/>
  <c r="Y1265" i="2"/>
  <c r="Y1201" i="2"/>
  <c r="Y1137" i="2"/>
  <c r="Y1073" i="2"/>
  <c r="Y1009" i="2"/>
  <c r="Y945" i="2"/>
  <c r="Y881" i="2"/>
  <c r="Y817" i="2"/>
  <c r="AA26" i="2"/>
  <c r="AB26" i="2" s="1"/>
  <c r="Y27" i="2"/>
  <c r="AA10" i="2"/>
  <c r="AB10" i="2" s="1"/>
  <c r="Y11" i="2"/>
  <c r="S1726" i="2"/>
  <c r="AA1710" i="2"/>
  <c r="AB1710" i="2" s="1"/>
  <c r="S1694" i="2"/>
  <c r="S1678" i="2"/>
  <c r="AA1662" i="2"/>
  <c r="AB1662" i="2" s="1"/>
  <c r="S1662" i="2"/>
  <c r="S1646" i="2"/>
  <c r="S1614" i="2"/>
  <c r="S1566" i="2"/>
  <c r="S1550" i="2"/>
  <c r="S1518" i="2"/>
  <c r="S1502" i="2"/>
  <c r="AA1486" i="2"/>
  <c r="AB1486" i="2" s="1"/>
  <c r="S1486" i="2"/>
  <c r="S1470" i="2"/>
  <c r="AA1422" i="2"/>
  <c r="AB1422" i="2" s="1"/>
  <c r="S1422" i="2"/>
  <c r="AA1390" i="2"/>
  <c r="AB1390" i="2" s="1"/>
  <c r="S1390" i="2"/>
  <c r="AA1342" i="2"/>
  <c r="AB1342" i="2" s="1"/>
  <c r="S1342" i="2"/>
  <c r="S1326" i="2"/>
  <c r="S1310" i="2"/>
  <c r="S1214" i="2"/>
  <c r="S1198" i="2"/>
  <c r="AA1182" i="2"/>
  <c r="AB1182" i="2" s="1"/>
  <c r="S1182" i="2"/>
  <c r="AA1166" i="2"/>
  <c r="AB1166" i="2" s="1"/>
  <c r="S1166" i="2"/>
  <c r="S1118" i="2"/>
  <c r="S1070" i="2"/>
  <c r="S1038" i="2"/>
  <c r="S1022" i="2"/>
  <c r="S1006" i="2"/>
  <c r="S990" i="2"/>
  <c r="AA926" i="2"/>
  <c r="AB926" i="2" s="1"/>
  <c r="S926" i="2"/>
  <c r="AA862" i="2"/>
  <c r="AB862" i="2" s="1"/>
  <c r="S862" i="2"/>
  <c r="S846" i="2"/>
  <c r="S830" i="2"/>
  <c r="AA782" i="2"/>
  <c r="AB782" i="2" s="1"/>
  <c r="S782" i="2"/>
  <c r="Y783" i="2"/>
  <c r="Z783" i="2" s="1"/>
  <c r="Y767" i="2"/>
  <c r="AA750" i="2"/>
  <c r="AB750" i="2" s="1"/>
  <c r="S750" i="2"/>
  <c r="Y751" i="2"/>
  <c r="Z751" i="2" s="1"/>
  <c r="AA734" i="2"/>
  <c r="AB734" i="2" s="1"/>
  <c r="S734" i="2"/>
  <c r="Y735" i="2"/>
  <c r="Y719" i="2"/>
  <c r="Y703" i="2"/>
  <c r="Y687" i="2"/>
  <c r="S670" i="2"/>
  <c r="Y671" i="2"/>
  <c r="Y655" i="2"/>
  <c r="S638" i="2"/>
  <c r="Y639" i="2"/>
  <c r="Z639" i="2" s="1"/>
  <c r="Y623" i="2"/>
  <c r="S606" i="2"/>
  <c r="Y607" i="2"/>
  <c r="AA590" i="2"/>
  <c r="AB590" i="2" s="1"/>
  <c r="S590" i="2"/>
  <c r="Y591" i="2"/>
  <c r="S574" i="2"/>
  <c r="Y575" i="2"/>
  <c r="Y559" i="2"/>
  <c r="AA542" i="2"/>
  <c r="AB542" i="2" s="1"/>
  <c r="S542" i="2"/>
  <c r="Y543" i="2"/>
  <c r="Y527" i="2"/>
  <c r="S510" i="2"/>
  <c r="Y511" i="2"/>
  <c r="AA494" i="2"/>
  <c r="AB494" i="2" s="1"/>
  <c r="S494" i="2"/>
  <c r="Y495" i="2"/>
  <c r="Z495" i="2" s="1"/>
  <c r="AA478" i="2"/>
  <c r="AB478" i="2" s="1"/>
  <c r="S478" i="2"/>
  <c r="Y479" i="2"/>
  <c r="S462" i="2"/>
  <c r="Y463" i="2"/>
  <c r="Z463" i="2" s="1"/>
  <c r="Y447" i="2"/>
  <c r="S430" i="2"/>
  <c r="Y431" i="2"/>
  <c r="AA431" i="2" s="1"/>
  <c r="AB431" i="2" s="1"/>
  <c r="S414" i="2"/>
  <c r="Y415" i="2"/>
  <c r="Z415" i="2" s="1"/>
  <c r="AA398" i="2"/>
  <c r="AB398" i="2" s="1"/>
  <c r="S398" i="2"/>
  <c r="Y399" i="2"/>
  <c r="AA399" i="2" s="1"/>
  <c r="AB399" i="2" s="1"/>
  <c r="Y383" i="2"/>
  <c r="Y367" i="2"/>
  <c r="Z367" i="2" s="1"/>
  <c r="AA350" i="2"/>
  <c r="AB350" i="2" s="1"/>
  <c r="S350" i="2"/>
  <c r="Y351" i="2"/>
  <c r="Y335" i="2"/>
  <c r="Z335" i="2" s="1"/>
  <c r="Y319" i="2"/>
  <c r="S302" i="2"/>
  <c r="Y303" i="2"/>
  <c r="S286" i="2"/>
  <c r="Y287" i="2"/>
  <c r="AA286" i="2" s="1"/>
  <c r="AB286" i="2" s="1"/>
  <c r="AA270" i="2"/>
  <c r="AB270" i="2" s="1"/>
  <c r="S270" i="2"/>
  <c r="Y271" i="2"/>
  <c r="Y255" i="2"/>
  <c r="AA255" i="2" s="1"/>
  <c r="AB255" i="2" s="1"/>
  <c r="Y239" i="2"/>
  <c r="S222" i="2"/>
  <c r="Y223" i="2"/>
  <c r="AA206" i="2"/>
  <c r="AB206" i="2" s="1"/>
  <c r="S206" i="2"/>
  <c r="Y207" i="2"/>
  <c r="Y191" i="2"/>
  <c r="Y175" i="2"/>
  <c r="Y159" i="2"/>
  <c r="AA142" i="2"/>
  <c r="AB142" i="2" s="1"/>
  <c r="S142" i="2"/>
  <c r="Y143" i="2"/>
  <c r="S126" i="2"/>
  <c r="Y127" i="2"/>
  <c r="Z127" i="2" s="1"/>
  <c r="AA110" i="2"/>
  <c r="AB110" i="2" s="1"/>
  <c r="S110" i="2"/>
  <c r="Y111" i="2"/>
  <c r="Z111" i="2" s="1"/>
  <c r="Y95" i="2"/>
  <c r="AA95" i="2" s="1"/>
  <c r="AB95" i="2" s="1"/>
  <c r="AA78" i="2"/>
  <c r="AB78" i="2" s="1"/>
  <c r="S78" i="2"/>
  <c r="Y79" i="2"/>
  <c r="Y63" i="2"/>
  <c r="Y47" i="2"/>
  <c r="Y1794" i="2"/>
  <c r="Y1776" i="2"/>
  <c r="Y1666" i="2"/>
  <c r="AA1666" i="2" s="1"/>
  <c r="AB1666" i="2" s="1"/>
  <c r="Y1648" i="2"/>
  <c r="AA1648" i="2" s="1"/>
  <c r="AB1648" i="2" s="1"/>
  <c r="Y1519" i="2"/>
  <c r="AA1519" i="2" s="1"/>
  <c r="AB1519" i="2" s="1"/>
  <c r="Y1455" i="2"/>
  <c r="AA1455" i="2" s="1"/>
  <c r="AB1455" i="2" s="1"/>
  <c r="Y1391" i="2"/>
  <c r="Y1327" i="2"/>
  <c r="AA1327" i="2" s="1"/>
  <c r="AB1327" i="2" s="1"/>
  <c r="Y1263" i="2"/>
  <c r="Z1263" i="2" s="1"/>
  <c r="Y1199" i="2"/>
  <c r="Y1135" i="2"/>
  <c r="Y1071" i="2"/>
  <c r="Z1071" i="2" s="1"/>
  <c r="Y1007" i="2"/>
  <c r="Y943" i="2"/>
  <c r="Y879" i="2"/>
  <c r="Y815" i="2"/>
  <c r="AA25" i="2"/>
  <c r="AB25" i="2" s="1"/>
  <c r="Y26" i="2"/>
  <c r="AA9" i="2"/>
  <c r="AB9" i="2" s="1"/>
  <c r="Y10" i="2"/>
  <c r="S1725" i="2"/>
  <c r="AA1725" i="2"/>
  <c r="AB1725" i="2" s="1"/>
  <c r="AA1709" i="2"/>
  <c r="AB1709" i="2" s="1"/>
  <c r="AA1693" i="2"/>
  <c r="AB1693" i="2" s="1"/>
  <c r="S1693" i="2"/>
  <c r="S1677" i="2"/>
  <c r="S1661" i="2"/>
  <c r="AA1661" i="2"/>
  <c r="AB1661" i="2" s="1"/>
  <c r="Y1630" i="2"/>
  <c r="S1613" i="2"/>
  <c r="Y1614" i="2"/>
  <c r="Y1598" i="2"/>
  <c r="AA1598" i="2" s="1"/>
  <c r="AB1598" i="2" s="1"/>
  <c r="Y1582" i="2"/>
  <c r="S1565" i="2"/>
  <c r="Y1566" i="2"/>
  <c r="Z1566" i="2" s="1"/>
  <c r="S1549" i="2"/>
  <c r="Y1550" i="2"/>
  <c r="Y1534" i="2"/>
  <c r="S1517" i="2"/>
  <c r="Y1518" i="2"/>
  <c r="Z1518" i="2" s="1"/>
  <c r="AA1501" i="2"/>
  <c r="AB1501" i="2" s="1"/>
  <c r="S1501" i="2"/>
  <c r="Y1502" i="2"/>
  <c r="AA1502" i="2" s="1"/>
  <c r="AB1502" i="2" s="1"/>
  <c r="S1485" i="2"/>
  <c r="Y1486" i="2"/>
  <c r="S1469" i="2"/>
  <c r="Y1470" i="2"/>
  <c r="Y1454" i="2"/>
  <c r="Y1438" i="2"/>
  <c r="AA1421" i="2"/>
  <c r="AB1421" i="2" s="1"/>
  <c r="S1421" i="2"/>
  <c r="Y1422" i="2"/>
  <c r="Z1422" i="2" s="1"/>
  <c r="Y1406" i="2"/>
  <c r="AA1389" i="2"/>
  <c r="AB1389" i="2" s="1"/>
  <c r="S1389" i="2"/>
  <c r="Y1390" i="2"/>
  <c r="Z1390" i="2" s="1"/>
  <c r="Y1374" i="2"/>
  <c r="Y1358" i="2"/>
  <c r="Y1342" i="2"/>
  <c r="S1325" i="2"/>
  <c r="Y1326" i="2"/>
  <c r="AA1326" i="2" s="1"/>
  <c r="AB1326" i="2" s="1"/>
  <c r="S1309" i="2"/>
  <c r="Y1310" i="2"/>
  <c r="Y1294" i="2"/>
  <c r="Y1278" i="2"/>
  <c r="Y1262" i="2"/>
  <c r="Y1246" i="2"/>
  <c r="Y1230" i="2"/>
  <c r="S1213" i="2"/>
  <c r="Y1214" i="2"/>
  <c r="AA1214" i="2" s="1"/>
  <c r="AB1214" i="2" s="1"/>
  <c r="S1197" i="2"/>
  <c r="Y1198" i="2"/>
  <c r="Z1198" i="2" s="1"/>
  <c r="AA1181" i="2"/>
  <c r="AB1181" i="2" s="1"/>
  <c r="S1181" i="2"/>
  <c r="Y1182" i="2"/>
  <c r="AA1165" i="2"/>
  <c r="AB1165" i="2" s="1"/>
  <c r="S1165" i="2"/>
  <c r="Y1166" i="2"/>
  <c r="S1149" i="2"/>
  <c r="Y1150" i="2"/>
  <c r="Y1134" i="2"/>
  <c r="Z1134" i="2" s="1"/>
  <c r="S1117" i="2"/>
  <c r="Y1118" i="2"/>
  <c r="Z1118" i="2" s="1"/>
  <c r="Y1102" i="2"/>
  <c r="AA1102" i="2" s="1"/>
  <c r="AB1102" i="2" s="1"/>
  <c r="AA1085" i="2"/>
  <c r="AB1085" i="2" s="1"/>
  <c r="S1085" i="2"/>
  <c r="Y1086" i="2"/>
  <c r="AA1086" i="2" s="1"/>
  <c r="AB1086" i="2" s="1"/>
  <c r="S1069" i="2"/>
  <c r="Y1070" i="2"/>
  <c r="Y1054" i="2"/>
  <c r="S1037" i="2"/>
  <c r="Y1038" i="2"/>
  <c r="AA1038" i="2" s="1"/>
  <c r="AB1038" i="2" s="1"/>
  <c r="S1021" i="2"/>
  <c r="Y1022" i="2"/>
  <c r="Z1022" i="2" s="1"/>
  <c r="S1005" i="2"/>
  <c r="Y1006" i="2"/>
  <c r="Z1006" i="2" s="1"/>
  <c r="Y990" i="2"/>
  <c r="AA990" i="2" s="1"/>
  <c r="AB990" i="2" s="1"/>
  <c r="Y974" i="2"/>
  <c r="Y958" i="2"/>
  <c r="AA958" i="2" s="1"/>
  <c r="AB958" i="2" s="1"/>
  <c r="Y942" i="2"/>
  <c r="AA942" i="2" s="1"/>
  <c r="AB942" i="2" s="1"/>
  <c r="AA925" i="2"/>
  <c r="AB925" i="2" s="1"/>
  <c r="S925" i="2"/>
  <c r="Y926" i="2"/>
  <c r="Z926" i="2" s="1"/>
  <c r="Y910" i="2"/>
  <c r="AA910" i="2" s="1"/>
  <c r="AB910" i="2" s="1"/>
  <c r="Y894" i="2"/>
  <c r="AA894" i="2" s="1"/>
  <c r="AB894" i="2" s="1"/>
  <c r="Y878" i="2"/>
  <c r="S861" i="2"/>
  <c r="Y862" i="2"/>
  <c r="Z862" i="2" s="1"/>
  <c r="S845" i="2"/>
  <c r="Y846" i="2"/>
  <c r="Z846" i="2" s="1"/>
  <c r="S829" i="2"/>
  <c r="Y830" i="2"/>
  <c r="Y814" i="2"/>
  <c r="Z814" i="2" s="1"/>
  <c r="Y798" i="2"/>
  <c r="AA781" i="2"/>
  <c r="AB781" i="2" s="1"/>
  <c r="S781" i="2"/>
  <c r="Y782" i="2"/>
  <c r="Y766" i="2"/>
  <c r="AA749" i="2"/>
  <c r="AB749" i="2" s="1"/>
  <c r="S749" i="2"/>
  <c r="Y750" i="2"/>
  <c r="Z750" i="2" s="1"/>
  <c r="AA733" i="2"/>
  <c r="AB733" i="2" s="1"/>
  <c r="S733" i="2"/>
  <c r="Y718" i="2"/>
  <c r="AA718" i="2" s="1"/>
  <c r="AB718" i="2" s="1"/>
  <c r="Y702" i="2"/>
  <c r="Z702" i="2" s="1"/>
  <c r="Y686" i="2"/>
  <c r="AA686" i="2" s="1"/>
  <c r="AB686" i="2" s="1"/>
  <c r="S669" i="2"/>
  <c r="Y670" i="2"/>
  <c r="AA653" i="2"/>
  <c r="AB653" i="2" s="1"/>
  <c r="S637" i="2"/>
  <c r="Y638" i="2"/>
  <c r="Y622" i="2"/>
  <c r="S605" i="2"/>
  <c r="Y606" i="2"/>
  <c r="Z606" i="2" s="1"/>
  <c r="S589" i="2"/>
  <c r="Y590" i="2"/>
  <c r="S573" i="2"/>
  <c r="Y574" i="2"/>
  <c r="AA574" i="2" s="1"/>
  <c r="AB574" i="2" s="1"/>
  <c r="S541" i="2"/>
  <c r="Y542" i="2"/>
  <c r="S509" i="2"/>
  <c r="Y510" i="2"/>
  <c r="AA493" i="2"/>
  <c r="AB493" i="2" s="1"/>
  <c r="S493" i="2"/>
  <c r="S477" i="2"/>
  <c r="Y478" i="2"/>
  <c r="S461" i="2"/>
  <c r="Y462" i="2"/>
  <c r="AA462" i="2" s="1"/>
  <c r="AB462" i="2" s="1"/>
  <c r="Y446" i="2"/>
  <c r="S429" i="2"/>
  <c r="Y430" i="2"/>
  <c r="AA430" i="2" s="1"/>
  <c r="AB430" i="2" s="1"/>
  <c r="AA397" i="2"/>
  <c r="AB397" i="2" s="1"/>
  <c r="S397" i="2"/>
  <c r="Y398" i="2"/>
  <c r="Y382" i="2"/>
  <c r="Y366" i="2"/>
  <c r="AA349" i="2"/>
  <c r="AB349" i="2" s="1"/>
  <c r="S349" i="2"/>
  <c r="Y334" i="2"/>
  <c r="AA334" i="2" s="1"/>
  <c r="AB334" i="2" s="1"/>
  <c r="Y318" i="2"/>
  <c r="S301" i="2"/>
  <c r="Y302" i="2"/>
  <c r="AA285" i="2"/>
  <c r="AB285" i="2" s="1"/>
  <c r="S285" i="2"/>
  <c r="S269" i="2"/>
  <c r="Y270" i="2"/>
  <c r="Y254" i="2"/>
  <c r="Z254" i="2" s="1"/>
  <c r="Y238" i="2"/>
  <c r="S221" i="2"/>
  <c r="AA205" i="2"/>
  <c r="AB205" i="2" s="1"/>
  <c r="S205" i="2"/>
  <c r="Y206" i="2"/>
  <c r="Y190" i="2"/>
  <c r="S173" i="2"/>
  <c r="Y174" i="2"/>
  <c r="AA157" i="2"/>
  <c r="AB157" i="2" s="1"/>
  <c r="AA141" i="2"/>
  <c r="AB141" i="2" s="1"/>
  <c r="S141" i="2"/>
  <c r="Y142" i="2"/>
  <c r="AA125" i="2"/>
  <c r="AB125" i="2" s="1"/>
  <c r="S125" i="2"/>
  <c r="Y126" i="2"/>
  <c r="Z126" i="2" s="1"/>
  <c r="AA109" i="2"/>
  <c r="AB109" i="2" s="1"/>
  <c r="S109" i="2"/>
  <c r="Y110" i="2"/>
  <c r="S77" i="2"/>
  <c r="Y78" i="2"/>
  <c r="Y62" i="2"/>
  <c r="Y46" i="2"/>
  <c r="Y1793" i="2"/>
  <c r="AA1793" i="2" s="1"/>
  <c r="AB1793" i="2" s="1"/>
  <c r="Y1775" i="2"/>
  <c r="Y1683" i="2"/>
  <c r="Y1665" i="2"/>
  <c r="AA1665" i="2" s="1"/>
  <c r="AB1665" i="2" s="1"/>
  <c r="Y1647" i="2"/>
  <c r="Y1571" i="2"/>
  <c r="Y1507" i="2"/>
  <c r="Y1443" i="2"/>
  <c r="Z1443" i="2" s="1"/>
  <c r="Y1379" i="2"/>
  <c r="AA1379" i="2" s="1"/>
  <c r="AB1379" i="2" s="1"/>
  <c r="Y1315" i="2"/>
  <c r="AA1315" i="2" s="1"/>
  <c r="AB1315" i="2" s="1"/>
  <c r="Y1251" i="2"/>
  <c r="Y1187" i="2"/>
  <c r="Y1123" i="2"/>
  <c r="AA1123" i="2" s="1"/>
  <c r="AB1123" i="2" s="1"/>
  <c r="Y1059" i="2"/>
  <c r="Y995" i="2"/>
  <c r="Y931" i="2"/>
  <c r="Y867" i="2"/>
  <c r="Y803" i="2"/>
  <c r="Y611" i="2"/>
  <c r="Y451" i="2"/>
  <c r="Y94" i="2"/>
  <c r="Y41" i="2"/>
  <c r="Z41" i="2" s="1"/>
  <c r="AA24" i="2"/>
  <c r="AB24" i="2" s="1"/>
  <c r="Y25" i="2"/>
  <c r="Z25" i="2" s="1"/>
  <c r="AA8" i="2"/>
  <c r="AB8" i="2" s="1"/>
  <c r="Y9" i="2"/>
  <c r="S1724" i="2"/>
  <c r="AA1724" i="2"/>
  <c r="AB1724" i="2" s="1"/>
  <c r="AA1692" i="2"/>
  <c r="AB1692" i="2" s="1"/>
  <c r="S1692" i="2"/>
  <c r="S1676" i="2"/>
  <c r="S1660" i="2"/>
  <c r="AA1628" i="2"/>
  <c r="AB1628" i="2" s="1"/>
  <c r="AA1612" i="2"/>
  <c r="AB1612" i="2" s="1"/>
  <c r="S1612" i="2"/>
  <c r="Y1613" i="2"/>
  <c r="AA1613" i="2" s="1"/>
  <c r="AB1613" i="2" s="1"/>
  <c r="AA1596" i="2"/>
  <c r="AB1596" i="2" s="1"/>
  <c r="Y1597" i="2"/>
  <c r="AA1597" i="2" s="1"/>
  <c r="AB1597" i="2" s="1"/>
  <c r="AA1580" i="2"/>
  <c r="AB1580" i="2" s="1"/>
  <c r="S1580" i="2"/>
  <c r="Y1581" i="2"/>
  <c r="S1564" i="2"/>
  <c r="Y1565" i="2"/>
  <c r="S1548" i="2"/>
  <c r="Y1549" i="2"/>
  <c r="AA1549" i="2" s="1"/>
  <c r="AB1549" i="2" s="1"/>
  <c r="Y1533" i="2"/>
  <c r="S1516" i="2"/>
  <c r="Y1517" i="2"/>
  <c r="Z1517" i="2" s="1"/>
  <c r="AA1500" i="2"/>
  <c r="AB1500" i="2" s="1"/>
  <c r="S1500" i="2"/>
  <c r="Y1501" i="2"/>
  <c r="S1484" i="2"/>
  <c r="Y1485" i="2"/>
  <c r="Z1485" i="2" s="1"/>
  <c r="S1468" i="2"/>
  <c r="Y1469" i="2"/>
  <c r="Y1453" i="2"/>
  <c r="Y1437" i="2"/>
  <c r="AA1420" i="2"/>
  <c r="AB1420" i="2" s="1"/>
  <c r="S1420" i="2"/>
  <c r="Y1421" i="2"/>
  <c r="Z1421" i="2" s="1"/>
  <c r="Y1405" i="2"/>
  <c r="AA1405" i="2" s="1"/>
  <c r="AB1405" i="2" s="1"/>
  <c r="AA1388" i="2"/>
  <c r="AB1388" i="2" s="1"/>
  <c r="S1388" i="2"/>
  <c r="Y1389" i="2"/>
  <c r="Y1373" i="2"/>
  <c r="Y1357" i="2"/>
  <c r="Y1341" i="2"/>
  <c r="AA1341" i="2" s="1"/>
  <c r="AB1341" i="2" s="1"/>
  <c r="S1324" i="2"/>
  <c r="Y1325" i="2"/>
  <c r="Z1325" i="2" s="1"/>
  <c r="S1308" i="2"/>
  <c r="Y1309" i="2"/>
  <c r="Y1293" i="2"/>
  <c r="Y1277" i="2"/>
  <c r="Y1261" i="2"/>
  <c r="Y1245" i="2"/>
  <c r="AA1245" i="2" s="1"/>
  <c r="AB1245" i="2" s="1"/>
  <c r="Y1229" i="2"/>
  <c r="AA1212" i="2"/>
  <c r="AB1212" i="2" s="1"/>
  <c r="S1212" i="2"/>
  <c r="Y1213" i="2"/>
  <c r="AA1213" i="2" s="1"/>
  <c r="AB1213" i="2" s="1"/>
  <c r="S1196" i="2"/>
  <c r="Y1197" i="2"/>
  <c r="AA1197" i="2" s="1"/>
  <c r="AB1197" i="2" s="1"/>
  <c r="AA1180" i="2"/>
  <c r="AB1180" i="2" s="1"/>
  <c r="S1180" i="2"/>
  <c r="Y1181" i="2"/>
  <c r="Z1181" i="2" s="1"/>
  <c r="AA1164" i="2"/>
  <c r="AB1164" i="2" s="1"/>
  <c r="S1164" i="2"/>
  <c r="Y1165" i="2"/>
  <c r="S1148" i="2"/>
  <c r="Y1149" i="2"/>
  <c r="AA1149" i="2" s="1"/>
  <c r="AB1149" i="2" s="1"/>
  <c r="Y1133" i="2"/>
  <c r="AA1133" i="2" s="1"/>
  <c r="AB1133" i="2" s="1"/>
  <c r="S1116" i="2"/>
  <c r="Y1117" i="2"/>
  <c r="S1100" i="2"/>
  <c r="Y1101" i="2"/>
  <c r="AA1101" i="2" s="1"/>
  <c r="AB1101" i="2" s="1"/>
  <c r="AA1084" i="2"/>
  <c r="AB1084" i="2" s="1"/>
  <c r="S1084" i="2"/>
  <c r="Y1085" i="2"/>
  <c r="Z1085" i="2" s="1"/>
  <c r="S1068" i="2"/>
  <c r="Y1069" i="2"/>
  <c r="Y1053" i="2"/>
  <c r="AA1053" i="2" s="1"/>
  <c r="AB1053" i="2" s="1"/>
  <c r="S1036" i="2"/>
  <c r="Y1037" i="2"/>
  <c r="AA1037" i="2" s="1"/>
  <c r="AB1037" i="2" s="1"/>
  <c r="S1020" i="2"/>
  <c r="Y1021" i="2"/>
  <c r="S1004" i="2"/>
  <c r="Y1005" i="2"/>
  <c r="Z1005" i="2" s="1"/>
  <c r="Y989" i="2"/>
  <c r="AA989" i="2" s="1"/>
  <c r="AB989" i="2" s="1"/>
  <c r="Y973" i="2"/>
  <c r="Y957" i="2"/>
  <c r="AA957" i="2" s="1"/>
  <c r="AB957" i="2" s="1"/>
  <c r="Y941" i="2"/>
  <c r="AA941" i="2" s="1"/>
  <c r="AB941" i="2" s="1"/>
  <c r="AA924" i="2"/>
  <c r="AB924" i="2" s="1"/>
  <c r="S924" i="2"/>
  <c r="Y925" i="2"/>
  <c r="Z925" i="2" s="1"/>
  <c r="Y909" i="2"/>
  <c r="Y893" i="2"/>
  <c r="AA893" i="2" s="1"/>
  <c r="AB893" i="2" s="1"/>
  <c r="Y877" i="2"/>
  <c r="AA877" i="2" s="1"/>
  <c r="AB877" i="2" s="1"/>
  <c r="S860" i="2"/>
  <c r="Y861" i="2"/>
  <c r="S844" i="2"/>
  <c r="Y845" i="2"/>
  <c r="Z845" i="2" s="1"/>
  <c r="S828" i="2"/>
  <c r="Y829" i="2"/>
  <c r="Y813" i="2"/>
  <c r="AA813" i="2" s="1"/>
  <c r="AB813" i="2" s="1"/>
  <c r="Y797" i="2"/>
  <c r="AA780" i="2"/>
  <c r="AB780" i="2" s="1"/>
  <c r="S780" i="2"/>
  <c r="Y781" i="2"/>
  <c r="Y765" i="2"/>
  <c r="AA748" i="2"/>
  <c r="AB748" i="2" s="1"/>
  <c r="S748" i="2"/>
  <c r="Y749" i="2"/>
  <c r="Z749" i="2" s="1"/>
  <c r="AA732" i="2"/>
  <c r="AB732" i="2" s="1"/>
  <c r="S732" i="2"/>
  <c r="AA716" i="2"/>
  <c r="AB716" i="2" s="1"/>
  <c r="S716" i="2"/>
  <c r="Y701" i="2"/>
  <c r="Y685" i="2"/>
  <c r="Y669" i="2"/>
  <c r="AA669" i="2" s="1"/>
  <c r="AB669" i="2" s="1"/>
  <c r="S652" i="2"/>
  <c r="S636" i="2"/>
  <c r="Y637" i="2"/>
  <c r="AA637" i="2" s="1"/>
  <c r="AB637" i="2" s="1"/>
  <c r="Y621" i="2"/>
  <c r="S604" i="2"/>
  <c r="Y605" i="2"/>
  <c r="S588" i="2"/>
  <c r="S572" i="2"/>
  <c r="Y573" i="2"/>
  <c r="S540" i="2"/>
  <c r="Y541" i="2"/>
  <c r="S508" i="2"/>
  <c r="Y509" i="2"/>
  <c r="AA509" i="2" s="1"/>
  <c r="AB509" i="2" s="1"/>
  <c r="AA492" i="2"/>
  <c r="AB492" i="2" s="1"/>
  <c r="S492" i="2"/>
  <c r="S476" i="2"/>
  <c r="Y477" i="2"/>
  <c r="AA477" i="2" s="1"/>
  <c r="AB477" i="2" s="1"/>
  <c r="AA460" i="2"/>
  <c r="AB460" i="2" s="1"/>
  <c r="S460" i="2"/>
  <c r="Y461" i="2"/>
  <c r="Z461" i="2" s="1"/>
  <c r="Y445" i="2"/>
  <c r="AA445" i="2" s="1"/>
  <c r="AB445" i="2" s="1"/>
  <c r="S428" i="2"/>
  <c r="Y429" i="2"/>
  <c r="AA396" i="2"/>
  <c r="AB396" i="2" s="1"/>
  <c r="S396" i="2"/>
  <c r="Y397" i="2"/>
  <c r="Z397" i="2" s="1"/>
  <c r="Y381" i="2"/>
  <c r="Z381" i="2" s="1"/>
  <c r="Y365" i="2"/>
  <c r="AA348" i="2"/>
  <c r="AB348" i="2" s="1"/>
  <c r="S348" i="2"/>
  <c r="Y333" i="2"/>
  <c r="AA333" i="2" s="1"/>
  <c r="AB333" i="2" s="1"/>
  <c r="Y317" i="2"/>
  <c r="S300" i="2"/>
  <c r="Y301" i="2"/>
  <c r="S268" i="2"/>
  <c r="Y269" i="2"/>
  <c r="Y253" i="2"/>
  <c r="Y237" i="2"/>
  <c r="AA237" i="2" s="1"/>
  <c r="AB237" i="2" s="1"/>
  <c r="AA220" i="2"/>
  <c r="AB220" i="2" s="1"/>
  <c r="S220" i="2"/>
  <c r="AA204" i="2"/>
  <c r="AB204" i="2" s="1"/>
  <c r="S204" i="2"/>
  <c r="Y205" i="2"/>
  <c r="Z205" i="2" s="1"/>
  <c r="Y189" i="2"/>
  <c r="AA189" i="2" s="1"/>
  <c r="AB189" i="2" s="1"/>
  <c r="S172" i="2"/>
  <c r="Y173" i="2"/>
  <c r="Z173" i="2" s="1"/>
  <c r="AA156" i="2"/>
  <c r="AB156" i="2" s="1"/>
  <c r="S140" i="2"/>
  <c r="Y141" i="2"/>
  <c r="Z141" i="2" s="1"/>
  <c r="S124" i="2"/>
  <c r="Y125" i="2"/>
  <c r="S108" i="2"/>
  <c r="AA108" i="2"/>
  <c r="AB108" i="2" s="1"/>
  <c r="Y109" i="2"/>
  <c r="Z109" i="2" s="1"/>
  <c r="S76" i="2"/>
  <c r="Y77" i="2"/>
  <c r="Z77" i="2" s="1"/>
  <c r="Y61" i="2"/>
  <c r="Z61" i="2" s="1"/>
  <c r="Y45" i="2"/>
  <c r="Y1792" i="2"/>
  <c r="AA1792" i="2" s="1"/>
  <c r="AB1792" i="2" s="1"/>
  <c r="Y1774" i="2"/>
  <c r="Y1682" i="2"/>
  <c r="Y1664" i="2"/>
  <c r="Y1646" i="2"/>
  <c r="AA1646" i="2" s="1"/>
  <c r="AB1646" i="2" s="1"/>
  <c r="Y1619" i="2"/>
  <c r="Y1570" i="2"/>
  <c r="AA1570" i="2" s="1"/>
  <c r="AB1570" i="2" s="1"/>
  <c r="Y1506" i="2"/>
  <c r="Z1506" i="2" s="1"/>
  <c r="Y1442" i="2"/>
  <c r="Z1442" i="2" s="1"/>
  <c r="Y1378" i="2"/>
  <c r="Y1314" i="2"/>
  <c r="AA1314" i="2" s="1"/>
  <c r="AB1314" i="2" s="1"/>
  <c r="Y1250" i="2"/>
  <c r="AA1250" i="2" s="1"/>
  <c r="AB1250" i="2" s="1"/>
  <c r="Y1186" i="2"/>
  <c r="Y1122" i="2"/>
  <c r="Y1058" i="2"/>
  <c r="Y994" i="2"/>
  <c r="Z994" i="2" s="1"/>
  <c r="Y930" i="2"/>
  <c r="Y866" i="2"/>
  <c r="Y802" i="2"/>
  <c r="Y610" i="2"/>
  <c r="Y414" i="2"/>
  <c r="AA414" i="2" s="1"/>
  <c r="AB414" i="2" s="1"/>
  <c r="Y93" i="2"/>
  <c r="Y40" i="2"/>
  <c r="AA23" i="2"/>
  <c r="AB23" i="2" s="1"/>
  <c r="Y24" i="2"/>
  <c r="Z24" i="2" s="1"/>
  <c r="AA7" i="2"/>
  <c r="AB7" i="2" s="1"/>
  <c r="Y8" i="2"/>
  <c r="AA1723" i="2"/>
  <c r="AB1723" i="2" s="1"/>
  <c r="S1723" i="2"/>
  <c r="AA1691" i="2"/>
  <c r="AB1691" i="2" s="1"/>
  <c r="S1691" i="2"/>
  <c r="AA1675" i="2"/>
  <c r="AB1675" i="2" s="1"/>
  <c r="S1675" i="2"/>
  <c r="S1659" i="2"/>
  <c r="AA1627" i="2"/>
  <c r="AB1627" i="2" s="1"/>
  <c r="S1627" i="2"/>
  <c r="AA1611" i="2"/>
  <c r="AB1611" i="2" s="1"/>
  <c r="S1611" i="2"/>
  <c r="AA1579" i="2"/>
  <c r="AB1579" i="2" s="1"/>
  <c r="S1579" i="2"/>
  <c r="S1563" i="2"/>
  <c r="Y1564" i="2"/>
  <c r="S1547" i="2"/>
  <c r="Y1548" i="2"/>
  <c r="Y1532" i="2"/>
  <c r="Z1532" i="2" s="1"/>
  <c r="S1515" i="2"/>
  <c r="Y1516" i="2"/>
  <c r="Z1516" i="2" s="1"/>
  <c r="AA1499" i="2"/>
  <c r="AB1499" i="2" s="1"/>
  <c r="S1499" i="2"/>
  <c r="Y1500" i="2"/>
  <c r="S1483" i="2"/>
  <c r="Y1484" i="2"/>
  <c r="S1467" i="2"/>
  <c r="Y1468" i="2"/>
  <c r="AA1468" i="2" s="1"/>
  <c r="AB1468" i="2" s="1"/>
  <c r="Y1452" i="2"/>
  <c r="Y1436" i="2"/>
  <c r="AA1436" i="2" s="1"/>
  <c r="AB1436" i="2" s="1"/>
  <c r="AA1419" i="2"/>
  <c r="AB1419" i="2" s="1"/>
  <c r="S1419" i="2"/>
  <c r="Y1420" i="2"/>
  <c r="Y1404" i="2"/>
  <c r="AA1404" i="2" s="1"/>
  <c r="AB1404" i="2" s="1"/>
  <c r="S1387" i="2"/>
  <c r="Y1388" i="2"/>
  <c r="Y1372" i="2"/>
  <c r="Y1356" i="2"/>
  <c r="AA1356" i="2" s="1"/>
  <c r="AB1356" i="2" s="1"/>
  <c r="Y1340" i="2"/>
  <c r="S1323" i="2"/>
  <c r="Y1324" i="2"/>
  <c r="S1307" i="2"/>
  <c r="Y1308" i="2"/>
  <c r="AA1308" i="2" s="1"/>
  <c r="AB1308" i="2" s="1"/>
  <c r="Y1292" i="2"/>
  <c r="AA1292" i="2" s="1"/>
  <c r="AB1292" i="2" s="1"/>
  <c r="Y1276" i="2"/>
  <c r="Y1260" i="2"/>
  <c r="Y1244" i="2"/>
  <c r="Y1228" i="2"/>
  <c r="AA1211" i="2"/>
  <c r="AB1211" i="2" s="1"/>
  <c r="S1211" i="2"/>
  <c r="Y1212" i="2"/>
  <c r="Z1212" i="2" s="1"/>
  <c r="S1195" i="2"/>
  <c r="Y1196" i="2"/>
  <c r="AA1179" i="2"/>
  <c r="AB1179" i="2" s="1"/>
  <c r="S1179" i="2"/>
  <c r="Y1180" i="2"/>
  <c r="AA1163" i="2"/>
  <c r="AB1163" i="2" s="1"/>
  <c r="S1163" i="2"/>
  <c r="Y1164" i="2"/>
  <c r="S1147" i="2"/>
  <c r="Y1148" i="2"/>
  <c r="Y1132" i="2"/>
  <c r="S1115" i="2"/>
  <c r="Y1116" i="2"/>
  <c r="Z1116" i="2" s="1"/>
  <c r="S1099" i="2"/>
  <c r="Y1100" i="2"/>
  <c r="AA1083" i="2"/>
  <c r="AB1083" i="2" s="1"/>
  <c r="S1083" i="2"/>
  <c r="Y1084" i="2"/>
  <c r="AA1067" i="2"/>
  <c r="AB1067" i="2" s="1"/>
  <c r="S1067" i="2"/>
  <c r="Y1068" i="2"/>
  <c r="AA1068" i="2" s="1"/>
  <c r="AB1068" i="2" s="1"/>
  <c r="AA1051" i="2"/>
  <c r="AB1051" i="2" s="1"/>
  <c r="S1051" i="2"/>
  <c r="Y1052" i="2"/>
  <c r="S1035" i="2"/>
  <c r="Y1036" i="2"/>
  <c r="Z1036" i="2" s="1"/>
  <c r="S1019" i="2"/>
  <c r="Y1020" i="2"/>
  <c r="S1003" i="2"/>
  <c r="Y1004" i="2"/>
  <c r="Z1004" i="2" s="1"/>
  <c r="Y988" i="2"/>
  <c r="Y972" i="2"/>
  <c r="Y956" i="2"/>
  <c r="Z956" i="2" s="1"/>
  <c r="Y940" i="2"/>
  <c r="AA940" i="2" s="1"/>
  <c r="AB940" i="2" s="1"/>
  <c r="AA923" i="2"/>
  <c r="AB923" i="2" s="1"/>
  <c r="S923" i="2"/>
  <c r="Y924" i="2"/>
  <c r="Y908" i="2"/>
  <c r="AA891" i="2"/>
  <c r="AB891" i="2" s="1"/>
  <c r="S891" i="2"/>
  <c r="Y892" i="2"/>
  <c r="Y876" i="2"/>
  <c r="S859" i="2"/>
  <c r="Y860" i="2"/>
  <c r="Z860" i="2" s="1"/>
  <c r="AA843" i="2"/>
  <c r="AB843" i="2" s="1"/>
  <c r="S843" i="2"/>
  <c r="Y844" i="2"/>
  <c r="S827" i="2"/>
  <c r="Y828" i="2"/>
  <c r="Z828" i="2" s="1"/>
  <c r="Y812" i="2"/>
  <c r="AA812" i="2" s="1"/>
  <c r="AB812" i="2" s="1"/>
  <c r="AA795" i="2"/>
  <c r="AB795" i="2" s="1"/>
  <c r="S795" i="2"/>
  <c r="Y796" i="2"/>
  <c r="AA779" i="2"/>
  <c r="AB779" i="2" s="1"/>
  <c r="S779" i="2"/>
  <c r="Y780" i="2"/>
  <c r="Y764" i="2"/>
  <c r="AA747" i="2"/>
  <c r="AB747" i="2" s="1"/>
  <c r="S747" i="2"/>
  <c r="Y748" i="2"/>
  <c r="Z748" i="2" s="1"/>
  <c r="AA731" i="2"/>
  <c r="AB731" i="2" s="1"/>
  <c r="S731" i="2"/>
  <c r="Y732" i="2"/>
  <c r="S715" i="2"/>
  <c r="Y700" i="2"/>
  <c r="Z700" i="2" s="1"/>
  <c r="Y684" i="2"/>
  <c r="Y668" i="2"/>
  <c r="AA668" i="2" s="1"/>
  <c r="AB668" i="2" s="1"/>
  <c r="S651" i="2"/>
  <c r="Y652" i="2"/>
  <c r="AA652" i="2" s="1"/>
  <c r="AB652" i="2" s="1"/>
  <c r="S635" i="2"/>
  <c r="Y636" i="2"/>
  <c r="Y620" i="2"/>
  <c r="S603" i="2"/>
  <c r="Y604" i="2"/>
  <c r="Z604" i="2" s="1"/>
  <c r="AA587" i="2"/>
  <c r="AB587" i="2" s="1"/>
  <c r="S587" i="2"/>
  <c r="S571" i="2"/>
  <c r="Y572" i="2"/>
  <c r="Y556" i="2"/>
  <c r="S539" i="2"/>
  <c r="Y540" i="2"/>
  <c r="AA540" i="2" s="1"/>
  <c r="AB540" i="2" s="1"/>
  <c r="Y524" i="2"/>
  <c r="AA524" i="2" s="1"/>
  <c r="AB524" i="2" s="1"/>
  <c r="AA507" i="2"/>
  <c r="AB507" i="2" s="1"/>
  <c r="S507" i="2"/>
  <c r="Y508" i="2"/>
  <c r="Z508" i="2" s="1"/>
  <c r="AA491" i="2"/>
  <c r="AB491" i="2" s="1"/>
  <c r="S491" i="2"/>
  <c r="Y492" i="2"/>
  <c r="S475" i="2"/>
  <c r="Y476" i="2"/>
  <c r="AA459" i="2"/>
  <c r="AB459" i="2" s="1"/>
  <c r="S459" i="2"/>
  <c r="Y444" i="2"/>
  <c r="S427" i="2"/>
  <c r="Y428" i="2"/>
  <c r="Z428" i="2" s="1"/>
  <c r="AA395" i="2"/>
  <c r="AB395" i="2" s="1"/>
  <c r="S395" i="2"/>
  <c r="Y396" i="2"/>
  <c r="Z396" i="2" s="1"/>
  <c r="Y380" i="2"/>
  <c r="AA1473" i="2" s="1"/>
  <c r="AB1473" i="2" s="1"/>
  <c r="Y364" i="2"/>
  <c r="AA347" i="2"/>
  <c r="AB347" i="2" s="1"/>
  <c r="S347" i="2"/>
  <c r="Y332" i="2"/>
  <c r="Y316" i="2"/>
  <c r="AA316" i="2" s="1"/>
  <c r="AB316" i="2" s="1"/>
  <c r="Y300" i="2"/>
  <c r="S267" i="2"/>
  <c r="Y268" i="2"/>
  <c r="Y252" i="2"/>
  <c r="Y236" i="2"/>
  <c r="S219" i="2"/>
  <c r="S203" i="2"/>
  <c r="Y204" i="2"/>
  <c r="Y188" i="2"/>
  <c r="Z188" i="2" s="1"/>
  <c r="S171" i="2"/>
  <c r="Y172" i="2"/>
  <c r="AA172" i="2" s="1"/>
  <c r="AB172" i="2" s="1"/>
  <c r="S139" i="2"/>
  <c r="Y140" i="2"/>
  <c r="AA140" i="2" s="1"/>
  <c r="AB140" i="2" s="1"/>
  <c r="S123" i="2"/>
  <c r="Y124" i="2"/>
  <c r="AA124" i="2" s="1"/>
  <c r="AB124" i="2" s="1"/>
  <c r="S107" i="2"/>
  <c r="AA107" i="2"/>
  <c r="AB107" i="2" s="1"/>
  <c r="Y108" i="2"/>
  <c r="Z108" i="2" s="1"/>
  <c r="AA75" i="2"/>
  <c r="AB75" i="2" s="1"/>
  <c r="S75" i="2"/>
  <c r="Y76" i="2"/>
  <c r="AA76" i="2" s="1"/>
  <c r="AB76" i="2" s="1"/>
  <c r="Y60" i="2"/>
  <c r="Y44" i="2"/>
  <c r="Y1791" i="2"/>
  <c r="AA1791" i="2" s="1"/>
  <c r="AB1791" i="2" s="1"/>
  <c r="Y1773" i="2"/>
  <c r="Y1699" i="2"/>
  <c r="AA1699" i="2" s="1"/>
  <c r="AB1699" i="2" s="1"/>
  <c r="Y1681" i="2"/>
  <c r="Y1663" i="2"/>
  <c r="Z1663" i="2" s="1"/>
  <c r="Y1645" i="2"/>
  <c r="Y1618" i="2"/>
  <c r="Y1569" i="2"/>
  <c r="AA1569" i="2" s="1"/>
  <c r="AB1569" i="2" s="1"/>
  <c r="Y1505" i="2"/>
  <c r="AA1505" i="2" s="1"/>
  <c r="AB1505" i="2" s="1"/>
  <c r="Y1441" i="2"/>
  <c r="Z1441" i="2" s="1"/>
  <c r="Y1377" i="2"/>
  <c r="Z1377" i="2" s="1"/>
  <c r="Y1313" i="2"/>
  <c r="Y1249" i="2"/>
  <c r="Y1185" i="2"/>
  <c r="Y1121" i="2"/>
  <c r="Z1121" i="2" s="1"/>
  <c r="Y1057" i="2"/>
  <c r="Y993" i="2"/>
  <c r="Z993" i="2" s="1"/>
  <c r="Y929" i="2"/>
  <c r="AA929" i="2" s="1"/>
  <c r="AB929" i="2" s="1"/>
  <c r="Y865" i="2"/>
  <c r="Y801" i="2"/>
  <c r="Y589" i="2"/>
  <c r="Z589" i="2" s="1"/>
  <c r="Y413" i="2"/>
  <c r="Y92" i="2"/>
  <c r="AA92" i="2" s="1"/>
  <c r="AB92" i="2" s="1"/>
  <c r="AA38" i="2"/>
  <c r="AB38" i="2" s="1"/>
  <c r="Y39" i="2"/>
  <c r="AA39" i="2" s="1"/>
  <c r="AB39" i="2" s="1"/>
  <c r="AA22" i="2"/>
  <c r="AB22" i="2" s="1"/>
  <c r="Y23" i="2"/>
  <c r="Z23" i="2" s="1"/>
  <c r="AA6" i="2"/>
  <c r="AB6" i="2" s="1"/>
  <c r="Y7" i="2"/>
  <c r="Z7" i="2" s="1"/>
  <c r="AA1738" i="2"/>
  <c r="AB1738" i="2" s="1"/>
  <c r="AA1722" i="2"/>
  <c r="AB1722" i="2" s="1"/>
  <c r="S1722" i="2"/>
  <c r="AA1690" i="2"/>
  <c r="AB1690" i="2" s="1"/>
  <c r="S1690" i="2"/>
  <c r="AA1674" i="2"/>
  <c r="AB1674" i="2" s="1"/>
  <c r="S1674" i="2"/>
  <c r="S1658" i="2"/>
  <c r="AA1626" i="2"/>
  <c r="AB1626" i="2" s="1"/>
  <c r="S1626" i="2"/>
  <c r="Y1627" i="2"/>
  <c r="Z1627" i="2" s="1"/>
  <c r="Y1611" i="2"/>
  <c r="Y1595" i="2"/>
  <c r="AA1578" i="2"/>
  <c r="AB1578" i="2" s="1"/>
  <c r="S1578" i="2"/>
  <c r="Y1579" i="2"/>
  <c r="S1562" i="2"/>
  <c r="Y1563" i="2"/>
  <c r="S1546" i="2"/>
  <c r="Y1547" i="2"/>
  <c r="Z1547" i="2" s="1"/>
  <c r="Y1531" i="2"/>
  <c r="S1514" i="2"/>
  <c r="Y1515" i="2"/>
  <c r="S1498" i="2"/>
  <c r="Y1499" i="2"/>
  <c r="S1482" i="2"/>
  <c r="Y1483" i="2"/>
  <c r="AA1483" i="2" s="1"/>
  <c r="AB1483" i="2" s="1"/>
  <c r="S1466" i="2"/>
  <c r="Y1467" i="2"/>
  <c r="AA1467" i="2" s="1"/>
  <c r="AB1467" i="2" s="1"/>
  <c r="Y1451" i="2"/>
  <c r="Z1451" i="2" s="1"/>
  <c r="Y1435" i="2"/>
  <c r="AA1435" i="2" s="1"/>
  <c r="AB1435" i="2" s="1"/>
  <c r="AA1418" i="2"/>
  <c r="AB1418" i="2" s="1"/>
  <c r="S1418" i="2"/>
  <c r="Y1419" i="2"/>
  <c r="Y1403" i="2"/>
  <c r="AA1403" i="2" s="1"/>
  <c r="AB1403" i="2" s="1"/>
  <c r="AA1386" i="2"/>
  <c r="AB1386" i="2" s="1"/>
  <c r="S1386" i="2"/>
  <c r="Y1387" i="2"/>
  <c r="AA1387" i="2" s="1"/>
  <c r="AB1387" i="2" s="1"/>
  <c r="S1370" i="2"/>
  <c r="Y1371" i="2"/>
  <c r="AA1371" i="2" s="1"/>
  <c r="AB1371" i="2" s="1"/>
  <c r="Y1355" i="2"/>
  <c r="Y1339" i="2"/>
  <c r="Y1323" i="2"/>
  <c r="AA1323" i="2" s="1"/>
  <c r="AB1323" i="2" s="1"/>
  <c r="S1306" i="2"/>
  <c r="Y1307" i="2"/>
  <c r="AA1307" i="2" s="1"/>
  <c r="AB1307" i="2" s="1"/>
  <c r="Y1291" i="2"/>
  <c r="Y1275" i="2"/>
  <c r="AA1275" i="2" s="1"/>
  <c r="AB1275" i="2" s="1"/>
  <c r="Y1259" i="2"/>
  <c r="Y1243" i="2"/>
  <c r="AA1243" i="2" s="1"/>
  <c r="AB1243" i="2" s="1"/>
  <c r="Y1227" i="2"/>
  <c r="Z1227" i="2" s="1"/>
  <c r="AA1210" i="2"/>
  <c r="AB1210" i="2" s="1"/>
  <c r="S1210" i="2"/>
  <c r="Y1211" i="2"/>
  <c r="S1194" i="2"/>
  <c r="Y1195" i="2"/>
  <c r="Z1195" i="2" s="1"/>
  <c r="AA1178" i="2"/>
  <c r="AB1178" i="2" s="1"/>
  <c r="S1178" i="2"/>
  <c r="Y1179" i="2"/>
  <c r="AA1162" i="2"/>
  <c r="AB1162" i="2" s="1"/>
  <c r="S1162" i="2"/>
  <c r="Y1163" i="2"/>
  <c r="S1146" i="2"/>
  <c r="Y1147" i="2"/>
  <c r="AA1147" i="2" s="1"/>
  <c r="AB1147" i="2" s="1"/>
  <c r="Y1131" i="2"/>
  <c r="AA1131" i="2" s="1"/>
  <c r="AB1131" i="2" s="1"/>
  <c r="Y1115" i="2"/>
  <c r="S1098" i="2"/>
  <c r="Y1099" i="2"/>
  <c r="S1082" i="2"/>
  <c r="Y1083" i="2"/>
  <c r="Z1083" i="2" s="1"/>
  <c r="AA1066" i="2"/>
  <c r="AB1066" i="2" s="1"/>
  <c r="S1066" i="2"/>
  <c r="Y1067" i="2"/>
  <c r="AA1050" i="2"/>
  <c r="AB1050" i="2" s="1"/>
  <c r="S1050" i="2"/>
  <c r="Y1051" i="2"/>
  <c r="S1034" i="2"/>
  <c r="Y1035" i="2"/>
  <c r="AA1035" i="2" s="1"/>
  <c r="AB1035" i="2" s="1"/>
  <c r="S1018" i="2"/>
  <c r="Y1019" i="2"/>
  <c r="S1002" i="2"/>
  <c r="Y1003" i="2"/>
  <c r="Y987" i="2"/>
  <c r="S970" i="2"/>
  <c r="Y971" i="2"/>
  <c r="Y955" i="2"/>
  <c r="Y939" i="2"/>
  <c r="Z939" i="2" s="1"/>
  <c r="AA922" i="2"/>
  <c r="AB922" i="2" s="1"/>
  <c r="S922" i="2"/>
  <c r="Y923" i="2"/>
  <c r="Y907" i="2"/>
  <c r="AA890" i="2"/>
  <c r="AB890" i="2" s="1"/>
  <c r="S890" i="2"/>
  <c r="Y891" i="2"/>
  <c r="Y875" i="2"/>
  <c r="AA875" i="2" s="1"/>
  <c r="AB875" i="2" s="1"/>
  <c r="S858" i="2"/>
  <c r="Y859" i="2"/>
  <c r="S842" i="2"/>
  <c r="Y843" i="2"/>
  <c r="S826" i="2"/>
  <c r="Y827" i="2"/>
  <c r="Z827" i="2" s="1"/>
  <c r="AA810" i="2"/>
  <c r="AB810" i="2" s="1"/>
  <c r="S810" i="2"/>
  <c r="Y811" i="2"/>
  <c r="AA811" i="2" s="1"/>
  <c r="AB811" i="2" s="1"/>
  <c r="AA794" i="2"/>
  <c r="AB794" i="2" s="1"/>
  <c r="S794" i="2"/>
  <c r="Y795" i="2"/>
  <c r="AA778" i="2"/>
  <c r="AB778" i="2" s="1"/>
  <c r="S778" i="2"/>
  <c r="Y779" i="2"/>
  <c r="Y763" i="2"/>
  <c r="AA763" i="2" s="1"/>
  <c r="AB763" i="2" s="1"/>
  <c r="AA746" i="2"/>
  <c r="AB746" i="2" s="1"/>
  <c r="S746" i="2"/>
  <c r="Y747" i="2"/>
  <c r="AA730" i="2"/>
  <c r="AB730" i="2" s="1"/>
  <c r="S730" i="2"/>
  <c r="Y731" i="2"/>
  <c r="S714" i="2"/>
  <c r="S698" i="2"/>
  <c r="Y683" i="2"/>
  <c r="Z683" i="2" s="1"/>
  <c r="Y667" i="2"/>
  <c r="AA667" i="2" s="1"/>
  <c r="AB667" i="2" s="1"/>
  <c r="AA650" i="2"/>
  <c r="AB650" i="2" s="1"/>
  <c r="S650" i="2"/>
  <c r="Y651" i="2"/>
  <c r="AA651" i="2" s="1"/>
  <c r="AB651" i="2" s="1"/>
  <c r="S634" i="2"/>
  <c r="Y619" i="2"/>
  <c r="Z619" i="2" s="1"/>
  <c r="S602" i="2"/>
  <c r="Y603" i="2"/>
  <c r="AA603" i="2" s="1"/>
  <c r="AB603" i="2" s="1"/>
  <c r="S586" i="2"/>
  <c r="Y571" i="2"/>
  <c r="AA571" i="2" s="1"/>
  <c r="AB571" i="2" s="1"/>
  <c r="Y555" i="2"/>
  <c r="S538" i="2"/>
  <c r="Y539" i="2"/>
  <c r="S522" i="2"/>
  <c r="Y523" i="2"/>
  <c r="AA523" i="2" s="1"/>
  <c r="AB523" i="2" s="1"/>
  <c r="S506" i="2"/>
  <c r="Y507" i="2"/>
  <c r="S490" i="2"/>
  <c r="Y491" i="2"/>
  <c r="S474" i="2"/>
  <c r="Y475" i="2"/>
  <c r="S458" i="2"/>
  <c r="Y443" i="2"/>
  <c r="Z443" i="2" s="1"/>
  <c r="S426" i="2"/>
  <c r="Y427" i="2"/>
  <c r="Y411" i="2"/>
  <c r="Z411" i="2" s="1"/>
  <c r="AA394" i="2"/>
  <c r="AB394" i="2" s="1"/>
  <c r="S394" i="2"/>
  <c r="Y395" i="2"/>
  <c r="Y379" i="2"/>
  <c r="Y363" i="2"/>
  <c r="AA363" i="2" s="1"/>
  <c r="AB363" i="2" s="1"/>
  <c r="AA346" i="2"/>
  <c r="AB346" i="2" s="1"/>
  <c r="S346" i="2"/>
  <c r="Y347" i="2"/>
  <c r="Z347" i="2" s="1"/>
  <c r="Y331" i="2"/>
  <c r="AA331" i="2" s="1"/>
  <c r="AB331" i="2" s="1"/>
  <c r="Y315" i="2"/>
  <c r="Z315" i="2" s="1"/>
  <c r="Y299" i="2"/>
  <c r="Y283" i="2"/>
  <c r="S266" i="2"/>
  <c r="Y267" i="2"/>
  <c r="Z267" i="2" s="1"/>
  <c r="Y251" i="2"/>
  <c r="AA251" i="2" s="1"/>
  <c r="AB251" i="2" s="1"/>
  <c r="AA234" i="2"/>
  <c r="AB234" i="2" s="1"/>
  <c r="S234" i="2"/>
  <c r="Y235" i="2"/>
  <c r="AA218" i="2"/>
  <c r="AB218" i="2" s="1"/>
  <c r="S218" i="2"/>
  <c r="Y219" i="2"/>
  <c r="AA219" i="2" s="1"/>
  <c r="AB219" i="2" s="1"/>
  <c r="S202" i="2"/>
  <c r="Y203" i="2"/>
  <c r="Z203" i="2" s="1"/>
  <c r="Y187" i="2"/>
  <c r="AA170" i="2"/>
  <c r="AB170" i="2" s="1"/>
  <c r="S170" i="2"/>
  <c r="Y171" i="2"/>
  <c r="AA171" i="2" s="1"/>
  <c r="AB171" i="2" s="1"/>
  <c r="Y155" i="2"/>
  <c r="S138" i="2"/>
  <c r="Y139" i="2"/>
  <c r="Z139" i="2" s="1"/>
  <c r="S122" i="2"/>
  <c r="Y123" i="2"/>
  <c r="AA123" i="2" s="1"/>
  <c r="AB123" i="2" s="1"/>
  <c r="AA106" i="2"/>
  <c r="AB106" i="2" s="1"/>
  <c r="S106" i="2"/>
  <c r="Y107" i="2"/>
  <c r="Y91" i="2"/>
  <c r="S74" i="2"/>
  <c r="Y75" i="2"/>
  <c r="Y59" i="2"/>
  <c r="Z59" i="2" s="1"/>
  <c r="Y43" i="2"/>
  <c r="Y1790" i="2"/>
  <c r="Y1772" i="2"/>
  <c r="Y1698" i="2"/>
  <c r="AA1698" i="2" s="1"/>
  <c r="AB1698" i="2" s="1"/>
  <c r="Y1680" i="2"/>
  <c r="AA1680" i="2" s="1"/>
  <c r="AB1680" i="2" s="1"/>
  <c r="Y1662" i="2"/>
  <c r="Z1662" i="2" s="1"/>
  <c r="Y1644" i="2"/>
  <c r="Z1644" i="2" s="1"/>
  <c r="Y1617" i="2"/>
  <c r="Y1567" i="2"/>
  <c r="Z1567" i="2" s="1"/>
  <c r="Y1503" i="2"/>
  <c r="Y1439" i="2"/>
  <c r="AA1439" i="2" s="1"/>
  <c r="AB1439" i="2" s="1"/>
  <c r="Y1375" i="2"/>
  <c r="Z1375" i="2" s="1"/>
  <c r="Y1311" i="2"/>
  <c r="Z1311" i="2" s="1"/>
  <c r="Y1247" i="2"/>
  <c r="Y1183" i="2"/>
  <c r="Z1183" i="2" s="1"/>
  <c r="Y1119" i="2"/>
  <c r="Y1055" i="2"/>
  <c r="Y991" i="2"/>
  <c r="Y927" i="2"/>
  <c r="Z927" i="2" s="1"/>
  <c r="Y863" i="2"/>
  <c r="Y799" i="2"/>
  <c r="Y699" i="2"/>
  <c r="Y588" i="2"/>
  <c r="AA588" i="2" s="1"/>
  <c r="AB588" i="2" s="1"/>
  <c r="Y412" i="2"/>
  <c r="Y30" i="2"/>
  <c r="Z30" i="2" s="1"/>
  <c r="Y38" i="2"/>
  <c r="AA21" i="2"/>
  <c r="AB21" i="2" s="1"/>
  <c r="Y22" i="2"/>
  <c r="Z22" i="2" s="1"/>
  <c r="AA5" i="2"/>
  <c r="AB5" i="2" s="1"/>
  <c r="Y6" i="2"/>
  <c r="AA1785" i="2"/>
  <c r="AB1785" i="2" s="1"/>
  <c r="AA1753" i="2"/>
  <c r="AB1753" i="2" s="1"/>
  <c r="AA1737" i="2"/>
  <c r="AB1737" i="2" s="1"/>
  <c r="AA1721" i="2"/>
  <c r="AB1721" i="2" s="1"/>
  <c r="S1721" i="2"/>
  <c r="AA1689" i="2"/>
  <c r="AB1689" i="2" s="1"/>
  <c r="S1689" i="2"/>
  <c r="AA1673" i="2"/>
  <c r="AB1673" i="2" s="1"/>
  <c r="S1673" i="2"/>
  <c r="AA1657" i="2"/>
  <c r="AB1657" i="2" s="1"/>
  <c r="S1657" i="2"/>
  <c r="AA1625" i="2"/>
  <c r="AB1625" i="2" s="1"/>
  <c r="S1625" i="2"/>
  <c r="Y1626" i="2"/>
  <c r="Z1626" i="2" s="1"/>
  <c r="Y1610" i="2"/>
  <c r="Y1594" i="2"/>
  <c r="S1577" i="2"/>
  <c r="Y1578" i="2"/>
  <c r="S1561" i="2"/>
  <c r="Y1562" i="2"/>
  <c r="S1545" i="2"/>
  <c r="Y1546" i="2"/>
  <c r="Z1546" i="2" s="1"/>
  <c r="Y1530" i="2"/>
  <c r="AA1530" i="2" s="1"/>
  <c r="AB1530" i="2" s="1"/>
  <c r="S1513" i="2"/>
  <c r="Y1514" i="2"/>
  <c r="AA1514" i="2" s="1"/>
  <c r="AB1514" i="2" s="1"/>
  <c r="AA1497" i="2"/>
  <c r="AB1497" i="2" s="1"/>
  <c r="S1497" i="2"/>
  <c r="Y1498" i="2"/>
  <c r="Z1498" i="2" s="1"/>
  <c r="S1481" i="2"/>
  <c r="Y1482" i="2"/>
  <c r="S1465" i="2"/>
  <c r="Y1466" i="2"/>
  <c r="Z1466" i="2" s="1"/>
  <c r="S1449" i="2"/>
  <c r="Y1450" i="2"/>
  <c r="AA1450" i="2" s="1"/>
  <c r="AB1450" i="2" s="1"/>
  <c r="Y1434" i="2"/>
  <c r="S1417" i="2"/>
  <c r="Y1418" i="2"/>
  <c r="Z1418" i="2" s="1"/>
  <c r="Y1402" i="2"/>
  <c r="AA1402" i="2" s="1"/>
  <c r="AB1402" i="2" s="1"/>
  <c r="Y1386" i="2"/>
  <c r="S1369" i="2"/>
  <c r="Y1370" i="2"/>
  <c r="AA1370" i="2" s="1"/>
  <c r="AB1370" i="2" s="1"/>
  <c r="Y1354" i="2"/>
  <c r="AA1354" i="2" s="1"/>
  <c r="AB1354" i="2" s="1"/>
  <c r="Y1338" i="2"/>
  <c r="Y1322" i="2"/>
  <c r="AA1322" i="2" s="1"/>
  <c r="AB1322" i="2" s="1"/>
  <c r="S1305" i="2"/>
  <c r="Y1306" i="2"/>
  <c r="AA1306" i="2" s="1"/>
  <c r="AB1306" i="2" s="1"/>
  <c r="Y1290" i="2"/>
  <c r="Y1274" i="2"/>
  <c r="AA1274" i="2" s="1"/>
  <c r="AB1274" i="2" s="1"/>
  <c r="Y1258" i="2"/>
  <c r="Y1242" i="2"/>
  <c r="Z1242" i="2" s="1"/>
  <c r="Y1226" i="2"/>
  <c r="S1209" i="2"/>
  <c r="Y1210" i="2"/>
  <c r="Z1210" i="2" s="1"/>
  <c r="S1193" i="2"/>
  <c r="Y1194" i="2"/>
  <c r="AA1177" i="2"/>
  <c r="AB1177" i="2" s="1"/>
  <c r="S1177" i="2"/>
  <c r="Y1178" i="2"/>
  <c r="Z1178" i="2" s="1"/>
  <c r="AA1161" i="2"/>
  <c r="AB1161" i="2" s="1"/>
  <c r="S1161" i="2"/>
  <c r="Y1162" i="2"/>
  <c r="Z1162" i="2" s="1"/>
  <c r="AA1145" i="2"/>
  <c r="AB1145" i="2" s="1"/>
  <c r="S1145" i="2"/>
  <c r="Y1146" i="2"/>
  <c r="AA1146" i="2" s="1"/>
  <c r="AB1146" i="2" s="1"/>
  <c r="Y1130" i="2"/>
  <c r="Y1114" i="2"/>
  <c r="AA1097" i="2"/>
  <c r="AB1097" i="2" s="1"/>
  <c r="S1097" i="2"/>
  <c r="Y1098" i="2"/>
  <c r="AA1098" i="2" s="1"/>
  <c r="AB1098" i="2" s="1"/>
  <c r="S1081" i="2"/>
  <c r="Y1082" i="2"/>
  <c r="Y1066" i="2"/>
  <c r="S1049" i="2"/>
  <c r="Y1050" i="2"/>
  <c r="AA1033" i="2"/>
  <c r="AB1033" i="2" s="1"/>
  <c r="S1033" i="2"/>
  <c r="Y1034" i="2"/>
  <c r="S1017" i="2"/>
  <c r="Y1018" i="2"/>
  <c r="AA1018" i="2" s="1"/>
  <c r="AB1018" i="2" s="1"/>
  <c r="S1001" i="2"/>
  <c r="Y1002" i="2"/>
  <c r="AA1002" i="2" s="1"/>
  <c r="AB1002" i="2" s="1"/>
  <c r="Y986" i="2"/>
  <c r="Z986" i="2" s="1"/>
  <c r="S969" i="2"/>
  <c r="Y970" i="2"/>
  <c r="AA970" i="2" s="1"/>
  <c r="AB970" i="2" s="1"/>
  <c r="Y954" i="2"/>
  <c r="Y938" i="2"/>
  <c r="Y922" i="2"/>
  <c r="Y906" i="2"/>
  <c r="AA889" i="2"/>
  <c r="AB889" i="2" s="1"/>
  <c r="S889" i="2"/>
  <c r="Y890" i="2"/>
  <c r="Y874" i="2"/>
  <c r="AA874" i="2" s="1"/>
  <c r="AB874" i="2" s="1"/>
  <c r="S857" i="2"/>
  <c r="Y858" i="2"/>
  <c r="S841" i="2"/>
  <c r="Y842" i="2"/>
  <c r="S825" i="2"/>
  <c r="Y826" i="2"/>
  <c r="Z826" i="2" s="1"/>
  <c r="AA809" i="2"/>
  <c r="AB809" i="2" s="1"/>
  <c r="S809" i="2"/>
  <c r="Y810" i="2"/>
  <c r="AA793" i="2"/>
  <c r="AB793" i="2" s="1"/>
  <c r="S793" i="2"/>
  <c r="Y794" i="2"/>
  <c r="AA777" i="2"/>
  <c r="AB777" i="2" s="1"/>
  <c r="S777" i="2"/>
  <c r="Y778" i="2"/>
  <c r="Y762" i="2"/>
  <c r="AA762" i="2" s="1"/>
  <c r="AB762" i="2" s="1"/>
  <c r="AA745" i="2"/>
  <c r="AB745" i="2" s="1"/>
  <c r="S745" i="2"/>
  <c r="Y746" i="2"/>
  <c r="AA729" i="2"/>
  <c r="AB729" i="2" s="1"/>
  <c r="S729" i="2"/>
  <c r="Y730" i="2"/>
  <c r="Z730" i="2" s="1"/>
  <c r="S713" i="2"/>
  <c r="Y714" i="2"/>
  <c r="S697" i="2"/>
  <c r="Y682" i="2"/>
  <c r="Z682" i="2" s="1"/>
  <c r="Y666" i="2"/>
  <c r="AA649" i="2"/>
  <c r="AB649" i="2" s="1"/>
  <c r="S649" i="2"/>
  <c r="Y650" i="2"/>
  <c r="AA633" i="2"/>
  <c r="AB633" i="2" s="1"/>
  <c r="S633" i="2"/>
  <c r="S617" i="2"/>
  <c r="Y618" i="2"/>
  <c r="S601" i="2"/>
  <c r="Y602" i="2"/>
  <c r="Z602" i="2" s="1"/>
  <c r="AA585" i="2"/>
  <c r="AB585" i="2" s="1"/>
  <c r="S585" i="2"/>
  <c r="Y586" i="2"/>
  <c r="AA586" i="2" s="1"/>
  <c r="AB586" i="2" s="1"/>
  <c r="Y570" i="2"/>
  <c r="Y554" i="2"/>
  <c r="AA554" i="2" s="1"/>
  <c r="AB554" i="2" s="1"/>
  <c r="S537" i="2"/>
  <c r="Y538" i="2"/>
  <c r="AA538" i="2" s="1"/>
  <c r="AB538" i="2" s="1"/>
  <c r="S521" i="2"/>
  <c r="Y522" i="2"/>
  <c r="S505" i="2"/>
  <c r="Y506" i="2"/>
  <c r="S489" i="2"/>
  <c r="Y490" i="2"/>
  <c r="S473" i="2"/>
  <c r="Y474" i="2"/>
  <c r="S457" i="2"/>
  <c r="Y458" i="2"/>
  <c r="Y442" i="2"/>
  <c r="Y426" i="2"/>
  <c r="Y410" i="2"/>
  <c r="AA393" i="2"/>
  <c r="AB393" i="2" s="1"/>
  <c r="S393" i="2"/>
  <c r="Y394" i="2"/>
  <c r="Y378" i="2"/>
  <c r="Y362" i="2"/>
  <c r="AA345" i="2"/>
  <c r="AB345" i="2" s="1"/>
  <c r="S345" i="2"/>
  <c r="Y346" i="2"/>
  <c r="Z346" i="2" s="1"/>
  <c r="AA329" i="2"/>
  <c r="AB329" i="2" s="1"/>
  <c r="S329" i="2"/>
  <c r="Y330" i="2"/>
  <c r="AA330" i="2" s="1"/>
  <c r="AB330" i="2" s="1"/>
  <c r="Y314" i="2"/>
  <c r="Y298" i="2"/>
  <c r="AA298" i="2" s="1"/>
  <c r="AB298" i="2" s="1"/>
  <c r="Y282" i="2"/>
  <c r="AA282" i="2" s="1"/>
  <c r="AB282" i="2" s="1"/>
  <c r="S265" i="2"/>
  <c r="Y266" i="2"/>
  <c r="Y250" i="2"/>
  <c r="AA233" i="2"/>
  <c r="AB233" i="2" s="1"/>
  <c r="S233" i="2"/>
  <c r="Y234" i="2"/>
  <c r="AA217" i="2"/>
  <c r="AB217" i="2" s="1"/>
  <c r="S217" i="2"/>
  <c r="Y218" i="2"/>
  <c r="S201" i="2"/>
  <c r="Y202" i="2"/>
  <c r="Y186" i="2"/>
  <c r="AA186" i="2" s="1"/>
  <c r="AB186" i="2" s="1"/>
  <c r="AA169" i="2"/>
  <c r="AB169" i="2" s="1"/>
  <c r="S169" i="2"/>
  <c r="Y170" i="2"/>
  <c r="S153" i="2"/>
  <c r="Y154" i="2"/>
  <c r="AA154" i="2" s="1"/>
  <c r="AB154" i="2" s="1"/>
  <c r="S137" i="2"/>
  <c r="Y138" i="2"/>
  <c r="Z138" i="2" s="1"/>
  <c r="S121" i="2"/>
  <c r="Y122" i="2"/>
  <c r="Z122" i="2" s="1"/>
  <c r="AA105" i="2"/>
  <c r="AB105" i="2" s="1"/>
  <c r="S105" i="2"/>
  <c r="Y106" i="2"/>
  <c r="Y90" i="2"/>
  <c r="S73" i="2"/>
  <c r="Y74" i="2"/>
  <c r="AA74" i="2" s="1"/>
  <c r="AB74" i="2" s="1"/>
  <c r="Y58" i="2"/>
  <c r="Y42" i="2"/>
  <c r="AA42" i="2" s="1"/>
  <c r="AB42" i="2" s="1"/>
  <c r="Y1789" i="2"/>
  <c r="Y1771" i="2"/>
  <c r="Y1715" i="2"/>
  <c r="AA1715" i="2" s="1"/>
  <c r="AB1715" i="2" s="1"/>
  <c r="Y1697" i="2"/>
  <c r="AA1697" i="2" s="1"/>
  <c r="AB1697" i="2" s="1"/>
  <c r="Y1679" i="2"/>
  <c r="Y1661" i="2"/>
  <c r="Y1643" i="2"/>
  <c r="Z1643" i="2" s="1"/>
  <c r="Y1615" i="2"/>
  <c r="Y1555" i="2"/>
  <c r="Y1491" i="2"/>
  <c r="Y1427" i="2"/>
  <c r="Y1363" i="2"/>
  <c r="AA1363" i="2" s="1"/>
  <c r="AB1363" i="2" s="1"/>
  <c r="Y1299" i="2"/>
  <c r="Z1299" i="2" s="1"/>
  <c r="Y1235" i="2"/>
  <c r="AA1235" i="2" s="1"/>
  <c r="AB1235" i="2" s="1"/>
  <c r="Y1171" i="2"/>
  <c r="Y1107" i="2"/>
  <c r="Z1107" i="2" s="1"/>
  <c r="Y1043" i="2"/>
  <c r="Y979" i="2"/>
  <c r="Y915" i="2"/>
  <c r="Y851" i="2"/>
  <c r="Y787" i="2"/>
  <c r="Y698" i="2"/>
  <c r="AA698" i="2" s="1"/>
  <c r="AB698" i="2" s="1"/>
  <c r="Y587" i="2"/>
  <c r="Z587" i="2" s="1"/>
  <c r="Y350" i="2"/>
  <c r="Y29" i="2"/>
  <c r="Y37" i="2"/>
  <c r="AA20" i="2"/>
  <c r="AB20" i="2" s="1"/>
  <c r="Y21" i="2"/>
  <c r="Z21" i="2" s="1"/>
  <c r="AA4" i="2"/>
  <c r="AB4" i="2" s="1"/>
  <c r="Y5" i="2"/>
  <c r="Z5" i="2" s="1"/>
  <c r="AA1784" i="2"/>
  <c r="AB1784" i="2" s="1"/>
  <c r="AA1752" i="2"/>
  <c r="AB1752" i="2" s="1"/>
  <c r="AA1736" i="2"/>
  <c r="AB1736" i="2" s="1"/>
  <c r="AA1720" i="2"/>
  <c r="AB1720" i="2" s="1"/>
  <c r="S1720" i="2"/>
  <c r="AA1688" i="2"/>
  <c r="AB1688" i="2" s="1"/>
  <c r="S1688" i="2"/>
  <c r="AA1672" i="2"/>
  <c r="AB1672" i="2" s="1"/>
  <c r="S1672" i="2"/>
  <c r="AA1656" i="2"/>
  <c r="AB1656" i="2" s="1"/>
  <c r="S1656" i="2"/>
  <c r="AA1624" i="2"/>
  <c r="AB1624" i="2" s="1"/>
  <c r="S1624" i="2"/>
  <c r="Y1625" i="2"/>
  <c r="Y1609" i="2"/>
  <c r="Y1593" i="2"/>
  <c r="S1576" i="2"/>
  <c r="Y1577" i="2"/>
  <c r="S1560" i="2"/>
  <c r="Y1561" i="2"/>
  <c r="S1544" i="2"/>
  <c r="Y1545" i="2"/>
  <c r="AA1545" i="2" s="1"/>
  <c r="AB1545" i="2" s="1"/>
  <c r="Y1529" i="2"/>
  <c r="AA1529" i="2" s="1"/>
  <c r="AB1529" i="2" s="1"/>
  <c r="S1512" i="2"/>
  <c r="Y1513" i="2"/>
  <c r="AA1496" i="2"/>
  <c r="AB1496" i="2" s="1"/>
  <c r="S1496" i="2"/>
  <c r="Y1497" i="2"/>
  <c r="Z1497" i="2" s="1"/>
  <c r="S1480" i="2"/>
  <c r="Y1481" i="2"/>
  <c r="AA1481" i="2" s="1"/>
  <c r="AB1481" i="2" s="1"/>
  <c r="S1464" i="2"/>
  <c r="Y1465" i="2"/>
  <c r="S1448" i="2"/>
  <c r="Y1449" i="2"/>
  <c r="AA1449" i="2" s="1"/>
  <c r="AB1449" i="2" s="1"/>
  <c r="S1432" i="2"/>
  <c r="Y1433" i="2"/>
  <c r="AA1433" i="2" s="1"/>
  <c r="AB1433" i="2" s="1"/>
  <c r="Y1417" i="2"/>
  <c r="Z1417" i="2" s="1"/>
  <c r="Y1401" i="2"/>
  <c r="Y1385" i="2"/>
  <c r="AA1385" i="2" s="1"/>
  <c r="AB1385" i="2" s="1"/>
  <c r="AA1368" i="2"/>
  <c r="AB1368" i="2" s="1"/>
  <c r="S1368" i="2"/>
  <c r="Y1369" i="2"/>
  <c r="Y1353" i="2"/>
  <c r="Y1337" i="2"/>
  <c r="AA1337" i="2" s="1"/>
  <c r="AB1337" i="2" s="1"/>
  <c r="Y1321" i="2"/>
  <c r="AA1304" i="2"/>
  <c r="AB1304" i="2" s="1"/>
  <c r="S1304" i="2"/>
  <c r="Y1305" i="2"/>
  <c r="AA1305" i="2" s="1"/>
  <c r="AB1305" i="2" s="1"/>
  <c r="S1288" i="2"/>
  <c r="Y1289" i="2"/>
  <c r="AA1289" i="2" s="1"/>
  <c r="AB1289" i="2" s="1"/>
  <c r="S1272" i="2"/>
  <c r="Y1273" i="2"/>
  <c r="AA1273" i="2" s="1"/>
  <c r="AB1273" i="2" s="1"/>
  <c r="Y1257" i="2"/>
  <c r="AA1257" i="2" s="1"/>
  <c r="AB1257" i="2" s="1"/>
  <c r="Y1241" i="2"/>
  <c r="Y1225" i="2"/>
  <c r="Z1225" i="2" s="1"/>
  <c r="AA1208" i="2"/>
  <c r="AB1208" i="2" s="1"/>
  <c r="S1208" i="2"/>
  <c r="Y1209" i="2"/>
  <c r="AA1209" i="2" s="1"/>
  <c r="AB1209" i="2" s="1"/>
  <c r="S1192" i="2"/>
  <c r="Y1193" i="2"/>
  <c r="AA1176" i="2"/>
  <c r="AB1176" i="2" s="1"/>
  <c r="S1176" i="2"/>
  <c r="Y1177" i="2"/>
  <c r="AA1160" i="2"/>
  <c r="AB1160" i="2" s="1"/>
  <c r="S1160" i="2"/>
  <c r="Y1161" i="2"/>
  <c r="Z1161" i="2" s="1"/>
  <c r="AA1144" i="2"/>
  <c r="AB1144" i="2" s="1"/>
  <c r="S1144" i="2"/>
  <c r="Y1145" i="2"/>
  <c r="Z1145" i="2" s="1"/>
  <c r="Y1129" i="2"/>
  <c r="AA1129" i="2" s="1"/>
  <c r="AB1129" i="2" s="1"/>
  <c r="Y1113" i="2"/>
  <c r="AA1096" i="2"/>
  <c r="AB1096" i="2" s="1"/>
  <c r="S1096" i="2"/>
  <c r="Y1097" i="2"/>
  <c r="S1080" i="2"/>
  <c r="Y1081" i="2"/>
  <c r="Y1065" i="2"/>
  <c r="AA1065" i="2" s="1"/>
  <c r="AB1065" i="2" s="1"/>
  <c r="S1048" i="2"/>
  <c r="Y1049" i="2"/>
  <c r="AA1032" i="2"/>
  <c r="AB1032" i="2" s="1"/>
  <c r="S1032" i="2"/>
  <c r="Y1033" i="2"/>
  <c r="S1016" i="2"/>
  <c r="Y1017" i="2"/>
  <c r="AA1017" i="2" s="1"/>
  <c r="AB1017" i="2" s="1"/>
  <c r="S1000" i="2"/>
  <c r="Y1001" i="2"/>
  <c r="Z1001" i="2" s="1"/>
  <c r="Y985" i="2"/>
  <c r="AA985" i="2" s="1"/>
  <c r="AB985" i="2" s="1"/>
  <c r="AA968" i="2"/>
  <c r="AB968" i="2" s="1"/>
  <c r="S968" i="2"/>
  <c r="Y969" i="2"/>
  <c r="AA969" i="2" s="1"/>
  <c r="AB969" i="2" s="1"/>
  <c r="S952" i="2"/>
  <c r="Y953" i="2"/>
  <c r="Y937" i="2"/>
  <c r="AA920" i="2"/>
  <c r="AB920" i="2" s="1"/>
  <c r="S920" i="2"/>
  <c r="Y921" i="2"/>
  <c r="AA921" i="2" s="1"/>
  <c r="AB921" i="2" s="1"/>
  <c r="Y905" i="2"/>
  <c r="AA888" i="2"/>
  <c r="AB888" i="2" s="1"/>
  <c r="S888" i="2"/>
  <c r="Y889" i="2"/>
  <c r="Z889" i="2" s="1"/>
  <c r="S872" i="2"/>
  <c r="Y873" i="2"/>
  <c r="AA873" i="2" s="1"/>
  <c r="AB873" i="2" s="1"/>
  <c r="S856" i="2"/>
  <c r="Y857" i="2"/>
  <c r="S840" i="2"/>
  <c r="Y841" i="2"/>
  <c r="AA841" i="2" s="1"/>
  <c r="AB841" i="2" s="1"/>
  <c r="S824" i="2"/>
  <c r="Y825" i="2"/>
  <c r="AA825" i="2" s="1"/>
  <c r="AB825" i="2" s="1"/>
  <c r="AA808" i="2"/>
  <c r="AB808" i="2" s="1"/>
  <c r="S808" i="2"/>
  <c r="Y809" i="2"/>
  <c r="AA792" i="2"/>
  <c r="AB792" i="2" s="1"/>
  <c r="S792" i="2"/>
  <c r="Y793" i="2"/>
  <c r="AA776" i="2"/>
  <c r="AB776" i="2" s="1"/>
  <c r="S776" i="2"/>
  <c r="Y777" i="2"/>
  <c r="Z777" i="2" s="1"/>
  <c r="Y761" i="2"/>
  <c r="AA761" i="2" s="1"/>
  <c r="AB761" i="2" s="1"/>
  <c r="AA744" i="2"/>
  <c r="AB744" i="2" s="1"/>
  <c r="S744" i="2"/>
  <c r="Y745" i="2"/>
  <c r="Z745" i="2" s="1"/>
  <c r="AA728" i="2"/>
  <c r="AB728" i="2" s="1"/>
  <c r="S728" i="2"/>
  <c r="Y729" i="2"/>
  <c r="Y713" i="2"/>
  <c r="S696" i="2"/>
  <c r="S680" i="2"/>
  <c r="Y681" i="2"/>
  <c r="Y665" i="2"/>
  <c r="AA665" i="2" s="1"/>
  <c r="AB665" i="2" s="1"/>
  <c r="AA648" i="2"/>
  <c r="AB648" i="2" s="1"/>
  <c r="S648" i="2"/>
  <c r="Y649" i="2"/>
  <c r="Z649" i="2" s="1"/>
  <c r="S632" i="2"/>
  <c r="S616" i="2"/>
  <c r="Y617" i="2"/>
  <c r="AA617" i="2" s="1"/>
  <c r="AB617" i="2" s="1"/>
  <c r="S600" i="2"/>
  <c r="Y601" i="2"/>
  <c r="S584" i="2"/>
  <c r="Y585" i="2"/>
  <c r="Y569" i="2"/>
  <c r="AA569" i="2" s="1"/>
  <c r="AB569" i="2" s="1"/>
  <c r="Y553" i="2"/>
  <c r="S536" i="2"/>
  <c r="Y537" i="2"/>
  <c r="AA537" i="2" s="1"/>
  <c r="AB537" i="2" s="1"/>
  <c r="AA520" i="2"/>
  <c r="AB520" i="2" s="1"/>
  <c r="S520" i="2"/>
  <c r="Y521" i="2"/>
  <c r="Z521" i="2" s="1"/>
  <c r="S504" i="2"/>
  <c r="Y505" i="2"/>
  <c r="Z505" i="2" s="1"/>
  <c r="S488" i="2"/>
  <c r="Y489" i="2"/>
  <c r="AA489" i="2" s="1"/>
  <c r="AB489" i="2" s="1"/>
  <c r="S472" i="2"/>
  <c r="Y473" i="2"/>
  <c r="AA473" i="2" s="1"/>
  <c r="AB473" i="2" s="1"/>
  <c r="S456" i="2"/>
  <c r="Y457" i="2"/>
  <c r="Y441" i="2"/>
  <c r="AA441" i="2" s="1"/>
  <c r="AB441" i="2" s="1"/>
  <c r="Y425" i="2"/>
  <c r="AA425" i="2" s="1"/>
  <c r="AB425" i="2" s="1"/>
  <c r="Y409" i="2"/>
  <c r="S392" i="2"/>
  <c r="Y393" i="2"/>
  <c r="Z393" i="2" s="1"/>
  <c r="Y377" i="2"/>
  <c r="AA377" i="2" s="1"/>
  <c r="AB377" i="2" s="1"/>
  <c r="AA360" i="2"/>
  <c r="AB360" i="2" s="1"/>
  <c r="S360" i="2"/>
  <c r="Y361" i="2"/>
  <c r="AA361" i="2" s="1"/>
  <c r="AB361" i="2" s="1"/>
  <c r="AA344" i="2"/>
  <c r="AB344" i="2" s="1"/>
  <c r="S344" i="2"/>
  <c r="Y345" i="2"/>
  <c r="Y329" i="2"/>
  <c r="Y313" i="2"/>
  <c r="Y297" i="2"/>
  <c r="Y281" i="2"/>
  <c r="AA281" i="2" s="1"/>
  <c r="AB281" i="2" s="1"/>
  <c r="S264" i="2"/>
  <c r="Y265" i="2"/>
  <c r="Y249" i="2"/>
  <c r="AA232" i="2"/>
  <c r="AB232" i="2" s="1"/>
  <c r="S232" i="2"/>
  <c r="Y233" i="2"/>
  <c r="Z233" i="2" s="1"/>
  <c r="AA216" i="2"/>
  <c r="AB216" i="2" s="1"/>
  <c r="S216" i="2"/>
  <c r="Y217" i="2"/>
  <c r="Z217" i="2" s="1"/>
  <c r="S200" i="2"/>
  <c r="Y201" i="2"/>
  <c r="Y185" i="2"/>
  <c r="AA185" i="2" s="1"/>
  <c r="AB185" i="2" s="1"/>
  <c r="AA168" i="2"/>
  <c r="AB168" i="2" s="1"/>
  <c r="S168" i="2"/>
  <c r="Y169" i="2"/>
  <c r="S152" i="2"/>
  <c r="Y153" i="2"/>
  <c r="AA153" i="2" s="1"/>
  <c r="AB153" i="2" s="1"/>
  <c r="S136" i="2"/>
  <c r="Y137" i="2"/>
  <c r="Z137" i="2" s="1"/>
  <c r="AA120" i="2"/>
  <c r="AB120" i="2" s="1"/>
  <c r="S120" i="2"/>
  <c r="Y121" i="2"/>
  <c r="AA104" i="2"/>
  <c r="AB104" i="2" s="1"/>
  <c r="S104" i="2"/>
  <c r="Y105" i="2"/>
  <c r="Z105" i="2" s="1"/>
  <c r="Y89" i="2"/>
  <c r="Z89" i="2" s="1"/>
  <c r="S72" i="2"/>
  <c r="Y73" i="2"/>
  <c r="Y57" i="2"/>
  <c r="AA57" i="2" s="1"/>
  <c r="AB57" i="2" s="1"/>
  <c r="Y1788" i="2"/>
  <c r="Z1788" i="2" s="1"/>
  <c r="Y1770" i="2"/>
  <c r="AA1770" i="2" s="1"/>
  <c r="AB1770" i="2" s="1"/>
  <c r="Y1714" i="2"/>
  <c r="Z1714" i="2" s="1"/>
  <c r="Y1696" i="2"/>
  <c r="Y1678" i="2"/>
  <c r="AA1678" i="2" s="1"/>
  <c r="AB1678" i="2" s="1"/>
  <c r="Y1660" i="2"/>
  <c r="Y1642" i="2"/>
  <c r="Y1612" i="2"/>
  <c r="Z1612" i="2" s="1"/>
  <c r="Y1554" i="2"/>
  <c r="Y1490" i="2"/>
  <c r="Y1426" i="2"/>
  <c r="AA1426" i="2" s="1"/>
  <c r="AB1426" i="2" s="1"/>
  <c r="Y1362" i="2"/>
  <c r="AA1362" i="2" s="1"/>
  <c r="AB1362" i="2" s="1"/>
  <c r="Y1298" i="2"/>
  <c r="Y1234" i="2"/>
  <c r="Y1170" i="2"/>
  <c r="Y1106" i="2"/>
  <c r="Y1042" i="2"/>
  <c r="Z1042" i="2" s="1"/>
  <c r="Y978" i="2"/>
  <c r="Y914" i="2"/>
  <c r="Y850" i="2"/>
  <c r="Y786" i="2"/>
  <c r="Z786" i="2" s="1"/>
  <c r="Y697" i="2"/>
  <c r="AA697" i="2" s="1"/>
  <c r="AB697" i="2" s="1"/>
  <c r="Y560" i="2"/>
  <c r="Z560" i="2" s="1"/>
  <c r="Y349" i="2"/>
  <c r="Z349" i="2" s="1"/>
  <c r="Y28" i="2"/>
  <c r="Y36" i="2"/>
  <c r="Z36" i="2" s="1"/>
  <c r="AA19" i="2"/>
  <c r="AB19" i="2" s="1"/>
  <c r="Y20" i="2"/>
  <c r="AA1799" i="2"/>
  <c r="AB1799" i="2" s="1"/>
  <c r="AA1800" i="2"/>
  <c r="AB1800" i="2" s="1"/>
  <c r="S1799" i="2"/>
  <c r="S1800" i="2"/>
  <c r="AA1767" i="2"/>
  <c r="AB1767" i="2" s="1"/>
  <c r="AA1751" i="2"/>
  <c r="AB1751" i="2" s="1"/>
  <c r="AA1719" i="2"/>
  <c r="AB1719" i="2" s="1"/>
  <c r="S1719" i="2"/>
  <c r="AA1687" i="2"/>
  <c r="AB1687" i="2" s="1"/>
  <c r="S1687" i="2"/>
  <c r="AA1671" i="2"/>
  <c r="AB1671" i="2" s="1"/>
  <c r="S1671" i="2"/>
  <c r="AA1655" i="2"/>
  <c r="AB1655" i="2" s="1"/>
  <c r="S1655" i="2"/>
  <c r="AA1639" i="2"/>
  <c r="AB1639" i="2" s="1"/>
  <c r="S1639" i="2"/>
  <c r="AA1623" i="2"/>
  <c r="AB1623" i="2" s="1"/>
  <c r="S1623" i="2"/>
  <c r="Y1624" i="2"/>
  <c r="Y1608" i="2"/>
  <c r="Y1592" i="2"/>
  <c r="AA1591" i="2" s="1"/>
  <c r="AB1591" i="2" s="1"/>
  <c r="S1575" i="2"/>
  <c r="Y1576" i="2"/>
  <c r="S1559" i="2"/>
  <c r="Y1560" i="2"/>
  <c r="Z1560" i="2" s="1"/>
  <c r="S1543" i="2"/>
  <c r="Y1544" i="2"/>
  <c r="Y1528" i="2"/>
  <c r="AA1528" i="2" s="1"/>
  <c r="AB1528" i="2" s="1"/>
  <c r="S1511" i="2"/>
  <c r="Y1512" i="2"/>
  <c r="AA1495" i="2"/>
  <c r="AB1495" i="2" s="1"/>
  <c r="S1495" i="2"/>
  <c r="Y1496" i="2"/>
  <c r="S1479" i="2"/>
  <c r="Y1480" i="2"/>
  <c r="Z1480" i="2" s="1"/>
  <c r="AA1463" i="2"/>
  <c r="AB1463" i="2" s="1"/>
  <c r="S1463" i="2"/>
  <c r="Y1464" i="2"/>
  <c r="AA1464" i="2" s="1"/>
  <c r="AB1464" i="2" s="1"/>
  <c r="Y1448" i="2"/>
  <c r="S1431" i="2"/>
  <c r="Y1432" i="2"/>
  <c r="AA1431" i="2" s="1"/>
  <c r="AB1431" i="2" s="1"/>
  <c r="Y1416" i="2"/>
  <c r="AA1415" i="2" s="1"/>
  <c r="AB1415" i="2" s="1"/>
  <c r="Y1400" i="2"/>
  <c r="AA1400" i="2" s="1"/>
  <c r="AB1400" i="2" s="1"/>
  <c r="Y1384" i="2"/>
  <c r="AA1367" i="2"/>
  <c r="AB1367" i="2" s="1"/>
  <c r="S1367" i="2"/>
  <c r="Y1368" i="2"/>
  <c r="AA1351" i="2"/>
  <c r="AB1351" i="2" s="1"/>
  <c r="S1351" i="2"/>
  <c r="Y1352" i="2"/>
  <c r="AA1335" i="2"/>
  <c r="AB1335" i="2" s="1"/>
  <c r="S1335" i="2"/>
  <c r="Y1336" i="2"/>
  <c r="AA1336" i="2" s="1"/>
  <c r="AB1336" i="2" s="1"/>
  <c r="Y1320" i="2"/>
  <c r="AA1319" i="2" s="1"/>
  <c r="AB1319" i="2" s="1"/>
  <c r="S1303" i="2"/>
  <c r="Y1304" i="2"/>
  <c r="Z1304" i="2" s="1"/>
  <c r="S1287" i="2"/>
  <c r="Y1288" i="2"/>
  <c r="AA1271" i="2"/>
  <c r="AB1271" i="2" s="1"/>
  <c r="S1271" i="2"/>
  <c r="Y1272" i="2"/>
  <c r="Z1272" i="2" s="1"/>
  <c r="Y1256" i="2"/>
  <c r="AA1255" i="2" s="1"/>
  <c r="AB1255" i="2" s="1"/>
  <c r="AA1239" i="2"/>
  <c r="AB1239" i="2" s="1"/>
  <c r="Y1240" i="2"/>
  <c r="AA1240" i="2" s="1"/>
  <c r="AB1240" i="2" s="1"/>
  <c r="Y1224" i="2"/>
  <c r="AA1207" i="2"/>
  <c r="AB1207" i="2" s="1"/>
  <c r="S1207" i="2"/>
  <c r="Y1208" i="2"/>
  <c r="S1191" i="2"/>
  <c r="Y1192" i="2"/>
  <c r="AA1175" i="2"/>
  <c r="AB1175" i="2" s="1"/>
  <c r="S1175" i="2"/>
  <c r="Y1176" i="2"/>
  <c r="AA1159" i="2"/>
  <c r="AB1159" i="2" s="1"/>
  <c r="S1159" i="2"/>
  <c r="Y1160" i="2"/>
  <c r="AA1143" i="2"/>
  <c r="AB1143" i="2" s="1"/>
  <c r="S1143" i="2"/>
  <c r="Y1144" i="2"/>
  <c r="Z1144" i="2" s="1"/>
  <c r="AA1127" i="2"/>
  <c r="AB1127" i="2" s="1"/>
  <c r="Y1128" i="2"/>
  <c r="AA1128" i="2" s="1"/>
  <c r="AB1128" i="2" s="1"/>
  <c r="Y1112" i="2"/>
  <c r="AA1112" i="2" s="1"/>
  <c r="AB1112" i="2" s="1"/>
  <c r="AA1095" i="2"/>
  <c r="AB1095" i="2" s="1"/>
  <c r="S1095" i="2"/>
  <c r="Y1096" i="2"/>
  <c r="S1079" i="2"/>
  <c r="Y1080" i="2"/>
  <c r="Z1080" i="2" s="1"/>
  <c r="Y1064" i="2"/>
  <c r="S1047" i="2"/>
  <c r="Y1048" i="2"/>
  <c r="AA1048" i="2" s="1"/>
  <c r="AB1048" i="2" s="1"/>
  <c r="AA1031" i="2"/>
  <c r="AB1031" i="2" s="1"/>
  <c r="S1031" i="2"/>
  <c r="Y1032" i="2"/>
  <c r="S1015" i="2"/>
  <c r="Y1016" i="2"/>
  <c r="AA1016" i="2" s="1"/>
  <c r="AB1016" i="2" s="1"/>
  <c r="AA999" i="2"/>
  <c r="AB999" i="2" s="1"/>
  <c r="S999" i="2"/>
  <c r="Y1000" i="2"/>
  <c r="Y984" i="2"/>
  <c r="AA984" i="2" s="1"/>
  <c r="AB984" i="2" s="1"/>
  <c r="AA967" i="2"/>
  <c r="AB967" i="2" s="1"/>
  <c r="S967" i="2"/>
  <c r="Y968" i="2"/>
  <c r="Z968" i="2" s="1"/>
  <c r="S951" i="2"/>
  <c r="Y952" i="2"/>
  <c r="AA952" i="2" s="1"/>
  <c r="AB952" i="2" s="1"/>
  <c r="Y936" i="2"/>
  <c r="AA936" i="2" s="1"/>
  <c r="AB936" i="2" s="1"/>
  <c r="AA919" i="2"/>
  <c r="AB919" i="2" s="1"/>
  <c r="S919" i="2"/>
  <c r="Y920" i="2"/>
  <c r="Y904" i="2"/>
  <c r="AA903" i="2" s="1"/>
  <c r="AB903" i="2" s="1"/>
  <c r="AA887" i="2"/>
  <c r="AB887" i="2" s="1"/>
  <c r="S887" i="2"/>
  <c r="Y888" i="2"/>
  <c r="Z888" i="2" s="1"/>
  <c r="S871" i="2"/>
  <c r="Y872" i="2"/>
  <c r="S855" i="2"/>
  <c r="Y856" i="2"/>
  <c r="AA855" i="2" s="1"/>
  <c r="AB855" i="2" s="1"/>
  <c r="AA839" i="2"/>
  <c r="AB839" i="2" s="1"/>
  <c r="S839" i="2"/>
  <c r="Y840" i="2"/>
  <c r="AA823" i="2"/>
  <c r="AB823" i="2" s="1"/>
  <c r="S823" i="2"/>
  <c r="Y824" i="2"/>
  <c r="AA824" i="2" s="1"/>
  <c r="AB824" i="2" s="1"/>
  <c r="AA807" i="2"/>
  <c r="AB807" i="2" s="1"/>
  <c r="S807" i="2"/>
  <c r="Y808" i="2"/>
  <c r="AA791" i="2"/>
  <c r="AB791" i="2" s="1"/>
  <c r="S791" i="2"/>
  <c r="Y792" i="2"/>
  <c r="Z792" i="2" s="1"/>
  <c r="AA775" i="2"/>
  <c r="AB775" i="2" s="1"/>
  <c r="S775" i="2"/>
  <c r="Y776" i="2"/>
  <c r="Y760" i="2"/>
  <c r="AA743" i="2"/>
  <c r="AB743" i="2" s="1"/>
  <c r="S743" i="2"/>
  <c r="Y744" i="2"/>
  <c r="AA727" i="2"/>
  <c r="AB727" i="2" s="1"/>
  <c r="S727" i="2"/>
  <c r="Y728" i="2"/>
  <c r="Y712" i="2"/>
  <c r="S695" i="2"/>
  <c r="Y696" i="2"/>
  <c r="AA696" i="2" s="1"/>
  <c r="AB696" i="2" s="1"/>
  <c r="S679" i="2"/>
  <c r="Y680" i="2"/>
  <c r="Z680" i="2" s="1"/>
  <c r="AA663" i="2"/>
  <c r="AB663" i="2" s="1"/>
  <c r="Y664" i="2"/>
  <c r="AA647" i="2"/>
  <c r="AB647" i="2" s="1"/>
  <c r="S647" i="2"/>
  <c r="Y648" i="2"/>
  <c r="S631" i="2"/>
  <c r="Y632" i="2"/>
  <c r="S615" i="2"/>
  <c r="Y616" i="2"/>
  <c r="AA616" i="2" s="1"/>
  <c r="AB616" i="2" s="1"/>
  <c r="S599" i="2"/>
  <c r="Y600" i="2"/>
  <c r="AA583" i="2"/>
  <c r="AB583" i="2" s="1"/>
  <c r="S583" i="2"/>
  <c r="Y584" i="2"/>
  <c r="AA584" i="2" s="1"/>
  <c r="AB584" i="2" s="1"/>
  <c r="Y568" i="2"/>
  <c r="AA567" i="2" s="1"/>
  <c r="AB567" i="2" s="1"/>
  <c r="Y552" i="2"/>
  <c r="AA551" i="2" s="1"/>
  <c r="AB551" i="2" s="1"/>
  <c r="S535" i="2"/>
  <c r="Y536" i="2"/>
  <c r="AA519" i="2"/>
  <c r="AB519" i="2" s="1"/>
  <c r="S519" i="2"/>
  <c r="Y520" i="2"/>
  <c r="S503" i="2"/>
  <c r="Y504" i="2"/>
  <c r="Z504" i="2" s="1"/>
  <c r="S487" i="2"/>
  <c r="Y488" i="2"/>
  <c r="AA488" i="2" s="1"/>
  <c r="AB488" i="2" s="1"/>
  <c r="S471" i="2"/>
  <c r="Y472" i="2"/>
  <c r="AA455" i="2"/>
  <c r="AB455" i="2" s="1"/>
  <c r="S455" i="2"/>
  <c r="Y456" i="2"/>
  <c r="Z456" i="2" s="1"/>
  <c r="Y440" i="2"/>
  <c r="AA440" i="2" s="1"/>
  <c r="AB440" i="2" s="1"/>
  <c r="Y424" i="2"/>
  <c r="AA424" i="2" s="1"/>
  <c r="AB424" i="2" s="1"/>
  <c r="Y408" i="2"/>
  <c r="AA408" i="2" s="1"/>
  <c r="AB408" i="2" s="1"/>
  <c r="S391" i="2"/>
  <c r="Y392" i="2"/>
  <c r="Y376" i="2"/>
  <c r="S359" i="2"/>
  <c r="Y360" i="2"/>
  <c r="Z360" i="2" s="1"/>
  <c r="AA343" i="2"/>
  <c r="AB343" i="2" s="1"/>
  <c r="S343" i="2"/>
  <c r="Y344" i="2"/>
  <c r="Z344" i="2" s="1"/>
  <c r="Y328" i="2"/>
  <c r="Y312" i="2"/>
  <c r="AA311" i="2" s="1"/>
  <c r="AB311" i="2" s="1"/>
  <c r="Y296" i="2"/>
  <c r="AA295" i="2" s="1"/>
  <c r="AB295" i="2" s="1"/>
  <c r="Y280" i="2"/>
  <c r="AA263" i="2"/>
  <c r="AB263" i="2" s="1"/>
  <c r="S263" i="2"/>
  <c r="Y264" i="2"/>
  <c r="AA264" i="2" s="1"/>
  <c r="AB264" i="2" s="1"/>
  <c r="Y248" i="2"/>
  <c r="AA248" i="2" s="1"/>
  <c r="AB248" i="2" s="1"/>
  <c r="AA231" i="2"/>
  <c r="AB231" i="2" s="1"/>
  <c r="S231" i="2"/>
  <c r="Y232" i="2"/>
  <c r="S215" i="2"/>
  <c r="AA215" i="2"/>
  <c r="AB215" i="2" s="1"/>
  <c r="Y216" i="2"/>
  <c r="AA199" i="2"/>
  <c r="AB199" i="2" s="1"/>
  <c r="S199" i="2"/>
  <c r="Y200" i="2"/>
  <c r="Z200" i="2" s="1"/>
  <c r="S183" i="2"/>
  <c r="Y184" i="2"/>
  <c r="AA167" i="2"/>
  <c r="AB167" i="2" s="1"/>
  <c r="S167" i="2"/>
  <c r="Y168" i="2"/>
  <c r="AA151" i="2"/>
  <c r="AB151" i="2" s="1"/>
  <c r="S151" i="2"/>
  <c r="Y152" i="2"/>
  <c r="AA135" i="2"/>
  <c r="AB135" i="2" s="1"/>
  <c r="S135" i="2"/>
  <c r="Y136" i="2"/>
  <c r="AA119" i="2"/>
  <c r="AB119" i="2" s="1"/>
  <c r="S119" i="2"/>
  <c r="Y120" i="2"/>
  <c r="Z120" i="2" s="1"/>
  <c r="AA103" i="2"/>
  <c r="AB103" i="2" s="1"/>
  <c r="S103" i="2"/>
  <c r="Y104" i="2"/>
  <c r="Z104" i="2" s="1"/>
  <c r="Y88" i="2"/>
  <c r="AA71" i="2"/>
  <c r="AB71" i="2" s="1"/>
  <c r="S71" i="2"/>
  <c r="Y72" i="2"/>
  <c r="Y56" i="2"/>
  <c r="Y1787" i="2"/>
  <c r="AA1786" i="2" s="1"/>
  <c r="AB1786" i="2" s="1"/>
  <c r="Y1769" i="2"/>
  <c r="AA1769" i="2" s="1"/>
  <c r="AB1769" i="2" s="1"/>
  <c r="Y1731" i="2"/>
  <c r="AA1731" i="2" s="1"/>
  <c r="AB1731" i="2" s="1"/>
  <c r="Y1713" i="2"/>
  <c r="AA1712" i="2" s="1"/>
  <c r="AB1712" i="2" s="1"/>
  <c r="Y1695" i="2"/>
  <c r="Z1695" i="2" s="1"/>
  <c r="Y1677" i="2"/>
  <c r="Z1677" i="2" s="1"/>
  <c r="Y1659" i="2"/>
  <c r="Z1659" i="2" s="1"/>
  <c r="Y1641" i="2"/>
  <c r="AA1641" i="2" s="1"/>
  <c r="AB1641" i="2" s="1"/>
  <c r="Y1603" i="2"/>
  <c r="AA1602" i="2" s="1"/>
  <c r="AB1602" i="2" s="1"/>
  <c r="Y1553" i="2"/>
  <c r="Y1489" i="2"/>
  <c r="AA1488" i="2" s="1"/>
  <c r="AB1488" i="2" s="1"/>
  <c r="Y1425" i="2"/>
  <c r="Y1361" i="2"/>
  <c r="AA1361" i="2" s="1"/>
  <c r="AB1361" i="2" s="1"/>
  <c r="Y1297" i="2"/>
  <c r="Y1233" i="2"/>
  <c r="AA1233" i="2" s="1"/>
  <c r="AB1233" i="2" s="1"/>
  <c r="Y1169" i="2"/>
  <c r="Y1105" i="2"/>
  <c r="AA1105" i="2" s="1"/>
  <c r="AB1105" i="2" s="1"/>
  <c r="Y1041" i="2"/>
  <c r="AA1041" i="2" s="1"/>
  <c r="AB1041" i="2" s="1"/>
  <c r="Y977" i="2"/>
  <c r="AA977" i="2" s="1"/>
  <c r="AB977" i="2" s="1"/>
  <c r="Y913" i="2"/>
  <c r="Y849" i="2"/>
  <c r="Z849" i="2" s="1"/>
  <c r="Y785" i="2"/>
  <c r="Z785" i="2" s="1"/>
  <c r="Y558" i="2"/>
  <c r="Z558" i="2" s="1"/>
  <c r="Y348" i="2"/>
  <c r="Z1675" i="2"/>
  <c r="Z1800" i="2"/>
  <c r="Z1784" i="2"/>
  <c r="Z1768" i="2"/>
  <c r="Z1752" i="2"/>
  <c r="L1783" i="2"/>
  <c r="S1782" i="2" s="1"/>
  <c r="L1767" i="2"/>
  <c r="Q1767" i="2" s="1"/>
  <c r="L1776" i="2"/>
  <c r="Z1540" i="2"/>
  <c r="Z1332" i="2"/>
  <c r="Z1076" i="2"/>
  <c r="Z1028" i="2"/>
  <c r="Z772" i="2"/>
  <c r="Z1683" i="2"/>
  <c r="L1571" i="2"/>
  <c r="Z1539" i="2"/>
  <c r="Z1491" i="2"/>
  <c r="Z1331" i="2"/>
  <c r="Z1283" i="2"/>
  <c r="Z1187" i="2"/>
  <c r="Z1075" i="2"/>
  <c r="Z1027" i="2"/>
  <c r="Z771" i="2"/>
  <c r="Z1681" i="2"/>
  <c r="Z1633" i="2"/>
  <c r="Z1585" i="2"/>
  <c r="Z1489" i="2"/>
  <c r="Z1393" i="2"/>
  <c r="Z1185" i="2"/>
  <c r="L1121" i="2"/>
  <c r="Q1121" i="2" s="1"/>
  <c r="Z1073" i="2"/>
  <c r="Z1025" i="2"/>
  <c r="Z929" i="2"/>
  <c r="Z881" i="2"/>
  <c r="Z865" i="2"/>
  <c r="Z817" i="2"/>
  <c r="L801" i="2"/>
  <c r="Q801" i="2" s="1"/>
  <c r="Z625" i="2"/>
  <c r="Z1392" i="2"/>
  <c r="Z1120" i="2"/>
  <c r="Z1391" i="2"/>
  <c r="Z1087" i="2"/>
  <c r="Z718" i="2"/>
  <c r="Z621" i="2"/>
  <c r="Z681" i="2"/>
  <c r="Z617" i="2"/>
  <c r="Z585" i="2"/>
  <c r="Z1782" i="2"/>
  <c r="Z1766" i="2"/>
  <c r="Z1750" i="2"/>
  <c r="Z1734" i="2"/>
  <c r="Z710" i="2"/>
  <c r="Z262" i="2"/>
  <c r="S1766" i="2"/>
  <c r="V646" i="2"/>
  <c r="V694" i="2"/>
  <c r="V808" i="2"/>
  <c r="V809" i="2"/>
  <c r="V1211" i="2"/>
  <c r="V540" i="2"/>
  <c r="W732" i="2"/>
  <c r="W30" i="2"/>
  <c r="W734" i="2"/>
  <c r="W830" i="2"/>
  <c r="W894" i="2"/>
  <c r="W942" i="2"/>
  <c r="W1070" i="2"/>
  <c r="W1086" i="2"/>
  <c r="W1102" i="2"/>
  <c r="W1166" i="2"/>
  <c r="W1230" i="2"/>
  <c r="W1294" i="2"/>
  <c r="W1502" i="2"/>
  <c r="W1518" i="2"/>
  <c r="W1534" i="2"/>
  <c r="W1614" i="2"/>
  <c r="W1662" i="2"/>
  <c r="W1678" i="2"/>
  <c r="W1710" i="2"/>
  <c r="W1758" i="2"/>
  <c r="W1774" i="2"/>
  <c r="W1790" i="2"/>
  <c r="L1760" i="2"/>
  <c r="S1759" i="2" s="1"/>
  <c r="L1696" i="2"/>
  <c r="L1680" i="2"/>
  <c r="Z1600" i="2"/>
  <c r="Z1488" i="2"/>
  <c r="Z1440" i="2"/>
  <c r="Z1344" i="2"/>
  <c r="Z1280" i="2"/>
  <c r="Z1232" i="2"/>
  <c r="Z1184" i="2"/>
  <c r="Z1136" i="2"/>
  <c r="Z1024" i="2"/>
  <c r="Z880" i="2"/>
  <c r="Z864" i="2"/>
  <c r="Z832" i="2"/>
  <c r="Z768" i="2"/>
  <c r="L448" i="2"/>
  <c r="W1231" i="2"/>
  <c r="W1551" i="2"/>
  <c r="W1631" i="2"/>
  <c r="W1679" i="2"/>
  <c r="W1711" i="2"/>
  <c r="W1727" i="2"/>
  <c r="W1759" i="2"/>
  <c r="W1775" i="2"/>
  <c r="W1791" i="2"/>
  <c r="L1695" i="2"/>
  <c r="L1679" i="2"/>
  <c r="Z1647" i="2"/>
  <c r="Z1631" i="2"/>
  <c r="Z1599" i="2"/>
  <c r="L1583" i="2"/>
  <c r="Z1551" i="2"/>
  <c r="Z1439" i="2"/>
  <c r="L1423" i="2"/>
  <c r="Z1343" i="2"/>
  <c r="Z1327" i="2"/>
  <c r="Z1295" i="2"/>
  <c r="Z1279" i="2"/>
  <c r="Z1039" i="2"/>
  <c r="Z1023" i="2"/>
  <c r="Z975" i="2"/>
  <c r="Z879" i="2"/>
  <c r="Z863" i="2"/>
  <c r="Z831" i="2"/>
  <c r="Z815" i="2"/>
  <c r="Z767" i="2"/>
  <c r="W544" i="2"/>
  <c r="W736" i="2"/>
  <c r="V209" i="2"/>
  <c r="V337" i="2"/>
  <c r="V593" i="2"/>
  <c r="V733" i="2"/>
  <c r="V68" i="2"/>
  <c r="V532" i="2"/>
  <c r="V596" i="2"/>
  <c r="V772" i="2"/>
  <c r="V804" i="2"/>
  <c r="W1376" i="2"/>
  <c r="W1408" i="2"/>
  <c r="W1424" i="2"/>
  <c r="W1440" i="2"/>
  <c r="W1456" i="2"/>
  <c r="W1472" i="2"/>
  <c r="W1488" i="2"/>
  <c r="W1504" i="2"/>
  <c r="W1520" i="2"/>
  <c r="W1536" i="2"/>
  <c r="W1552" i="2"/>
  <c r="W1568" i="2"/>
  <c r="W1584" i="2"/>
  <c r="W1600" i="2"/>
  <c r="V1616" i="2"/>
  <c r="W1632" i="2"/>
  <c r="W1648" i="2"/>
  <c r="W1664" i="2"/>
  <c r="W1680" i="2"/>
  <c r="W1696" i="2"/>
  <c r="W1728" i="2"/>
  <c r="W1744" i="2"/>
  <c r="V1760" i="2"/>
  <c r="W1776" i="2"/>
  <c r="W1792" i="2"/>
  <c r="Z38" i="2"/>
  <c r="Z37" i="2"/>
  <c r="Z413" i="2"/>
  <c r="W1138" i="2"/>
  <c r="W1202" i="2"/>
  <c r="W1234" i="2"/>
  <c r="W1378" i="2"/>
  <c r="W1410" i="2"/>
  <c r="W1426" i="2"/>
  <c r="W1442" i="2"/>
  <c r="W1458" i="2"/>
  <c r="W1474" i="2"/>
  <c r="W1490" i="2"/>
  <c r="W1506" i="2"/>
  <c r="W1522" i="2"/>
  <c r="W1538" i="2"/>
  <c r="W1554" i="2"/>
  <c r="W1570" i="2"/>
  <c r="W1586" i="2"/>
  <c r="W1602" i="2"/>
  <c r="W1618" i="2"/>
  <c r="W1634" i="2"/>
  <c r="W1650" i="2"/>
  <c r="W1666" i="2"/>
  <c r="W1682" i="2"/>
  <c r="W1698" i="2"/>
  <c r="W1714" i="2"/>
  <c r="W1730" i="2"/>
  <c r="W1746" i="2"/>
  <c r="W1762" i="2"/>
  <c r="W1778" i="2"/>
  <c r="W1794" i="2"/>
  <c r="V916" i="2"/>
  <c r="V1028" i="2"/>
  <c r="V1060" i="2"/>
  <c r="V1172" i="2"/>
  <c r="V1284" i="2"/>
  <c r="V1316" i="2"/>
  <c r="V1428" i="2"/>
  <c r="V1620" i="2"/>
  <c r="V1764" i="2"/>
  <c r="V1621" i="2"/>
  <c r="V1669" i="2"/>
  <c r="V1717" i="2"/>
  <c r="Z457" i="2"/>
  <c r="W1110" i="2"/>
  <c r="W1126" i="2"/>
  <c r="W1142" i="2"/>
  <c r="W1158" i="2"/>
  <c r="W1174" i="2"/>
  <c r="W1190" i="2"/>
  <c r="W1222" i="2"/>
  <c r="W1238" i="2"/>
  <c r="W1254" i="2"/>
  <c r="W1270" i="2"/>
  <c r="W1286" i="2"/>
  <c r="W1302" i="2"/>
  <c r="W1318" i="2"/>
  <c r="W1334" i="2"/>
  <c r="W1350" i="2"/>
  <c r="W1382" i="2"/>
  <c r="W1398" i="2"/>
  <c r="W1414" i="2"/>
  <c r="W1430" i="2"/>
  <c r="W1446" i="2"/>
  <c r="W1462" i="2"/>
  <c r="W1494" i="2"/>
  <c r="W1510" i="2"/>
  <c r="W1526" i="2"/>
  <c r="W1542" i="2"/>
  <c r="W1558" i="2"/>
  <c r="W1574" i="2"/>
  <c r="W1590" i="2"/>
  <c r="W1622" i="2"/>
  <c r="W1638" i="2"/>
  <c r="W1654" i="2"/>
  <c r="W1670" i="2"/>
  <c r="W1686" i="2"/>
  <c r="W1702" i="2"/>
  <c r="W1718" i="2"/>
  <c r="W1734" i="2"/>
  <c r="W1750" i="2"/>
  <c r="W1766" i="2"/>
  <c r="W1782" i="2"/>
  <c r="W1798" i="2"/>
  <c r="V1671" i="2"/>
  <c r="V1719" i="2"/>
  <c r="V1783" i="2"/>
  <c r="V1799" i="2"/>
  <c r="V920" i="2"/>
  <c r="V952" i="2"/>
  <c r="V1064" i="2"/>
  <c r="V1176" i="2"/>
  <c r="V1208" i="2"/>
  <c r="V1320" i="2"/>
  <c r="V1432" i="2"/>
  <c r="V1592" i="2"/>
  <c r="V1784" i="2"/>
  <c r="V1800" i="2"/>
  <c r="V841" i="2"/>
  <c r="V953" i="2"/>
  <c r="V1065" i="2"/>
  <c r="V1097" i="2"/>
  <c r="V1209" i="2"/>
  <c r="V1321" i="2"/>
  <c r="V1353" i="2"/>
  <c r="V1465" i="2"/>
  <c r="V1593" i="2"/>
  <c r="Z277" i="2"/>
  <c r="Z1588" i="2"/>
  <c r="Z820" i="2"/>
  <c r="Z1635" i="2"/>
  <c r="Z451" i="2"/>
  <c r="W860" i="2"/>
  <c r="W908" i="2"/>
  <c r="W1004" i="2"/>
  <c r="W1068" i="2"/>
  <c r="W1164" i="2"/>
  <c r="W1180" i="2"/>
  <c r="W1212" i="2"/>
  <c r="V1244" i="2"/>
  <c r="W1308" i="2"/>
  <c r="W1324" i="2"/>
  <c r="W1340" i="2"/>
  <c r="W1356" i="2"/>
  <c r="W1372" i="2"/>
  <c r="W1388" i="2"/>
  <c r="W1404" i="2"/>
  <c r="W1420" i="2"/>
  <c r="W1436" i="2"/>
  <c r="W1452" i="2"/>
  <c r="W1468" i="2"/>
  <c r="W1484" i="2"/>
  <c r="W1500" i="2"/>
  <c r="W1516" i="2"/>
  <c r="V1532" i="2"/>
  <c r="W1548" i="2"/>
  <c r="W1564" i="2"/>
  <c r="W1580" i="2"/>
  <c r="W1596" i="2"/>
  <c r="W1612" i="2"/>
  <c r="W1628" i="2"/>
  <c r="W1644" i="2"/>
  <c r="W1660" i="2"/>
  <c r="W1676" i="2"/>
  <c r="V1692" i="2"/>
  <c r="W1708" i="2"/>
  <c r="W1724" i="2"/>
  <c r="V1740" i="2"/>
  <c r="W1756" i="2"/>
  <c r="W1772" i="2"/>
  <c r="W1788" i="2"/>
  <c r="L1792" i="2"/>
  <c r="S1791" i="2" s="1"/>
  <c r="L496" i="2"/>
  <c r="Z496" i="2"/>
  <c r="L31" i="2"/>
  <c r="Z31" i="2"/>
  <c r="L15" i="2"/>
  <c r="L1799" i="2"/>
  <c r="Q1799" i="2" s="1"/>
  <c r="L1751" i="2"/>
  <c r="S1750" i="2" s="1"/>
  <c r="L1735" i="2"/>
  <c r="S1734" i="2" s="1"/>
  <c r="L1719" i="2"/>
  <c r="L1703" i="2"/>
  <c r="L1687" i="2"/>
  <c r="L1671" i="2"/>
  <c r="Q1671" i="2" s="1"/>
  <c r="Z1671" i="2"/>
  <c r="L1655" i="2"/>
  <c r="Z1655" i="2"/>
  <c r="L1639" i="2"/>
  <c r="S1638" i="2" s="1"/>
  <c r="Z1639" i="2"/>
  <c r="L1623" i="2"/>
  <c r="Z1623" i="2"/>
  <c r="L1607" i="2"/>
  <c r="S1606" i="2" s="1"/>
  <c r="Z1607" i="2"/>
  <c r="L1591" i="2"/>
  <c r="S1590" i="2" s="1"/>
  <c r="Z1591" i="2"/>
  <c r="L1575" i="2"/>
  <c r="L1559" i="2"/>
  <c r="Z1559" i="2"/>
  <c r="L1543" i="2"/>
  <c r="Z1543" i="2"/>
  <c r="L1527" i="2"/>
  <c r="S1526" i="2" s="1"/>
  <c r="Z1527" i="2"/>
  <c r="L1511" i="2"/>
  <c r="Z1511" i="2"/>
  <c r="L1495" i="2"/>
  <c r="Z1495" i="2"/>
  <c r="L1479" i="2"/>
  <c r="Z1479" i="2"/>
  <c r="L1463" i="2"/>
  <c r="L1447" i="2"/>
  <c r="L1431" i="2"/>
  <c r="Z1431" i="2"/>
  <c r="L1415" i="2"/>
  <c r="S1414" i="2" s="1"/>
  <c r="Z1415" i="2"/>
  <c r="L1399" i="2"/>
  <c r="Z1399" i="2"/>
  <c r="L1383" i="2"/>
  <c r="S1382" i="2" s="1"/>
  <c r="Z1383" i="2"/>
  <c r="L1367" i="2"/>
  <c r="S1366" i="2" s="1"/>
  <c r="Z1367" i="2"/>
  <c r="L1351" i="2"/>
  <c r="Z1351" i="2"/>
  <c r="L1335" i="2"/>
  <c r="L1319" i="2"/>
  <c r="L1303" i="2"/>
  <c r="Z1303" i="2"/>
  <c r="L1287" i="2"/>
  <c r="Z1287" i="2"/>
  <c r="L1271" i="2"/>
  <c r="Z1271" i="2"/>
  <c r="L1255" i="2"/>
  <c r="S1254" i="2" s="1"/>
  <c r="Z1255" i="2"/>
  <c r="L1239" i="2"/>
  <c r="Z1239" i="2"/>
  <c r="L1223" i="2"/>
  <c r="S1222" i="2" s="1"/>
  <c r="Z1223" i="2"/>
  <c r="L1207" i="2"/>
  <c r="L1191" i="2"/>
  <c r="Z1191" i="2"/>
  <c r="L1175" i="2"/>
  <c r="Z1175" i="2"/>
  <c r="L1159" i="2"/>
  <c r="Z1159" i="2"/>
  <c r="L1143" i="2"/>
  <c r="Z1143" i="2"/>
  <c r="L1127" i="2"/>
  <c r="S1126" i="2" s="1"/>
  <c r="Z1127" i="2"/>
  <c r="L1111" i="2"/>
  <c r="L1095" i="2"/>
  <c r="Z1095" i="2"/>
  <c r="L1079" i="2"/>
  <c r="L1063" i="2"/>
  <c r="Z1063" i="2"/>
  <c r="L1047" i="2"/>
  <c r="L1031" i="2"/>
  <c r="Z1031" i="2"/>
  <c r="L1015" i="2"/>
  <c r="Z1015" i="2"/>
  <c r="L999" i="2"/>
  <c r="L983" i="2"/>
  <c r="Z983" i="2"/>
  <c r="L967" i="2"/>
  <c r="Z967" i="2"/>
  <c r="L951" i="2"/>
  <c r="L935" i="2"/>
  <c r="S934" i="2" s="1"/>
  <c r="Z935" i="2"/>
  <c r="L919" i="2"/>
  <c r="Z919" i="2"/>
  <c r="L903" i="2"/>
  <c r="S902" i="2" s="1"/>
  <c r="Z903" i="2"/>
  <c r="L887" i="2"/>
  <c r="L871" i="2"/>
  <c r="Z871" i="2"/>
  <c r="L855" i="2"/>
  <c r="Z855" i="2"/>
  <c r="L839" i="2"/>
  <c r="Z839" i="2"/>
  <c r="L823" i="2"/>
  <c r="S822" i="2" s="1"/>
  <c r="Z823" i="2"/>
  <c r="L807" i="2"/>
  <c r="Z807" i="2"/>
  <c r="L791" i="2"/>
  <c r="Z791" i="2"/>
  <c r="L775" i="2"/>
  <c r="L759" i="2"/>
  <c r="Z759" i="2"/>
  <c r="L743" i="2"/>
  <c r="Z743" i="2"/>
  <c r="L727" i="2"/>
  <c r="Z727" i="2"/>
  <c r="L711" i="2"/>
  <c r="L695" i="2"/>
  <c r="Z695" i="2"/>
  <c r="L679" i="2"/>
  <c r="Z679" i="2"/>
  <c r="L663" i="2"/>
  <c r="Z663" i="2"/>
  <c r="L647" i="2"/>
  <c r="Z647" i="2"/>
  <c r="L631" i="2"/>
  <c r="L615" i="2"/>
  <c r="Z615" i="2"/>
  <c r="L599" i="2"/>
  <c r="Z599" i="2"/>
  <c r="L583" i="2"/>
  <c r="L567" i="2"/>
  <c r="Z567" i="2"/>
  <c r="L551" i="2"/>
  <c r="L535" i="2"/>
  <c r="L519" i="2"/>
  <c r="Z519" i="2"/>
  <c r="L503" i="2"/>
  <c r="Z503" i="2"/>
  <c r="L487" i="2"/>
  <c r="Z487" i="2"/>
  <c r="L471" i="2"/>
  <c r="Z471" i="2"/>
  <c r="L455" i="2"/>
  <c r="L439" i="2"/>
  <c r="L423" i="2"/>
  <c r="Z423" i="2"/>
  <c r="L407" i="2"/>
  <c r="L391" i="2"/>
  <c r="Z391" i="2"/>
  <c r="L375" i="2"/>
  <c r="Z375" i="2"/>
  <c r="L359" i="2"/>
  <c r="L343" i="2"/>
  <c r="Z343" i="2"/>
  <c r="L327" i="2"/>
  <c r="L311" i="2"/>
  <c r="L295" i="2"/>
  <c r="Z295" i="2"/>
  <c r="L279" i="2"/>
  <c r="Z279" i="2"/>
  <c r="L263" i="2"/>
  <c r="Z263" i="2"/>
  <c r="L247" i="2"/>
  <c r="L231" i="2"/>
  <c r="L215" i="2"/>
  <c r="L199" i="2"/>
  <c r="L183" i="2"/>
  <c r="L167" i="2"/>
  <c r="L151" i="2"/>
  <c r="Z151" i="2"/>
  <c r="L135" i="2"/>
  <c r="Z135" i="2"/>
  <c r="L119" i="2"/>
  <c r="L103" i="2"/>
  <c r="L87" i="2"/>
  <c r="Z87" i="2"/>
  <c r="L71" i="2"/>
  <c r="L55" i="2"/>
  <c r="L422" i="2"/>
  <c r="Z422" i="2"/>
  <c r="L406" i="2"/>
  <c r="S405" i="2" s="1"/>
  <c r="L390" i="2"/>
  <c r="Z390" i="2"/>
  <c r="L374" i="2"/>
  <c r="L358" i="2"/>
  <c r="S357" i="2" s="1"/>
  <c r="Z358" i="2"/>
  <c r="L342" i="2"/>
  <c r="Q342" i="2" s="1"/>
  <c r="Z342" i="2"/>
  <c r="L326" i="2"/>
  <c r="S325" i="2" s="1"/>
  <c r="L310" i="2"/>
  <c r="S309" i="2" s="1"/>
  <c r="L294" i="2"/>
  <c r="L278" i="2"/>
  <c r="S277" i="2" s="1"/>
  <c r="L262" i="2"/>
  <c r="L246" i="2"/>
  <c r="Z246" i="2"/>
  <c r="L230" i="2"/>
  <c r="Z230" i="2"/>
  <c r="L214" i="2"/>
  <c r="L198" i="2"/>
  <c r="S197" i="2" s="1"/>
  <c r="Z198" i="2"/>
  <c r="L182" i="2"/>
  <c r="Z182" i="2"/>
  <c r="L166" i="2"/>
  <c r="Z166" i="2"/>
  <c r="L150" i="2"/>
  <c r="Z150" i="2"/>
  <c r="L134" i="2"/>
  <c r="L118" i="2"/>
  <c r="Z118" i="2"/>
  <c r="L102" i="2"/>
  <c r="S101" i="2" s="1"/>
  <c r="L86" i="2"/>
  <c r="S85" i="2" s="1"/>
  <c r="Z86" i="2"/>
  <c r="L70" i="2"/>
  <c r="Z70" i="2"/>
  <c r="L54" i="2"/>
  <c r="Z1799" i="2"/>
  <c r="Z1767" i="2"/>
  <c r="Z1751" i="2"/>
  <c r="Z1735" i="2"/>
  <c r="Z1719" i="2"/>
  <c r="L1798" i="2"/>
  <c r="S1797" i="2" s="1"/>
  <c r="L1718" i="2"/>
  <c r="L1654" i="2"/>
  <c r="Z1654" i="2"/>
  <c r="L1606" i="2"/>
  <c r="L1542" i="2"/>
  <c r="L1510" i="2"/>
  <c r="Z1510" i="2"/>
  <c r="L1446" i="2"/>
  <c r="S1445" i="2" s="1"/>
  <c r="Z1446" i="2"/>
  <c r="L1398" i="2"/>
  <c r="L1350" i="2"/>
  <c r="Z1350" i="2"/>
  <c r="L1318" i="2"/>
  <c r="S1317" i="2" s="1"/>
  <c r="Z1318" i="2"/>
  <c r="L1270" i="2"/>
  <c r="Z1270" i="2"/>
  <c r="L1206" i="2"/>
  <c r="Z1206" i="2"/>
  <c r="L1142" i="2"/>
  <c r="S1141" i="2" s="1"/>
  <c r="Z1142" i="2"/>
  <c r="L1094" i="2"/>
  <c r="Z1094" i="2"/>
  <c r="L1046" i="2"/>
  <c r="L998" i="2"/>
  <c r="Z998" i="2"/>
  <c r="L950" i="2"/>
  <c r="Z950" i="2"/>
  <c r="L902" i="2"/>
  <c r="L838" i="2"/>
  <c r="Z838" i="2"/>
  <c r="L758" i="2"/>
  <c r="Z758" i="2"/>
  <c r="L662" i="2"/>
  <c r="S661" i="2" s="1"/>
  <c r="Z662" i="2"/>
  <c r="L454" i="2"/>
  <c r="L29" i="2"/>
  <c r="Z29" i="2"/>
  <c r="L13" i="2"/>
  <c r="L1797" i="2"/>
  <c r="L1781" i="2"/>
  <c r="L1765" i="2"/>
  <c r="L1749" i="2"/>
  <c r="L1733" i="2"/>
  <c r="L1717" i="2"/>
  <c r="L1701" i="2"/>
  <c r="Z1701" i="2"/>
  <c r="L1685" i="2"/>
  <c r="Z1685" i="2"/>
  <c r="L1669" i="2"/>
  <c r="Z1669" i="2"/>
  <c r="L1653" i="2"/>
  <c r="Z1653" i="2"/>
  <c r="L1637" i="2"/>
  <c r="L1621" i="2"/>
  <c r="L1605" i="2"/>
  <c r="Q1605" i="2" s="1"/>
  <c r="Z1605" i="2"/>
  <c r="L1589" i="2"/>
  <c r="S1588" i="2" s="1"/>
  <c r="Z1589" i="2"/>
  <c r="L1573" i="2"/>
  <c r="L1557" i="2"/>
  <c r="Z1557" i="2"/>
  <c r="L1541" i="2"/>
  <c r="Z1541" i="2"/>
  <c r="L1525" i="2"/>
  <c r="L1509" i="2"/>
  <c r="Z1509" i="2"/>
  <c r="L1493" i="2"/>
  <c r="Z1493" i="2"/>
  <c r="L1477" i="2"/>
  <c r="Z1477" i="2"/>
  <c r="L1461" i="2"/>
  <c r="Z1461" i="2"/>
  <c r="L1445" i="2"/>
  <c r="Z1445" i="2"/>
  <c r="L1429" i="2"/>
  <c r="L1413" i="2"/>
  <c r="Z1413" i="2"/>
  <c r="L1397" i="2"/>
  <c r="L1381" i="2"/>
  <c r="S1380" i="2" s="1"/>
  <c r="L1365" i="2"/>
  <c r="L1349" i="2"/>
  <c r="L1333" i="2"/>
  <c r="Z1333" i="2"/>
  <c r="L1317" i="2"/>
  <c r="Z1317" i="2"/>
  <c r="L1301" i="2"/>
  <c r="S1300" i="2" s="1"/>
  <c r="Z1301" i="2"/>
  <c r="L1285" i="2"/>
  <c r="L1269" i="2"/>
  <c r="L1253" i="2"/>
  <c r="Z1253" i="2"/>
  <c r="L1237" i="2"/>
  <c r="Z1237" i="2"/>
  <c r="L1221" i="2"/>
  <c r="L1205" i="2"/>
  <c r="Z1205" i="2"/>
  <c r="L1189" i="2"/>
  <c r="Z1189" i="2"/>
  <c r="L1173" i="2"/>
  <c r="Z1173" i="2"/>
  <c r="L1157" i="2"/>
  <c r="Z1157" i="2"/>
  <c r="L1141" i="2"/>
  <c r="L1125" i="2"/>
  <c r="S1124" i="2" s="1"/>
  <c r="L1109" i="2"/>
  <c r="L1093" i="2"/>
  <c r="Z1093" i="2"/>
  <c r="L1077" i="2"/>
  <c r="Z1077" i="2"/>
  <c r="L1061" i="2"/>
  <c r="Z1061" i="2"/>
  <c r="L1045" i="2"/>
  <c r="Z1045" i="2"/>
  <c r="L1029" i="2"/>
  <c r="Z1029" i="2"/>
  <c r="L1013" i="2"/>
  <c r="Z1013" i="2"/>
  <c r="L997" i="2"/>
  <c r="Z997" i="2"/>
  <c r="L981" i="2"/>
  <c r="Z981" i="2"/>
  <c r="L965" i="2"/>
  <c r="L949" i="2"/>
  <c r="L933" i="2"/>
  <c r="L917" i="2"/>
  <c r="Z917" i="2"/>
  <c r="L901" i="2"/>
  <c r="S900" i="2" s="1"/>
  <c r="L885" i="2"/>
  <c r="L869" i="2"/>
  <c r="Z869" i="2"/>
  <c r="L853" i="2"/>
  <c r="L837" i="2"/>
  <c r="L821" i="2"/>
  <c r="S820" i="2" s="1"/>
  <c r="Z821" i="2"/>
  <c r="L805" i="2"/>
  <c r="L789" i="2"/>
  <c r="Z789" i="2"/>
  <c r="L773" i="2"/>
  <c r="Z773" i="2"/>
  <c r="L757" i="2"/>
  <c r="L741" i="2"/>
  <c r="Z741" i="2"/>
  <c r="L725" i="2"/>
  <c r="L709" i="2"/>
  <c r="L693" i="2"/>
  <c r="L677" i="2"/>
  <c r="Z677" i="2"/>
  <c r="L661" i="2"/>
  <c r="L645" i="2"/>
  <c r="S644" i="2" s="1"/>
  <c r="L629" i="2"/>
  <c r="Z629" i="2"/>
  <c r="L613" i="2"/>
  <c r="L597" i="2"/>
  <c r="Z597" i="2"/>
  <c r="L581" i="2"/>
  <c r="Z581" i="2"/>
  <c r="L565" i="2"/>
  <c r="Z565" i="2"/>
  <c r="L549" i="2"/>
  <c r="L533" i="2"/>
  <c r="L517" i="2"/>
  <c r="Z517" i="2"/>
  <c r="L501" i="2"/>
  <c r="L485" i="2"/>
  <c r="Z485" i="2"/>
  <c r="L469" i="2"/>
  <c r="Z469" i="2"/>
  <c r="L453" i="2"/>
  <c r="L437" i="2"/>
  <c r="Z437" i="2"/>
  <c r="L421" i="2"/>
  <c r="Z421" i="2"/>
  <c r="L405" i="2"/>
  <c r="L389" i="2"/>
  <c r="L373" i="2"/>
  <c r="L357" i="2"/>
  <c r="S356" i="2" s="1"/>
  <c r="L341" i="2"/>
  <c r="L325" i="2"/>
  <c r="S324" i="2" s="1"/>
  <c r="L309" i="2"/>
  <c r="S308" i="2" s="1"/>
  <c r="L293" i="2"/>
  <c r="Z293" i="2"/>
  <c r="L277" i="2"/>
  <c r="S276" i="2" s="1"/>
  <c r="L261" i="2"/>
  <c r="Z261" i="2"/>
  <c r="L245" i="2"/>
  <c r="Z245" i="2"/>
  <c r="L229" i="2"/>
  <c r="Z229" i="2"/>
  <c r="L213" i="2"/>
  <c r="L197" i="2"/>
  <c r="S196" i="2" s="1"/>
  <c r="L181" i="2"/>
  <c r="L165" i="2"/>
  <c r="L149" i="2"/>
  <c r="Z149" i="2"/>
  <c r="L133" i="2"/>
  <c r="Z133" i="2"/>
  <c r="L117" i="2"/>
  <c r="L101" i="2"/>
  <c r="L85" i="2"/>
  <c r="Z85" i="2"/>
  <c r="L69" i="2"/>
  <c r="L53" i="2"/>
  <c r="Z1798" i="2"/>
  <c r="Z1718" i="2"/>
  <c r="L28" i="2"/>
  <c r="Z28" i="2"/>
  <c r="L12" i="2"/>
  <c r="Z12" i="2"/>
  <c r="L1796" i="2"/>
  <c r="S1795" i="2" s="1"/>
  <c r="L1780" i="2"/>
  <c r="S1779" i="2" s="1"/>
  <c r="L1764" i="2"/>
  <c r="S1763" i="2" s="1"/>
  <c r="L1748" i="2"/>
  <c r="S1747" i="2" s="1"/>
  <c r="L1732" i="2"/>
  <c r="S1731" i="2" s="1"/>
  <c r="L1716" i="2"/>
  <c r="L1700" i="2"/>
  <c r="L1684" i="2"/>
  <c r="L1668" i="2"/>
  <c r="L1652" i="2"/>
  <c r="L1636" i="2"/>
  <c r="S1635" i="2" s="1"/>
  <c r="L1620" i="2"/>
  <c r="L1604" i="2"/>
  <c r="L1588" i="2"/>
  <c r="S1587" i="2" s="1"/>
  <c r="L1572" i="2"/>
  <c r="L1556" i="2"/>
  <c r="L1540" i="2"/>
  <c r="L1524" i="2"/>
  <c r="L1508" i="2"/>
  <c r="L1492" i="2"/>
  <c r="L1476" i="2"/>
  <c r="L1460" i="2"/>
  <c r="L1444" i="2"/>
  <c r="L1428" i="2"/>
  <c r="Q1428" i="2" s="1"/>
  <c r="L1412" i="2"/>
  <c r="S1411" i="2" s="1"/>
  <c r="L1396" i="2"/>
  <c r="L1380" i="2"/>
  <c r="S1379" i="2" s="1"/>
  <c r="L1364" i="2"/>
  <c r="S1363" i="2" s="1"/>
  <c r="L1348" i="2"/>
  <c r="L1332" i="2"/>
  <c r="L1316" i="2"/>
  <c r="S1315" i="2" s="1"/>
  <c r="L1300" i="2"/>
  <c r="S1299" i="2" s="1"/>
  <c r="L1284" i="2"/>
  <c r="L1268" i="2"/>
  <c r="L1252" i="2"/>
  <c r="S1251" i="2" s="1"/>
  <c r="L1236" i="2"/>
  <c r="S1235" i="2" s="1"/>
  <c r="L1220" i="2"/>
  <c r="L1204" i="2"/>
  <c r="L1188" i="2"/>
  <c r="L1172" i="2"/>
  <c r="Q1172" i="2" s="1"/>
  <c r="L1156" i="2"/>
  <c r="L1140" i="2"/>
  <c r="S1139" i="2" s="1"/>
  <c r="L1124" i="2"/>
  <c r="S1123" i="2" s="1"/>
  <c r="L1108" i="2"/>
  <c r="L1092" i="2"/>
  <c r="L1076" i="2"/>
  <c r="L1060" i="2"/>
  <c r="S1059" i="2" s="1"/>
  <c r="L1044" i="2"/>
  <c r="L1028" i="2"/>
  <c r="L1012" i="2"/>
  <c r="L996" i="2"/>
  <c r="L980" i="2"/>
  <c r="S979" i="2" s="1"/>
  <c r="L964" i="2"/>
  <c r="L948" i="2"/>
  <c r="L932" i="2"/>
  <c r="L916" i="2"/>
  <c r="Q916" i="2" s="1"/>
  <c r="L900" i="2"/>
  <c r="S899" i="2" s="1"/>
  <c r="L884" i="2"/>
  <c r="L868" i="2"/>
  <c r="L852" i="2"/>
  <c r="L836" i="2"/>
  <c r="L820" i="2"/>
  <c r="S819" i="2" s="1"/>
  <c r="L804" i="2"/>
  <c r="S803" i="2" s="1"/>
  <c r="L788" i="2"/>
  <c r="L772" i="2"/>
  <c r="L756" i="2"/>
  <c r="S755" i="2" s="1"/>
  <c r="L740" i="2"/>
  <c r="L724" i="2"/>
  <c r="Z724" i="2"/>
  <c r="L708" i="2"/>
  <c r="L692" i="2"/>
  <c r="Z692" i="2"/>
  <c r="L676" i="2"/>
  <c r="Z676" i="2"/>
  <c r="L660" i="2"/>
  <c r="S659" i="2" s="1"/>
  <c r="Z660" i="2"/>
  <c r="L644" i="2"/>
  <c r="S643" i="2" s="1"/>
  <c r="Z644" i="2"/>
  <c r="L628" i="2"/>
  <c r="Z628" i="2"/>
  <c r="L612" i="2"/>
  <c r="Z612" i="2"/>
  <c r="L596" i="2"/>
  <c r="Z596" i="2"/>
  <c r="L580" i="2"/>
  <c r="L564" i="2"/>
  <c r="Z564" i="2"/>
  <c r="L548" i="2"/>
  <c r="S547" i="2" s="1"/>
  <c r="Z548" i="2"/>
  <c r="L532" i="2"/>
  <c r="S531" i="2" s="1"/>
  <c r="L516" i="2"/>
  <c r="L500" i="2"/>
  <c r="L484" i="2"/>
  <c r="Z484" i="2"/>
  <c r="L468" i="2"/>
  <c r="L452" i="2"/>
  <c r="Z452" i="2"/>
  <c r="L436" i="2"/>
  <c r="L420" i="2"/>
  <c r="L404" i="2"/>
  <c r="L388" i="2"/>
  <c r="S387" i="2" s="1"/>
  <c r="Z388" i="2"/>
  <c r="L372" i="2"/>
  <c r="Z372" i="2"/>
  <c r="L356" i="2"/>
  <c r="S355" i="2" s="1"/>
  <c r="Z356" i="2"/>
  <c r="L340" i="2"/>
  <c r="S339" i="2" s="1"/>
  <c r="Z340" i="2"/>
  <c r="L324" i="2"/>
  <c r="Z324" i="2"/>
  <c r="L308" i="2"/>
  <c r="Z308" i="2"/>
  <c r="L292" i="2"/>
  <c r="Z292" i="2"/>
  <c r="L276" i="2"/>
  <c r="S275" i="2" s="1"/>
  <c r="Z276" i="2"/>
  <c r="L260" i="2"/>
  <c r="S259" i="2" s="1"/>
  <c r="L244" i="2"/>
  <c r="S243" i="2" s="1"/>
  <c r="L228" i="2"/>
  <c r="Z228" i="2"/>
  <c r="L212" i="2"/>
  <c r="L196" i="2"/>
  <c r="Z196" i="2"/>
  <c r="L180" i="2"/>
  <c r="Z180" i="2"/>
  <c r="L164" i="2"/>
  <c r="Z164" i="2"/>
  <c r="L148" i="2"/>
  <c r="Z148" i="2"/>
  <c r="L132" i="2"/>
  <c r="Z132" i="2"/>
  <c r="L116" i="2"/>
  <c r="Z116" i="2"/>
  <c r="L100" i="2"/>
  <c r="S99" i="2" s="1"/>
  <c r="Z100" i="2"/>
  <c r="L84" i="2"/>
  <c r="S83" i="2" s="1"/>
  <c r="L68" i="2"/>
  <c r="Z68" i="2"/>
  <c r="L52" i="2"/>
  <c r="Z52" i="2"/>
  <c r="Z1781" i="2"/>
  <c r="Z1749" i="2"/>
  <c r="Z1717" i="2"/>
  <c r="Z1680" i="2"/>
  <c r="Z1380" i="2"/>
  <c r="Z1124" i="2"/>
  <c r="Z868" i="2"/>
  <c r="L30" i="2"/>
  <c r="L1750" i="2"/>
  <c r="L1670" i="2"/>
  <c r="L1622" i="2"/>
  <c r="Z1622" i="2"/>
  <c r="L1558" i="2"/>
  <c r="Z1558" i="2"/>
  <c r="L1494" i="2"/>
  <c r="L1430" i="2"/>
  <c r="L1366" i="2"/>
  <c r="Z1366" i="2"/>
  <c r="L1302" i="2"/>
  <c r="L1254" i="2"/>
  <c r="S1253" i="2" s="1"/>
  <c r="Z1254" i="2"/>
  <c r="L1222" i="2"/>
  <c r="Z1222" i="2"/>
  <c r="L1158" i="2"/>
  <c r="L1110" i="2"/>
  <c r="Z1110" i="2"/>
  <c r="L1078" i="2"/>
  <c r="L1030" i="2"/>
  <c r="Z1030" i="2"/>
  <c r="L982" i="2"/>
  <c r="S981" i="2" s="1"/>
  <c r="Z982" i="2"/>
  <c r="L934" i="2"/>
  <c r="S933" i="2" s="1"/>
  <c r="L886" i="2"/>
  <c r="S885" i="2" s="1"/>
  <c r="Z886" i="2"/>
  <c r="L854" i="2"/>
  <c r="L806" i="2"/>
  <c r="L790" i="2"/>
  <c r="Z790" i="2"/>
  <c r="L742" i="2"/>
  <c r="Z742" i="2"/>
  <c r="L710" i="2"/>
  <c r="S709" i="2" s="1"/>
  <c r="L678" i="2"/>
  <c r="L646" i="2"/>
  <c r="L614" i="2"/>
  <c r="L582" i="2"/>
  <c r="L486" i="2"/>
  <c r="Z486" i="2"/>
  <c r="L27" i="2"/>
  <c r="Z27" i="2"/>
  <c r="L11" i="2"/>
  <c r="Z11" i="2"/>
  <c r="L1795" i="2"/>
  <c r="L1779" i="2"/>
  <c r="S1778" i="2" s="1"/>
  <c r="L1763" i="2"/>
  <c r="L1747" i="2"/>
  <c r="L1731" i="2"/>
  <c r="L1715" i="2"/>
  <c r="L1699" i="2"/>
  <c r="L1683" i="2"/>
  <c r="L1667" i="2"/>
  <c r="L1651" i="2"/>
  <c r="L1635" i="2"/>
  <c r="L1619" i="2"/>
  <c r="L1603" i="2"/>
  <c r="S1602" i="2" s="1"/>
  <c r="L1587" i="2"/>
  <c r="L1555" i="2"/>
  <c r="L1539" i="2"/>
  <c r="L1523" i="2"/>
  <c r="L1507" i="2"/>
  <c r="L1491" i="2"/>
  <c r="L1475" i="2"/>
  <c r="L1459" i="2"/>
  <c r="L1443" i="2"/>
  <c r="L1427" i="2"/>
  <c r="S1426" i="2" s="1"/>
  <c r="L1411" i="2"/>
  <c r="L1395" i="2"/>
  <c r="L1379" i="2"/>
  <c r="L1363" i="2"/>
  <c r="L1347" i="2"/>
  <c r="L1331" i="2"/>
  <c r="L1315" i="2"/>
  <c r="L1299" i="2"/>
  <c r="S1298" i="2" s="1"/>
  <c r="L1283" i="2"/>
  <c r="L1267" i="2"/>
  <c r="L1251" i="2"/>
  <c r="L1235" i="2"/>
  <c r="L1219" i="2"/>
  <c r="L1203" i="2"/>
  <c r="L1187" i="2"/>
  <c r="L1171" i="2"/>
  <c r="L1155" i="2"/>
  <c r="L1139" i="2"/>
  <c r="S1138" i="2" s="1"/>
  <c r="L1123" i="2"/>
  <c r="L1107" i="2"/>
  <c r="L1091" i="2"/>
  <c r="L1075" i="2"/>
  <c r="L1059" i="2"/>
  <c r="L1043" i="2"/>
  <c r="L1027" i="2"/>
  <c r="L1011" i="2"/>
  <c r="L995" i="2"/>
  <c r="L979" i="2"/>
  <c r="L963" i="2"/>
  <c r="L947" i="2"/>
  <c r="L931" i="2"/>
  <c r="L915" i="2"/>
  <c r="L899" i="2"/>
  <c r="L883" i="2"/>
  <c r="L867" i="2"/>
  <c r="L851" i="2"/>
  <c r="L835" i="2"/>
  <c r="L819" i="2"/>
  <c r="L803" i="2"/>
  <c r="L787" i="2"/>
  <c r="L771" i="2"/>
  <c r="L755" i="2"/>
  <c r="L739" i="2"/>
  <c r="L723" i="2"/>
  <c r="L707" i="2"/>
  <c r="Z707" i="2"/>
  <c r="L691" i="2"/>
  <c r="L675" i="2"/>
  <c r="Z675" i="2"/>
  <c r="L659" i="2"/>
  <c r="Z659" i="2"/>
  <c r="L643" i="2"/>
  <c r="Z643" i="2"/>
  <c r="L627" i="2"/>
  <c r="L611" i="2"/>
  <c r="Z611" i="2"/>
  <c r="L595" i="2"/>
  <c r="L579" i="2"/>
  <c r="L563" i="2"/>
  <c r="L547" i="2"/>
  <c r="Z547" i="2"/>
  <c r="L531" i="2"/>
  <c r="Z531" i="2"/>
  <c r="L515" i="2"/>
  <c r="Z515" i="2"/>
  <c r="L499" i="2"/>
  <c r="L483" i="2"/>
  <c r="Z483" i="2"/>
  <c r="L467" i="2"/>
  <c r="L451" i="2"/>
  <c r="L435" i="2"/>
  <c r="L419" i="2"/>
  <c r="L403" i="2"/>
  <c r="Z403" i="2"/>
  <c r="L387" i="2"/>
  <c r="Z387" i="2"/>
  <c r="L371" i="2"/>
  <c r="L355" i="2"/>
  <c r="Z355" i="2"/>
  <c r="L339" i="2"/>
  <c r="Z339" i="2"/>
  <c r="L323" i="2"/>
  <c r="Z323" i="2"/>
  <c r="L307" i="2"/>
  <c r="L291" i="2"/>
  <c r="Z291" i="2"/>
  <c r="L275" i="2"/>
  <c r="L259" i="2"/>
  <c r="S258" i="2" s="1"/>
  <c r="L243" i="2"/>
  <c r="S242" i="2" s="1"/>
  <c r="Z243" i="2"/>
  <c r="L227" i="2"/>
  <c r="L211" i="2"/>
  <c r="Z211" i="2"/>
  <c r="L195" i="2"/>
  <c r="S194" i="2" s="1"/>
  <c r="L179" i="2"/>
  <c r="Z179" i="2"/>
  <c r="L163" i="2"/>
  <c r="L147" i="2"/>
  <c r="Z147" i="2"/>
  <c r="L131" i="2"/>
  <c r="L115" i="2"/>
  <c r="L99" i="2"/>
  <c r="Z99" i="2"/>
  <c r="L83" i="2"/>
  <c r="Z83" i="2"/>
  <c r="L67" i="2"/>
  <c r="Z67" i="2"/>
  <c r="L51" i="2"/>
  <c r="Z1764" i="2"/>
  <c r="Z1748" i="2"/>
  <c r="Z1716" i="2"/>
  <c r="Z1679" i="2"/>
  <c r="Z1172" i="2"/>
  <c r="Z1123" i="2"/>
  <c r="Z916" i="2"/>
  <c r="Z867" i="2"/>
  <c r="Z708" i="2"/>
  <c r="Z227" i="2"/>
  <c r="L1766" i="2"/>
  <c r="S1765" i="2" s="1"/>
  <c r="L1686" i="2"/>
  <c r="S1685" i="2" s="1"/>
  <c r="L1590" i="2"/>
  <c r="S1589" i="2" s="1"/>
  <c r="L1462" i="2"/>
  <c r="Z1462" i="2"/>
  <c r="L1174" i="2"/>
  <c r="L438" i="2"/>
  <c r="Q438" i="2" s="1"/>
  <c r="Z438" i="2"/>
  <c r="L26" i="2"/>
  <c r="Z26" i="2"/>
  <c r="L10" i="2"/>
  <c r="Z10" i="2"/>
  <c r="L1794" i="2"/>
  <c r="L1778" i="2"/>
  <c r="S1777" i="2" s="1"/>
  <c r="L1762" i="2"/>
  <c r="S1761" i="2" s="1"/>
  <c r="L1746" i="2"/>
  <c r="S1745" i="2" s="1"/>
  <c r="L1730" i="2"/>
  <c r="S1729" i="2" s="1"/>
  <c r="L1714" i="2"/>
  <c r="L1698" i="2"/>
  <c r="Z1698" i="2"/>
  <c r="L1682" i="2"/>
  <c r="S1681" i="2" s="1"/>
  <c r="Z1682" i="2"/>
  <c r="L1666" i="2"/>
  <c r="Z1666" i="2"/>
  <c r="L1650" i="2"/>
  <c r="Z1650" i="2"/>
  <c r="L1634" i="2"/>
  <c r="Z1634" i="2"/>
  <c r="L1618" i="2"/>
  <c r="Z1618" i="2"/>
  <c r="L1602" i="2"/>
  <c r="S1601" i="2" s="1"/>
  <c r="Z1602" i="2"/>
  <c r="L1586" i="2"/>
  <c r="S1585" i="2" s="1"/>
  <c r="Z1586" i="2"/>
  <c r="L1570" i="2"/>
  <c r="Z1570" i="2"/>
  <c r="L1554" i="2"/>
  <c r="Z1554" i="2"/>
  <c r="L1538" i="2"/>
  <c r="L1522" i="2"/>
  <c r="Z1522" i="2"/>
  <c r="L1506" i="2"/>
  <c r="L1490" i="2"/>
  <c r="Z1490" i="2"/>
  <c r="L1474" i="2"/>
  <c r="Z1474" i="2"/>
  <c r="L1458" i="2"/>
  <c r="Z1458" i="2"/>
  <c r="L1442" i="2"/>
  <c r="L1426" i="2"/>
  <c r="S1425" i="2" s="1"/>
  <c r="Z1426" i="2"/>
  <c r="L1410" i="2"/>
  <c r="S1409" i="2" s="1"/>
  <c r="Z1410" i="2"/>
  <c r="L1394" i="2"/>
  <c r="Z1394" i="2"/>
  <c r="L1378" i="2"/>
  <c r="Q1378" i="2" s="1"/>
  <c r="Z1378" i="2"/>
  <c r="L1362" i="2"/>
  <c r="L1346" i="2"/>
  <c r="Z1346" i="2"/>
  <c r="L1330" i="2"/>
  <c r="Z1330" i="2"/>
  <c r="L1314" i="2"/>
  <c r="L1298" i="2"/>
  <c r="Z1298" i="2"/>
  <c r="L1282" i="2"/>
  <c r="L1266" i="2"/>
  <c r="Z1266" i="2"/>
  <c r="L1250" i="2"/>
  <c r="Z1250" i="2"/>
  <c r="L1234" i="2"/>
  <c r="S1233" i="2" s="1"/>
  <c r="Z1234" i="2"/>
  <c r="L1218" i="2"/>
  <c r="Z1218" i="2"/>
  <c r="L1202" i="2"/>
  <c r="L1186" i="2"/>
  <c r="Z1186" i="2"/>
  <c r="L1170" i="2"/>
  <c r="Z1170" i="2"/>
  <c r="L1154" i="2"/>
  <c r="L1138" i="2"/>
  <c r="S1137" i="2" s="1"/>
  <c r="Z1138" i="2"/>
  <c r="L1122" i="2"/>
  <c r="Z1122" i="2"/>
  <c r="L1106" i="2"/>
  <c r="L1090" i="2"/>
  <c r="Z1090" i="2"/>
  <c r="L1074" i="2"/>
  <c r="L1058" i="2"/>
  <c r="L1042" i="2"/>
  <c r="L1026" i="2"/>
  <c r="L1010" i="2"/>
  <c r="L994" i="2"/>
  <c r="L978" i="2"/>
  <c r="L962" i="2"/>
  <c r="Z962" i="2"/>
  <c r="L946" i="2"/>
  <c r="L930" i="2"/>
  <c r="S929" i="2" s="1"/>
  <c r="L914" i="2"/>
  <c r="Z914" i="2"/>
  <c r="L898" i="2"/>
  <c r="Z898" i="2"/>
  <c r="L882" i="2"/>
  <c r="Z882" i="2"/>
  <c r="L866" i="2"/>
  <c r="Z866" i="2"/>
  <c r="L850" i="2"/>
  <c r="Z850" i="2"/>
  <c r="L834" i="2"/>
  <c r="Z834" i="2"/>
  <c r="L818" i="2"/>
  <c r="Z818" i="2"/>
  <c r="L802" i="2"/>
  <c r="Z802" i="2"/>
  <c r="L786" i="2"/>
  <c r="L770" i="2"/>
  <c r="Z770" i="2"/>
  <c r="L754" i="2"/>
  <c r="L738" i="2"/>
  <c r="L722" i="2"/>
  <c r="Z722" i="2"/>
  <c r="L706" i="2"/>
  <c r="Z706" i="2"/>
  <c r="L690" i="2"/>
  <c r="L674" i="2"/>
  <c r="L658" i="2"/>
  <c r="L642" i="2"/>
  <c r="Z642" i="2"/>
  <c r="L626" i="2"/>
  <c r="L610" i="2"/>
  <c r="Z610" i="2"/>
  <c r="L594" i="2"/>
  <c r="Z594" i="2"/>
  <c r="L578" i="2"/>
  <c r="Z578" i="2"/>
  <c r="L562" i="2"/>
  <c r="Z562" i="2"/>
  <c r="L546" i="2"/>
  <c r="Z546" i="2"/>
  <c r="L530" i="2"/>
  <c r="L514" i="2"/>
  <c r="Z514" i="2"/>
  <c r="L498" i="2"/>
  <c r="Z498" i="2"/>
  <c r="L482" i="2"/>
  <c r="L466" i="2"/>
  <c r="L450" i="2"/>
  <c r="Z450" i="2"/>
  <c r="L434" i="2"/>
  <c r="Z434" i="2"/>
  <c r="L418" i="2"/>
  <c r="L402" i="2"/>
  <c r="L386" i="2"/>
  <c r="Z386" i="2"/>
  <c r="L370" i="2"/>
  <c r="Z370" i="2"/>
  <c r="L354" i="2"/>
  <c r="Z354" i="2"/>
  <c r="L338" i="2"/>
  <c r="Z338" i="2"/>
  <c r="L322" i="2"/>
  <c r="L306" i="2"/>
  <c r="Z306" i="2"/>
  <c r="L290" i="2"/>
  <c r="Z290" i="2"/>
  <c r="L274" i="2"/>
  <c r="L258" i="2"/>
  <c r="Z258" i="2"/>
  <c r="L242" i="2"/>
  <c r="Z242" i="2"/>
  <c r="L226" i="2"/>
  <c r="L210" i="2"/>
  <c r="Z210" i="2"/>
  <c r="L194" i="2"/>
  <c r="Z194" i="2"/>
  <c r="L178" i="2"/>
  <c r="Z178" i="2"/>
  <c r="L162" i="2"/>
  <c r="Z162" i="2"/>
  <c r="L146" i="2"/>
  <c r="L130" i="2"/>
  <c r="Z130" i="2"/>
  <c r="L114" i="2"/>
  <c r="L98" i="2"/>
  <c r="L82" i="2"/>
  <c r="Z82" i="2"/>
  <c r="L66" i="2"/>
  <c r="Z66" i="2"/>
  <c r="L50" i="2"/>
  <c r="Z50" i="2"/>
  <c r="Z1779" i="2"/>
  <c r="Z1763" i="2"/>
  <c r="Z1747" i="2"/>
  <c r="Z1715" i="2"/>
  <c r="Z1476" i="2"/>
  <c r="Z1427" i="2"/>
  <c r="Z1220" i="2"/>
  <c r="Z1171" i="2"/>
  <c r="Z964" i="2"/>
  <c r="Z915" i="2"/>
  <c r="L14" i="2"/>
  <c r="L1782" i="2"/>
  <c r="S1781" i="2" s="1"/>
  <c r="L1734" i="2"/>
  <c r="S1733" i="2" s="1"/>
  <c r="L1702" i="2"/>
  <c r="Z1702" i="2"/>
  <c r="L1638" i="2"/>
  <c r="S1637" i="2" s="1"/>
  <c r="Z1638" i="2"/>
  <c r="L1574" i="2"/>
  <c r="Z1574" i="2"/>
  <c r="L1526" i="2"/>
  <c r="Z1526" i="2"/>
  <c r="L1478" i="2"/>
  <c r="Z1478" i="2"/>
  <c r="L1414" i="2"/>
  <c r="L1382" i="2"/>
  <c r="S1381" i="2" s="1"/>
  <c r="Z1382" i="2"/>
  <c r="L1334" i="2"/>
  <c r="Z1334" i="2"/>
  <c r="L1286" i="2"/>
  <c r="Z1286" i="2"/>
  <c r="L1238" i="2"/>
  <c r="S1237" i="2" s="1"/>
  <c r="Z1238" i="2"/>
  <c r="L1190" i="2"/>
  <c r="Z1190" i="2"/>
  <c r="L1126" i="2"/>
  <c r="S1125" i="2" s="1"/>
  <c r="Z1126" i="2"/>
  <c r="L1062" i="2"/>
  <c r="Z1062" i="2"/>
  <c r="L1014" i="2"/>
  <c r="Z1014" i="2"/>
  <c r="L966" i="2"/>
  <c r="Z966" i="2"/>
  <c r="L918" i="2"/>
  <c r="Z918" i="2"/>
  <c r="L870" i="2"/>
  <c r="Z870" i="2"/>
  <c r="L822" i="2"/>
  <c r="S821" i="2" s="1"/>
  <c r="L774" i="2"/>
  <c r="Z774" i="2"/>
  <c r="L726" i="2"/>
  <c r="L694" i="2"/>
  <c r="L630" i="2"/>
  <c r="Z630" i="2"/>
  <c r="L598" i="2"/>
  <c r="Z598" i="2"/>
  <c r="L566" i="2"/>
  <c r="Z566" i="2"/>
  <c r="L550" i="2"/>
  <c r="S549" i="2" s="1"/>
  <c r="Z550" i="2"/>
  <c r="L534" i="2"/>
  <c r="S533" i="2" s="1"/>
  <c r="L518" i="2"/>
  <c r="Z518" i="2"/>
  <c r="L502" i="2"/>
  <c r="L470" i="2"/>
  <c r="Z470" i="2"/>
  <c r="L41" i="2"/>
  <c r="L25" i="2"/>
  <c r="L9" i="2"/>
  <c r="Z9" i="2"/>
  <c r="L1793" i="2"/>
  <c r="L1777" i="2"/>
  <c r="S1776" i="2" s="1"/>
  <c r="L1761" i="2"/>
  <c r="S1760" i="2" s="1"/>
  <c r="L1745" i="2"/>
  <c r="S1744" i="2" s="1"/>
  <c r="L1729" i="2"/>
  <c r="S1728" i="2" s="1"/>
  <c r="L1713" i="2"/>
  <c r="L1697" i="2"/>
  <c r="L1681" i="2"/>
  <c r="S1680" i="2" s="1"/>
  <c r="L1665" i="2"/>
  <c r="L1649" i="2"/>
  <c r="L1633" i="2"/>
  <c r="L1617" i="2"/>
  <c r="L1601" i="2"/>
  <c r="S1600" i="2" s="1"/>
  <c r="L1585" i="2"/>
  <c r="S1584" i="2" s="1"/>
  <c r="L1569" i="2"/>
  <c r="L1553" i="2"/>
  <c r="L1537" i="2"/>
  <c r="L1521" i="2"/>
  <c r="L1505" i="2"/>
  <c r="L1489" i="2"/>
  <c r="L1473" i="2"/>
  <c r="L1457" i="2"/>
  <c r="L1441" i="2"/>
  <c r="L1425" i="2"/>
  <c r="S1424" i="2" s="1"/>
  <c r="L1409" i="2"/>
  <c r="S1408" i="2" s="1"/>
  <c r="L1393" i="2"/>
  <c r="L1377" i="2"/>
  <c r="L1361" i="2"/>
  <c r="L1345" i="2"/>
  <c r="L1329" i="2"/>
  <c r="L1313" i="2"/>
  <c r="S1312" i="2" s="1"/>
  <c r="L1297" i="2"/>
  <c r="S1296" i="2" s="1"/>
  <c r="L1281" i="2"/>
  <c r="L1265" i="2"/>
  <c r="S1264" i="2" s="1"/>
  <c r="L1249" i="2"/>
  <c r="S1248" i="2" s="1"/>
  <c r="L1233" i="2"/>
  <c r="S1232" i="2" s="1"/>
  <c r="L1217" i="2"/>
  <c r="S1216" i="2" s="1"/>
  <c r="L1201" i="2"/>
  <c r="L1185" i="2"/>
  <c r="L1169" i="2"/>
  <c r="L1153" i="2"/>
  <c r="S1152" i="2" s="1"/>
  <c r="L1137" i="2"/>
  <c r="S1136" i="2" s="1"/>
  <c r="L1105" i="2"/>
  <c r="L1089" i="2"/>
  <c r="L1073" i="2"/>
  <c r="L1057" i="2"/>
  <c r="S1056" i="2" s="1"/>
  <c r="L1041" i="2"/>
  <c r="L1025" i="2"/>
  <c r="L1009" i="2"/>
  <c r="L993" i="2"/>
  <c r="L977" i="2"/>
  <c r="S976" i="2" s="1"/>
  <c r="L961" i="2"/>
  <c r="S960" i="2" s="1"/>
  <c r="L945" i="2"/>
  <c r="S944" i="2" s="1"/>
  <c r="L929" i="2"/>
  <c r="L913" i="2"/>
  <c r="L897" i="2"/>
  <c r="S896" i="2" s="1"/>
  <c r="L881" i="2"/>
  <c r="S880" i="2" s="1"/>
  <c r="L865" i="2"/>
  <c r="L849" i="2"/>
  <c r="L833" i="2"/>
  <c r="L817" i="2"/>
  <c r="S816" i="2" s="1"/>
  <c r="L785" i="2"/>
  <c r="L769" i="2"/>
  <c r="L753" i="2"/>
  <c r="L737" i="2"/>
  <c r="Z737" i="2"/>
  <c r="L721" i="2"/>
  <c r="S720" i="2" s="1"/>
  <c r="L705" i="2"/>
  <c r="S704" i="2" s="1"/>
  <c r="Z705" i="2"/>
  <c r="L689" i="2"/>
  <c r="L673" i="2"/>
  <c r="L657" i="2"/>
  <c r="L641" i="2"/>
  <c r="L625" i="2"/>
  <c r="S624" i="2" s="1"/>
  <c r="L609" i="2"/>
  <c r="Z609" i="2"/>
  <c r="L593" i="2"/>
  <c r="Z593" i="2"/>
  <c r="L577" i="2"/>
  <c r="L561" i="2"/>
  <c r="L545" i="2"/>
  <c r="Z545" i="2"/>
  <c r="L529" i="2"/>
  <c r="S528" i="2" s="1"/>
  <c r="Z529" i="2"/>
  <c r="L513" i="2"/>
  <c r="L497" i="2"/>
  <c r="L481" i="2"/>
  <c r="Z481" i="2"/>
  <c r="L465" i="2"/>
  <c r="Z465" i="2"/>
  <c r="L449" i="2"/>
  <c r="S448" i="2" s="1"/>
  <c r="L433" i="2"/>
  <c r="Z433" i="2"/>
  <c r="L417" i="2"/>
  <c r="Z417" i="2"/>
  <c r="L401" i="2"/>
  <c r="Z401" i="2"/>
  <c r="L385" i="2"/>
  <c r="S384" i="2" s="1"/>
  <c r="Z385" i="2"/>
  <c r="L369" i="2"/>
  <c r="L353" i="2"/>
  <c r="Z353" i="2"/>
  <c r="L337" i="2"/>
  <c r="S336" i="2" s="1"/>
  <c r="Z337" i="2"/>
  <c r="L321" i="2"/>
  <c r="S320" i="2" s="1"/>
  <c r="L305" i="2"/>
  <c r="S304" i="2" s="1"/>
  <c r="Z305" i="2"/>
  <c r="L289" i="2"/>
  <c r="Z289" i="2"/>
  <c r="L273" i="2"/>
  <c r="Z273" i="2"/>
  <c r="L257" i="2"/>
  <c r="Z257" i="2"/>
  <c r="L241" i="2"/>
  <c r="L225" i="2"/>
  <c r="L209" i="2"/>
  <c r="Z209" i="2"/>
  <c r="L193" i="2"/>
  <c r="S192" i="2" s="1"/>
  <c r="Z193" i="2"/>
  <c r="L177" i="2"/>
  <c r="S176" i="2" s="1"/>
  <c r="Z177" i="2"/>
  <c r="L161" i="2"/>
  <c r="L145" i="2"/>
  <c r="Z145" i="2"/>
  <c r="L129" i="2"/>
  <c r="Z129" i="2"/>
  <c r="L113" i="2"/>
  <c r="Z113" i="2"/>
  <c r="L97" i="2"/>
  <c r="S96" i="2" s="1"/>
  <c r="L81" i="2"/>
  <c r="Z81" i="2"/>
  <c r="L65" i="2"/>
  <c r="L49" i="2"/>
  <c r="Z1794" i="2"/>
  <c r="Z1762" i="2"/>
  <c r="Z1746" i="2"/>
  <c r="Z1730" i="2"/>
  <c r="Z1713" i="2"/>
  <c r="Z1668" i="2"/>
  <c r="Z1583" i="2"/>
  <c r="Z1475" i="2"/>
  <c r="Z1169" i="2"/>
  <c r="Z963" i="2"/>
  <c r="Z913" i="2"/>
  <c r="Z689" i="2"/>
  <c r="Z406" i="2"/>
  <c r="Z214" i="2"/>
  <c r="L40" i="2"/>
  <c r="Z40" i="2"/>
  <c r="L8" i="2"/>
  <c r="Z8" i="2"/>
  <c r="L1744" i="2"/>
  <c r="S1743" i="2" s="1"/>
  <c r="L1728" i="2"/>
  <c r="L1712" i="2"/>
  <c r="L1664" i="2"/>
  <c r="L1648" i="2"/>
  <c r="L1632" i="2"/>
  <c r="S1631" i="2" s="1"/>
  <c r="L1616" i="2"/>
  <c r="L1600" i="2"/>
  <c r="S1599" i="2" s="1"/>
  <c r="L1584" i="2"/>
  <c r="S1583" i="2" s="1"/>
  <c r="L1568" i="2"/>
  <c r="L1552" i="2"/>
  <c r="L1536" i="2"/>
  <c r="L1520" i="2"/>
  <c r="L1504" i="2"/>
  <c r="L1488" i="2"/>
  <c r="L1472" i="2"/>
  <c r="L1456" i="2"/>
  <c r="S1455" i="2" s="1"/>
  <c r="L1440" i="2"/>
  <c r="L1424" i="2"/>
  <c r="L1408" i="2"/>
  <c r="S1407" i="2" s="1"/>
  <c r="L1392" i="2"/>
  <c r="L1376" i="2"/>
  <c r="L1360" i="2"/>
  <c r="L1344" i="2"/>
  <c r="L1328" i="2"/>
  <c r="L1312" i="2"/>
  <c r="L1296" i="2"/>
  <c r="L1280" i="2"/>
  <c r="L1264" i="2"/>
  <c r="L1248" i="2"/>
  <c r="L1232" i="2"/>
  <c r="L1216" i="2"/>
  <c r="L1200" i="2"/>
  <c r="L1184" i="2"/>
  <c r="L1168" i="2"/>
  <c r="L1152" i="2"/>
  <c r="L1136" i="2"/>
  <c r="L1120" i="2"/>
  <c r="L1104" i="2"/>
  <c r="L1088" i="2"/>
  <c r="L1072" i="2"/>
  <c r="L1056" i="2"/>
  <c r="L1040" i="2"/>
  <c r="L1024" i="2"/>
  <c r="L1008" i="2"/>
  <c r="L992" i="2"/>
  <c r="L976" i="2"/>
  <c r="L960" i="2"/>
  <c r="L944" i="2"/>
  <c r="L928" i="2"/>
  <c r="L912" i="2"/>
  <c r="L896" i="2"/>
  <c r="L880" i="2"/>
  <c r="L864" i="2"/>
  <c r="L848" i="2"/>
  <c r="L832" i="2"/>
  <c r="L816" i="2"/>
  <c r="L800" i="2"/>
  <c r="L784" i="2"/>
  <c r="L768" i="2"/>
  <c r="L752" i="2"/>
  <c r="L736" i="2"/>
  <c r="L720" i="2"/>
  <c r="L704" i="2"/>
  <c r="Z704" i="2"/>
  <c r="L672" i="2"/>
  <c r="Z672" i="2"/>
  <c r="L656" i="2"/>
  <c r="L640" i="2"/>
  <c r="Z640" i="2"/>
  <c r="L624" i="2"/>
  <c r="Z624" i="2"/>
  <c r="L608" i="2"/>
  <c r="Z608" i="2"/>
  <c r="L592" i="2"/>
  <c r="Z592" i="2"/>
  <c r="L576" i="2"/>
  <c r="L416" i="2"/>
  <c r="L400" i="2"/>
  <c r="Z400" i="2"/>
  <c r="L384" i="2"/>
  <c r="Z384" i="2"/>
  <c r="L368" i="2"/>
  <c r="Z368" i="2"/>
  <c r="L352" i="2"/>
  <c r="Z352" i="2"/>
  <c r="L336" i="2"/>
  <c r="Z336" i="2"/>
  <c r="L320" i="2"/>
  <c r="L304" i="2"/>
  <c r="Z304" i="2"/>
  <c r="L288" i="2"/>
  <c r="Z288" i="2"/>
  <c r="L272" i="2"/>
  <c r="L256" i="2"/>
  <c r="Z256" i="2"/>
  <c r="L240" i="2"/>
  <c r="Z240" i="2"/>
  <c r="L224" i="2"/>
  <c r="L208" i="2"/>
  <c r="Z208" i="2"/>
  <c r="L192" i="2"/>
  <c r="L176" i="2"/>
  <c r="L160" i="2"/>
  <c r="L144" i="2"/>
  <c r="Z144" i="2"/>
  <c r="L128" i="2"/>
  <c r="L112" i="2"/>
  <c r="L96" i="2"/>
  <c r="Z96" i="2"/>
  <c r="L80" i="2"/>
  <c r="Z80" i="2"/>
  <c r="L64" i="2"/>
  <c r="Z64" i="2"/>
  <c r="L48" i="2"/>
  <c r="Z48" i="2"/>
  <c r="Z1793" i="2"/>
  <c r="Z1761" i="2"/>
  <c r="Z1745" i="2"/>
  <c r="Z1729" i="2"/>
  <c r="Z1712" i="2"/>
  <c r="Z1667" i="2"/>
  <c r="Z1572" i="2"/>
  <c r="Z1473" i="2"/>
  <c r="Z1424" i="2"/>
  <c r="Z1316" i="2"/>
  <c r="Z1168" i="2"/>
  <c r="Z1011" i="2"/>
  <c r="Z961" i="2"/>
  <c r="Z912" i="2"/>
  <c r="Z755" i="2"/>
  <c r="Z576" i="2"/>
  <c r="Z405" i="2"/>
  <c r="L688" i="2"/>
  <c r="Z688" i="2"/>
  <c r="L39" i="2"/>
  <c r="Z39" i="2"/>
  <c r="L23" i="2"/>
  <c r="L7" i="2"/>
  <c r="L1791" i="2"/>
  <c r="L1775" i="2"/>
  <c r="L1759" i="2"/>
  <c r="S1758" i="2" s="1"/>
  <c r="L1743" i="2"/>
  <c r="L1727" i="2"/>
  <c r="L1711" i="2"/>
  <c r="S1710" i="2" s="1"/>
  <c r="L1663" i="2"/>
  <c r="L1647" i="2"/>
  <c r="L1631" i="2"/>
  <c r="S1630" i="2" s="1"/>
  <c r="L1615" i="2"/>
  <c r="L1599" i="2"/>
  <c r="L1567" i="2"/>
  <c r="L1551" i="2"/>
  <c r="L1535" i="2"/>
  <c r="L1519" i="2"/>
  <c r="L1503" i="2"/>
  <c r="L1487" i="2"/>
  <c r="L1471" i="2"/>
  <c r="L1455" i="2"/>
  <c r="L1439" i="2"/>
  <c r="L1407" i="2"/>
  <c r="L1391" i="2"/>
  <c r="L1375" i="2"/>
  <c r="L1359" i="2"/>
  <c r="L1343" i="2"/>
  <c r="L1327" i="2"/>
  <c r="L1311" i="2"/>
  <c r="L1295" i="2"/>
  <c r="L1279" i="2"/>
  <c r="L1263" i="2"/>
  <c r="L1247" i="2"/>
  <c r="L1231" i="2"/>
  <c r="L1215" i="2"/>
  <c r="L1199" i="2"/>
  <c r="L1183" i="2"/>
  <c r="L1167" i="2"/>
  <c r="L1151" i="2"/>
  <c r="L1135" i="2"/>
  <c r="L1119" i="2"/>
  <c r="L1103" i="2"/>
  <c r="L1087" i="2"/>
  <c r="L1071" i="2"/>
  <c r="L1055" i="2"/>
  <c r="L1039" i="2"/>
  <c r="L1023" i="2"/>
  <c r="L1007" i="2"/>
  <c r="L991" i="2"/>
  <c r="L975" i="2"/>
  <c r="L959" i="2"/>
  <c r="L943" i="2"/>
  <c r="L927" i="2"/>
  <c r="L911" i="2"/>
  <c r="L895" i="2"/>
  <c r="L879" i="2"/>
  <c r="L863" i="2"/>
  <c r="L847" i="2"/>
  <c r="L831" i="2"/>
  <c r="L815" i="2"/>
  <c r="L799" i="2"/>
  <c r="L783" i="2"/>
  <c r="L767" i="2"/>
  <c r="L751" i="2"/>
  <c r="L735" i="2"/>
  <c r="L719" i="2"/>
  <c r="Z719" i="2"/>
  <c r="L703" i="2"/>
  <c r="Z703" i="2"/>
  <c r="L687" i="2"/>
  <c r="Z687" i="2"/>
  <c r="L671" i="2"/>
  <c r="L655" i="2"/>
  <c r="Z655" i="2"/>
  <c r="L639" i="2"/>
  <c r="L623" i="2"/>
  <c r="Z623" i="2"/>
  <c r="L607" i="2"/>
  <c r="L591" i="2"/>
  <c r="Z591" i="2"/>
  <c r="L575" i="2"/>
  <c r="Z575" i="2"/>
  <c r="L559" i="2"/>
  <c r="L543" i="2"/>
  <c r="Z543" i="2"/>
  <c r="L527" i="2"/>
  <c r="Z527" i="2"/>
  <c r="L511" i="2"/>
  <c r="L495" i="2"/>
  <c r="L479" i="2"/>
  <c r="Z479" i="2"/>
  <c r="L463" i="2"/>
  <c r="L447" i="2"/>
  <c r="Z447" i="2"/>
  <c r="L431" i="2"/>
  <c r="Z431" i="2"/>
  <c r="L415" i="2"/>
  <c r="L399" i="2"/>
  <c r="Z399" i="2"/>
  <c r="L383" i="2"/>
  <c r="L367" i="2"/>
  <c r="L351" i="2"/>
  <c r="Z351" i="2"/>
  <c r="L335" i="2"/>
  <c r="L319" i="2"/>
  <c r="Z319" i="2"/>
  <c r="L303" i="2"/>
  <c r="Z303" i="2"/>
  <c r="L287" i="2"/>
  <c r="Z287" i="2"/>
  <c r="L271" i="2"/>
  <c r="Z271" i="2"/>
  <c r="L255" i="2"/>
  <c r="Z255" i="2"/>
  <c r="L239" i="2"/>
  <c r="L223" i="2"/>
  <c r="L207" i="2"/>
  <c r="Z207" i="2"/>
  <c r="L191" i="2"/>
  <c r="Z191" i="2"/>
  <c r="L175" i="2"/>
  <c r="Z175" i="2"/>
  <c r="L159" i="2"/>
  <c r="Z159" i="2"/>
  <c r="L143" i="2"/>
  <c r="Z143" i="2"/>
  <c r="L127" i="2"/>
  <c r="L111" i="2"/>
  <c r="L95" i="2"/>
  <c r="L79" i="2"/>
  <c r="Z79" i="2"/>
  <c r="L63" i="2"/>
  <c r="Z63" i="2"/>
  <c r="L47" i="2"/>
  <c r="Z47" i="2"/>
  <c r="Z1776" i="2"/>
  <c r="Z1760" i="2"/>
  <c r="Z1744" i="2"/>
  <c r="Z1728" i="2"/>
  <c r="Z1711" i="2"/>
  <c r="Z1665" i="2"/>
  <c r="Z1620" i="2"/>
  <c r="Z1472" i="2"/>
  <c r="Z1423" i="2"/>
  <c r="Z1364" i="2"/>
  <c r="Z1315" i="2"/>
  <c r="Z1265" i="2"/>
  <c r="Z1108" i="2"/>
  <c r="Z1059" i="2"/>
  <c r="Z1009" i="2"/>
  <c r="Z911" i="2"/>
  <c r="Z852" i="2"/>
  <c r="L432" i="2"/>
  <c r="L38" i="2"/>
  <c r="L22" i="2"/>
  <c r="L6" i="2"/>
  <c r="Z6" i="2"/>
  <c r="L1790" i="2"/>
  <c r="S1789" i="2" s="1"/>
  <c r="L1774" i="2"/>
  <c r="Q1774" i="2" s="1"/>
  <c r="L1758" i="2"/>
  <c r="S1757" i="2" s="1"/>
  <c r="L1742" i="2"/>
  <c r="L1726" i="2"/>
  <c r="L1710" i="2"/>
  <c r="S1709" i="2" s="1"/>
  <c r="Z1710" i="2"/>
  <c r="L1694" i="2"/>
  <c r="Z1694" i="2"/>
  <c r="L1678" i="2"/>
  <c r="L1662" i="2"/>
  <c r="L1646" i="2"/>
  <c r="Z1646" i="2"/>
  <c r="L1630" i="2"/>
  <c r="L1614" i="2"/>
  <c r="Z1614" i="2"/>
  <c r="L1598" i="2"/>
  <c r="Z1598" i="2"/>
  <c r="L1582" i="2"/>
  <c r="Z1582" i="2"/>
  <c r="L1566" i="2"/>
  <c r="L1550" i="2"/>
  <c r="Z1550" i="2"/>
  <c r="L1534" i="2"/>
  <c r="S1533" i="2" s="1"/>
  <c r="Z1534" i="2"/>
  <c r="L1518" i="2"/>
  <c r="L1502" i="2"/>
  <c r="Z1502" i="2"/>
  <c r="L1486" i="2"/>
  <c r="Z1486" i="2"/>
  <c r="L1470" i="2"/>
  <c r="L1454" i="2"/>
  <c r="Z1454" i="2"/>
  <c r="L1438" i="2"/>
  <c r="Z1438" i="2"/>
  <c r="L1422" i="2"/>
  <c r="L1406" i="2"/>
  <c r="Z1406" i="2"/>
  <c r="L1390" i="2"/>
  <c r="L1374" i="2"/>
  <c r="L1358" i="2"/>
  <c r="Z1358" i="2"/>
  <c r="L1342" i="2"/>
  <c r="Z1342" i="2"/>
  <c r="L1326" i="2"/>
  <c r="Z1326" i="2"/>
  <c r="L1310" i="2"/>
  <c r="Z1310" i="2"/>
  <c r="L1294" i="2"/>
  <c r="Z1294" i="2"/>
  <c r="L1278" i="2"/>
  <c r="Z1278" i="2"/>
  <c r="L1262" i="2"/>
  <c r="L1246" i="2"/>
  <c r="L1230" i="2"/>
  <c r="S1229" i="2" s="1"/>
  <c r="Z1230" i="2"/>
  <c r="L1214" i="2"/>
  <c r="Z1214" i="2"/>
  <c r="L1198" i="2"/>
  <c r="L1182" i="2"/>
  <c r="Z1182" i="2"/>
  <c r="L1166" i="2"/>
  <c r="Z1166" i="2"/>
  <c r="L1150" i="2"/>
  <c r="Z1150" i="2"/>
  <c r="L1134" i="2"/>
  <c r="L1118" i="2"/>
  <c r="L1102" i="2"/>
  <c r="S1101" i="2" s="1"/>
  <c r="Z1102" i="2"/>
  <c r="L1086" i="2"/>
  <c r="L1070" i="2"/>
  <c r="Z1070" i="2"/>
  <c r="L1054" i="2"/>
  <c r="Z1054" i="2"/>
  <c r="L1038" i="2"/>
  <c r="Z1038" i="2"/>
  <c r="L1022" i="2"/>
  <c r="L1006" i="2"/>
  <c r="L990" i="2"/>
  <c r="Z990" i="2"/>
  <c r="L974" i="2"/>
  <c r="Z974" i="2"/>
  <c r="L958" i="2"/>
  <c r="L942" i="2"/>
  <c r="S941" i="2" s="1"/>
  <c r="L926" i="2"/>
  <c r="L910" i="2"/>
  <c r="Z910" i="2"/>
  <c r="L894" i="2"/>
  <c r="S893" i="2" s="1"/>
  <c r="Z894" i="2"/>
  <c r="L878" i="2"/>
  <c r="Z878" i="2"/>
  <c r="L862" i="2"/>
  <c r="L846" i="2"/>
  <c r="L830" i="2"/>
  <c r="Z830" i="2"/>
  <c r="L814" i="2"/>
  <c r="L798" i="2"/>
  <c r="Z798" i="2"/>
  <c r="L782" i="2"/>
  <c r="Z782" i="2"/>
  <c r="L766" i="2"/>
  <c r="L750" i="2"/>
  <c r="L734" i="2"/>
  <c r="L718" i="2"/>
  <c r="L702" i="2"/>
  <c r="L686" i="2"/>
  <c r="L670" i="2"/>
  <c r="Z670" i="2"/>
  <c r="L654" i="2"/>
  <c r="Z654" i="2"/>
  <c r="L638" i="2"/>
  <c r="Z638" i="2"/>
  <c r="L622" i="2"/>
  <c r="Z622" i="2"/>
  <c r="L606" i="2"/>
  <c r="L590" i="2"/>
  <c r="Z590" i="2"/>
  <c r="L574" i="2"/>
  <c r="Z574" i="2"/>
  <c r="L558" i="2"/>
  <c r="L542" i="2"/>
  <c r="Z542" i="2"/>
  <c r="L526" i="2"/>
  <c r="L510" i="2"/>
  <c r="Z510" i="2"/>
  <c r="L494" i="2"/>
  <c r="Z494" i="2"/>
  <c r="L478" i="2"/>
  <c r="Z478" i="2"/>
  <c r="L462" i="2"/>
  <c r="Z462" i="2"/>
  <c r="L446" i="2"/>
  <c r="Z446" i="2"/>
  <c r="L430" i="2"/>
  <c r="L414" i="2"/>
  <c r="Z414" i="2"/>
  <c r="L398" i="2"/>
  <c r="Z398" i="2"/>
  <c r="L382" i="2"/>
  <c r="Z382" i="2"/>
  <c r="L366" i="2"/>
  <c r="Z366" i="2"/>
  <c r="L350" i="2"/>
  <c r="Z350" i="2"/>
  <c r="L334" i="2"/>
  <c r="Z334" i="2"/>
  <c r="L318" i="2"/>
  <c r="L302" i="2"/>
  <c r="Z302" i="2"/>
  <c r="L286" i="2"/>
  <c r="Z286" i="2"/>
  <c r="L270" i="2"/>
  <c r="L254" i="2"/>
  <c r="L238" i="2"/>
  <c r="Z238" i="2"/>
  <c r="L222" i="2"/>
  <c r="Z222" i="2"/>
  <c r="L206" i="2"/>
  <c r="Z206" i="2"/>
  <c r="L190" i="2"/>
  <c r="L174" i="2"/>
  <c r="Z174" i="2"/>
  <c r="L158" i="2"/>
  <c r="L142" i="2"/>
  <c r="Z142" i="2"/>
  <c r="L126" i="2"/>
  <c r="L110" i="2"/>
  <c r="Z110" i="2"/>
  <c r="L94" i="2"/>
  <c r="Z94" i="2"/>
  <c r="L78" i="2"/>
  <c r="Z78" i="2"/>
  <c r="L62" i="2"/>
  <c r="Z62" i="2"/>
  <c r="L46" i="2"/>
  <c r="Z46" i="2"/>
  <c r="Z1759" i="2"/>
  <c r="Z1743" i="2"/>
  <c r="Z1664" i="2"/>
  <c r="Z1619" i="2"/>
  <c r="Z1520" i="2"/>
  <c r="Z1471" i="2"/>
  <c r="Z1363" i="2"/>
  <c r="Z1313" i="2"/>
  <c r="Z1264" i="2"/>
  <c r="Z1215" i="2"/>
  <c r="Z1156" i="2"/>
  <c r="Z1008" i="2"/>
  <c r="Z900" i="2"/>
  <c r="Z851" i="2"/>
  <c r="Z801" i="2"/>
  <c r="Z678" i="2"/>
  <c r="Z371" i="2"/>
  <c r="L560" i="2"/>
  <c r="L37" i="2"/>
  <c r="L21" i="2"/>
  <c r="L5" i="2"/>
  <c r="L1789" i="2"/>
  <c r="L1773" i="2"/>
  <c r="L1757" i="2"/>
  <c r="L1741" i="2"/>
  <c r="L1725" i="2"/>
  <c r="L1709" i="2"/>
  <c r="Z1709" i="2"/>
  <c r="L1693" i="2"/>
  <c r="Z1693" i="2"/>
  <c r="L1677" i="2"/>
  <c r="L1661" i="2"/>
  <c r="L1645" i="2"/>
  <c r="Z1645" i="2"/>
  <c r="L1629" i="2"/>
  <c r="L1613" i="2"/>
  <c r="L1597" i="2"/>
  <c r="Z1597" i="2"/>
  <c r="L1581" i="2"/>
  <c r="Z1581" i="2"/>
  <c r="L1565" i="2"/>
  <c r="Z1565" i="2"/>
  <c r="L1549" i="2"/>
  <c r="L1533" i="2"/>
  <c r="L1517" i="2"/>
  <c r="L1501" i="2"/>
  <c r="Z1501" i="2"/>
  <c r="L1469" i="2"/>
  <c r="Z1469" i="2"/>
  <c r="L1453" i="2"/>
  <c r="Z1453" i="2"/>
  <c r="L1437" i="2"/>
  <c r="L1421" i="2"/>
  <c r="L1405" i="2"/>
  <c r="L1389" i="2"/>
  <c r="Z1389" i="2"/>
  <c r="L1373" i="2"/>
  <c r="Z1373" i="2"/>
  <c r="L1357" i="2"/>
  <c r="Z1357" i="2"/>
  <c r="L1341" i="2"/>
  <c r="Z1341" i="2"/>
  <c r="L1325" i="2"/>
  <c r="L1309" i="2"/>
  <c r="Z1309" i="2"/>
  <c r="L1293" i="2"/>
  <c r="Z1293" i="2"/>
  <c r="L1277" i="2"/>
  <c r="Z1277" i="2"/>
  <c r="L1261" i="2"/>
  <c r="L1245" i="2"/>
  <c r="Z1245" i="2"/>
  <c r="L1229" i="2"/>
  <c r="L1213" i="2"/>
  <c r="Z1213" i="2"/>
  <c r="L1197" i="2"/>
  <c r="Z1197" i="2"/>
  <c r="L1181" i="2"/>
  <c r="L1165" i="2"/>
  <c r="Z1165" i="2"/>
  <c r="L1149" i="2"/>
  <c r="Z1149" i="2"/>
  <c r="L1133" i="2"/>
  <c r="Z1133" i="2"/>
  <c r="L1117" i="2"/>
  <c r="L1101" i="2"/>
  <c r="Z1101" i="2"/>
  <c r="L1085" i="2"/>
  <c r="L1069" i="2"/>
  <c r="Z1069" i="2"/>
  <c r="L1053" i="2"/>
  <c r="L1037" i="2"/>
  <c r="Z1037" i="2"/>
  <c r="L1021" i="2"/>
  <c r="Z1021" i="2"/>
  <c r="L1005" i="2"/>
  <c r="L989" i="2"/>
  <c r="Z989" i="2"/>
  <c r="L973" i="2"/>
  <c r="L957" i="2"/>
  <c r="Z957" i="2"/>
  <c r="L941" i="2"/>
  <c r="Z941" i="2"/>
  <c r="L925" i="2"/>
  <c r="L909" i="2"/>
  <c r="Z909" i="2"/>
  <c r="L893" i="2"/>
  <c r="Z893" i="2"/>
  <c r="L877" i="2"/>
  <c r="L861" i="2"/>
  <c r="Z861" i="2"/>
  <c r="L845" i="2"/>
  <c r="L829" i="2"/>
  <c r="Z829" i="2"/>
  <c r="L813" i="2"/>
  <c r="Z813" i="2"/>
  <c r="L797" i="2"/>
  <c r="Z797" i="2"/>
  <c r="L781" i="2"/>
  <c r="Z781" i="2"/>
  <c r="L765" i="2"/>
  <c r="Z765" i="2"/>
  <c r="L749" i="2"/>
  <c r="L733" i="2"/>
  <c r="Z733" i="2"/>
  <c r="L717" i="2"/>
  <c r="L701" i="2"/>
  <c r="L685" i="2"/>
  <c r="L669" i="2"/>
  <c r="Z669" i="2"/>
  <c r="L653" i="2"/>
  <c r="L637" i="2"/>
  <c r="Z637" i="2"/>
  <c r="L621" i="2"/>
  <c r="S620" i="2" s="1"/>
  <c r="L605" i="2"/>
  <c r="Z605" i="2"/>
  <c r="L589" i="2"/>
  <c r="L573" i="2"/>
  <c r="Z573" i="2"/>
  <c r="L557" i="2"/>
  <c r="L541" i="2"/>
  <c r="L525" i="2"/>
  <c r="Z525" i="2"/>
  <c r="L509" i="2"/>
  <c r="Z509" i="2"/>
  <c r="L493" i="2"/>
  <c r="L477" i="2"/>
  <c r="Z477" i="2"/>
  <c r="L461" i="2"/>
  <c r="L445" i="2"/>
  <c r="Z445" i="2"/>
  <c r="L429" i="2"/>
  <c r="Z429" i="2"/>
  <c r="L413" i="2"/>
  <c r="L397" i="2"/>
  <c r="L381" i="2"/>
  <c r="L365" i="2"/>
  <c r="L349" i="2"/>
  <c r="L333" i="2"/>
  <c r="Z333" i="2"/>
  <c r="L317" i="2"/>
  <c r="L301" i="2"/>
  <c r="Z301" i="2"/>
  <c r="L285" i="2"/>
  <c r="L269" i="2"/>
  <c r="L253" i="2"/>
  <c r="Z253" i="2"/>
  <c r="L237" i="2"/>
  <c r="Z237" i="2"/>
  <c r="L221" i="2"/>
  <c r="L205" i="2"/>
  <c r="L189" i="2"/>
  <c r="Z189" i="2"/>
  <c r="L173" i="2"/>
  <c r="L157" i="2"/>
  <c r="S156" i="2" s="1"/>
  <c r="Z157" i="2"/>
  <c r="L141" i="2"/>
  <c r="L125" i="2"/>
  <c r="Z125" i="2"/>
  <c r="L109" i="2"/>
  <c r="L93" i="2"/>
  <c r="Z93" i="2"/>
  <c r="L77" i="2"/>
  <c r="L61" i="2"/>
  <c r="L45" i="2"/>
  <c r="Z1790" i="2"/>
  <c r="Z1774" i="2"/>
  <c r="Z1758" i="2"/>
  <c r="Z1742" i="2"/>
  <c r="Z1726" i="2"/>
  <c r="Z1700" i="2"/>
  <c r="Z1617" i="2"/>
  <c r="Z1568" i="2"/>
  <c r="Z1519" i="2"/>
  <c r="Z1460" i="2"/>
  <c r="Z1411" i="2"/>
  <c r="Z1312" i="2"/>
  <c r="Z1204" i="2"/>
  <c r="Z1155" i="2"/>
  <c r="Z1007" i="2"/>
  <c r="Z948" i="2"/>
  <c r="Z899" i="2"/>
  <c r="Z800" i="2"/>
  <c r="L480" i="2"/>
  <c r="L1485" i="2"/>
  <c r="L36" i="2"/>
  <c r="L20" i="2"/>
  <c r="Z20" i="2"/>
  <c r="L1788" i="2"/>
  <c r="S1787" i="2" s="1"/>
  <c r="L1772" i="2"/>
  <c r="S1771" i="2" s="1"/>
  <c r="L1756" i="2"/>
  <c r="S1755" i="2" s="1"/>
  <c r="L1740" i="2"/>
  <c r="Q1740" i="2" s="1"/>
  <c r="L1724" i="2"/>
  <c r="L1708" i="2"/>
  <c r="L1692" i="2"/>
  <c r="Z1692" i="2"/>
  <c r="L1676" i="2"/>
  <c r="Z1676" i="2"/>
  <c r="L1660" i="2"/>
  <c r="L1644" i="2"/>
  <c r="S1643" i="2" s="1"/>
  <c r="L1628" i="2"/>
  <c r="Z1628" i="2"/>
  <c r="L1612" i="2"/>
  <c r="L1596" i="2"/>
  <c r="Z1596" i="2"/>
  <c r="L1580" i="2"/>
  <c r="L1564" i="2"/>
  <c r="Z1564" i="2"/>
  <c r="L1548" i="2"/>
  <c r="Z1548" i="2"/>
  <c r="L1532" i="2"/>
  <c r="S1531" i="2" s="1"/>
  <c r="L1516" i="2"/>
  <c r="L1500" i="2"/>
  <c r="Z1500" i="2"/>
  <c r="L1484" i="2"/>
  <c r="Z1484" i="2"/>
  <c r="L1468" i="2"/>
  <c r="Z1468" i="2"/>
  <c r="L1452" i="2"/>
  <c r="Z1452" i="2"/>
  <c r="L1436" i="2"/>
  <c r="S1435" i="2" s="1"/>
  <c r="Z1436" i="2"/>
  <c r="L1420" i="2"/>
  <c r="Z1420" i="2"/>
  <c r="L1404" i="2"/>
  <c r="S1403" i="2" s="1"/>
  <c r="Z1404" i="2"/>
  <c r="L1388" i="2"/>
  <c r="L1372" i="2"/>
  <c r="L1356" i="2"/>
  <c r="S1355" i="2" s="1"/>
  <c r="L1340" i="2"/>
  <c r="Z1340" i="2"/>
  <c r="L1324" i="2"/>
  <c r="Z1324" i="2"/>
  <c r="L1308" i="2"/>
  <c r="Z1308" i="2"/>
  <c r="L1292" i="2"/>
  <c r="Z1292" i="2"/>
  <c r="L1276" i="2"/>
  <c r="Z1276" i="2"/>
  <c r="L1260" i="2"/>
  <c r="L1244" i="2"/>
  <c r="Z1244" i="2"/>
  <c r="L1228" i="2"/>
  <c r="Z1228" i="2"/>
  <c r="L1212" i="2"/>
  <c r="L1196" i="2"/>
  <c r="L1180" i="2"/>
  <c r="Z1180" i="2"/>
  <c r="L1164" i="2"/>
  <c r="Z1164" i="2"/>
  <c r="L1148" i="2"/>
  <c r="Z1148" i="2"/>
  <c r="L1132" i="2"/>
  <c r="Z1132" i="2"/>
  <c r="L1116" i="2"/>
  <c r="L1100" i="2"/>
  <c r="L1084" i="2"/>
  <c r="Z1084" i="2"/>
  <c r="L1068" i="2"/>
  <c r="Z1068" i="2"/>
  <c r="L1052" i="2"/>
  <c r="Z1052" i="2"/>
  <c r="L1036" i="2"/>
  <c r="L1020" i="2"/>
  <c r="Z1020" i="2"/>
  <c r="L1004" i="2"/>
  <c r="L988" i="2"/>
  <c r="Z988" i="2"/>
  <c r="L972" i="2"/>
  <c r="L956" i="2"/>
  <c r="L940" i="2"/>
  <c r="Z940" i="2"/>
  <c r="L924" i="2"/>
  <c r="Z924" i="2"/>
  <c r="L908" i="2"/>
  <c r="S907" i="2" s="1"/>
  <c r="Z908" i="2"/>
  <c r="L892" i="2"/>
  <c r="Z892" i="2"/>
  <c r="L876" i="2"/>
  <c r="Z876" i="2"/>
  <c r="L860" i="2"/>
  <c r="L844" i="2"/>
  <c r="Z844" i="2"/>
  <c r="L828" i="2"/>
  <c r="L812" i="2"/>
  <c r="Z812" i="2"/>
  <c r="L796" i="2"/>
  <c r="Z796" i="2"/>
  <c r="L780" i="2"/>
  <c r="Z780" i="2"/>
  <c r="L764" i="2"/>
  <c r="Z764" i="2"/>
  <c r="L748" i="2"/>
  <c r="L732" i="2"/>
  <c r="Z732" i="2"/>
  <c r="L716" i="2"/>
  <c r="L700" i="2"/>
  <c r="L684" i="2"/>
  <c r="L668" i="2"/>
  <c r="Z668" i="2"/>
  <c r="L652" i="2"/>
  <c r="Z652" i="2"/>
  <c r="L636" i="2"/>
  <c r="L620" i="2"/>
  <c r="Z620" i="2"/>
  <c r="L604" i="2"/>
  <c r="L588" i="2"/>
  <c r="L572" i="2"/>
  <c r="Z572" i="2"/>
  <c r="L556" i="2"/>
  <c r="Z556" i="2"/>
  <c r="L540" i="2"/>
  <c r="Q540" i="2" s="1"/>
  <c r="L524" i="2"/>
  <c r="Z524" i="2"/>
  <c r="L508" i="2"/>
  <c r="L492" i="2"/>
  <c r="Z492" i="2"/>
  <c r="L476" i="2"/>
  <c r="L460" i="2"/>
  <c r="Z460" i="2"/>
  <c r="L444" i="2"/>
  <c r="Z444" i="2"/>
  <c r="L428" i="2"/>
  <c r="L412" i="2"/>
  <c r="Z412" i="2"/>
  <c r="L396" i="2"/>
  <c r="L380" i="2"/>
  <c r="Z380" i="2"/>
  <c r="L364" i="2"/>
  <c r="Z364" i="2"/>
  <c r="L348" i="2"/>
  <c r="Z348" i="2"/>
  <c r="L332" i="2"/>
  <c r="L316" i="2"/>
  <c r="Z316" i="2"/>
  <c r="L300" i="2"/>
  <c r="Z300" i="2"/>
  <c r="L284" i="2"/>
  <c r="L268" i="2"/>
  <c r="L252" i="2"/>
  <c r="Z252" i="2"/>
  <c r="L236" i="2"/>
  <c r="L220" i="2"/>
  <c r="Z220" i="2"/>
  <c r="L204" i="2"/>
  <c r="L188" i="2"/>
  <c r="L172" i="2"/>
  <c r="Z172" i="2"/>
  <c r="L156" i="2"/>
  <c r="S155" i="2" s="1"/>
  <c r="Z156" i="2"/>
  <c r="L140" i="2"/>
  <c r="Z140" i="2"/>
  <c r="L124" i="2"/>
  <c r="Z124" i="2"/>
  <c r="L108" i="2"/>
  <c r="L92" i="2"/>
  <c r="Z92" i="2"/>
  <c r="L76" i="2"/>
  <c r="Z76" i="2"/>
  <c r="L60" i="2"/>
  <c r="Z60" i="2"/>
  <c r="L44" i="2"/>
  <c r="Z4" i="2"/>
  <c r="Z1773" i="2"/>
  <c r="Z1725" i="2"/>
  <c r="Z1699" i="2"/>
  <c r="Z1616" i="2"/>
  <c r="Z1508" i="2"/>
  <c r="Z1409" i="2"/>
  <c r="Z1252" i="2"/>
  <c r="Z1203" i="2"/>
  <c r="Z1153" i="2"/>
  <c r="Z1055" i="2"/>
  <c r="Z996" i="2"/>
  <c r="Z947" i="2"/>
  <c r="Z897" i="2"/>
  <c r="Z799" i="2"/>
  <c r="Z739" i="2"/>
  <c r="Z657" i="2"/>
  <c r="Z533" i="2"/>
  <c r="L24" i="2"/>
  <c r="L512" i="2"/>
  <c r="Z512" i="2"/>
  <c r="L35" i="2"/>
  <c r="Z35" i="2"/>
  <c r="L19" i="2"/>
  <c r="Z19" i="2"/>
  <c r="L1787" i="2"/>
  <c r="L1771" i="2"/>
  <c r="L1755" i="2"/>
  <c r="L1739" i="2"/>
  <c r="L1723" i="2"/>
  <c r="L1707" i="2"/>
  <c r="L1691" i="2"/>
  <c r="L1675" i="2"/>
  <c r="L1659" i="2"/>
  <c r="L1643" i="2"/>
  <c r="L1627" i="2"/>
  <c r="L1611" i="2"/>
  <c r="S1610" i="2" s="1"/>
  <c r="Z1611" i="2"/>
  <c r="L1595" i="2"/>
  <c r="L1579" i="2"/>
  <c r="Z1579" i="2"/>
  <c r="L1563" i="2"/>
  <c r="Z1563" i="2"/>
  <c r="L1547" i="2"/>
  <c r="L1531" i="2"/>
  <c r="L1515" i="2"/>
  <c r="Z1515" i="2"/>
  <c r="L1499" i="2"/>
  <c r="Z1499" i="2"/>
  <c r="L1483" i="2"/>
  <c r="Z1483" i="2"/>
  <c r="L1467" i="2"/>
  <c r="Z1467" i="2"/>
  <c r="L1451" i="2"/>
  <c r="L1435" i="2"/>
  <c r="Z1435" i="2"/>
  <c r="L1419" i="2"/>
  <c r="Z1419" i="2"/>
  <c r="L1403" i="2"/>
  <c r="Z1403" i="2"/>
  <c r="L1387" i="2"/>
  <c r="Z1387" i="2"/>
  <c r="L1371" i="2"/>
  <c r="Z1371" i="2"/>
  <c r="L1355" i="2"/>
  <c r="Z1355" i="2"/>
  <c r="L1339" i="2"/>
  <c r="L1323" i="2"/>
  <c r="Z1323" i="2"/>
  <c r="L1307" i="2"/>
  <c r="Z1307" i="2"/>
  <c r="L1291" i="2"/>
  <c r="Z1291" i="2"/>
  <c r="L1275" i="2"/>
  <c r="S1274" i="2" s="1"/>
  <c r="L1259" i="2"/>
  <c r="L1243" i="2"/>
  <c r="L1227" i="2"/>
  <c r="L1211" i="2"/>
  <c r="Q1211" i="2" s="1"/>
  <c r="Z1211" i="2"/>
  <c r="L1195" i="2"/>
  <c r="L1179" i="2"/>
  <c r="Z1179" i="2"/>
  <c r="L1163" i="2"/>
  <c r="Z1163" i="2"/>
  <c r="L1147" i="2"/>
  <c r="Z1147" i="2"/>
  <c r="L1131" i="2"/>
  <c r="L1115" i="2"/>
  <c r="L1099" i="2"/>
  <c r="Z1099" i="2"/>
  <c r="L1083" i="2"/>
  <c r="L1067" i="2"/>
  <c r="Z1067" i="2"/>
  <c r="L1051" i="2"/>
  <c r="Z1051" i="2"/>
  <c r="L1035" i="2"/>
  <c r="Z1035" i="2"/>
  <c r="L1019" i="2"/>
  <c r="L1003" i="2"/>
  <c r="L987" i="2"/>
  <c r="Z987" i="2"/>
  <c r="L971" i="2"/>
  <c r="Z971" i="2"/>
  <c r="L955" i="2"/>
  <c r="Z955" i="2"/>
  <c r="L939" i="2"/>
  <c r="L923" i="2"/>
  <c r="Z923" i="2"/>
  <c r="L907" i="2"/>
  <c r="Z907" i="2"/>
  <c r="L891" i="2"/>
  <c r="Z891" i="2"/>
  <c r="L875" i="2"/>
  <c r="Z875" i="2"/>
  <c r="L859" i="2"/>
  <c r="L843" i="2"/>
  <c r="Z843" i="2"/>
  <c r="L827" i="2"/>
  <c r="L811" i="2"/>
  <c r="Z811" i="2"/>
  <c r="L795" i="2"/>
  <c r="Z795" i="2"/>
  <c r="L779" i="2"/>
  <c r="Z779" i="2"/>
  <c r="L763" i="2"/>
  <c r="L747" i="2"/>
  <c r="Z747" i="2"/>
  <c r="L731" i="2"/>
  <c r="Z731" i="2"/>
  <c r="L715" i="2"/>
  <c r="L699" i="2"/>
  <c r="Z699" i="2"/>
  <c r="L683" i="2"/>
  <c r="L667" i="2"/>
  <c r="Z667" i="2"/>
  <c r="L651" i="2"/>
  <c r="Z651" i="2"/>
  <c r="L635" i="2"/>
  <c r="L619" i="2"/>
  <c r="L603" i="2"/>
  <c r="L587" i="2"/>
  <c r="L571" i="2"/>
  <c r="Z571" i="2"/>
  <c r="L555" i="2"/>
  <c r="Z555" i="2"/>
  <c r="L539" i="2"/>
  <c r="Z539" i="2"/>
  <c r="L523" i="2"/>
  <c r="Z523" i="2"/>
  <c r="L507" i="2"/>
  <c r="Z507" i="2"/>
  <c r="L491" i="2"/>
  <c r="L475" i="2"/>
  <c r="Z475" i="2"/>
  <c r="L459" i="2"/>
  <c r="Z459" i="2"/>
  <c r="L443" i="2"/>
  <c r="L427" i="2"/>
  <c r="Z427" i="2"/>
  <c r="L411" i="2"/>
  <c r="L395" i="2"/>
  <c r="Z395" i="2"/>
  <c r="L379" i="2"/>
  <c r="Z379" i="2"/>
  <c r="L363" i="2"/>
  <c r="L347" i="2"/>
  <c r="L331" i="2"/>
  <c r="Z331" i="2"/>
  <c r="L315" i="2"/>
  <c r="L299" i="2"/>
  <c r="Z299" i="2"/>
  <c r="L283" i="2"/>
  <c r="Z283" i="2"/>
  <c r="L267" i="2"/>
  <c r="L251" i="2"/>
  <c r="Z251" i="2"/>
  <c r="L235" i="2"/>
  <c r="Z235" i="2"/>
  <c r="L219" i="2"/>
  <c r="Z219" i="2"/>
  <c r="L203" i="2"/>
  <c r="L187" i="2"/>
  <c r="Z187" i="2"/>
  <c r="L171" i="2"/>
  <c r="Z171" i="2"/>
  <c r="L155" i="2"/>
  <c r="S154" i="2" s="1"/>
  <c r="L139" i="2"/>
  <c r="L123" i="2"/>
  <c r="Z123" i="2"/>
  <c r="L107" i="2"/>
  <c r="Z107" i="2"/>
  <c r="L91" i="2"/>
  <c r="Z91" i="2"/>
  <c r="L75" i="2"/>
  <c r="L59" i="2"/>
  <c r="L43" i="2"/>
  <c r="Z43" i="2"/>
  <c r="Z1756" i="2"/>
  <c r="Z1740" i="2"/>
  <c r="Z1724" i="2"/>
  <c r="Z1697" i="2"/>
  <c r="Z1615" i="2"/>
  <c r="Z1556" i="2"/>
  <c r="Z1408" i="2"/>
  <c r="Z1359" i="2"/>
  <c r="Z1300" i="2"/>
  <c r="Z1251" i="2"/>
  <c r="Z1201" i="2"/>
  <c r="Z1152" i="2"/>
  <c r="Z1103" i="2"/>
  <c r="Z1044" i="2"/>
  <c r="Z995" i="2"/>
  <c r="Z945" i="2"/>
  <c r="Z896" i="2"/>
  <c r="Z788" i="2"/>
  <c r="Z738" i="2"/>
  <c r="Z501" i="2"/>
  <c r="Z326" i="2"/>
  <c r="Z117" i="2"/>
  <c r="L544" i="2"/>
  <c r="L34" i="2"/>
  <c r="L18" i="2"/>
  <c r="L1786" i="2"/>
  <c r="L1770" i="2"/>
  <c r="L1754" i="2"/>
  <c r="L1738" i="2"/>
  <c r="L1722" i="2"/>
  <c r="L1706" i="2"/>
  <c r="L1690" i="2"/>
  <c r="L1674" i="2"/>
  <c r="Z1674" i="2"/>
  <c r="L1658" i="2"/>
  <c r="Z1658" i="2"/>
  <c r="L1642" i="2"/>
  <c r="L1626" i="2"/>
  <c r="L1610" i="2"/>
  <c r="Z1610" i="2"/>
  <c r="L1594" i="2"/>
  <c r="Z1594" i="2"/>
  <c r="L1578" i="2"/>
  <c r="Z1578" i="2"/>
  <c r="L1562" i="2"/>
  <c r="L1546" i="2"/>
  <c r="L1530" i="2"/>
  <c r="Z1530" i="2"/>
  <c r="L1514" i="2"/>
  <c r="Z1514" i="2"/>
  <c r="L1498" i="2"/>
  <c r="L1482" i="2"/>
  <c r="L1466" i="2"/>
  <c r="L1450" i="2"/>
  <c r="Z1450" i="2"/>
  <c r="L1434" i="2"/>
  <c r="Z1434" i="2"/>
  <c r="L1418" i="2"/>
  <c r="L1402" i="2"/>
  <c r="S1401" i="2" s="1"/>
  <c r="L1386" i="2"/>
  <c r="Z1386" i="2"/>
  <c r="L1370" i="2"/>
  <c r="Z1370" i="2"/>
  <c r="L1354" i="2"/>
  <c r="L1338" i="2"/>
  <c r="L1322" i="2"/>
  <c r="Z1322" i="2"/>
  <c r="L1306" i="2"/>
  <c r="Z1306" i="2"/>
  <c r="L1290" i="2"/>
  <c r="Z1290" i="2"/>
  <c r="L1274" i="2"/>
  <c r="Z1274" i="2"/>
  <c r="L1258" i="2"/>
  <c r="Z1258" i="2"/>
  <c r="L1242" i="2"/>
  <c r="L1226" i="2"/>
  <c r="Z1226" i="2"/>
  <c r="L1210" i="2"/>
  <c r="L1194" i="2"/>
  <c r="Z1194" i="2"/>
  <c r="L1178" i="2"/>
  <c r="L1162" i="2"/>
  <c r="L1146" i="2"/>
  <c r="Z1146" i="2"/>
  <c r="L1130" i="2"/>
  <c r="Z1130" i="2"/>
  <c r="L1114" i="2"/>
  <c r="Z1114" i="2"/>
  <c r="L1098" i="2"/>
  <c r="L1082" i="2"/>
  <c r="Z1082" i="2"/>
  <c r="L1066" i="2"/>
  <c r="L1050" i="2"/>
  <c r="Z1050" i="2"/>
  <c r="L1034" i="2"/>
  <c r="Z1034" i="2"/>
  <c r="L1018" i="2"/>
  <c r="Z1018" i="2"/>
  <c r="L1002" i="2"/>
  <c r="Z1002" i="2"/>
  <c r="L986" i="2"/>
  <c r="L970" i="2"/>
  <c r="Z970" i="2"/>
  <c r="L954" i="2"/>
  <c r="L938" i="2"/>
  <c r="L922" i="2"/>
  <c r="Z922" i="2"/>
  <c r="L906" i="2"/>
  <c r="L890" i="2"/>
  <c r="Z890" i="2"/>
  <c r="L874" i="2"/>
  <c r="Z874" i="2"/>
  <c r="L858" i="2"/>
  <c r="Z858" i="2"/>
  <c r="L842" i="2"/>
  <c r="Z842" i="2"/>
  <c r="L826" i="2"/>
  <c r="L810" i="2"/>
  <c r="Z810" i="2"/>
  <c r="L794" i="2"/>
  <c r="Z794" i="2"/>
  <c r="L778" i="2"/>
  <c r="Z778" i="2"/>
  <c r="L762" i="2"/>
  <c r="Z762" i="2"/>
  <c r="L746" i="2"/>
  <c r="Z746" i="2"/>
  <c r="L730" i="2"/>
  <c r="L714" i="2"/>
  <c r="L698" i="2"/>
  <c r="L682" i="2"/>
  <c r="L666" i="2"/>
  <c r="Z666" i="2"/>
  <c r="L650" i="2"/>
  <c r="Z650" i="2"/>
  <c r="L634" i="2"/>
  <c r="Z634" i="2"/>
  <c r="L618" i="2"/>
  <c r="Z618" i="2"/>
  <c r="L602" i="2"/>
  <c r="L586" i="2"/>
  <c r="Z586" i="2"/>
  <c r="L570" i="2"/>
  <c r="Z570" i="2"/>
  <c r="L554" i="2"/>
  <c r="L538" i="2"/>
  <c r="Z538" i="2"/>
  <c r="L522" i="2"/>
  <c r="Z522" i="2"/>
  <c r="L506" i="2"/>
  <c r="Z506" i="2"/>
  <c r="L490" i="2"/>
  <c r="Z490" i="2"/>
  <c r="L474" i="2"/>
  <c r="Z474" i="2"/>
  <c r="L458" i="2"/>
  <c r="Z458" i="2"/>
  <c r="L442" i="2"/>
  <c r="Z442" i="2"/>
  <c r="L426" i="2"/>
  <c r="Z426" i="2"/>
  <c r="L410" i="2"/>
  <c r="Z410" i="2"/>
  <c r="L394" i="2"/>
  <c r="Z394" i="2"/>
  <c r="L378" i="2"/>
  <c r="L362" i="2"/>
  <c r="Z362" i="2"/>
  <c r="L346" i="2"/>
  <c r="L330" i="2"/>
  <c r="Z330" i="2"/>
  <c r="L314" i="2"/>
  <c r="Z314" i="2"/>
  <c r="L298" i="2"/>
  <c r="L282" i="2"/>
  <c r="Z282" i="2"/>
  <c r="L266" i="2"/>
  <c r="Z266" i="2"/>
  <c r="L250" i="2"/>
  <c r="Z250" i="2"/>
  <c r="L234" i="2"/>
  <c r="Z234" i="2"/>
  <c r="L218" i="2"/>
  <c r="Z218" i="2"/>
  <c r="L202" i="2"/>
  <c r="Z202" i="2"/>
  <c r="L186" i="2"/>
  <c r="Z186" i="2"/>
  <c r="L170" i="2"/>
  <c r="Z170" i="2"/>
  <c r="L154" i="2"/>
  <c r="Z154" i="2"/>
  <c r="L138" i="2"/>
  <c r="L122" i="2"/>
  <c r="L106" i="2"/>
  <c r="Z106" i="2"/>
  <c r="L90" i="2"/>
  <c r="L74" i="2"/>
  <c r="L58" i="2"/>
  <c r="Z58" i="2"/>
  <c r="L42" i="2"/>
  <c r="Z42" i="2"/>
  <c r="Z1787" i="2"/>
  <c r="Z1755" i="2"/>
  <c r="Z1723" i="2"/>
  <c r="Z1696" i="2"/>
  <c r="Z1651" i="2"/>
  <c r="Z1555" i="2"/>
  <c r="Z1456" i="2"/>
  <c r="Z1407" i="2"/>
  <c r="Z1249" i="2"/>
  <c r="Z1151" i="2"/>
  <c r="Z1043" i="2"/>
  <c r="Z944" i="2"/>
  <c r="Z895" i="2"/>
  <c r="Z836" i="2"/>
  <c r="Z787" i="2"/>
  <c r="Z736" i="2"/>
  <c r="Z499" i="2"/>
  <c r="Z325" i="2"/>
  <c r="L464" i="2"/>
  <c r="Z464" i="2"/>
  <c r="L33" i="2"/>
  <c r="Z33" i="2"/>
  <c r="L17" i="2"/>
  <c r="Z17" i="2"/>
  <c r="L1785" i="2"/>
  <c r="L1769" i="2"/>
  <c r="S1768" i="2" s="1"/>
  <c r="L1753" i="2"/>
  <c r="S1752" i="2" s="1"/>
  <c r="L1737" i="2"/>
  <c r="L1721" i="2"/>
  <c r="L1705" i="2"/>
  <c r="S1704" i="2" s="1"/>
  <c r="Z1705" i="2"/>
  <c r="L1689" i="2"/>
  <c r="L1673" i="2"/>
  <c r="Z1673" i="2"/>
  <c r="L1657" i="2"/>
  <c r="L1641" i="2"/>
  <c r="S1640" i="2" s="1"/>
  <c r="L1625" i="2"/>
  <c r="Z1625" i="2"/>
  <c r="L1609" i="2"/>
  <c r="S1608" i="2" s="1"/>
  <c r="L1593" i="2"/>
  <c r="Q1593" i="2" s="1"/>
  <c r="Z1593" i="2"/>
  <c r="L1577" i="2"/>
  <c r="Z1577" i="2"/>
  <c r="L1561" i="2"/>
  <c r="Z1561" i="2"/>
  <c r="L1545" i="2"/>
  <c r="L1529" i="2"/>
  <c r="S1528" i="2" s="1"/>
  <c r="Z1529" i="2"/>
  <c r="L1513" i="2"/>
  <c r="Z1513" i="2"/>
  <c r="L1497" i="2"/>
  <c r="L1481" i="2"/>
  <c r="Z1481" i="2"/>
  <c r="L1465" i="2"/>
  <c r="Z1465" i="2"/>
  <c r="L1449" i="2"/>
  <c r="Z1449" i="2"/>
  <c r="L1433" i="2"/>
  <c r="Z1433" i="2"/>
  <c r="L1417" i="2"/>
  <c r="L1401" i="2"/>
  <c r="S1400" i="2" s="1"/>
  <c r="Z1401" i="2"/>
  <c r="L1385" i="2"/>
  <c r="S1384" i="2" s="1"/>
  <c r="Z1385" i="2"/>
  <c r="L1369" i="2"/>
  <c r="Q1369" i="2" s="1"/>
  <c r="L1353" i="2"/>
  <c r="Q1353" i="2" s="1"/>
  <c r="Z1353" i="2"/>
  <c r="L1337" i="2"/>
  <c r="Z1337" i="2"/>
  <c r="L1321" i="2"/>
  <c r="Q1321" i="2" s="1"/>
  <c r="Z1321" i="2"/>
  <c r="L1305" i="2"/>
  <c r="Z1305" i="2"/>
  <c r="L1289" i="2"/>
  <c r="Z1289" i="2"/>
  <c r="L1273" i="2"/>
  <c r="L1257" i="2"/>
  <c r="L1241" i="2"/>
  <c r="Z1241" i="2"/>
  <c r="L1225" i="2"/>
  <c r="S1224" i="2" s="1"/>
  <c r="L1209" i="2"/>
  <c r="Q1209" i="2" s="1"/>
  <c r="Z1209" i="2"/>
  <c r="L1193" i="2"/>
  <c r="Z1193" i="2"/>
  <c r="L1177" i="2"/>
  <c r="Z1177" i="2"/>
  <c r="L1161" i="2"/>
  <c r="L1145" i="2"/>
  <c r="L1129" i="2"/>
  <c r="S1128" i="2" s="1"/>
  <c r="Z1129" i="2"/>
  <c r="L1113" i="2"/>
  <c r="S1112" i="2" s="1"/>
  <c r="L1097" i="2"/>
  <c r="Q1097" i="2" s="1"/>
  <c r="Z1097" i="2"/>
  <c r="L1081" i="2"/>
  <c r="Z1081" i="2"/>
  <c r="L1065" i="2"/>
  <c r="Q1065" i="2" s="1"/>
  <c r="Z1065" i="2"/>
  <c r="L1049" i="2"/>
  <c r="Z1049" i="2"/>
  <c r="L1033" i="2"/>
  <c r="Z1033" i="2"/>
  <c r="L1017" i="2"/>
  <c r="L1001" i="2"/>
  <c r="L985" i="2"/>
  <c r="L969" i="2"/>
  <c r="Z969" i="2"/>
  <c r="L953" i="2"/>
  <c r="Q953" i="2" s="1"/>
  <c r="Z953" i="2"/>
  <c r="L937" i="2"/>
  <c r="S936" i="2" s="1"/>
  <c r="Z937" i="2"/>
  <c r="L921" i="2"/>
  <c r="Z921" i="2"/>
  <c r="L905" i="2"/>
  <c r="L889" i="2"/>
  <c r="L873" i="2"/>
  <c r="L857" i="2"/>
  <c r="Z857" i="2"/>
  <c r="L841" i="2"/>
  <c r="Q841" i="2" s="1"/>
  <c r="Z841" i="2"/>
  <c r="L825" i="2"/>
  <c r="Z825" i="2"/>
  <c r="L809" i="2"/>
  <c r="Q809" i="2" s="1"/>
  <c r="Z809" i="2"/>
  <c r="L793" i="2"/>
  <c r="Z793" i="2"/>
  <c r="L777" i="2"/>
  <c r="L761" i="2"/>
  <c r="S760" i="2" s="1"/>
  <c r="Z761" i="2"/>
  <c r="L745" i="2"/>
  <c r="L729" i="2"/>
  <c r="Z729" i="2"/>
  <c r="L713" i="2"/>
  <c r="S712" i="2" s="1"/>
  <c r="Z713" i="2"/>
  <c r="L697" i="2"/>
  <c r="L681" i="2"/>
  <c r="Q681" i="2" s="1"/>
  <c r="L665" i="2"/>
  <c r="S664" i="2" s="1"/>
  <c r="Z665" i="2"/>
  <c r="L649" i="2"/>
  <c r="L633" i="2"/>
  <c r="Z633" i="2"/>
  <c r="L617" i="2"/>
  <c r="L601" i="2"/>
  <c r="Z601" i="2"/>
  <c r="L585" i="2"/>
  <c r="L569" i="2"/>
  <c r="S568" i="2" s="1"/>
  <c r="Z569" i="2"/>
  <c r="L553" i="2"/>
  <c r="S552" i="2" s="1"/>
  <c r="L537" i="2"/>
  <c r="Z537" i="2"/>
  <c r="L521" i="2"/>
  <c r="L505" i="2"/>
  <c r="L489" i="2"/>
  <c r="L473" i="2"/>
  <c r="Z473" i="2"/>
  <c r="L457" i="2"/>
  <c r="L441" i="2"/>
  <c r="Z441" i="2"/>
  <c r="L425" i="2"/>
  <c r="Z425" i="2"/>
  <c r="L409" i="2"/>
  <c r="S408" i="2" s="1"/>
  <c r="Z409" i="2"/>
  <c r="L393" i="2"/>
  <c r="L377" i="2"/>
  <c r="S376" i="2" s="1"/>
  <c r="L361" i="2"/>
  <c r="L345" i="2"/>
  <c r="Z345" i="2"/>
  <c r="L329" i="2"/>
  <c r="S328" i="2" s="1"/>
  <c r="Z329" i="2"/>
  <c r="L313" i="2"/>
  <c r="Z313" i="2"/>
  <c r="L297" i="2"/>
  <c r="Q297" i="2" s="1"/>
  <c r="L281" i="2"/>
  <c r="Z281" i="2"/>
  <c r="L265" i="2"/>
  <c r="Z265" i="2"/>
  <c r="L249" i="2"/>
  <c r="Z249" i="2"/>
  <c r="L233" i="2"/>
  <c r="L217" i="2"/>
  <c r="L201" i="2"/>
  <c r="Z201" i="2"/>
  <c r="L185" i="2"/>
  <c r="L169" i="2"/>
  <c r="Z169" i="2"/>
  <c r="L153" i="2"/>
  <c r="Z153" i="2"/>
  <c r="L137" i="2"/>
  <c r="L121" i="2"/>
  <c r="Z121" i="2"/>
  <c r="L105" i="2"/>
  <c r="L89" i="2"/>
  <c r="S88" i="2" s="1"/>
  <c r="L73" i="2"/>
  <c r="Z73" i="2"/>
  <c r="L57" i="2"/>
  <c r="Z1786" i="2"/>
  <c r="Z1770" i="2"/>
  <c r="Z1754" i="2"/>
  <c r="Z1738" i="2"/>
  <c r="Z1553" i="2"/>
  <c r="Z1455" i="2"/>
  <c r="Z1396" i="2"/>
  <c r="Z1297" i="2"/>
  <c r="Z1248" i="2"/>
  <c r="Z1140" i="2"/>
  <c r="Z1091" i="2"/>
  <c r="Z1041" i="2"/>
  <c r="Z992" i="2"/>
  <c r="Z943" i="2"/>
  <c r="Z884" i="2"/>
  <c r="Z735" i="2"/>
  <c r="Z493" i="2"/>
  <c r="Z102" i="2"/>
  <c r="L528" i="2"/>
  <c r="L32" i="2"/>
  <c r="Z32" i="2"/>
  <c r="L16" i="2"/>
  <c r="L1800" i="2"/>
  <c r="Q1800" i="2" s="1"/>
  <c r="L1784" i="2"/>
  <c r="Q1784" i="2" s="1"/>
  <c r="L1768" i="2"/>
  <c r="L1752" i="2"/>
  <c r="S1751" i="2" s="1"/>
  <c r="L1736" i="2"/>
  <c r="S1735" i="2" s="1"/>
  <c r="L1720" i="2"/>
  <c r="L1704" i="2"/>
  <c r="L1688" i="2"/>
  <c r="Z1688" i="2"/>
  <c r="L1672" i="2"/>
  <c r="Z1672" i="2"/>
  <c r="L1656" i="2"/>
  <c r="Z1656" i="2"/>
  <c r="L1640" i="2"/>
  <c r="L1624" i="2"/>
  <c r="Z1624" i="2"/>
  <c r="L1608" i="2"/>
  <c r="S1607" i="2" s="1"/>
  <c r="Z1608" i="2"/>
  <c r="L1592" i="2"/>
  <c r="Q1592" i="2" s="1"/>
  <c r="Z1592" i="2"/>
  <c r="L1576" i="2"/>
  <c r="L1560" i="2"/>
  <c r="L1544" i="2"/>
  <c r="Z1544" i="2"/>
  <c r="L1528" i="2"/>
  <c r="Z1528" i="2"/>
  <c r="L1512" i="2"/>
  <c r="L1496" i="2"/>
  <c r="Z1496" i="2"/>
  <c r="L1480" i="2"/>
  <c r="L1464" i="2"/>
  <c r="L1448" i="2"/>
  <c r="Z1448" i="2"/>
  <c r="L1432" i="2"/>
  <c r="Q1432" i="2" s="1"/>
  <c r="Z1432" i="2"/>
  <c r="L1416" i="2"/>
  <c r="Z1416" i="2"/>
  <c r="L1400" i="2"/>
  <c r="L1384" i="2"/>
  <c r="Z1384" i="2"/>
  <c r="L1368" i="2"/>
  <c r="L1352" i="2"/>
  <c r="Z1352" i="2"/>
  <c r="L1336" i="2"/>
  <c r="L1320" i="2"/>
  <c r="Q1320" i="2" s="1"/>
  <c r="Z1320" i="2"/>
  <c r="L1304" i="2"/>
  <c r="L1288" i="2"/>
  <c r="Z1288" i="2"/>
  <c r="L1272" i="2"/>
  <c r="L1256" i="2"/>
  <c r="S1255" i="2" s="1"/>
  <c r="L1240" i="2"/>
  <c r="S1239" i="2" s="1"/>
  <c r="Z1240" i="2"/>
  <c r="L1224" i="2"/>
  <c r="S1223" i="2" s="1"/>
  <c r="L1208" i="2"/>
  <c r="Q1208" i="2" s="1"/>
  <c r="Z1208" i="2"/>
  <c r="L1192" i="2"/>
  <c r="Z1192" i="2"/>
  <c r="L1176" i="2"/>
  <c r="Q1176" i="2" s="1"/>
  <c r="Z1176" i="2"/>
  <c r="L1160" i="2"/>
  <c r="Z1160" i="2"/>
  <c r="L1144" i="2"/>
  <c r="L1128" i="2"/>
  <c r="L1112" i="2"/>
  <c r="L1096" i="2"/>
  <c r="Z1096" i="2"/>
  <c r="L1080" i="2"/>
  <c r="L1064" i="2"/>
  <c r="Q1064" i="2" s="1"/>
  <c r="Z1064" i="2"/>
  <c r="L1048" i="2"/>
  <c r="Z1048" i="2"/>
  <c r="L1032" i="2"/>
  <c r="Z1032" i="2"/>
  <c r="L1016" i="2"/>
  <c r="L1000" i="2"/>
  <c r="Z1000" i="2"/>
  <c r="L984" i="2"/>
  <c r="Z984" i="2"/>
  <c r="L968" i="2"/>
  <c r="L952" i="2"/>
  <c r="Q952" i="2" s="1"/>
  <c r="Z952" i="2"/>
  <c r="L936" i="2"/>
  <c r="Z936" i="2"/>
  <c r="L920" i="2"/>
  <c r="Q920" i="2" s="1"/>
  <c r="Z920" i="2"/>
  <c r="L904" i="2"/>
  <c r="Z904" i="2"/>
  <c r="L888" i="2"/>
  <c r="L872" i="2"/>
  <c r="Z872" i="2"/>
  <c r="L856" i="2"/>
  <c r="Z856" i="2"/>
  <c r="L840" i="2"/>
  <c r="Z840" i="2"/>
  <c r="L824" i="2"/>
  <c r="Z824" i="2"/>
  <c r="L808" i="2"/>
  <c r="Z808" i="2"/>
  <c r="L792" i="2"/>
  <c r="L776" i="2"/>
  <c r="Z776" i="2"/>
  <c r="L760" i="2"/>
  <c r="Z760" i="2"/>
  <c r="L744" i="2"/>
  <c r="Z744" i="2"/>
  <c r="L728" i="2"/>
  <c r="Z728" i="2"/>
  <c r="L712" i="2"/>
  <c r="L696" i="2"/>
  <c r="Z696" i="2"/>
  <c r="L680" i="2"/>
  <c r="L664" i="2"/>
  <c r="Z664" i="2"/>
  <c r="L648" i="2"/>
  <c r="Z648" i="2"/>
  <c r="L632" i="2"/>
  <c r="Z632" i="2"/>
  <c r="L616" i="2"/>
  <c r="Z616" i="2"/>
  <c r="L600" i="2"/>
  <c r="Z600" i="2"/>
  <c r="L584" i="2"/>
  <c r="Z584" i="2"/>
  <c r="L568" i="2"/>
  <c r="L552" i="2"/>
  <c r="L536" i="2"/>
  <c r="Z536" i="2"/>
  <c r="L520" i="2"/>
  <c r="Z520" i="2"/>
  <c r="L504" i="2"/>
  <c r="L488" i="2"/>
  <c r="Z488" i="2"/>
  <c r="L472" i="2"/>
  <c r="Z472" i="2"/>
  <c r="L456" i="2"/>
  <c r="L440" i="2"/>
  <c r="L424" i="2"/>
  <c r="L408" i="2"/>
  <c r="S407" i="2" s="1"/>
  <c r="Z408" i="2"/>
  <c r="L392" i="2"/>
  <c r="Z392" i="2"/>
  <c r="L376" i="2"/>
  <c r="Z376" i="2"/>
  <c r="L360" i="2"/>
  <c r="L344" i="2"/>
  <c r="L328" i="2"/>
  <c r="L312" i="2"/>
  <c r="Z312" i="2"/>
  <c r="L296" i="2"/>
  <c r="Z296" i="2"/>
  <c r="L280" i="2"/>
  <c r="S279" i="2" s="1"/>
  <c r="L264" i="2"/>
  <c r="Z264" i="2"/>
  <c r="L248" i="2"/>
  <c r="Z248" i="2"/>
  <c r="L232" i="2"/>
  <c r="Z232" i="2"/>
  <c r="L216" i="2"/>
  <c r="Z216" i="2"/>
  <c r="L200" i="2"/>
  <c r="L184" i="2"/>
  <c r="Z184" i="2"/>
  <c r="L168" i="2"/>
  <c r="Z168" i="2"/>
  <c r="L152" i="2"/>
  <c r="Z152" i="2"/>
  <c r="L136" i="2"/>
  <c r="Z136" i="2"/>
  <c r="L120" i="2"/>
  <c r="L104" i="2"/>
  <c r="L88" i="2"/>
  <c r="L72" i="2"/>
  <c r="Z72" i="2"/>
  <c r="L56" i="2"/>
  <c r="Z56" i="2"/>
  <c r="Z1785" i="2"/>
  <c r="Z1769" i="2"/>
  <c r="Z1753" i="2"/>
  <c r="Z1737" i="2"/>
  <c r="Z1721" i="2"/>
  <c r="Z1691" i="2"/>
  <c r="Z1648" i="2"/>
  <c r="Z1601" i="2"/>
  <c r="Z1552" i="2"/>
  <c r="Z1503" i="2"/>
  <c r="Z1444" i="2"/>
  <c r="Z1395" i="2"/>
  <c r="Z1345" i="2"/>
  <c r="Z1296" i="2"/>
  <c r="Z1188" i="2"/>
  <c r="Z1040" i="2"/>
  <c r="Z991" i="2"/>
  <c r="Z932" i="2"/>
  <c r="Z833" i="2"/>
  <c r="Z489" i="2"/>
  <c r="Z317" i="2"/>
  <c r="Z101" i="2"/>
  <c r="W51" i="2"/>
  <c r="V51" i="2"/>
  <c r="W621" i="2"/>
  <c r="V621" i="2"/>
  <c r="V1794" i="2"/>
  <c r="V1759" i="2"/>
  <c r="V1724" i="2"/>
  <c r="V1686" i="2"/>
  <c r="V1648" i="2"/>
  <c r="V1612" i="2"/>
  <c r="V1522" i="2"/>
  <c r="V1484" i="2"/>
  <c r="V1356" i="2"/>
  <c r="V1138" i="2"/>
  <c r="V908" i="2"/>
  <c r="W1760" i="2"/>
  <c r="W1097" i="2"/>
  <c r="W337" i="2"/>
  <c r="V1792" i="2"/>
  <c r="V1758" i="2"/>
  <c r="V1723" i="2"/>
  <c r="V1682" i="2"/>
  <c r="V1520" i="2"/>
  <c r="V1350" i="2"/>
  <c r="V1222" i="2"/>
  <c r="W1621" i="2"/>
  <c r="W1465" i="2"/>
  <c r="W1065" i="2"/>
  <c r="W694" i="2"/>
  <c r="V1791" i="2"/>
  <c r="V1756" i="2"/>
  <c r="V1718" i="2"/>
  <c r="V1680" i="2"/>
  <c r="V1602" i="2"/>
  <c r="V1564" i="2"/>
  <c r="V1474" i="2"/>
  <c r="V1436" i="2"/>
  <c r="V1308" i="2"/>
  <c r="V1180" i="2"/>
  <c r="W1740" i="2"/>
  <c r="W1620" i="2"/>
  <c r="W1064" i="2"/>
  <c r="W935" i="2"/>
  <c r="V935" i="2"/>
  <c r="W1255" i="2"/>
  <c r="V1255" i="2"/>
  <c r="W57" i="2"/>
  <c r="V57" i="2"/>
  <c r="W137" i="2"/>
  <c r="V137" i="2"/>
  <c r="W249" i="2"/>
  <c r="V249" i="2"/>
  <c r="W329" i="2"/>
  <c r="V329" i="2"/>
  <c r="W457" i="2"/>
  <c r="V457" i="2"/>
  <c r="W537" i="2"/>
  <c r="V537" i="2"/>
  <c r="W649" i="2"/>
  <c r="V649" i="2"/>
  <c r="W745" i="2"/>
  <c r="V745" i="2"/>
  <c r="W857" i="2"/>
  <c r="V857" i="2"/>
  <c r="W1001" i="2"/>
  <c r="V1001" i="2"/>
  <c r="V1129" i="2"/>
  <c r="W1129" i="2"/>
  <c r="W225" i="2"/>
  <c r="V225" i="2"/>
  <c r="W241" i="2"/>
  <c r="V241" i="2"/>
  <c r="V257" i="2"/>
  <c r="W257" i="2"/>
  <c r="W273" i="2"/>
  <c r="V273" i="2"/>
  <c r="W289" i="2"/>
  <c r="V289" i="2"/>
  <c r="V305" i="2"/>
  <c r="W305" i="2"/>
  <c r="W321" i="2"/>
  <c r="V321" i="2"/>
  <c r="W353" i="2"/>
  <c r="V353" i="2"/>
  <c r="W369" i="2"/>
  <c r="V369" i="2"/>
  <c r="V385" i="2"/>
  <c r="W385" i="2"/>
  <c r="W401" i="2"/>
  <c r="V401" i="2"/>
  <c r="W417" i="2"/>
  <c r="V417" i="2"/>
  <c r="V433" i="2"/>
  <c r="W433" i="2"/>
  <c r="W449" i="2"/>
  <c r="V449" i="2"/>
  <c r="W465" i="2"/>
  <c r="V465" i="2"/>
  <c r="W481" i="2"/>
  <c r="V481" i="2"/>
  <c r="V497" i="2"/>
  <c r="W497" i="2"/>
  <c r="W513" i="2"/>
  <c r="V513" i="2"/>
  <c r="V529" i="2"/>
  <c r="W529" i="2"/>
  <c r="W545" i="2"/>
  <c r="V545" i="2"/>
  <c r="W561" i="2"/>
  <c r="V561" i="2"/>
  <c r="W577" i="2"/>
  <c r="V577" i="2"/>
  <c r="W609" i="2"/>
  <c r="V609" i="2"/>
  <c r="W625" i="2"/>
  <c r="V625" i="2"/>
  <c r="V641" i="2"/>
  <c r="W641" i="2"/>
  <c r="W657" i="2"/>
  <c r="V657" i="2"/>
  <c r="W673" i="2"/>
  <c r="V673" i="2"/>
  <c r="V689" i="2"/>
  <c r="W689" i="2"/>
  <c r="W705" i="2"/>
  <c r="V705" i="2"/>
  <c r="W721" i="2"/>
  <c r="V721" i="2"/>
  <c r="W737" i="2"/>
  <c r="V737" i="2"/>
  <c r="W753" i="2"/>
  <c r="V753" i="2"/>
  <c r="W769" i="2"/>
  <c r="V769" i="2"/>
  <c r="W785" i="2"/>
  <c r="V785" i="2"/>
  <c r="W801" i="2"/>
  <c r="V801" i="2"/>
  <c r="W817" i="2"/>
  <c r="V817" i="2"/>
  <c r="W833" i="2"/>
  <c r="V833" i="2"/>
  <c r="W849" i="2"/>
  <c r="V849" i="2"/>
  <c r="W865" i="2"/>
  <c r="V865" i="2"/>
  <c r="W881" i="2"/>
  <c r="V881" i="2"/>
  <c r="W897" i="2"/>
  <c r="V897" i="2"/>
  <c r="W913" i="2"/>
  <c r="V913" i="2"/>
  <c r="W929" i="2"/>
  <c r="V929" i="2"/>
  <c r="W945" i="2"/>
  <c r="V945" i="2"/>
  <c r="W961" i="2"/>
  <c r="V961" i="2"/>
  <c r="W977" i="2"/>
  <c r="V977" i="2"/>
  <c r="W993" i="2"/>
  <c r="V993" i="2"/>
  <c r="W1009" i="2"/>
  <c r="V1009" i="2"/>
  <c r="W1025" i="2"/>
  <c r="V1025" i="2"/>
  <c r="W1041" i="2"/>
  <c r="V1041" i="2"/>
  <c r="W1057" i="2"/>
  <c r="V1057" i="2"/>
  <c r="W1073" i="2"/>
  <c r="V1073" i="2"/>
  <c r="W1089" i="2"/>
  <c r="V1089" i="2"/>
  <c r="W1105" i="2"/>
  <c r="V1105" i="2"/>
  <c r="W1121" i="2"/>
  <c r="V1121" i="2"/>
  <c r="W1137" i="2"/>
  <c r="V1137" i="2"/>
  <c r="W1153" i="2"/>
  <c r="V1153" i="2"/>
  <c r="W1169" i="2"/>
  <c r="V1169" i="2"/>
  <c r="W1185" i="2"/>
  <c r="V1185" i="2"/>
  <c r="W1201" i="2"/>
  <c r="V1201" i="2"/>
  <c r="W1217" i="2"/>
  <c r="V1217" i="2"/>
  <c r="W1233" i="2"/>
  <c r="V1233" i="2"/>
  <c r="W1249" i="2"/>
  <c r="V1249" i="2"/>
  <c r="W1265" i="2"/>
  <c r="V1265" i="2"/>
  <c r="W1281" i="2"/>
  <c r="V1281" i="2"/>
  <c r="W1297" i="2"/>
  <c r="V1297" i="2"/>
  <c r="W1313" i="2"/>
  <c r="V1313" i="2"/>
  <c r="W1329" i="2"/>
  <c r="V1329" i="2"/>
  <c r="W1345" i="2"/>
  <c r="V1345" i="2"/>
  <c r="W1361" i="2"/>
  <c r="V1361" i="2"/>
  <c r="W1377" i="2"/>
  <c r="V1377" i="2"/>
  <c r="W1393" i="2"/>
  <c r="V1393" i="2"/>
  <c r="W1409" i="2"/>
  <c r="V1409" i="2"/>
  <c r="W1425" i="2"/>
  <c r="V1425" i="2"/>
  <c r="W1441" i="2"/>
  <c r="V1441" i="2"/>
  <c r="W1457" i="2"/>
  <c r="V1457" i="2"/>
  <c r="W1473" i="2"/>
  <c r="V1473" i="2"/>
  <c r="W1489" i="2"/>
  <c r="V1489" i="2"/>
  <c r="W1505" i="2"/>
  <c r="V1505" i="2"/>
  <c r="W1521" i="2"/>
  <c r="V1521" i="2"/>
  <c r="W1537" i="2"/>
  <c r="V1537" i="2"/>
  <c r="W1553" i="2"/>
  <c r="V1553" i="2"/>
  <c r="W1569" i="2"/>
  <c r="V1569" i="2"/>
  <c r="W1585" i="2"/>
  <c r="V1585" i="2"/>
  <c r="W1601" i="2"/>
  <c r="V1601" i="2"/>
  <c r="W1617" i="2"/>
  <c r="V1617" i="2"/>
  <c r="W1633" i="2"/>
  <c r="V1633" i="2"/>
  <c r="W1649" i="2"/>
  <c r="V1649" i="2"/>
  <c r="W1665" i="2"/>
  <c r="V1665" i="2"/>
  <c r="W1681" i="2"/>
  <c r="V1681" i="2"/>
  <c r="W1697" i="2"/>
  <c r="V1697" i="2"/>
  <c r="W1713" i="2"/>
  <c r="V1713" i="2"/>
  <c r="W1729" i="2"/>
  <c r="V1729" i="2"/>
  <c r="W1745" i="2"/>
  <c r="V1745" i="2"/>
  <c r="W1761" i="2"/>
  <c r="V1761" i="2"/>
  <c r="W1777" i="2"/>
  <c r="V1777" i="2"/>
  <c r="V1793" i="2"/>
  <c r="W1793" i="2"/>
  <c r="V1790" i="2"/>
  <c r="V1714" i="2"/>
  <c r="V1679" i="2"/>
  <c r="V1644" i="2"/>
  <c r="V1600" i="2"/>
  <c r="V1558" i="2"/>
  <c r="V1518" i="2"/>
  <c r="V1472" i="2"/>
  <c r="V1430" i="2"/>
  <c r="V1302" i="2"/>
  <c r="V1174" i="2"/>
  <c r="V1086" i="2"/>
  <c r="V894" i="2"/>
  <c r="V830" i="2"/>
  <c r="V544" i="2"/>
  <c r="W1616" i="2"/>
  <c r="W1432" i="2"/>
  <c r="W1244" i="2"/>
  <c r="W1060" i="2"/>
  <c r="W209" i="2"/>
  <c r="W313" i="2"/>
  <c r="V313" i="2"/>
  <c r="W441" i="2"/>
  <c r="V441" i="2"/>
  <c r="W505" i="2"/>
  <c r="V505" i="2"/>
  <c r="W601" i="2"/>
  <c r="V601" i="2"/>
  <c r="V681" i="2"/>
  <c r="W681" i="2"/>
  <c r="V761" i="2"/>
  <c r="W761" i="2"/>
  <c r="W921" i="2"/>
  <c r="V921" i="2"/>
  <c r="W155" i="2"/>
  <c r="V155" i="2"/>
  <c r="W699" i="2"/>
  <c r="V699" i="2"/>
  <c r="W1083" i="2"/>
  <c r="V1083" i="2"/>
  <c r="V1275" i="2"/>
  <c r="W1275" i="2"/>
  <c r="V17" i="2"/>
  <c r="W17" i="2"/>
  <c r="W49" i="2"/>
  <c r="V49" i="2"/>
  <c r="W81" i="2"/>
  <c r="V81" i="2"/>
  <c r="W113" i="2"/>
  <c r="V113" i="2"/>
  <c r="W145" i="2"/>
  <c r="V145" i="2"/>
  <c r="V177" i="2"/>
  <c r="W177" i="2"/>
  <c r="V418" i="2"/>
  <c r="W418" i="2"/>
  <c r="W930" i="2"/>
  <c r="V930" i="2"/>
  <c r="W994" i="2"/>
  <c r="V994" i="2"/>
  <c r="W1074" i="2"/>
  <c r="V1074" i="2"/>
  <c r="V1788" i="2"/>
  <c r="V1750" i="2"/>
  <c r="V1678" i="2"/>
  <c r="V1554" i="2"/>
  <c r="V1516" i="2"/>
  <c r="V1426" i="2"/>
  <c r="V1388" i="2"/>
  <c r="W1428" i="2"/>
  <c r="W1028" i="2"/>
  <c r="W646" i="2"/>
  <c r="W1143" i="2"/>
  <c r="V1143" i="2"/>
  <c r="W105" i="2"/>
  <c r="V105" i="2"/>
  <c r="W233" i="2"/>
  <c r="V233" i="2"/>
  <c r="W345" i="2"/>
  <c r="V345" i="2"/>
  <c r="W473" i="2"/>
  <c r="V473" i="2"/>
  <c r="W585" i="2"/>
  <c r="V585" i="2"/>
  <c r="W697" i="2"/>
  <c r="V697" i="2"/>
  <c r="W777" i="2"/>
  <c r="V777" i="2"/>
  <c r="W825" i="2"/>
  <c r="V825" i="2"/>
  <c r="W889" i="2"/>
  <c r="V889" i="2"/>
  <c r="W1049" i="2"/>
  <c r="V1049" i="2"/>
  <c r="W157" i="2"/>
  <c r="V157" i="2"/>
  <c r="V33" i="2"/>
  <c r="W33" i="2"/>
  <c r="W65" i="2"/>
  <c r="V65" i="2"/>
  <c r="W97" i="2"/>
  <c r="V97" i="2"/>
  <c r="V129" i="2"/>
  <c r="W129" i="2"/>
  <c r="W161" i="2"/>
  <c r="V161" i="2"/>
  <c r="W193" i="2"/>
  <c r="V193" i="2"/>
  <c r="V642" i="2"/>
  <c r="W642" i="2"/>
  <c r="W19" i="2"/>
  <c r="V19" i="2"/>
  <c r="W35" i="2"/>
  <c r="V35" i="2"/>
  <c r="W83" i="2"/>
  <c r="V83" i="2"/>
  <c r="W115" i="2"/>
  <c r="V115" i="2"/>
  <c r="V131" i="2"/>
  <c r="W131" i="2"/>
  <c r="W147" i="2"/>
  <c r="V147" i="2"/>
  <c r="V163" i="2"/>
  <c r="W163" i="2"/>
  <c r="W195" i="2"/>
  <c r="V195" i="2"/>
  <c r="W227" i="2"/>
  <c r="V227" i="2"/>
  <c r="W243" i="2"/>
  <c r="V243" i="2"/>
  <c r="V259" i="2"/>
  <c r="W259" i="2"/>
  <c r="W275" i="2"/>
  <c r="V275" i="2"/>
  <c r="V291" i="2"/>
  <c r="W291" i="2"/>
  <c r="W307" i="2"/>
  <c r="V307" i="2"/>
  <c r="W643" i="2"/>
  <c r="V643" i="2"/>
  <c r="W819" i="2"/>
  <c r="V819" i="2"/>
  <c r="W1139" i="2"/>
  <c r="V1139" i="2"/>
  <c r="W1299" i="2"/>
  <c r="V1299" i="2"/>
  <c r="W1427" i="2"/>
  <c r="V1427" i="2"/>
  <c r="W1443" i="2"/>
  <c r="V1443" i="2"/>
  <c r="W1555" i="2"/>
  <c r="V1555" i="2"/>
  <c r="W1603" i="2"/>
  <c r="V1603" i="2"/>
  <c r="W1715" i="2"/>
  <c r="V1715" i="2"/>
  <c r="W1763" i="2"/>
  <c r="V1763" i="2"/>
  <c r="W1779" i="2"/>
  <c r="V1779" i="2"/>
  <c r="V1746" i="2"/>
  <c r="V1711" i="2"/>
  <c r="V1676" i="2"/>
  <c r="V1638" i="2"/>
  <c r="V1552" i="2"/>
  <c r="V1510" i="2"/>
  <c r="V1424" i="2"/>
  <c r="V1382" i="2"/>
  <c r="V1254" i="2"/>
  <c r="V1126" i="2"/>
  <c r="V30" i="2"/>
  <c r="W1719" i="2"/>
  <c r="W1593" i="2"/>
  <c r="W1211" i="2"/>
  <c r="W841" i="2"/>
  <c r="W596" i="2"/>
  <c r="W68" i="2"/>
  <c r="W1191" i="2"/>
  <c r="V1191" i="2"/>
  <c r="W153" i="2"/>
  <c r="V153" i="2"/>
  <c r="W361" i="2"/>
  <c r="V361" i="2"/>
  <c r="W20" i="2"/>
  <c r="V20" i="2"/>
  <c r="W52" i="2"/>
  <c r="V52" i="2"/>
  <c r="W84" i="2"/>
  <c r="V84" i="2"/>
  <c r="W100" i="2"/>
  <c r="V100" i="2"/>
  <c r="W116" i="2"/>
  <c r="V116" i="2"/>
  <c r="W132" i="2"/>
  <c r="V132" i="2"/>
  <c r="W148" i="2"/>
  <c r="V148" i="2"/>
  <c r="W164" i="2"/>
  <c r="V164" i="2"/>
  <c r="V180" i="2"/>
  <c r="W180" i="2"/>
  <c r="W196" i="2"/>
  <c r="V196" i="2"/>
  <c r="W212" i="2"/>
  <c r="V212" i="2"/>
  <c r="W228" i="2"/>
  <c r="V228" i="2"/>
  <c r="W244" i="2"/>
  <c r="V244" i="2"/>
  <c r="W260" i="2"/>
  <c r="V260" i="2"/>
  <c r="W276" i="2"/>
  <c r="V276" i="2"/>
  <c r="W292" i="2"/>
  <c r="V292" i="2"/>
  <c r="V308" i="2"/>
  <c r="W308" i="2"/>
  <c r="W324" i="2"/>
  <c r="V324" i="2"/>
  <c r="W340" i="2"/>
  <c r="V340" i="2"/>
  <c r="W356" i="2"/>
  <c r="V356" i="2"/>
  <c r="W372" i="2"/>
  <c r="V372" i="2"/>
  <c r="W388" i="2"/>
  <c r="V388" i="2"/>
  <c r="V404" i="2"/>
  <c r="W404" i="2"/>
  <c r="W420" i="2"/>
  <c r="V420" i="2"/>
  <c r="V436" i="2"/>
  <c r="W436" i="2"/>
  <c r="W452" i="2"/>
  <c r="V452" i="2"/>
  <c r="W468" i="2"/>
  <c r="V468" i="2"/>
  <c r="V484" i="2"/>
  <c r="W484" i="2"/>
  <c r="V500" i="2"/>
  <c r="W500" i="2"/>
  <c r="W516" i="2"/>
  <c r="V516" i="2"/>
  <c r="W548" i="2"/>
  <c r="V548" i="2"/>
  <c r="V564" i="2"/>
  <c r="W564" i="2"/>
  <c r="W580" i="2"/>
  <c r="V580" i="2"/>
  <c r="W612" i="2"/>
  <c r="V612" i="2"/>
  <c r="V628" i="2"/>
  <c r="W628" i="2"/>
  <c r="W644" i="2"/>
  <c r="V644" i="2"/>
  <c r="W660" i="2"/>
  <c r="V660" i="2"/>
  <c r="V676" i="2"/>
  <c r="W676" i="2"/>
  <c r="W692" i="2"/>
  <c r="V692" i="2"/>
  <c r="W708" i="2"/>
  <c r="V708" i="2"/>
  <c r="V724" i="2"/>
  <c r="W724" i="2"/>
  <c r="W740" i="2"/>
  <c r="V740" i="2"/>
  <c r="V756" i="2"/>
  <c r="W756" i="2"/>
  <c r="V788" i="2"/>
  <c r="W788" i="2"/>
  <c r="V820" i="2"/>
  <c r="W820" i="2"/>
  <c r="V836" i="2"/>
  <c r="W836" i="2"/>
  <c r="W852" i="2"/>
  <c r="V852" i="2"/>
  <c r="V868" i="2"/>
  <c r="W868" i="2"/>
  <c r="W884" i="2"/>
  <c r="V884" i="2"/>
  <c r="V900" i="2"/>
  <c r="W900" i="2"/>
  <c r="V932" i="2"/>
  <c r="W932" i="2"/>
  <c r="V948" i="2"/>
  <c r="W948" i="2"/>
  <c r="W964" i="2"/>
  <c r="V964" i="2"/>
  <c r="V980" i="2"/>
  <c r="W980" i="2"/>
  <c r="W996" i="2"/>
  <c r="V996" i="2"/>
  <c r="V1012" i="2"/>
  <c r="W1012" i="2"/>
  <c r="V1044" i="2"/>
  <c r="W1044" i="2"/>
  <c r="V1076" i="2"/>
  <c r="W1076" i="2"/>
  <c r="V1092" i="2"/>
  <c r="W1092" i="2"/>
  <c r="W1108" i="2"/>
  <c r="V1108" i="2"/>
  <c r="V1124" i="2"/>
  <c r="W1124" i="2"/>
  <c r="W1140" i="2"/>
  <c r="V1140" i="2"/>
  <c r="V1156" i="2"/>
  <c r="W1156" i="2"/>
  <c r="V1188" i="2"/>
  <c r="W1188" i="2"/>
  <c r="V1204" i="2"/>
  <c r="W1204" i="2"/>
  <c r="W1220" i="2"/>
  <c r="V1220" i="2"/>
  <c r="V1236" i="2"/>
  <c r="W1236" i="2"/>
  <c r="W1252" i="2"/>
  <c r="V1252" i="2"/>
  <c r="V1268" i="2"/>
  <c r="W1268" i="2"/>
  <c r="V1300" i="2"/>
  <c r="W1300" i="2"/>
  <c r="V1332" i="2"/>
  <c r="W1332" i="2"/>
  <c r="V1348" i="2"/>
  <c r="W1348" i="2"/>
  <c r="W1364" i="2"/>
  <c r="V1364" i="2"/>
  <c r="V1380" i="2"/>
  <c r="W1380" i="2"/>
  <c r="W1396" i="2"/>
  <c r="V1396" i="2"/>
  <c r="V1412" i="2"/>
  <c r="W1412" i="2"/>
  <c r="V1444" i="2"/>
  <c r="W1444" i="2"/>
  <c r="V1460" i="2"/>
  <c r="W1460" i="2"/>
  <c r="W1476" i="2"/>
  <c r="V1476" i="2"/>
  <c r="V1492" i="2"/>
  <c r="W1492" i="2"/>
  <c r="W1508" i="2"/>
  <c r="V1508" i="2"/>
  <c r="V1524" i="2"/>
  <c r="W1524" i="2"/>
  <c r="W1540" i="2"/>
  <c r="V1540" i="2"/>
  <c r="V1556" i="2"/>
  <c r="W1556" i="2"/>
  <c r="W1572" i="2"/>
  <c r="V1572" i="2"/>
  <c r="V1588" i="2"/>
  <c r="W1588" i="2"/>
  <c r="V1604" i="2"/>
  <c r="W1604" i="2"/>
  <c r="V1636" i="2"/>
  <c r="W1636" i="2"/>
  <c r="W1652" i="2"/>
  <c r="V1652" i="2"/>
  <c r="V1668" i="2"/>
  <c r="W1668" i="2"/>
  <c r="V1684" i="2"/>
  <c r="W1684" i="2"/>
  <c r="W1700" i="2"/>
  <c r="V1700" i="2"/>
  <c r="V1716" i="2"/>
  <c r="W1716" i="2"/>
  <c r="V1732" i="2"/>
  <c r="W1732" i="2"/>
  <c r="W1748" i="2"/>
  <c r="V1748" i="2"/>
  <c r="V1780" i="2"/>
  <c r="W1780" i="2"/>
  <c r="V1796" i="2"/>
  <c r="W1796" i="2"/>
  <c r="V1782" i="2"/>
  <c r="V1744" i="2"/>
  <c r="V1710" i="2"/>
  <c r="V1634" i="2"/>
  <c r="V1596" i="2"/>
  <c r="V1551" i="2"/>
  <c r="V1506" i="2"/>
  <c r="V1468" i="2"/>
  <c r="V1378" i="2"/>
  <c r="V1340" i="2"/>
  <c r="V1212" i="2"/>
  <c r="W1592" i="2"/>
  <c r="W1209" i="2"/>
  <c r="W809" i="2"/>
  <c r="W593" i="2"/>
  <c r="W903" i="2"/>
  <c r="V903" i="2"/>
  <c r="W169" i="2"/>
  <c r="V169" i="2"/>
  <c r="W425" i="2"/>
  <c r="V425" i="2"/>
  <c r="W969" i="2"/>
  <c r="V969" i="2"/>
  <c r="W36" i="2"/>
  <c r="V36" i="2"/>
  <c r="W37" i="2"/>
  <c r="V37" i="2"/>
  <c r="W197" i="2"/>
  <c r="V197" i="2"/>
  <c r="W309" i="2"/>
  <c r="V309" i="2"/>
  <c r="W405" i="2"/>
  <c r="V405" i="2"/>
  <c r="W485" i="2"/>
  <c r="V485" i="2"/>
  <c r="W629" i="2"/>
  <c r="V629" i="2"/>
  <c r="W725" i="2"/>
  <c r="V725" i="2"/>
  <c r="W773" i="2"/>
  <c r="V773" i="2"/>
  <c r="W805" i="2"/>
  <c r="V805" i="2"/>
  <c r="W1077" i="2"/>
  <c r="V1077" i="2"/>
  <c r="W1141" i="2"/>
  <c r="V1141" i="2"/>
  <c r="W1173" i="2"/>
  <c r="V1173" i="2"/>
  <c r="W1269" i="2"/>
  <c r="V1269" i="2"/>
  <c r="W1301" i="2"/>
  <c r="V1301" i="2"/>
  <c r="W1349" i="2"/>
  <c r="V1349" i="2"/>
  <c r="W1381" i="2"/>
  <c r="V1381" i="2"/>
  <c r="W1413" i="2"/>
  <c r="V1413" i="2"/>
  <c r="W1493" i="2"/>
  <c r="V1493" i="2"/>
  <c r="W1509" i="2"/>
  <c r="V1509" i="2"/>
  <c r="W1557" i="2"/>
  <c r="V1557" i="2"/>
  <c r="W1573" i="2"/>
  <c r="V1573" i="2"/>
  <c r="V1589" i="2"/>
  <c r="W1589" i="2"/>
  <c r="V1605" i="2"/>
  <c r="W1605" i="2"/>
  <c r="V1778" i="2"/>
  <c r="V1708" i="2"/>
  <c r="V1670" i="2"/>
  <c r="V1632" i="2"/>
  <c r="V1590" i="2"/>
  <c r="V1504" i="2"/>
  <c r="V1462" i="2"/>
  <c r="V1376" i="2"/>
  <c r="V1334" i="2"/>
  <c r="V1294" i="2"/>
  <c r="V1166" i="2"/>
  <c r="V1070" i="2"/>
  <c r="V942" i="2"/>
  <c r="W1717" i="2"/>
  <c r="W1208" i="2"/>
  <c r="W808" i="2"/>
  <c r="W951" i="2"/>
  <c r="V951" i="2"/>
  <c r="W1223" i="2"/>
  <c r="V1223" i="2"/>
  <c r="W89" i="2"/>
  <c r="V89" i="2"/>
  <c r="W201" i="2"/>
  <c r="V201" i="2"/>
  <c r="W281" i="2"/>
  <c r="V281" i="2"/>
  <c r="W393" i="2"/>
  <c r="V393" i="2"/>
  <c r="W553" i="2"/>
  <c r="V553" i="2"/>
  <c r="W937" i="2"/>
  <c r="V937" i="2"/>
  <c r="W4" i="2"/>
  <c r="V4" i="2"/>
  <c r="W21" i="2"/>
  <c r="V21" i="2"/>
  <c r="W53" i="2"/>
  <c r="V53" i="2"/>
  <c r="W85" i="2"/>
  <c r="V85" i="2"/>
  <c r="W133" i="2"/>
  <c r="V133" i="2"/>
  <c r="W165" i="2"/>
  <c r="V165" i="2"/>
  <c r="W213" i="2"/>
  <c r="V213" i="2"/>
  <c r="W245" i="2"/>
  <c r="V245" i="2"/>
  <c r="W277" i="2"/>
  <c r="V277" i="2"/>
  <c r="W325" i="2"/>
  <c r="V325" i="2"/>
  <c r="W357" i="2"/>
  <c r="V357" i="2"/>
  <c r="W421" i="2"/>
  <c r="V421" i="2"/>
  <c r="W453" i="2"/>
  <c r="V453" i="2"/>
  <c r="W501" i="2"/>
  <c r="V501" i="2"/>
  <c r="W549" i="2"/>
  <c r="V549" i="2"/>
  <c r="W645" i="2"/>
  <c r="V645" i="2"/>
  <c r="W677" i="2"/>
  <c r="V677" i="2"/>
  <c r="W821" i="2"/>
  <c r="V821" i="2"/>
  <c r="W853" i="2"/>
  <c r="V853" i="2"/>
  <c r="W901" i="2"/>
  <c r="V901" i="2"/>
  <c r="W949" i="2"/>
  <c r="V949" i="2"/>
  <c r="W997" i="2"/>
  <c r="V997" i="2"/>
  <c r="W1125" i="2"/>
  <c r="V1125" i="2"/>
  <c r="W1429" i="2"/>
  <c r="V1429" i="2"/>
  <c r="W22" i="2"/>
  <c r="V22" i="2"/>
  <c r="W38" i="2"/>
  <c r="V38" i="2"/>
  <c r="W70" i="2"/>
  <c r="V70" i="2"/>
  <c r="W86" i="2"/>
  <c r="V86" i="2"/>
  <c r="W102" i="2"/>
  <c r="V102" i="2"/>
  <c r="W118" i="2"/>
  <c r="V118" i="2"/>
  <c r="W134" i="2"/>
  <c r="V134" i="2"/>
  <c r="W150" i="2"/>
  <c r="V150" i="2"/>
  <c r="W166" i="2"/>
  <c r="V166" i="2"/>
  <c r="W182" i="2"/>
  <c r="V182" i="2"/>
  <c r="W198" i="2"/>
  <c r="V198" i="2"/>
  <c r="W214" i="2"/>
  <c r="V214" i="2"/>
  <c r="W230" i="2"/>
  <c r="V230" i="2"/>
  <c r="W246" i="2"/>
  <c r="V246" i="2"/>
  <c r="W262" i="2"/>
  <c r="V262" i="2"/>
  <c r="W278" i="2"/>
  <c r="V278" i="2"/>
  <c r="W294" i="2"/>
  <c r="V294" i="2"/>
  <c r="W310" i="2"/>
  <c r="V310" i="2"/>
  <c r="W326" i="2"/>
  <c r="V326" i="2"/>
  <c r="W342" i="2"/>
  <c r="V342" i="2"/>
  <c r="W358" i="2"/>
  <c r="V358" i="2"/>
  <c r="W374" i="2"/>
  <c r="V374" i="2"/>
  <c r="W390" i="2"/>
  <c r="V390" i="2"/>
  <c r="W406" i="2"/>
  <c r="V406" i="2"/>
  <c r="W422" i="2"/>
  <c r="V422" i="2"/>
  <c r="W438" i="2"/>
  <c r="V438" i="2"/>
  <c r="W470" i="2"/>
  <c r="V470" i="2"/>
  <c r="W486" i="2"/>
  <c r="V486" i="2"/>
  <c r="W502" i="2"/>
  <c r="V502" i="2"/>
  <c r="W518" i="2"/>
  <c r="V518" i="2"/>
  <c r="W534" i="2"/>
  <c r="V534" i="2"/>
  <c r="W550" i="2"/>
  <c r="V550" i="2"/>
  <c r="W566" i="2"/>
  <c r="V566" i="2"/>
  <c r="W582" i="2"/>
  <c r="V582" i="2"/>
  <c r="W598" i="2"/>
  <c r="V598" i="2"/>
  <c r="W630" i="2"/>
  <c r="V630" i="2"/>
  <c r="W662" i="2"/>
  <c r="V662" i="2"/>
  <c r="W678" i="2"/>
  <c r="V678" i="2"/>
  <c r="W710" i="2"/>
  <c r="V710" i="2"/>
  <c r="W726" i="2"/>
  <c r="V726" i="2"/>
  <c r="W742" i="2"/>
  <c r="V742" i="2"/>
  <c r="W758" i="2"/>
  <c r="V758" i="2"/>
  <c r="W774" i="2"/>
  <c r="V774" i="2"/>
  <c r="W790" i="2"/>
  <c r="V790" i="2"/>
  <c r="W806" i="2"/>
  <c r="V806" i="2"/>
  <c r="W822" i="2"/>
  <c r="V822" i="2"/>
  <c r="W838" i="2"/>
  <c r="V838" i="2"/>
  <c r="W854" i="2"/>
  <c r="V854" i="2"/>
  <c r="W870" i="2"/>
  <c r="V870" i="2"/>
  <c r="W886" i="2"/>
  <c r="V886" i="2"/>
  <c r="W902" i="2"/>
  <c r="V902" i="2"/>
  <c r="W918" i="2"/>
  <c r="V918" i="2"/>
  <c r="W934" i="2"/>
  <c r="V934" i="2"/>
  <c r="W950" i="2"/>
  <c r="V950" i="2"/>
  <c r="W966" i="2"/>
  <c r="V966" i="2"/>
  <c r="W982" i="2"/>
  <c r="V982" i="2"/>
  <c r="W998" i="2"/>
  <c r="V998" i="2"/>
  <c r="W1014" i="2"/>
  <c r="V1014" i="2"/>
  <c r="W1030" i="2"/>
  <c r="V1030" i="2"/>
  <c r="W1046" i="2"/>
  <c r="V1046" i="2"/>
  <c r="W1062" i="2"/>
  <c r="V1062" i="2"/>
  <c r="W1078" i="2"/>
  <c r="V1078" i="2"/>
  <c r="W1094" i="2"/>
  <c r="V1094" i="2"/>
  <c r="V1776" i="2"/>
  <c r="V1666" i="2"/>
  <c r="V1631" i="2"/>
  <c r="V1586" i="2"/>
  <c r="V1548" i="2"/>
  <c r="V1458" i="2"/>
  <c r="V1420" i="2"/>
  <c r="V1202" i="2"/>
  <c r="V1164" i="2"/>
  <c r="V1068" i="2"/>
  <c r="V1004" i="2"/>
  <c r="W1176" i="2"/>
  <c r="W804" i="2"/>
  <c r="W540" i="2"/>
  <c r="W855" i="2"/>
  <c r="V855" i="2"/>
  <c r="W1095" i="2"/>
  <c r="V1095" i="2"/>
  <c r="W1239" i="2"/>
  <c r="V1239" i="2"/>
  <c r="W1351" i="2"/>
  <c r="V1351" i="2"/>
  <c r="W1511" i="2"/>
  <c r="V1511" i="2"/>
  <c r="W1607" i="2"/>
  <c r="V1607" i="2"/>
  <c r="W1623" i="2"/>
  <c r="V1623" i="2"/>
  <c r="V1639" i="2"/>
  <c r="W1639" i="2"/>
  <c r="V1687" i="2"/>
  <c r="W1687" i="2"/>
  <c r="W1703" i="2"/>
  <c r="V1703" i="2"/>
  <c r="V1735" i="2"/>
  <c r="W1735" i="2"/>
  <c r="W1751" i="2"/>
  <c r="V1751" i="2"/>
  <c r="W1767" i="2"/>
  <c r="V1767" i="2"/>
  <c r="V1775" i="2"/>
  <c r="V1702" i="2"/>
  <c r="V1664" i="2"/>
  <c r="V1584" i="2"/>
  <c r="V1542" i="2"/>
  <c r="V1502" i="2"/>
  <c r="V1456" i="2"/>
  <c r="V1414" i="2"/>
  <c r="V1286" i="2"/>
  <c r="V1158" i="2"/>
  <c r="V736" i="2"/>
  <c r="W1692" i="2"/>
  <c r="W1172" i="2"/>
  <c r="W772" i="2"/>
  <c r="W532" i="2"/>
  <c r="W423" i="2"/>
  <c r="V423" i="2"/>
  <c r="W967" i="2"/>
  <c r="V967" i="2"/>
  <c r="W999" i="2"/>
  <c r="V999" i="2"/>
  <c r="W1015" i="2"/>
  <c r="V1015" i="2"/>
  <c r="W1047" i="2"/>
  <c r="V1047" i="2"/>
  <c r="W1079" i="2"/>
  <c r="V1079" i="2"/>
  <c r="W1111" i="2"/>
  <c r="V1111" i="2"/>
  <c r="W1159" i="2"/>
  <c r="V1159" i="2"/>
  <c r="W1271" i="2"/>
  <c r="V1271" i="2"/>
  <c r="W1287" i="2"/>
  <c r="V1287" i="2"/>
  <c r="W1303" i="2"/>
  <c r="V1303" i="2"/>
  <c r="W1319" i="2"/>
  <c r="V1319" i="2"/>
  <c r="W1335" i="2"/>
  <c r="V1335" i="2"/>
  <c r="W1367" i="2"/>
  <c r="V1367" i="2"/>
  <c r="W1383" i="2"/>
  <c r="V1383" i="2"/>
  <c r="W1415" i="2"/>
  <c r="V1415" i="2"/>
  <c r="W1431" i="2"/>
  <c r="V1431" i="2"/>
  <c r="W1447" i="2"/>
  <c r="V1447" i="2"/>
  <c r="W1463" i="2"/>
  <c r="V1463" i="2"/>
  <c r="W1479" i="2"/>
  <c r="V1479" i="2"/>
  <c r="W1495" i="2"/>
  <c r="V1495" i="2"/>
  <c r="W1527" i="2"/>
  <c r="V1527" i="2"/>
  <c r="W1543" i="2"/>
  <c r="V1543" i="2"/>
  <c r="W1559" i="2"/>
  <c r="V1559" i="2"/>
  <c r="W1575" i="2"/>
  <c r="V1575" i="2"/>
  <c r="V1591" i="2"/>
  <c r="W1591" i="2"/>
  <c r="W1655" i="2"/>
  <c r="V1655" i="2"/>
  <c r="W8" i="2"/>
  <c r="V8" i="2"/>
  <c r="W24" i="2"/>
  <c r="V24" i="2"/>
  <c r="W56" i="2"/>
  <c r="V56" i="2"/>
  <c r="W88" i="2"/>
  <c r="V88" i="2"/>
  <c r="W104" i="2"/>
  <c r="V104" i="2"/>
  <c r="W136" i="2"/>
  <c r="V136" i="2"/>
  <c r="W200" i="2"/>
  <c r="V200" i="2"/>
  <c r="W216" i="2"/>
  <c r="V216" i="2"/>
  <c r="W232" i="2"/>
  <c r="V232" i="2"/>
  <c r="W248" i="2"/>
  <c r="V248" i="2"/>
  <c r="W264" i="2"/>
  <c r="V264" i="2"/>
  <c r="W280" i="2"/>
  <c r="V280" i="2"/>
  <c r="W344" i="2"/>
  <c r="V344" i="2"/>
  <c r="W360" i="2"/>
  <c r="V360" i="2"/>
  <c r="W376" i="2"/>
  <c r="V376" i="2"/>
  <c r="W392" i="2"/>
  <c r="V392" i="2"/>
  <c r="W408" i="2"/>
  <c r="V408" i="2"/>
  <c r="W488" i="2"/>
  <c r="V488" i="2"/>
  <c r="W504" i="2"/>
  <c r="V504" i="2"/>
  <c r="W520" i="2"/>
  <c r="V520" i="2"/>
  <c r="W552" i="2"/>
  <c r="V552" i="2"/>
  <c r="W600" i="2"/>
  <c r="V600" i="2"/>
  <c r="W616" i="2"/>
  <c r="V616" i="2"/>
  <c r="W648" i="2"/>
  <c r="V648" i="2"/>
  <c r="W680" i="2"/>
  <c r="V680" i="2"/>
  <c r="W696" i="2"/>
  <c r="V696" i="2"/>
  <c r="W712" i="2"/>
  <c r="V712" i="2"/>
  <c r="V728" i="2"/>
  <c r="W728" i="2"/>
  <c r="W744" i="2"/>
  <c r="V744" i="2"/>
  <c r="W776" i="2"/>
  <c r="V776" i="2"/>
  <c r="W824" i="2"/>
  <c r="V824" i="2"/>
  <c r="V840" i="2"/>
  <c r="W840" i="2"/>
  <c r="V872" i="2"/>
  <c r="W872" i="2"/>
  <c r="W936" i="2"/>
  <c r="V936" i="2"/>
  <c r="V984" i="2"/>
  <c r="W984" i="2"/>
  <c r="V1016" i="2"/>
  <c r="W1016" i="2"/>
  <c r="W1032" i="2"/>
  <c r="V1032" i="2"/>
  <c r="W1048" i="2"/>
  <c r="V1048" i="2"/>
  <c r="V1128" i="2"/>
  <c r="W1128" i="2"/>
  <c r="W1144" i="2"/>
  <c r="V1144" i="2"/>
  <c r="W1192" i="2"/>
  <c r="V1192" i="2"/>
  <c r="W1224" i="2"/>
  <c r="V1224" i="2"/>
  <c r="V1240" i="2"/>
  <c r="W1240" i="2"/>
  <c r="W1256" i="2"/>
  <c r="V1256" i="2"/>
  <c r="W1288" i="2"/>
  <c r="V1288" i="2"/>
  <c r="W1304" i="2"/>
  <c r="V1304" i="2"/>
  <c r="W1336" i="2"/>
  <c r="V1336" i="2"/>
  <c r="V1352" i="2"/>
  <c r="W1352" i="2"/>
  <c r="W1368" i="2"/>
  <c r="V1368" i="2"/>
  <c r="V1384" i="2"/>
  <c r="W1384" i="2"/>
  <c r="V1416" i="2"/>
  <c r="W1416" i="2"/>
  <c r="W1512" i="2"/>
  <c r="V1512" i="2"/>
  <c r="V1528" i="2"/>
  <c r="W1528" i="2"/>
  <c r="W1544" i="2"/>
  <c r="V1544" i="2"/>
  <c r="W1608" i="2"/>
  <c r="V1608" i="2"/>
  <c r="W1624" i="2"/>
  <c r="V1624" i="2"/>
  <c r="V1640" i="2"/>
  <c r="W1640" i="2"/>
  <c r="V1688" i="2"/>
  <c r="W1688" i="2"/>
  <c r="W1704" i="2"/>
  <c r="V1704" i="2"/>
  <c r="W1720" i="2"/>
  <c r="V1720" i="2"/>
  <c r="V1736" i="2"/>
  <c r="W1736" i="2"/>
  <c r="W1752" i="2"/>
  <c r="V1752" i="2"/>
  <c r="V1774" i="2"/>
  <c r="V1698" i="2"/>
  <c r="V1628" i="2"/>
  <c r="V1538" i="2"/>
  <c r="V1500" i="2"/>
  <c r="V1410" i="2"/>
  <c r="V1372" i="2"/>
  <c r="W1800" i="2"/>
  <c r="W919" i="2"/>
  <c r="V919" i="2"/>
  <c r="W617" i="2"/>
  <c r="V617" i="2"/>
  <c r="W1033" i="2"/>
  <c r="V1033" i="2"/>
  <c r="W1113" i="2"/>
  <c r="V1113" i="2"/>
  <c r="W1145" i="2"/>
  <c r="V1145" i="2"/>
  <c r="V1161" i="2"/>
  <c r="W1161" i="2"/>
  <c r="W1177" i="2"/>
  <c r="V1177" i="2"/>
  <c r="W1193" i="2"/>
  <c r="V1193" i="2"/>
  <c r="W1225" i="2"/>
  <c r="V1225" i="2"/>
  <c r="V1241" i="2"/>
  <c r="W1241" i="2"/>
  <c r="W1257" i="2"/>
  <c r="V1257" i="2"/>
  <c r="V1273" i="2"/>
  <c r="W1273" i="2"/>
  <c r="W1289" i="2"/>
  <c r="V1289" i="2"/>
  <c r="W1305" i="2"/>
  <c r="V1305" i="2"/>
  <c r="W1337" i="2"/>
  <c r="V1337" i="2"/>
  <c r="W1369" i="2"/>
  <c r="V1369" i="2"/>
  <c r="V1385" i="2"/>
  <c r="W1385" i="2"/>
  <c r="W1401" i="2"/>
  <c r="V1401" i="2"/>
  <c r="V1417" i="2"/>
  <c r="W1417" i="2"/>
  <c r="W1433" i="2"/>
  <c r="V1433" i="2"/>
  <c r="W1449" i="2"/>
  <c r="V1449" i="2"/>
  <c r="W1481" i="2"/>
  <c r="V1481" i="2"/>
  <c r="V1497" i="2"/>
  <c r="W1497" i="2"/>
  <c r="W1513" i="2"/>
  <c r="V1513" i="2"/>
  <c r="V1529" i="2"/>
  <c r="W1529" i="2"/>
  <c r="W1545" i="2"/>
  <c r="V1545" i="2"/>
  <c r="V1561" i="2"/>
  <c r="W1561" i="2"/>
  <c r="W1577" i="2"/>
  <c r="V1577" i="2"/>
  <c r="W1609" i="2"/>
  <c r="V1609" i="2"/>
  <c r="W1625" i="2"/>
  <c r="V1625" i="2"/>
  <c r="V1641" i="2"/>
  <c r="W1641" i="2"/>
  <c r="W1657" i="2"/>
  <c r="V1657" i="2"/>
  <c r="W1673" i="2"/>
  <c r="V1673" i="2"/>
  <c r="V1689" i="2"/>
  <c r="W1689" i="2"/>
  <c r="W1705" i="2"/>
  <c r="V1705" i="2"/>
  <c r="W1721" i="2"/>
  <c r="V1721" i="2"/>
  <c r="V1737" i="2"/>
  <c r="W1737" i="2"/>
  <c r="W1753" i="2"/>
  <c r="V1753" i="2"/>
  <c r="W1769" i="2"/>
  <c r="V1769" i="2"/>
  <c r="W1785" i="2"/>
  <c r="V1785" i="2"/>
  <c r="V1772" i="2"/>
  <c r="V1734" i="2"/>
  <c r="V1696" i="2"/>
  <c r="V1662" i="2"/>
  <c r="V1622" i="2"/>
  <c r="V1536" i="2"/>
  <c r="V1494" i="2"/>
  <c r="V1408" i="2"/>
  <c r="V1238" i="2"/>
  <c r="V1110" i="2"/>
  <c r="V734" i="2"/>
  <c r="W1799" i="2"/>
  <c r="W1532" i="2"/>
  <c r="W1353" i="2"/>
  <c r="W953" i="2"/>
  <c r="W823" i="2"/>
  <c r="V823" i="2"/>
  <c r="W1127" i="2"/>
  <c r="V1127" i="2"/>
  <c r="W41" i="2"/>
  <c r="V41" i="2"/>
  <c r="W121" i="2"/>
  <c r="V121" i="2"/>
  <c r="W217" i="2"/>
  <c r="V217" i="2"/>
  <c r="W297" i="2"/>
  <c r="V297" i="2"/>
  <c r="W409" i="2"/>
  <c r="V409" i="2"/>
  <c r="W489" i="2"/>
  <c r="V489" i="2"/>
  <c r="W569" i="2"/>
  <c r="V569" i="2"/>
  <c r="W665" i="2"/>
  <c r="V665" i="2"/>
  <c r="W713" i="2"/>
  <c r="V713" i="2"/>
  <c r="W793" i="2"/>
  <c r="V793" i="2"/>
  <c r="V873" i="2"/>
  <c r="W873" i="2"/>
  <c r="V985" i="2"/>
  <c r="W985" i="2"/>
  <c r="W1081" i="2"/>
  <c r="V1081" i="2"/>
  <c r="W1098" i="2"/>
  <c r="V1098" i="2"/>
  <c r="W1306" i="2"/>
  <c r="V1306" i="2"/>
  <c r="W1402" i="2"/>
  <c r="V1402" i="2"/>
  <c r="W1482" i="2"/>
  <c r="V1482" i="2"/>
  <c r="W1498" i="2"/>
  <c r="V1498" i="2"/>
  <c r="W1578" i="2"/>
  <c r="V1578" i="2"/>
  <c r="W1674" i="2"/>
  <c r="V1674" i="2"/>
  <c r="W1706" i="2"/>
  <c r="V1706" i="2"/>
  <c r="V1730" i="2"/>
  <c r="V1660" i="2"/>
  <c r="V1618" i="2"/>
  <c r="V1580" i="2"/>
  <c r="V1490" i="2"/>
  <c r="V1452" i="2"/>
  <c r="V1324" i="2"/>
  <c r="V1234" i="2"/>
  <c r="V860" i="2"/>
  <c r="V732" i="2"/>
  <c r="W1784" i="2"/>
  <c r="W1671" i="2"/>
  <c r="W1321" i="2"/>
  <c r="W952" i="2"/>
  <c r="W733" i="2"/>
  <c r="W839" i="2"/>
  <c r="V839" i="2"/>
  <c r="W1611" i="2"/>
  <c r="V1611" i="2"/>
  <c r="W1627" i="2"/>
  <c r="V1627" i="2"/>
  <c r="V1766" i="2"/>
  <c r="V1728" i="2"/>
  <c r="V1574" i="2"/>
  <c r="V1534" i="2"/>
  <c r="V1488" i="2"/>
  <c r="V1446" i="2"/>
  <c r="V1318" i="2"/>
  <c r="V1190" i="2"/>
  <c r="W1783" i="2"/>
  <c r="W1669" i="2"/>
  <c r="W1320" i="2"/>
  <c r="W920" i="2"/>
  <c r="W871" i="2"/>
  <c r="V871" i="2"/>
  <c r="W1207" i="2"/>
  <c r="V1207" i="2"/>
  <c r="W73" i="2"/>
  <c r="V73" i="2"/>
  <c r="W185" i="2"/>
  <c r="V185" i="2"/>
  <c r="W265" i="2"/>
  <c r="V265" i="2"/>
  <c r="W377" i="2"/>
  <c r="V377" i="2"/>
  <c r="W521" i="2"/>
  <c r="V521" i="2"/>
  <c r="W633" i="2"/>
  <c r="V633" i="2"/>
  <c r="V729" i="2"/>
  <c r="W729" i="2"/>
  <c r="V905" i="2"/>
  <c r="W905" i="2"/>
  <c r="W299" i="2"/>
  <c r="V299" i="2"/>
  <c r="W156" i="2"/>
  <c r="V156" i="2"/>
  <c r="V1762" i="2"/>
  <c r="V1727" i="2"/>
  <c r="V1654" i="2"/>
  <c r="V1570" i="2"/>
  <c r="V1442" i="2"/>
  <c r="V1404" i="2"/>
  <c r="V1231" i="2"/>
  <c r="W1316" i="2"/>
  <c r="W916" i="2"/>
  <c r="V1017" i="2"/>
  <c r="W1017" i="2"/>
  <c r="W1165" i="2"/>
  <c r="V1165" i="2"/>
  <c r="W1677" i="2"/>
  <c r="V1677" i="2"/>
  <c r="V1798" i="2"/>
  <c r="V1650" i="2"/>
  <c r="V1614" i="2"/>
  <c r="V1568" i="2"/>
  <c r="V1526" i="2"/>
  <c r="V1440" i="2"/>
  <c r="V1398" i="2"/>
  <c r="V1270" i="2"/>
  <c r="V1230" i="2"/>
  <c r="V1142" i="2"/>
  <c r="V1102" i="2"/>
  <c r="W1764" i="2"/>
  <c r="W1499" i="2"/>
  <c r="W1284" i="2"/>
  <c r="J7" i="2"/>
  <c r="Q7" i="2" s="1"/>
  <c r="J119" i="2"/>
  <c r="Q119" i="2" s="1"/>
  <c r="J39" i="2"/>
  <c r="Q39" i="2" s="1"/>
  <c r="J103" i="2"/>
  <c r="Q103" i="2" s="1"/>
  <c r="J120" i="2"/>
  <c r="Q120" i="2" s="1"/>
  <c r="J168" i="2"/>
  <c r="Q168" i="2" s="1"/>
  <c r="J23" i="2"/>
  <c r="Q23" i="2" s="1"/>
  <c r="J87" i="2"/>
  <c r="Q87" i="2" s="1"/>
  <c r="J152" i="2"/>
  <c r="J71" i="2"/>
  <c r="Q71" i="2" s="1"/>
  <c r="J40" i="2"/>
  <c r="Q40" i="2" s="1"/>
  <c r="J72" i="2"/>
  <c r="Q72" i="2" s="1"/>
  <c r="J55" i="2"/>
  <c r="Q55" i="2" s="1"/>
  <c r="J16" i="2"/>
  <c r="Q16" i="2" s="1"/>
  <c r="J32" i="2"/>
  <c r="J48" i="2"/>
  <c r="Q48" i="2" s="1"/>
  <c r="J64" i="2"/>
  <c r="Q64" i="2" s="1"/>
  <c r="J80" i="2"/>
  <c r="Q80" i="2" s="1"/>
  <c r="J96" i="2"/>
  <c r="Q96" i="2" s="1"/>
  <c r="J112" i="2"/>
  <c r="Q112" i="2" s="1"/>
  <c r="J128" i="2"/>
  <c r="Q128" i="2" s="1"/>
  <c r="J144" i="2"/>
  <c r="J160" i="2"/>
  <c r="J176" i="2"/>
  <c r="Q176" i="2" s="1"/>
  <c r="J192" i="2"/>
  <c r="Q192" i="2" s="1"/>
  <c r="J208" i="2"/>
  <c r="Q208" i="2" s="1"/>
  <c r="J224" i="2"/>
  <c r="Q224" i="2" s="1"/>
  <c r="J240" i="2"/>
  <c r="Q240" i="2" s="1"/>
  <c r="J256" i="2"/>
  <c r="J272" i="2"/>
  <c r="Q272" i="2" s="1"/>
  <c r="J288" i="2"/>
  <c r="Q288" i="2" s="1"/>
  <c r="J304" i="2"/>
  <c r="J320" i="2"/>
  <c r="Q320" i="2" s="1"/>
  <c r="J336" i="2"/>
  <c r="Q336" i="2" s="1"/>
  <c r="J352" i="2"/>
  <c r="J368" i="2"/>
  <c r="Q368" i="2" s="1"/>
  <c r="J384" i="2"/>
  <c r="Q384" i="2" s="1"/>
  <c r="J400" i="2"/>
  <c r="Q400" i="2" s="1"/>
  <c r="J416" i="2"/>
  <c r="Q416" i="2" s="1"/>
  <c r="J432" i="2"/>
  <c r="Q432" i="2" s="1"/>
  <c r="J448" i="2"/>
  <c r="J464" i="2"/>
  <c r="Q464" i="2" s="1"/>
  <c r="J480" i="2"/>
  <c r="J496" i="2"/>
  <c r="Q496" i="2" s="1"/>
  <c r="J512" i="2"/>
  <c r="Q512" i="2" s="1"/>
  <c r="J528" i="2"/>
  <c r="Q528" i="2" s="1"/>
  <c r="J560" i="2"/>
  <c r="J576" i="2"/>
  <c r="Q576" i="2" s="1"/>
  <c r="J66" i="2"/>
  <c r="Q66" i="2" s="1"/>
  <c r="J114" i="2"/>
  <c r="Q114" i="2" s="1"/>
  <c r="J178" i="2"/>
  <c r="J226" i="2"/>
  <c r="Q226" i="2" s="1"/>
  <c r="J274" i="2"/>
  <c r="J322" i="2"/>
  <c r="J370" i="2"/>
  <c r="Q370" i="2" s="1"/>
  <c r="J402" i="2"/>
  <c r="Q402" i="2" s="1"/>
  <c r="J450" i="2"/>
  <c r="J482" i="2"/>
  <c r="Q482" i="2" s="1"/>
  <c r="J514" i="2"/>
  <c r="Q514" i="2" s="1"/>
  <c r="J546" i="2"/>
  <c r="Q546" i="2" s="1"/>
  <c r="J578" i="2"/>
  <c r="Q578" i="2" s="1"/>
  <c r="J610" i="2"/>
  <c r="Q610" i="2" s="1"/>
  <c r="J626" i="2"/>
  <c r="Q626" i="2" s="1"/>
  <c r="J658" i="2"/>
  <c r="Q658" i="2" s="1"/>
  <c r="J690" i="2"/>
  <c r="Q690" i="2" s="1"/>
  <c r="J722" i="2"/>
  <c r="J754" i="2"/>
  <c r="J786" i="2"/>
  <c r="J818" i="2"/>
  <c r="Q818" i="2" s="1"/>
  <c r="J850" i="2"/>
  <c r="Q850" i="2" s="1"/>
  <c r="J882" i="2"/>
  <c r="J898" i="2"/>
  <c r="Q898" i="2" s="1"/>
  <c r="J914" i="2"/>
  <c r="Q914" i="2" s="1"/>
  <c r="J946" i="2"/>
  <c r="Q946" i="2" s="1"/>
  <c r="J978" i="2"/>
  <c r="Q978" i="2" s="1"/>
  <c r="J1010" i="2"/>
  <c r="Q1010" i="2" s="1"/>
  <c r="J1042" i="2"/>
  <c r="Q1042" i="2" s="1"/>
  <c r="J1106" i="2"/>
  <c r="Q1106" i="2" s="1"/>
  <c r="J1154" i="2"/>
  <c r="Q1154" i="2" s="1"/>
  <c r="J1186" i="2"/>
  <c r="Q1186" i="2" s="1"/>
  <c r="J1266" i="2"/>
  <c r="Q1266" i="2" s="1"/>
  <c r="J1298" i="2"/>
  <c r="J1314" i="2"/>
  <c r="Q1314" i="2" s="1"/>
  <c r="J1330" i="2"/>
  <c r="Q1330" i="2" s="1"/>
  <c r="J1362" i="2"/>
  <c r="Q1362" i="2" s="1"/>
  <c r="J1394" i="2"/>
  <c r="Q1394" i="2" s="1"/>
  <c r="J18" i="2"/>
  <c r="Q18" i="2" s="1"/>
  <c r="J50" i="2"/>
  <c r="J98" i="2"/>
  <c r="Q98" i="2" s="1"/>
  <c r="J146" i="2"/>
  <c r="Q146" i="2" s="1"/>
  <c r="J194" i="2"/>
  <c r="Q194" i="2" s="1"/>
  <c r="J242" i="2"/>
  <c r="Q242" i="2" s="1"/>
  <c r="J290" i="2"/>
  <c r="Q290" i="2" s="1"/>
  <c r="J306" i="2"/>
  <c r="Q306" i="2" s="1"/>
  <c r="J354" i="2"/>
  <c r="Q354" i="2" s="1"/>
  <c r="J386" i="2"/>
  <c r="Q386" i="2" s="1"/>
  <c r="J434" i="2"/>
  <c r="J466" i="2"/>
  <c r="Q466" i="2" s="1"/>
  <c r="J498" i="2"/>
  <c r="Q498" i="2" s="1"/>
  <c r="J530" i="2"/>
  <c r="Q530" i="2" s="1"/>
  <c r="J594" i="2"/>
  <c r="J674" i="2"/>
  <c r="Q674" i="2" s="1"/>
  <c r="J706" i="2"/>
  <c r="Q706" i="2" s="1"/>
  <c r="J738" i="2"/>
  <c r="Q738" i="2" s="1"/>
  <c r="J770" i="2"/>
  <c r="Q770" i="2" s="1"/>
  <c r="J802" i="2"/>
  <c r="Q802" i="2" s="1"/>
  <c r="J834" i="2"/>
  <c r="Q834" i="2" s="1"/>
  <c r="J866" i="2"/>
  <c r="Q866" i="2" s="1"/>
  <c r="J962" i="2"/>
  <c r="Q962" i="2" s="1"/>
  <c r="J1026" i="2"/>
  <c r="J1058" i="2"/>
  <c r="Q1058" i="2" s="1"/>
  <c r="J1090" i="2"/>
  <c r="Q1090" i="2" s="1"/>
  <c r="J1122" i="2"/>
  <c r="J1170" i="2"/>
  <c r="J1218" i="2"/>
  <c r="Q1218" i="2" s="1"/>
  <c r="J1250" i="2"/>
  <c r="Q1250" i="2" s="1"/>
  <c r="J1282" i="2"/>
  <c r="Q1282" i="2" s="1"/>
  <c r="J1346" i="2"/>
  <c r="Q1346" i="2" s="1"/>
  <c r="J34" i="2"/>
  <c r="J82" i="2"/>
  <c r="Q82" i="2" s="1"/>
  <c r="J130" i="2"/>
  <c r="Q130" i="2" s="1"/>
  <c r="J162" i="2"/>
  <c r="Q162" i="2" s="1"/>
  <c r="J210" i="2"/>
  <c r="Q210" i="2" s="1"/>
  <c r="J258" i="2"/>
  <c r="Q258" i="2" s="1"/>
  <c r="J338" i="2"/>
  <c r="Q338" i="2" s="1"/>
  <c r="J562" i="2"/>
  <c r="Q562" i="2" s="1"/>
  <c r="J67" i="2"/>
  <c r="Q67" i="2" s="1"/>
  <c r="J99" i="2"/>
  <c r="Q99" i="2" s="1"/>
  <c r="J179" i="2"/>
  <c r="Q179" i="2" s="1"/>
  <c r="J211" i="2"/>
  <c r="Q211" i="2" s="1"/>
  <c r="J323" i="2"/>
  <c r="Q323" i="2" s="1"/>
  <c r="J339" i="2"/>
  <c r="J355" i="2"/>
  <c r="Q355" i="2" s="1"/>
  <c r="J371" i="2"/>
  <c r="Q371" i="2" s="1"/>
  <c r="J387" i="2"/>
  <c r="Q387" i="2" s="1"/>
  <c r="J403" i="2"/>
  <c r="Q403" i="2" s="1"/>
  <c r="J419" i="2"/>
  <c r="Q419" i="2" s="1"/>
  <c r="J435" i="2"/>
  <c r="J451" i="2"/>
  <c r="J467" i="2"/>
  <c r="J483" i="2"/>
  <c r="Q483" i="2" s="1"/>
  <c r="J499" i="2"/>
  <c r="Q499" i="2" s="1"/>
  <c r="J515" i="2"/>
  <c r="Q515" i="2" s="1"/>
  <c r="J531" i="2"/>
  <c r="Q531" i="2" s="1"/>
  <c r="J547" i="2"/>
  <c r="Q547" i="2" s="1"/>
  <c r="J563" i="2"/>
  <c r="J579" i="2"/>
  <c r="Q579" i="2" s="1"/>
  <c r="J595" i="2"/>
  <c r="Q595" i="2" s="1"/>
  <c r="J611" i="2"/>
  <c r="Q611" i="2" s="1"/>
  <c r="J627" i="2"/>
  <c r="J659" i="2"/>
  <c r="Q659" i="2" s="1"/>
  <c r="J675" i="2"/>
  <c r="Q675" i="2" s="1"/>
  <c r="J691" i="2"/>
  <c r="Q691" i="2" s="1"/>
  <c r="J707" i="2"/>
  <c r="Q707" i="2" s="1"/>
  <c r="J723" i="2"/>
  <c r="J739" i="2"/>
  <c r="Q739" i="2" s="1"/>
  <c r="J755" i="2"/>
  <c r="Q755" i="2" s="1"/>
  <c r="J771" i="2"/>
  <c r="Q771" i="2" s="1"/>
  <c r="J787" i="2"/>
  <c r="Q787" i="2" s="1"/>
  <c r="J803" i="2"/>
  <c r="Q803" i="2" s="1"/>
  <c r="J835" i="2"/>
  <c r="Q835" i="2" s="1"/>
  <c r="J851" i="2"/>
  <c r="Q851" i="2" s="1"/>
  <c r="J867" i="2"/>
  <c r="Q867" i="2" s="1"/>
  <c r="J883" i="2"/>
  <c r="Q883" i="2" s="1"/>
  <c r="J899" i="2"/>
  <c r="Q899" i="2" s="1"/>
  <c r="J915" i="2"/>
  <c r="Q915" i="2" s="1"/>
  <c r="J931" i="2"/>
  <c r="Q931" i="2" s="1"/>
  <c r="J947" i="2"/>
  <c r="Q947" i="2" s="1"/>
  <c r="J963" i="2"/>
  <c r="J979" i="2"/>
  <c r="Q979" i="2" s="1"/>
  <c r="J995" i="2"/>
  <c r="Q995" i="2" s="1"/>
  <c r="J1011" i="2"/>
  <c r="Q1011" i="2" s="1"/>
  <c r="J1027" i="2"/>
  <c r="Q1027" i="2" s="1"/>
  <c r="J1043" i="2"/>
  <c r="Q1043" i="2" s="1"/>
  <c r="J1059" i="2"/>
  <c r="Q1059" i="2" s="1"/>
  <c r="J1075" i="2"/>
  <c r="J1091" i="2"/>
  <c r="Q1091" i="2" s="1"/>
  <c r="J1107" i="2"/>
  <c r="Q1107" i="2" s="1"/>
  <c r="J1123" i="2"/>
  <c r="Q1123" i="2" s="1"/>
  <c r="J1155" i="2"/>
  <c r="Q1155" i="2" s="1"/>
  <c r="J1171" i="2"/>
  <c r="Q1171" i="2" s="1"/>
  <c r="J1187" i="2"/>
  <c r="Q1187" i="2" s="1"/>
  <c r="J1203" i="2"/>
  <c r="Q1203" i="2" s="1"/>
  <c r="J1219" i="2"/>
  <c r="J1235" i="2"/>
  <c r="J1251" i="2"/>
  <c r="Q1251" i="2" s="1"/>
  <c r="J1267" i="2"/>
  <c r="J1283" i="2"/>
  <c r="Q1283" i="2" s="1"/>
  <c r="J1315" i="2"/>
  <c r="Q1315" i="2" s="1"/>
  <c r="J1331" i="2"/>
  <c r="J1347" i="2"/>
  <c r="J1363" i="2"/>
  <c r="Q1363" i="2" s="1"/>
  <c r="J1379" i="2"/>
  <c r="Q1379" i="2" s="1"/>
  <c r="J1395" i="2"/>
  <c r="Q1395" i="2" s="1"/>
  <c r="J1411" i="2"/>
  <c r="Q1411" i="2" s="1"/>
  <c r="J1459" i="2"/>
  <c r="J1475" i="2"/>
  <c r="J1491" i="2"/>
  <c r="J1507" i="2"/>
  <c r="Q1507" i="2" s="1"/>
  <c r="J1523" i="2"/>
  <c r="Q1523" i="2" s="1"/>
  <c r="J1539" i="2"/>
  <c r="Q1539" i="2" s="1"/>
  <c r="J1571" i="2"/>
  <c r="J1587" i="2"/>
  <c r="Q1587" i="2" s="1"/>
  <c r="J1619" i="2"/>
  <c r="Q1619" i="2" s="1"/>
  <c r="J1635" i="2"/>
  <c r="Q1635" i="2" s="1"/>
  <c r="J1651" i="2"/>
  <c r="Q1651" i="2" s="1"/>
  <c r="J1667" i="2"/>
  <c r="Q1667" i="2" s="1"/>
  <c r="J1683" i="2"/>
  <c r="Q1683" i="2" s="1"/>
  <c r="J1699" i="2"/>
  <c r="Q1699" i="2" s="1"/>
  <c r="J1731" i="2"/>
  <c r="Q1731" i="2" s="1"/>
  <c r="J1747" i="2"/>
  <c r="J1795" i="2"/>
  <c r="Q1795" i="2" s="1"/>
  <c r="J5" i="2"/>
  <c r="Q5" i="2" s="1"/>
  <c r="J69" i="2"/>
  <c r="Q69" i="2" s="1"/>
  <c r="J101" i="2"/>
  <c r="Q101" i="2" s="1"/>
  <c r="J117" i="2"/>
  <c r="Q117" i="2" s="1"/>
  <c r="J149" i="2"/>
  <c r="J181" i="2"/>
  <c r="Q181" i="2" s="1"/>
  <c r="J229" i="2"/>
  <c r="Q229" i="2" s="1"/>
  <c r="J261" i="2"/>
  <c r="Q261" i="2" s="1"/>
  <c r="J293" i="2"/>
  <c r="Q293" i="2" s="1"/>
  <c r="J341" i="2"/>
  <c r="Q341" i="2" s="1"/>
  <c r="J373" i="2"/>
  <c r="Q373" i="2" s="1"/>
  <c r="J389" i="2"/>
  <c r="J437" i="2"/>
  <c r="Q437" i="2" s="1"/>
  <c r="J469" i="2"/>
  <c r="J517" i="2"/>
  <c r="Q517" i="2" s="1"/>
  <c r="J533" i="2"/>
  <c r="Q533" i="2" s="1"/>
  <c r="J565" i="2"/>
  <c r="Q565" i="2" s="1"/>
  <c r="J581" i="2"/>
  <c r="Q581" i="2" s="1"/>
  <c r="J597" i="2"/>
  <c r="J613" i="2"/>
  <c r="Q613" i="2" s="1"/>
  <c r="J661" i="2"/>
  <c r="J693" i="2"/>
  <c r="Q693" i="2" s="1"/>
  <c r="J709" i="2"/>
  <c r="Q709" i="2" s="1"/>
  <c r="J741" i="2"/>
  <c r="Q741" i="2" s="1"/>
  <c r="J757" i="2"/>
  <c r="J789" i="2"/>
  <c r="Q789" i="2" s="1"/>
  <c r="J837" i="2"/>
  <c r="Q837" i="2" s="1"/>
  <c r="J869" i="2"/>
  <c r="Q869" i="2" s="1"/>
  <c r="J885" i="2"/>
  <c r="J917" i="2"/>
  <c r="J933" i="2"/>
  <c r="J965" i="2"/>
  <c r="Q965" i="2" s="1"/>
  <c r="J981" i="2"/>
  <c r="Q981" i="2" s="1"/>
  <c r="J1013" i="2"/>
  <c r="J1029" i="2"/>
  <c r="Q1029" i="2" s="1"/>
  <c r="J1045" i="2"/>
  <c r="Q1045" i="2" s="1"/>
  <c r="J1061" i="2"/>
  <c r="J1093" i="2"/>
  <c r="Q1093" i="2" s="1"/>
  <c r="J1109" i="2"/>
  <c r="Q1109" i="2" s="1"/>
  <c r="J1157" i="2"/>
  <c r="Q1157" i="2" s="1"/>
  <c r="J1189" i="2"/>
  <c r="J1205" i="2"/>
  <c r="Q1205" i="2" s="1"/>
  <c r="J1221" i="2"/>
  <c r="Q1221" i="2" s="1"/>
  <c r="J1237" i="2"/>
  <c r="Q1237" i="2" s="1"/>
  <c r="J1253" i="2"/>
  <c r="Q1253" i="2" s="1"/>
  <c r="J1285" i="2"/>
  <c r="Q1285" i="2" s="1"/>
  <c r="J1317" i="2"/>
  <c r="J1333" i="2"/>
  <c r="Q1333" i="2" s="1"/>
  <c r="J1365" i="2"/>
  <c r="Q1365" i="2" s="1"/>
  <c r="J1397" i="2"/>
  <c r="J1445" i="2"/>
  <c r="J1461" i="2"/>
  <c r="Q1461" i="2" s="1"/>
  <c r="J1477" i="2"/>
  <c r="Q1477" i="2" s="1"/>
  <c r="J1525" i="2"/>
  <c r="J1541" i="2"/>
  <c r="J1637" i="2"/>
  <c r="Q1637" i="2" s="1"/>
  <c r="J1653" i="2"/>
  <c r="J1685" i="2"/>
  <c r="Q1685" i="2" s="1"/>
  <c r="J1701" i="2"/>
  <c r="Q1701" i="2" s="1"/>
  <c r="J1733" i="2"/>
  <c r="Q1733" i="2" s="1"/>
  <c r="J1749" i="2"/>
  <c r="Q1749" i="2" s="1"/>
  <c r="J1765" i="2"/>
  <c r="Q1765" i="2" s="1"/>
  <c r="J1781" i="2"/>
  <c r="Q1781" i="2" s="1"/>
  <c r="J1797" i="2"/>
  <c r="Q1797" i="2" s="1"/>
  <c r="J6" i="2"/>
  <c r="Q6" i="2" s="1"/>
  <c r="J54" i="2"/>
  <c r="Q54" i="2" s="1"/>
  <c r="J454" i="2"/>
  <c r="Q454" i="2" s="1"/>
  <c r="J614" i="2"/>
  <c r="Q614" i="2" s="1"/>
  <c r="J1206" i="2"/>
  <c r="Q1206" i="2" s="1"/>
  <c r="J1366" i="2"/>
  <c r="Q1366" i="2" s="1"/>
  <c r="J1478" i="2"/>
  <c r="Q1478" i="2" s="1"/>
  <c r="J1606" i="2"/>
  <c r="Q1606" i="2" s="1"/>
  <c r="J135" i="2"/>
  <c r="Q135" i="2" s="1"/>
  <c r="J151" i="2"/>
  <c r="Q151" i="2" s="1"/>
  <c r="J167" i="2"/>
  <c r="Q167" i="2" s="1"/>
  <c r="J183" i="2"/>
  <c r="J199" i="2"/>
  <c r="Q199" i="2" s="1"/>
  <c r="J215" i="2"/>
  <c r="Q215" i="2" s="1"/>
  <c r="J231" i="2"/>
  <c r="Q231" i="2" s="1"/>
  <c r="J247" i="2"/>
  <c r="Q247" i="2" s="1"/>
  <c r="J263" i="2"/>
  <c r="J279" i="2"/>
  <c r="J295" i="2"/>
  <c r="Q295" i="2" s="1"/>
  <c r="J311" i="2"/>
  <c r="Q311" i="2" s="1"/>
  <c r="J327" i="2"/>
  <c r="Q327" i="2" s="1"/>
  <c r="J343" i="2"/>
  <c r="Q343" i="2" s="1"/>
  <c r="J359" i="2"/>
  <c r="Q359" i="2" s="1"/>
  <c r="J375" i="2"/>
  <c r="Q375" i="2" s="1"/>
  <c r="J391" i="2"/>
  <c r="Q391" i="2" s="1"/>
  <c r="J407" i="2"/>
  <c r="Q407" i="2" s="1"/>
  <c r="J439" i="2"/>
  <c r="Q439" i="2" s="1"/>
  <c r="J455" i="2"/>
  <c r="Q455" i="2" s="1"/>
  <c r="J471" i="2"/>
  <c r="Q471" i="2" s="1"/>
  <c r="J487" i="2"/>
  <c r="Q487" i="2" s="1"/>
  <c r="J503" i="2"/>
  <c r="Q503" i="2" s="1"/>
  <c r="J519" i="2"/>
  <c r="J535" i="2"/>
  <c r="J551" i="2"/>
  <c r="Q551" i="2" s="1"/>
  <c r="J567" i="2"/>
  <c r="Q567" i="2" s="1"/>
  <c r="J583" i="2"/>
  <c r="Q583" i="2" s="1"/>
  <c r="J599" i="2"/>
  <c r="Q599" i="2" s="1"/>
  <c r="J615" i="2"/>
  <c r="Q615" i="2" s="1"/>
  <c r="J631" i="2"/>
  <c r="Q631" i="2" s="1"/>
  <c r="J647" i="2"/>
  <c r="Q647" i="2" s="1"/>
  <c r="J663" i="2"/>
  <c r="Q663" i="2" s="1"/>
  <c r="J679" i="2"/>
  <c r="Q679" i="2" s="1"/>
  <c r="J695" i="2"/>
  <c r="Q695" i="2" s="1"/>
  <c r="J711" i="2"/>
  <c r="Q711" i="2" s="1"/>
  <c r="J727" i="2"/>
  <c r="Q727" i="2" s="1"/>
  <c r="J743" i="2"/>
  <c r="Q743" i="2" s="1"/>
  <c r="J759" i="2"/>
  <c r="Q759" i="2" s="1"/>
  <c r="J775" i="2"/>
  <c r="J791" i="2"/>
  <c r="J807" i="2"/>
  <c r="Q807" i="2" s="1"/>
  <c r="J887" i="2"/>
  <c r="Q887" i="2" s="1"/>
  <c r="J983" i="2"/>
  <c r="Q983" i="2" s="1"/>
  <c r="J1031" i="2"/>
  <c r="J1063" i="2"/>
  <c r="Q1063" i="2" s="1"/>
  <c r="J1175" i="2"/>
  <c r="Q1175" i="2" s="1"/>
  <c r="J1399" i="2"/>
  <c r="Q1399" i="2" s="1"/>
  <c r="J472" i="2"/>
  <c r="Q472" i="2" s="1"/>
  <c r="J760" i="2"/>
  <c r="J856" i="2"/>
  <c r="Q856" i="2" s="1"/>
  <c r="J904" i="2"/>
  <c r="Q904" i="2" s="1"/>
  <c r="J1000" i="2"/>
  <c r="Q1000" i="2" s="1"/>
  <c r="J1080" i="2"/>
  <c r="Q1080" i="2" s="1"/>
  <c r="J1096" i="2"/>
  <c r="J1112" i="2"/>
  <c r="Q1112" i="2" s="1"/>
  <c r="J1160" i="2"/>
  <c r="Q1160" i="2" s="1"/>
  <c r="J1272" i="2"/>
  <c r="Q1272" i="2" s="1"/>
  <c r="J1400" i="2"/>
  <c r="Q1400" i="2" s="1"/>
  <c r="J1448" i="2"/>
  <c r="Q1448" i="2" s="1"/>
  <c r="J1464" i="2"/>
  <c r="Q1464" i="2" s="1"/>
  <c r="J1480" i="2"/>
  <c r="J1496" i="2"/>
  <c r="J1560" i="2"/>
  <c r="Q1560" i="2" s="1"/>
  <c r="J1576" i="2"/>
  <c r="Q1576" i="2" s="1"/>
  <c r="J1656" i="2"/>
  <c r="Q1656" i="2" s="1"/>
  <c r="J1672" i="2"/>
  <c r="Q1672" i="2" s="1"/>
  <c r="J1768" i="2"/>
  <c r="Q1768" i="2" s="1"/>
  <c r="J312" i="2"/>
  <c r="Q312" i="2" s="1"/>
  <c r="J424" i="2"/>
  <c r="J584" i="2"/>
  <c r="Q584" i="2" s="1"/>
  <c r="J792" i="2"/>
  <c r="Q792" i="2" s="1"/>
  <c r="J122" i="2"/>
  <c r="Q122" i="2" s="1"/>
  <c r="J186" i="2"/>
  <c r="J234" i="2"/>
  <c r="J282" i="2"/>
  <c r="Q282" i="2" s="1"/>
  <c r="J298" i="2"/>
  <c r="Q298" i="2" s="1"/>
  <c r="J314" i="2"/>
  <c r="Q314" i="2" s="1"/>
  <c r="J330" i="2"/>
  <c r="Q330" i="2" s="1"/>
  <c r="J378" i="2"/>
  <c r="Q378" i="2" s="1"/>
  <c r="J394" i="2"/>
  <c r="J410" i="2"/>
  <c r="Q410" i="2" s="1"/>
  <c r="J426" i="2"/>
  <c r="Q426" i="2" s="1"/>
  <c r="J442" i="2"/>
  <c r="Q442" i="2" s="1"/>
  <c r="J458" i="2"/>
  <c r="Q458" i="2" s="1"/>
  <c r="J474" i="2"/>
  <c r="Q474" i="2" s="1"/>
  <c r="J490" i="2"/>
  <c r="J506" i="2"/>
  <c r="J522" i="2"/>
  <c r="J538" i="2"/>
  <c r="Q538" i="2" s="1"/>
  <c r="J554" i="2"/>
  <c r="Q554" i="2" s="1"/>
  <c r="J570" i="2"/>
  <c r="Q570" i="2" s="1"/>
  <c r="J586" i="2"/>
  <c r="Q586" i="2" s="1"/>
  <c r="J602" i="2"/>
  <c r="J618" i="2"/>
  <c r="Q618" i="2" s="1"/>
  <c r="J634" i="2"/>
  <c r="Q634" i="2" s="1"/>
  <c r="J650" i="2"/>
  <c r="Q650" i="2" s="1"/>
  <c r="J666" i="2"/>
  <c r="Q666" i="2" s="1"/>
  <c r="J682" i="2"/>
  <c r="Q682" i="2" s="1"/>
  <c r="J698" i="2"/>
  <c r="Q698" i="2" s="1"/>
  <c r="J714" i="2"/>
  <c r="Q714" i="2" s="1"/>
  <c r="J730" i="2"/>
  <c r="Q730" i="2" s="1"/>
  <c r="J746" i="2"/>
  <c r="J762" i="2"/>
  <c r="J778" i="2"/>
  <c r="J794" i="2"/>
  <c r="J810" i="2"/>
  <c r="Q810" i="2" s="1"/>
  <c r="J826" i="2"/>
  <c r="Q826" i="2" s="1"/>
  <c r="J842" i="2"/>
  <c r="Q842" i="2" s="1"/>
  <c r="J858" i="2"/>
  <c r="Q858" i="2" s="1"/>
  <c r="J874" i="2"/>
  <c r="Q874" i="2" s="1"/>
  <c r="J890" i="2"/>
  <c r="Q890" i="2" s="1"/>
  <c r="J906" i="2"/>
  <c r="Q906" i="2" s="1"/>
  <c r="J922" i="2"/>
  <c r="Q922" i="2" s="1"/>
  <c r="J938" i="2"/>
  <c r="Q938" i="2" s="1"/>
  <c r="J954" i="2"/>
  <c r="Q954" i="2" s="1"/>
  <c r="J970" i="2"/>
  <c r="Q970" i="2" s="1"/>
  <c r="J986" i="2"/>
  <c r="Q986" i="2" s="1"/>
  <c r="J1002" i="2"/>
  <c r="J1018" i="2"/>
  <c r="J1034" i="2"/>
  <c r="Q1034" i="2" s="1"/>
  <c r="J1050" i="2"/>
  <c r="Q1050" i="2" s="1"/>
  <c r="J1066" i="2"/>
  <c r="Q1066" i="2" s="1"/>
  <c r="J1082" i="2"/>
  <c r="Q1082" i="2" s="1"/>
  <c r="J1114" i="2"/>
  <c r="Q1114" i="2" s="1"/>
  <c r="J1130" i="2"/>
  <c r="Q1130" i="2" s="1"/>
  <c r="J1146" i="2"/>
  <c r="J1162" i="2"/>
  <c r="Q1162" i="2" s="1"/>
  <c r="J1178" i="2"/>
  <c r="Q1178" i="2" s="1"/>
  <c r="J1194" i="2"/>
  <c r="J1210" i="2"/>
  <c r="Q1210" i="2" s="1"/>
  <c r="J1226" i="2"/>
  <c r="Q1226" i="2" s="1"/>
  <c r="J1242" i="2"/>
  <c r="Q1242" i="2" s="1"/>
  <c r="J1258" i="2"/>
  <c r="Q1258" i="2" s="1"/>
  <c r="J1274" i="2"/>
  <c r="J1290" i="2"/>
  <c r="Q1290" i="2" s="1"/>
  <c r="J1322" i="2"/>
  <c r="Q1322" i="2" s="1"/>
  <c r="J1338" i="2"/>
  <c r="Q1338" i="2" s="1"/>
  <c r="J1354" i="2"/>
  <c r="Q1354" i="2" s="1"/>
  <c r="J1370" i="2"/>
  <c r="Q1370" i="2" s="1"/>
  <c r="J1386" i="2"/>
  <c r="Q1386" i="2" s="1"/>
  <c r="J1418" i="2"/>
  <c r="J1434" i="2"/>
  <c r="J1450" i="2"/>
  <c r="Q1450" i="2" s="1"/>
  <c r="J1466" i="2"/>
  <c r="Q1466" i="2" s="1"/>
  <c r="J1514" i="2"/>
  <c r="Q1514" i="2" s="1"/>
  <c r="J1530" i="2"/>
  <c r="J1546" i="2"/>
  <c r="Q1546" i="2" s="1"/>
  <c r="J1562" i="2"/>
  <c r="Q1562" i="2" s="1"/>
  <c r="J1594" i="2"/>
  <c r="Q1594" i="2" s="1"/>
  <c r="J1610" i="2"/>
  <c r="J1626" i="2"/>
  <c r="J1642" i="2"/>
  <c r="Q1642" i="2" s="1"/>
  <c r="J1658" i="2"/>
  <c r="J1690" i="2"/>
  <c r="Q1690" i="2" s="1"/>
  <c r="J1722" i="2"/>
  <c r="Q1722" i="2" s="1"/>
  <c r="J1738" i="2"/>
  <c r="Q1738" i="2" s="1"/>
  <c r="J1754" i="2"/>
  <c r="Q1754" i="2" s="1"/>
  <c r="J1770" i="2"/>
  <c r="Q1770" i="2" s="1"/>
  <c r="J1786" i="2"/>
  <c r="Q1786" i="2" s="1"/>
  <c r="J184" i="2"/>
  <c r="Q184" i="2" s="1"/>
  <c r="J296" i="2"/>
  <c r="Q296" i="2" s="1"/>
  <c r="J664" i="2"/>
  <c r="Q664" i="2" s="1"/>
  <c r="J10" i="2"/>
  <c r="Q10" i="2" s="1"/>
  <c r="J26" i="2"/>
  <c r="Q26" i="2" s="1"/>
  <c r="J42" i="2"/>
  <c r="J58" i="2"/>
  <c r="Q58" i="2" s="1"/>
  <c r="J74" i="2"/>
  <c r="J106" i="2"/>
  <c r="Q106" i="2" s="1"/>
  <c r="J154" i="2"/>
  <c r="Q154" i="2" s="1"/>
  <c r="J202" i="2"/>
  <c r="Q202" i="2" s="1"/>
  <c r="J250" i="2"/>
  <c r="J362" i="2"/>
  <c r="Q362" i="2" s="1"/>
  <c r="J11" i="2"/>
  <c r="Q11" i="2" s="1"/>
  <c r="J27" i="2"/>
  <c r="J43" i="2"/>
  <c r="Q43" i="2" s="1"/>
  <c r="J59" i="2"/>
  <c r="Q59" i="2" s="1"/>
  <c r="J75" i="2"/>
  <c r="Q75" i="2" s="1"/>
  <c r="J91" i="2"/>
  <c r="Q91" i="2" s="1"/>
  <c r="J107" i="2"/>
  <c r="Q107" i="2" s="1"/>
  <c r="J123" i="2"/>
  <c r="Q123" i="2" s="1"/>
  <c r="J139" i="2"/>
  <c r="Q139" i="2" s="1"/>
  <c r="J171" i="2"/>
  <c r="Q171" i="2" s="1"/>
  <c r="J187" i="2"/>
  <c r="Q187" i="2" s="1"/>
  <c r="J203" i="2"/>
  <c r="Q203" i="2" s="1"/>
  <c r="J219" i="2"/>
  <c r="J235" i="2"/>
  <c r="J251" i="2"/>
  <c r="Q251" i="2" s="1"/>
  <c r="J267" i="2"/>
  <c r="Q267" i="2" s="1"/>
  <c r="J283" i="2"/>
  <c r="Q283" i="2" s="1"/>
  <c r="J315" i="2"/>
  <c r="Q315" i="2" s="1"/>
  <c r="J331" i="2"/>
  <c r="Q331" i="2" s="1"/>
  <c r="J347" i="2"/>
  <c r="Q347" i="2" s="1"/>
  <c r="J363" i="2"/>
  <c r="Q363" i="2" s="1"/>
  <c r="J379" i="2"/>
  <c r="Q379" i="2" s="1"/>
  <c r="J395" i="2"/>
  <c r="Q395" i="2" s="1"/>
  <c r="J411" i="2"/>
  <c r="Q411" i="2" s="1"/>
  <c r="J427" i="2"/>
  <c r="Q427" i="2" s="1"/>
  <c r="J443" i="2"/>
  <c r="Q443" i="2" s="1"/>
  <c r="J459" i="2"/>
  <c r="Q459" i="2" s="1"/>
  <c r="J475" i="2"/>
  <c r="J491" i="2"/>
  <c r="J507" i="2"/>
  <c r="Q507" i="2" s="1"/>
  <c r="J523" i="2"/>
  <c r="Q523" i="2" s="1"/>
  <c r="J539" i="2"/>
  <c r="Q539" i="2" s="1"/>
  <c r="J555" i="2"/>
  <c r="Q555" i="2" s="1"/>
  <c r="J571" i="2"/>
  <c r="Q571" i="2" s="1"/>
  <c r="J587" i="2"/>
  <c r="Q587" i="2" s="1"/>
  <c r="J603" i="2"/>
  <c r="Q603" i="2" s="1"/>
  <c r="J619" i="2"/>
  <c r="Q619" i="2" s="1"/>
  <c r="J635" i="2"/>
  <c r="Q635" i="2" s="1"/>
  <c r="J651" i="2"/>
  <c r="Q651" i="2" s="1"/>
  <c r="J667" i="2"/>
  <c r="Q667" i="2" s="1"/>
  <c r="J683" i="2"/>
  <c r="Q683" i="2" s="1"/>
  <c r="J715" i="2"/>
  <c r="Q715" i="2" s="1"/>
  <c r="J731" i="2"/>
  <c r="Q731" i="2" s="1"/>
  <c r="J747" i="2"/>
  <c r="Q747" i="2" s="1"/>
  <c r="J763" i="2"/>
  <c r="Q763" i="2" s="1"/>
  <c r="J779" i="2"/>
  <c r="Q779" i="2" s="1"/>
  <c r="J795" i="2"/>
  <c r="Q795" i="2" s="1"/>
  <c r="J811" i="2"/>
  <c r="Q811" i="2" s="1"/>
  <c r="J827" i="2"/>
  <c r="Q827" i="2" s="1"/>
  <c r="J843" i="2"/>
  <c r="J859" i="2"/>
  <c r="Q859" i="2" s="1"/>
  <c r="J875" i="2"/>
  <c r="Q875" i="2" s="1"/>
  <c r="J891" i="2"/>
  <c r="Q891" i="2" s="1"/>
  <c r="J907" i="2"/>
  <c r="Q907" i="2" s="1"/>
  <c r="J923" i="2"/>
  <c r="Q923" i="2" s="1"/>
  <c r="J939" i="2"/>
  <c r="Q939" i="2" s="1"/>
  <c r="J955" i="2"/>
  <c r="Q955" i="2" s="1"/>
  <c r="J971" i="2"/>
  <c r="Q971" i="2" s="1"/>
  <c r="J987" i="2"/>
  <c r="Q987" i="2" s="1"/>
  <c r="J1003" i="2"/>
  <c r="Q1003" i="2" s="1"/>
  <c r="J1019" i="2"/>
  <c r="Q1019" i="2" s="1"/>
  <c r="J1035" i="2"/>
  <c r="Q1035" i="2" s="1"/>
  <c r="J1051" i="2"/>
  <c r="Q1051" i="2" s="1"/>
  <c r="J1067" i="2"/>
  <c r="Q1067" i="2" s="1"/>
  <c r="J1099" i="2"/>
  <c r="Q1099" i="2" s="1"/>
  <c r="J1115" i="2"/>
  <c r="J1131" i="2"/>
  <c r="Q1131" i="2" s="1"/>
  <c r="J1147" i="2"/>
  <c r="Q1147" i="2" s="1"/>
  <c r="J1163" i="2"/>
  <c r="Q1163" i="2" s="1"/>
  <c r="J1179" i="2"/>
  <c r="Q1179" i="2" s="1"/>
  <c r="J1195" i="2"/>
  <c r="Q1195" i="2" s="1"/>
  <c r="J1227" i="2"/>
  <c r="Q1227" i="2" s="1"/>
  <c r="J1243" i="2"/>
  <c r="Q1243" i="2" s="1"/>
  <c r="J1259" i="2"/>
  <c r="J1291" i="2"/>
  <c r="Q1291" i="2" s="1"/>
  <c r="J1307" i="2"/>
  <c r="Q1307" i="2" s="1"/>
  <c r="J1323" i="2"/>
  <c r="Q1323" i="2" s="1"/>
  <c r="J1339" i="2"/>
  <c r="Q1339" i="2" s="1"/>
  <c r="J1355" i="2"/>
  <c r="Q1355" i="2" s="1"/>
  <c r="J1371" i="2"/>
  <c r="J1387" i="2"/>
  <c r="Q1387" i="2" s="1"/>
  <c r="J1403" i="2"/>
  <c r="Q1403" i="2" s="1"/>
  <c r="J1419" i="2"/>
  <c r="Q1419" i="2" s="1"/>
  <c r="J1435" i="2"/>
  <c r="Q1435" i="2" s="1"/>
  <c r="J1451" i="2"/>
  <c r="Q1451" i="2" s="1"/>
  <c r="J1467" i="2"/>
  <c r="Q1467" i="2" s="1"/>
  <c r="J1483" i="2"/>
  <c r="Q1483" i="2" s="1"/>
  <c r="J1515" i="2"/>
  <c r="Q1515" i="2" s="1"/>
  <c r="J1531" i="2"/>
  <c r="J1547" i="2"/>
  <c r="Q1547" i="2" s="1"/>
  <c r="J1563" i="2"/>
  <c r="Q1563" i="2" s="1"/>
  <c r="J1579" i="2"/>
  <c r="J1595" i="2"/>
  <c r="Q1595" i="2" s="1"/>
  <c r="J1643" i="2"/>
  <c r="J1659" i="2"/>
  <c r="Q1659" i="2" s="1"/>
  <c r="J1675" i="2"/>
  <c r="Q1675" i="2" s="1"/>
  <c r="J1691" i="2"/>
  <c r="Q1691" i="2" s="1"/>
  <c r="J1707" i="2"/>
  <c r="Q1707" i="2" s="1"/>
  <c r="J1739" i="2"/>
  <c r="J1755" i="2"/>
  <c r="Q1755" i="2" s="1"/>
  <c r="J1771" i="2"/>
  <c r="Q1771" i="2" s="1"/>
  <c r="J1787" i="2"/>
  <c r="J90" i="2"/>
  <c r="Q90" i="2" s="1"/>
  <c r="J138" i="2"/>
  <c r="J170" i="2"/>
  <c r="Q170" i="2" s="1"/>
  <c r="J218" i="2"/>
  <c r="Q218" i="2" s="1"/>
  <c r="J266" i="2"/>
  <c r="J346" i="2"/>
  <c r="Q346" i="2" s="1"/>
  <c r="J12" i="2"/>
  <c r="Q12" i="2" s="1"/>
  <c r="J28" i="2"/>
  <c r="J44" i="2"/>
  <c r="J60" i="2"/>
  <c r="Q60" i="2" s="1"/>
  <c r="J76" i="2"/>
  <c r="Q76" i="2" s="1"/>
  <c r="J92" i="2"/>
  <c r="Q92" i="2" s="1"/>
  <c r="J108" i="2"/>
  <c r="Q108" i="2" s="1"/>
  <c r="J124" i="2"/>
  <c r="Q124" i="2" s="1"/>
  <c r="J140" i="2"/>
  <c r="J172" i="2"/>
  <c r="J188" i="2"/>
  <c r="Q188" i="2" s="1"/>
  <c r="J204" i="2"/>
  <c r="Q204" i="2" s="1"/>
  <c r="J220" i="2"/>
  <c r="J236" i="2"/>
  <c r="Q236" i="2" s="1"/>
  <c r="J252" i="2"/>
  <c r="Q252" i="2" s="1"/>
  <c r="J268" i="2"/>
  <c r="Q268" i="2" s="1"/>
  <c r="J284" i="2"/>
  <c r="Q284" i="2" s="1"/>
  <c r="J300" i="2"/>
  <c r="J316" i="2"/>
  <c r="J332" i="2"/>
  <c r="Q332" i="2" s="1"/>
  <c r="J348" i="2"/>
  <c r="Q348" i="2" s="1"/>
  <c r="J364" i="2"/>
  <c r="Q364" i="2" s="1"/>
  <c r="J380" i="2"/>
  <c r="Q380" i="2" s="1"/>
  <c r="J396" i="2"/>
  <c r="J412" i="2"/>
  <c r="J428" i="2"/>
  <c r="Q428" i="2" s="1"/>
  <c r="J444" i="2"/>
  <c r="Q444" i="2" s="1"/>
  <c r="J460" i="2"/>
  <c r="Q460" i="2" s="1"/>
  <c r="J476" i="2"/>
  <c r="J492" i="2"/>
  <c r="Q492" i="2" s="1"/>
  <c r="J508" i="2"/>
  <c r="Q508" i="2" s="1"/>
  <c r="J524" i="2"/>
  <c r="Q524" i="2" s="1"/>
  <c r="J556" i="2"/>
  <c r="J572" i="2"/>
  <c r="J588" i="2"/>
  <c r="Q588" i="2" s="1"/>
  <c r="J604" i="2"/>
  <c r="Q604" i="2" s="1"/>
  <c r="J620" i="2"/>
  <c r="Q620" i="2" s="1"/>
  <c r="J636" i="2"/>
  <c r="Q636" i="2" s="1"/>
  <c r="J652" i="2"/>
  <c r="J668" i="2"/>
  <c r="Q668" i="2" s="1"/>
  <c r="J684" i="2"/>
  <c r="Q684" i="2" s="1"/>
  <c r="J700" i="2"/>
  <c r="J716" i="2"/>
  <c r="Q716" i="2" s="1"/>
  <c r="J748" i="2"/>
  <c r="Q748" i="2" s="1"/>
  <c r="J764" i="2"/>
  <c r="Q764" i="2" s="1"/>
  <c r="J780" i="2"/>
  <c r="Q780" i="2" s="1"/>
  <c r="J796" i="2"/>
  <c r="Q796" i="2" s="1"/>
  <c r="J812" i="2"/>
  <c r="J828" i="2"/>
  <c r="J844" i="2"/>
  <c r="Q844" i="2" s="1"/>
  <c r="J876" i="2"/>
  <c r="Q876" i="2" s="1"/>
  <c r="J892" i="2"/>
  <c r="Q892" i="2" s="1"/>
  <c r="J924" i="2"/>
  <c r="J940" i="2"/>
  <c r="Q940" i="2" s="1"/>
  <c r="J956" i="2"/>
  <c r="Q956" i="2" s="1"/>
  <c r="J972" i="2"/>
  <c r="J988" i="2"/>
  <c r="J1020" i="2"/>
  <c r="Q1020" i="2" s="1"/>
  <c r="J1036" i="2"/>
  <c r="Q1036" i="2" s="1"/>
  <c r="J1052" i="2"/>
  <c r="Q1052" i="2" s="1"/>
  <c r="J1084" i="2"/>
  <c r="J1100" i="2"/>
  <c r="Q1100" i="2" s="1"/>
  <c r="J1116" i="2"/>
  <c r="Q1116" i="2" s="1"/>
  <c r="J1132" i="2"/>
  <c r="Q1132" i="2" s="1"/>
  <c r="J1148" i="2"/>
  <c r="Q1148" i="2" s="1"/>
  <c r="J1196" i="2"/>
  <c r="Q1196" i="2" s="1"/>
  <c r="J1228" i="2"/>
  <c r="Q1228" i="2" s="1"/>
  <c r="J1260" i="2"/>
  <c r="J1276" i="2"/>
  <c r="Q1276" i="2" s="1"/>
  <c r="J1292" i="2"/>
  <c r="Q1292" i="2" s="1"/>
  <c r="J328" i="2"/>
  <c r="Q328" i="2" s="1"/>
  <c r="J456" i="2"/>
  <c r="Q456" i="2" s="1"/>
  <c r="J536" i="2"/>
  <c r="Q536" i="2" s="1"/>
  <c r="J568" i="2"/>
  <c r="Q568" i="2" s="1"/>
  <c r="J632" i="2"/>
  <c r="Q632" i="2" s="1"/>
  <c r="J968" i="2"/>
  <c r="Q968" i="2" s="1"/>
  <c r="J25" i="2"/>
  <c r="Q25" i="2" s="1"/>
  <c r="J13" i="2"/>
  <c r="J45" i="2"/>
  <c r="Q45" i="2" s="1"/>
  <c r="J61" i="2"/>
  <c r="Q61" i="2" s="1"/>
  <c r="J93" i="2"/>
  <c r="Q93" i="2" s="1"/>
  <c r="J109" i="2"/>
  <c r="Q109" i="2" s="1"/>
  <c r="J125" i="2"/>
  <c r="J141" i="2"/>
  <c r="Q141" i="2" s="1"/>
  <c r="J173" i="2"/>
  <c r="J189" i="2"/>
  <c r="Q189" i="2" s="1"/>
  <c r="J205" i="2"/>
  <c r="J221" i="2"/>
  <c r="Q221" i="2" s="1"/>
  <c r="J237" i="2"/>
  <c r="Q237" i="2" s="1"/>
  <c r="J253" i="2"/>
  <c r="Q253" i="2" s="1"/>
  <c r="J269" i="2"/>
  <c r="Q269" i="2" s="1"/>
  <c r="J285" i="2"/>
  <c r="Q285" i="2" s="1"/>
  <c r="J301" i="2"/>
  <c r="J317" i="2"/>
  <c r="J333" i="2"/>
  <c r="Q333" i="2" s="1"/>
  <c r="J349" i="2"/>
  <c r="Q349" i="2" s="1"/>
  <c r="J365" i="2"/>
  <c r="Q365" i="2" s="1"/>
  <c r="J381" i="2"/>
  <c r="Q381" i="2" s="1"/>
  <c r="J397" i="2"/>
  <c r="Q397" i="2" s="1"/>
  <c r="J413" i="2"/>
  <c r="J429" i="2"/>
  <c r="Q429" i="2" s="1"/>
  <c r="J445" i="2"/>
  <c r="Q445" i="2" s="1"/>
  <c r="J461" i="2"/>
  <c r="Q461" i="2" s="1"/>
  <c r="J477" i="2"/>
  <c r="Q477" i="2" s="1"/>
  <c r="J493" i="2"/>
  <c r="Q493" i="2" s="1"/>
  <c r="J509" i="2"/>
  <c r="Q509" i="2" s="1"/>
  <c r="J525" i="2"/>
  <c r="Q525" i="2" s="1"/>
  <c r="J541" i="2"/>
  <c r="Q541" i="2" s="1"/>
  <c r="J557" i="2"/>
  <c r="Q557" i="2" s="1"/>
  <c r="J573" i="2"/>
  <c r="J589" i="2"/>
  <c r="Q589" i="2" s="1"/>
  <c r="J605" i="2"/>
  <c r="Q605" i="2" s="1"/>
  <c r="J637" i="2"/>
  <c r="Q637" i="2" s="1"/>
  <c r="J653" i="2"/>
  <c r="Q653" i="2" s="1"/>
  <c r="J669" i="2"/>
  <c r="J685" i="2"/>
  <c r="Q685" i="2" s="1"/>
  <c r="J701" i="2"/>
  <c r="Q701" i="2" s="1"/>
  <c r="J717" i="2"/>
  <c r="Q717" i="2" s="1"/>
  <c r="J749" i="2"/>
  <c r="Q749" i="2" s="1"/>
  <c r="J765" i="2"/>
  <c r="J781" i="2"/>
  <c r="Q781" i="2" s="1"/>
  <c r="J797" i="2"/>
  <c r="Q797" i="2" s="1"/>
  <c r="J813" i="2"/>
  <c r="Q813" i="2" s="1"/>
  <c r="J829" i="2"/>
  <c r="Q829" i="2" s="1"/>
  <c r="J845" i="2"/>
  <c r="Q845" i="2" s="1"/>
  <c r="J861" i="2"/>
  <c r="J877" i="2"/>
  <c r="Q877" i="2" s="1"/>
  <c r="J893" i="2"/>
  <c r="J909" i="2"/>
  <c r="Q909" i="2" s="1"/>
  <c r="J925" i="2"/>
  <c r="Q925" i="2" s="1"/>
  <c r="J941" i="2"/>
  <c r="J957" i="2"/>
  <c r="Q957" i="2" s="1"/>
  <c r="J973" i="2"/>
  <c r="Q973" i="2" s="1"/>
  <c r="J989" i="2"/>
  <c r="Q989" i="2" s="1"/>
  <c r="J1005" i="2"/>
  <c r="Q1005" i="2" s="1"/>
  <c r="J1021" i="2"/>
  <c r="J1037" i="2"/>
  <c r="Q1037" i="2" s="1"/>
  <c r="J1053" i="2"/>
  <c r="Q1053" i="2" s="1"/>
  <c r="J1069" i="2"/>
  <c r="Q1069" i="2" s="1"/>
  <c r="J1085" i="2"/>
  <c r="Q1085" i="2" s="1"/>
  <c r="J1101" i="2"/>
  <c r="Q1101" i="2" s="1"/>
  <c r="J1117" i="2"/>
  <c r="J1133" i="2"/>
  <c r="Q1133" i="2" s="1"/>
  <c r="J1149" i="2"/>
  <c r="J1181" i="2"/>
  <c r="Q1181" i="2" s="1"/>
  <c r="J1197" i="2"/>
  <c r="J1213" i="2"/>
  <c r="Q1213" i="2" s="1"/>
  <c r="J1229" i="2"/>
  <c r="Q1229" i="2" s="1"/>
  <c r="J1245" i="2"/>
  <c r="Q1245" i="2" s="1"/>
  <c r="J1261" i="2"/>
  <c r="Q1261" i="2" s="1"/>
  <c r="J1277" i="2"/>
  <c r="Q1277" i="2" s="1"/>
  <c r="J1293" i="2"/>
  <c r="Q1293" i="2" s="1"/>
  <c r="J1309" i="2"/>
  <c r="J1325" i="2"/>
  <c r="J1341" i="2"/>
  <c r="Q1341" i="2" s="1"/>
  <c r="J1357" i="2"/>
  <c r="Q1357" i="2" s="1"/>
  <c r="J1373" i="2"/>
  <c r="J1389" i="2"/>
  <c r="Q1389" i="2" s="1"/>
  <c r="J1405" i="2"/>
  <c r="J1421" i="2"/>
  <c r="Q1421" i="2" s="1"/>
  <c r="J1437" i="2"/>
  <c r="Q1437" i="2" s="1"/>
  <c r="J1453" i="2"/>
  <c r="J1469" i="2"/>
  <c r="Q1469" i="2" s="1"/>
  <c r="J1485" i="2"/>
  <c r="Q1485" i="2" s="1"/>
  <c r="J1501" i="2"/>
  <c r="Q1501" i="2" s="1"/>
  <c r="J1517" i="2"/>
  <c r="Q1517" i="2" s="1"/>
  <c r="J1533" i="2"/>
  <c r="Q1533" i="2" s="1"/>
  <c r="J1549" i="2"/>
  <c r="Q1549" i="2" s="1"/>
  <c r="J1565" i="2"/>
  <c r="Q1565" i="2" s="1"/>
  <c r="J1581" i="2"/>
  <c r="J1597" i="2"/>
  <c r="J1613" i="2"/>
  <c r="Q1613" i="2" s="1"/>
  <c r="J1629" i="2"/>
  <c r="Q1629" i="2" s="1"/>
  <c r="J1645" i="2"/>
  <c r="J1661" i="2"/>
  <c r="Q1661" i="2" s="1"/>
  <c r="J1693" i="2"/>
  <c r="Q1693" i="2" s="1"/>
  <c r="J1709" i="2"/>
  <c r="Q1709" i="2" s="1"/>
  <c r="J1725" i="2"/>
  <c r="Q1725" i="2" s="1"/>
  <c r="J1741" i="2"/>
  <c r="J1757" i="2"/>
  <c r="J1773" i="2"/>
  <c r="Q1773" i="2" s="1"/>
  <c r="J1789" i="2"/>
  <c r="Q1789" i="2" s="1"/>
  <c r="J888" i="2"/>
  <c r="Q888" i="2" s="1"/>
  <c r="J9" i="2"/>
  <c r="Q9" i="2" s="1"/>
  <c r="J29" i="2"/>
  <c r="Q29" i="2" s="1"/>
  <c r="J77" i="2"/>
  <c r="Q77" i="2" s="1"/>
  <c r="J14" i="2"/>
  <c r="J46" i="2"/>
  <c r="Q46" i="2" s="1"/>
  <c r="J62" i="2"/>
  <c r="Q62" i="2" s="1"/>
  <c r="J78" i="2"/>
  <c r="Q78" i="2" s="1"/>
  <c r="J94" i="2"/>
  <c r="Q94" i="2" s="1"/>
  <c r="J110" i="2"/>
  <c r="Q110" i="2" s="1"/>
  <c r="J126" i="2"/>
  <c r="Q126" i="2" s="1"/>
  <c r="J142" i="2"/>
  <c r="Q142" i="2" s="1"/>
  <c r="J158" i="2"/>
  <c r="Q158" i="2" s="1"/>
  <c r="J174" i="2"/>
  <c r="Q174" i="2" s="1"/>
  <c r="J190" i="2"/>
  <c r="Q190" i="2" s="1"/>
  <c r="J206" i="2"/>
  <c r="Q206" i="2" s="1"/>
  <c r="J222" i="2"/>
  <c r="Q222" i="2" s="1"/>
  <c r="J238" i="2"/>
  <c r="J254" i="2"/>
  <c r="J270" i="2"/>
  <c r="Q270" i="2" s="1"/>
  <c r="J286" i="2"/>
  <c r="Q286" i="2" s="1"/>
  <c r="J302" i="2"/>
  <c r="Q302" i="2" s="1"/>
  <c r="J318" i="2"/>
  <c r="Q318" i="2" s="1"/>
  <c r="J334" i="2"/>
  <c r="Q334" i="2" s="1"/>
  <c r="J350" i="2"/>
  <c r="Q350" i="2" s="1"/>
  <c r="J366" i="2"/>
  <c r="Q366" i="2" s="1"/>
  <c r="J382" i="2"/>
  <c r="Q382" i="2" s="1"/>
  <c r="J398" i="2"/>
  <c r="Q398" i="2" s="1"/>
  <c r="J414" i="2"/>
  <c r="Q414" i="2" s="1"/>
  <c r="J430" i="2"/>
  <c r="Q430" i="2" s="1"/>
  <c r="J446" i="2"/>
  <c r="Q446" i="2" s="1"/>
  <c r="J462" i="2"/>
  <c r="Q462" i="2" s="1"/>
  <c r="J478" i="2"/>
  <c r="Q478" i="2" s="1"/>
  <c r="J494" i="2"/>
  <c r="J510" i="2"/>
  <c r="J526" i="2"/>
  <c r="Q526" i="2" s="1"/>
  <c r="J542" i="2"/>
  <c r="Q542" i="2" s="1"/>
  <c r="J558" i="2"/>
  <c r="Q558" i="2" s="1"/>
  <c r="J574" i="2"/>
  <c r="Q574" i="2" s="1"/>
  <c r="J590" i="2"/>
  <c r="Q590" i="2" s="1"/>
  <c r="J606" i="2"/>
  <c r="Q606" i="2" s="1"/>
  <c r="J622" i="2"/>
  <c r="Q622" i="2" s="1"/>
  <c r="J638" i="2"/>
  <c r="Q638" i="2" s="1"/>
  <c r="J654" i="2"/>
  <c r="Q654" i="2" s="1"/>
  <c r="J670" i="2"/>
  <c r="Q670" i="2" s="1"/>
  <c r="J686" i="2"/>
  <c r="Q686" i="2" s="1"/>
  <c r="J702" i="2"/>
  <c r="J718" i="2"/>
  <c r="Q718" i="2" s="1"/>
  <c r="J750" i="2"/>
  <c r="Q750" i="2" s="1"/>
  <c r="J766" i="2"/>
  <c r="J782" i="2"/>
  <c r="Q782" i="2" s="1"/>
  <c r="J798" i="2"/>
  <c r="Q798" i="2" s="1"/>
  <c r="J814" i="2"/>
  <c r="Q814" i="2" s="1"/>
  <c r="J846" i="2"/>
  <c r="Q846" i="2" s="1"/>
  <c r="J862" i="2"/>
  <c r="J878" i="2"/>
  <c r="Q878" i="2" s="1"/>
  <c r="J910" i="2"/>
  <c r="Q910" i="2" s="1"/>
  <c r="J926" i="2"/>
  <c r="Q926" i="2" s="1"/>
  <c r="J958" i="2"/>
  <c r="Q958" i="2" s="1"/>
  <c r="J974" i="2"/>
  <c r="Q974" i="2" s="1"/>
  <c r="J990" i="2"/>
  <c r="Q990" i="2" s="1"/>
  <c r="J1006" i="2"/>
  <c r="J1022" i="2"/>
  <c r="J1038" i="2"/>
  <c r="Q1038" i="2" s="1"/>
  <c r="J1054" i="2"/>
  <c r="Q1054" i="2" s="1"/>
  <c r="J1118" i="2"/>
  <c r="J1134" i="2"/>
  <c r="Q1134" i="2" s="1"/>
  <c r="J1150" i="2"/>
  <c r="Q1150" i="2" s="1"/>
  <c r="J1182" i="2"/>
  <c r="Q1182" i="2" s="1"/>
  <c r="J1198" i="2"/>
  <c r="Q1198" i="2" s="1"/>
  <c r="J1214" i="2"/>
  <c r="Q1214" i="2" s="1"/>
  <c r="J1246" i="2"/>
  <c r="Q1246" i="2" s="1"/>
  <c r="J1262" i="2"/>
  <c r="Q1262" i="2" s="1"/>
  <c r="J1278" i="2"/>
  <c r="J1310" i="2"/>
  <c r="Q1310" i="2" s="1"/>
  <c r="J1326" i="2"/>
  <c r="Q1326" i="2" s="1"/>
  <c r="J1342" i="2"/>
  <c r="Q1342" i="2" s="1"/>
  <c r="J1358" i="2"/>
  <c r="Q1358" i="2" s="1"/>
  <c r="J1374" i="2"/>
  <c r="J1390" i="2"/>
  <c r="Q1390" i="2" s="1"/>
  <c r="J1406" i="2"/>
  <c r="Q1406" i="2" s="1"/>
  <c r="J1422" i="2"/>
  <c r="J1438" i="2"/>
  <c r="Q1438" i="2" s="1"/>
  <c r="J1454" i="2"/>
  <c r="Q1454" i="2" s="1"/>
  <c r="J1470" i="2"/>
  <c r="Q1470" i="2" s="1"/>
  <c r="J1486" i="2"/>
  <c r="Q1486" i="2" s="1"/>
  <c r="J1550" i="2"/>
  <c r="J1566" i="2"/>
  <c r="Q1566" i="2" s="1"/>
  <c r="J1582" i="2"/>
  <c r="Q1582" i="2" s="1"/>
  <c r="J1598" i="2"/>
  <c r="Q1598" i="2" s="1"/>
  <c r="J1630" i="2"/>
  <c r="J1646" i="2"/>
  <c r="Q1646" i="2" s="1"/>
  <c r="J1694" i="2"/>
  <c r="Q1694" i="2" s="1"/>
  <c r="J1726" i="2"/>
  <c r="Q1726" i="2" s="1"/>
  <c r="J1742" i="2"/>
  <c r="Q1742" i="2" s="1"/>
  <c r="J440" i="2"/>
  <c r="Q440" i="2" s="1"/>
  <c r="J15" i="2"/>
  <c r="Q15" i="2" s="1"/>
  <c r="J31" i="2"/>
  <c r="Q31" i="2" s="1"/>
  <c r="J47" i="2"/>
  <c r="Q47" i="2" s="1"/>
  <c r="J63" i="2"/>
  <c r="Q63" i="2" s="1"/>
  <c r="J79" i="2"/>
  <c r="Q79" i="2" s="1"/>
  <c r="J95" i="2"/>
  <c r="Q95" i="2" s="1"/>
  <c r="J111" i="2"/>
  <c r="J127" i="2"/>
  <c r="Q127" i="2" s="1"/>
  <c r="J143" i="2"/>
  <c r="Q143" i="2" s="1"/>
  <c r="J159" i="2"/>
  <c r="Q159" i="2" s="1"/>
  <c r="J175" i="2"/>
  <c r="Q175" i="2" s="1"/>
  <c r="J191" i="2"/>
  <c r="J207" i="2"/>
  <c r="Q207" i="2" s="1"/>
  <c r="J223" i="2"/>
  <c r="Q223" i="2" s="1"/>
  <c r="J239" i="2"/>
  <c r="J255" i="2"/>
  <c r="J271" i="2"/>
  <c r="J287" i="2"/>
  <c r="Q287" i="2" s="1"/>
  <c r="J303" i="2"/>
  <c r="Q303" i="2" s="1"/>
  <c r="J319" i="2"/>
  <c r="Q319" i="2" s="1"/>
  <c r="J335" i="2"/>
  <c r="Q335" i="2" s="1"/>
  <c r="J351" i="2"/>
  <c r="Q351" i="2" s="1"/>
  <c r="J367" i="2"/>
  <c r="J383" i="2"/>
  <c r="Q383" i="2" s="1"/>
  <c r="J399" i="2"/>
  <c r="Q399" i="2" s="1"/>
  <c r="J415" i="2"/>
  <c r="Q415" i="2" s="1"/>
  <c r="J431" i="2"/>
  <c r="Q431" i="2" s="1"/>
  <c r="J447" i="2"/>
  <c r="J463" i="2"/>
  <c r="Q463" i="2" s="1"/>
  <c r="J479" i="2"/>
  <c r="Q479" i="2" s="1"/>
  <c r="J495" i="2"/>
  <c r="Q495" i="2" s="1"/>
  <c r="J511" i="2"/>
  <c r="Q511" i="2" s="1"/>
  <c r="J527" i="2"/>
  <c r="J543" i="2"/>
  <c r="Q543" i="2" s="1"/>
  <c r="J559" i="2"/>
  <c r="Q559" i="2" s="1"/>
  <c r="J575" i="2"/>
  <c r="Q575" i="2" s="1"/>
  <c r="J591" i="2"/>
  <c r="Q591" i="2" s="1"/>
  <c r="J607" i="2"/>
  <c r="Q607" i="2" s="1"/>
  <c r="J623" i="2"/>
  <c r="Q623" i="2" s="1"/>
  <c r="J639" i="2"/>
  <c r="Q639" i="2" s="1"/>
  <c r="J655" i="2"/>
  <c r="Q655" i="2" s="1"/>
  <c r="J671" i="2"/>
  <c r="J687" i="2"/>
  <c r="Q687" i="2" s="1"/>
  <c r="J703" i="2"/>
  <c r="J719" i="2"/>
  <c r="Q719" i="2" s="1"/>
  <c r="J735" i="2"/>
  <c r="Q735" i="2" s="1"/>
  <c r="J751" i="2"/>
  <c r="Q751" i="2" s="1"/>
  <c r="J767" i="2"/>
  <c r="Q767" i="2" s="1"/>
  <c r="J783" i="2"/>
  <c r="Q783" i="2" s="1"/>
  <c r="J799" i="2"/>
  <c r="Q799" i="2" s="1"/>
  <c r="J815" i="2"/>
  <c r="J831" i="2"/>
  <c r="Q831" i="2" s="1"/>
  <c r="J847" i="2"/>
  <c r="Q847" i="2" s="1"/>
  <c r="J863" i="2"/>
  <c r="J879" i="2"/>
  <c r="J895" i="2"/>
  <c r="Q895" i="2" s="1"/>
  <c r="J911" i="2"/>
  <c r="Q911" i="2" s="1"/>
  <c r="J927" i="2"/>
  <c r="Q927" i="2" s="1"/>
  <c r="J943" i="2"/>
  <c r="Q943" i="2" s="1"/>
  <c r="J959" i="2"/>
  <c r="Q959" i="2" s="1"/>
  <c r="J975" i="2"/>
  <c r="Q975" i="2" s="1"/>
  <c r="J991" i="2"/>
  <c r="Q991" i="2" s="1"/>
  <c r="J1007" i="2"/>
  <c r="Q1007" i="2" s="1"/>
  <c r="J1023" i="2"/>
  <c r="Q1023" i="2" s="1"/>
  <c r="J1039" i="2"/>
  <c r="Q1039" i="2" s="1"/>
  <c r="J1055" i="2"/>
  <c r="Q1055" i="2" s="1"/>
  <c r="J1071" i="2"/>
  <c r="J1087" i="2"/>
  <c r="Q1087" i="2" s="1"/>
  <c r="J1103" i="2"/>
  <c r="Q1103" i="2" s="1"/>
  <c r="J1119" i="2"/>
  <c r="J1135" i="2"/>
  <c r="J1151" i="2"/>
  <c r="Q1151" i="2" s="1"/>
  <c r="J1167" i="2"/>
  <c r="Q1167" i="2" s="1"/>
  <c r="J1183" i="2"/>
  <c r="Q1183" i="2" s="1"/>
  <c r="J1199" i="2"/>
  <c r="Q1199" i="2" s="1"/>
  <c r="J1215" i="2"/>
  <c r="Q1215" i="2" s="1"/>
  <c r="J1247" i="2"/>
  <c r="Q1247" i="2" s="1"/>
  <c r="J1263" i="2"/>
  <c r="Q1263" i="2" s="1"/>
  <c r="J1279" i="2"/>
  <c r="Q1279" i="2" s="1"/>
  <c r="J1295" i="2"/>
  <c r="Q1295" i="2" s="1"/>
  <c r="J1311" i="2"/>
  <c r="Q1311" i="2" s="1"/>
  <c r="J1327" i="2"/>
  <c r="J1343" i="2"/>
  <c r="Q1343" i="2" s="1"/>
  <c r="J1359" i="2"/>
  <c r="Q1359" i="2" s="1"/>
  <c r="J1375" i="2"/>
  <c r="J1391" i="2"/>
  <c r="J1407" i="2"/>
  <c r="Q1407" i="2" s="1"/>
  <c r="J1423" i="2"/>
  <c r="Q1423" i="2" s="1"/>
  <c r="J1439" i="2"/>
  <c r="Q1439" i="2" s="1"/>
  <c r="J1455" i="2"/>
  <c r="Q1455" i="2" s="1"/>
  <c r="J1471" i="2"/>
  <c r="Q1471" i="2" s="1"/>
  <c r="J1487" i="2"/>
  <c r="Q1487" i="2" s="1"/>
  <c r="J1503" i="2"/>
  <c r="Q1503" i="2" s="1"/>
  <c r="J1519" i="2"/>
  <c r="Q1519" i="2" s="1"/>
  <c r="J1535" i="2"/>
  <c r="Q1535" i="2" s="1"/>
  <c r="J1567" i="2"/>
  <c r="Q1567" i="2" s="1"/>
  <c r="J1583" i="2"/>
  <c r="Q1583" i="2" s="1"/>
  <c r="J1599" i="2"/>
  <c r="Q1599" i="2" s="1"/>
  <c r="J1615" i="2"/>
  <c r="J1647" i="2"/>
  <c r="Q1647" i="2" s="1"/>
  <c r="J1663" i="2"/>
  <c r="J1695" i="2"/>
  <c r="Q1695" i="2" s="1"/>
  <c r="J1743" i="2"/>
  <c r="Q1743" i="2" s="1"/>
  <c r="J592" i="2"/>
  <c r="J608" i="2"/>
  <c r="Q608" i="2" s="1"/>
  <c r="J624" i="2"/>
  <c r="Q624" i="2" s="1"/>
  <c r="J640" i="2"/>
  <c r="Q640" i="2" s="1"/>
  <c r="J656" i="2"/>
  <c r="Q656" i="2" s="1"/>
  <c r="J672" i="2"/>
  <c r="J688" i="2"/>
  <c r="Q688" i="2" s="1"/>
  <c r="J704" i="2"/>
  <c r="Q704" i="2" s="1"/>
  <c r="J720" i="2"/>
  <c r="Q720" i="2" s="1"/>
  <c r="J752" i="2"/>
  <c r="Q752" i="2" s="1"/>
  <c r="J768" i="2"/>
  <c r="J784" i="2"/>
  <c r="J800" i="2"/>
  <c r="Q800" i="2" s="1"/>
  <c r="J816" i="2"/>
  <c r="Q816" i="2" s="1"/>
  <c r="J832" i="2"/>
  <c r="Q832" i="2" s="1"/>
  <c r="J848" i="2"/>
  <c r="Q848" i="2" s="1"/>
  <c r="J864" i="2"/>
  <c r="Q864" i="2" s="1"/>
  <c r="J880" i="2"/>
  <c r="Q880" i="2" s="1"/>
  <c r="J896" i="2"/>
  <c r="Q896" i="2" s="1"/>
  <c r="J912" i="2"/>
  <c r="Q912" i="2" s="1"/>
  <c r="J928" i="2"/>
  <c r="J944" i="2"/>
  <c r="Q944" i="2" s="1"/>
  <c r="J960" i="2"/>
  <c r="Q960" i="2" s="1"/>
  <c r="J976" i="2"/>
  <c r="Q976" i="2" s="1"/>
  <c r="J992" i="2"/>
  <c r="Q992" i="2" s="1"/>
  <c r="J1008" i="2"/>
  <c r="Q1008" i="2" s="1"/>
  <c r="J1024" i="2"/>
  <c r="J1040" i="2"/>
  <c r="J1056" i="2"/>
  <c r="Q1056" i="2" s="1"/>
  <c r="J1072" i="2"/>
  <c r="Q1072" i="2" s="1"/>
  <c r="J1088" i="2"/>
  <c r="Q1088" i="2" s="1"/>
  <c r="J1104" i="2"/>
  <c r="Q1104" i="2" s="1"/>
  <c r="J1120" i="2"/>
  <c r="Q1120" i="2" s="1"/>
  <c r="J1136" i="2"/>
  <c r="Q1136" i="2" s="1"/>
  <c r="J1152" i="2"/>
  <c r="Q1152" i="2" s="1"/>
  <c r="J1168" i="2"/>
  <c r="Q1168" i="2" s="1"/>
  <c r="J1184" i="2"/>
  <c r="J1200" i="2"/>
  <c r="Q1200" i="2" s="1"/>
  <c r="J1216" i="2"/>
  <c r="Q1216" i="2" s="1"/>
  <c r="J1232" i="2"/>
  <c r="Q1232" i="2" s="1"/>
  <c r="J1248" i="2"/>
  <c r="Q1248" i="2" s="1"/>
  <c r="J1264" i="2"/>
  <c r="Q1264" i="2" s="1"/>
  <c r="J1280" i="2"/>
  <c r="J1296" i="2"/>
  <c r="J1312" i="2"/>
  <c r="Q1312" i="2" s="1"/>
  <c r="J1328" i="2"/>
  <c r="Q1328" i="2" s="1"/>
  <c r="J1344" i="2"/>
  <c r="Q1344" i="2" s="1"/>
  <c r="J1360" i="2"/>
  <c r="Q1360" i="2" s="1"/>
  <c r="J1392" i="2"/>
  <c r="Q1392" i="2" s="1"/>
  <c r="J1712" i="2"/>
  <c r="Q1712" i="2" s="1"/>
  <c r="R16" i="15" l="1"/>
  <c r="R17" i="15" s="1"/>
  <c r="R18" i="15" s="1"/>
  <c r="R19" i="15" s="1"/>
  <c r="R20" i="15" s="1"/>
  <c r="R21" i="15" s="1"/>
  <c r="R22" i="15" s="1"/>
  <c r="R23" i="15" s="1"/>
  <c r="R24" i="15" s="1"/>
  <c r="R25" i="15" s="1"/>
  <c r="R26" i="15" s="1"/>
  <c r="R27" i="15" s="1"/>
  <c r="R28" i="15" s="1"/>
  <c r="R29" i="15" s="1"/>
  <c r="R30" i="15" s="1"/>
  <c r="R31" i="15" s="1"/>
  <c r="R32" i="15" s="1"/>
  <c r="R33" i="15" s="1"/>
  <c r="R34" i="15" s="1"/>
  <c r="R35" i="15" s="1"/>
  <c r="R36" i="15" s="1"/>
  <c r="R37" i="15" s="1"/>
  <c r="R38" i="15" s="1"/>
  <c r="R39" i="15" s="1"/>
  <c r="R40" i="15" s="1"/>
  <c r="R41" i="15" s="1"/>
  <c r="R42" i="15" s="1"/>
  <c r="R43" i="15" s="1"/>
  <c r="R44" i="15" s="1"/>
  <c r="R45" i="15" s="1"/>
  <c r="R46" i="15" s="1"/>
  <c r="R47" i="15" s="1"/>
  <c r="R48" i="15" s="1"/>
  <c r="R49" i="15" s="1"/>
  <c r="R50" i="15" s="1"/>
  <c r="R51" i="15" s="1"/>
  <c r="R52" i="15" s="1"/>
  <c r="R53" i="15" s="1"/>
  <c r="R54" i="15" s="1"/>
  <c r="R55" i="15" s="1"/>
  <c r="R56" i="15" s="1"/>
  <c r="U1276" i="15"/>
  <c r="U1682" i="15"/>
  <c r="U1317" i="15"/>
  <c r="T66" i="2"/>
  <c r="T67" i="2" s="1"/>
  <c r="T68" i="2" s="1"/>
  <c r="T69" i="2" s="1"/>
  <c r="T70" i="2" s="1"/>
  <c r="T71" i="2" s="1"/>
  <c r="T72" i="2" s="1"/>
  <c r="T73" i="2" s="1"/>
  <c r="T74" i="2" s="1"/>
  <c r="T75" i="2" s="1"/>
  <c r="T76" i="2" s="1"/>
  <c r="T77" i="2" s="1"/>
  <c r="T78" i="2" s="1"/>
  <c r="T79" i="2" s="1"/>
  <c r="T80" i="2" s="1"/>
  <c r="T81" i="2" s="1"/>
  <c r="T82" i="2" s="1"/>
  <c r="T83" i="2" s="1"/>
  <c r="U816" i="15"/>
  <c r="O385" i="15"/>
  <c r="P385" i="15" s="1"/>
  <c r="S384" i="15"/>
  <c r="S435" i="15"/>
  <c r="O436" i="15"/>
  <c r="P436" i="15" s="1"/>
  <c r="O907" i="15"/>
  <c r="P907" i="15" s="1"/>
  <c r="S906" i="15"/>
  <c r="O367" i="15"/>
  <c r="P367" i="15" s="1"/>
  <c r="S366" i="15"/>
  <c r="O934" i="15"/>
  <c r="P934" i="15" s="1"/>
  <c r="S933" i="15"/>
  <c r="O1056" i="15"/>
  <c r="P1056" i="15" s="1"/>
  <c r="S1055" i="15"/>
  <c r="S443" i="15"/>
  <c r="O444" i="15"/>
  <c r="P444" i="15" s="1"/>
  <c r="O886" i="15"/>
  <c r="P886" i="15" s="1"/>
  <c r="S885" i="15"/>
  <c r="O1586" i="15"/>
  <c r="P1586" i="15" s="1"/>
  <c r="S1585" i="15"/>
  <c r="O1154" i="15"/>
  <c r="P1154" i="15" s="1"/>
  <c r="S1153" i="15"/>
  <c r="O1710" i="15"/>
  <c r="P1710" i="15" s="1"/>
  <c r="S1709" i="15"/>
  <c r="O1529" i="15"/>
  <c r="P1529" i="15" s="1"/>
  <c r="S1528" i="15"/>
  <c r="O322" i="15"/>
  <c r="P322" i="15" s="1"/>
  <c r="S321" i="15"/>
  <c r="U308" i="15" s="1"/>
  <c r="U309" i="15" s="1"/>
  <c r="O893" i="15"/>
  <c r="P893" i="15" s="1"/>
  <c r="S892" i="15"/>
  <c r="O1129" i="15"/>
  <c r="P1129" i="15" s="1"/>
  <c r="S1128" i="15"/>
  <c r="O1731" i="15"/>
  <c r="P1731" i="15" s="1"/>
  <c r="S1730" i="15"/>
  <c r="O358" i="15"/>
  <c r="P358" i="15" s="1"/>
  <c r="S357" i="15"/>
  <c r="O1153" i="15"/>
  <c r="P1153" i="15" s="1"/>
  <c r="S1152" i="15"/>
  <c r="O368" i="15"/>
  <c r="P368" i="15" s="1"/>
  <c r="S367" i="15"/>
  <c r="O1741" i="15"/>
  <c r="P1741" i="15" s="1"/>
  <c r="S1740" i="15"/>
  <c r="O1055" i="15"/>
  <c r="P1055" i="15" s="1"/>
  <c r="S1054" i="15"/>
  <c r="U279" i="15"/>
  <c r="O1605" i="15"/>
  <c r="P1605" i="15" s="1"/>
  <c r="S1604" i="15"/>
  <c r="O1645" i="15"/>
  <c r="P1645" i="15" s="1"/>
  <c r="S1644" i="15"/>
  <c r="O986" i="15"/>
  <c r="P986" i="15" s="1"/>
  <c r="S985" i="15"/>
  <c r="O683" i="15"/>
  <c r="P683" i="15" s="1"/>
  <c r="S682" i="15"/>
  <c r="O1235" i="15"/>
  <c r="P1235" i="15" s="1"/>
  <c r="S1234" i="15"/>
  <c r="O337" i="15"/>
  <c r="P337" i="15" s="1"/>
  <c r="S336" i="15"/>
  <c r="O179" i="15"/>
  <c r="P179" i="15" s="1"/>
  <c r="S178" i="15"/>
  <c r="U176" i="15" s="1"/>
  <c r="O962" i="15"/>
  <c r="P962" i="15" s="1"/>
  <c r="S961" i="15"/>
  <c r="O1447" i="15"/>
  <c r="P1447" i="15" s="1"/>
  <c r="S1446" i="15"/>
  <c r="O1453" i="15"/>
  <c r="P1453" i="15" s="1"/>
  <c r="S1452" i="15"/>
  <c r="O721" i="15"/>
  <c r="P721" i="15" s="1"/>
  <c r="S720" i="15"/>
  <c r="O1594" i="15"/>
  <c r="P1594" i="15" s="1"/>
  <c r="S1593" i="15"/>
  <c r="O87" i="15"/>
  <c r="P87" i="15" s="1"/>
  <c r="S86" i="15"/>
  <c r="O802" i="15"/>
  <c r="P802" i="15" s="1"/>
  <c r="S801" i="15"/>
  <c r="U800" i="15" s="1"/>
  <c r="U801" i="15" s="1"/>
  <c r="O905" i="15"/>
  <c r="P905" i="15" s="1"/>
  <c r="S904" i="15"/>
  <c r="O100" i="15"/>
  <c r="P100" i="15" s="1"/>
  <c r="S99" i="15"/>
  <c r="O555" i="15"/>
  <c r="P555" i="15" s="1"/>
  <c r="S554" i="15"/>
  <c r="O1760" i="15"/>
  <c r="P1760" i="15" s="1"/>
  <c r="S1759" i="15"/>
  <c r="O1706" i="15"/>
  <c r="P1706" i="15" s="1"/>
  <c r="S1705" i="15"/>
  <c r="O669" i="15"/>
  <c r="P669" i="15" s="1"/>
  <c r="S668" i="15"/>
  <c r="O531" i="15"/>
  <c r="P531" i="15" s="1"/>
  <c r="S530" i="15"/>
  <c r="U527" i="15" s="1"/>
  <c r="O406" i="15"/>
  <c r="P406" i="15" s="1"/>
  <c r="S405" i="15"/>
  <c r="U409" i="15" s="1"/>
  <c r="U410" i="15" s="1"/>
  <c r="O1127" i="15"/>
  <c r="P1127" i="15" s="1"/>
  <c r="S1126" i="15"/>
  <c r="O685" i="15"/>
  <c r="P685" i="15" s="1"/>
  <c r="S684" i="15"/>
  <c r="O1633" i="15"/>
  <c r="P1633" i="15" s="1"/>
  <c r="S1632" i="15"/>
  <c r="U1639" i="15" s="1"/>
  <c r="U1640" i="15" s="1"/>
  <c r="S700" i="15"/>
  <c r="U705" i="15" s="1"/>
  <c r="O701" i="15"/>
  <c r="P701" i="15" s="1"/>
  <c r="O1446" i="15"/>
  <c r="P1446" i="15" s="1"/>
  <c r="S1445" i="15"/>
  <c r="O57" i="15"/>
  <c r="P57" i="15" s="1"/>
  <c r="S56" i="15"/>
  <c r="O1379" i="15"/>
  <c r="P1379" i="15" s="1"/>
  <c r="S1378" i="15"/>
  <c r="U1381" i="15" s="1"/>
  <c r="O1749" i="15"/>
  <c r="P1749" i="15" s="1"/>
  <c r="S1748" i="15"/>
  <c r="U1338" i="15"/>
  <c r="O940" i="15"/>
  <c r="P940" i="15" s="1"/>
  <c r="S939" i="15"/>
  <c r="O687" i="15"/>
  <c r="P687" i="15" s="1"/>
  <c r="S686" i="15"/>
  <c r="O159" i="15"/>
  <c r="P159" i="15" s="1"/>
  <c r="S158" i="15"/>
  <c r="U157" i="15" s="1"/>
  <c r="O1704" i="15"/>
  <c r="P1704" i="15" s="1"/>
  <c r="S1703" i="15"/>
  <c r="O558" i="15"/>
  <c r="P558" i="15" s="1"/>
  <c r="S557" i="15"/>
  <c r="O756" i="15"/>
  <c r="P756" i="15" s="1"/>
  <c r="S755" i="15"/>
  <c r="O1787" i="15"/>
  <c r="P1787" i="15" s="1"/>
  <c r="S1786" i="15"/>
  <c r="O1602" i="15"/>
  <c r="P1602" i="15" s="1"/>
  <c r="S1601" i="15"/>
  <c r="U90" i="15" a="1"/>
  <c r="U90" i="15" s="1"/>
  <c r="U91" i="15" s="1"/>
  <c r="O1400" i="15"/>
  <c r="P1400" i="15" s="1"/>
  <c r="S1399" i="15"/>
  <c r="U1402" i="15" s="1"/>
  <c r="U1403" i="15" s="1"/>
  <c r="O878" i="15"/>
  <c r="P878" i="15" s="1"/>
  <c r="S877" i="15"/>
  <c r="O880" i="15"/>
  <c r="P880" i="15" s="1"/>
  <c r="S879" i="15"/>
  <c r="O1126" i="15"/>
  <c r="P1126" i="15" s="1"/>
  <c r="S1125" i="15"/>
  <c r="O1707" i="15"/>
  <c r="P1707" i="15" s="1"/>
  <c r="S1706" i="15"/>
  <c r="O931" i="15"/>
  <c r="P931" i="15" s="1"/>
  <c r="S930" i="15"/>
  <c r="O1088" i="15"/>
  <c r="P1088" i="15" s="1"/>
  <c r="S1087" i="15"/>
  <c r="O1134" i="15"/>
  <c r="P1134" i="15" s="1"/>
  <c r="S1133" i="15"/>
  <c r="O547" i="15"/>
  <c r="P547" i="15" s="1"/>
  <c r="S546" i="15"/>
  <c r="O1228" i="15"/>
  <c r="P1228" i="15" s="1"/>
  <c r="S1227" i="15"/>
  <c r="U1230" i="15" s="1"/>
  <c r="O325" i="15"/>
  <c r="P325" i="15" s="1"/>
  <c r="S324" i="15"/>
  <c r="O1751" i="15"/>
  <c r="P1751" i="15" s="1"/>
  <c r="S1750" i="15"/>
  <c r="O973" i="15"/>
  <c r="P973" i="15" s="1"/>
  <c r="S972" i="15"/>
  <c r="O255" i="15"/>
  <c r="P255" i="15" s="1"/>
  <c r="S254" i="15"/>
  <c r="O765" i="15"/>
  <c r="P765" i="15" s="1"/>
  <c r="S764" i="15"/>
  <c r="O959" i="15"/>
  <c r="P959" i="15" s="1"/>
  <c r="S958" i="15"/>
  <c r="U956" i="15" s="1"/>
  <c r="O386" i="15"/>
  <c r="P386" i="15" s="1"/>
  <c r="S385" i="15"/>
  <c r="AC1749" i="15"/>
  <c r="AC1750" i="15" s="1"/>
  <c r="O1448" i="15"/>
  <c r="P1448" i="15" s="1"/>
  <c r="S1447" i="15"/>
  <c r="O1774" i="15"/>
  <c r="P1774" i="15" s="1"/>
  <c r="S1773" i="15"/>
  <c r="AE38" i="15"/>
  <c r="T40" i="15"/>
  <c r="AH40" i="15" s="1"/>
  <c r="O88" i="15"/>
  <c r="P88" i="15" s="1"/>
  <c r="S87" i="15"/>
  <c r="O946" i="15"/>
  <c r="P946" i="15" s="1"/>
  <c r="S945" i="15"/>
  <c r="O978" i="15"/>
  <c r="P978" i="15" s="1"/>
  <c r="S977" i="15"/>
  <c r="O59" i="15"/>
  <c r="P59" i="15" s="1"/>
  <c r="S58" i="15"/>
  <c r="O1256" i="15"/>
  <c r="P1256" i="15" s="1"/>
  <c r="S1255" i="15"/>
  <c r="O254" i="15"/>
  <c r="P254" i="15" s="1"/>
  <c r="S253" i="15"/>
  <c r="O623" i="15"/>
  <c r="P623" i="15" s="1"/>
  <c r="S622" i="15"/>
  <c r="U622" i="15" s="1"/>
  <c r="S881" i="15"/>
  <c r="O882" i="15"/>
  <c r="P882" i="15" s="1"/>
  <c r="O185" i="15"/>
  <c r="P185" i="15" s="1"/>
  <c r="S184" i="15"/>
  <c r="O644" i="15"/>
  <c r="P644" i="15" s="1"/>
  <c r="S643" i="15"/>
  <c r="U335" i="15"/>
  <c r="O187" i="15"/>
  <c r="P187" i="15" s="1"/>
  <c r="S186" i="15"/>
  <c r="O988" i="15"/>
  <c r="P988" i="15" s="1"/>
  <c r="S987" i="15"/>
  <c r="O757" i="15"/>
  <c r="P757" i="15" s="1"/>
  <c r="S756" i="15"/>
  <c r="S1104" i="15"/>
  <c r="O1105" i="15"/>
  <c r="P1105" i="15" s="1"/>
  <c r="O659" i="15"/>
  <c r="P659" i="15" s="1"/>
  <c r="S658" i="15"/>
  <c r="O1257" i="15"/>
  <c r="P1257" i="15" s="1"/>
  <c r="S1256" i="15"/>
  <c r="O1295" i="15"/>
  <c r="P1295" i="15" s="1"/>
  <c r="S1294" i="15"/>
  <c r="U1295" i="15" s="1"/>
  <c r="O899" i="15"/>
  <c r="P899" i="15" s="1"/>
  <c r="S898" i="15"/>
  <c r="O942" i="15"/>
  <c r="P942" i="15" s="1"/>
  <c r="S941" i="15"/>
  <c r="O96" i="15"/>
  <c r="P96" i="15" s="1"/>
  <c r="S95" i="15"/>
  <c r="O1360" i="15"/>
  <c r="P1360" i="15" s="1"/>
  <c r="S1359" i="15"/>
  <c r="U1359" i="15" s="1"/>
  <c r="U1360" i="15" s="1"/>
  <c r="O1535" i="15"/>
  <c r="P1535" i="15" s="1"/>
  <c r="S1534" i="15"/>
  <c r="O1373" i="15"/>
  <c r="P1373" i="15" s="1"/>
  <c r="S1372" i="15"/>
  <c r="O1434" i="15"/>
  <c r="P1434" i="15" s="1"/>
  <c r="S1433" i="15"/>
  <c r="U1436" i="15" s="1"/>
  <c r="O1788" i="15"/>
  <c r="P1788" i="15" s="1"/>
  <c r="S1787" i="15"/>
  <c r="Z280" i="2"/>
  <c r="Z540" i="2"/>
  <c r="Z1217" i="2"/>
  <c r="Z274" i="2"/>
  <c r="AA87" i="2"/>
  <c r="AB87" i="2" s="1"/>
  <c r="AA655" i="2"/>
  <c r="AB655" i="2" s="1"/>
  <c r="AA804" i="2"/>
  <c r="AB804" i="2" s="1"/>
  <c r="AA1444" i="2"/>
  <c r="AB1444" i="2" s="1"/>
  <c r="Z440" i="2"/>
  <c r="Z554" i="2"/>
  <c r="Z1019" i="2"/>
  <c r="Z972" i="2"/>
  <c r="Z1613" i="2"/>
  <c r="Z694" i="2"/>
  <c r="Z563" i="2"/>
  <c r="Z294" i="2"/>
  <c r="AA654" i="2"/>
  <c r="AB654" i="2" s="1"/>
  <c r="AA656" i="2"/>
  <c r="AB656" i="2" s="1"/>
  <c r="AA710" i="2"/>
  <c r="AB710" i="2" s="1"/>
  <c r="Z698" i="2"/>
  <c r="Z1459" i="2"/>
  <c r="Z454" i="2"/>
  <c r="AA442" i="2"/>
  <c r="AB442" i="2" s="1"/>
  <c r="AA1757" i="2"/>
  <c r="AB1757" i="2" s="1"/>
  <c r="AA94" i="2"/>
  <c r="AB94" i="2" s="1"/>
  <c r="AA1445" i="2"/>
  <c r="AB1445" i="2" s="1"/>
  <c r="AA1416" i="2"/>
  <c r="AB1416" i="2" s="1"/>
  <c r="Z1512" i="2"/>
  <c r="Z45" i="2"/>
  <c r="Z259" i="2"/>
  <c r="AA327" i="2"/>
  <c r="AB327" i="2" s="1"/>
  <c r="AA1130" i="2"/>
  <c r="AB1130" i="2" s="1"/>
  <c r="AA1258" i="2"/>
  <c r="AB1258" i="2" s="1"/>
  <c r="AA1790" i="2"/>
  <c r="AB1790" i="2" s="1"/>
  <c r="Z1365" i="2"/>
  <c r="Z1368" i="2"/>
  <c r="Z805" i="2"/>
  <c r="Z455" i="2"/>
  <c r="AA1378" i="2"/>
  <c r="AB1378" i="2" s="1"/>
  <c r="AA975" i="2"/>
  <c r="AB975" i="2" s="1"/>
  <c r="AA1535" i="2"/>
  <c r="AB1535" i="2" s="1"/>
  <c r="Z1257" i="2"/>
  <c r="Z1362" i="2"/>
  <c r="AA1532" i="2"/>
  <c r="AB1532" i="2" s="1"/>
  <c r="AA284" i="2"/>
  <c r="AB284" i="2" s="1"/>
  <c r="Z1545" i="2"/>
  <c r="Z603" i="2"/>
  <c r="Z588" i="2"/>
  <c r="Z877" i="2"/>
  <c r="Z1661" i="2"/>
  <c r="Z766" i="2"/>
  <c r="AA552" i="2"/>
  <c r="AB552" i="2" s="1"/>
  <c r="AA937" i="2"/>
  <c r="AB937" i="2" s="1"/>
  <c r="AA1632" i="2"/>
  <c r="AB1632" i="2" s="1"/>
  <c r="AA1764" i="2"/>
  <c r="AB1764" i="2" s="1"/>
  <c r="Z1273" i="2"/>
  <c r="Z1741" i="2"/>
  <c r="Z1361" i="2"/>
  <c r="Z1086" i="2"/>
  <c r="Z369" i="2"/>
  <c r="Z513" i="2"/>
  <c r="Z1010" i="2"/>
  <c r="AA54" i="2"/>
  <c r="AB54" i="2" s="1"/>
  <c r="Z1757" i="2"/>
  <c r="Z1791" i="2"/>
  <c r="Z160" i="2"/>
  <c r="Z1379" i="2"/>
  <c r="Z54" i="2"/>
  <c r="AA389" i="2"/>
  <c r="AB389" i="2" s="1"/>
  <c r="Z526" i="2"/>
  <c r="Z1256" i="2"/>
  <c r="Z1053" i="2"/>
  <c r="Z1428" i="2"/>
  <c r="AA1364" i="2"/>
  <c r="AB1364" i="2" s="1"/>
  <c r="AA1365" i="2"/>
  <c r="AB1365" i="2" s="1"/>
  <c r="Z1017" i="2"/>
  <c r="Z1259" i="2"/>
  <c r="Z511" i="2"/>
  <c r="Z1777" i="2"/>
  <c r="Z389" i="2"/>
  <c r="Z1535" i="2"/>
  <c r="AA1427" i="2"/>
  <c r="AB1427" i="2" s="1"/>
  <c r="AA971" i="2"/>
  <c r="AB971" i="2" s="1"/>
  <c r="AA382" i="2"/>
  <c r="AB382" i="2" s="1"/>
  <c r="AA99" i="2"/>
  <c r="AB99" i="2" s="1"/>
  <c r="AA1380" i="2"/>
  <c r="AB1380" i="2" s="1"/>
  <c r="Z88" i="2"/>
  <c r="Z480" i="2"/>
  <c r="Z199" i="2"/>
  <c r="AA699" i="2"/>
  <c r="AB699" i="2" s="1"/>
  <c r="Z1098" i="2"/>
  <c r="Z1402" i="2"/>
  <c r="Z1275" i="2"/>
  <c r="Z1388" i="2"/>
  <c r="Z582" i="2"/>
  <c r="Z674" i="2"/>
  <c r="Z1542" i="2"/>
  <c r="AA258" i="2"/>
  <c r="AB258" i="2" s="1"/>
  <c r="AA386" i="2"/>
  <c r="AB386" i="2" s="1"/>
  <c r="AA531" i="2"/>
  <c r="AB531" i="2" s="1"/>
  <c r="AA1776" i="2"/>
  <c r="AB1776" i="2" s="1"/>
  <c r="Z424" i="2"/>
  <c r="Z1131" i="2"/>
  <c r="Z204" i="2"/>
  <c r="Z658" i="2"/>
  <c r="Z656" i="2"/>
  <c r="AA1297" i="2"/>
  <c r="AB1297" i="2" s="1"/>
  <c r="AA407" i="2"/>
  <c r="AB407" i="2" s="1"/>
  <c r="AA1401" i="2"/>
  <c r="AB1401" i="2" s="1"/>
  <c r="AA388" i="2"/>
  <c r="AB388" i="2" s="1"/>
  <c r="AA1287" i="2"/>
  <c r="AB1287" i="2" s="1"/>
  <c r="AA121" i="2"/>
  <c r="AB121" i="2" s="1"/>
  <c r="AA1456" i="2"/>
  <c r="AB1456" i="2" s="1"/>
  <c r="AA339" i="2"/>
  <c r="AB339" i="2" s="1"/>
  <c r="AA69" i="2"/>
  <c r="AB69" i="2" s="1"/>
  <c r="AA1543" i="2"/>
  <c r="AB1543" i="2" s="1"/>
  <c r="AA1754" i="2"/>
  <c r="AB1754" i="2" s="1"/>
  <c r="AA1060" i="2"/>
  <c r="AB1060" i="2" s="1"/>
  <c r="AA375" i="2"/>
  <c r="AB375" i="2" s="1"/>
  <c r="AA1191" i="2"/>
  <c r="AB1191" i="2" s="1"/>
  <c r="AA1609" i="2"/>
  <c r="AB1609" i="2" s="1"/>
  <c r="AA1471" i="2"/>
  <c r="AB1471" i="2" s="1"/>
  <c r="AA131" i="2"/>
  <c r="AB131" i="2" s="1"/>
  <c r="AA1189" i="2"/>
  <c r="AB1189" i="2" s="1"/>
  <c r="AA265" i="2"/>
  <c r="AB265" i="2" s="1"/>
  <c r="AA474" i="2"/>
  <c r="AB474" i="2" s="1"/>
  <c r="AA572" i="2"/>
  <c r="AB572" i="2" s="1"/>
  <c r="AA1117" i="2"/>
  <c r="AB1117" i="2" s="1"/>
  <c r="AA1518" i="2"/>
  <c r="AB1518" i="2" s="1"/>
  <c r="AA1795" i="2"/>
  <c r="AB1795" i="2" s="1"/>
  <c r="AA1200" i="2"/>
  <c r="AB1200" i="2" s="1"/>
  <c r="AA514" i="2"/>
  <c r="AB514" i="2" s="1"/>
  <c r="AA1707" i="2"/>
  <c r="AB1707" i="2" s="1"/>
  <c r="AA1696" i="2"/>
  <c r="AB1696" i="2" s="1"/>
  <c r="AA490" i="2"/>
  <c r="AB490" i="2" s="1"/>
  <c r="AA1548" i="2"/>
  <c r="AB1548" i="2" s="1"/>
  <c r="AA1475" i="2"/>
  <c r="AB1475" i="2" s="1"/>
  <c r="AA536" i="2"/>
  <c r="AB536" i="2" s="1"/>
  <c r="AA1034" i="2"/>
  <c r="AB1034" i="2" s="1"/>
  <c r="AA1482" i="2"/>
  <c r="AB1482" i="2" s="1"/>
  <c r="AA62" i="2"/>
  <c r="AB62" i="2" s="1"/>
  <c r="AA64" i="2"/>
  <c r="AB64" i="2" s="1"/>
  <c r="AA513" i="2"/>
  <c r="AB513" i="2" s="1"/>
  <c r="AA1461" i="2"/>
  <c r="AB1461" i="2" s="1"/>
  <c r="AA1547" i="2"/>
  <c r="AB1547" i="2" s="1"/>
  <c r="AA828" i="2"/>
  <c r="AB828" i="2" s="1"/>
  <c r="AA63" i="2"/>
  <c r="AB63" i="2" s="1"/>
  <c r="AA690" i="2"/>
  <c r="AB690" i="2" s="1"/>
  <c r="AA601" i="2"/>
  <c r="AB601" i="2" s="1"/>
  <c r="AA1148" i="2"/>
  <c r="AB1148" i="2" s="1"/>
  <c r="AA512" i="2"/>
  <c r="AB512" i="2" s="1"/>
  <c r="AA403" i="2"/>
  <c r="AB403" i="2" s="1"/>
  <c r="AA1590" i="2"/>
  <c r="AB1590" i="2" s="1"/>
  <c r="AA1281" i="2"/>
  <c r="AB1281" i="2" s="1"/>
  <c r="AA184" i="2"/>
  <c r="AB184" i="2" s="1"/>
  <c r="AA1513" i="2"/>
  <c r="AB1513" i="2" s="1"/>
  <c r="AA1515" i="2"/>
  <c r="AB1515" i="2" s="1"/>
  <c r="AA1469" i="2"/>
  <c r="AB1469" i="2" s="1"/>
  <c r="AA302" i="2"/>
  <c r="AB302" i="2" s="1"/>
  <c r="AA1120" i="2"/>
  <c r="AB1120" i="2" s="1"/>
  <c r="AA1777" i="2"/>
  <c r="AB1777" i="2" s="1"/>
  <c r="AA518" i="2"/>
  <c r="AB518" i="2" s="1"/>
  <c r="AA1563" i="2"/>
  <c r="AB1563" i="2" s="1"/>
  <c r="AA556" i="2"/>
  <c r="AB556" i="2" s="1"/>
  <c r="AA433" i="2"/>
  <c r="AB433" i="2" s="1"/>
  <c r="AA1049" i="2"/>
  <c r="AB1049" i="2" s="1"/>
  <c r="AA689" i="2"/>
  <c r="AB689" i="2" s="1"/>
  <c r="AA1511" i="2"/>
  <c r="AB1511" i="2" s="1"/>
  <c r="AA1442" i="2"/>
  <c r="AB1442" i="2" s="1"/>
  <c r="AA100" i="2"/>
  <c r="AB100" i="2" s="1"/>
  <c r="AA404" i="2"/>
  <c r="AB404" i="2" s="1"/>
  <c r="AA1411" i="2"/>
  <c r="AB1411" i="2" s="1"/>
  <c r="AA471" i="2"/>
  <c r="AB471" i="2" s="1"/>
  <c r="AA139" i="2"/>
  <c r="AB139" i="2" s="1"/>
  <c r="AA267" i="2"/>
  <c r="AB267" i="2" s="1"/>
  <c r="AA1115" i="2"/>
  <c r="AB1115" i="2" s="1"/>
  <c r="AA269" i="2"/>
  <c r="AB269" i="2" s="1"/>
  <c r="AA909" i="2"/>
  <c r="AB909" i="2" s="1"/>
  <c r="AA429" i="2"/>
  <c r="AB429" i="2" s="1"/>
  <c r="AA1585" i="2"/>
  <c r="AB1585" i="2" s="1"/>
  <c r="AA1061" i="2"/>
  <c r="AB1061" i="2" s="1"/>
  <c r="AA221" i="2"/>
  <c r="AB221" i="2" s="1"/>
  <c r="AA137" i="2"/>
  <c r="AB137" i="2" s="1"/>
  <c r="AA1660" i="2"/>
  <c r="AB1660" i="2" s="1"/>
  <c r="AA1507" i="2"/>
  <c r="AB1507" i="2" s="1"/>
  <c r="Z1128" i="2"/>
  <c r="Z714" i="2"/>
  <c r="Z1356" i="2"/>
  <c r="Z128" i="2"/>
  <c r="Z161" i="2"/>
  <c r="Z1398" i="2"/>
  <c r="Z551" i="2"/>
  <c r="Z1235" i="2"/>
  <c r="Z614" i="2"/>
  <c r="AA1465" i="2"/>
  <c r="AB1465" i="2" s="1"/>
  <c r="AA602" i="2"/>
  <c r="AB602" i="2" s="1"/>
  <c r="AA842" i="2"/>
  <c r="AB842" i="2" s="1"/>
  <c r="AA987" i="2"/>
  <c r="AB987" i="2" s="1"/>
  <c r="AA1443" i="2"/>
  <c r="AB1443" i="2" s="1"/>
  <c r="AA1071" i="2"/>
  <c r="AB1071" i="2" s="1"/>
  <c r="AA81" i="2"/>
  <c r="AB81" i="2" s="1"/>
  <c r="AA338" i="2"/>
  <c r="AB338" i="2" s="1"/>
  <c r="AA693" i="2"/>
  <c r="AB693" i="2" s="1"/>
  <c r="AA628" i="2"/>
  <c r="AB628" i="2" s="1"/>
  <c r="AA1236" i="2"/>
  <c r="AB1236" i="2" s="1"/>
  <c r="Z1119" i="2"/>
  <c r="AA1524" i="2"/>
  <c r="AB1524" i="2" s="1"/>
  <c r="Z1089" i="2"/>
  <c r="Z1016" i="2"/>
  <c r="Z491" i="2"/>
  <c r="Z1660" i="2"/>
  <c r="AA202" i="2"/>
  <c r="AB202" i="2" s="1"/>
  <c r="AA1003" i="2"/>
  <c r="AB1003" i="2" s="1"/>
  <c r="AA845" i="2"/>
  <c r="AB845" i="2" s="1"/>
  <c r="AA1022" i="2"/>
  <c r="AB1022" i="2" s="1"/>
  <c r="AA1614" i="2"/>
  <c r="AB1614" i="2" s="1"/>
  <c r="AA1375" i="2"/>
  <c r="AB1375" i="2" s="1"/>
  <c r="AA1647" i="2"/>
  <c r="AB1647" i="2" s="1"/>
  <c r="AA160" i="2"/>
  <c r="AB160" i="2" s="1"/>
  <c r="AA560" i="2"/>
  <c r="AB560" i="2" s="1"/>
  <c r="AA672" i="2"/>
  <c r="AB672" i="2" s="1"/>
  <c r="AA465" i="2"/>
  <c r="AB465" i="2" s="1"/>
  <c r="AA833" i="2"/>
  <c r="AB833" i="2" s="1"/>
  <c r="AA162" i="2"/>
  <c r="AB162" i="2" s="1"/>
  <c r="AA722" i="2"/>
  <c r="AB722" i="2" s="1"/>
  <c r="AA1267" i="2"/>
  <c r="AB1267" i="2" s="1"/>
  <c r="AA373" i="2"/>
  <c r="AB373" i="2" s="1"/>
  <c r="AA613" i="2"/>
  <c r="AB613" i="2" s="1"/>
  <c r="AA1286" i="2"/>
  <c r="AB1286" i="2" s="1"/>
  <c r="AA1750" i="2"/>
  <c r="AB1750" i="2" s="1"/>
  <c r="AA1396" i="2"/>
  <c r="AB1396" i="2" s="1"/>
  <c r="AA182" i="2"/>
  <c r="AB182" i="2" s="1"/>
  <c r="AA34" i="2"/>
  <c r="AB34" i="2" s="1"/>
  <c r="Z1139" i="2"/>
  <c r="Z328" i="2"/>
  <c r="Z75" i="2"/>
  <c r="Z579" i="2"/>
  <c r="Z374" i="2"/>
  <c r="Z1636" i="2"/>
  <c r="Z1088" i="2"/>
  <c r="AA1015" i="2"/>
  <c r="AB1015" i="2" s="1"/>
  <c r="AA392" i="2"/>
  <c r="AB392" i="2" s="1"/>
  <c r="AA1645" i="2"/>
  <c r="AB1645" i="2" s="1"/>
  <c r="AA859" i="2"/>
  <c r="AB859" i="2" s="1"/>
  <c r="AA40" i="2"/>
  <c r="AB40" i="2" s="1"/>
  <c r="AA844" i="2"/>
  <c r="AB844" i="2" s="1"/>
  <c r="AA1676" i="2"/>
  <c r="AB1676" i="2" s="1"/>
  <c r="AA1021" i="2"/>
  <c r="AB1021" i="2" s="1"/>
  <c r="AA1741" i="2"/>
  <c r="AB1741" i="2" s="1"/>
  <c r="AA847" i="2"/>
  <c r="AB847" i="2" s="1"/>
  <c r="AA337" i="2"/>
  <c r="AB337" i="2" s="1"/>
  <c r="AA1649" i="2"/>
  <c r="AB1649" i="2" s="1"/>
  <c r="AA708" i="2"/>
  <c r="AB708" i="2" s="1"/>
  <c r="AA725" i="2"/>
  <c r="AB725" i="2" s="1"/>
  <c r="AA1397" i="2"/>
  <c r="AB1397" i="2" s="1"/>
  <c r="AA1766" i="2"/>
  <c r="AB1766" i="2" s="1"/>
  <c r="AA372" i="2"/>
  <c r="AB372" i="2" s="1"/>
  <c r="AA1268" i="2"/>
  <c r="AB1268" i="2" s="1"/>
  <c r="AA1334" i="2"/>
  <c r="AB1334" i="2" s="1"/>
  <c r="Z976" i="2"/>
  <c r="AA561" i="2"/>
  <c r="AB561" i="2" s="1"/>
  <c r="Z1338" i="2"/>
  <c r="Z1482" i="2"/>
  <c r="Z223" i="2"/>
  <c r="Z307" i="2"/>
  <c r="Z933" i="2"/>
  <c r="Z311" i="2"/>
  <c r="AA600" i="2"/>
  <c r="AB600" i="2" s="1"/>
  <c r="AA681" i="2"/>
  <c r="AB681" i="2" s="1"/>
  <c r="AA36" i="2"/>
  <c r="AB36" i="2" s="1"/>
  <c r="AA201" i="2"/>
  <c r="AB201" i="2" s="1"/>
  <c r="AA1369" i="2"/>
  <c r="AB1369" i="2" s="1"/>
  <c r="AA620" i="2"/>
  <c r="AB620" i="2" s="1"/>
  <c r="AA1659" i="2"/>
  <c r="AB1659" i="2" s="1"/>
  <c r="AA428" i="2"/>
  <c r="AB428" i="2" s="1"/>
  <c r="AA1020" i="2"/>
  <c r="AB1020" i="2" s="1"/>
  <c r="AA1310" i="2"/>
  <c r="AB1310" i="2" s="1"/>
  <c r="AA1454" i="2"/>
  <c r="AB1454" i="2" s="1"/>
  <c r="AA575" i="2"/>
  <c r="AB575" i="2" s="1"/>
  <c r="AA577" i="2"/>
  <c r="AB577" i="2" s="1"/>
  <c r="AA355" i="2"/>
  <c r="AB355" i="2" s="1"/>
  <c r="AA837" i="2"/>
  <c r="AB837" i="2" s="1"/>
  <c r="AA1045" i="2"/>
  <c r="AB1045" i="2" s="1"/>
  <c r="AA1781" i="2"/>
  <c r="AB1781" i="2" s="1"/>
  <c r="AA566" i="2"/>
  <c r="AB566" i="2" s="1"/>
  <c r="Z1464" i="2"/>
  <c r="Z74" i="2"/>
  <c r="Z95" i="2"/>
  <c r="Z804" i="2"/>
  <c r="Z436" i="2"/>
  <c r="Z53" i="2"/>
  <c r="AA359" i="2"/>
  <c r="AB359" i="2" s="1"/>
  <c r="AA152" i="2"/>
  <c r="AB152" i="2" s="1"/>
  <c r="AA1272" i="2"/>
  <c r="AB1272" i="2" s="1"/>
  <c r="AA1019" i="2"/>
  <c r="AB1019" i="2" s="1"/>
  <c r="AA1453" i="2"/>
  <c r="AB1453" i="2" s="1"/>
  <c r="AA878" i="2"/>
  <c r="AB878" i="2" s="1"/>
  <c r="AA1070" i="2"/>
  <c r="AB1070" i="2" s="1"/>
  <c r="AA1504" i="2"/>
  <c r="AB1504" i="2" s="1"/>
  <c r="AA369" i="2"/>
  <c r="AB369" i="2" s="1"/>
  <c r="AA1076" i="2"/>
  <c r="AB1076" i="2" s="1"/>
  <c r="AA1188" i="2"/>
  <c r="AB1188" i="2" s="1"/>
  <c r="AA517" i="2"/>
  <c r="AB517" i="2" s="1"/>
  <c r="AA1798" i="2"/>
  <c r="AB1798" i="2" s="1"/>
  <c r="AA164" i="2"/>
  <c r="AB164" i="2" s="1"/>
  <c r="AA678" i="2"/>
  <c r="AB678" i="2" s="1"/>
  <c r="AA1014" i="2"/>
  <c r="AB1014" i="2" s="1"/>
  <c r="Z1336" i="2"/>
  <c r="Z697" i="2"/>
  <c r="Z1369" i="2"/>
  <c r="Z1641" i="2"/>
  <c r="Z1066" i="2"/>
  <c r="Z1354" i="2"/>
  <c r="Z1642" i="2"/>
  <c r="Z268" i="2"/>
  <c r="AA37" i="2"/>
  <c r="AB37" i="2" s="1"/>
  <c r="AA1531" i="2"/>
  <c r="AB1531" i="2" s="1"/>
  <c r="AA1564" i="2"/>
  <c r="AB1564" i="2" s="1"/>
  <c r="AA1708" i="2"/>
  <c r="AB1708" i="2" s="1"/>
  <c r="AA589" i="2"/>
  <c r="AB589" i="2" s="1"/>
  <c r="AA1309" i="2"/>
  <c r="AB1309" i="2" s="1"/>
  <c r="AA463" i="2"/>
  <c r="AB463" i="2" s="1"/>
  <c r="AA1679" i="2"/>
  <c r="AB1679" i="2" s="1"/>
  <c r="AA80" i="2"/>
  <c r="AB80" i="2" s="1"/>
  <c r="AA82" i="2"/>
  <c r="AB82" i="2" s="1"/>
  <c r="AA723" i="2"/>
  <c r="AB723" i="2" s="1"/>
  <c r="AA1413" i="2"/>
  <c r="AB1413" i="2" s="1"/>
  <c r="AA1012" i="2"/>
  <c r="AB1012" i="2" s="1"/>
  <c r="AA454" i="2"/>
  <c r="AB454" i="2" s="1"/>
  <c r="AA1238" i="2"/>
  <c r="AB1238" i="2" s="1"/>
  <c r="AA1478" i="2"/>
  <c r="AB1478" i="2" s="1"/>
  <c r="AA457" i="2"/>
  <c r="AB457" i="2" s="1"/>
  <c r="Z377" i="2"/>
  <c r="Z1113" i="2"/>
  <c r="Z1569" i="2"/>
  <c r="Z1246" i="2"/>
  <c r="Z1678" i="2"/>
  <c r="Z432" i="2"/>
  <c r="Z1571" i="2"/>
  <c r="Z726" i="2"/>
  <c r="Z183" i="2"/>
  <c r="AA55" i="2"/>
  <c r="AB55" i="2" s="1"/>
  <c r="AA73" i="2"/>
  <c r="AB73" i="2" s="1"/>
  <c r="AA297" i="2"/>
  <c r="AB297" i="2" s="1"/>
  <c r="AA1036" i="2"/>
  <c r="AB1036" i="2" s="1"/>
  <c r="AA1581" i="2"/>
  <c r="AB1581" i="2" s="1"/>
  <c r="AA461" i="2"/>
  <c r="AB461" i="2" s="1"/>
  <c r="AA527" i="2"/>
  <c r="AB527" i="2" s="1"/>
  <c r="AA591" i="2"/>
  <c r="AB591" i="2" s="1"/>
  <c r="AA721" i="2"/>
  <c r="AB721" i="2" s="1"/>
  <c r="AA643" i="2"/>
  <c r="AB643" i="2" s="1"/>
  <c r="AA1618" i="2"/>
  <c r="AB1618" i="2" s="1"/>
  <c r="AA163" i="2"/>
  <c r="AB163" i="2" s="1"/>
  <c r="AA340" i="2"/>
  <c r="AB340" i="2" s="1"/>
  <c r="AA294" i="2"/>
  <c r="AB294" i="2" s="1"/>
  <c r="AA1348" i="2"/>
  <c r="AB1348" i="2" s="1"/>
  <c r="AA918" i="2"/>
  <c r="AB918" i="2" s="1"/>
  <c r="Z985" i="2"/>
  <c r="Z938" i="2"/>
  <c r="Z1507" i="2"/>
  <c r="Z1243" i="2"/>
  <c r="Z1708" i="2"/>
  <c r="Z1533" i="2"/>
  <c r="Z270" i="2"/>
  <c r="Z673" i="2"/>
  <c r="Z502" i="2"/>
  <c r="Z1397" i="2"/>
  <c r="Z541" i="2"/>
  <c r="AA615" i="2"/>
  <c r="AB615" i="2" s="1"/>
  <c r="AA1234" i="2"/>
  <c r="AB1234" i="2" s="1"/>
  <c r="AA1432" i="2"/>
  <c r="AB1432" i="2" s="1"/>
  <c r="AA858" i="2"/>
  <c r="AB858" i="2" s="1"/>
  <c r="AA796" i="2"/>
  <c r="AB796" i="2" s="1"/>
  <c r="AA1052" i="2"/>
  <c r="AB1052" i="2" s="1"/>
  <c r="AA173" i="2"/>
  <c r="AB173" i="2" s="1"/>
  <c r="AA1489" i="2"/>
  <c r="AB1489" i="2" s="1"/>
  <c r="AA1745" i="2"/>
  <c r="AB1745" i="2" s="1"/>
  <c r="AA1525" i="2"/>
  <c r="AB1525" i="2" s="1"/>
  <c r="AA1460" i="2"/>
  <c r="AB1460" i="2" s="1"/>
  <c r="AA1652" i="2"/>
  <c r="AB1652" i="2" s="1"/>
  <c r="Z763" i="2"/>
  <c r="Z1505" i="2"/>
  <c r="Z1314" i="2"/>
  <c r="Z1590" i="2"/>
  <c r="Z1376" i="2"/>
  <c r="AA503" i="2"/>
  <c r="AB503" i="2" s="1"/>
  <c r="AA951" i="2"/>
  <c r="AB951" i="2" s="1"/>
  <c r="AA1064" i="2"/>
  <c r="AB1064" i="2" s="1"/>
  <c r="AA72" i="2"/>
  <c r="AB72" i="2" s="1"/>
  <c r="AA456" i="2"/>
  <c r="AB456" i="2" s="1"/>
  <c r="AA1417" i="2"/>
  <c r="AB1417" i="2" s="1"/>
  <c r="AA1644" i="2"/>
  <c r="AB1644" i="2" s="1"/>
  <c r="AA714" i="2"/>
  <c r="AB714" i="2" s="1"/>
  <c r="AA303" i="2"/>
  <c r="AB303" i="2" s="1"/>
  <c r="AA846" i="2"/>
  <c r="AB846" i="2" s="1"/>
  <c r="AA479" i="2"/>
  <c r="AB479" i="2" s="1"/>
  <c r="AA1551" i="2"/>
  <c r="AB1551" i="2" s="1"/>
  <c r="AA368" i="2"/>
  <c r="AB368" i="2" s="1"/>
  <c r="AA515" i="2"/>
  <c r="AB515" i="2" s="1"/>
  <c r="AA196" i="2"/>
  <c r="AB196" i="2" s="1"/>
  <c r="AA1668" i="2"/>
  <c r="AB1668" i="2" s="1"/>
  <c r="AA564" i="2"/>
  <c r="AB564" i="2" s="1"/>
  <c r="AA1658" i="2"/>
  <c r="AB1658" i="2" s="1"/>
  <c r="AA1199" i="2"/>
  <c r="AB1199" i="2" s="1"/>
  <c r="Z1549" i="2"/>
  <c r="Z1727" i="2"/>
  <c r="Z686" i="2"/>
  <c r="Z373" i="2"/>
  <c r="Z55" i="2"/>
  <c r="AA391" i="2"/>
  <c r="AB391" i="2" s="1"/>
  <c r="AA1466" i="2"/>
  <c r="AB1466" i="2" s="1"/>
  <c r="AA638" i="2"/>
  <c r="AB638" i="2" s="1"/>
  <c r="AA1069" i="2"/>
  <c r="AB1069" i="2" s="1"/>
  <c r="AA1727" i="2"/>
  <c r="AB1727" i="2" s="1"/>
  <c r="AA1008" i="2"/>
  <c r="AB1008" i="2" s="1"/>
  <c r="AA1344" i="2"/>
  <c r="AB1344" i="2" s="1"/>
  <c r="AA642" i="2"/>
  <c r="AB642" i="2" s="1"/>
  <c r="AA1650" i="2"/>
  <c r="AB1650" i="2" s="1"/>
  <c r="AA565" i="2"/>
  <c r="AB565" i="2" s="1"/>
  <c r="AA997" i="2"/>
  <c r="AB997" i="2" s="1"/>
  <c r="AA580" i="2"/>
  <c r="AB580" i="2" s="1"/>
  <c r="AA1282" i="2"/>
  <c r="AB1282" i="2" s="1"/>
  <c r="Z1778" i="2"/>
  <c r="Z873" i="2"/>
  <c r="Z1652" i="2"/>
  <c r="Z715" i="2"/>
  <c r="Z430" i="2"/>
  <c r="AA799" i="2"/>
  <c r="AB799" i="2" s="1"/>
  <c r="AA700" i="2"/>
  <c r="AB700" i="2" s="1"/>
  <c r="AA1739" i="2"/>
  <c r="AB1739" i="2" s="1"/>
  <c r="AA476" i="2"/>
  <c r="AB476" i="2" s="1"/>
  <c r="AA79" i="2"/>
  <c r="AB79" i="2" s="1"/>
  <c r="AA624" i="2"/>
  <c r="AB624" i="2" s="1"/>
  <c r="AA1039" i="2"/>
  <c r="AB1039" i="2" s="1"/>
  <c r="AA625" i="2"/>
  <c r="AB625" i="2" s="1"/>
  <c r="AA627" i="2"/>
  <c r="AB627" i="2" s="1"/>
  <c r="AA1108" i="2"/>
  <c r="AB1108" i="2" s="1"/>
  <c r="AA452" i="2"/>
  <c r="AB452" i="2" s="1"/>
  <c r="AA1412" i="2"/>
  <c r="AB1412" i="2" s="1"/>
  <c r="AA614" i="2"/>
  <c r="AB614" i="2" s="1"/>
  <c r="AA541" i="2"/>
  <c r="AB541" i="2" s="1"/>
  <c r="Z552" i="2"/>
  <c r="Z859" i="2"/>
  <c r="Z1117" i="2"/>
  <c r="Z1405" i="2"/>
  <c r="Z1573" i="2"/>
  <c r="Z71" i="2"/>
  <c r="Z1447" i="2"/>
  <c r="AA200" i="2"/>
  <c r="AB200" i="2" s="1"/>
  <c r="AA249" i="2"/>
  <c r="AB249" i="2" s="1"/>
  <c r="AA1249" i="2"/>
  <c r="AB1249" i="2" s="1"/>
  <c r="AA203" i="2"/>
  <c r="AB203" i="2" s="1"/>
  <c r="AA61" i="2"/>
  <c r="AB61" i="2" s="1"/>
  <c r="AA366" i="2"/>
  <c r="AB366" i="2" s="1"/>
  <c r="AA96" i="2"/>
  <c r="AB96" i="2" s="1"/>
  <c r="AA1759" i="2"/>
  <c r="AB1759" i="2" s="1"/>
  <c r="AA1024" i="2"/>
  <c r="AB1024" i="2" s="1"/>
  <c r="AA1009" i="2"/>
  <c r="AB1009" i="2" s="1"/>
  <c r="AA1537" i="2"/>
  <c r="AB1537" i="2" s="1"/>
  <c r="Z1112" i="2"/>
  <c r="Z1003" i="2"/>
  <c r="Z476" i="2"/>
  <c r="Z607" i="2"/>
  <c r="Z561" i="2"/>
  <c r="Z466" i="2"/>
  <c r="AA1303" i="2"/>
  <c r="AB1303" i="2" s="1"/>
  <c r="AA840" i="2"/>
  <c r="AB840" i="2" s="1"/>
  <c r="AA458" i="2"/>
  <c r="AB458" i="2" s="1"/>
  <c r="AA1677" i="2"/>
  <c r="AB1677" i="2" s="1"/>
  <c r="AA1742" i="2"/>
  <c r="AB1742" i="2" s="1"/>
  <c r="AA306" i="2"/>
  <c r="AB306" i="2" s="1"/>
  <c r="AA532" i="2"/>
  <c r="AB532" i="2" s="1"/>
  <c r="AA899" i="2"/>
  <c r="AB899" i="2" s="1"/>
  <c r="AA1124" i="2"/>
  <c r="AB1124" i="2" s="1"/>
  <c r="AA1237" i="2"/>
  <c r="AB1237" i="2" s="1"/>
  <c r="Z1576" i="2"/>
  <c r="Z568" i="2"/>
  <c r="Z1739" i="2"/>
  <c r="Z701" i="2"/>
  <c r="Z1463" i="2"/>
  <c r="AA1353" i="2"/>
  <c r="AB1353" i="2" s="1"/>
  <c r="AA682" i="2"/>
  <c r="AB682" i="2" s="1"/>
  <c r="AA381" i="2"/>
  <c r="AB381" i="2" s="1"/>
  <c r="AA1550" i="2"/>
  <c r="AB1550" i="2" s="1"/>
  <c r="AA1758" i="2"/>
  <c r="AB1758" i="2" s="1"/>
  <c r="AA639" i="2"/>
  <c r="AB639" i="2" s="1"/>
  <c r="AA944" i="2"/>
  <c r="AB944" i="2" s="1"/>
  <c r="AA1025" i="2"/>
  <c r="AB1025" i="2" s="1"/>
  <c r="AA707" i="2"/>
  <c r="AB707" i="2" s="1"/>
  <c r="AA834" i="2"/>
  <c r="AB834" i="2" s="1"/>
  <c r="AA1266" i="2"/>
  <c r="AB1266" i="2" s="1"/>
  <c r="AA1126" i="2"/>
  <c r="AB1126" i="2" s="1"/>
  <c r="AA1573" i="2"/>
  <c r="AB1573" i="2" s="1"/>
  <c r="AA1541" i="2"/>
  <c r="AB1541" i="2" s="1"/>
  <c r="AA468" i="2"/>
  <c r="AB468" i="2" s="1"/>
  <c r="Z1104" i="2"/>
  <c r="Z1060" i="2"/>
  <c r="Z98" i="2"/>
  <c r="Z930" i="2"/>
  <c r="AA505" i="2"/>
  <c r="AB505" i="2" s="1"/>
  <c r="AA1705" i="2"/>
  <c r="AB1705" i="2" s="1"/>
  <c r="AA379" i="2"/>
  <c r="AB379" i="2" s="1"/>
  <c r="AA826" i="2"/>
  <c r="AB826" i="2" s="1"/>
  <c r="AA1263" i="2"/>
  <c r="AB1263" i="2" s="1"/>
  <c r="AA830" i="2"/>
  <c r="AB830" i="2" s="1"/>
  <c r="AA223" i="2"/>
  <c r="AB223" i="2" s="1"/>
  <c r="AA1567" i="2"/>
  <c r="AB1567" i="2" s="1"/>
  <c r="AA276" i="2"/>
  <c r="AB276" i="2" s="1"/>
  <c r="AA851" i="2"/>
  <c r="AB851" i="2" s="1"/>
  <c r="AA1062" i="2"/>
  <c r="AB1062" i="2" s="1"/>
  <c r="AA1574" i="2"/>
  <c r="AB1574" i="2" s="1"/>
  <c r="Z1704" i="2"/>
  <c r="Z1412" i="2"/>
  <c r="Z1470" i="2"/>
  <c r="Z1792" i="2"/>
  <c r="Z97" i="2"/>
  <c r="AA679" i="2"/>
  <c r="AB679" i="2" s="1"/>
  <c r="AA871" i="2"/>
  <c r="AB871" i="2" s="1"/>
  <c r="AA983" i="2"/>
  <c r="AB983" i="2" s="1"/>
  <c r="AA1079" i="2"/>
  <c r="AB1079" i="2" s="1"/>
  <c r="AA1561" i="2"/>
  <c r="AB1561" i="2" s="1"/>
  <c r="AA635" i="2"/>
  <c r="AB635" i="2" s="1"/>
  <c r="AA1099" i="2"/>
  <c r="AB1099" i="2" s="1"/>
  <c r="AA1195" i="2"/>
  <c r="AB1195" i="2" s="1"/>
  <c r="AA1324" i="2"/>
  <c r="AB1324" i="2" s="1"/>
  <c r="AA1565" i="2"/>
  <c r="AB1565" i="2" s="1"/>
  <c r="AA670" i="2"/>
  <c r="AB670" i="2" s="1"/>
  <c r="AA1566" i="2"/>
  <c r="AB1566" i="2" s="1"/>
  <c r="AA1040" i="2"/>
  <c r="AB1040" i="2" s="1"/>
  <c r="AA1520" i="2"/>
  <c r="AB1520" i="2" s="1"/>
  <c r="AA961" i="2"/>
  <c r="AB961" i="2" s="1"/>
  <c r="AA419" i="2"/>
  <c r="AB419" i="2" s="1"/>
  <c r="AA1283" i="2"/>
  <c r="AB1283" i="2" s="1"/>
  <c r="AA853" i="2"/>
  <c r="AB853" i="2" s="1"/>
  <c r="AA68" i="2"/>
  <c r="AB68" i="2" s="1"/>
  <c r="AA534" i="2"/>
  <c r="AB534" i="2" s="1"/>
  <c r="AA1046" i="2"/>
  <c r="AB1046" i="2" s="1"/>
  <c r="Z363" i="2"/>
  <c r="Z635" i="2"/>
  <c r="Z1106" i="2"/>
  <c r="Z535" i="2"/>
  <c r="AA487" i="2"/>
  <c r="AB487" i="2" s="1"/>
  <c r="AA632" i="2"/>
  <c r="AB632" i="2" s="1"/>
  <c r="AA122" i="2"/>
  <c r="AB122" i="2" s="1"/>
  <c r="AA892" i="2"/>
  <c r="AB892" i="2" s="1"/>
  <c r="AA300" i="2"/>
  <c r="AB300" i="2" s="1"/>
  <c r="AA174" i="2"/>
  <c r="AB174" i="2" s="1"/>
  <c r="AA573" i="2"/>
  <c r="AB573" i="2" s="1"/>
  <c r="AA685" i="2"/>
  <c r="AB685" i="2" s="1"/>
  <c r="AA829" i="2"/>
  <c r="AB829" i="2" s="1"/>
  <c r="AA1325" i="2"/>
  <c r="AB1325" i="2" s="1"/>
  <c r="AA1582" i="2"/>
  <c r="AB1582" i="2" s="1"/>
  <c r="AA222" i="2"/>
  <c r="AB222" i="2" s="1"/>
  <c r="AA1118" i="2"/>
  <c r="AB1118" i="2" s="1"/>
  <c r="AA1119" i="2"/>
  <c r="AB1119" i="2" s="1"/>
  <c r="AA1441" i="2"/>
  <c r="AB1441" i="2" s="1"/>
  <c r="AA578" i="2"/>
  <c r="AB578" i="2" s="1"/>
  <c r="AA706" i="2"/>
  <c r="AB706" i="2" s="1"/>
  <c r="AA1042" i="2"/>
  <c r="AB1042" i="2" s="1"/>
  <c r="AA1523" i="2"/>
  <c r="AB1523" i="2" s="1"/>
  <c r="AA1285" i="2"/>
  <c r="AB1285" i="2" s="1"/>
  <c r="AA1701" i="2"/>
  <c r="AB1701" i="2" s="1"/>
  <c r="AA1044" i="2"/>
  <c r="AB1044" i="2" s="1"/>
  <c r="AA1702" i="2"/>
  <c r="AB1702" i="2" s="1"/>
  <c r="Z636" i="2"/>
  <c r="Z1196" i="2"/>
  <c r="Z1281" i="2"/>
  <c r="AA599" i="2"/>
  <c r="AB599" i="2" s="1"/>
  <c r="AA695" i="2"/>
  <c r="AB695" i="2" s="1"/>
  <c r="AA1512" i="2"/>
  <c r="AB1512" i="2" s="1"/>
  <c r="AA1081" i="2"/>
  <c r="AB1081" i="2" s="1"/>
  <c r="AA506" i="2"/>
  <c r="AB506" i="2" s="1"/>
  <c r="AA634" i="2"/>
  <c r="AB634" i="2" s="1"/>
  <c r="AA1546" i="2"/>
  <c r="AB1546" i="2" s="1"/>
  <c r="AA60" i="2"/>
  <c r="AB60" i="2" s="1"/>
  <c r="AA1004" i="2"/>
  <c r="AB1004" i="2" s="1"/>
  <c r="AA1100" i="2"/>
  <c r="AB1100" i="2" s="1"/>
  <c r="AA1196" i="2"/>
  <c r="AB1196" i="2" s="1"/>
  <c r="AA1484" i="2"/>
  <c r="AB1484" i="2" s="1"/>
  <c r="AA1059" i="2"/>
  <c r="AB1059" i="2" s="1"/>
  <c r="AA702" i="2"/>
  <c r="AB702" i="2" s="1"/>
  <c r="AA367" i="2"/>
  <c r="AB367" i="2" s="1"/>
  <c r="AA703" i="2"/>
  <c r="AB703" i="2" s="1"/>
  <c r="AA1007" i="2"/>
  <c r="AB1007" i="2" s="1"/>
  <c r="AA1487" i="2"/>
  <c r="AB1487" i="2" s="1"/>
  <c r="AA224" i="2"/>
  <c r="AB224" i="2" s="1"/>
  <c r="AA832" i="2"/>
  <c r="AB832" i="2" s="1"/>
  <c r="AA449" i="2"/>
  <c r="AB449" i="2" s="1"/>
  <c r="AA1601" i="2"/>
  <c r="AB1601" i="2" s="1"/>
  <c r="AA850" i="2"/>
  <c r="AB850" i="2" s="1"/>
  <c r="AA291" i="2"/>
  <c r="AB291" i="2" s="1"/>
  <c r="AA982" i="2"/>
  <c r="AB982" i="2" s="1"/>
  <c r="AA1637" i="2"/>
  <c r="AB1637" i="2" s="1"/>
  <c r="AA1716" i="2"/>
  <c r="AB1716" i="2" s="1"/>
  <c r="AA854" i="2"/>
  <c r="AB854" i="2" s="1"/>
  <c r="Z942" i="2"/>
  <c r="Z1329" i="2"/>
  <c r="AA89" i="2"/>
  <c r="AB89" i="2" s="1"/>
  <c r="AA1288" i="2"/>
  <c r="AB1288" i="2" s="1"/>
  <c r="AA1299" i="2"/>
  <c r="AB1299" i="2" s="1"/>
  <c r="AA521" i="2"/>
  <c r="AB521" i="2" s="1"/>
  <c r="AA1193" i="2"/>
  <c r="AB1193" i="2" s="1"/>
  <c r="AA1577" i="2"/>
  <c r="AB1577" i="2" s="1"/>
  <c r="AA427" i="2"/>
  <c r="AB427" i="2" s="1"/>
  <c r="AA539" i="2"/>
  <c r="AB539" i="2" s="1"/>
  <c r="AA301" i="2"/>
  <c r="AB301" i="2" s="1"/>
  <c r="AA1358" i="2"/>
  <c r="AB1358" i="2" s="1"/>
  <c r="AA1485" i="2"/>
  <c r="AB1485" i="2" s="1"/>
  <c r="AA127" i="2"/>
  <c r="AB127" i="2" s="1"/>
  <c r="AA495" i="2"/>
  <c r="AB495" i="2" s="1"/>
  <c r="AA1152" i="2"/>
  <c r="AB1152" i="2" s="1"/>
  <c r="AA242" i="2"/>
  <c r="AB242" i="2" s="1"/>
  <c r="AA1457" i="2"/>
  <c r="AB1457" i="2" s="1"/>
  <c r="AA387" i="2"/>
  <c r="AB387" i="2" s="1"/>
  <c r="AA660" i="2"/>
  <c r="AB660" i="2" s="1"/>
  <c r="AA884" i="2"/>
  <c r="AB884" i="2" s="1"/>
  <c r="AA1077" i="2"/>
  <c r="AB1077" i="2" s="1"/>
  <c r="AA1605" i="2"/>
  <c r="AB1605" i="2" s="1"/>
  <c r="AA1284" i="2"/>
  <c r="AB1284" i="2" s="1"/>
  <c r="AA134" i="2"/>
  <c r="AB134" i="2" s="1"/>
  <c r="AA1328" i="2"/>
  <c r="AB1328" i="2" s="1"/>
  <c r="Z1731" i="2"/>
  <c r="AA856" i="2"/>
  <c r="AB856" i="2" s="1"/>
  <c r="AA1771" i="2"/>
  <c r="AB1771" i="2" s="1"/>
  <c r="AA138" i="2"/>
  <c r="AB138" i="2" s="1"/>
  <c r="AA1706" i="2"/>
  <c r="AB1706" i="2" s="1"/>
  <c r="AA1228" i="2"/>
  <c r="AB1228" i="2" s="1"/>
  <c r="AA1005" i="2"/>
  <c r="AB1005" i="2" s="1"/>
  <c r="AA1279" i="2"/>
  <c r="AB1279" i="2" s="1"/>
  <c r="AA128" i="2"/>
  <c r="AB128" i="2" s="1"/>
  <c r="AA1568" i="2"/>
  <c r="AB1568" i="2" s="1"/>
  <c r="AA129" i="2"/>
  <c r="AB129" i="2" s="1"/>
  <c r="AA594" i="2"/>
  <c r="AB594" i="2" s="1"/>
  <c r="AA451" i="2"/>
  <c r="AB451" i="2" s="1"/>
  <c r="AA469" i="2"/>
  <c r="AB469" i="2" s="1"/>
  <c r="AA1301" i="2"/>
  <c r="AB1301" i="2" s="1"/>
  <c r="AA1717" i="2"/>
  <c r="AB1717" i="2" s="1"/>
  <c r="AA470" i="2"/>
  <c r="AB470" i="2" s="1"/>
  <c r="AA1078" i="2"/>
  <c r="AB1078" i="2" s="1"/>
  <c r="Z341" i="2"/>
  <c r="Z439" i="2"/>
  <c r="AA1001" i="2"/>
  <c r="AB1001" i="2" s="1"/>
  <c r="AA1610" i="2"/>
  <c r="AB1610" i="2" s="1"/>
  <c r="AA522" i="2"/>
  <c r="AB522" i="2" s="1"/>
  <c r="AA1082" i="2"/>
  <c r="AB1082" i="2" s="1"/>
  <c r="AA1562" i="2"/>
  <c r="AB1562" i="2" s="1"/>
  <c r="AA860" i="2"/>
  <c r="AB860" i="2" s="1"/>
  <c r="AA1116" i="2"/>
  <c r="AB1116" i="2" s="1"/>
  <c r="AA126" i="2"/>
  <c r="AB126" i="2" s="1"/>
  <c r="AA1631" i="2"/>
  <c r="AB1631" i="2" s="1"/>
  <c r="AA688" i="2"/>
  <c r="AB688" i="2" s="1"/>
  <c r="AA1633" i="2"/>
  <c r="AB1633" i="2" s="1"/>
  <c r="AA1587" i="2"/>
  <c r="AB1587" i="2" s="1"/>
  <c r="AA883" i="2"/>
  <c r="AB883" i="2" s="1"/>
  <c r="AA581" i="2"/>
  <c r="AB581" i="2" s="1"/>
  <c r="AA1318" i="2"/>
  <c r="AB1318" i="2" s="1"/>
  <c r="AA1734" i="2"/>
  <c r="AB1734" i="2" s="1"/>
  <c r="AA500" i="2"/>
  <c r="AB500" i="2" s="1"/>
  <c r="AA1476" i="2"/>
  <c r="AB1476" i="2" s="1"/>
  <c r="AA1510" i="2"/>
  <c r="AB1510" i="2" s="1"/>
  <c r="Z626" i="2"/>
  <c r="Z516" i="2"/>
  <c r="AA1559" i="2"/>
  <c r="AB1559" i="2" s="1"/>
  <c r="AA1080" i="2"/>
  <c r="AB1080" i="2" s="1"/>
  <c r="AA1448" i="2"/>
  <c r="AB1448" i="2" s="1"/>
  <c r="AA1544" i="2"/>
  <c r="AB1544" i="2" s="1"/>
  <c r="AA857" i="2"/>
  <c r="AB857" i="2" s="1"/>
  <c r="AA266" i="2"/>
  <c r="AB266" i="2" s="1"/>
  <c r="AA426" i="2"/>
  <c r="AB426" i="2" s="1"/>
  <c r="AA1194" i="2"/>
  <c r="AB1194" i="2" s="1"/>
  <c r="AA604" i="2"/>
  <c r="AB604" i="2" s="1"/>
  <c r="AA77" i="2"/>
  <c r="AB77" i="2" s="1"/>
  <c r="AA1470" i="2"/>
  <c r="AB1470" i="2" s="1"/>
  <c r="AA48" i="2"/>
  <c r="AB48" i="2" s="1"/>
  <c r="AA511" i="2"/>
  <c r="AB511" i="2" s="1"/>
  <c r="AA705" i="2"/>
  <c r="AB705" i="2" s="1"/>
  <c r="AA817" i="2"/>
  <c r="AB817" i="2" s="1"/>
  <c r="AA274" i="2"/>
  <c r="AB274" i="2" s="1"/>
  <c r="AA498" i="2"/>
  <c r="AB498" i="2" s="1"/>
  <c r="AA1506" i="2"/>
  <c r="AB1506" i="2" s="1"/>
  <c r="AA67" i="2"/>
  <c r="AB67" i="2" s="1"/>
  <c r="AA133" i="2"/>
  <c r="AB133" i="2" s="1"/>
  <c r="AA692" i="2"/>
  <c r="AB692" i="2" s="1"/>
  <c r="Z1609" i="2"/>
  <c r="Z1771" i="2"/>
  <c r="Z1562" i="2"/>
  <c r="Z1100" i="2"/>
  <c r="AA472" i="2"/>
  <c r="AB472" i="2" s="1"/>
  <c r="AA872" i="2"/>
  <c r="AB872" i="2" s="1"/>
  <c r="AA1192" i="2"/>
  <c r="AB1192" i="2" s="1"/>
  <c r="AA443" i="2"/>
  <c r="AB443" i="2" s="1"/>
  <c r="AA1773" i="2"/>
  <c r="AB1773" i="2" s="1"/>
  <c r="AA621" i="2"/>
  <c r="AB621" i="2" s="1"/>
  <c r="AA605" i="2"/>
  <c r="AB605" i="2" s="1"/>
  <c r="AA861" i="2"/>
  <c r="AB861" i="2" s="1"/>
  <c r="AA606" i="2"/>
  <c r="AB606" i="2" s="1"/>
  <c r="AA1198" i="2"/>
  <c r="AB1198" i="2" s="1"/>
  <c r="AA287" i="2"/>
  <c r="AB287" i="2" s="1"/>
  <c r="AA415" i="2"/>
  <c r="AB415" i="2" s="1"/>
  <c r="AA1408" i="2"/>
  <c r="AB1408" i="2" s="1"/>
  <c r="AA400" i="2"/>
  <c r="AB400" i="2" s="1"/>
  <c r="AA496" i="2"/>
  <c r="AB496" i="2" s="1"/>
  <c r="AA49" i="2"/>
  <c r="AB49" i="2" s="1"/>
  <c r="AA402" i="2"/>
  <c r="AB402" i="2" s="1"/>
  <c r="AA1106" i="2"/>
  <c r="AB1106" i="2" s="1"/>
  <c r="AA84" i="2"/>
  <c r="AB84" i="2" s="1"/>
  <c r="AA467" i="2"/>
  <c r="AB467" i="2" s="1"/>
  <c r="AA1107" i="2"/>
  <c r="AB1107" i="2" s="1"/>
  <c r="AA1684" i="2"/>
  <c r="AB1684" i="2" s="1"/>
  <c r="AA245" i="2"/>
  <c r="AB245" i="2" s="1"/>
  <c r="AA1508" i="2"/>
  <c r="AB1508" i="2" s="1"/>
  <c r="AA1700" i="2"/>
  <c r="AB1700" i="2" s="1"/>
  <c r="Z158" i="2"/>
  <c r="Z260" i="2"/>
  <c r="AA631" i="2"/>
  <c r="AB631" i="2" s="1"/>
  <c r="AA1479" i="2"/>
  <c r="AB1479" i="2" s="1"/>
  <c r="AA680" i="2"/>
  <c r="AB680" i="2" s="1"/>
  <c r="AA1704" i="2"/>
  <c r="AB1704" i="2" s="1"/>
  <c r="AA299" i="2"/>
  <c r="AB299" i="2" s="1"/>
  <c r="AA1516" i="2"/>
  <c r="AB1516" i="2" s="1"/>
  <c r="AA1150" i="2"/>
  <c r="AB1150" i="2" s="1"/>
  <c r="AA1406" i="2"/>
  <c r="AB1406" i="2" s="1"/>
  <c r="AA47" i="2"/>
  <c r="AB47" i="2" s="1"/>
  <c r="AA1313" i="2"/>
  <c r="AB1313" i="2" s="1"/>
  <c r="AA516" i="2"/>
  <c r="AB516" i="2" s="1"/>
  <c r="Z557" i="2"/>
  <c r="Z1199" i="2"/>
  <c r="Z1706" i="2"/>
  <c r="Z1531" i="2"/>
  <c r="Z671" i="2"/>
  <c r="Z322" i="2"/>
  <c r="Z467" i="2"/>
  <c r="AA1575" i="2"/>
  <c r="AB1575" i="2" s="1"/>
  <c r="AA1735" i="2"/>
  <c r="AB1735" i="2" s="1"/>
  <c r="AA1000" i="2"/>
  <c r="AB1000" i="2" s="1"/>
  <c r="AA1560" i="2"/>
  <c r="AB1560" i="2" s="1"/>
  <c r="AA475" i="2"/>
  <c r="AB475" i="2" s="1"/>
  <c r="AA827" i="2"/>
  <c r="AB827" i="2" s="1"/>
  <c r="AA956" i="2"/>
  <c r="AB956" i="2" s="1"/>
  <c r="AA93" i="2"/>
  <c r="AB93" i="2" s="1"/>
  <c r="AA1276" i="2"/>
  <c r="AB1276" i="2" s="1"/>
  <c r="AA1517" i="2"/>
  <c r="AB1517" i="2" s="1"/>
  <c r="AA879" i="2"/>
  <c r="AB879" i="2" s="1"/>
  <c r="AA510" i="2"/>
  <c r="AB510" i="2" s="1"/>
  <c r="AA1006" i="2"/>
  <c r="AB1006" i="2" s="1"/>
  <c r="AA1311" i="2"/>
  <c r="AB1311" i="2" s="1"/>
  <c r="AA65" i="2"/>
  <c r="AB65" i="2" s="1"/>
  <c r="AA66" i="2"/>
  <c r="AB66" i="2" s="1"/>
  <c r="AA290" i="2"/>
  <c r="AB290" i="2" s="1"/>
  <c r="AA1714" i="2"/>
  <c r="AB1714" i="2" s="1"/>
  <c r="AA691" i="2"/>
  <c r="AB691" i="2" s="1"/>
  <c r="AA1140" i="2"/>
  <c r="AB1140" i="2" s="1"/>
  <c r="AA420" i="2"/>
  <c r="AB420" i="2" s="1"/>
  <c r="Z449" i="2"/>
  <c r="Z1732" i="2"/>
  <c r="AA535" i="2"/>
  <c r="AB535" i="2" s="1"/>
  <c r="AA1498" i="2"/>
  <c r="AB1498" i="2" s="1"/>
  <c r="AA508" i="2"/>
  <c r="AB508" i="2" s="1"/>
  <c r="AA636" i="2"/>
  <c r="AB636" i="2" s="1"/>
  <c r="AA767" i="2"/>
  <c r="AB767" i="2" s="1"/>
  <c r="AA1278" i="2"/>
  <c r="AB1278" i="2" s="1"/>
  <c r="AA1694" i="2"/>
  <c r="AB1694" i="2" s="1"/>
  <c r="AA416" i="2"/>
  <c r="AB416" i="2" s="1"/>
  <c r="AA849" i="2"/>
  <c r="AB849" i="2" s="1"/>
  <c r="AA83" i="2"/>
  <c r="AB83" i="2" s="1"/>
  <c r="AA418" i="2"/>
  <c r="AB418" i="2" s="1"/>
  <c r="AA1746" i="2"/>
  <c r="AB1746" i="2" s="1"/>
  <c r="AA1571" i="2"/>
  <c r="AB1571" i="2" s="1"/>
  <c r="AA501" i="2"/>
  <c r="AB501" i="2" s="1"/>
  <c r="Z534" i="2"/>
  <c r="Z69" i="2"/>
  <c r="AA253" i="2"/>
  <c r="AB253" i="2" s="1"/>
  <c r="AA177" i="2"/>
  <c r="AB177" i="2" s="1"/>
  <c r="AA305" i="2"/>
  <c r="AB305" i="2" s="1"/>
  <c r="AA528" i="2"/>
  <c r="AB528" i="2" s="1"/>
  <c r="AA497" i="2"/>
  <c r="AB497" i="2" s="1"/>
  <c r="AA1521" i="2"/>
  <c r="AB1521" i="2" s="1"/>
  <c r="AA547" i="2"/>
  <c r="AB547" i="2" s="1"/>
  <c r="AA595" i="2"/>
  <c r="AB595" i="2" s="1"/>
  <c r="AA1588" i="2"/>
  <c r="AB1588" i="2" s="1"/>
  <c r="AA53" i="2"/>
  <c r="AB53" i="2" s="1"/>
  <c r="AA292" i="2"/>
  <c r="AB292" i="2" s="1"/>
  <c r="Z1400" i="2"/>
  <c r="Z528" i="2"/>
  <c r="Z559" i="2"/>
  <c r="AA1047" i="2"/>
  <c r="AB1047" i="2" s="1"/>
  <c r="AA136" i="2"/>
  <c r="AB136" i="2" s="1"/>
  <c r="AA1480" i="2"/>
  <c r="AB1480" i="2" s="1"/>
  <c r="AA1576" i="2"/>
  <c r="AB1576" i="2" s="1"/>
  <c r="AA59" i="2"/>
  <c r="AB59" i="2" s="1"/>
  <c r="AA188" i="2"/>
  <c r="AB188" i="2" s="1"/>
  <c r="AA1682" i="2"/>
  <c r="AB1682" i="2" s="1"/>
  <c r="AA193" i="2"/>
  <c r="AB193" i="2" s="1"/>
  <c r="AA1153" i="2"/>
  <c r="AB1153" i="2" s="1"/>
  <c r="AA1410" i="2"/>
  <c r="AB1410" i="2" s="1"/>
  <c r="AA421" i="2"/>
  <c r="AB421" i="2" s="1"/>
  <c r="Z1629" i="2"/>
  <c r="Z1686" i="2"/>
  <c r="Z977" i="2"/>
  <c r="AA504" i="2"/>
  <c r="AB504" i="2" s="1"/>
  <c r="AA1593" i="2"/>
  <c r="AB1593" i="2" s="1"/>
  <c r="AA713" i="2"/>
  <c r="AB713" i="2" s="1"/>
  <c r="AA1774" i="2"/>
  <c r="AB1774" i="2" s="1"/>
  <c r="AA268" i="2"/>
  <c r="AB268" i="2" s="1"/>
  <c r="AA798" i="2"/>
  <c r="AB798" i="2" s="1"/>
  <c r="AA1265" i="2"/>
  <c r="AB1265" i="2" s="1"/>
  <c r="AA1695" i="2"/>
  <c r="AB1695" i="2" s="1"/>
  <c r="AA432" i="2"/>
  <c r="AB432" i="2" s="1"/>
  <c r="AA434" i="2"/>
  <c r="AB434" i="2" s="1"/>
  <c r="AA450" i="2"/>
  <c r="AB450" i="2" s="1"/>
  <c r="AA1043" i="2"/>
  <c r="AB1043" i="2" s="1"/>
  <c r="AA438" i="2"/>
  <c r="AB438" i="2" s="1"/>
  <c r="AA1111" i="2"/>
  <c r="AB1111" i="2" s="1"/>
  <c r="Q408" i="2"/>
  <c r="AA570" i="2"/>
  <c r="AB570" i="2" s="1"/>
  <c r="AA1114" i="2"/>
  <c r="AB1114" i="2" s="1"/>
  <c r="Q1543" i="2"/>
  <c r="Q1158" i="2"/>
  <c r="AA764" i="2"/>
  <c r="AB764" i="2" s="1"/>
  <c r="AA876" i="2"/>
  <c r="AB876" i="2" s="1"/>
  <c r="AA1357" i="2"/>
  <c r="AB1357" i="2" s="1"/>
  <c r="Q629" i="2"/>
  <c r="Q1476" i="2"/>
  <c r="AA974" i="2"/>
  <c r="AB974" i="2" s="1"/>
  <c r="AA1231" i="2"/>
  <c r="AB1231" i="2" s="1"/>
  <c r="Q1505" i="2"/>
  <c r="Q1792" i="2"/>
  <c r="AA51" i="2"/>
  <c r="AB51" i="2" s="1"/>
  <c r="AA101" i="2"/>
  <c r="AB101" i="2" s="1"/>
  <c r="AA198" i="2"/>
  <c r="AB198" i="2" s="1"/>
  <c r="Q689" i="2"/>
  <c r="Q1220" i="2"/>
  <c r="AA662" i="2"/>
  <c r="AB662" i="2" s="1"/>
  <c r="AA1606" i="2"/>
  <c r="AB1606" i="2" s="1"/>
  <c r="Q699" i="2"/>
  <c r="Q14" i="2"/>
  <c r="Q1597" i="2"/>
  <c r="Q304" i="2"/>
  <c r="Z1536" i="2"/>
  <c r="AA439" i="2"/>
  <c r="AB439" i="2" s="1"/>
  <c r="AA904" i="2"/>
  <c r="AB904" i="2" s="1"/>
  <c r="AA1320" i="2"/>
  <c r="AB1320" i="2" s="1"/>
  <c r="AA1113" i="2"/>
  <c r="AB1113" i="2" s="1"/>
  <c r="AA1226" i="2"/>
  <c r="AB1226" i="2" s="1"/>
  <c r="Q1527" i="2"/>
  <c r="AA283" i="2"/>
  <c r="AB283" i="2" s="1"/>
  <c r="AA555" i="2"/>
  <c r="AB555" i="2" s="1"/>
  <c r="AA1355" i="2"/>
  <c r="AB1355" i="2" s="1"/>
  <c r="Q1142" i="2"/>
  <c r="AA252" i="2"/>
  <c r="AB252" i="2" s="1"/>
  <c r="Q309" i="2"/>
  <c r="AA622" i="2"/>
  <c r="AB622" i="2" s="1"/>
  <c r="Q1316" i="2"/>
  <c r="Q1425" i="2"/>
  <c r="AA881" i="2"/>
  <c r="AB881" i="2" s="1"/>
  <c r="Q1696" i="2"/>
  <c r="AA322" i="2"/>
  <c r="AB322" i="2" s="1"/>
  <c r="AA308" i="2"/>
  <c r="AB308" i="2" s="1"/>
  <c r="AA435" i="2"/>
  <c r="AB435" i="2" s="1"/>
  <c r="AA1251" i="2"/>
  <c r="AB1251" i="2" s="1"/>
  <c r="AA1683" i="2"/>
  <c r="AB1683" i="2" s="1"/>
  <c r="AA549" i="2"/>
  <c r="AB549" i="2" s="1"/>
  <c r="Q321" i="2"/>
  <c r="AA1141" i="2"/>
  <c r="AB1141" i="2" s="1"/>
  <c r="Q1124" i="2"/>
  <c r="Q8" i="2"/>
  <c r="Q700" i="2"/>
  <c r="Z685" i="2"/>
  <c r="Q1367" i="2"/>
  <c r="AA43" i="2"/>
  <c r="AB43" i="2" s="1"/>
  <c r="Q1126" i="2"/>
  <c r="AA1788" i="2"/>
  <c r="AB1788" i="2" s="1"/>
  <c r="AA175" i="2"/>
  <c r="AB175" i="2" s="1"/>
  <c r="AA623" i="2"/>
  <c r="AB623" i="2" s="1"/>
  <c r="Q1409" i="2"/>
  <c r="AA529" i="2"/>
  <c r="AB529" i="2" s="1"/>
  <c r="AA1121" i="2"/>
  <c r="AB1121" i="2" s="1"/>
  <c r="Q1680" i="2"/>
  <c r="AA530" i="2"/>
  <c r="AB530" i="2" s="1"/>
  <c r="AA307" i="2"/>
  <c r="AB307" i="2" s="1"/>
  <c r="Q97" i="2"/>
  <c r="AA1125" i="2"/>
  <c r="AB1125" i="2" s="1"/>
  <c r="Q804" i="2"/>
  <c r="Q1296" i="2"/>
  <c r="Q1040" i="2"/>
  <c r="Q784" i="2"/>
  <c r="Q412" i="2"/>
  <c r="Q1026" i="2"/>
  <c r="AA1298" i="2"/>
  <c r="AB1298" i="2" s="1"/>
  <c r="AA409" i="2"/>
  <c r="AB409" i="2" s="1"/>
  <c r="AA1225" i="2"/>
  <c r="AB1225" i="2" s="1"/>
  <c r="AA362" i="2"/>
  <c r="AB362" i="2" s="1"/>
  <c r="AA1242" i="2"/>
  <c r="AB1242" i="2" s="1"/>
  <c r="Q1287" i="2"/>
  <c r="AA907" i="2"/>
  <c r="AB907" i="2" s="1"/>
  <c r="Q982" i="2"/>
  <c r="AA412" i="2"/>
  <c r="AB412" i="2" s="1"/>
  <c r="AA908" i="2"/>
  <c r="AB908" i="2" s="1"/>
  <c r="AA1132" i="2"/>
  <c r="AB1132" i="2" s="1"/>
  <c r="AA765" i="2"/>
  <c r="AB765" i="2" s="1"/>
  <c r="Q1249" i="2"/>
  <c r="Q1504" i="2"/>
  <c r="AA179" i="2"/>
  <c r="AB179" i="2" s="1"/>
  <c r="AA1749" i="2"/>
  <c r="AB1749" i="2" s="1"/>
  <c r="Q49" i="2"/>
  <c r="Q1021" i="2"/>
  <c r="Q972" i="2"/>
  <c r="Q1578" i="2"/>
  <c r="Q1609" i="2"/>
  <c r="AE5" i="2"/>
  <c r="AE4" i="2"/>
  <c r="Q1271" i="2"/>
  <c r="AA315" i="2"/>
  <c r="AB315" i="2" s="1"/>
  <c r="Q902" i="2"/>
  <c r="AA413" i="2"/>
  <c r="AB413" i="2" s="1"/>
  <c r="AA525" i="2"/>
  <c r="AB525" i="2" s="1"/>
  <c r="AA1373" i="2"/>
  <c r="AB1373" i="2" s="1"/>
  <c r="AA943" i="2"/>
  <c r="AB943" i="2" s="1"/>
  <c r="AA526" i="2"/>
  <c r="AB526" i="2" s="1"/>
  <c r="AA928" i="2"/>
  <c r="AB928" i="2" s="1"/>
  <c r="AA176" i="2"/>
  <c r="AB176" i="2" s="1"/>
  <c r="AA880" i="2"/>
  <c r="AB880" i="2" s="1"/>
  <c r="Q1153" i="2"/>
  <c r="Q1424" i="2"/>
  <c r="Q1710" i="2"/>
  <c r="Q644" i="2"/>
  <c r="Q1739" i="2"/>
  <c r="Q467" i="2"/>
  <c r="AA760" i="2"/>
  <c r="AB760" i="2" s="1"/>
  <c r="Q1498" i="2"/>
  <c r="AA88" i="2"/>
  <c r="AB88" i="2" s="1"/>
  <c r="AA313" i="2"/>
  <c r="AB313" i="2" s="1"/>
  <c r="Q1465" i="2"/>
  <c r="Q1255" i="2"/>
  <c r="Q886" i="2"/>
  <c r="AA1244" i="2"/>
  <c r="AB1244" i="2" s="1"/>
  <c r="AA800" i="2"/>
  <c r="AB800" i="2" s="1"/>
  <c r="AA945" i="2"/>
  <c r="AB945" i="2" s="1"/>
  <c r="Q1408" i="2"/>
  <c r="Q1086" i="2"/>
  <c r="Q132" i="2"/>
  <c r="AA260" i="2"/>
  <c r="AB260" i="2" s="1"/>
  <c r="Q255" i="2"/>
  <c r="Q843" i="2"/>
  <c r="Q27" i="2"/>
  <c r="Q1434" i="2"/>
  <c r="Q1146" i="2"/>
  <c r="Z1233" i="2"/>
  <c r="AA664" i="2"/>
  <c r="AB664" i="2" s="1"/>
  <c r="Q1482" i="2"/>
  <c r="AA328" i="2"/>
  <c r="AB328" i="2" s="1"/>
  <c r="AA250" i="2"/>
  <c r="AB250" i="2" s="1"/>
  <c r="AA618" i="2"/>
  <c r="AB618" i="2" s="1"/>
  <c r="Q1095" i="2"/>
  <c r="AA187" i="2"/>
  <c r="AB187" i="2" s="1"/>
  <c r="Q870" i="2"/>
  <c r="AA1230" i="2"/>
  <c r="AB1230" i="2" s="1"/>
  <c r="AA319" i="2"/>
  <c r="AB319" i="2" s="1"/>
  <c r="AA1312" i="2"/>
  <c r="AB1312" i="2" s="1"/>
  <c r="Q945" i="2"/>
  <c r="AA50" i="2"/>
  <c r="AB50" i="2" s="1"/>
  <c r="AA1794" i="2"/>
  <c r="AB1794" i="2" s="1"/>
  <c r="Q30" i="2"/>
  <c r="AA277" i="2"/>
  <c r="AB277" i="2" s="1"/>
  <c r="Q702" i="2"/>
  <c r="Q602" i="2"/>
  <c r="Q967" i="2"/>
  <c r="Q726" i="2"/>
  <c r="AA1122" i="2"/>
  <c r="AB1122" i="2" s="1"/>
  <c r="Q561" i="2"/>
  <c r="AA406" i="2"/>
  <c r="AB406" i="2" s="1"/>
  <c r="Q1006" i="2"/>
  <c r="Q1757" i="2"/>
  <c r="Q413" i="2"/>
  <c r="Q1260" i="2"/>
  <c r="Q152" i="2"/>
  <c r="Z361" i="2"/>
  <c r="AA1063" i="2"/>
  <c r="AB1063" i="2" s="1"/>
  <c r="AA1434" i="2"/>
  <c r="AB1434" i="2" s="1"/>
  <c r="Q951" i="2"/>
  <c r="Q646" i="2"/>
  <c r="AA444" i="2"/>
  <c r="AB444" i="2" s="1"/>
  <c r="AA446" i="2"/>
  <c r="AB446" i="2" s="1"/>
  <c r="AA797" i="2"/>
  <c r="AB797" i="2" s="1"/>
  <c r="AA335" i="2"/>
  <c r="AB335" i="2" s="1"/>
  <c r="Q1555" i="2"/>
  <c r="AA1407" i="2"/>
  <c r="AB1407" i="2" s="1"/>
  <c r="AA385" i="2"/>
  <c r="AB385" i="2" s="1"/>
  <c r="AA1586" i="2"/>
  <c r="AB1586" i="2" s="1"/>
  <c r="AA885" i="2"/>
  <c r="AB885" i="2" s="1"/>
  <c r="AA981" i="2"/>
  <c r="AB981" i="2" s="1"/>
  <c r="Q81" i="2"/>
  <c r="Q1028" i="2"/>
  <c r="Q50" i="2"/>
  <c r="Z309" i="2"/>
  <c r="AA1384" i="2"/>
  <c r="AB1384" i="2" s="1"/>
  <c r="AA1607" i="2"/>
  <c r="AB1607" i="2" s="1"/>
  <c r="AA1768" i="2"/>
  <c r="AB1768" i="2" s="1"/>
  <c r="AA1055" i="2"/>
  <c r="AB1055" i="2" s="1"/>
  <c r="Q935" i="2"/>
  <c r="Q598" i="2"/>
  <c r="AA814" i="2"/>
  <c r="AB814" i="2" s="1"/>
  <c r="AA1054" i="2"/>
  <c r="AB1054" i="2" s="1"/>
  <c r="AA1277" i="2"/>
  <c r="AB1277" i="2" s="1"/>
  <c r="Q1443" i="2"/>
  <c r="AA976" i="2"/>
  <c r="AB976" i="2" s="1"/>
  <c r="AA1636" i="2"/>
  <c r="AB1636" i="2" s="1"/>
  <c r="AA1381" i="2"/>
  <c r="AB1381" i="2" s="1"/>
  <c r="Q1648" i="2"/>
  <c r="AA1221" i="2"/>
  <c r="AB1221" i="2" s="1"/>
  <c r="Q980" i="2"/>
  <c r="AA548" i="2"/>
  <c r="AB548" i="2" s="1"/>
  <c r="Q884" i="2"/>
  <c r="Q882" i="2"/>
  <c r="Q937" i="2"/>
  <c r="Q358" i="2"/>
  <c r="Q1557" i="2"/>
  <c r="Q259" i="2"/>
  <c r="Q1682" i="2"/>
  <c r="Q164" i="2"/>
  <c r="Q186" i="2"/>
  <c r="Q322" i="2"/>
  <c r="Q144" i="2"/>
  <c r="AA58" i="2"/>
  <c r="AB58" i="2" s="1"/>
  <c r="AA1452" i="2"/>
  <c r="AB1452" i="2" s="1"/>
  <c r="Q1718" i="2"/>
  <c r="AA988" i="2"/>
  <c r="AB988" i="2" s="1"/>
  <c r="Q1381" i="2"/>
  <c r="AA318" i="2"/>
  <c r="AB318" i="2" s="1"/>
  <c r="AA687" i="2"/>
  <c r="AB687" i="2" s="1"/>
  <c r="AA1534" i="2"/>
  <c r="AB1534" i="2" s="1"/>
  <c r="Q147" i="2"/>
  <c r="Q1602" i="2"/>
  <c r="AA1248" i="2"/>
  <c r="AB1248" i="2" s="1"/>
  <c r="AA1763" i="2"/>
  <c r="AB1763" i="2" s="1"/>
  <c r="AA1252" i="2"/>
  <c r="AB1252" i="2" s="1"/>
  <c r="AA325" i="2"/>
  <c r="AB325" i="2" s="1"/>
  <c r="Q36" i="2"/>
  <c r="Q671" i="2"/>
  <c r="AA1640" i="2"/>
  <c r="AB1640" i="2" s="1"/>
  <c r="Q1752" i="2"/>
  <c r="AA1451" i="2"/>
  <c r="AB1451" i="2" s="1"/>
  <c r="Q1702" i="2"/>
  <c r="Q326" i="2"/>
  <c r="Q1349" i="2"/>
  <c r="AA1438" i="2"/>
  <c r="AB1438" i="2" s="1"/>
  <c r="AA1533" i="2"/>
  <c r="AB1533" i="2" s="1"/>
  <c r="Q1748" i="2"/>
  <c r="Q131" i="2"/>
  <c r="AA1104" i="2"/>
  <c r="AB1104" i="2" s="1"/>
  <c r="Q1570" i="2"/>
  <c r="AA197" i="2"/>
  <c r="AB197" i="2" s="1"/>
  <c r="AA1300" i="2"/>
  <c r="AB1300" i="2" s="1"/>
  <c r="Q1532" i="2"/>
  <c r="Q553" i="2"/>
  <c r="Q840" i="2"/>
  <c r="AA666" i="2"/>
  <c r="AB666" i="2" s="1"/>
  <c r="AA801" i="2"/>
  <c r="AB801" i="2" s="1"/>
  <c r="AA1681" i="2"/>
  <c r="AB1681" i="2" s="1"/>
  <c r="Q1542" i="2"/>
  <c r="Q86" i="2"/>
  <c r="Q1301" i="2"/>
  <c r="Q1732" i="2"/>
  <c r="Q1426" i="2"/>
  <c r="AA1264" i="2"/>
  <c r="AB1264" i="2" s="1"/>
  <c r="Q1777" i="2"/>
  <c r="Q942" i="2"/>
  <c r="Q1788" i="2"/>
  <c r="Q1516" i="2"/>
  <c r="Q754" i="2"/>
  <c r="Q824" i="2"/>
  <c r="Q1446" i="2"/>
  <c r="Q70" i="2"/>
  <c r="Q853" i="2"/>
  <c r="Q1572" i="2"/>
  <c r="Q1138" i="2"/>
  <c r="Q1697" i="2"/>
  <c r="AA102" i="2"/>
  <c r="AB102" i="2" s="1"/>
  <c r="AA1685" i="2"/>
  <c r="AB1685" i="2" s="1"/>
  <c r="AA85" i="2"/>
  <c r="AB85" i="2" s="1"/>
  <c r="Q1180" i="2"/>
  <c r="AA1703" i="2"/>
  <c r="AB1703" i="2" s="1"/>
  <c r="Q1531" i="2"/>
  <c r="Q42" i="2"/>
  <c r="Q1170" i="2"/>
  <c r="Q1298" i="2"/>
  <c r="AA376" i="2"/>
  <c r="AB376" i="2" s="1"/>
  <c r="Q616" i="2"/>
  <c r="AA91" i="2"/>
  <c r="AB91" i="2" s="1"/>
  <c r="Q1639" i="2"/>
  <c r="Q1430" i="2"/>
  <c r="Q645" i="2"/>
  <c r="Q1492" i="2"/>
  <c r="AA1232" i="2"/>
  <c r="AB1232" i="2" s="1"/>
  <c r="AA1360" i="2"/>
  <c r="AB1360" i="2" s="1"/>
  <c r="Q1074" i="2"/>
  <c r="Q1681" i="2"/>
  <c r="AA52" i="2"/>
  <c r="AB52" i="2" s="1"/>
  <c r="Q721" i="2"/>
  <c r="AA709" i="2"/>
  <c r="AB709" i="2" s="1"/>
  <c r="AA933" i="2"/>
  <c r="AB933" i="2" s="1"/>
  <c r="Q1075" i="2"/>
  <c r="Q457" i="2"/>
  <c r="S1749" i="2"/>
  <c r="Q1750" i="2"/>
  <c r="Z1425" i="2"/>
  <c r="AA1425" i="2"/>
  <c r="AB1425" i="2" s="1"/>
  <c r="Z365" i="2"/>
  <c r="AA364" i="2"/>
  <c r="AB364" i="2" s="1"/>
  <c r="AA448" i="2"/>
  <c r="AB448" i="2" s="1"/>
  <c r="Z448" i="2"/>
  <c r="AA447" i="2"/>
  <c r="AB447" i="2" s="1"/>
  <c r="Z241" i="2"/>
  <c r="AA241" i="2"/>
  <c r="AB241" i="2" s="1"/>
  <c r="AA240" i="2"/>
  <c r="AB240" i="2" s="1"/>
  <c r="Z980" i="2"/>
  <c r="AA980" i="2"/>
  <c r="AB980" i="2" s="1"/>
  <c r="Q1581" i="2"/>
  <c r="Q1325" i="2"/>
  <c r="Q172" i="2"/>
  <c r="S1786" i="2"/>
  <c r="Q1787" i="2"/>
  <c r="S1529" i="2"/>
  <c r="Q1530" i="2"/>
  <c r="Q1347" i="2"/>
  <c r="O560" i="2"/>
  <c r="P560" i="2" s="1"/>
  <c r="Q560" i="2"/>
  <c r="Q32" i="2"/>
  <c r="S551" i="2"/>
  <c r="Q552" i="2"/>
  <c r="Q680" i="2"/>
  <c r="S904" i="2"/>
  <c r="Q905" i="2"/>
  <c r="Q1033" i="2"/>
  <c r="Q1520" i="2"/>
  <c r="Q289" i="2"/>
  <c r="S1221" i="2"/>
  <c r="Q1222" i="2"/>
  <c r="S804" i="2"/>
  <c r="Q805" i="2"/>
  <c r="Q374" i="2"/>
  <c r="S422" i="2"/>
  <c r="Q423" i="2"/>
  <c r="Q1191" i="2"/>
  <c r="S1318" i="2"/>
  <c r="Q1319" i="2"/>
  <c r="S1446" i="2"/>
  <c r="Q1447" i="2"/>
  <c r="Q1575" i="2"/>
  <c r="O1703" i="2"/>
  <c r="P1703" i="2" s="1"/>
  <c r="Q1703" i="2"/>
  <c r="AA280" i="2"/>
  <c r="AB280" i="2" s="1"/>
  <c r="AA279" i="2"/>
  <c r="AB279" i="2" s="1"/>
  <c r="Z1247" i="2"/>
  <c r="AA1247" i="2"/>
  <c r="AB1247" i="2" s="1"/>
  <c r="AA1246" i="2"/>
  <c r="AB1246" i="2" s="1"/>
  <c r="AA683" i="2"/>
  <c r="AB683" i="2" s="1"/>
  <c r="AA973" i="2"/>
  <c r="AB973" i="2" s="1"/>
  <c r="Z973" i="2"/>
  <c r="AA365" i="2"/>
  <c r="AB365" i="2" s="1"/>
  <c r="AA658" i="2"/>
  <c r="AB658" i="2" s="1"/>
  <c r="AA657" i="2"/>
  <c r="AB657" i="2" s="1"/>
  <c r="Z1604" i="2"/>
  <c r="AA1604" i="2"/>
  <c r="AB1604" i="2" s="1"/>
  <c r="AA1603" i="2"/>
  <c r="AB1603" i="2" s="1"/>
  <c r="Z645" i="2"/>
  <c r="AA644" i="2"/>
  <c r="AB644" i="2" s="1"/>
  <c r="AA1447" i="2"/>
  <c r="AB1447" i="2" s="1"/>
  <c r="AA1446" i="2"/>
  <c r="AB1446" i="2" s="1"/>
  <c r="S935" i="2"/>
  <c r="Q936" i="2"/>
  <c r="Q860" i="2"/>
  <c r="Q57" i="2"/>
  <c r="Q201" i="2"/>
  <c r="Q777" i="2"/>
  <c r="Q737" i="2"/>
  <c r="O1281" i="2"/>
  <c r="P1281" i="2" s="1"/>
  <c r="Q1281" i="2"/>
  <c r="S1792" i="2"/>
  <c r="Q1793" i="2"/>
  <c r="Q1092" i="2"/>
  <c r="S1603" i="2"/>
  <c r="Q1604" i="2"/>
  <c r="AA296" i="2"/>
  <c r="AB296" i="2" s="1"/>
  <c r="Z195" i="2"/>
  <c r="AA195" i="2"/>
  <c r="AB195" i="2" s="1"/>
  <c r="AA194" i="2"/>
  <c r="AB194" i="2" s="1"/>
  <c r="Q1280" i="2"/>
  <c r="Q768" i="2"/>
  <c r="Q1327" i="2"/>
  <c r="O1422" i="2"/>
  <c r="P1422" i="2" s="1"/>
  <c r="Q1422" i="2"/>
  <c r="Q1118" i="2"/>
  <c r="S765" i="2"/>
  <c r="Q766" i="2"/>
  <c r="Q494" i="2"/>
  <c r="S237" i="2"/>
  <c r="Q238" i="2"/>
  <c r="Q396" i="2"/>
  <c r="Q394" i="2"/>
  <c r="Q1653" i="2"/>
  <c r="Q1189" i="2"/>
  <c r="S756" i="2"/>
  <c r="Q757" i="2"/>
  <c r="S255" i="2"/>
  <c r="Q256" i="2"/>
  <c r="Q1368" i="2"/>
  <c r="Q489" i="2"/>
  <c r="Q649" i="2"/>
  <c r="Q734" i="2"/>
  <c r="Q1552" i="2"/>
  <c r="S306" i="2"/>
  <c r="Q307" i="2"/>
  <c r="O854" i="2"/>
  <c r="P854" i="2" s="1"/>
  <c r="Q854" i="2"/>
  <c r="O230" i="2"/>
  <c r="P230" i="2" s="1"/>
  <c r="Q230" i="2"/>
  <c r="S389" i="2"/>
  <c r="Q390" i="2"/>
  <c r="AA1383" i="2"/>
  <c r="AB1383" i="2" s="1"/>
  <c r="Q1129" i="2"/>
  <c r="Q488" i="2"/>
  <c r="AA802" i="2"/>
  <c r="AB802" i="2" s="1"/>
  <c r="AA1135" i="2"/>
  <c r="AB1135" i="2" s="1"/>
  <c r="Z1135" i="2"/>
  <c r="AA816" i="2"/>
  <c r="AB816" i="2" s="1"/>
  <c r="Z816" i="2"/>
  <c r="AA815" i="2"/>
  <c r="AB815" i="2" s="1"/>
  <c r="Q865" i="2"/>
  <c r="Q1678" i="2"/>
  <c r="S526" i="2"/>
  <c r="Q527" i="2"/>
  <c r="O205" i="2"/>
  <c r="P205" i="2" s="1"/>
  <c r="Q205" i="2"/>
  <c r="Q652" i="2"/>
  <c r="S711" i="2"/>
  <c r="Q712" i="2"/>
  <c r="Q1512" i="2"/>
  <c r="Q73" i="2"/>
  <c r="Q217" i="2"/>
  <c r="O345" i="2"/>
  <c r="P345" i="2" s="1"/>
  <c r="Q345" i="2"/>
  <c r="S1707" i="2"/>
  <c r="Q1708" i="2"/>
  <c r="S1293" i="2"/>
  <c r="Q1294" i="2"/>
  <c r="Q163" i="2"/>
  <c r="S818" i="2"/>
  <c r="Q819" i="2"/>
  <c r="Q1113" i="2"/>
  <c r="AA938" i="2"/>
  <c r="AB938" i="2" s="1"/>
  <c r="Q1783" i="2"/>
  <c r="AA236" i="2"/>
  <c r="AB236" i="2" s="1"/>
  <c r="Z236" i="2"/>
  <c r="AA803" i="2"/>
  <c r="AB803" i="2" s="1"/>
  <c r="Z803" i="2"/>
  <c r="AA1775" i="2"/>
  <c r="AB1775" i="2" s="1"/>
  <c r="Z1775" i="2"/>
  <c r="Z627" i="2"/>
  <c r="AA626" i="2"/>
  <c r="AB626" i="2" s="1"/>
  <c r="AA423" i="2"/>
  <c r="AB423" i="2" s="1"/>
  <c r="AA422" i="2"/>
  <c r="AB422" i="2" s="1"/>
  <c r="Q1024" i="2"/>
  <c r="S764" i="2"/>
  <c r="Q765" i="2"/>
  <c r="Q271" i="2"/>
  <c r="S1114" i="2"/>
  <c r="Q1115" i="2"/>
  <c r="Q1496" i="2"/>
  <c r="Q1541" i="2"/>
  <c r="O1267" i="2"/>
  <c r="P1267" i="2" s="1"/>
  <c r="Q1267" i="2"/>
  <c r="Q723" i="2"/>
  <c r="Q451" i="2"/>
  <c r="Q480" i="2"/>
  <c r="S983" i="2"/>
  <c r="Q984" i="2"/>
  <c r="S1383" i="2"/>
  <c r="Q1384" i="2"/>
  <c r="S1736" i="2"/>
  <c r="Q1737" i="2"/>
  <c r="Q1580" i="2"/>
  <c r="Q1724" i="2"/>
  <c r="O1166" i="2"/>
  <c r="P1166" i="2" s="1"/>
  <c r="Q1166" i="2"/>
  <c r="S1713" i="2"/>
  <c r="Q1714" i="2"/>
  <c r="S245" i="2"/>
  <c r="Q246" i="2"/>
  <c r="AA558" i="2"/>
  <c r="AB558" i="2" s="1"/>
  <c r="AA557" i="2"/>
  <c r="AB557" i="2" s="1"/>
  <c r="AA712" i="2"/>
  <c r="AB712" i="2" s="1"/>
  <c r="Z712" i="2"/>
  <c r="AA711" i="2"/>
  <c r="AB711" i="2" s="1"/>
  <c r="AA1642" i="2"/>
  <c r="AB1642" i="2" s="1"/>
  <c r="AA953" i="2"/>
  <c r="AB953" i="2" s="1"/>
  <c r="AA1241" i="2"/>
  <c r="AB1241" i="2" s="1"/>
  <c r="AA979" i="2"/>
  <c r="AB979" i="2" s="1"/>
  <c r="Z979" i="2"/>
  <c r="AA1321" i="2"/>
  <c r="AB1321" i="2" s="1"/>
  <c r="Q392" i="2"/>
  <c r="AA955" i="2"/>
  <c r="AB955" i="2" s="1"/>
  <c r="AA1259" i="2"/>
  <c r="AB1259" i="2" s="1"/>
  <c r="AA1372" i="2"/>
  <c r="AB1372" i="2" s="1"/>
  <c r="Z1372" i="2"/>
  <c r="Q1734" i="2"/>
  <c r="AA930" i="2"/>
  <c r="AB930" i="2" s="1"/>
  <c r="AA1437" i="2"/>
  <c r="AB1437" i="2" s="1"/>
  <c r="Z1437" i="2"/>
  <c r="AA882" i="2"/>
  <c r="AB882" i="2" s="1"/>
  <c r="AA244" i="2"/>
  <c r="AB244" i="2" s="1"/>
  <c r="Z244" i="2"/>
  <c r="AA243" i="2"/>
  <c r="AB243" i="2" s="1"/>
  <c r="Q68" i="2"/>
  <c r="O617" i="2"/>
  <c r="P617" i="2" s="1"/>
  <c r="Q617" i="2"/>
  <c r="S814" i="2"/>
  <c r="Q815" i="2"/>
  <c r="O173" i="2"/>
  <c r="P173" i="2" s="1"/>
  <c r="Q173" i="2"/>
  <c r="Q924" i="2"/>
  <c r="Q1418" i="2"/>
  <c r="Q1525" i="2"/>
  <c r="Q1571" i="2"/>
  <c r="S434" i="2"/>
  <c r="Q435" i="2"/>
  <c r="O200" i="2"/>
  <c r="P200" i="2" s="1"/>
  <c r="Q200" i="2"/>
  <c r="O728" i="2"/>
  <c r="P728" i="2" s="1"/>
  <c r="Q728" i="2"/>
  <c r="S1527" i="2"/>
  <c r="Q1528" i="2"/>
  <c r="S1336" i="2"/>
  <c r="Q1337" i="2"/>
  <c r="Q1627" i="2"/>
  <c r="S1451" i="2"/>
  <c r="Q1452" i="2"/>
  <c r="Q1014" i="2"/>
  <c r="Q1458" i="2"/>
  <c r="S642" i="2"/>
  <c r="Q643" i="2"/>
  <c r="S548" i="2"/>
  <c r="Q549" i="2"/>
  <c r="Z553" i="2"/>
  <c r="AA553" i="2"/>
  <c r="AB553" i="2" s="1"/>
  <c r="Z1789" i="2"/>
  <c r="AA1789" i="2"/>
  <c r="AB1789" i="2" s="1"/>
  <c r="AA1338" i="2"/>
  <c r="AB1338" i="2" s="1"/>
  <c r="AA314" i="2"/>
  <c r="AB314" i="2" s="1"/>
  <c r="Q1559" i="2"/>
  <c r="Z1260" i="2"/>
  <c r="AA1260" i="2"/>
  <c r="AB1260" i="2" s="1"/>
  <c r="Q630" i="2"/>
  <c r="Z931" i="2"/>
  <c r="AA931" i="2"/>
  <c r="AB931" i="2" s="1"/>
  <c r="AA46" i="2"/>
  <c r="AB46" i="2" s="1"/>
  <c r="AA45" i="2"/>
  <c r="AB45" i="2" s="1"/>
  <c r="AA1056" i="2"/>
  <c r="AB1056" i="2" s="1"/>
  <c r="AA1377" i="2"/>
  <c r="AB1377" i="2" s="1"/>
  <c r="Z357" i="2"/>
  <c r="AA357" i="2"/>
  <c r="AB357" i="2" s="1"/>
  <c r="AA356" i="2"/>
  <c r="AB356" i="2" s="1"/>
  <c r="AA935" i="2"/>
  <c r="AB935" i="2" s="1"/>
  <c r="AA934" i="2"/>
  <c r="AB934" i="2" s="1"/>
  <c r="S1373" i="2"/>
  <c r="Q1374" i="2"/>
  <c r="Q1480" i="2"/>
  <c r="Q1371" i="2"/>
  <c r="Q1031" i="2"/>
  <c r="S1060" i="2"/>
  <c r="Q1061" i="2"/>
  <c r="Q661" i="2"/>
  <c r="O149" i="2"/>
  <c r="P149" i="2" s="1"/>
  <c r="Q149" i="2"/>
  <c r="S1234" i="2"/>
  <c r="Q1235" i="2"/>
  <c r="Q963" i="2"/>
  <c r="Q450" i="2"/>
  <c r="S447" i="2"/>
  <c r="Q448" i="2"/>
  <c r="Q600" i="2"/>
  <c r="S1127" i="2"/>
  <c r="Q1128" i="2"/>
  <c r="O1081" i="2"/>
  <c r="P1081" i="2" s="1"/>
  <c r="Q1081" i="2"/>
  <c r="Z298" i="2"/>
  <c r="Q1324" i="2"/>
  <c r="S1595" i="2"/>
  <c r="Q1596" i="2"/>
  <c r="S1774" i="2"/>
  <c r="Q1775" i="2"/>
  <c r="Q1616" i="2"/>
  <c r="Q833" i="2"/>
  <c r="S1088" i="2"/>
  <c r="Q1089" i="2"/>
  <c r="S1360" i="2"/>
  <c r="Q1361" i="2"/>
  <c r="O1617" i="2"/>
  <c r="P1617" i="2" s="1"/>
  <c r="Q1617" i="2"/>
  <c r="O1202" i="2"/>
  <c r="P1202" i="2" s="1"/>
  <c r="Q1202" i="2"/>
  <c r="Q564" i="2"/>
  <c r="Q692" i="2"/>
  <c r="S1683" i="2"/>
  <c r="Q1684" i="2"/>
  <c r="Q405" i="2"/>
  <c r="Q1269" i="2"/>
  <c r="S757" i="2"/>
  <c r="Q758" i="2"/>
  <c r="O1270" i="2"/>
  <c r="P1270" i="2" s="1"/>
  <c r="Q1270" i="2"/>
  <c r="O1654" i="2"/>
  <c r="P1654" i="2" s="1"/>
  <c r="Q1654" i="2"/>
  <c r="Q857" i="2"/>
  <c r="Q1640" i="2"/>
  <c r="Z1595" i="2"/>
  <c r="AA1595" i="2"/>
  <c r="AB1595" i="2" s="1"/>
  <c r="AA1058" i="2"/>
  <c r="AB1058" i="2" s="1"/>
  <c r="Z1058" i="2"/>
  <c r="AA41" i="2"/>
  <c r="AB41" i="2" s="1"/>
  <c r="AA959" i="2"/>
  <c r="AB959" i="2" s="1"/>
  <c r="AA960" i="2"/>
  <c r="AB960" i="2" s="1"/>
  <c r="Z960" i="2"/>
  <c r="Z1765" i="2"/>
  <c r="AA1765" i="2"/>
  <c r="AB1765" i="2" s="1"/>
  <c r="Q239" i="2"/>
  <c r="Q1022" i="2"/>
  <c r="O672" i="2"/>
  <c r="P672" i="2" s="1"/>
  <c r="Q672" i="2"/>
  <c r="Q1741" i="2"/>
  <c r="S940" i="2"/>
  <c r="Q941" i="2"/>
  <c r="S668" i="2"/>
  <c r="Q669" i="2"/>
  <c r="Q125" i="2"/>
  <c r="S315" i="2"/>
  <c r="Q316" i="2"/>
  <c r="Q44" i="2"/>
  <c r="S249" i="2"/>
  <c r="Q250" i="2"/>
  <c r="Q1219" i="2"/>
  <c r="O216" i="2"/>
  <c r="P216" i="2" s="1"/>
  <c r="Q216" i="2"/>
  <c r="Q344" i="2"/>
  <c r="Q744" i="2"/>
  <c r="Q1544" i="2"/>
  <c r="S248" i="2"/>
  <c r="Q249" i="2"/>
  <c r="Q697" i="2"/>
  <c r="S1784" i="2"/>
  <c r="Q1785" i="2"/>
  <c r="O1499" i="2"/>
  <c r="P1499" i="2" s="1"/>
  <c r="Q1499" i="2"/>
  <c r="O24" i="2"/>
  <c r="P24" i="2" s="1"/>
  <c r="Q24" i="2"/>
  <c r="Q1468" i="2"/>
  <c r="S1790" i="2"/>
  <c r="Q1791" i="2"/>
  <c r="Q849" i="2"/>
  <c r="S1104" i="2"/>
  <c r="Q1105" i="2"/>
  <c r="Q1377" i="2"/>
  <c r="S1632" i="2"/>
  <c r="Q1633" i="2"/>
  <c r="Q41" i="2"/>
  <c r="S1061" i="2"/>
  <c r="Q1062" i="2"/>
  <c r="S707" i="2"/>
  <c r="Q708" i="2"/>
  <c r="S931" i="2"/>
  <c r="Q932" i="2"/>
  <c r="Q1188" i="2"/>
  <c r="Q1444" i="2"/>
  <c r="Q1700" i="2"/>
  <c r="S244" i="2"/>
  <c r="Q245" i="2"/>
  <c r="Q1776" i="2"/>
  <c r="S1775" i="2"/>
  <c r="AA378" i="2"/>
  <c r="AB378" i="2" s="1"/>
  <c r="Z378" i="2"/>
  <c r="Z906" i="2"/>
  <c r="AA906" i="2"/>
  <c r="AB906" i="2" s="1"/>
  <c r="Q1624" i="2"/>
  <c r="AA1057" i="2"/>
  <c r="AB1057" i="2" s="1"/>
  <c r="Z1057" i="2"/>
  <c r="Z44" i="2"/>
  <c r="AA44" i="2"/>
  <c r="AB44" i="2" s="1"/>
  <c r="AA411" i="2"/>
  <c r="AB411" i="2" s="1"/>
  <c r="AA939" i="2"/>
  <c r="AB939" i="2" s="1"/>
  <c r="AA239" i="2"/>
  <c r="AB239" i="2" s="1"/>
  <c r="Z239" i="2"/>
  <c r="AA238" i="2"/>
  <c r="AB238" i="2" s="1"/>
  <c r="AA720" i="2"/>
  <c r="AB720" i="2" s="1"/>
  <c r="Z720" i="2"/>
  <c r="AA719" i="2"/>
  <c r="AB719" i="2" s="1"/>
  <c r="AA1713" i="2"/>
  <c r="AB1713" i="2" s="1"/>
  <c r="Q1212" i="2"/>
  <c r="Q988" i="2"/>
  <c r="Q1184" i="2"/>
  <c r="Q928" i="2"/>
  <c r="S702" i="2"/>
  <c r="Q703" i="2"/>
  <c r="S446" i="2"/>
  <c r="Q447" i="2"/>
  <c r="S190" i="2"/>
  <c r="Q191" i="2"/>
  <c r="S1452" i="2"/>
  <c r="Q1453" i="2"/>
  <c r="O1197" i="2"/>
  <c r="P1197" i="2" s="1"/>
  <c r="Q1197" i="2"/>
  <c r="Q572" i="2"/>
  <c r="S299" i="2"/>
  <c r="Q300" i="2"/>
  <c r="Q28" i="2"/>
  <c r="S1642" i="2"/>
  <c r="Q1643" i="2"/>
  <c r="Q235" i="2"/>
  <c r="Q234" i="2"/>
  <c r="S1444" i="2"/>
  <c r="Q1445" i="2"/>
  <c r="Q597" i="2"/>
  <c r="O34" i="2"/>
  <c r="P34" i="2" s="1"/>
  <c r="Q34" i="2"/>
  <c r="S159" i="2"/>
  <c r="Q160" i="2"/>
  <c r="S87" i="2"/>
  <c r="Q88" i="2"/>
  <c r="Q1144" i="2"/>
  <c r="S1415" i="2"/>
  <c r="Q1416" i="2"/>
  <c r="Q393" i="2"/>
  <c r="O537" i="2"/>
  <c r="P537" i="2" s="1"/>
  <c r="Q537" i="2"/>
  <c r="O1497" i="2"/>
  <c r="P1497" i="2" s="1"/>
  <c r="Q1497" i="2"/>
  <c r="O1068" i="2"/>
  <c r="P1068" i="2" s="1"/>
  <c r="Q1068" i="2"/>
  <c r="S1339" i="2"/>
  <c r="Q1340" i="2"/>
  <c r="S1230" i="2"/>
  <c r="Q1231" i="2"/>
  <c r="Q497" i="2"/>
  <c r="Q641" i="2"/>
  <c r="Q1393" i="2"/>
  <c r="O1649" i="2"/>
  <c r="P1649" i="2" s="1"/>
  <c r="Q1649" i="2"/>
  <c r="O694" i="2"/>
  <c r="P694" i="2" s="1"/>
  <c r="Q694" i="2"/>
  <c r="S307" i="2"/>
  <c r="Q308" i="2"/>
  <c r="S435" i="2"/>
  <c r="Q436" i="2"/>
  <c r="Q580" i="2"/>
  <c r="Q948" i="2"/>
  <c r="Q1204" i="2"/>
  <c r="Q1460" i="2"/>
  <c r="O1716" i="2"/>
  <c r="P1716" i="2" s="1"/>
  <c r="Q1716" i="2"/>
  <c r="S84" i="2"/>
  <c r="Q85" i="2"/>
  <c r="S1140" i="2"/>
  <c r="Q1141" i="2"/>
  <c r="Q1573" i="2"/>
  <c r="Q1717" i="2"/>
  <c r="Q838" i="2"/>
  <c r="Q825" i="2"/>
  <c r="Q1608" i="2"/>
  <c r="AA1290" i="2"/>
  <c r="AB1290" i="2" s="1"/>
  <c r="AA1291" i="2"/>
  <c r="AB1291" i="2" s="1"/>
  <c r="Z321" i="2"/>
  <c r="AA321" i="2"/>
  <c r="AB321" i="2" s="1"/>
  <c r="AA320" i="2"/>
  <c r="AB320" i="2" s="1"/>
  <c r="AA946" i="2"/>
  <c r="AB946" i="2" s="1"/>
  <c r="AA902" i="2"/>
  <c r="AB902" i="2" s="1"/>
  <c r="Z902" i="2"/>
  <c r="Q417" i="2"/>
  <c r="AA1733" i="2"/>
  <c r="AB1733" i="2" s="1"/>
  <c r="Z1733" i="2"/>
  <c r="AA1732" i="2"/>
  <c r="AB1732" i="2" s="1"/>
  <c r="AA247" i="2"/>
  <c r="AB247" i="2" s="1"/>
  <c r="Z247" i="2"/>
  <c r="AA246" i="2"/>
  <c r="AB246" i="2" s="1"/>
  <c r="S1629" i="2"/>
  <c r="Q1630" i="2"/>
  <c r="Q828" i="2"/>
  <c r="Q794" i="2"/>
  <c r="Q279" i="2"/>
  <c r="O1013" i="2"/>
  <c r="P1013" i="2" s="1"/>
  <c r="Q1013" i="2"/>
  <c r="Q1491" i="2"/>
  <c r="Q232" i="2"/>
  <c r="Q360" i="2"/>
  <c r="Q1288" i="2"/>
  <c r="Q121" i="2"/>
  <c r="S1240" i="2"/>
  <c r="Q1241" i="2"/>
  <c r="O17" i="2"/>
  <c r="P17" i="2" s="1"/>
  <c r="Q17" i="2"/>
  <c r="Z1115" i="2"/>
  <c r="O1628" i="2"/>
  <c r="P1628" i="2" s="1"/>
  <c r="Q1628" i="2"/>
  <c r="Q1677" i="2"/>
  <c r="Q369" i="2"/>
  <c r="S656" i="2"/>
  <c r="Q657" i="2"/>
  <c r="S1793" i="2"/>
  <c r="Q1794" i="2"/>
  <c r="Q227" i="2"/>
  <c r="AA1224" i="2"/>
  <c r="AB1224" i="2" s="1"/>
  <c r="Z1224" i="2"/>
  <c r="AA1223" i="2"/>
  <c r="AB1223" i="2" s="1"/>
  <c r="Z978" i="2"/>
  <c r="AA978" i="2"/>
  <c r="AB978" i="2" s="1"/>
  <c r="Q1721" i="2"/>
  <c r="Q1352" i="2"/>
  <c r="AA235" i="2"/>
  <c r="AB235" i="2" s="1"/>
  <c r="AA986" i="2"/>
  <c r="AB986" i="2" s="1"/>
  <c r="AA972" i="2"/>
  <c r="AB972" i="2" s="1"/>
  <c r="AA1134" i="2"/>
  <c r="AB1134" i="2" s="1"/>
  <c r="Z1374" i="2"/>
  <c r="AA1374" i="2"/>
  <c r="AB1374" i="2" s="1"/>
  <c r="Z1137" i="2"/>
  <c r="AA1137" i="2"/>
  <c r="AB1137" i="2" s="1"/>
  <c r="AA1136" i="2"/>
  <c r="AB1136" i="2" s="1"/>
  <c r="AA1424" i="2"/>
  <c r="AB1424" i="2" s="1"/>
  <c r="Z1780" i="2"/>
  <c r="AA1780" i="2"/>
  <c r="AB1780" i="2" s="1"/>
  <c r="AA1779" i="2"/>
  <c r="AB1779" i="2" s="1"/>
  <c r="AA278" i="2"/>
  <c r="AB278" i="2" s="1"/>
  <c r="Z278" i="2"/>
  <c r="Q385" i="2"/>
  <c r="AA759" i="2"/>
  <c r="AB759" i="2" s="1"/>
  <c r="AA758" i="2"/>
  <c r="AB758" i="2" s="1"/>
  <c r="Q1663" i="2"/>
  <c r="Q1615" i="2"/>
  <c r="S253" i="2"/>
  <c r="Q254" i="2"/>
  <c r="Q491" i="2"/>
  <c r="S626" i="2"/>
  <c r="Q627" i="2"/>
  <c r="S1277" i="2"/>
  <c r="Q1278" i="2"/>
  <c r="Q1149" i="2"/>
  <c r="S892" i="2"/>
  <c r="Q893" i="2"/>
  <c r="S811" i="2"/>
  <c r="Q812" i="2"/>
  <c r="Q1579" i="2"/>
  <c r="Q475" i="2"/>
  <c r="Q778" i="2"/>
  <c r="Q522" i="2"/>
  <c r="Q791" i="2"/>
  <c r="O535" i="2"/>
  <c r="P535" i="2" s="1"/>
  <c r="Q535" i="2"/>
  <c r="O263" i="2"/>
  <c r="P263" i="2" s="1"/>
  <c r="Q263" i="2"/>
  <c r="Q1475" i="2"/>
  <c r="Q594" i="2"/>
  <c r="Q274" i="2"/>
  <c r="Q104" i="2"/>
  <c r="Q504" i="2"/>
  <c r="Q1032" i="2"/>
  <c r="S1703" i="2"/>
  <c r="Q1704" i="2"/>
  <c r="S984" i="2"/>
  <c r="Q985" i="2"/>
  <c r="Q1513" i="2"/>
  <c r="S1705" i="2"/>
  <c r="Q1706" i="2"/>
  <c r="S240" i="2"/>
  <c r="Q241" i="2"/>
  <c r="Q513" i="2"/>
  <c r="Q1574" i="2"/>
  <c r="Q52" i="2"/>
  <c r="S179" i="2"/>
  <c r="Q180" i="2"/>
  <c r="S323" i="2"/>
  <c r="Q324" i="2"/>
  <c r="Q1641" i="2"/>
  <c r="Q585" i="2"/>
  <c r="AA954" i="2"/>
  <c r="AB954" i="2" s="1"/>
  <c r="Z954" i="2"/>
  <c r="Q1256" i="2"/>
  <c r="Q1414" i="2"/>
  <c r="AA1340" i="2"/>
  <c r="AB1340" i="2" s="1"/>
  <c r="AA190" i="2"/>
  <c r="AB190" i="2" s="1"/>
  <c r="Z190" i="2"/>
  <c r="Z318" i="2"/>
  <c r="AA317" i="2"/>
  <c r="AB317" i="2" s="1"/>
  <c r="O808" i="2"/>
  <c r="P808" i="2" s="1"/>
  <c r="Q808" i="2"/>
  <c r="O1161" i="2"/>
  <c r="P1161" i="2" s="1"/>
  <c r="Q1161" i="2"/>
  <c r="O510" i="2"/>
  <c r="P510" i="2" s="1"/>
  <c r="Q510" i="2"/>
  <c r="Q1194" i="2"/>
  <c r="S759" i="2"/>
  <c r="Q760" i="2"/>
  <c r="Q633" i="2"/>
  <c r="Q732" i="2"/>
  <c r="S1535" i="2"/>
  <c r="Q1536" i="2"/>
  <c r="Q161" i="2"/>
  <c r="Q1009" i="2"/>
  <c r="S1536" i="2"/>
  <c r="Q1537" i="2"/>
  <c r="Q836" i="2"/>
  <c r="Q1348" i="2"/>
  <c r="Z1630" i="2"/>
  <c r="AA1630" i="2"/>
  <c r="AB1630" i="2" s="1"/>
  <c r="AA1629" i="2"/>
  <c r="AB1629" i="2" s="1"/>
  <c r="AA1584" i="2"/>
  <c r="AB1584" i="2" s="1"/>
  <c r="Z1584" i="2"/>
  <c r="AA1583" i="2"/>
  <c r="AB1583" i="2" s="1"/>
  <c r="S555" i="2"/>
  <c r="Q556" i="2"/>
  <c r="Q219" i="2"/>
  <c r="O1658" i="2"/>
  <c r="P1658" i="2" s="1"/>
  <c r="Q1658" i="2"/>
  <c r="S1404" i="2"/>
  <c r="Q1405" i="2"/>
  <c r="Q266" i="2"/>
  <c r="Q1626" i="2"/>
  <c r="S761" i="2"/>
  <c r="Q762" i="2"/>
  <c r="Q519" i="2"/>
  <c r="Q1459" i="2"/>
  <c r="Q786" i="2"/>
  <c r="S247" i="2"/>
  <c r="Q248" i="2"/>
  <c r="S375" i="2"/>
  <c r="Q376" i="2"/>
  <c r="Q776" i="2"/>
  <c r="Q1720" i="2"/>
  <c r="S280" i="2"/>
  <c r="Q281" i="2"/>
  <c r="Q729" i="2"/>
  <c r="S1256" i="2"/>
  <c r="Q1257" i="2"/>
  <c r="O33" i="2"/>
  <c r="P33" i="2" s="1"/>
  <c r="Q33" i="2"/>
  <c r="O1306" i="2"/>
  <c r="P1306" i="2" s="1"/>
  <c r="Q1306" i="2"/>
  <c r="S298" i="2"/>
  <c r="Q299" i="2"/>
  <c r="Q1723" i="2"/>
  <c r="S1371" i="2"/>
  <c r="Q1372" i="2"/>
  <c r="Q1500" i="2"/>
  <c r="Z958" i="2"/>
  <c r="S1439" i="2"/>
  <c r="Q1440" i="2"/>
  <c r="Q1728" i="2"/>
  <c r="O113" i="2"/>
  <c r="P113" i="2" s="1"/>
  <c r="Q113" i="2"/>
  <c r="O1190" i="2"/>
  <c r="P1190" i="2" s="1"/>
  <c r="Q1190" i="2"/>
  <c r="Q1506" i="2"/>
  <c r="S1633" i="2"/>
  <c r="Q1634" i="2"/>
  <c r="Q1625" i="2"/>
  <c r="Q569" i="2"/>
  <c r="AA90" i="2"/>
  <c r="AB90" i="2" s="1"/>
  <c r="Z90" i="2"/>
  <c r="AA1594" i="2"/>
  <c r="AB1594" i="2" s="1"/>
  <c r="Q1240" i="2"/>
  <c r="AA1772" i="2"/>
  <c r="AB1772" i="2" s="1"/>
  <c r="Z1772" i="2"/>
  <c r="AA1787" i="2"/>
  <c r="AB1787" i="2" s="1"/>
  <c r="Q1254" i="2"/>
  <c r="Q182" i="2"/>
  <c r="AA1229" i="2"/>
  <c r="AB1229" i="2" s="1"/>
  <c r="Z1229" i="2"/>
  <c r="Z1262" i="2"/>
  <c r="AA1262" i="2"/>
  <c r="AB1262" i="2" s="1"/>
  <c r="AA383" i="2"/>
  <c r="AB383" i="2" s="1"/>
  <c r="Z383" i="2"/>
  <c r="AA192" i="2"/>
  <c r="AB192" i="2" s="1"/>
  <c r="Z192" i="2"/>
  <c r="AA191" i="2"/>
  <c r="AB191" i="2" s="1"/>
  <c r="Z1216" i="2"/>
  <c r="AA1216" i="2"/>
  <c r="AB1216" i="2" s="1"/>
  <c r="Q1137" i="2"/>
  <c r="Q452" i="2"/>
  <c r="Q1397" i="2"/>
  <c r="O74" i="2"/>
  <c r="P74" i="2" s="1"/>
  <c r="Q74" i="2"/>
  <c r="Q1018" i="2"/>
  <c r="Q506" i="2"/>
  <c r="Q775" i="2"/>
  <c r="S338" i="2"/>
  <c r="Q339" i="2"/>
  <c r="Q592" i="2"/>
  <c r="S1644" i="2"/>
  <c r="Q1645" i="2"/>
  <c r="Q1117" i="2"/>
  <c r="Q861" i="2"/>
  <c r="Q573" i="2"/>
  <c r="S316" i="2"/>
  <c r="Q317" i="2"/>
  <c r="Q13" i="2"/>
  <c r="S1258" i="2"/>
  <c r="Q1259" i="2"/>
  <c r="S1609" i="2"/>
  <c r="Q1610" i="2"/>
  <c r="S1273" i="2"/>
  <c r="Q1274" i="2"/>
  <c r="Q1002" i="2"/>
  <c r="O746" i="2"/>
  <c r="P746" i="2" s="1"/>
  <c r="Q746" i="2"/>
  <c r="Q490" i="2"/>
  <c r="Q1096" i="2"/>
  <c r="S1316" i="2"/>
  <c r="Q1317" i="2"/>
  <c r="S932" i="2"/>
  <c r="Q933" i="2"/>
  <c r="S1746" i="2"/>
  <c r="Q1747" i="2"/>
  <c r="S177" i="2"/>
  <c r="Q178" i="2"/>
  <c r="Q352" i="2"/>
  <c r="O520" i="2"/>
  <c r="P520" i="2" s="1"/>
  <c r="Q520" i="2"/>
  <c r="O648" i="2"/>
  <c r="P648" i="2" s="1"/>
  <c r="Q648" i="2"/>
  <c r="O153" i="2"/>
  <c r="P153" i="2" s="1"/>
  <c r="Q153" i="2"/>
  <c r="Z297" i="2"/>
  <c r="S424" i="2"/>
  <c r="Q425" i="2"/>
  <c r="Q1001" i="2"/>
  <c r="Q1502" i="2"/>
  <c r="S256" i="2"/>
  <c r="Q257" i="2"/>
  <c r="S928" i="2"/>
  <c r="Q929" i="2"/>
  <c r="O1201" i="2"/>
  <c r="P1201" i="2" s="1"/>
  <c r="Q1201" i="2"/>
  <c r="O1457" i="2"/>
  <c r="P1457" i="2" s="1"/>
  <c r="Q1457" i="2"/>
  <c r="S1712" i="2"/>
  <c r="Q1713" i="2"/>
  <c r="Q774" i="2"/>
  <c r="S195" i="2"/>
  <c r="Q196" i="2"/>
  <c r="AA410" i="2"/>
  <c r="AB410" i="2" s="1"/>
  <c r="Q1224" i="2"/>
  <c r="AA1643" i="2"/>
  <c r="AB1643" i="2" s="1"/>
  <c r="Q102" i="2"/>
  <c r="Q677" i="2"/>
  <c r="AA275" i="2"/>
  <c r="AB275" i="2" s="1"/>
  <c r="Z275" i="2"/>
  <c r="AA324" i="2"/>
  <c r="AB324" i="2" s="1"/>
  <c r="AA323" i="2"/>
  <c r="AB323" i="2" s="1"/>
  <c r="AA822" i="2"/>
  <c r="AB822" i="2" s="1"/>
  <c r="Z822" i="2"/>
  <c r="Z1414" i="2"/>
  <c r="AA1414" i="2"/>
  <c r="AB1414" i="2" s="1"/>
  <c r="AA820" i="2"/>
  <c r="AB820" i="2" s="1"/>
  <c r="AA821" i="2"/>
  <c r="AB821" i="2" s="1"/>
  <c r="Z901" i="2"/>
  <c r="AA900" i="2"/>
  <c r="AB900" i="2" s="1"/>
  <c r="Q183" i="2"/>
  <c r="S184" i="2"/>
  <c r="Q185" i="2"/>
  <c r="O1289" i="2"/>
  <c r="P1289" i="2" s="1"/>
  <c r="Q1289" i="2"/>
  <c r="O140" i="2"/>
  <c r="P140" i="2" s="1"/>
  <c r="Q140" i="2"/>
  <c r="O1331" i="2"/>
  <c r="P1331" i="2" s="1"/>
  <c r="Q1331" i="2"/>
  <c r="S1134" i="2"/>
  <c r="Q1135" i="2"/>
  <c r="S878" i="2"/>
  <c r="Q879" i="2"/>
  <c r="Q367" i="2"/>
  <c r="Q1550" i="2"/>
  <c r="Q862" i="2"/>
  <c r="S1372" i="2"/>
  <c r="Q1373" i="2"/>
  <c r="Q301" i="2"/>
  <c r="Q220" i="2"/>
  <c r="Q424" i="2"/>
  <c r="Q469" i="2"/>
  <c r="Q563" i="2"/>
  <c r="Q264" i="2"/>
  <c r="Q745" i="2"/>
  <c r="Q873" i="2"/>
  <c r="S1243" i="2"/>
  <c r="Q1244" i="2"/>
  <c r="O129" i="2"/>
  <c r="P129" i="2" s="1"/>
  <c r="Q129" i="2"/>
  <c r="S1762" i="2"/>
  <c r="Q1763" i="2"/>
  <c r="Z905" i="2"/>
  <c r="AA905" i="2"/>
  <c r="AB905" i="2" s="1"/>
  <c r="Q1016" i="2"/>
  <c r="AA1339" i="2"/>
  <c r="AB1339" i="2" s="1"/>
  <c r="Z1339" i="2"/>
  <c r="Q1586" i="2"/>
  <c r="AA310" i="2"/>
  <c r="AB310" i="2" s="1"/>
  <c r="Z310" i="2"/>
  <c r="AA309" i="2"/>
  <c r="AB309" i="2" s="1"/>
  <c r="AA1748" i="2"/>
  <c r="AB1748" i="2" s="1"/>
  <c r="S1374" i="2"/>
  <c r="Q1375" i="2"/>
  <c r="S388" i="2"/>
  <c r="Q389" i="2"/>
  <c r="S312" i="2"/>
  <c r="Q313" i="2"/>
  <c r="Q1071" i="2"/>
  <c r="Q1309" i="2"/>
  <c r="Q111" i="2"/>
  <c r="Q1084" i="2"/>
  <c r="Q476" i="2"/>
  <c r="Q917" i="2"/>
  <c r="Q722" i="2"/>
  <c r="Q1391" i="2"/>
  <c r="Q1119" i="2"/>
  <c r="Q863" i="2"/>
  <c r="Q138" i="2"/>
  <c r="S884" i="2"/>
  <c r="Q885" i="2"/>
  <c r="S1121" i="2"/>
  <c r="Q1122" i="2"/>
  <c r="Q434" i="2"/>
  <c r="Q136" i="2"/>
  <c r="O1192" i="2"/>
  <c r="P1192" i="2" s="1"/>
  <c r="Q1192" i="2"/>
  <c r="O169" i="2"/>
  <c r="P169" i="2" s="1"/>
  <c r="Q169" i="2"/>
  <c r="S440" i="2"/>
  <c r="Q441" i="2"/>
  <c r="Q601" i="2"/>
  <c r="S1416" i="2"/>
  <c r="Q1417" i="2"/>
  <c r="Q1545" i="2"/>
  <c r="Q1673" i="2"/>
  <c r="Q545" i="2"/>
  <c r="O994" i="2"/>
  <c r="P994" i="2" s="1"/>
  <c r="Q994" i="2"/>
  <c r="O1670" i="2"/>
  <c r="P1670" i="2" s="1"/>
  <c r="Q1670" i="2"/>
  <c r="Q919" i="2"/>
  <c r="Q1047" i="2"/>
  <c r="Q1303" i="2"/>
  <c r="Q1431" i="2"/>
  <c r="Q1687" i="2"/>
  <c r="Q1385" i="2"/>
  <c r="Q872" i="2"/>
  <c r="Z155" i="2"/>
  <c r="AA155" i="2"/>
  <c r="AB155" i="2" s="1"/>
  <c r="AA332" i="2"/>
  <c r="AB332" i="2" s="1"/>
  <c r="Z332" i="2"/>
  <c r="Z684" i="2"/>
  <c r="AA684" i="2"/>
  <c r="AB684" i="2" s="1"/>
  <c r="AA1261" i="2"/>
  <c r="AB1261" i="2" s="1"/>
  <c r="Z1261" i="2"/>
  <c r="AA1294" i="2"/>
  <c r="AB1294" i="2" s="1"/>
  <c r="AA1293" i="2"/>
  <c r="AB1293" i="2" s="1"/>
  <c r="AA159" i="2"/>
  <c r="AB159" i="2" s="1"/>
  <c r="AA158" i="2"/>
  <c r="AB158" i="2" s="1"/>
  <c r="Q1603" i="2"/>
  <c r="AA819" i="2"/>
  <c r="AB819" i="2" s="1"/>
  <c r="Z819" i="2"/>
  <c r="AA756" i="2"/>
  <c r="AB756" i="2" s="1"/>
  <c r="Z756" i="2"/>
  <c r="AA755" i="2"/>
  <c r="AB755" i="2" s="1"/>
  <c r="AA1589" i="2"/>
  <c r="AB1589" i="2" s="1"/>
  <c r="Z1797" i="2"/>
  <c r="AA1797" i="2"/>
  <c r="AB1797" i="2" s="1"/>
  <c r="AA1796" i="2"/>
  <c r="AB1796" i="2" s="1"/>
  <c r="AA1527" i="2"/>
  <c r="AB1527" i="2" s="1"/>
  <c r="AA1526" i="2"/>
  <c r="AB1526" i="2" s="1"/>
  <c r="Q155" i="2"/>
  <c r="Q115" i="2"/>
  <c r="Q1665" i="2"/>
  <c r="Q1664" i="2"/>
  <c r="Q1376" i="2"/>
  <c r="Q1662" i="2"/>
  <c r="Q1772" i="2"/>
  <c r="Q213" i="2"/>
  <c r="Q353" i="2"/>
  <c r="Q1165" i="2"/>
  <c r="Q1756" i="2"/>
  <c r="Q1164" i="2"/>
  <c r="Q1044" i="2"/>
  <c r="AA1782" i="2"/>
  <c r="AB1782" i="2" s="1"/>
  <c r="AA1783" i="2"/>
  <c r="AB1783" i="2" s="1"/>
  <c r="Q1402" i="2"/>
  <c r="AA1592" i="2"/>
  <c r="AB1592" i="2" s="1"/>
  <c r="Q1511" i="2"/>
  <c r="Q1239" i="2"/>
  <c r="Q1686" i="2"/>
  <c r="Q1398" i="2"/>
  <c r="Q1110" i="2"/>
  <c r="Q582" i="2"/>
  <c r="Q310" i="2"/>
  <c r="Q38" i="2"/>
  <c r="Q1427" i="2"/>
  <c r="Q83" i="2"/>
  <c r="Q1554" i="2"/>
  <c r="Q930" i="2"/>
  <c r="Q1632" i="2"/>
  <c r="Q736" i="2"/>
  <c r="AA1730" i="2"/>
  <c r="AB1730" i="2" s="1"/>
  <c r="Q1614" i="2"/>
  <c r="Q19" i="2"/>
  <c r="Q609" i="2"/>
  <c r="Q53" i="2"/>
  <c r="Q785" i="2"/>
  <c r="Q337" i="2"/>
  <c r="Q621" i="2"/>
  <c r="Q772" i="2"/>
  <c r="Q1484" i="2"/>
  <c r="Q964" i="2"/>
  <c r="Q21" i="2"/>
  <c r="Q265" i="2"/>
  <c r="Q280" i="2"/>
  <c r="Z1221" i="2"/>
  <c r="AA1256" i="2"/>
  <c r="AB1256" i="2" s="1"/>
  <c r="Q1577" i="2"/>
  <c r="Q793" i="2"/>
  <c r="Q521" i="2"/>
  <c r="Q1751" i="2"/>
  <c r="Q1495" i="2"/>
  <c r="Q1223" i="2"/>
  <c r="Q903" i="2"/>
  <c r="Q1382" i="2"/>
  <c r="Q1094" i="2"/>
  <c r="Q566" i="2"/>
  <c r="Q294" i="2"/>
  <c r="Q1173" i="2"/>
  <c r="Q501" i="2"/>
  <c r="AA254" i="2"/>
  <c r="AB254" i="2" s="1"/>
  <c r="Q1299" i="2"/>
  <c r="Q51" i="2"/>
  <c r="Q1538" i="2"/>
  <c r="Q642" i="2"/>
  <c r="AA1536" i="2"/>
  <c r="AB1536" i="2" s="1"/>
  <c r="Q544" i="2"/>
  <c r="Q1759" i="2"/>
  <c r="Q1534" i="2"/>
  <c r="AA1253" i="2"/>
  <c r="AB1253" i="2" s="1"/>
  <c r="Q209" i="2"/>
  <c r="Q577" i="2"/>
  <c r="Q1236" i="2"/>
  <c r="Q753" i="2"/>
  <c r="Q305" i="2"/>
  <c r="Q900" i="2"/>
  <c r="Q1300" i="2"/>
  <c r="Q1004" i="2"/>
  <c r="S800" i="2"/>
  <c r="AA1399" i="2"/>
  <c r="AB1399" i="2" s="1"/>
  <c r="Q1098" i="2"/>
  <c r="AA56" i="2"/>
  <c r="AB56" i="2" s="1"/>
  <c r="AA312" i="2"/>
  <c r="AB312" i="2" s="1"/>
  <c r="AA568" i="2"/>
  <c r="AB568" i="2" s="1"/>
  <c r="Q1561" i="2"/>
  <c r="Q1305" i="2"/>
  <c r="Q1049" i="2"/>
  <c r="Q505" i="2"/>
  <c r="Q1735" i="2"/>
  <c r="Q1479" i="2"/>
  <c r="Q1207" i="2"/>
  <c r="Q871" i="2"/>
  <c r="Q1350" i="2"/>
  <c r="Q1078" i="2"/>
  <c r="Q822" i="2"/>
  <c r="Q550" i="2"/>
  <c r="Q278" i="2"/>
  <c r="Q485" i="2"/>
  <c r="AA701" i="2"/>
  <c r="AB701" i="2" s="1"/>
  <c r="Q1668" i="2"/>
  <c r="Q1412" i="2"/>
  <c r="AA766" i="2"/>
  <c r="AB766" i="2" s="1"/>
  <c r="Q1139" i="2"/>
  <c r="Q35" i="2"/>
  <c r="AA1087" i="2"/>
  <c r="AB1087" i="2" s="1"/>
  <c r="AA1599" i="2"/>
  <c r="AB1599" i="2" s="1"/>
  <c r="Q1778" i="2"/>
  <c r="Q1522" i="2"/>
  <c r="Q418" i="2"/>
  <c r="Q1601" i="2"/>
  <c r="Q1345" i="2"/>
  <c r="Q1073" i="2"/>
  <c r="Q1600" i="2"/>
  <c r="Q1727" i="2"/>
  <c r="Q1518" i="2"/>
  <c r="AA661" i="2"/>
  <c r="AB661" i="2" s="1"/>
  <c r="Q1156" i="2"/>
  <c r="Q273" i="2"/>
  <c r="Q908" i="2"/>
  <c r="Q740" i="2"/>
  <c r="Q233" i="2"/>
  <c r="AA1352" i="2"/>
  <c r="AB1352" i="2" s="1"/>
  <c r="AA1608" i="2"/>
  <c r="AB1608" i="2" s="1"/>
  <c r="Q761" i="2"/>
  <c r="Q473" i="2"/>
  <c r="Q1719" i="2"/>
  <c r="Q1463" i="2"/>
  <c r="Q855" i="2"/>
  <c r="AA619" i="2"/>
  <c r="AB619" i="2" s="1"/>
  <c r="Q1638" i="2"/>
  <c r="Q1334" i="2"/>
  <c r="Q806" i="2"/>
  <c r="Q534" i="2"/>
  <c r="Q262" i="2"/>
  <c r="AA380" i="2"/>
  <c r="AB380" i="2" s="1"/>
  <c r="Q1669" i="2"/>
  <c r="Q1125" i="2"/>
  <c r="Q453" i="2"/>
  <c r="Q1652" i="2"/>
  <c r="Q1396" i="2"/>
  <c r="Q1762" i="2"/>
  <c r="AA1296" i="2"/>
  <c r="AB1296" i="2" s="1"/>
  <c r="Q1585" i="2"/>
  <c r="Q1329" i="2"/>
  <c r="Q1057" i="2"/>
  <c r="Q1584" i="2"/>
  <c r="Q1711" i="2"/>
  <c r="Q65" i="2"/>
  <c r="Q1076" i="2"/>
  <c r="Q705" i="2"/>
  <c r="Q532" i="2"/>
  <c r="Q1108" i="2"/>
  <c r="Q484" i="2"/>
  <c r="Q1692" i="2"/>
  <c r="Q1436" i="2"/>
  <c r="Q628" i="2"/>
  <c r="Q1529" i="2"/>
  <c r="Q1273" i="2"/>
  <c r="Q1017" i="2"/>
  <c r="Q1159" i="2"/>
  <c r="Q839" i="2"/>
  <c r="AA1227" i="2"/>
  <c r="AB1227" i="2" s="1"/>
  <c r="Q1622" i="2"/>
  <c r="Q1318" i="2"/>
  <c r="Q1046" i="2"/>
  <c r="Q790" i="2"/>
  <c r="Q518" i="2"/>
  <c r="Q1621" i="2"/>
  <c r="Q1077" i="2"/>
  <c r="Q421" i="2"/>
  <c r="Q1636" i="2"/>
  <c r="Q1380" i="2"/>
  <c r="Q1746" i="2"/>
  <c r="Q1490" i="2"/>
  <c r="Q1041" i="2"/>
  <c r="Q1569" i="2"/>
  <c r="Q1313" i="2"/>
  <c r="Q1025" i="2"/>
  <c r="Q1568" i="2"/>
  <c r="Q1679" i="2"/>
  <c r="AA757" i="2"/>
  <c r="AB757" i="2" s="1"/>
  <c r="Q465" i="2"/>
  <c r="Q1012" i="2"/>
  <c r="Q673" i="2"/>
  <c r="Q225" i="2"/>
  <c r="Q372" i="2"/>
  <c r="Q1060" i="2"/>
  <c r="Q356" i="2"/>
  <c r="Q1676" i="2"/>
  <c r="Q1420" i="2"/>
  <c r="Q516" i="2"/>
  <c r="Z1637" i="2"/>
  <c r="Q1769" i="2"/>
  <c r="Q696" i="2"/>
  <c r="Q1143" i="2"/>
  <c r="Q823" i="2"/>
  <c r="Q1590" i="2"/>
  <c r="Q1302" i="2"/>
  <c r="Q1030" i="2"/>
  <c r="Q502" i="2"/>
  <c r="Q997" i="2"/>
  <c r="AA717" i="2"/>
  <c r="AB717" i="2" s="1"/>
  <c r="Q1620" i="2"/>
  <c r="Q1364" i="2"/>
  <c r="AA1103" i="2"/>
  <c r="AB1103" i="2" s="1"/>
  <c r="AA1359" i="2"/>
  <c r="AB1359" i="2" s="1"/>
  <c r="Q1730" i="2"/>
  <c r="Q1474" i="2"/>
  <c r="Q961" i="2"/>
  <c r="Q1553" i="2"/>
  <c r="Q1297" i="2"/>
  <c r="Q1631" i="2"/>
  <c r="AA1635" i="2"/>
  <c r="AB1635" i="2" s="1"/>
  <c r="Q1230" i="2"/>
  <c r="Q197" i="2"/>
  <c r="Q433" i="2"/>
  <c r="Q177" i="2"/>
  <c r="Q260" i="2"/>
  <c r="Q276" i="2"/>
  <c r="Q157" i="2"/>
  <c r="Q1660" i="2"/>
  <c r="Q1404" i="2"/>
  <c r="Q388" i="2"/>
  <c r="Q596" i="2"/>
  <c r="Z1105" i="2"/>
  <c r="Q1753" i="2"/>
  <c r="Q713" i="2"/>
  <c r="Q1048" i="2"/>
  <c r="Q1415" i="2"/>
  <c r="Q1127" i="2"/>
  <c r="Q1286" i="2"/>
  <c r="Q486" i="2"/>
  <c r="Q214" i="2"/>
  <c r="Q1589" i="2"/>
  <c r="Q949" i="2"/>
  <c r="Q357" i="2"/>
  <c r="Q291" i="2"/>
  <c r="Q993" i="2"/>
  <c r="Q1551" i="2"/>
  <c r="Q996" i="2"/>
  <c r="Q401" i="2"/>
  <c r="Q852" i="2"/>
  <c r="Q625" i="2"/>
  <c r="Q148" i="2"/>
  <c r="Q788" i="2"/>
  <c r="Q212" i="2"/>
  <c r="Q165" i="2"/>
  <c r="Q1644" i="2"/>
  <c r="Q1388" i="2"/>
  <c r="Q156" i="2"/>
  <c r="Q116" i="2"/>
  <c r="Q1481" i="2"/>
  <c r="Q1225" i="2"/>
  <c r="Q969" i="2"/>
  <c r="Q1655" i="2"/>
  <c r="Q1383" i="2"/>
  <c r="Q1111" i="2"/>
  <c r="Q1558" i="2"/>
  <c r="Q998" i="2"/>
  <c r="Q742" i="2"/>
  <c r="Q470" i="2"/>
  <c r="Q198" i="2"/>
  <c r="Q901" i="2"/>
  <c r="Q325" i="2"/>
  <c r="Q1588" i="2"/>
  <c r="Q1332" i="2"/>
  <c r="Q275" i="2"/>
  <c r="Q1698" i="2"/>
  <c r="Q1442" i="2"/>
  <c r="Q897" i="2"/>
  <c r="Q1521" i="2"/>
  <c r="Q1265" i="2"/>
  <c r="Q977" i="2"/>
  <c r="Q1102" i="2"/>
  <c r="Q660" i="2"/>
  <c r="Q756" i="2"/>
  <c r="Q593" i="2"/>
  <c r="Q20" i="2"/>
  <c r="Q724" i="2"/>
  <c r="Q100" i="2"/>
  <c r="Q1140" i="2"/>
  <c r="Q409" i="2"/>
  <c r="Q612" i="2"/>
  <c r="Q1612" i="2"/>
  <c r="Q1356" i="2"/>
  <c r="Q84" i="2"/>
  <c r="Q137" i="2"/>
  <c r="Q56" i="2"/>
  <c r="Q1705" i="2"/>
  <c r="Q1449" i="2"/>
  <c r="Q1193" i="2"/>
  <c r="Q921" i="2"/>
  <c r="Q665" i="2"/>
  <c r="Q1736" i="2"/>
  <c r="Q1336" i="2"/>
  <c r="Q1623" i="2"/>
  <c r="Q1351" i="2"/>
  <c r="Q1079" i="2"/>
  <c r="Q1798" i="2"/>
  <c r="Q1526" i="2"/>
  <c r="Q1238" i="2"/>
  <c r="Q966" i="2"/>
  <c r="Q710" i="2"/>
  <c r="Q422" i="2"/>
  <c r="Q166" i="2"/>
  <c r="Q1509" i="2"/>
  <c r="Q821" i="2"/>
  <c r="Q277" i="2"/>
  <c r="Q1556" i="2"/>
  <c r="Q243" i="2"/>
  <c r="Q1666" i="2"/>
  <c r="Q1410" i="2"/>
  <c r="Q1761" i="2"/>
  <c r="Q1489" i="2"/>
  <c r="Q1233" i="2"/>
  <c r="Q913" i="2"/>
  <c r="Q1488" i="2"/>
  <c r="Q1070" i="2"/>
  <c r="Q228" i="2"/>
  <c r="Q529" i="2"/>
  <c r="Q500" i="2"/>
  <c r="Q37" i="2"/>
  <c r="Q676" i="2"/>
  <c r="Q1275" i="2"/>
  <c r="Q377" i="2"/>
  <c r="Q105" i="2"/>
  <c r="Q22" i="2"/>
  <c r="Q1689" i="2"/>
  <c r="Q1433" i="2"/>
  <c r="Q1177" i="2"/>
  <c r="Q1607" i="2"/>
  <c r="Q1335" i="2"/>
  <c r="Q1782" i="2"/>
  <c r="Q1510" i="2"/>
  <c r="Q950" i="2"/>
  <c r="Q406" i="2"/>
  <c r="Q150" i="2"/>
  <c r="Q1493" i="2"/>
  <c r="Q1796" i="2"/>
  <c r="Q1540" i="2"/>
  <c r="Q1779" i="2"/>
  <c r="Q1650" i="2"/>
  <c r="Q1745" i="2"/>
  <c r="Q1473" i="2"/>
  <c r="Q1217" i="2"/>
  <c r="Q881" i="2"/>
  <c r="Q1760" i="2"/>
  <c r="Q1472" i="2"/>
  <c r="Q1790" i="2"/>
  <c r="Q894" i="2"/>
  <c r="Q468" i="2"/>
  <c r="Q733" i="2"/>
  <c r="Q404" i="2"/>
  <c r="Q1268" i="2"/>
  <c r="Q548" i="2"/>
  <c r="Q361" i="2"/>
  <c r="Q89" i="2"/>
  <c r="Q820" i="2"/>
  <c r="Q889" i="2"/>
  <c r="Q1304" i="2"/>
  <c r="Q1591" i="2"/>
  <c r="Q1015" i="2"/>
  <c r="Q1766" i="2"/>
  <c r="Q1494" i="2"/>
  <c r="Q934" i="2"/>
  <c r="Q678" i="2"/>
  <c r="Q134" i="2"/>
  <c r="Q1429" i="2"/>
  <c r="Q773" i="2"/>
  <c r="Q1780" i="2"/>
  <c r="Q1524" i="2"/>
  <c r="Q195" i="2"/>
  <c r="Q1234" i="2"/>
  <c r="Q1729" i="2"/>
  <c r="Q1185" i="2"/>
  <c r="Q1744" i="2"/>
  <c r="Q1456" i="2"/>
  <c r="Q830" i="2"/>
  <c r="Q193" i="2"/>
  <c r="Q340" i="2"/>
  <c r="Q481" i="2"/>
  <c r="Q133" i="2"/>
  <c r="Q420" i="2"/>
  <c r="Q1564" i="2"/>
  <c r="Q1308" i="2"/>
  <c r="Q1083" i="2"/>
  <c r="Q1674" i="2"/>
  <c r="Q1657" i="2"/>
  <c r="Q1401" i="2"/>
  <c r="Q1145" i="2"/>
  <c r="Q1688" i="2"/>
  <c r="Q999" i="2"/>
  <c r="Q1462" i="2"/>
  <c r="Q1174" i="2"/>
  <c r="Q918" i="2"/>
  <c r="Q662" i="2"/>
  <c r="Q118" i="2"/>
  <c r="Q1413" i="2"/>
  <c r="Q725" i="2"/>
  <c r="Q1764" i="2"/>
  <c r="Q1508" i="2"/>
  <c r="Q1715" i="2"/>
  <c r="Q1618" i="2"/>
  <c r="Q1441" i="2"/>
  <c r="Q1169" i="2"/>
  <c r="Q817" i="2"/>
  <c r="Q1758" i="2"/>
  <c r="Q769" i="2"/>
  <c r="Q145" i="2"/>
  <c r="Q244" i="2"/>
  <c r="Q449" i="2"/>
  <c r="Q1252" i="2"/>
  <c r="Q292" i="2"/>
  <c r="Q1548" i="2"/>
  <c r="Q1284" i="2"/>
  <c r="Q1611" i="2"/>
  <c r="Q329" i="2"/>
  <c r="Q868" i="2"/>
  <c r="Z103" i="2"/>
  <c r="Z231" i="2"/>
  <c r="Z359" i="2"/>
  <c r="Z269" i="2"/>
  <c r="O1471" i="2"/>
  <c r="P1471" i="2" s="1"/>
  <c r="S942" i="2"/>
  <c r="O637" i="2"/>
  <c r="P637" i="2" s="1"/>
  <c r="S705" i="2"/>
  <c r="S297" i="2"/>
  <c r="Z1603" i="2"/>
  <c r="S332" i="2"/>
  <c r="O971" i="2"/>
  <c r="P971" i="2" s="1"/>
  <c r="S1794" i="2"/>
  <c r="S322" i="2"/>
  <c r="Z1587" i="2"/>
  <c r="S1226" i="2"/>
  <c r="Z653" i="2"/>
  <c r="S1742" i="2"/>
  <c r="O14" i="2"/>
  <c r="P14" i="2" s="1"/>
  <c r="S90" i="2"/>
  <c r="S802" i="2"/>
  <c r="O1006" i="2"/>
  <c r="P1006" i="2" s="1"/>
  <c r="O1523" i="2"/>
  <c r="P1523" i="2" s="1"/>
  <c r="O1037" i="2"/>
  <c r="P1037" i="2" s="1"/>
  <c r="S411" i="2"/>
  <c r="S937" i="2"/>
  <c r="S681" i="2"/>
  <c r="S425" i="2"/>
  <c r="S1292" i="2"/>
  <c r="S667" i="2"/>
  <c r="O603" i="2"/>
  <c r="P603" i="2" s="1"/>
  <c r="O272" i="2"/>
  <c r="P272" i="2" s="1"/>
  <c r="O478" i="2"/>
  <c r="P478" i="2" s="1"/>
  <c r="O859" i="2"/>
  <c r="P859" i="2" s="1"/>
  <c r="Z57" i="2"/>
  <c r="Z185" i="2"/>
  <c r="S436" i="2"/>
  <c r="S987" i="2"/>
  <c r="S1220" i="2"/>
  <c r="O1667" i="2"/>
  <c r="P1667" i="2" s="1"/>
  <c r="S1764" i="2"/>
  <c r="O1395" i="2"/>
  <c r="P1395" i="2" s="1"/>
  <c r="O543" i="2"/>
  <c r="P543" i="2" s="1"/>
  <c r="O679" i="2"/>
  <c r="P679" i="2" s="1"/>
  <c r="S340" i="2"/>
  <c r="S98" i="2"/>
  <c r="S703" i="2"/>
  <c r="S361" i="2"/>
  <c r="S1129" i="2"/>
  <c r="S1365" i="2"/>
  <c r="S281" i="2"/>
  <c r="O1050" i="2"/>
  <c r="P1050" i="2" s="1"/>
  <c r="O794" i="2"/>
  <c r="P794" i="2" s="1"/>
  <c r="O538" i="2"/>
  <c r="P538" i="2" s="1"/>
  <c r="O581" i="2"/>
  <c r="P581" i="2" s="1"/>
  <c r="S1290" i="2"/>
  <c r="S882" i="2"/>
  <c r="S317" i="2"/>
  <c r="O1314" i="2"/>
  <c r="P1314" i="2" s="1"/>
  <c r="S557" i="2"/>
  <c r="S1297" i="2"/>
  <c r="O80" i="2"/>
  <c r="P80" i="2" s="1"/>
  <c r="S710" i="2"/>
  <c r="O293" i="2"/>
  <c r="P293" i="2" s="1"/>
  <c r="O1042" i="2"/>
  <c r="P1042" i="2" s="1"/>
  <c r="S1259" i="2"/>
  <c r="O429" i="2"/>
  <c r="P429" i="2" s="1"/>
  <c r="S282" i="2"/>
  <c r="S1341" i="2"/>
  <c r="S1597" i="2"/>
  <c r="O1579" i="2"/>
  <c r="P1579" i="2" s="1"/>
  <c r="O1307" i="2"/>
  <c r="P1307" i="2" s="1"/>
  <c r="O1661" i="2"/>
  <c r="P1661" i="2" s="1"/>
  <c r="S1132" i="2"/>
  <c r="S876" i="2"/>
  <c r="O589" i="2"/>
  <c r="P589" i="2" s="1"/>
  <c r="O1563" i="2"/>
  <c r="P1563" i="2" s="1"/>
  <c r="O926" i="2"/>
  <c r="P926" i="2" s="1"/>
  <c r="S278" i="2"/>
  <c r="S94" i="2"/>
  <c r="S985" i="2"/>
  <c r="S1730" i="2"/>
  <c r="S1356" i="2"/>
  <c r="O1182" i="2"/>
  <c r="P1182" i="2" s="1"/>
  <c r="S1340" i="2"/>
  <c r="S1241" i="2"/>
  <c r="S198" i="2"/>
  <c r="S1748" i="2"/>
  <c r="S1378" i="2"/>
  <c r="S319" i="2"/>
  <c r="O1312" i="2"/>
  <c r="P1312" i="2" s="1"/>
  <c r="S1055" i="2"/>
  <c r="S799" i="2"/>
  <c r="S797" i="2"/>
  <c r="O455" i="2"/>
  <c r="P455" i="2" s="1"/>
  <c r="S1437" i="2"/>
  <c r="S406" i="2"/>
  <c r="O151" i="2"/>
  <c r="P151" i="2" s="1"/>
  <c r="S1530" i="2"/>
  <c r="S1053" i="2"/>
  <c r="S662" i="2"/>
  <c r="S337" i="2"/>
  <c r="O1619" i="2"/>
  <c r="P1619" i="2" s="1"/>
  <c r="S1788" i="2"/>
  <c r="O717" i="2"/>
  <c r="P717" i="2" s="1"/>
  <c r="S701" i="2"/>
  <c r="S445" i="2"/>
  <c r="S189" i="2"/>
  <c r="S1772" i="2"/>
  <c r="S700" i="2"/>
  <c r="S554" i="2"/>
  <c r="O330" i="2"/>
  <c r="P330" i="2" s="1"/>
  <c r="S956" i="2"/>
  <c r="S412" i="2"/>
  <c r="O707" i="2"/>
  <c r="P707" i="2" s="1"/>
  <c r="S236" i="2"/>
  <c r="S1357" i="2"/>
  <c r="S1756" i="2"/>
  <c r="S684" i="2"/>
  <c r="O1694" i="2"/>
  <c r="P1694" i="2" s="1"/>
  <c r="S413" i="2"/>
  <c r="S157" i="2"/>
  <c r="S1227" i="2"/>
  <c r="S1113" i="2"/>
  <c r="O327" i="2"/>
  <c r="P327" i="2" s="1"/>
  <c r="O202" i="2"/>
  <c r="P202" i="2" s="1"/>
  <c r="O1370" i="2"/>
  <c r="P1370" i="2" s="1"/>
  <c r="S946" i="2"/>
  <c r="O82" i="2"/>
  <c r="P82" i="2" s="1"/>
  <c r="S653" i="2"/>
  <c r="O844" i="2"/>
  <c r="P844" i="2" s="1"/>
  <c r="S1322" i="2"/>
  <c r="S100" i="2"/>
  <c r="S658" i="2"/>
  <c r="S386" i="2"/>
  <c r="S881" i="2"/>
  <c r="S909" i="2"/>
  <c r="O107" i="2"/>
  <c r="P107" i="2" s="1"/>
  <c r="S318" i="2"/>
  <c r="O63" i="2"/>
  <c r="P63" i="2" s="1"/>
  <c r="S953" i="2"/>
  <c r="S441" i="2"/>
  <c r="S618" i="2"/>
  <c r="S362" i="2"/>
  <c r="O1210" i="2"/>
  <c r="P1210" i="2" s="1"/>
  <c r="S874" i="2"/>
  <c r="S1593" i="2"/>
  <c r="S1130" i="2"/>
  <c r="O221" i="2"/>
  <c r="P221" i="2" s="1"/>
  <c r="S1753" i="2"/>
  <c r="O427" i="2"/>
  <c r="P427" i="2" s="1"/>
  <c r="O754" i="2"/>
  <c r="P754" i="2" s="1"/>
  <c r="S284" i="2"/>
  <c r="S938" i="2"/>
  <c r="S1682" i="2"/>
  <c r="S657" i="2"/>
  <c r="S1450" i="2"/>
  <c r="S1754" i="2"/>
  <c r="O562" i="2"/>
  <c r="P562" i="2" s="1"/>
  <c r="S305" i="2"/>
  <c r="S1276" i="2"/>
  <c r="O1027" i="2"/>
  <c r="P1027" i="2" s="1"/>
  <c r="O1157" i="2"/>
  <c r="P1157" i="2" s="1"/>
  <c r="S260" i="2"/>
  <c r="O1283" i="2"/>
  <c r="P1283" i="2" s="1"/>
  <c r="O1010" i="2"/>
  <c r="P1010" i="2" s="1"/>
  <c r="S1062" i="2"/>
  <c r="O1725" i="2"/>
  <c r="P1725" i="2" s="1"/>
  <c r="S380" i="2"/>
  <c r="S283" i="2"/>
  <c r="S989" i="2"/>
  <c r="S381" i="2"/>
  <c r="O671" i="2"/>
  <c r="P671" i="2" s="1"/>
  <c r="O415" i="2"/>
  <c r="P415" i="2" s="1"/>
  <c r="S158" i="2"/>
  <c r="O807" i="2"/>
  <c r="P807" i="2" s="1"/>
  <c r="S550" i="2"/>
  <c r="O54" i="2"/>
  <c r="P54" i="2" s="1"/>
  <c r="O69" i="2"/>
  <c r="P69" i="2" s="1"/>
  <c r="O638" i="2"/>
  <c r="P638" i="2" s="1"/>
  <c r="O796" i="2"/>
  <c r="P796" i="2" s="1"/>
  <c r="S898" i="2"/>
  <c r="S1245" i="2"/>
  <c r="S682" i="2"/>
  <c r="S1410" i="2"/>
  <c r="O1215" i="2"/>
  <c r="P1215" i="2" s="1"/>
  <c r="O1501" i="2"/>
  <c r="P1501" i="2" s="1"/>
  <c r="S873" i="2"/>
  <c r="O1109" i="2"/>
  <c r="P1109" i="2" s="1"/>
  <c r="O514" i="2"/>
  <c r="P514" i="2" s="1"/>
  <c r="S943" i="2"/>
  <c r="S1385" i="2"/>
  <c r="O1487" i="2"/>
  <c r="P1487" i="2" s="1"/>
  <c r="S175" i="2"/>
  <c r="S185" i="2"/>
  <c r="S1364" i="2"/>
  <c r="S235" i="2"/>
  <c r="S246" i="2"/>
  <c r="S958" i="2"/>
  <c r="S622" i="2"/>
  <c r="S366" i="2"/>
  <c r="S758" i="2"/>
  <c r="O1072" i="2"/>
  <c r="P1072" i="2" s="1"/>
  <c r="S815" i="2"/>
  <c r="O1562" i="2"/>
  <c r="P1562" i="2" s="1"/>
  <c r="S1086" i="2"/>
  <c r="O831" i="2"/>
  <c r="P831" i="2" s="1"/>
  <c r="O635" i="2"/>
  <c r="P635" i="2" s="1"/>
  <c r="S378" i="2"/>
  <c r="S530" i="2"/>
  <c r="O1343" i="2"/>
  <c r="P1343" i="2" s="1"/>
  <c r="O1147" i="2"/>
  <c r="P1147" i="2" s="1"/>
  <c r="S961" i="2"/>
  <c r="S1402" i="2"/>
  <c r="O258" i="2"/>
  <c r="P258" i="2" s="1"/>
  <c r="O588" i="2"/>
  <c r="P588" i="2" s="1"/>
  <c r="S191" i="2"/>
  <c r="S382" i="2"/>
  <c r="O1100" i="2"/>
  <c r="P1100" i="2" s="1"/>
  <c r="S529" i="2"/>
  <c r="S1242" i="2"/>
  <c r="O1107" i="2"/>
  <c r="P1107" i="2" s="1"/>
  <c r="S546" i="2"/>
  <c r="S178" i="2"/>
  <c r="S906" i="2"/>
  <c r="S1225" i="2"/>
  <c r="S903" i="2"/>
  <c r="S1362" i="2"/>
  <c r="S1087" i="2"/>
  <c r="S1153" i="2"/>
  <c r="S251" i="2"/>
  <c r="S1634" i="2"/>
  <c r="O475" i="2"/>
  <c r="P475" i="2" s="1"/>
  <c r="S1706" i="2"/>
  <c r="O634" i="2"/>
  <c r="P634" i="2" s="1"/>
  <c r="S377" i="2"/>
  <c r="S986" i="2"/>
  <c r="S1275" i="2"/>
  <c r="S1769" i="2"/>
  <c r="O1146" i="2"/>
  <c r="P1146" i="2" s="1"/>
  <c r="O229" i="2"/>
  <c r="P229" i="2" s="1"/>
  <c r="S977" i="2"/>
  <c r="S331" i="2"/>
  <c r="S978" i="2"/>
  <c r="O591" i="2"/>
  <c r="P591" i="2" s="1"/>
  <c r="S334" i="2"/>
  <c r="O79" i="2"/>
  <c r="P79" i="2" s="1"/>
  <c r="S443" i="2"/>
  <c r="S187" i="2"/>
  <c r="O727" i="2"/>
  <c r="P727" i="2" s="1"/>
  <c r="O471" i="2"/>
  <c r="P471" i="2" s="1"/>
  <c r="S1252" i="2"/>
  <c r="O215" i="2"/>
  <c r="P215" i="2" s="1"/>
  <c r="S699" i="2"/>
  <c r="S663" i="2"/>
  <c r="S1279" i="2"/>
  <c r="S767" i="2"/>
  <c r="S1684" i="2"/>
  <c r="O499" i="2"/>
  <c r="P499" i="2" s="1"/>
  <c r="O391" i="2"/>
  <c r="P391" i="2" s="1"/>
  <c r="O135" i="2"/>
  <c r="P135" i="2" s="1"/>
  <c r="O11" i="2"/>
  <c r="P11" i="2" s="1"/>
  <c r="O181" i="2"/>
  <c r="P181" i="2" s="1"/>
  <c r="O482" i="2"/>
  <c r="P482" i="2" s="1"/>
  <c r="S1294" i="2"/>
  <c r="O741" i="2"/>
  <c r="P741" i="2" s="1"/>
  <c r="S1447" i="2"/>
  <c r="S982" i="2"/>
  <c r="O675" i="2"/>
  <c r="P675" i="2" s="1"/>
  <c r="O403" i="2"/>
  <c r="P403" i="2" s="1"/>
  <c r="O416" i="2"/>
  <c r="P416" i="2" s="1"/>
  <c r="S1582" i="2"/>
  <c r="S327" i="2"/>
  <c r="S1151" i="2"/>
  <c r="S895" i="2"/>
  <c r="O783" i="2"/>
  <c r="P783" i="2" s="1"/>
  <c r="S1438" i="2"/>
  <c r="S910" i="2"/>
  <c r="O565" i="2"/>
  <c r="P565" i="2" s="1"/>
  <c r="S1361" i="2"/>
  <c r="S1796" i="2"/>
  <c r="O1333" i="2"/>
  <c r="P1333" i="2" s="1"/>
  <c r="S1359" i="2"/>
  <c r="S1103" i="2"/>
  <c r="S1122" i="2"/>
  <c r="S95" i="2"/>
  <c r="S252" i="2"/>
  <c r="O456" i="2"/>
  <c r="P456" i="2" s="1"/>
  <c r="O888" i="2"/>
  <c r="P888" i="2" s="1"/>
  <c r="S1532" i="2"/>
  <c r="O108" i="2"/>
  <c r="P108" i="2" s="1"/>
  <c r="O472" i="2"/>
  <c r="P472" i="2" s="1"/>
  <c r="O1653" i="2"/>
  <c r="P1653" i="2" s="1"/>
  <c r="O290" i="2"/>
  <c r="P290" i="2" s="1"/>
  <c r="S1102" i="2"/>
  <c r="S1358" i="2"/>
  <c r="S558" i="2"/>
  <c r="S1133" i="2"/>
  <c r="S438" i="2"/>
  <c r="S1057" i="2"/>
  <c r="O288" i="2"/>
  <c r="P288" i="2" s="1"/>
  <c r="O789" i="2"/>
  <c r="P789" i="2" s="1"/>
  <c r="S1247" i="2"/>
  <c r="O992" i="2"/>
  <c r="P992" i="2" s="1"/>
  <c r="S719" i="2"/>
  <c r="S717" i="2"/>
  <c r="S1260" i="2"/>
  <c r="S939" i="2"/>
  <c r="S363" i="2"/>
  <c r="S570" i="2"/>
  <c r="S314" i="2"/>
  <c r="S1785" i="2"/>
  <c r="O1162" i="2"/>
  <c r="P1162" i="2" s="1"/>
  <c r="S1636" i="2"/>
  <c r="O467" i="2"/>
  <c r="P467" i="2" s="1"/>
  <c r="S975" i="2"/>
  <c r="S1534" i="2"/>
  <c r="O1007" i="2"/>
  <c r="P1007" i="2" s="1"/>
  <c r="O751" i="2"/>
  <c r="P751" i="2" s="1"/>
  <c r="S1741" i="2"/>
  <c r="S619" i="2"/>
  <c r="O827" i="2"/>
  <c r="P827" i="2" s="1"/>
  <c r="O1496" i="2"/>
  <c r="P1496" i="2" s="1"/>
  <c r="O359" i="2"/>
  <c r="P359" i="2" s="1"/>
  <c r="O1478" i="2"/>
  <c r="P1478" i="2" s="1"/>
  <c r="S708" i="2"/>
  <c r="O995" i="2"/>
  <c r="P995" i="2" s="1"/>
  <c r="O451" i="2"/>
  <c r="P451" i="2" s="1"/>
  <c r="S193" i="2"/>
  <c r="O354" i="2"/>
  <c r="P354" i="2" s="1"/>
  <c r="O1651" i="2"/>
  <c r="P1651" i="2" s="1"/>
  <c r="S959" i="2"/>
  <c r="S1262" i="2"/>
  <c r="O343" i="2"/>
  <c r="P343" i="2" s="1"/>
  <c r="S1250" i="2"/>
  <c r="S801" i="2"/>
  <c r="O208" i="2"/>
  <c r="P208" i="2" s="1"/>
  <c r="S718" i="2"/>
  <c r="O207" i="2"/>
  <c r="P207" i="2" s="1"/>
  <c r="S875" i="2"/>
  <c r="O1477" i="2"/>
  <c r="P1477" i="2" s="1"/>
  <c r="S97" i="2"/>
  <c r="O450" i="2"/>
  <c r="P450" i="2" s="1"/>
  <c r="O428" i="2"/>
  <c r="P428" i="2" s="1"/>
  <c r="S1732" i="2"/>
  <c r="S625" i="2"/>
  <c r="S1231" i="2"/>
  <c r="S1645" i="2"/>
  <c r="S973" i="2"/>
  <c r="O925" i="2"/>
  <c r="P925" i="2" s="1"/>
  <c r="O653" i="2"/>
  <c r="P653" i="2" s="1"/>
  <c r="O1082" i="2"/>
  <c r="P1082" i="2" s="1"/>
  <c r="S569" i="2"/>
  <c r="O614" i="2"/>
  <c r="P614" i="2" s="1"/>
  <c r="O1461" i="2"/>
  <c r="P1461" i="2" s="1"/>
  <c r="O1045" i="2"/>
  <c r="P1045" i="2" s="1"/>
  <c r="O613" i="2"/>
  <c r="P613" i="2" s="1"/>
  <c r="O738" i="2"/>
  <c r="P738" i="2" s="1"/>
  <c r="S897" i="2"/>
  <c r="S86" i="2"/>
  <c r="S974" i="2"/>
  <c r="S364" i="2"/>
  <c r="O1690" i="2"/>
  <c r="P1690" i="2" s="1"/>
  <c r="S1065" i="2"/>
  <c r="S553" i="2"/>
  <c r="O23" i="2"/>
  <c r="P23" i="2" s="1"/>
  <c r="S1246" i="2"/>
  <c r="S621" i="2"/>
  <c r="O110" i="2"/>
  <c r="P110" i="2" s="1"/>
  <c r="S1131" i="2"/>
  <c r="S1337" i="2"/>
  <c r="O371" i="2"/>
  <c r="P371" i="2" s="1"/>
  <c r="O172" i="2"/>
  <c r="P172" i="2" s="1"/>
  <c r="S683" i="2"/>
  <c r="S365" i="2"/>
  <c r="O608" i="2"/>
  <c r="P608" i="2" s="1"/>
  <c r="S654" i="2"/>
  <c r="O399" i="2"/>
  <c r="P399" i="2" s="1"/>
  <c r="O143" i="2"/>
  <c r="P143" i="2" s="1"/>
  <c r="S1321" i="2"/>
  <c r="O122" i="2"/>
  <c r="P122" i="2" s="1"/>
  <c r="O1160" i="2"/>
  <c r="P1160" i="2" s="1"/>
  <c r="S817" i="2"/>
  <c r="S383" i="2"/>
  <c r="S525" i="2"/>
  <c r="O1514" i="2"/>
  <c r="P1514" i="2" s="1"/>
  <c r="O1205" i="2"/>
  <c r="P1205" i="2" s="1"/>
  <c r="O1503" i="2"/>
  <c r="P1503" i="2" s="1"/>
  <c r="O1120" i="2"/>
  <c r="P1120" i="2" s="1"/>
  <c r="O864" i="2"/>
  <c r="P864" i="2" s="1"/>
  <c r="S532" i="2"/>
  <c r="S367" i="2"/>
  <c r="S102" i="2"/>
  <c r="S1257" i="2"/>
  <c r="S1596" i="2"/>
  <c r="O1040" i="2"/>
  <c r="P1040" i="2" s="1"/>
  <c r="S1434" i="2"/>
  <c r="O184" i="2"/>
  <c r="P184" i="2" s="1"/>
  <c r="O1043" i="2"/>
  <c r="P1043" i="2" s="1"/>
  <c r="S1105" i="2"/>
  <c r="O1069" i="2"/>
  <c r="P1069" i="2" s="1"/>
  <c r="O512" i="2"/>
  <c r="P512" i="2" s="1"/>
  <c r="O511" i="2"/>
  <c r="P511" i="2" s="1"/>
  <c r="S254" i="2"/>
  <c r="S439" i="2"/>
  <c r="S444" i="2"/>
  <c r="S91" i="2"/>
  <c r="O1560" i="2"/>
  <c r="P1560" i="2" s="1"/>
  <c r="S239" i="2"/>
  <c r="O923" i="2"/>
  <c r="P923" i="2" s="1"/>
  <c r="O348" i="2"/>
  <c r="P348" i="2" s="1"/>
  <c r="S685" i="2"/>
  <c r="S313" i="2"/>
  <c r="O1480" i="2"/>
  <c r="P1480" i="2" s="1"/>
  <c r="O146" i="2"/>
  <c r="P146" i="2" s="1"/>
  <c r="O782" i="2"/>
  <c r="P782" i="2" s="1"/>
  <c r="S1354" i="2"/>
  <c r="S250" i="2"/>
  <c r="O586" i="2"/>
  <c r="P586" i="2" s="1"/>
  <c r="O1464" i="2"/>
  <c r="P1464" i="2" s="1"/>
  <c r="O770" i="2"/>
  <c r="P770" i="2" s="1"/>
  <c r="O784" i="2"/>
  <c r="P784" i="2" s="1"/>
  <c r="S655" i="2"/>
  <c r="O507" i="2"/>
  <c r="P507" i="2" s="1"/>
  <c r="S310" i="2"/>
  <c r="O402" i="2"/>
  <c r="P402" i="2" s="1"/>
  <c r="S524" i="2"/>
  <c r="O1168" i="2"/>
  <c r="P1168" i="2" s="1"/>
  <c r="S911" i="2"/>
  <c r="S908" i="2"/>
  <c r="S762" i="2"/>
  <c r="O154" i="2"/>
  <c r="P154" i="2" s="1"/>
  <c r="S1353" i="2"/>
  <c r="O567" i="2"/>
  <c r="P567" i="2" s="1"/>
  <c r="O1693" i="2"/>
  <c r="P1693" i="2" s="1"/>
  <c r="O915" i="2"/>
  <c r="P915" i="2" s="1"/>
  <c r="O144" i="2"/>
  <c r="P144" i="2" s="1"/>
  <c r="O168" i="2"/>
  <c r="P168" i="2" s="1"/>
  <c r="S410" i="2"/>
  <c r="S423" i="2"/>
  <c r="S1295" i="2"/>
  <c r="O1116" i="2"/>
  <c r="P1116" i="2" s="1"/>
  <c r="O5" i="2"/>
  <c r="P5" i="2" s="1"/>
  <c r="R5" i="2" s="1"/>
  <c r="S666" i="2"/>
  <c r="S1711" i="2"/>
  <c r="S877" i="2"/>
  <c r="S1111" i="2"/>
  <c r="O1023" i="2"/>
  <c r="P1023" i="2" s="1"/>
  <c r="O1517" i="2"/>
  <c r="P1517" i="2" s="1"/>
  <c r="S988" i="2"/>
  <c r="O843" i="2"/>
  <c r="P843" i="2" s="1"/>
  <c r="S766" i="2"/>
  <c r="S1291" i="2"/>
  <c r="S1605" i="2"/>
  <c r="S1278" i="2"/>
  <c r="O495" i="2"/>
  <c r="P495" i="2" s="1"/>
  <c r="S238" i="2"/>
  <c r="S1244" i="2"/>
  <c r="O631" i="2"/>
  <c r="P631" i="2" s="1"/>
  <c r="O224" i="2"/>
  <c r="P224" i="2" s="1"/>
  <c r="S687" i="2"/>
  <c r="O479" i="2"/>
  <c r="P479" i="2" s="1"/>
  <c r="S1228" i="2"/>
  <c r="S1338" i="2"/>
  <c r="O640" i="2"/>
  <c r="P640" i="2" s="1"/>
  <c r="S686" i="2"/>
  <c r="S174" i="2"/>
  <c r="S957" i="2"/>
  <c r="S1708" i="2"/>
  <c r="S1436" i="2"/>
  <c r="O1181" i="2"/>
  <c r="P1181" i="2" s="1"/>
  <c r="S92" i="2"/>
  <c r="S1594" i="2"/>
  <c r="O234" i="2"/>
  <c r="P234" i="2" s="1"/>
  <c r="S1399" i="2"/>
  <c r="O887" i="2"/>
  <c r="P887" i="2" s="1"/>
  <c r="O370" i="2"/>
  <c r="P370" i="2" s="1"/>
  <c r="S623" i="2"/>
  <c r="O927" i="2"/>
  <c r="P927" i="2" s="1"/>
  <c r="O605" i="2"/>
  <c r="P605" i="2" s="1"/>
  <c r="S523" i="2"/>
  <c r="O268" i="2"/>
  <c r="P268" i="2" s="1"/>
  <c r="O674" i="2"/>
  <c r="P674" i="2" s="1"/>
  <c r="S321" i="2"/>
  <c r="O400" i="2"/>
  <c r="P400" i="2" s="1"/>
  <c r="O350" i="2"/>
  <c r="P350" i="2" s="1"/>
  <c r="S980" i="2"/>
  <c r="S1135" i="2"/>
  <c r="S1150" i="2"/>
  <c r="S894" i="2"/>
  <c r="S333" i="2"/>
  <c r="O1547" i="2"/>
  <c r="P1547" i="2" s="1"/>
  <c r="S1249" i="2"/>
  <c r="S93" i="2"/>
  <c r="S1406" i="2"/>
  <c r="O1214" i="2"/>
  <c r="P1214" i="2" s="1"/>
  <c r="S556" i="2"/>
  <c r="S763" i="2"/>
  <c r="S1780" i="2"/>
  <c r="O114" i="2"/>
  <c r="P114" i="2" s="1"/>
  <c r="S335" i="2"/>
  <c r="S879" i="2"/>
  <c r="O542" i="2"/>
  <c r="P542" i="2" s="1"/>
  <c r="S812" i="2"/>
  <c r="O716" i="2"/>
  <c r="P716" i="2" s="1"/>
  <c r="O10" i="2"/>
  <c r="P10" i="2" s="1"/>
  <c r="S311" i="2"/>
  <c r="S1265" i="2"/>
  <c r="O66" i="2"/>
  <c r="P66" i="2" s="1"/>
  <c r="O64" i="2"/>
  <c r="P64" i="2" s="1"/>
  <c r="S1453" i="2"/>
  <c r="O1150" i="2"/>
  <c r="P1150" i="2" s="1"/>
  <c r="S796" i="2"/>
  <c r="S567" i="2"/>
  <c r="S1767" i="2"/>
  <c r="O1237" i="2"/>
  <c r="P1237" i="2" s="1"/>
  <c r="S1089" i="2"/>
  <c r="S385" i="2"/>
  <c r="O576" i="2"/>
  <c r="P576" i="2" s="1"/>
  <c r="O606" i="2"/>
  <c r="P606" i="2" s="1"/>
  <c r="O536" i="2"/>
  <c r="P536" i="2" s="1"/>
  <c r="S1770" i="2"/>
  <c r="O75" i="2"/>
  <c r="P75" i="2" s="1"/>
  <c r="O120" i="2"/>
  <c r="P120" i="2" s="1"/>
  <c r="S1054" i="2"/>
  <c r="S798" i="2"/>
  <c r="S971" i="2"/>
  <c r="S665" i="2"/>
  <c r="S409" i="2"/>
  <c r="O1656" i="2"/>
  <c r="P1656" i="2" s="1"/>
  <c r="S1598" i="2"/>
  <c r="S1263" i="2"/>
  <c r="O1311" i="2"/>
  <c r="P1311" i="2" s="1"/>
  <c r="S1405" i="2"/>
  <c r="O461" i="2"/>
  <c r="P461" i="2" s="1"/>
  <c r="S1738" i="2"/>
  <c r="O587" i="2"/>
  <c r="P587" i="2" s="1"/>
  <c r="S330" i="2"/>
  <c r="S905" i="2"/>
  <c r="O394" i="2"/>
  <c r="P394" i="2" s="1"/>
  <c r="O1576" i="2"/>
  <c r="P1576" i="2" s="1"/>
  <c r="O483" i="2"/>
  <c r="P483" i="2" s="1"/>
  <c r="S1773" i="2"/>
  <c r="S1377" i="2"/>
  <c r="U1381" i="2" s="1"/>
  <c r="S437" i="2"/>
  <c r="O916" i="2"/>
  <c r="P916" i="2" s="1"/>
  <c r="O1172" i="2"/>
  <c r="P1172" i="2" s="1"/>
  <c r="S1427" i="2"/>
  <c r="O1097" i="2"/>
  <c r="P1097" i="2" s="1"/>
  <c r="S1739" i="2"/>
  <c r="S295" i="2"/>
  <c r="O1701" i="2"/>
  <c r="P1701" i="2" s="1"/>
  <c r="S1058" i="2"/>
  <c r="O953" i="2"/>
  <c r="P953" i="2" s="1"/>
  <c r="O1800" i="2"/>
  <c r="P1800" i="2" s="1"/>
  <c r="O124" i="2"/>
  <c r="P124" i="2" s="1"/>
  <c r="S921" i="2"/>
  <c r="S527" i="2"/>
  <c r="O16" i="2"/>
  <c r="P16" i="2" s="1"/>
  <c r="S955" i="2"/>
  <c r="S379" i="2"/>
  <c r="O1466" i="2"/>
  <c r="P1466" i="2" s="1"/>
  <c r="S1314" i="2"/>
  <c r="O1208" i="2"/>
  <c r="P1208" i="2" s="1"/>
  <c r="S188" i="2"/>
  <c r="S241" i="2"/>
  <c r="S296" i="2"/>
  <c r="O462" i="2"/>
  <c r="P462" i="2" s="1"/>
  <c r="O636" i="2"/>
  <c r="P636" i="2" s="1"/>
  <c r="S972" i="2"/>
  <c r="S1433" i="2"/>
  <c r="O618" i="2"/>
  <c r="P618" i="2" s="1"/>
  <c r="S1586" i="2"/>
  <c r="O72" i="2"/>
  <c r="P72" i="2" s="1"/>
  <c r="S1591" i="2"/>
  <c r="S89" i="2"/>
  <c r="S1052" i="2"/>
  <c r="S945" i="2"/>
  <c r="S1064" i="2"/>
  <c r="S1740" i="2"/>
  <c r="S1737" i="2"/>
  <c r="S660" i="2"/>
  <c r="O691" i="2"/>
  <c r="P691" i="2" s="1"/>
  <c r="O809" i="2"/>
  <c r="P809" i="2" s="1"/>
  <c r="O920" i="2"/>
  <c r="P920" i="2" s="1"/>
  <c r="O1326" i="2"/>
  <c r="P1326" i="2" s="1"/>
  <c r="O28" i="2"/>
  <c r="P28" i="2" s="1"/>
  <c r="O779" i="2"/>
  <c r="P779" i="2" s="1"/>
  <c r="S1319" i="2"/>
  <c r="S1320" i="2"/>
  <c r="O1432" i="2"/>
  <c r="P1432" i="2" s="1"/>
  <c r="S930" i="2"/>
  <c r="S1063" i="2"/>
  <c r="S1783" i="2"/>
  <c r="S1592" i="2"/>
  <c r="S1454" i="2"/>
  <c r="O346" i="2"/>
  <c r="P346" i="2" s="1"/>
  <c r="S1798" i="2"/>
  <c r="S1581" i="2"/>
  <c r="S1261" i="2"/>
  <c r="S186" i="2"/>
  <c r="S1641" i="2"/>
  <c r="O778" i="2"/>
  <c r="P778" i="2" s="1"/>
  <c r="O1467" i="2"/>
  <c r="P1467" i="2" s="1"/>
  <c r="S442" i="2"/>
  <c r="S1289" i="2"/>
  <c r="S1352" i="2"/>
  <c r="O540" i="2"/>
  <c r="P540" i="2" s="1"/>
  <c r="O1671" i="2"/>
  <c r="P1671" i="2" s="1"/>
  <c r="S813" i="2"/>
  <c r="S1628" i="2"/>
  <c r="S954" i="2"/>
  <c r="O1176" i="2"/>
  <c r="P1176" i="2" s="1"/>
  <c r="O841" i="2"/>
  <c r="P841" i="2" s="1"/>
  <c r="S1604" i="2"/>
  <c r="O382" i="2"/>
  <c r="P382" i="2" s="1"/>
  <c r="O1787" i="2"/>
  <c r="P1787" i="2" s="1"/>
  <c r="O856" i="2"/>
  <c r="P856" i="2" s="1"/>
  <c r="O1021" i="2"/>
  <c r="P1021" i="2" s="1"/>
  <c r="O1645" i="2"/>
  <c r="P1645" i="2" s="1"/>
  <c r="O1259" i="2"/>
  <c r="P1259" i="2" s="1"/>
  <c r="O1373" i="2"/>
  <c r="P1373" i="2" s="1"/>
  <c r="O1086" i="2"/>
  <c r="P1086" i="2" s="1"/>
  <c r="O294" i="2"/>
  <c r="P294" i="2" s="1"/>
  <c r="O1766" i="2"/>
  <c r="P1766" i="2" s="1"/>
  <c r="W1423" i="2"/>
  <c r="V1423" i="2"/>
  <c r="W78" i="2"/>
  <c r="V78" i="2"/>
  <c r="W236" i="2"/>
  <c r="V236" i="2"/>
  <c r="W1018" i="2"/>
  <c r="V1018" i="2"/>
  <c r="W965" i="2"/>
  <c r="V965" i="2"/>
  <c r="W786" i="2"/>
  <c r="V786" i="2"/>
  <c r="O736" i="2"/>
  <c r="P736" i="2" s="1"/>
  <c r="O1622" i="2"/>
  <c r="P1622" i="2" s="1"/>
  <c r="W1743" i="2"/>
  <c r="V1743" i="2"/>
  <c r="W62" i="2"/>
  <c r="V62" i="2"/>
  <c r="W220" i="2"/>
  <c r="V220" i="2"/>
  <c r="W1610" i="2"/>
  <c r="V1610" i="2"/>
  <c r="V1781" i="2"/>
  <c r="W1781" i="2"/>
  <c r="W867" i="2"/>
  <c r="V867" i="2"/>
  <c r="V498" i="2"/>
  <c r="W498" i="2"/>
  <c r="W352" i="2"/>
  <c r="V352" i="2"/>
  <c r="W96" i="2"/>
  <c r="V96" i="2"/>
  <c r="W103" i="2"/>
  <c r="V103" i="2"/>
  <c r="O448" i="2"/>
  <c r="P448" i="2" s="1"/>
  <c r="O1047" i="2"/>
  <c r="P1047" i="2" s="1"/>
  <c r="O1631" i="2"/>
  <c r="P1631" i="2" s="1"/>
  <c r="O1075" i="2"/>
  <c r="P1075" i="2" s="1"/>
  <c r="O1623" i="2"/>
  <c r="P1623" i="2" s="1"/>
  <c r="O924" i="2"/>
  <c r="P924" i="2" s="1"/>
  <c r="W639" i="2"/>
  <c r="V639" i="2"/>
  <c r="W780" i="2"/>
  <c r="V780" i="2"/>
  <c r="W506" i="2"/>
  <c r="V506" i="2"/>
  <c r="W1250" i="2"/>
  <c r="V1250" i="2"/>
  <c r="O654" i="2"/>
  <c r="P654" i="2" s="1"/>
  <c r="O289" i="2"/>
  <c r="P289" i="2" s="1"/>
  <c r="O1030" i="2"/>
  <c r="P1030" i="2" s="1"/>
  <c r="O217" i="2"/>
  <c r="P217" i="2" s="1"/>
  <c r="O1728" i="2"/>
  <c r="P1728" i="2" s="1"/>
  <c r="O1793" i="2"/>
  <c r="P1793" i="2" s="1"/>
  <c r="O1604" i="2"/>
  <c r="P1604" i="2" s="1"/>
  <c r="O1782" i="2"/>
  <c r="P1782" i="2" s="1"/>
  <c r="W848" i="2"/>
  <c r="V848" i="2"/>
  <c r="W879" i="2"/>
  <c r="V879" i="2"/>
  <c r="W111" i="2"/>
  <c r="V111" i="2"/>
  <c r="W318" i="2"/>
  <c r="V318" i="2"/>
  <c r="W1101" i="2"/>
  <c r="V1101" i="2"/>
  <c r="W25" i="2"/>
  <c r="V25" i="2"/>
  <c r="W476" i="2"/>
  <c r="V476" i="2"/>
  <c r="V1531" i="2"/>
  <c r="W1531" i="2"/>
  <c r="V955" i="2"/>
  <c r="W955" i="2"/>
  <c r="W1274" i="2"/>
  <c r="V1274" i="2"/>
  <c r="W584" i="2"/>
  <c r="V584" i="2"/>
  <c r="W503" i="2"/>
  <c r="V503" i="2"/>
  <c r="W1317" i="2"/>
  <c r="V1317" i="2"/>
  <c r="W517" i="2"/>
  <c r="V517" i="2"/>
  <c r="W1411" i="2"/>
  <c r="V1411" i="2"/>
  <c r="W579" i="2"/>
  <c r="V579" i="2"/>
  <c r="W1218" i="2"/>
  <c r="V1218" i="2"/>
  <c r="O326" i="2"/>
  <c r="P326" i="2" s="1"/>
  <c r="O791" i="2"/>
  <c r="P791" i="2" s="1"/>
  <c r="O249" i="2"/>
  <c r="P249" i="2" s="1"/>
  <c r="O521" i="2"/>
  <c r="P521" i="2" s="1"/>
  <c r="O945" i="2"/>
  <c r="P945" i="2" s="1"/>
  <c r="O1521" i="2"/>
  <c r="P1521" i="2" s="1"/>
  <c r="O1554" i="2"/>
  <c r="P1554" i="2" s="1"/>
  <c r="O803" i="2"/>
  <c r="P803" i="2" s="1"/>
  <c r="O1555" i="2"/>
  <c r="P1555" i="2" s="1"/>
  <c r="O148" i="2"/>
  <c r="P148" i="2" s="1"/>
  <c r="O404" i="2"/>
  <c r="P404" i="2" s="1"/>
  <c r="O692" i="2"/>
  <c r="P692" i="2" s="1"/>
  <c r="O980" i="2"/>
  <c r="P980" i="2" s="1"/>
  <c r="O1332" i="2"/>
  <c r="P1332" i="2" s="1"/>
  <c r="O1620" i="2"/>
  <c r="P1620" i="2" s="1"/>
  <c r="O725" i="2"/>
  <c r="P725" i="2" s="1"/>
  <c r="O1462" i="2"/>
  <c r="P1462" i="2" s="1"/>
  <c r="O1319" i="2"/>
  <c r="P1319" i="2" s="1"/>
  <c r="O1655" i="2"/>
  <c r="P1655" i="2" s="1"/>
  <c r="O840" i="2"/>
  <c r="P840" i="2" s="1"/>
  <c r="O1512" i="2"/>
  <c r="P1512" i="2" s="1"/>
  <c r="O1465" i="2"/>
  <c r="P1465" i="2" s="1"/>
  <c r="O1753" i="2"/>
  <c r="P1753" i="2" s="1"/>
  <c r="O347" i="2"/>
  <c r="P347" i="2" s="1"/>
  <c r="O795" i="2"/>
  <c r="P795" i="2" s="1"/>
  <c r="O1211" i="2"/>
  <c r="P1211" i="2" s="1"/>
  <c r="O1420" i="2"/>
  <c r="P1420" i="2" s="1"/>
  <c r="O1756" i="2"/>
  <c r="P1756" i="2" s="1"/>
  <c r="O1710" i="2"/>
  <c r="P1710" i="2" s="1"/>
  <c r="O1285" i="2"/>
  <c r="P1285" i="2" s="1"/>
  <c r="O1413" i="2"/>
  <c r="P1413" i="2" s="1"/>
  <c r="O1495" i="2"/>
  <c r="P1495" i="2" s="1"/>
  <c r="O600" i="2"/>
  <c r="P600" i="2" s="1"/>
  <c r="O857" i="2"/>
  <c r="P857" i="2" s="1"/>
  <c r="O1659" i="2"/>
  <c r="P1659" i="2" s="1"/>
  <c r="O1532" i="2"/>
  <c r="P1532" i="2" s="1"/>
  <c r="O1071" i="2"/>
  <c r="P1071" i="2" s="1"/>
  <c r="O641" i="2"/>
  <c r="P641" i="2" s="1"/>
  <c r="W1344" i="2"/>
  <c r="V1344" i="2"/>
  <c r="W1088" i="2"/>
  <c r="V1088" i="2"/>
  <c r="W832" i="2"/>
  <c r="V832" i="2"/>
  <c r="W1695" i="2"/>
  <c r="V1695" i="2"/>
  <c r="W1391" i="2"/>
  <c r="V1391" i="2"/>
  <c r="W1119" i="2"/>
  <c r="V1119" i="2"/>
  <c r="W863" i="2"/>
  <c r="V863" i="2"/>
  <c r="W607" i="2"/>
  <c r="V607" i="2"/>
  <c r="W351" i="2"/>
  <c r="V351" i="2"/>
  <c r="W95" i="2"/>
  <c r="V95" i="2"/>
  <c r="W1486" i="2"/>
  <c r="V1486" i="2"/>
  <c r="W1198" i="2"/>
  <c r="V1198" i="2"/>
  <c r="W846" i="2"/>
  <c r="V846" i="2"/>
  <c r="W558" i="2"/>
  <c r="V558" i="2"/>
  <c r="W302" i="2"/>
  <c r="V302" i="2"/>
  <c r="W46" i="2"/>
  <c r="V46" i="2"/>
  <c r="W1613" i="2"/>
  <c r="V1613" i="2"/>
  <c r="W1357" i="2"/>
  <c r="V1357" i="2"/>
  <c r="W1085" i="2"/>
  <c r="V1085" i="2"/>
  <c r="W829" i="2"/>
  <c r="V829" i="2"/>
  <c r="W541" i="2"/>
  <c r="V541" i="2"/>
  <c r="W285" i="2"/>
  <c r="V285" i="2"/>
  <c r="W968" i="2"/>
  <c r="V968" i="2"/>
  <c r="W1052" i="2"/>
  <c r="V1052" i="2"/>
  <c r="W748" i="2"/>
  <c r="V748" i="2"/>
  <c r="W460" i="2"/>
  <c r="V460" i="2"/>
  <c r="W204" i="2"/>
  <c r="V204" i="2"/>
  <c r="W138" i="2"/>
  <c r="V138" i="2"/>
  <c r="W1515" i="2"/>
  <c r="V1515" i="2"/>
  <c r="W1227" i="2"/>
  <c r="V1227" i="2"/>
  <c r="W939" i="2"/>
  <c r="V939" i="2"/>
  <c r="W667" i="2"/>
  <c r="V667" i="2"/>
  <c r="W411" i="2"/>
  <c r="V411" i="2"/>
  <c r="W123" i="2"/>
  <c r="V123" i="2"/>
  <c r="W26" i="2"/>
  <c r="V26" i="2"/>
  <c r="V1594" i="2"/>
  <c r="W1594" i="2"/>
  <c r="W1258" i="2"/>
  <c r="V1258" i="2"/>
  <c r="W986" i="2"/>
  <c r="V986" i="2"/>
  <c r="W730" i="2"/>
  <c r="V730" i="2"/>
  <c r="W474" i="2"/>
  <c r="V474" i="2"/>
  <c r="W424" i="2"/>
  <c r="V424" i="2"/>
  <c r="W1080" i="2"/>
  <c r="V1080" i="2"/>
  <c r="W743" i="2"/>
  <c r="V743" i="2"/>
  <c r="W487" i="2"/>
  <c r="V487" i="2"/>
  <c r="W215" i="2"/>
  <c r="V215" i="2"/>
  <c r="W1765" i="2"/>
  <c r="V1765" i="2"/>
  <c r="W1285" i="2"/>
  <c r="V1285" i="2"/>
  <c r="W917" i="2"/>
  <c r="V917" i="2"/>
  <c r="W469" i="2"/>
  <c r="V469" i="2"/>
  <c r="W1731" i="2"/>
  <c r="V1731" i="2"/>
  <c r="W1395" i="2"/>
  <c r="V1395" i="2"/>
  <c r="W1107" i="2"/>
  <c r="V1107" i="2"/>
  <c r="W851" i="2"/>
  <c r="V851" i="2"/>
  <c r="V563" i="2"/>
  <c r="W563" i="2"/>
  <c r="V211" i="2"/>
  <c r="W211" i="2"/>
  <c r="W1170" i="2"/>
  <c r="V1170" i="2"/>
  <c r="W466" i="2"/>
  <c r="V466" i="2"/>
  <c r="W1298" i="2"/>
  <c r="V1298" i="2"/>
  <c r="W722" i="2"/>
  <c r="V722" i="2"/>
  <c r="W114" i="2"/>
  <c r="V114" i="2"/>
  <c r="W336" i="2"/>
  <c r="V336" i="2"/>
  <c r="V80" i="2"/>
  <c r="W80" i="2"/>
  <c r="W39" i="2"/>
  <c r="V39" i="2"/>
  <c r="O815" i="2"/>
  <c r="P815" i="2" s="1"/>
  <c r="O1286" i="2"/>
  <c r="P1286" i="2" s="1"/>
  <c r="O51" i="2"/>
  <c r="P51" i="2" s="1"/>
  <c r="O37" i="2"/>
  <c r="P37" i="2" s="1"/>
  <c r="W127" i="2"/>
  <c r="V127" i="2"/>
  <c r="W861" i="2"/>
  <c r="V861" i="2"/>
  <c r="W1547" i="2"/>
  <c r="V1547" i="2"/>
  <c r="W762" i="2"/>
  <c r="V762" i="2"/>
  <c r="W1459" i="2"/>
  <c r="V1459" i="2"/>
  <c r="W120" i="2"/>
  <c r="V120" i="2"/>
  <c r="O238" i="2"/>
  <c r="P238" i="2" s="1"/>
  <c r="O338" i="2"/>
  <c r="P338" i="2" s="1"/>
  <c r="O889" i="2"/>
  <c r="P889" i="2" s="1"/>
  <c r="O1456" i="2"/>
  <c r="P1456" i="2" s="1"/>
  <c r="O1316" i="2"/>
  <c r="P1316" i="2" s="1"/>
  <c r="O1639" i="2"/>
  <c r="P1639" i="2" s="1"/>
  <c r="W1135" i="2"/>
  <c r="V1135" i="2"/>
  <c r="W845" i="2"/>
  <c r="V845" i="2"/>
  <c r="W1002" i="2"/>
  <c r="V1002" i="2"/>
  <c r="W754" i="2"/>
  <c r="V754" i="2"/>
  <c r="O1118" i="2"/>
  <c r="P1118" i="2" s="1"/>
  <c r="O305" i="2"/>
  <c r="P305" i="2" s="1"/>
  <c r="O1318" i="2"/>
  <c r="P1318" i="2" s="1"/>
  <c r="O1663" i="2"/>
  <c r="P1663" i="2" s="1"/>
  <c r="O321" i="2"/>
  <c r="P321" i="2" s="1"/>
  <c r="O38" i="2"/>
  <c r="P38" i="2" s="1"/>
  <c r="O742" i="2"/>
  <c r="P742" i="2" s="1"/>
  <c r="O265" i="2"/>
  <c r="P265" i="2" s="1"/>
  <c r="O1488" i="2"/>
  <c r="P1488" i="2" s="1"/>
  <c r="O1760" i="2"/>
  <c r="P1760" i="2" s="1"/>
  <c r="O673" i="2"/>
  <c r="P673" i="2" s="1"/>
  <c r="O1249" i="2"/>
  <c r="P1249" i="2" s="1"/>
  <c r="O1537" i="2"/>
  <c r="P1537" i="2" s="1"/>
  <c r="O1570" i="2"/>
  <c r="P1570" i="2" s="1"/>
  <c r="O115" i="2"/>
  <c r="P115" i="2" s="1"/>
  <c r="O435" i="2"/>
  <c r="P435" i="2" s="1"/>
  <c r="O819" i="2"/>
  <c r="P819" i="2" s="1"/>
  <c r="O1139" i="2"/>
  <c r="P1139" i="2" s="1"/>
  <c r="O1571" i="2"/>
  <c r="P1571" i="2" s="1"/>
  <c r="O164" i="2"/>
  <c r="P164" i="2" s="1"/>
  <c r="O420" i="2"/>
  <c r="P420" i="2" s="1"/>
  <c r="O708" i="2"/>
  <c r="P708" i="2" s="1"/>
  <c r="O996" i="2"/>
  <c r="P996" i="2" s="1"/>
  <c r="O1348" i="2"/>
  <c r="P1348" i="2" s="1"/>
  <c r="O1636" i="2"/>
  <c r="P1636" i="2" s="1"/>
  <c r="O405" i="2"/>
  <c r="P405" i="2" s="1"/>
  <c r="O1335" i="2"/>
  <c r="P1335" i="2" s="1"/>
  <c r="O1687" i="2"/>
  <c r="P1687" i="2" s="1"/>
  <c r="O1224" i="2"/>
  <c r="P1224" i="2" s="1"/>
  <c r="O1193" i="2"/>
  <c r="P1193" i="2" s="1"/>
  <c r="O1481" i="2"/>
  <c r="P1481" i="2" s="1"/>
  <c r="O1769" i="2"/>
  <c r="P1769" i="2" s="1"/>
  <c r="O363" i="2"/>
  <c r="P363" i="2" s="1"/>
  <c r="O1611" i="2"/>
  <c r="P1611" i="2" s="1"/>
  <c r="O156" i="2"/>
  <c r="P156" i="2" s="1"/>
  <c r="O1004" i="2"/>
  <c r="P1004" i="2" s="1"/>
  <c r="O1436" i="2"/>
  <c r="P1436" i="2" s="1"/>
  <c r="O1772" i="2"/>
  <c r="P1772" i="2" s="1"/>
  <c r="O1374" i="2"/>
  <c r="P1374" i="2" s="1"/>
  <c r="O1301" i="2"/>
  <c r="P1301" i="2" s="1"/>
  <c r="O19" i="2"/>
  <c r="P19" i="2" s="1"/>
  <c r="O1511" i="2"/>
  <c r="P1511" i="2" s="1"/>
  <c r="O1028" i="2"/>
  <c r="P1028" i="2" s="1"/>
  <c r="O1596" i="2"/>
  <c r="P1596" i="2" s="1"/>
  <c r="O657" i="2"/>
  <c r="P657" i="2" s="1"/>
  <c r="O1458" i="2"/>
  <c r="P1458" i="2" s="1"/>
  <c r="W1328" i="2"/>
  <c r="V1328" i="2"/>
  <c r="W1072" i="2"/>
  <c r="V1072" i="2"/>
  <c r="W816" i="2"/>
  <c r="V816" i="2"/>
  <c r="W1663" i="2"/>
  <c r="V1663" i="2"/>
  <c r="W1375" i="2"/>
  <c r="V1375" i="2"/>
  <c r="W1103" i="2"/>
  <c r="V1103" i="2"/>
  <c r="W847" i="2"/>
  <c r="V847" i="2"/>
  <c r="W591" i="2"/>
  <c r="V591" i="2"/>
  <c r="W335" i="2"/>
  <c r="V335" i="2"/>
  <c r="W79" i="2"/>
  <c r="V79" i="2"/>
  <c r="W1470" i="2"/>
  <c r="V1470" i="2"/>
  <c r="W1182" i="2"/>
  <c r="V1182" i="2"/>
  <c r="W814" i="2"/>
  <c r="V814" i="2"/>
  <c r="W542" i="2"/>
  <c r="V542" i="2"/>
  <c r="W286" i="2"/>
  <c r="V286" i="2"/>
  <c r="W14" i="2"/>
  <c r="V14" i="2"/>
  <c r="W1597" i="2"/>
  <c r="V1597" i="2"/>
  <c r="W1341" i="2"/>
  <c r="V1341" i="2"/>
  <c r="W1069" i="2"/>
  <c r="V1069" i="2"/>
  <c r="W813" i="2"/>
  <c r="V813" i="2"/>
  <c r="W525" i="2"/>
  <c r="V525" i="2"/>
  <c r="W269" i="2"/>
  <c r="V269" i="2"/>
  <c r="W632" i="2"/>
  <c r="V632" i="2"/>
  <c r="W1036" i="2"/>
  <c r="V1036" i="2"/>
  <c r="W716" i="2"/>
  <c r="V716" i="2"/>
  <c r="W444" i="2"/>
  <c r="V444" i="2"/>
  <c r="W188" i="2"/>
  <c r="V188" i="2"/>
  <c r="W90" i="2"/>
  <c r="V90" i="2"/>
  <c r="W1483" i="2"/>
  <c r="V1483" i="2"/>
  <c r="W1195" i="2"/>
  <c r="V1195" i="2"/>
  <c r="W923" i="2"/>
  <c r="V923" i="2"/>
  <c r="W651" i="2"/>
  <c r="V651" i="2"/>
  <c r="W395" i="2"/>
  <c r="V395" i="2"/>
  <c r="W107" i="2"/>
  <c r="V107" i="2"/>
  <c r="W10" i="2"/>
  <c r="V10" i="2"/>
  <c r="V1562" i="2"/>
  <c r="W1562" i="2"/>
  <c r="W1242" i="2"/>
  <c r="V1242" i="2"/>
  <c r="W970" i="2"/>
  <c r="V970" i="2"/>
  <c r="W714" i="2"/>
  <c r="V714" i="2"/>
  <c r="W458" i="2"/>
  <c r="V458" i="2"/>
  <c r="W312" i="2"/>
  <c r="V312" i="2"/>
  <c r="W1000" i="2"/>
  <c r="V1000" i="2"/>
  <c r="W727" i="2"/>
  <c r="V727" i="2"/>
  <c r="W471" i="2"/>
  <c r="V471" i="2"/>
  <c r="W199" i="2"/>
  <c r="V199" i="2"/>
  <c r="W1749" i="2"/>
  <c r="V1749" i="2"/>
  <c r="W1253" i="2"/>
  <c r="V1253" i="2"/>
  <c r="W885" i="2"/>
  <c r="V885" i="2"/>
  <c r="W437" i="2"/>
  <c r="V437" i="2"/>
  <c r="W1699" i="2"/>
  <c r="V1699" i="2"/>
  <c r="W1379" i="2"/>
  <c r="V1379" i="2"/>
  <c r="W1091" i="2"/>
  <c r="V1091" i="2"/>
  <c r="W835" i="2"/>
  <c r="V835" i="2"/>
  <c r="W547" i="2"/>
  <c r="V547" i="2"/>
  <c r="W179" i="2"/>
  <c r="V179" i="2"/>
  <c r="W1122" i="2"/>
  <c r="V1122" i="2"/>
  <c r="W434" i="2"/>
  <c r="V434" i="2"/>
  <c r="W1266" i="2"/>
  <c r="V1266" i="2"/>
  <c r="W690" i="2"/>
  <c r="V690" i="2"/>
  <c r="V66" i="2"/>
  <c r="W66" i="2"/>
  <c r="W320" i="2"/>
  <c r="V320" i="2"/>
  <c r="W64" i="2"/>
  <c r="V64" i="2"/>
  <c r="W119" i="2"/>
  <c r="V119" i="2"/>
  <c r="O349" i="2"/>
  <c r="P349" i="2" s="1"/>
  <c r="O1777" i="2"/>
  <c r="P1777" i="2" s="1"/>
  <c r="O1144" i="2"/>
  <c r="P1144" i="2" s="1"/>
  <c r="W1392" i="2"/>
  <c r="V1392" i="2"/>
  <c r="W1117" i="2"/>
  <c r="V1117" i="2"/>
  <c r="W1626" i="2"/>
  <c r="V1626" i="2"/>
  <c r="W1155" i="2"/>
  <c r="V1155" i="2"/>
  <c r="O749" i="2"/>
  <c r="P749" i="2" s="1"/>
  <c r="O676" i="2"/>
  <c r="P676" i="2" s="1"/>
  <c r="W574" i="2"/>
  <c r="V574" i="2"/>
  <c r="O765" i="2"/>
  <c r="P765" i="2" s="1"/>
  <c r="O1234" i="2"/>
  <c r="P1234" i="2" s="1"/>
  <c r="O358" i="2"/>
  <c r="P358" i="2" s="1"/>
  <c r="O1095" i="2"/>
  <c r="P1095" i="2" s="1"/>
  <c r="O504" i="2"/>
  <c r="P504" i="2" s="1"/>
  <c r="O921" i="2"/>
  <c r="P921" i="2" s="1"/>
  <c r="O1679" i="2"/>
  <c r="P1679" i="2" s="1"/>
  <c r="O961" i="2"/>
  <c r="P961" i="2" s="1"/>
  <c r="O160" i="2"/>
  <c r="P160" i="2" s="1"/>
  <c r="O337" i="2"/>
  <c r="P337" i="2" s="1"/>
  <c r="O418" i="2"/>
  <c r="P418" i="2" s="1"/>
  <c r="O914" i="2"/>
  <c r="P914" i="2" s="1"/>
  <c r="O390" i="2"/>
  <c r="P390" i="2" s="1"/>
  <c r="O758" i="2"/>
  <c r="P758" i="2" s="1"/>
  <c r="O1078" i="2"/>
  <c r="P1078" i="2" s="1"/>
  <c r="O823" i="2"/>
  <c r="P823" i="2" s="1"/>
  <c r="O1111" i="2"/>
  <c r="P1111" i="2" s="1"/>
  <c r="O281" i="2"/>
  <c r="P281" i="2" s="1"/>
  <c r="O937" i="2"/>
  <c r="P937" i="2" s="1"/>
  <c r="O1711" i="2"/>
  <c r="P1711" i="2" s="1"/>
  <c r="O1504" i="2"/>
  <c r="P1504" i="2" s="1"/>
  <c r="O1792" i="2"/>
  <c r="P1792" i="2" s="1"/>
  <c r="O689" i="2"/>
  <c r="P689" i="2" s="1"/>
  <c r="O977" i="2"/>
  <c r="P977" i="2" s="1"/>
  <c r="O1265" i="2"/>
  <c r="P1265" i="2" s="1"/>
  <c r="O1553" i="2"/>
  <c r="P1553" i="2" s="1"/>
  <c r="O1586" i="2"/>
  <c r="P1586" i="2" s="1"/>
  <c r="O131" i="2"/>
  <c r="P131" i="2" s="1"/>
  <c r="O835" i="2"/>
  <c r="P835" i="2" s="1"/>
  <c r="O1235" i="2"/>
  <c r="P1235" i="2" s="1"/>
  <c r="O436" i="2"/>
  <c r="P436" i="2" s="1"/>
  <c r="O724" i="2"/>
  <c r="P724" i="2" s="1"/>
  <c r="O1044" i="2"/>
  <c r="P1044" i="2" s="1"/>
  <c r="O1364" i="2"/>
  <c r="P1364" i="2" s="1"/>
  <c r="O1652" i="2"/>
  <c r="P1652" i="2" s="1"/>
  <c r="O117" i="2"/>
  <c r="P117" i="2" s="1"/>
  <c r="O421" i="2"/>
  <c r="P421" i="2" s="1"/>
  <c r="O1494" i="2"/>
  <c r="P1494" i="2" s="1"/>
  <c r="O1351" i="2"/>
  <c r="P1351" i="2" s="1"/>
  <c r="O872" i="2"/>
  <c r="P872" i="2" s="1"/>
  <c r="O1240" i="2"/>
  <c r="P1240" i="2" s="1"/>
  <c r="O1544" i="2"/>
  <c r="P1544" i="2" s="1"/>
  <c r="O1209" i="2"/>
  <c r="P1209" i="2" s="1"/>
  <c r="O1785" i="2"/>
  <c r="P1785" i="2" s="1"/>
  <c r="O1674" i="2"/>
  <c r="P1674" i="2" s="1"/>
  <c r="O1627" i="2"/>
  <c r="P1627" i="2" s="1"/>
  <c r="O652" i="2"/>
  <c r="P652" i="2" s="1"/>
  <c r="O1452" i="2"/>
  <c r="P1452" i="2" s="1"/>
  <c r="O1758" i="2"/>
  <c r="P1758" i="2" s="1"/>
  <c r="O1219" i="2"/>
  <c r="P1219" i="2" s="1"/>
  <c r="O582" i="2"/>
  <c r="P582" i="2" s="1"/>
  <c r="O680" i="2"/>
  <c r="P680" i="2" s="1"/>
  <c r="O1113" i="2"/>
  <c r="P1113" i="2" s="1"/>
  <c r="O1204" i="2"/>
  <c r="P1204" i="2" s="1"/>
  <c r="O1612" i="2"/>
  <c r="P1612" i="2" s="1"/>
  <c r="O897" i="2"/>
  <c r="P897" i="2" s="1"/>
  <c r="O1474" i="2"/>
  <c r="P1474" i="2" s="1"/>
  <c r="W1312" i="2"/>
  <c r="V1312" i="2"/>
  <c r="W1056" i="2"/>
  <c r="V1056" i="2"/>
  <c r="W800" i="2"/>
  <c r="V800" i="2"/>
  <c r="W1647" i="2"/>
  <c r="V1647" i="2"/>
  <c r="W1359" i="2"/>
  <c r="V1359" i="2"/>
  <c r="W1087" i="2"/>
  <c r="V1087" i="2"/>
  <c r="W831" i="2"/>
  <c r="V831" i="2"/>
  <c r="W575" i="2"/>
  <c r="V575" i="2"/>
  <c r="W319" i="2"/>
  <c r="V319" i="2"/>
  <c r="W63" i="2"/>
  <c r="V63" i="2"/>
  <c r="W1454" i="2"/>
  <c r="V1454" i="2"/>
  <c r="W1150" i="2"/>
  <c r="V1150" i="2"/>
  <c r="W798" i="2"/>
  <c r="V798" i="2"/>
  <c r="W526" i="2"/>
  <c r="V526" i="2"/>
  <c r="W270" i="2"/>
  <c r="V270" i="2"/>
  <c r="W77" i="2"/>
  <c r="V77" i="2"/>
  <c r="W1581" i="2"/>
  <c r="V1581" i="2"/>
  <c r="W1325" i="2"/>
  <c r="V1325" i="2"/>
  <c r="W1053" i="2"/>
  <c r="V1053" i="2"/>
  <c r="W797" i="2"/>
  <c r="V797" i="2"/>
  <c r="W509" i="2"/>
  <c r="V509" i="2"/>
  <c r="W253" i="2"/>
  <c r="V253" i="2"/>
  <c r="W568" i="2"/>
  <c r="V568" i="2"/>
  <c r="W1020" i="2"/>
  <c r="V1020" i="2"/>
  <c r="W700" i="2"/>
  <c r="V700" i="2"/>
  <c r="W428" i="2"/>
  <c r="V428" i="2"/>
  <c r="W172" i="2"/>
  <c r="V172" i="2"/>
  <c r="W1787" i="2"/>
  <c r="V1787" i="2"/>
  <c r="V1467" i="2"/>
  <c r="W1467" i="2"/>
  <c r="W1179" i="2"/>
  <c r="V1179" i="2"/>
  <c r="W907" i="2"/>
  <c r="V907" i="2"/>
  <c r="W635" i="2"/>
  <c r="V635" i="2"/>
  <c r="W379" i="2"/>
  <c r="V379" i="2"/>
  <c r="W91" i="2"/>
  <c r="V91" i="2"/>
  <c r="W664" i="2"/>
  <c r="V664" i="2"/>
  <c r="W1546" i="2"/>
  <c r="V1546" i="2"/>
  <c r="W1226" i="2"/>
  <c r="V1226" i="2"/>
  <c r="W954" i="2"/>
  <c r="V954" i="2"/>
  <c r="V698" i="2"/>
  <c r="W698" i="2"/>
  <c r="W442" i="2"/>
  <c r="V442" i="2"/>
  <c r="W1768" i="2"/>
  <c r="V1768" i="2"/>
  <c r="V904" i="2"/>
  <c r="W904" i="2"/>
  <c r="W711" i="2"/>
  <c r="V711" i="2"/>
  <c r="W455" i="2"/>
  <c r="V455" i="2"/>
  <c r="W183" i="2"/>
  <c r="V183" i="2"/>
  <c r="V1733" i="2"/>
  <c r="W1733" i="2"/>
  <c r="W1237" i="2"/>
  <c r="V1237" i="2"/>
  <c r="W869" i="2"/>
  <c r="V869" i="2"/>
  <c r="W389" i="2"/>
  <c r="V389" i="2"/>
  <c r="W1683" i="2"/>
  <c r="V1683" i="2"/>
  <c r="W1363" i="2"/>
  <c r="V1363" i="2"/>
  <c r="W1075" i="2"/>
  <c r="V1075" i="2"/>
  <c r="W803" i="2"/>
  <c r="V803" i="2"/>
  <c r="W531" i="2"/>
  <c r="V531" i="2"/>
  <c r="W99" i="2"/>
  <c r="V99" i="2"/>
  <c r="W1090" i="2"/>
  <c r="V1090" i="2"/>
  <c r="W386" i="2"/>
  <c r="V386" i="2"/>
  <c r="W1186" i="2"/>
  <c r="V1186" i="2"/>
  <c r="W658" i="2"/>
  <c r="V658" i="2"/>
  <c r="W576" i="2"/>
  <c r="V576" i="2"/>
  <c r="W304" i="2"/>
  <c r="V304" i="2"/>
  <c r="W48" i="2"/>
  <c r="V48" i="2"/>
  <c r="W7" i="2"/>
  <c r="V7" i="2"/>
  <c r="O693" i="2"/>
  <c r="P693" i="2" s="1"/>
  <c r="O1255" i="2"/>
  <c r="P1255" i="2" s="1"/>
  <c r="W878" i="2"/>
  <c r="V878" i="2"/>
  <c r="W218" i="2"/>
  <c r="V218" i="2"/>
  <c r="W1112" i="2"/>
  <c r="V1112" i="2"/>
  <c r="V530" i="2"/>
  <c r="W530" i="2"/>
  <c r="O1505" i="2"/>
  <c r="P1505" i="2" s="1"/>
  <c r="O1449" i="2"/>
  <c r="P1449" i="2" s="1"/>
  <c r="W42" i="2"/>
  <c r="V42" i="2"/>
  <c r="O1213" i="2"/>
  <c r="P1213" i="2" s="1"/>
  <c r="O1170" i="2"/>
  <c r="P1170" i="2" s="1"/>
  <c r="O905" i="2"/>
  <c r="P905" i="2" s="1"/>
  <c r="O49" i="2"/>
  <c r="P49" i="2" s="1"/>
  <c r="O102" i="2"/>
  <c r="P102" i="2" s="1"/>
  <c r="O487" i="2"/>
  <c r="P487" i="2" s="1"/>
  <c r="O1184" i="2"/>
  <c r="P1184" i="2" s="1"/>
  <c r="O1536" i="2"/>
  <c r="P1536" i="2" s="1"/>
  <c r="O417" i="2"/>
  <c r="P417" i="2" s="1"/>
  <c r="O705" i="2"/>
  <c r="P705" i="2" s="1"/>
  <c r="O993" i="2"/>
  <c r="P993" i="2" s="1"/>
  <c r="O1602" i="2"/>
  <c r="P1602" i="2" s="1"/>
  <c r="O147" i="2"/>
  <c r="P147" i="2" s="1"/>
  <c r="O196" i="2"/>
  <c r="P196" i="2" s="1"/>
  <c r="O468" i="2"/>
  <c r="P468" i="2" s="1"/>
  <c r="O740" i="2"/>
  <c r="P740" i="2" s="1"/>
  <c r="O1060" i="2"/>
  <c r="P1060" i="2" s="1"/>
  <c r="O1380" i="2"/>
  <c r="P1380" i="2" s="1"/>
  <c r="O1668" i="2"/>
  <c r="P1668" i="2" s="1"/>
  <c r="O133" i="2"/>
  <c r="P133" i="2" s="1"/>
  <c r="O437" i="2"/>
  <c r="P437" i="2" s="1"/>
  <c r="O1510" i="2"/>
  <c r="P1510" i="2" s="1"/>
  <c r="O1367" i="2"/>
  <c r="P1367" i="2" s="1"/>
  <c r="O1719" i="2"/>
  <c r="P1719" i="2" s="1"/>
  <c r="O1256" i="2"/>
  <c r="P1256" i="2" s="1"/>
  <c r="O1225" i="2"/>
  <c r="P1225" i="2" s="1"/>
  <c r="O1513" i="2"/>
  <c r="P1513" i="2" s="1"/>
  <c r="O1275" i="2"/>
  <c r="P1275" i="2" s="1"/>
  <c r="O1643" i="2"/>
  <c r="P1643" i="2" s="1"/>
  <c r="O1484" i="2"/>
  <c r="P1484" i="2" s="1"/>
  <c r="O1438" i="2"/>
  <c r="P1438" i="2" s="1"/>
  <c r="O1790" i="2"/>
  <c r="P1790" i="2" s="1"/>
  <c r="O259" i="2"/>
  <c r="P259" i="2" s="1"/>
  <c r="O893" i="2"/>
  <c r="P893" i="2" s="1"/>
  <c r="O1525" i="2"/>
  <c r="P1525" i="2" s="1"/>
  <c r="O598" i="2"/>
  <c r="P598" i="2" s="1"/>
  <c r="O772" i="2"/>
  <c r="P772" i="2" s="1"/>
  <c r="O300" i="2"/>
  <c r="P300" i="2" s="1"/>
  <c r="O913" i="2"/>
  <c r="P913" i="2" s="1"/>
  <c r="W1296" i="2"/>
  <c r="V1296" i="2"/>
  <c r="W1040" i="2"/>
  <c r="V1040" i="2"/>
  <c r="W784" i="2"/>
  <c r="V784" i="2"/>
  <c r="W1615" i="2"/>
  <c r="V1615" i="2"/>
  <c r="W1343" i="2"/>
  <c r="V1343" i="2"/>
  <c r="W1071" i="2"/>
  <c r="V1071" i="2"/>
  <c r="W815" i="2"/>
  <c r="V815" i="2"/>
  <c r="W559" i="2"/>
  <c r="V559" i="2"/>
  <c r="W303" i="2"/>
  <c r="V303" i="2"/>
  <c r="W47" i="2"/>
  <c r="V47" i="2"/>
  <c r="W1438" i="2"/>
  <c r="V1438" i="2"/>
  <c r="W1134" i="2"/>
  <c r="V1134" i="2"/>
  <c r="W782" i="2"/>
  <c r="V782" i="2"/>
  <c r="W510" i="2"/>
  <c r="V510" i="2"/>
  <c r="W254" i="2"/>
  <c r="V254" i="2"/>
  <c r="W29" i="2"/>
  <c r="V29" i="2"/>
  <c r="V1565" i="2"/>
  <c r="W1565" i="2"/>
  <c r="W1309" i="2"/>
  <c r="V1309" i="2"/>
  <c r="W1037" i="2"/>
  <c r="V1037" i="2"/>
  <c r="W781" i="2"/>
  <c r="V781" i="2"/>
  <c r="W493" i="2"/>
  <c r="V493" i="2"/>
  <c r="W237" i="2"/>
  <c r="V237" i="2"/>
  <c r="W536" i="2"/>
  <c r="V536" i="2"/>
  <c r="V988" i="2"/>
  <c r="W988" i="2"/>
  <c r="W684" i="2"/>
  <c r="V684" i="2"/>
  <c r="W412" i="2"/>
  <c r="V412" i="2"/>
  <c r="W140" i="2"/>
  <c r="V140" i="2"/>
  <c r="W1771" i="2"/>
  <c r="V1771" i="2"/>
  <c r="W1451" i="2"/>
  <c r="V1451" i="2"/>
  <c r="W1163" i="2"/>
  <c r="V1163" i="2"/>
  <c r="W891" i="2"/>
  <c r="V891" i="2"/>
  <c r="W619" i="2"/>
  <c r="V619" i="2"/>
  <c r="W363" i="2"/>
  <c r="V363" i="2"/>
  <c r="W75" i="2"/>
  <c r="V75" i="2"/>
  <c r="W296" i="2"/>
  <c r="V296" i="2"/>
  <c r="V1530" i="2"/>
  <c r="W1530" i="2"/>
  <c r="W1210" i="2"/>
  <c r="V1210" i="2"/>
  <c r="W938" i="2"/>
  <c r="V938" i="2"/>
  <c r="V682" i="2"/>
  <c r="W682" i="2"/>
  <c r="W426" i="2"/>
  <c r="V426" i="2"/>
  <c r="V1672" i="2"/>
  <c r="W1672" i="2"/>
  <c r="W856" i="2"/>
  <c r="V856" i="2"/>
  <c r="V695" i="2"/>
  <c r="W695" i="2"/>
  <c r="W439" i="2"/>
  <c r="V439" i="2"/>
  <c r="W167" i="2"/>
  <c r="V167" i="2"/>
  <c r="W1701" i="2"/>
  <c r="V1701" i="2"/>
  <c r="W1221" i="2"/>
  <c r="V1221" i="2"/>
  <c r="W837" i="2"/>
  <c r="V837" i="2"/>
  <c r="W373" i="2"/>
  <c r="V373" i="2"/>
  <c r="W1667" i="2"/>
  <c r="V1667" i="2"/>
  <c r="W1347" i="2"/>
  <c r="V1347" i="2"/>
  <c r="W1059" i="2"/>
  <c r="V1059" i="2"/>
  <c r="W787" i="2"/>
  <c r="V787" i="2"/>
  <c r="W515" i="2"/>
  <c r="V515" i="2"/>
  <c r="W67" i="2"/>
  <c r="V67" i="2"/>
  <c r="W1058" i="2"/>
  <c r="V1058" i="2"/>
  <c r="W354" i="2"/>
  <c r="V354" i="2"/>
  <c r="W1154" i="2"/>
  <c r="V1154" i="2"/>
  <c r="W626" i="2"/>
  <c r="V626" i="2"/>
  <c r="W560" i="2"/>
  <c r="V560" i="2"/>
  <c r="W288" i="2"/>
  <c r="V288" i="2"/>
  <c r="W32" i="2"/>
  <c r="V32" i="2"/>
  <c r="O489" i="2"/>
  <c r="P489" i="2" s="1"/>
  <c r="O593" i="2"/>
  <c r="P593" i="2" s="1"/>
  <c r="O1491" i="2"/>
  <c r="P1491" i="2" s="1"/>
  <c r="O1430" i="2"/>
  <c r="P1430" i="2" s="1"/>
  <c r="O283" i="2"/>
  <c r="P283" i="2" s="1"/>
  <c r="W1151" i="2"/>
  <c r="V1151" i="2"/>
  <c r="W590" i="2"/>
  <c r="V590" i="2"/>
  <c r="W317" i="2"/>
  <c r="V317" i="2"/>
  <c r="W443" i="2"/>
  <c r="V443" i="2"/>
  <c r="W519" i="2"/>
  <c r="V519" i="2"/>
  <c r="W883" i="2"/>
  <c r="V883" i="2"/>
  <c r="O1102" i="2"/>
  <c r="P1102" i="2" s="1"/>
  <c r="O310" i="2"/>
  <c r="P310" i="2" s="1"/>
  <c r="O1647" i="2"/>
  <c r="P1647" i="2" s="1"/>
  <c r="O357" i="2"/>
  <c r="P357" i="2" s="1"/>
  <c r="W427" i="2"/>
  <c r="V427" i="2"/>
  <c r="O22" i="2"/>
  <c r="P22" i="2" s="1"/>
  <c r="O1233" i="2"/>
  <c r="P1233" i="2" s="1"/>
  <c r="O353" i="2"/>
  <c r="P353" i="2" s="1"/>
  <c r="O930" i="2"/>
  <c r="P930" i="2" s="1"/>
  <c r="O1298" i="2"/>
  <c r="P1298" i="2" s="1"/>
  <c r="O406" i="2"/>
  <c r="P406" i="2" s="1"/>
  <c r="O790" i="2"/>
  <c r="P790" i="2" s="1"/>
  <c r="O1094" i="2"/>
  <c r="P1094" i="2" s="1"/>
  <c r="O839" i="2"/>
  <c r="P839" i="2" s="1"/>
  <c r="O1143" i="2"/>
  <c r="P1143" i="2" s="1"/>
  <c r="O232" i="2"/>
  <c r="P232" i="2" s="1"/>
  <c r="O633" i="2"/>
  <c r="P633" i="2" s="1"/>
  <c r="O90" i="2"/>
  <c r="P90" i="2" s="1"/>
  <c r="O1569" i="2"/>
  <c r="P1569" i="2" s="1"/>
  <c r="O477" i="2"/>
  <c r="P477" i="2" s="1"/>
  <c r="O1309" i="2"/>
  <c r="P1309" i="2" s="1"/>
  <c r="O943" i="2"/>
  <c r="P943" i="2" s="1"/>
  <c r="O65" i="2"/>
  <c r="P65" i="2" s="1"/>
  <c r="O369" i="2"/>
  <c r="P369" i="2" s="1"/>
  <c r="O118" i="2"/>
  <c r="P118" i="2" s="1"/>
  <c r="O422" i="2"/>
  <c r="P422" i="2" s="1"/>
  <c r="O806" i="2"/>
  <c r="P806" i="2" s="1"/>
  <c r="O1126" i="2"/>
  <c r="P1126" i="2" s="1"/>
  <c r="O855" i="2"/>
  <c r="P855" i="2" s="1"/>
  <c r="O1175" i="2"/>
  <c r="P1175" i="2" s="1"/>
  <c r="O329" i="2"/>
  <c r="P329" i="2" s="1"/>
  <c r="O649" i="2"/>
  <c r="P649" i="2" s="1"/>
  <c r="O969" i="2"/>
  <c r="P969" i="2" s="1"/>
  <c r="O106" i="2"/>
  <c r="P106" i="2" s="1"/>
  <c r="O1200" i="2"/>
  <c r="P1200" i="2" s="1"/>
  <c r="O1552" i="2"/>
  <c r="P1552" i="2" s="1"/>
  <c r="O433" i="2"/>
  <c r="P433" i="2" s="1"/>
  <c r="O721" i="2"/>
  <c r="P721" i="2" s="1"/>
  <c r="O1009" i="2"/>
  <c r="P1009" i="2" s="1"/>
  <c r="O1297" i="2"/>
  <c r="P1297" i="2" s="1"/>
  <c r="O1585" i="2"/>
  <c r="P1585" i="2" s="1"/>
  <c r="O1618" i="2"/>
  <c r="P1618" i="2" s="1"/>
  <c r="O163" i="2"/>
  <c r="P163" i="2" s="1"/>
  <c r="O1635" i="2"/>
  <c r="P1635" i="2" s="1"/>
  <c r="O212" i="2"/>
  <c r="P212" i="2" s="1"/>
  <c r="O484" i="2"/>
  <c r="P484" i="2" s="1"/>
  <c r="O756" i="2"/>
  <c r="P756" i="2" s="1"/>
  <c r="O1108" i="2"/>
  <c r="P1108" i="2" s="1"/>
  <c r="O1396" i="2"/>
  <c r="P1396" i="2" s="1"/>
  <c r="O1684" i="2"/>
  <c r="P1684" i="2" s="1"/>
  <c r="O453" i="2"/>
  <c r="P453" i="2" s="1"/>
  <c r="O821" i="2"/>
  <c r="P821" i="2" s="1"/>
  <c r="O1526" i="2"/>
  <c r="P1526" i="2" s="1"/>
  <c r="O1383" i="2"/>
  <c r="P1383" i="2" s="1"/>
  <c r="O1783" i="2"/>
  <c r="P1783" i="2" s="1"/>
  <c r="O1288" i="2"/>
  <c r="P1288" i="2" s="1"/>
  <c r="O1241" i="2"/>
  <c r="P1241" i="2" s="1"/>
  <c r="O1529" i="2"/>
  <c r="P1529" i="2" s="1"/>
  <c r="O1291" i="2"/>
  <c r="P1291" i="2" s="1"/>
  <c r="O1691" i="2"/>
  <c r="P1691" i="2" s="1"/>
  <c r="O1500" i="2"/>
  <c r="P1500" i="2" s="1"/>
  <c r="O1541" i="2"/>
  <c r="P1541" i="2" s="1"/>
  <c r="O948" i="2"/>
  <c r="P948" i="2" s="1"/>
  <c r="O936" i="2"/>
  <c r="P936" i="2" s="1"/>
  <c r="O1385" i="2"/>
  <c r="P1385" i="2" s="1"/>
  <c r="O316" i="2"/>
  <c r="P316" i="2" s="1"/>
  <c r="O1788" i="2"/>
  <c r="P1788" i="2" s="1"/>
  <c r="O1153" i="2"/>
  <c r="P1153" i="2" s="1"/>
  <c r="V1280" i="2"/>
  <c r="W1280" i="2"/>
  <c r="W1024" i="2"/>
  <c r="V1024" i="2"/>
  <c r="W768" i="2"/>
  <c r="V768" i="2"/>
  <c r="W1599" i="2"/>
  <c r="V1599" i="2"/>
  <c r="W1327" i="2"/>
  <c r="V1327" i="2"/>
  <c r="W1055" i="2"/>
  <c r="V1055" i="2"/>
  <c r="W799" i="2"/>
  <c r="V799" i="2"/>
  <c r="W543" i="2"/>
  <c r="V543" i="2"/>
  <c r="W287" i="2"/>
  <c r="V287" i="2"/>
  <c r="W31" i="2"/>
  <c r="V31" i="2"/>
  <c r="W1422" i="2"/>
  <c r="V1422" i="2"/>
  <c r="W1118" i="2"/>
  <c r="V1118" i="2"/>
  <c r="W766" i="2"/>
  <c r="V766" i="2"/>
  <c r="W494" i="2"/>
  <c r="V494" i="2"/>
  <c r="W238" i="2"/>
  <c r="V238" i="2"/>
  <c r="W9" i="2"/>
  <c r="V9" i="2"/>
  <c r="W1549" i="2"/>
  <c r="V1549" i="2"/>
  <c r="W1293" i="2"/>
  <c r="V1293" i="2"/>
  <c r="V1021" i="2"/>
  <c r="W1021" i="2"/>
  <c r="V765" i="2"/>
  <c r="W765" i="2"/>
  <c r="W477" i="2"/>
  <c r="V477" i="2"/>
  <c r="W221" i="2"/>
  <c r="V221" i="2"/>
  <c r="W456" i="2"/>
  <c r="V456" i="2"/>
  <c r="W972" i="2"/>
  <c r="V972" i="2"/>
  <c r="W668" i="2"/>
  <c r="V668" i="2"/>
  <c r="W396" i="2"/>
  <c r="V396" i="2"/>
  <c r="W124" i="2"/>
  <c r="V124" i="2"/>
  <c r="W1755" i="2"/>
  <c r="V1755" i="2"/>
  <c r="W1435" i="2"/>
  <c r="V1435" i="2"/>
  <c r="W1147" i="2"/>
  <c r="V1147" i="2"/>
  <c r="V875" i="2"/>
  <c r="W875" i="2"/>
  <c r="W603" i="2"/>
  <c r="V603" i="2"/>
  <c r="W347" i="2"/>
  <c r="V347" i="2"/>
  <c r="W59" i="2"/>
  <c r="V59" i="2"/>
  <c r="W184" i="2"/>
  <c r="V184" i="2"/>
  <c r="W1514" i="2"/>
  <c r="V1514" i="2"/>
  <c r="W1194" i="2"/>
  <c r="V1194" i="2"/>
  <c r="W922" i="2"/>
  <c r="V922" i="2"/>
  <c r="W666" i="2"/>
  <c r="V666" i="2"/>
  <c r="W410" i="2"/>
  <c r="V410" i="2"/>
  <c r="W1656" i="2"/>
  <c r="V1656" i="2"/>
  <c r="V760" i="2"/>
  <c r="W760" i="2"/>
  <c r="V679" i="2"/>
  <c r="W679" i="2"/>
  <c r="W407" i="2"/>
  <c r="V407" i="2"/>
  <c r="W151" i="2"/>
  <c r="V151" i="2"/>
  <c r="V1685" i="2"/>
  <c r="W1685" i="2"/>
  <c r="W1205" i="2"/>
  <c r="V1205" i="2"/>
  <c r="W789" i="2"/>
  <c r="V789" i="2"/>
  <c r="W341" i="2"/>
  <c r="V341" i="2"/>
  <c r="W1651" i="2"/>
  <c r="V1651" i="2"/>
  <c r="W1331" i="2"/>
  <c r="V1331" i="2"/>
  <c r="W1043" i="2"/>
  <c r="V1043" i="2"/>
  <c r="W771" i="2"/>
  <c r="V771" i="2"/>
  <c r="W499" i="2"/>
  <c r="V499" i="2"/>
  <c r="V562" i="2"/>
  <c r="W562" i="2"/>
  <c r="W1026" i="2"/>
  <c r="V1026" i="2"/>
  <c r="W306" i="2"/>
  <c r="V306" i="2"/>
  <c r="W1106" i="2"/>
  <c r="V1106" i="2"/>
  <c r="W610" i="2"/>
  <c r="V610" i="2"/>
  <c r="W528" i="2"/>
  <c r="V528" i="2"/>
  <c r="W272" i="2"/>
  <c r="V272" i="2"/>
  <c r="W16" i="2"/>
  <c r="V16" i="2"/>
  <c r="O273" i="2"/>
  <c r="P273" i="2" s="1"/>
  <c r="O1489" i="2"/>
  <c r="P1489" i="2" s="1"/>
  <c r="V592" i="2"/>
  <c r="W592" i="2"/>
  <c r="W58" i="2"/>
  <c r="V58" i="2"/>
  <c r="O1179" i="2"/>
  <c r="P1179" i="2" s="1"/>
  <c r="W1084" i="2"/>
  <c r="V1084" i="2"/>
  <c r="O1472" i="2"/>
  <c r="P1472" i="2" s="1"/>
  <c r="O781" i="2"/>
  <c r="P781" i="2" s="1"/>
  <c r="O134" i="2"/>
  <c r="P134" i="2" s="1"/>
  <c r="O1142" i="2"/>
  <c r="P1142" i="2" s="1"/>
  <c r="O871" i="2"/>
  <c r="P871" i="2" s="1"/>
  <c r="O9" i="2"/>
  <c r="P9" i="2" s="1"/>
  <c r="O665" i="2"/>
  <c r="P665" i="2" s="1"/>
  <c r="O1375" i="2"/>
  <c r="P1375" i="2" s="1"/>
  <c r="O1568" i="2"/>
  <c r="P1568" i="2" s="1"/>
  <c r="O737" i="2"/>
  <c r="P737" i="2" s="1"/>
  <c r="O1025" i="2"/>
  <c r="P1025" i="2" s="1"/>
  <c r="O1313" i="2"/>
  <c r="P1313" i="2" s="1"/>
  <c r="O1601" i="2"/>
  <c r="P1601" i="2" s="1"/>
  <c r="O1634" i="2"/>
  <c r="P1634" i="2" s="1"/>
  <c r="O228" i="2"/>
  <c r="P228" i="2" s="1"/>
  <c r="O500" i="2"/>
  <c r="P500" i="2" s="1"/>
  <c r="O788" i="2"/>
  <c r="P788" i="2" s="1"/>
  <c r="O1124" i="2"/>
  <c r="P1124" i="2" s="1"/>
  <c r="O1700" i="2"/>
  <c r="P1700" i="2" s="1"/>
  <c r="O165" i="2"/>
  <c r="P165" i="2" s="1"/>
  <c r="O485" i="2"/>
  <c r="P485" i="2" s="1"/>
  <c r="O853" i="2"/>
  <c r="P853" i="2" s="1"/>
  <c r="O1558" i="2"/>
  <c r="P1558" i="2" s="1"/>
  <c r="O1415" i="2"/>
  <c r="P1415" i="2" s="1"/>
  <c r="O616" i="2"/>
  <c r="P616" i="2" s="1"/>
  <c r="O952" i="2"/>
  <c r="P952" i="2" s="1"/>
  <c r="O1304" i="2"/>
  <c r="P1304" i="2" s="1"/>
  <c r="O1257" i="2"/>
  <c r="P1257" i="2" s="1"/>
  <c r="O1545" i="2"/>
  <c r="P1545" i="2" s="1"/>
  <c r="O459" i="2"/>
  <c r="P459" i="2" s="1"/>
  <c r="O1516" i="2"/>
  <c r="P1516" i="2" s="1"/>
  <c r="O1469" i="2"/>
  <c r="P1469" i="2" s="1"/>
  <c r="O1502" i="2"/>
  <c r="P1502" i="2" s="1"/>
  <c r="O1381" i="2"/>
  <c r="P1381" i="2" s="1"/>
  <c r="O167" i="2"/>
  <c r="P167" i="2" s="1"/>
  <c r="O556" i="2"/>
  <c r="P556" i="2" s="1"/>
  <c r="O1169" i="2"/>
  <c r="P1169" i="2" s="1"/>
  <c r="W1264" i="2"/>
  <c r="V1264" i="2"/>
  <c r="W1008" i="2"/>
  <c r="V1008" i="2"/>
  <c r="W752" i="2"/>
  <c r="V752" i="2"/>
  <c r="W1583" i="2"/>
  <c r="V1583" i="2"/>
  <c r="W1311" i="2"/>
  <c r="V1311" i="2"/>
  <c r="W1039" i="2"/>
  <c r="V1039" i="2"/>
  <c r="W783" i="2"/>
  <c r="V783" i="2"/>
  <c r="W527" i="2"/>
  <c r="V527" i="2"/>
  <c r="W271" i="2"/>
  <c r="V271" i="2"/>
  <c r="W15" i="2"/>
  <c r="V15" i="2"/>
  <c r="W1406" i="2"/>
  <c r="V1406" i="2"/>
  <c r="W1054" i="2"/>
  <c r="V1054" i="2"/>
  <c r="W750" i="2"/>
  <c r="V750" i="2"/>
  <c r="W478" i="2"/>
  <c r="V478" i="2"/>
  <c r="W222" i="2"/>
  <c r="V222" i="2"/>
  <c r="W888" i="2"/>
  <c r="V888" i="2"/>
  <c r="V1533" i="2"/>
  <c r="W1533" i="2"/>
  <c r="V1277" i="2"/>
  <c r="W1277" i="2"/>
  <c r="W1005" i="2"/>
  <c r="V1005" i="2"/>
  <c r="W749" i="2"/>
  <c r="V749" i="2"/>
  <c r="W461" i="2"/>
  <c r="V461" i="2"/>
  <c r="W205" i="2"/>
  <c r="V205" i="2"/>
  <c r="W328" i="2"/>
  <c r="V328" i="2"/>
  <c r="W956" i="2"/>
  <c r="V956" i="2"/>
  <c r="W652" i="2"/>
  <c r="V652" i="2"/>
  <c r="W380" i="2"/>
  <c r="V380" i="2"/>
  <c r="W108" i="2"/>
  <c r="V108" i="2"/>
  <c r="V1739" i="2"/>
  <c r="W1739" i="2"/>
  <c r="W1419" i="2"/>
  <c r="V1419" i="2"/>
  <c r="V1131" i="2"/>
  <c r="W1131" i="2"/>
  <c r="W859" i="2"/>
  <c r="V859" i="2"/>
  <c r="W587" i="2"/>
  <c r="V587" i="2"/>
  <c r="W331" i="2"/>
  <c r="V331" i="2"/>
  <c r="W43" i="2"/>
  <c r="V43" i="2"/>
  <c r="W1466" i="2"/>
  <c r="V1466" i="2"/>
  <c r="W1178" i="2"/>
  <c r="V1178" i="2"/>
  <c r="W906" i="2"/>
  <c r="V906" i="2"/>
  <c r="W650" i="2"/>
  <c r="V650" i="2"/>
  <c r="W394" i="2"/>
  <c r="V394" i="2"/>
  <c r="W1576" i="2"/>
  <c r="V1576" i="2"/>
  <c r="W472" i="2"/>
  <c r="V472" i="2"/>
  <c r="W663" i="2"/>
  <c r="V663" i="2"/>
  <c r="W391" i="2"/>
  <c r="V391" i="2"/>
  <c r="W135" i="2"/>
  <c r="V135" i="2"/>
  <c r="W1653" i="2"/>
  <c r="V1653" i="2"/>
  <c r="W1189" i="2"/>
  <c r="V1189" i="2"/>
  <c r="W757" i="2"/>
  <c r="V757" i="2"/>
  <c r="W293" i="2"/>
  <c r="V293" i="2"/>
  <c r="W1635" i="2"/>
  <c r="V1635" i="2"/>
  <c r="W1315" i="2"/>
  <c r="V1315" i="2"/>
  <c r="W1027" i="2"/>
  <c r="V1027" i="2"/>
  <c r="W755" i="2"/>
  <c r="V755" i="2"/>
  <c r="W483" i="2"/>
  <c r="V483" i="2"/>
  <c r="W338" i="2"/>
  <c r="V338" i="2"/>
  <c r="W962" i="2"/>
  <c r="V962" i="2"/>
  <c r="V290" i="2"/>
  <c r="W290" i="2"/>
  <c r="W1042" i="2"/>
  <c r="V1042" i="2"/>
  <c r="V578" i="2"/>
  <c r="W578" i="2"/>
  <c r="W512" i="2"/>
  <c r="V512" i="2"/>
  <c r="W256" i="2"/>
  <c r="V256" i="2"/>
  <c r="O678" i="2"/>
  <c r="P678" i="2" s="1"/>
  <c r="O1440" i="2"/>
  <c r="P1440" i="2" s="1"/>
  <c r="O1300" i="2"/>
  <c r="P1300" i="2" s="1"/>
  <c r="O1610" i="2"/>
  <c r="P1610" i="2" s="1"/>
  <c r="O91" i="2"/>
  <c r="P91" i="2" s="1"/>
  <c r="O385" i="2"/>
  <c r="P385" i="2" s="1"/>
  <c r="W334" i="2"/>
  <c r="V334" i="2"/>
  <c r="W1259" i="2"/>
  <c r="V1259" i="2"/>
  <c r="W247" i="2"/>
  <c r="V247" i="2"/>
  <c r="W368" i="2"/>
  <c r="V368" i="2"/>
  <c r="O6" i="2"/>
  <c r="P6" i="2" s="1"/>
  <c r="O625" i="2"/>
  <c r="P625" i="2" s="1"/>
  <c r="O61" i="2"/>
  <c r="P61" i="2" s="1"/>
  <c r="O157" i="2"/>
  <c r="P157" i="2" s="1"/>
  <c r="O100" i="2"/>
  <c r="P100" i="2" s="1"/>
  <c r="O97" i="2"/>
  <c r="P97" i="2" s="1"/>
  <c r="O1346" i="2"/>
  <c r="P1346" i="2" s="1"/>
  <c r="O470" i="2"/>
  <c r="P470" i="2" s="1"/>
  <c r="O822" i="2"/>
  <c r="P822" i="2" s="1"/>
  <c r="O183" i="2"/>
  <c r="P183" i="2" s="1"/>
  <c r="O1207" i="2"/>
  <c r="P1207" i="2" s="1"/>
  <c r="O264" i="2"/>
  <c r="P264" i="2" s="1"/>
  <c r="O442" i="2"/>
  <c r="P442" i="2" s="1"/>
  <c r="O1759" i="2"/>
  <c r="P1759" i="2" s="1"/>
  <c r="O449" i="2"/>
  <c r="P449" i="2" s="1"/>
  <c r="O1412" i="2"/>
  <c r="P1412" i="2" s="1"/>
  <c r="O509" i="2"/>
  <c r="P509" i="2" s="1"/>
  <c r="O1230" i="2"/>
  <c r="P1230" i="2" s="1"/>
  <c r="O304" i="2"/>
  <c r="P304" i="2" s="1"/>
  <c r="O150" i="2"/>
  <c r="P150" i="2" s="1"/>
  <c r="O486" i="2"/>
  <c r="P486" i="2" s="1"/>
  <c r="O870" i="2"/>
  <c r="P870" i="2" s="1"/>
  <c r="O1158" i="2"/>
  <c r="P1158" i="2" s="1"/>
  <c r="O1271" i="2"/>
  <c r="P1271" i="2" s="1"/>
  <c r="O280" i="2"/>
  <c r="P280" i="2" s="1"/>
  <c r="O361" i="2"/>
  <c r="P361" i="2" s="1"/>
  <c r="O697" i="2"/>
  <c r="P697" i="2" s="1"/>
  <c r="O1001" i="2"/>
  <c r="P1001" i="2" s="1"/>
  <c r="O1775" i="2"/>
  <c r="P1775" i="2" s="1"/>
  <c r="O1584" i="2"/>
  <c r="P1584" i="2" s="1"/>
  <c r="O465" i="2"/>
  <c r="P465" i="2" s="1"/>
  <c r="O753" i="2"/>
  <c r="P753" i="2" s="1"/>
  <c r="O1041" i="2"/>
  <c r="P1041" i="2" s="1"/>
  <c r="O1329" i="2"/>
  <c r="P1329" i="2" s="1"/>
  <c r="O1650" i="2"/>
  <c r="P1650" i="2" s="1"/>
  <c r="O195" i="2"/>
  <c r="P195" i="2" s="1"/>
  <c r="O899" i="2"/>
  <c r="P899" i="2" s="1"/>
  <c r="O1299" i="2"/>
  <c r="P1299" i="2" s="1"/>
  <c r="O244" i="2"/>
  <c r="P244" i="2" s="1"/>
  <c r="O516" i="2"/>
  <c r="P516" i="2" s="1"/>
  <c r="O804" i="2"/>
  <c r="P804" i="2" s="1"/>
  <c r="O1156" i="2"/>
  <c r="P1156" i="2" s="1"/>
  <c r="O549" i="2"/>
  <c r="P549" i="2" s="1"/>
  <c r="O885" i="2"/>
  <c r="P885" i="2" s="1"/>
  <c r="O1574" i="2"/>
  <c r="P1574" i="2" s="1"/>
  <c r="O1431" i="2"/>
  <c r="P1431" i="2" s="1"/>
  <c r="O984" i="2"/>
  <c r="P984" i="2" s="1"/>
  <c r="O1320" i="2"/>
  <c r="P1320" i="2" s="1"/>
  <c r="O1608" i="2"/>
  <c r="P1608" i="2" s="1"/>
  <c r="O1273" i="2"/>
  <c r="P1273" i="2" s="1"/>
  <c r="O1561" i="2"/>
  <c r="P1561" i="2" s="1"/>
  <c r="O938" i="2"/>
  <c r="P938" i="2" s="1"/>
  <c r="O491" i="2"/>
  <c r="P491" i="2" s="1"/>
  <c r="O1323" i="2"/>
  <c r="P1323" i="2" s="1"/>
  <c r="O1723" i="2"/>
  <c r="P1723" i="2" s="1"/>
  <c r="O284" i="2"/>
  <c r="P284" i="2" s="1"/>
  <c r="O732" i="2"/>
  <c r="P732" i="2" s="1"/>
  <c r="O1164" i="2"/>
  <c r="P1164" i="2" s="1"/>
  <c r="O1548" i="2"/>
  <c r="P1548" i="2" s="1"/>
  <c r="O1534" i="2"/>
  <c r="P1534" i="2" s="1"/>
  <c r="O997" i="2"/>
  <c r="P997" i="2" s="1"/>
  <c r="O1429" i="2"/>
  <c r="P1429" i="2" s="1"/>
  <c r="O407" i="2"/>
  <c r="P407" i="2" s="1"/>
  <c r="O656" i="2"/>
  <c r="P656" i="2" s="1"/>
  <c r="O501" i="2"/>
  <c r="P501" i="2" s="1"/>
  <c r="O1669" i="2"/>
  <c r="P1669" i="2" s="1"/>
  <c r="O1751" i="2"/>
  <c r="P1751" i="2" s="1"/>
  <c r="O1641" i="2"/>
  <c r="P1641" i="2" s="1"/>
  <c r="O572" i="2"/>
  <c r="P572" i="2" s="1"/>
  <c r="O20" i="2"/>
  <c r="P20" i="2" s="1"/>
  <c r="O1409" i="2"/>
  <c r="P1409" i="2" s="1"/>
  <c r="O1730" i="2"/>
  <c r="P1730" i="2" s="1"/>
  <c r="W1248" i="2"/>
  <c r="V1248" i="2"/>
  <c r="W992" i="2"/>
  <c r="V992" i="2"/>
  <c r="W720" i="2"/>
  <c r="V720" i="2"/>
  <c r="W1567" i="2"/>
  <c r="V1567" i="2"/>
  <c r="W1295" i="2"/>
  <c r="V1295" i="2"/>
  <c r="W1023" i="2"/>
  <c r="V1023" i="2"/>
  <c r="W767" i="2"/>
  <c r="V767" i="2"/>
  <c r="W511" i="2"/>
  <c r="V511" i="2"/>
  <c r="W255" i="2"/>
  <c r="V255" i="2"/>
  <c r="W440" i="2"/>
  <c r="V440" i="2"/>
  <c r="W1390" i="2"/>
  <c r="V1390" i="2"/>
  <c r="W1038" i="2"/>
  <c r="V1038" i="2"/>
  <c r="W718" i="2"/>
  <c r="V718" i="2"/>
  <c r="W462" i="2"/>
  <c r="V462" i="2"/>
  <c r="W206" i="2"/>
  <c r="V206" i="2"/>
  <c r="W1789" i="2"/>
  <c r="V1789" i="2"/>
  <c r="W1517" i="2"/>
  <c r="V1517" i="2"/>
  <c r="W1261" i="2"/>
  <c r="V1261" i="2"/>
  <c r="V989" i="2"/>
  <c r="W989" i="2"/>
  <c r="W717" i="2"/>
  <c r="V717" i="2"/>
  <c r="W445" i="2"/>
  <c r="V445" i="2"/>
  <c r="W189" i="2"/>
  <c r="V189" i="2"/>
  <c r="W1292" i="2"/>
  <c r="V1292" i="2"/>
  <c r="W940" i="2"/>
  <c r="V940" i="2"/>
  <c r="W636" i="2"/>
  <c r="V636" i="2"/>
  <c r="W364" i="2"/>
  <c r="V364" i="2"/>
  <c r="W92" i="2"/>
  <c r="V92" i="2"/>
  <c r="W1707" i="2"/>
  <c r="V1707" i="2"/>
  <c r="W1403" i="2"/>
  <c r="V1403" i="2"/>
  <c r="W1115" i="2"/>
  <c r="V1115" i="2"/>
  <c r="V843" i="2"/>
  <c r="W843" i="2"/>
  <c r="W571" i="2"/>
  <c r="V571" i="2"/>
  <c r="W315" i="2"/>
  <c r="V315" i="2"/>
  <c r="W27" i="2"/>
  <c r="V27" i="2"/>
  <c r="W1786" i="2"/>
  <c r="V1786" i="2"/>
  <c r="W1450" i="2"/>
  <c r="V1450" i="2"/>
  <c r="W1162" i="2"/>
  <c r="V1162" i="2"/>
  <c r="W890" i="2"/>
  <c r="V890" i="2"/>
  <c r="W634" i="2"/>
  <c r="V634" i="2"/>
  <c r="W378" i="2"/>
  <c r="V378" i="2"/>
  <c r="V1560" i="2"/>
  <c r="W1560" i="2"/>
  <c r="W1399" i="2"/>
  <c r="V1399" i="2"/>
  <c r="W647" i="2"/>
  <c r="V647" i="2"/>
  <c r="W375" i="2"/>
  <c r="V375" i="2"/>
  <c r="W1606" i="2"/>
  <c r="V1606" i="2"/>
  <c r="V1637" i="2"/>
  <c r="W1637" i="2"/>
  <c r="W1157" i="2"/>
  <c r="V1157" i="2"/>
  <c r="W741" i="2"/>
  <c r="V741" i="2"/>
  <c r="W261" i="2"/>
  <c r="V261" i="2"/>
  <c r="W1619" i="2"/>
  <c r="V1619" i="2"/>
  <c r="W1283" i="2"/>
  <c r="V1283" i="2"/>
  <c r="W1011" i="2"/>
  <c r="V1011" i="2"/>
  <c r="W739" i="2"/>
  <c r="V739" i="2"/>
  <c r="W467" i="2"/>
  <c r="V467" i="2"/>
  <c r="W258" i="2"/>
  <c r="V258" i="2"/>
  <c r="W866" i="2"/>
  <c r="V866" i="2"/>
  <c r="W242" i="2"/>
  <c r="V242" i="2"/>
  <c r="W1010" i="2"/>
  <c r="V1010" i="2"/>
  <c r="W546" i="2"/>
  <c r="V546" i="2"/>
  <c r="W496" i="2"/>
  <c r="V496" i="2"/>
  <c r="W240" i="2"/>
  <c r="V240" i="2"/>
  <c r="W55" i="2"/>
  <c r="V55" i="2"/>
  <c r="O222" i="2"/>
  <c r="P222" i="2" s="1"/>
  <c r="O201" i="2"/>
  <c r="P201" i="2" s="1"/>
  <c r="O372" i="2"/>
  <c r="P372" i="2" s="1"/>
  <c r="W383" i="2"/>
  <c r="V383" i="2"/>
  <c r="W13" i="2"/>
  <c r="V13" i="2"/>
  <c r="W1290" i="2"/>
  <c r="V1290" i="2"/>
  <c r="W533" i="2"/>
  <c r="V533" i="2"/>
  <c r="W226" i="2"/>
  <c r="V226" i="2"/>
  <c r="O787" i="2"/>
  <c r="P787" i="2" s="1"/>
  <c r="W1550" i="2"/>
  <c r="V1550" i="2"/>
  <c r="O254" i="2"/>
  <c r="P254" i="2" s="1"/>
  <c r="O1744" i="2"/>
  <c r="P1744" i="2" s="1"/>
  <c r="O1134" i="2"/>
  <c r="P1134" i="2" s="1"/>
  <c r="O493" i="2"/>
  <c r="P493" i="2" s="1"/>
  <c r="O830" i="2"/>
  <c r="P830" i="2" s="1"/>
  <c r="O525" i="2"/>
  <c r="P525" i="2" s="1"/>
  <c r="O941" i="2"/>
  <c r="P941" i="2" s="1"/>
  <c r="O30" i="2"/>
  <c r="P30" i="2" s="1"/>
  <c r="O894" i="2"/>
  <c r="P894" i="2" s="1"/>
  <c r="O1039" i="2"/>
  <c r="P1039" i="2" s="1"/>
  <c r="O320" i="2"/>
  <c r="P320" i="2" s="1"/>
  <c r="O161" i="2"/>
  <c r="P161" i="2" s="1"/>
  <c r="O1394" i="2"/>
  <c r="P1394" i="2" s="1"/>
  <c r="O166" i="2"/>
  <c r="P166" i="2" s="1"/>
  <c r="O502" i="2"/>
  <c r="P502" i="2" s="1"/>
  <c r="O886" i="2"/>
  <c r="P886" i="2" s="1"/>
  <c r="O1174" i="2"/>
  <c r="P1174" i="2" s="1"/>
  <c r="O903" i="2"/>
  <c r="P903" i="2" s="1"/>
  <c r="O1303" i="2"/>
  <c r="P1303" i="2" s="1"/>
  <c r="O377" i="2"/>
  <c r="P377" i="2" s="1"/>
  <c r="O713" i="2"/>
  <c r="P713" i="2" s="1"/>
  <c r="O1017" i="2"/>
  <c r="P1017" i="2" s="1"/>
  <c r="O1791" i="2"/>
  <c r="P1791" i="2" s="1"/>
  <c r="O1600" i="2"/>
  <c r="P1600" i="2" s="1"/>
  <c r="O481" i="2"/>
  <c r="P481" i="2" s="1"/>
  <c r="O769" i="2"/>
  <c r="P769" i="2" s="1"/>
  <c r="O1057" i="2"/>
  <c r="P1057" i="2" s="1"/>
  <c r="O1345" i="2"/>
  <c r="P1345" i="2" s="1"/>
  <c r="O1666" i="2"/>
  <c r="P1666" i="2" s="1"/>
  <c r="O227" i="2"/>
  <c r="P227" i="2" s="1"/>
  <c r="O563" i="2"/>
  <c r="P563" i="2" s="1"/>
  <c r="O260" i="2"/>
  <c r="P260" i="2" s="1"/>
  <c r="O548" i="2"/>
  <c r="P548" i="2" s="1"/>
  <c r="O820" i="2"/>
  <c r="P820" i="2" s="1"/>
  <c r="O1444" i="2"/>
  <c r="P1444" i="2" s="1"/>
  <c r="O1732" i="2"/>
  <c r="P1732" i="2" s="1"/>
  <c r="O197" i="2"/>
  <c r="P197" i="2" s="1"/>
  <c r="O901" i="2"/>
  <c r="P901" i="2" s="1"/>
  <c r="O1590" i="2"/>
  <c r="P1590" i="2" s="1"/>
  <c r="O1447" i="2"/>
  <c r="P1447" i="2" s="1"/>
  <c r="O1016" i="2"/>
  <c r="P1016" i="2" s="1"/>
  <c r="O1336" i="2"/>
  <c r="P1336" i="2" s="1"/>
  <c r="O1624" i="2"/>
  <c r="P1624" i="2" s="1"/>
  <c r="O1577" i="2"/>
  <c r="P1577" i="2" s="1"/>
  <c r="O954" i="2"/>
  <c r="P954" i="2" s="1"/>
  <c r="O1402" i="2"/>
  <c r="P1402" i="2" s="1"/>
  <c r="O1180" i="2"/>
  <c r="P1180" i="2" s="1"/>
  <c r="O1564" i="2"/>
  <c r="P1564" i="2" s="1"/>
  <c r="O423" i="2"/>
  <c r="P423" i="2" s="1"/>
  <c r="O838" i="2"/>
  <c r="P838" i="2" s="1"/>
  <c r="O1767" i="2"/>
  <c r="P1767" i="2" s="1"/>
  <c r="O812" i="2"/>
  <c r="P812" i="2" s="1"/>
  <c r="O1425" i="2"/>
  <c r="P1425" i="2" s="1"/>
  <c r="W1232" i="2"/>
  <c r="V1232" i="2"/>
  <c r="W976" i="2"/>
  <c r="V976" i="2"/>
  <c r="W704" i="2"/>
  <c r="V704" i="2"/>
  <c r="W1535" i="2"/>
  <c r="V1535" i="2"/>
  <c r="W1279" i="2"/>
  <c r="V1279" i="2"/>
  <c r="W1007" i="2"/>
  <c r="V1007" i="2"/>
  <c r="W751" i="2"/>
  <c r="V751" i="2"/>
  <c r="W495" i="2"/>
  <c r="V495" i="2"/>
  <c r="W239" i="2"/>
  <c r="V239" i="2"/>
  <c r="W1742" i="2"/>
  <c r="V1742" i="2"/>
  <c r="W1374" i="2"/>
  <c r="V1374" i="2"/>
  <c r="W1022" i="2"/>
  <c r="V1022" i="2"/>
  <c r="W702" i="2"/>
  <c r="V702" i="2"/>
  <c r="W446" i="2"/>
  <c r="V446" i="2"/>
  <c r="W190" i="2"/>
  <c r="V190" i="2"/>
  <c r="W1773" i="2"/>
  <c r="V1773" i="2"/>
  <c r="V1501" i="2"/>
  <c r="W1501" i="2"/>
  <c r="V1245" i="2"/>
  <c r="W1245" i="2"/>
  <c r="W973" i="2"/>
  <c r="V973" i="2"/>
  <c r="W701" i="2"/>
  <c r="V701" i="2"/>
  <c r="W429" i="2"/>
  <c r="V429" i="2"/>
  <c r="W173" i="2"/>
  <c r="V173" i="2"/>
  <c r="W1276" i="2"/>
  <c r="V1276" i="2"/>
  <c r="W924" i="2"/>
  <c r="V924" i="2"/>
  <c r="W620" i="2"/>
  <c r="V620" i="2"/>
  <c r="W348" i="2"/>
  <c r="V348" i="2"/>
  <c r="W76" i="2"/>
  <c r="V76" i="2"/>
  <c r="V1691" i="2"/>
  <c r="W1691" i="2"/>
  <c r="V1387" i="2"/>
  <c r="W1387" i="2"/>
  <c r="V1099" i="2"/>
  <c r="W1099" i="2"/>
  <c r="W827" i="2"/>
  <c r="V827" i="2"/>
  <c r="W555" i="2"/>
  <c r="V555" i="2"/>
  <c r="W283" i="2"/>
  <c r="V283" i="2"/>
  <c r="W11" i="2"/>
  <c r="V11" i="2"/>
  <c r="W1770" i="2"/>
  <c r="V1770" i="2"/>
  <c r="W1434" i="2"/>
  <c r="V1434" i="2"/>
  <c r="W1146" i="2"/>
  <c r="V1146" i="2"/>
  <c r="W874" i="2"/>
  <c r="V874" i="2"/>
  <c r="W618" i="2"/>
  <c r="V618" i="2"/>
  <c r="W330" i="2"/>
  <c r="V330" i="2"/>
  <c r="V1496" i="2"/>
  <c r="W1496" i="2"/>
  <c r="W1175" i="2"/>
  <c r="V1175" i="2"/>
  <c r="W631" i="2"/>
  <c r="V631" i="2"/>
  <c r="W359" i="2"/>
  <c r="V359" i="2"/>
  <c r="W1478" i="2"/>
  <c r="V1478" i="2"/>
  <c r="W1541" i="2"/>
  <c r="V1541" i="2"/>
  <c r="W1109" i="2"/>
  <c r="V1109" i="2"/>
  <c r="W709" i="2"/>
  <c r="V709" i="2"/>
  <c r="W229" i="2"/>
  <c r="V229" i="2"/>
  <c r="W1587" i="2"/>
  <c r="V1587" i="2"/>
  <c r="W1267" i="2"/>
  <c r="V1267" i="2"/>
  <c r="W995" i="2"/>
  <c r="V995" i="2"/>
  <c r="W723" i="2"/>
  <c r="V723" i="2"/>
  <c r="W451" i="2"/>
  <c r="V451" i="2"/>
  <c r="W210" i="2"/>
  <c r="V210" i="2"/>
  <c r="W834" i="2"/>
  <c r="V834" i="2"/>
  <c r="W194" i="2"/>
  <c r="V194" i="2"/>
  <c r="W978" i="2"/>
  <c r="V978" i="2"/>
  <c r="V514" i="2"/>
  <c r="W514" i="2"/>
  <c r="W480" i="2"/>
  <c r="V480" i="2"/>
  <c r="W224" i="2"/>
  <c r="V224" i="2"/>
  <c r="W72" i="2"/>
  <c r="V72" i="2"/>
  <c r="O1122" i="2"/>
  <c r="P1122" i="2" s="1"/>
  <c r="O873" i="2"/>
  <c r="P873" i="2" s="1"/>
  <c r="O881" i="2"/>
  <c r="P881" i="2" s="1"/>
  <c r="O932" i="2"/>
  <c r="P932" i="2" s="1"/>
  <c r="O1433" i="2"/>
  <c r="P1433" i="2" s="1"/>
  <c r="O1678" i="2"/>
  <c r="P1678" i="2" s="1"/>
  <c r="O408" i="2"/>
  <c r="P408" i="2" s="1"/>
  <c r="W1566" i="2"/>
  <c r="V1566" i="2"/>
  <c r="W492" i="2"/>
  <c r="V492" i="2"/>
  <c r="W792" i="2"/>
  <c r="V792" i="2"/>
  <c r="W1330" i="2"/>
  <c r="V1330" i="2"/>
  <c r="O447" i="2"/>
  <c r="P447" i="2" s="1"/>
  <c r="O1302" i="2"/>
  <c r="P1302" i="2" s="1"/>
  <c r="O505" i="2"/>
  <c r="P505" i="2" s="1"/>
  <c r="O609" i="2"/>
  <c r="P609" i="2" s="1"/>
  <c r="O83" i="2"/>
  <c r="P83" i="2" s="1"/>
  <c r="O388" i="2"/>
  <c r="P388" i="2" s="1"/>
  <c r="O824" i="2"/>
  <c r="P824" i="2" s="1"/>
  <c r="O604" i="2"/>
  <c r="P604" i="2" s="1"/>
  <c r="O333" i="2"/>
  <c r="P333" i="2" s="1"/>
  <c r="O401" i="2"/>
  <c r="P401" i="2" s="1"/>
  <c r="W1360" i="2"/>
  <c r="V1360" i="2"/>
  <c r="W1407" i="2"/>
  <c r="V1407" i="2"/>
  <c r="W367" i="2"/>
  <c r="V367" i="2"/>
  <c r="W1214" i="2"/>
  <c r="V1214" i="2"/>
  <c r="W1629" i="2"/>
  <c r="V1629" i="2"/>
  <c r="W557" i="2"/>
  <c r="V557" i="2"/>
  <c r="W764" i="2"/>
  <c r="V764" i="2"/>
  <c r="W170" i="2"/>
  <c r="V170" i="2"/>
  <c r="V1243" i="2"/>
  <c r="W1243" i="2"/>
  <c r="W139" i="2"/>
  <c r="V139" i="2"/>
  <c r="W490" i="2"/>
  <c r="V490" i="2"/>
  <c r="V1096" i="2"/>
  <c r="W1096" i="2"/>
  <c r="W231" i="2"/>
  <c r="V231" i="2"/>
  <c r="W933" i="2"/>
  <c r="V933" i="2"/>
  <c r="W1747" i="2"/>
  <c r="V1747" i="2"/>
  <c r="W1123" i="2"/>
  <c r="V1123" i="2"/>
  <c r="W323" i="2"/>
  <c r="V323" i="2"/>
  <c r="W1314" i="2"/>
  <c r="V1314" i="2"/>
  <c r="O1079" i="2"/>
  <c r="P1079" i="2" s="1"/>
  <c r="O494" i="2"/>
  <c r="P494" i="2" s="1"/>
  <c r="O518" i="2"/>
  <c r="P518" i="2" s="1"/>
  <c r="O919" i="2"/>
  <c r="P919" i="2" s="1"/>
  <c r="O8" i="2"/>
  <c r="P8" i="2" s="1"/>
  <c r="O393" i="2"/>
  <c r="P393" i="2" s="1"/>
  <c r="O1033" i="2"/>
  <c r="P1033" i="2" s="1"/>
  <c r="O544" i="2"/>
  <c r="P544" i="2" s="1"/>
  <c r="O928" i="2"/>
  <c r="P928" i="2" s="1"/>
  <c r="O1328" i="2"/>
  <c r="P1328" i="2" s="1"/>
  <c r="O1616" i="2"/>
  <c r="P1616" i="2" s="1"/>
  <c r="O497" i="2"/>
  <c r="P497" i="2" s="1"/>
  <c r="O785" i="2"/>
  <c r="P785" i="2" s="1"/>
  <c r="O1073" i="2"/>
  <c r="P1073" i="2" s="1"/>
  <c r="O1361" i="2"/>
  <c r="P1361" i="2" s="1"/>
  <c r="O1682" i="2"/>
  <c r="P1682" i="2" s="1"/>
  <c r="O243" i="2"/>
  <c r="P243" i="2" s="1"/>
  <c r="O979" i="2"/>
  <c r="P979" i="2" s="1"/>
  <c r="O1699" i="2"/>
  <c r="P1699" i="2" s="1"/>
  <c r="O276" i="2"/>
  <c r="P276" i="2" s="1"/>
  <c r="O564" i="2"/>
  <c r="P564" i="2" s="1"/>
  <c r="O836" i="2"/>
  <c r="P836" i="2" s="1"/>
  <c r="O1188" i="2"/>
  <c r="P1188" i="2" s="1"/>
  <c r="O1460" i="2"/>
  <c r="P1460" i="2" s="1"/>
  <c r="O1748" i="2"/>
  <c r="P1748" i="2" s="1"/>
  <c r="O213" i="2"/>
  <c r="P213" i="2" s="1"/>
  <c r="O917" i="2"/>
  <c r="P917" i="2" s="1"/>
  <c r="O1638" i="2"/>
  <c r="P1638" i="2" s="1"/>
  <c r="O1463" i="2"/>
  <c r="P1463" i="2" s="1"/>
  <c r="O696" i="2"/>
  <c r="P696" i="2" s="1"/>
  <c r="O1032" i="2"/>
  <c r="P1032" i="2" s="1"/>
  <c r="O1352" i="2"/>
  <c r="P1352" i="2" s="1"/>
  <c r="O1640" i="2"/>
  <c r="P1640" i="2" s="1"/>
  <c r="O1305" i="2"/>
  <c r="P1305" i="2" s="1"/>
  <c r="O1450" i="2"/>
  <c r="P1450" i="2" s="1"/>
  <c r="O555" i="2"/>
  <c r="P555" i="2" s="1"/>
  <c r="O396" i="2"/>
  <c r="P396" i="2" s="1"/>
  <c r="O1228" i="2"/>
  <c r="P1228" i="2" s="1"/>
  <c r="O1580" i="2"/>
  <c r="P1580" i="2" s="1"/>
  <c r="O1493" i="2"/>
  <c r="P1493" i="2" s="1"/>
  <c r="O331" i="2"/>
  <c r="P331" i="2" s="1"/>
  <c r="O773" i="2"/>
  <c r="P773" i="2" s="1"/>
  <c r="O1717" i="2"/>
  <c r="P1717" i="2" s="1"/>
  <c r="O999" i="2"/>
  <c r="P999" i="2" s="1"/>
  <c r="O1012" i="2"/>
  <c r="P1012" i="2" s="1"/>
  <c r="O1706" i="2"/>
  <c r="P1706" i="2" s="1"/>
  <c r="O734" i="2"/>
  <c r="P734" i="2" s="1"/>
  <c r="O1603" i="2"/>
  <c r="P1603" i="2" s="1"/>
  <c r="O1697" i="2"/>
  <c r="P1697" i="2" s="1"/>
  <c r="O1540" i="2"/>
  <c r="P1540" i="2" s="1"/>
  <c r="W1216" i="2"/>
  <c r="V1216" i="2"/>
  <c r="W960" i="2"/>
  <c r="V960" i="2"/>
  <c r="W688" i="2"/>
  <c r="V688" i="2"/>
  <c r="W1519" i="2"/>
  <c r="V1519" i="2"/>
  <c r="W1263" i="2"/>
  <c r="V1263" i="2"/>
  <c r="W991" i="2"/>
  <c r="V991" i="2"/>
  <c r="W735" i="2"/>
  <c r="V735" i="2"/>
  <c r="W479" i="2"/>
  <c r="V479" i="2"/>
  <c r="W223" i="2"/>
  <c r="V223" i="2"/>
  <c r="W1726" i="2"/>
  <c r="V1726" i="2"/>
  <c r="W1358" i="2"/>
  <c r="V1358" i="2"/>
  <c r="W1006" i="2"/>
  <c r="V1006" i="2"/>
  <c r="W686" i="2"/>
  <c r="V686" i="2"/>
  <c r="W430" i="2"/>
  <c r="V430" i="2"/>
  <c r="W174" i="2"/>
  <c r="V174" i="2"/>
  <c r="W1757" i="2"/>
  <c r="V1757" i="2"/>
  <c r="W1485" i="2"/>
  <c r="V1485" i="2"/>
  <c r="W1229" i="2"/>
  <c r="V1229" i="2"/>
  <c r="W957" i="2"/>
  <c r="V957" i="2"/>
  <c r="W685" i="2"/>
  <c r="V685" i="2"/>
  <c r="W413" i="2"/>
  <c r="V413" i="2"/>
  <c r="W141" i="2"/>
  <c r="V141" i="2"/>
  <c r="W1260" i="2"/>
  <c r="V1260" i="2"/>
  <c r="W892" i="2"/>
  <c r="V892" i="2"/>
  <c r="W604" i="2"/>
  <c r="V604" i="2"/>
  <c r="W332" i="2"/>
  <c r="V332" i="2"/>
  <c r="W60" i="2"/>
  <c r="V60" i="2"/>
  <c r="W1675" i="2"/>
  <c r="V1675" i="2"/>
  <c r="W1371" i="2"/>
  <c r="V1371" i="2"/>
  <c r="W1067" i="2"/>
  <c r="V1067" i="2"/>
  <c r="W811" i="2"/>
  <c r="V811" i="2"/>
  <c r="W539" i="2"/>
  <c r="V539" i="2"/>
  <c r="W267" i="2"/>
  <c r="V267" i="2"/>
  <c r="W362" i="2"/>
  <c r="V362" i="2"/>
  <c r="W1754" i="2"/>
  <c r="V1754" i="2"/>
  <c r="W1418" i="2"/>
  <c r="V1418" i="2"/>
  <c r="W1130" i="2"/>
  <c r="V1130" i="2"/>
  <c r="W858" i="2"/>
  <c r="V858" i="2"/>
  <c r="W602" i="2"/>
  <c r="V602" i="2"/>
  <c r="W314" i="2"/>
  <c r="V314" i="2"/>
  <c r="W1480" i="2"/>
  <c r="V1480" i="2"/>
  <c r="W1063" i="2"/>
  <c r="V1063" i="2"/>
  <c r="W615" i="2"/>
  <c r="V615" i="2"/>
  <c r="W343" i="2"/>
  <c r="V343" i="2"/>
  <c r="W1366" i="2"/>
  <c r="V1366" i="2"/>
  <c r="W1525" i="2"/>
  <c r="V1525" i="2"/>
  <c r="W1093" i="2"/>
  <c r="V1093" i="2"/>
  <c r="W693" i="2"/>
  <c r="V693" i="2"/>
  <c r="W181" i="2"/>
  <c r="V181" i="2"/>
  <c r="W1571" i="2"/>
  <c r="V1571" i="2"/>
  <c r="W1251" i="2"/>
  <c r="V1251" i="2"/>
  <c r="W979" i="2"/>
  <c r="V979" i="2"/>
  <c r="V707" i="2"/>
  <c r="W707" i="2"/>
  <c r="W435" i="2"/>
  <c r="V435" i="2"/>
  <c r="V162" i="2"/>
  <c r="W162" i="2"/>
  <c r="W802" i="2"/>
  <c r="V802" i="2"/>
  <c r="W146" i="2"/>
  <c r="V146" i="2"/>
  <c r="W946" i="2"/>
  <c r="V946" i="2"/>
  <c r="W482" i="2"/>
  <c r="V482" i="2"/>
  <c r="W464" i="2"/>
  <c r="V464" i="2"/>
  <c r="W208" i="2"/>
  <c r="V208" i="2"/>
  <c r="W40" i="2"/>
  <c r="V40" i="2"/>
  <c r="O998" i="2"/>
  <c r="P998" i="2" s="1"/>
  <c r="O771" i="2"/>
  <c r="P771" i="2" s="1"/>
  <c r="O341" i="2"/>
  <c r="P341" i="2" s="1"/>
  <c r="O1721" i="2"/>
  <c r="P1721" i="2" s="1"/>
  <c r="O1388" i="2"/>
  <c r="P1388" i="2" s="1"/>
  <c r="O1269" i="2"/>
  <c r="P1269" i="2" s="1"/>
  <c r="W1120" i="2"/>
  <c r="V1120" i="2"/>
  <c r="W1246" i="2"/>
  <c r="V1246" i="2"/>
  <c r="W573" i="2"/>
  <c r="V573" i="2"/>
  <c r="W715" i="2"/>
  <c r="V715" i="2"/>
  <c r="W775" i="2"/>
  <c r="V775" i="2"/>
  <c r="W595" i="2"/>
  <c r="V595" i="2"/>
  <c r="O1138" i="2"/>
  <c r="P1138" i="2" s="1"/>
  <c r="O1063" i="2"/>
  <c r="P1063" i="2" s="1"/>
  <c r="O1177" i="2"/>
  <c r="P1177" i="2" s="1"/>
  <c r="O929" i="2"/>
  <c r="P929" i="2" s="1"/>
  <c r="O53" i="2"/>
  <c r="P53" i="2" s="1"/>
  <c r="O1404" i="2"/>
  <c r="P1404" i="2" s="1"/>
  <c r="W623" i="2"/>
  <c r="V623" i="2"/>
  <c r="W301" i="2"/>
  <c r="V301" i="2"/>
  <c r="W746" i="2"/>
  <c r="V746" i="2"/>
  <c r="W178" i="2"/>
  <c r="V178" i="2"/>
  <c r="O670" i="2"/>
  <c r="P670" i="2" s="1"/>
  <c r="O1046" i="2"/>
  <c r="P1046" i="2" s="1"/>
  <c r="O488" i="2"/>
  <c r="P488" i="2" s="1"/>
  <c r="O362" i="2"/>
  <c r="P362" i="2" s="1"/>
  <c r="O271" i="2"/>
  <c r="P271" i="2" s="1"/>
  <c r="O177" i="2"/>
  <c r="P177" i="2" s="1"/>
  <c r="O198" i="2"/>
  <c r="P198" i="2" s="1"/>
  <c r="O57" i="2"/>
  <c r="P57" i="2" s="1"/>
  <c r="O94" i="2"/>
  <c r="P94" i="2" s="1"/>
  <c r="O319" i="2"/>
  <c r="P319" i="2" s="1"/>
  <c r="O193" i="2"/>
  <c r="P193" i="2" s="1"/>
  <c r="O534" i="2"/>
  <c r="P534" i="2" s="1"/>
  <c r="O1206" i="2"/>
  <c r="P1206" i="2" s="1"/>
  <c r="O615" i="2"/>
  <c r="P615" i="2" s="1"/>
  <c r="O344" i="2"/>
  <c r="P344" i="2" s="1"/>
  <c r="O73" i="2"/>
  <c r="P73" i="2" s="1"/>
  <c r="O409" i="2"/>
  <c r="P409" i="2" s="1"/>
  <c r="O745" i="2"/>
  <c r="P745" i="2" s="1"/>
  <c r="O1049" i="2"/>
  <c r="P1049" i="2" s="1"/>
  <c r="O1632" i="2"/>
  <c r="P1632" i="2" s="1"/>
  <c r="O513" i="2"/>
  <c r="P513" i="2" s="1"/>
  <c r="O801" i="2"/>
  <c r="P801" i="2" s="1"/>
  <c r="O1089" i="2"/>
  <c r="P1089" i="2" s="1"/>
  <c r="O1377" i="2"/>
  <c r="P1377" i="2" s="1"/>
  <c r="O1665" i="2"/>
  <c r="P1665" i="2" s="1"/>
  <c r="O1698" i="2"/>
  <c r="P1698" i="2" s="1"/>
  <c r="O275" i="2"/>
  <c r="P275" i="2" s="1"/>
  <c r="O1715" i="2"/>
  <c r="P1715" i="2" s="1"/>
  <c r="O292" i="2"/>
  <c r="P292" i="2" s="1"/>
  <c r="O580" i="2"/>
  <c r="P580" i="2" s="1"/>
  <c r="O852" i="2"/>
  <c r="P852" i="2" s="1"/>
  <c r="O1220" i="2"/>
  <c r="P1220" i="2" s="1"/>
  <c r="O1476" i="2"/>
  <c r="P1476" i="2" s="1"/>
  <c r="O1764" i="2"/>
  <c r="P1764" i="2" s="1"/>
  <c r="O1479" i="2"/>
  <c r="P1479" i="2" s="1"/>
  <c r="O712" i="2"/>
  <c r="P712" i="2" s="1"/>
  <c r="O1048" i="2"/>
  <c r="P1048" i="2" s="1"/>
  <c r="O1368" i="2"/>
  <c r="P1368" i="2" s="1"/>
  <c r="O1609" i="2"/>
  <c r="P1609" i="2" s="1"/>
  <c r="O1003" i="2"/>
  <c r="P1003" i="2" s="1"/>
  <c r="O1451" i="2"/>
  <c r="P1451" i="2" s="1"/>
  <c r="O412" i="2"/>
  <c r="P412" i="2" s="1"/>
  <c r="O1244" i="2"/>
  <c r="P1244" i="2" s="1"/>
  <c r="O1598" i="2"/>
  <c r="P1598" i="2" s="1"/>
  <c r="O1077" i="2"/>
  <c r="P1077" i="2" s="1"/>
  <c r="O1557" i="2"/>
  <c r="P1557" i="2" s="1"/>
  <c r="O1076" i="2"/>
  <c r="P1076" i="2" s="1"/>
  <c r="O1688" i="2"/>
  <c r="P1688" i="2" s="1"/>
  <c r="O452" i="2"/>
  <c r="P452" i="2" s="1"/>
  <c r="O750" i="2"/>
  <c r="P750" i="2" s="1"/>
  <c r="O1520" i="2"/>
  <c r="P1520" i="2" s="1"/>
  <c r="O1713" i="2"/>
  <c r="P1713" i="2" s="1"/>
  <c r="O1572" i="2"/>
  <c r="P1572" i="2" s="1"/>
  <c r="W1200" i="2"/>
  <c r="V1200" i="2"/>
  <c r="W944" i="2"/>
  <c r="V944" i="2"/>
  <c r="W672" i="2"/>
  <c r="V672" i="2"/>
  <c r="W1503" i="2"/>
  <c r="V1503" i="2"/>
  <c r="W1247" i="2"/>
  <c r="V1247" i="2"/>
  <c r="W975" i="2"/>
  <c r="V975" i="2"/>
  <c r="W719" i="2"/>
  <c r="V719" i="2"/>
  <c r="W463" i="2"/>
  <c r="V463" i="2"/>
  <c r="W207" i="2"/>
  <c r="V207" i="2"/>
  <c r="W1694" i="2"/>
  <c r="V1694" i="2"/>
  <c r="W1342" i="2"/>
  <c r="V1342" i="2"/>
  <c r="W990" i="2"/>
  <c r="V990" i="2"/>
  <c r="W670" i="2"/>
  <c r="V670" i="2"/>
  <c r="W414" i="2"/>
  <c r="V414" i="2"/>
  <c r="W158" i="2"/>
  <c r="V158" i="2"/>
  <c r="W1741" i="2"/>
  <c r="V1741" i="2"/>
  <c r="W1469" i="2"/>
  <c r="V1469" i="2"/>
  <c r="W1213" i="2"/>
  <c r="V1213" i="2"/>
  <c r="W941" i="2"/>
  <c r="V941" i="2"/>
  <c r="W669" i="2"/>
  <c r="V669" i="2"/>
  <c r="W397" i="2"/>
  <c r="V397" i="2"/>
  <c r="W125" i="2"/>
  <c r="V125" i="2"/>
  <c r="W1228" i="2"/>
  <c r="V1228" i="2"/>
  <c r="V876" i="2"/>
  <c r="W876" i="2"/>
  <c r="W588" i="2"/>
  <c r="V588" i="2"/>
  <c r="W316" i="2"/>
  <c r="V316" i="2"/>
  <c r="W44" i="2"/>
  <c r="V44" i="2"/>
  <c r="W1659" i="2"/>
  <c r="V1659" i="2"/>
  <c r="V1355" i="2"/>
  <c r="W1355" i="2"/>
  <c r="W1051" i="2"/>
  <c r="V1051" i="2"/>
  <c r="W795" i="2"/>
  <c r="V795" i="2"/>
  <c r="W523" i="2"/>
  <c r="V523" i="2"/>
  <c r="W251" i="2"/>
  <c r="V251" i="2"/>
  <c r="W250" i="2"/>
  <c r="V250" i="2"/>
  <c r="V1738" i="2"/>
  <c r="W1738" i="2"/>
  <c r="W1386" i="2"/>
  <c r="V1386" i="2"/>
  <c r="W1114" i="2"/>
  <c r="V1114" i="2"/>
  <c r="W842" i="2"/>
  <c r="V842" i="2"/>
  <c r="W586" i="2"/>
  <c r="V586" i="2"/>
  <c r="W298" i="2"/>
  <c r="V298" i="2"/>
  <c r="V1464" i="2"/>
  <c r="W1464" i="2"/>
  <c r="W1031" i="2"/>
  <c r="V1031" i="2"/>
  <c r="W599" i="2"/>
  <c r="V599" i="2"/>
  <c r="W327" i="2"/>
  <c r="V327" i="2"/>
  <c r="W1206" i="2"/>
  <c r="V1206" i="2"/>
  <c r="W1477" i="2"/>
  <c r="V1477" i="2"/>
  <c r="W1061" i="2"/>
  <c r="V1061" i="2"/>
  <c r="W661" i="2"/>
  <c r="V661" i="2"/>
  <c r="W149" i="2"/>
  <c r="V149" i="2"/>
  <c r="W1539" i="2"/>
  <c r="V1539" i="2"/>
  <c r="W1235" i="2"/>
  <c r="V1235" i="2"/>
  <c r="W963" i="2"/>
  <c r="V963" i="2"/>
  <c r="W691" i="2"/>
  <c r="V691" i="2"/>
  <c r="V419" i="2"/>
  <c r="W419" i="2"/>
  <c r="W130" i="2"/>
  <c r="V130" i="2"/>
  <c r="W770" i="2"/>
  <c r="V770" i="2"/>
  <c r="W98" i="2"/>
  <c r="V98" i="2"/>
  <c r="W914" i="2"/>
  <c r="V914" i="2"/>
  <c r="V450" i="2"/>
  <c r="W450" i="2"/>
  <c r="W448" i="2"/>
  <c r="V448" i="2"/>
  <c r="W192" i="2"/>
  <c r="V192" i="2"/>
  <c r="W71" i="2"/>
  <c r="V71" i="2"/>
  <c r="O733" i="2"/>
  <c r="P733" i="2" s="1"/>
  <c r="O1588" i="2"/>
  <c r="P1588" i="2" s="1"/>
  <c r="V1795" i="2"/>
  <c r="W1795" i="2"/>
  <c r="O132" i="2"/>
  <c r="P132" i="2" s="1"/>
  <c r="W862" i="2"/>
  <c r="V862" i="2"/>
  <c r="O381" i="2"/>
  <c r="P381" i="2" s="1"/>
  <c r="O128" i="2"/>
  <c r="P128" i="2" s="1"/>
  <c r="O710" i="2"/>
  <c r="P710" i="2" s="1"/>
  <c r="O1278" i="2"/>
  <c r="P1278" i="2" s="1"/>
  <c r="O594" i="2"/>
  <c r="P594" i="2" s="1"/>
  <c r="O1426" i="2"/>
  <c r="P1426" i="2" s="1"/>
  <c r="O902" i="2"/>
  <c r="P902" i="2" s="1"/>
  <c r="O583" i="2"/>
  <c r="P583" i="2" s="1"/>
  <c r="O729" i="2"/>
  <c r="P729" i="2" s="1"/>
  <c r="O942" i="2"/>
  <c r="P942" i="2" s="1"/>
  <c r="O658" i="2"/>
  <c r="P658" i="2" s="1"/>
  <c r="O1522" i="2"/>
  <c r="P1522" i="2" s="1"/>
  <c r="O214" i="2"/>
  <c r="P214" i="2" s="1"/>
  <c r="O918" i="2"/>
  <c r="P918" i="2" s="1"/>
  <c r="O935" i="2"/>
  <c r="P935" i="2" s="1"/>
  <c r="O1310" i="2"/>
  <c r="P1310" i="2" s="1"/>
  <c r="O209" i="2"/>
  <c r="P209" i="2" s="1"/>
  <c r="O36" i="2"/>
  <c r="P36" i="2" s="1"/>
  <c r="O550" i="2"/>
  <c r="P550" i="2" s="1"/>
  <c r="O934" i="2"/>
  <c r="P934" i="2" s="1"/>
  <c r="O295" i="2"/>
  <c r="P295" i="2" s="1"/>
  <c r="O951" i="2"/>
  <c r="P951" i="2" s="1"/>
  <c r="O56" i="2"/>
  <c r="P56" i="2" s="1"/>
  <c r="O360" i="2"/>
  <c r="P360" i="2" s="1"/>
  <c r="O89" i="2"/>
  <c r="P89" i="2" s="1"/>
  <c r="O425" i="2"/>
  <c r="P425" i="2" s="1"/>
  <c r="O761" i="2"/>
  <c r="P761" i="2" s="1"/>
  <c r="O1376" i="2"/>
  <c r="P1376" i="2" s="1"/>
  <c r="O1648" i="2"/>
  <c r="P1648" i="2" s="1"/>
  <c r="O529" i="2"/>
  <c r="P529" i="2" s="1"/>
  <c r="O817" i="2"/>
  <c r="P817" i="2" s="1"/>
  <c r="O1105" i="2"/>
  <c r="P1105" i="2" s="1"/>
  <c r="O1393" i="2"/>
  <c r="P1393" i="2" s="1"/>
  <c r="O1681" i="2"/>
  <c r="P1681" i="2" s="1"/>
  <c r="O1746" i="2"/>
  <c r="P1746" i="2" s="1"/>
  <c r="O291" i="2"/>
  <c r="P291" i="2" s="1"/>
  <c r="O611" i="2"/>
  <c r="P611" i="2" s="1"/>
  <c r="O1011" i="2"/>
  <c r="P1011" i="2" s="1"/>
  <c r="O1731" i="2"/>
  <c r="P1731" i="2" s="1"/>
  <c r="O596" i="2"/>
  <c r="P596" i="2" s="1"/>
  <c r="O868" i="2"/>
  <c r="P868" i="2" s="1"/>
  <c r="O1236" i="2"/>
  <c r="P1236" i="2" s="1"/>
  <c r="O1492" i="2"/>
  <c r="P1492" i="2" s="1"/>
  <c r="O1780" i="2"/>
  <c r="P1780" i="2" s="1"/>
  <c r="O277" i="2"/>
  <c r="P277" i="2" s="1"/>
  <c r="O629" i="2"/>
  <c r="P629" i="2" s="1"/>
  <c r="O1334" i="2"/>
  <c r="P1334" i="2" s="1"/>
  <c r="O1686" i="2"/>
  <c r="P1686" i="2" s="1"/>
  <c r="O1527" i="2"/>
  <c r="P1527" i="2" s="1"/>
  <c r="O1384" i="2"/>
  <c r="P1384" i="2" s="1"/>
  <c r="O1337" i="2"/>
  <c r="P1337" i="2" s="1"/>
  <c r="O1657" i="2"/>
  <c r="P1657" i="2" s="1"/>
  <c r="O1498" i="2"/>
  <c r="P1498" i="2" s="1"/>
  <c r="O155" i="2"/>
  <c r="P155" i="2" s="1"/>
  <c r="O1051" i="2"/>
  <c r="P1051" i="2" s="1"/>
  <c r="O860" i="2"/>
  <c r="P860" i="2" s="1"/>
  <c r="O1644" i="2"/>
  <c r="P1644" i="2" s="1"/>
  <c r="O1614" i="2"/>
  <c r="P1614" i="2" s="1"/>
  <c r="O1573" i="2"/>
  <c r="P1573" i="2" s="1"/>
  <c r="O1482" i="2"/>
  <c r="P1482" i="2" s="1"/>
  <c r="O532" i="2"/>
  <c r="P532" i="2" s="1"/>
  <c r="O766" i="2"/>
  <c r="P766" i="2" s="1"/>
  <c r="O374" i="2"/>
  <c r="P374" i="2" s="1"/>
  <c r="O1092" i="2"/>
  <c r="P1092" i="2" s="1"/>
  <c r="W1184" i="2"/>
  <c r="V1184" i="2"/>
  <c r="W928" i="2"/>
  <c r="V928" i="2"/>
  <c r="V656" i="2"/>
  <c r="W656" i="2"/>
  <c r="W1487" i="2"/>
  <c r="V1487" i="2"/>
  <c r="W1215" i="2"/>
  <c r="V1215" i="2"/>
  <c r="W959" i="2"/>
  <c r="V959" i="2"/>
  <c r="W703" i="2"/>
  <c r="V703" i="2"/>
  <c r="W447" i="2"/>
  <c r="V447" i="2"/>
  <c r="W191" i="2"/>
  <c r="V191" i="2"/>
  <c r="W1646" i="2"/>
  <c r="V1646" i="2"/>
  <c r="W1326" i="2"/>
  <c r="V1326" i="2"/>
  <c r="W974" i="2"/>
  <c r="V974" i="2"/>
  <c r="W654" i="2"/>
  <c r="V654" i="2"/>
  <c r="W398" i="2"/>
  <c r="V398" i="2"/>
  <c r="W142" i="2"/>
  <c r="V142" i="2"/>
  <c r="W1725" i="2"/>
  <c r="V1725" i="2"/>
  <c r="W1453" i="2"/>
  <c r="V1453" i="2"/>
  <c r="W1197" i="2"/>
  <c r="V1197" i="2"/>
  <c r="W925" i="2"/>
  <c r="V925" i="2"/>
  <c r="W653" i="2"/>
  <c r="V653" i="2"/>
  <c r="W381" i="2"/>
  <c r="V381" i="2"/>
  <c r="W109" i="2"/>
  <c r="V109" i="2"/>
  <c r="W1196" i="2"/>
  <c r="V1196" i="2"/>
  <c r="W844" i="2"/>
  <c r="V844" i="2"/>
  <c r="W572" i="2"/>
  <c r="V572" i="2"/>
  <c r="W300" i="2"/>
  <c r="V300" i="2"/>
  <c r="W28" i="2"/>
  <c r="V28" i="2"/>
  <c r="W1643" i="2"/>
  <c r="V1643" i="2"/>
  <c r="W1339" i="2"/>
  <c r="V1339" i="2"/>
  <c r="W1035" i="2"/>
  <c r="V1035" i="2"/>
  <c r="W779" i="2"/>
  <c r="V779" i="2"/>
  <c r="W507" i="2"/>
  <c r="V507" i="2"/>
  <c r="W235" i="2"/>
  <c r="V235" i="2"/>
  <c r="W202" i="2"/>
  <c r="V202" i="2"/>
  <c r="W1722" i="2"/>
  <c r="V1722" i="2"/>
  <c r="W1370" i="2"/>
  <c r="V1370" i="2"/>
  <c r="W1082" i="2"/>
  <c r="V1082" i="2"/>
  <c r="W826" i="2"/>
  <c r="V826" i="2"/>
  <c r="W570" i="2"/>
  <c r="V570" i="2"/>
  <c r="W282" i="2"/>
  <c r="V282" i="2"/>
  <c r="W1448" i="2"/>
  <c r="V1448" i="2"/>
  <c r="W983" i="2"/>
  <c r="V983" i="2"/>
  <c r="W583" i="2"/>
  <c r="V583" i="2"/>
  <c r="W311" i="2"/>
  <c r="V311" i="2"/>
  <c r="W614" i="2"/>
  <c r="V614" i="2"/>
  <c r="W1461" i="2"/>
  <c r="V1461" i="2"/>
  <c r="W1045" i="2"/>
  <c r="V1045" i="2"/>
  <c r="W613" i="2"/>
  <c r="V613" i="2"/>
  <c r="W117" i="2"/>
  <c r="V117" i="2"/>
  <c r="W1523" i="2"/>
  <c r="V1523" i="2"/>
  <c r="W1219" i="2"/>
  <c r="V1219" i="2"/>
  <c r="W947" i="2"/>
  <c r="V947" i="2"/>
  <c r="V675" i="2"/>
  <c r="W675" i="2"/>
  <c r="W403" i="2"/>
  <c r="V403" i="2"/>
  <c r="W82" i="2"/>
  <c r="V82" i="2"/>
  <c r="W738" i="2"/>
  <c r="V738" i="2"/>
  <c r="W50" i="2"/>
  <c r="V50" i="2"/>
  <c r="W898" i="2"/>
  <c r="V898" i="2"/>
  <c r="W402" i="2"/>
  <c r="V402" i="2"/>
  <c r="W432" i="2"/>
  <c r="V432" i="2"/>
  <c r="W176" i="2"/>
  <c r="V176" i="2"/>
  <c r="W152" i="2"/>
  <c r="V152" i="2"/>
  <c r="W1168" i="2"/>
  <c r="V1168" i="2"/>
  <c r="W912" i="2"/>
  <c r="V912" i="2"/>
  <c r="W640" i="2"/>
  <c r="V640" i="2"/>
  <c r="W1471" i="2"/>
  <c r="V1471" i="2"/>
  <c r="W1199" i="2"/>
  <c r="V1199" i="2"/>
  <c r="W943" i="2"/>
  <c r="V943" i="2"/>
  <c r="W687" i="2"/>
  <c r="V687" i="2"/>
  <c r="W431" i="2"/>
  <c r="V431" i="2"/>
  <c r="W175" i="2"/>
  <c r="V175" i="2"/>
  <c r="W1630" i="2"/>
  <c r="V1630" i="2"/>
  <c r="W1310" i="2"/>
  <c r="V1310" i="2"/>
  <c r="W958" i="2"/>
  <c r="V958" i="2"/>
  <c r="W638" i="2"/>
  <c r="V638" i="2"/>
  <c r="W382" i="2"/>
  <c r="V382" i="2"/>
  <c r="W126" i="2"/>
  <c r="V126" i="2"/>
  <c r="W1709" i="2"/>
  <c r="V1709" i="2"/>
  <c r="W1437" i="2"/>
  <c r="V1437" i="2"/>
  <c r="W1181" i="2"/>
  <c r="V1181" i="2"/>
  <c r="W909" i="2"/>
  <c r="V909" i="2"/>
  <c r="W637" i="2"/>
  <c r="V637" i="2"/>
  <c r="W365" i="2"/>
  <c r="V365" i="2"/>
  <c r="W93" i="2"/>
  <c r="V93" i="2"/>
  <c r="W1148" i="2"/>
  <c r="V1148" i="2"/>
  <c r="W828" i="2"/>
  <c r="V828" i="2"/>
  <c r="W556" i="2"/>
  <c r="V556" i="2"/>
  <c r="W284" i="2"/>
  <c r="V284" i="2"/>
  <c r="W12" i="2"/>
  <c r="V12" i="2"/>
  <c r="W1595" i="2"/>
  <c r="V1595" i="2"/>
  <c r="W1323" i="2"/>
  <c r="V1323" i="2"/>
  <c r="V1019" i="2"/>
  <c r="W1019" i="2"/>
  <c r="V763" i="2"/>
  <c r="W763" i="2"/>
  <c r="W491" i="2"/>
  <c r="V491" i="2"/>
  <c r="W219" i="2"/>
  <c r="V219" i="2"/>
  <c r="W154" i="2"/>
  <c r="V154" i="2"/>
  <c r="V1690" i="2"/>
  <c r="W1690" i="2"/>
  <c r="W1354" i="2"/>
  <c r="V1354" i="2"/>
  <c r="W1066" i="2"/>
  <c r="V1066" i="2"/>
  <c r="W810" i="2"/>
  <c r="V810" i="2"/>
  <c r="W554" i="2"/>
  <c r="V554" i="2"/>
  <c r="W234" i="2"/>
  <c r="V234" i="2"/>
  <c r="W1400" i="2"/>
  <c r="V1400" i="2"/>
  <c r="W887" i="2"/>
  <c r="V887" i="2"/>
  <c r="W567" i="2"/>
  <c r="V567" i="2"/>
  <c r="W295" i="2"/>
  <c r="V295" i="2"/>
  <c r="W454" i="2"/>
  <c r="V454" i="2"/>
  <c r="W1445" i="2"/>
  <c r="V1445" i="2"/>
  <c r="W1029" i="2"/>
  <c r="V1029" i="2"/>
  <c r="W597" i="2"/>
  <c r="V597" i="2"/>
  <c r="W101" i="2"/>
  <c r="V101" i="2"/>
  <c r="W1507" i="2"/>
  <c r="V1507" i="2"/>
  <c r="W1203" i="2"/>
  <c r="V1203" i="2"/>
  <c r="W931" i="2"/>
  <c r="V931" i="2"/>
  <c r="W659" i="2"/>
  <c r="V659" i="2"/>
  <c r="V387" i="2"/>
  <c r="W387" i="2"/>
  <c r="W34" i="2"/>
  <c r="V34" i="2"/>
  <c r="W706" i="2"/>
  <c r="V706" i="2"/>
  <c r="V18" i="2"/>
  <c r="W18" i="2"/>
  <c r="W882" i="2"/>
  <c r="V882" i="2"/>
  <c r="W370" i="2"/>
  <c r="V370" i="2"/>
  <c r="W416" i="2"/>
  <c r="V416" i="2"/>
  <c r="W160" i="2"/>
  <c r="V160" i="2"/>
  <c r="W87" i="2"/>
  <c r="V87" i="2"/>
  <c r="O116" i="2"/>
  <c r="P116" i="2" s="1"/>
  <c r="O747" i="2"/>
  <c r="P747" i="2" s="1"/>
  <c r="O1356" i="2"/>
  <c r="P1356" i="2" s="1"/>
  <c r="W895" i="2"/>
  <c r="V895" i="2"/>
  <c r="W1645" i="2"/>
  <c r="V1645" i="2"/>
  <c r="W1100" i="2"/>
  <c r="V1100" i="2"/>
  <c r="W171" i="2"/>
  <c r="V171" i="2"/>
  <c r="V1797" i="2"/>
  <c r="W1797" i="2"/>
  <c r="V339" i="2"/>
  <c r="W339" i="2"/>
  <c r="O759" i="2"/>
  <c r="P759" i="2" s="1"/>
  <c r="O964" i="2"/>
  <c r="P964" i="2" s="1"/>
  <c r="O1737" i="2"/>
  <c r="P1737" i="2" s="1"/>
  <c r="O1253" i="2"/>
  <c r="P1253" i="2" s="1"/>
  <c r="W1373" i="2"/>
  <c r="V1373" i="2"/>
  <c r="W759" i="2"/>
  <c r="V759" i="2"/>
  <c r="O621" i="2"/>
  <c r="P621" i="2" s="1"/>
  <c r="O126" i="2"/>
  <c r="P126" i="2" s="1"/>
  <c r="O990" i="2"/>
  <c r="P990" i="2" s="1"/>
  <c r="O225" i="2"/>
  <c r="P225" i="2" s="1"/>
  <c r="O690" i="2"/>
  <c r="P690" i="2" s="1"/>
  <c r="O52" i="2"/>
  <c r="P52" i="2" s="1"/>
  <c r="O1238" i="2"/>
  <c r="P1238" i="2" s="1"/>
  <c r="O663" i="2"/>
  <c r="P663" i="2" s="1"/>
  <c r="O121" i="2"/>
  <c r="P121" i="2" s="1"/>
  <c r="O777" i="2"/>
  <c r="P777" i="2" s="1"/>
  <c r="O266" i="2"/>
  <c r="P266" i="2" s="1"/>
  <c r="O545" i="2"/>
  <c r="P545" i="2" s="1"/>
  <c r="O1121" i="2"/>
  <c r="P1121" i="2" s="1"/>
  <c r="O1729" i="2"/>
  <c r="P1729" i="2" s="1"/>
  <c r="O307" i="2"/>
  <c r="P307" i="2" s="1"/>
  <c r="O612" i="2"/>
  <c r="P612" i="2" s="1"/>
  <c r="O1252" i="2"/>
  <c r="P1252" i="2" s="1"/>
  <c r="O1796" i="2"/>
  <c r="P1796" i="2" s="1"/>
  <c r="O645" i="2"/>
  <c r="P645" i="2" s="1"/>
  <c r="O1702" i="2"/>
  <c r="P1702" i="2" s="1"/>
  <c r="O744" i="2"/>
  <c r="P744" i="2" s="1"/>
  <c r="O1083" i="2"/>
  <c r="P1083" i="2" s="1"/>
  <c r="O12" i="2"/>
  <c r="P12" i="2" s="1"/>
  <c r="O1660" i="2"/>
  <c r="P1660" i="2" s="1"/>
  <c r="O1125" i="2"/>
  <c r="P1125" i="2" s="1"/>
  <c r="O152" i="2"/>
  <c r="P152" i="2" s="1"/>
  <c r="O585" i="2"/>
  <c r="P585" i="2" s="1"/>
  <c r="O1342" i="2"/>
  <c r="P1342" i="2" s="1"/>
  <c r="O241" i="2"/>
  <c r="P241" i="2" s="1"/>
  <c r="O68" i="2"/>
  <c r="P68" i="2" s="1"/>
  <c r="O262" i="2"/>
  <c r="P262" i="2" s="1"/>
  <c r="O630" i="2"/>
  <c r="P630" i="2" s="1"/>
  <c r="O966" i="2"/>
  <c r="P966" i="2" s="1"/>
  <c r="O1254" i="2"/>
  <c r="P1254" i="2" s="1"/>
  <c r="O1015" i="2"/>
  <c r="P1015" i="2" s="1"/>
  <c r="O88" i="2"/>
  <c r="P88" i="2" s="1"/>
  <c r="O392" i="2"/>
  <c r="P392" i="2" s="1"/>
  <c r="O137" i="2"/>
  <c r="P137" i="2" s="1"/>
  <c r="O457" i="2"/>
  <c r="P457" i="2" s="1"/>
  <c r="O793" i="2"/>
  <c r="P793" i="2" s="1"/>
  <c r="O1129" i="2"/>
  <c r="P1129" i="2" s="1"/>
  <c r="O282" i="2"/>
  <c r="P282" i="2" s="1"/>
  <c r="O698" i="2"/>
  <c r="P698" i="2" s="1"/>
  <c r="O1408" i="2"/>
  <c r="P1408" i="2" s="1"/>
  <c r="O1680" i="2"/>
  <c r="P1680" i="2" s="1"/>
  <c r="O561" i="2"/>
  <c r="P561" i="2" s="1"/>
  <c r="O849" i="2"/>
  <c r="P849" i="2" s="1"/>
  <c r="O1137" i="2"/>
  <c r="P1137" i="2" s="1"/>
  <c r="O1745" i="2"/>
  <c r="P1745" i="2" s="1"/>
  <c r="O1778" i="2"/>
  <c r="P1778" i="2" s="1"/>
  <c r="O643" i="2"/>
  <c r="P643" i="2" s="1"/>
  <c r="O1443" i="2"/>
  <c r="P1443" i="2" s="1"/>
  <c r="O1779" i="2"/>
  <c r="P1779" i="2" s="1"/>
  <c r="O340" i="2"/>
  <c r="P340" i="2" s="1"/>
  <c r="O628" i="2"/>
  <c r="P628" i="2" s="1"/>
  <c r="O900" i="2"/>
  <c r="P900" i="2" s="1"/>
  <c r="O1268" i="2"/>
  <c r="P1268" i="2" s="1"/>
  <c r="O1524" i="2"/>
  <c r="P1524" i="2" s="1"/>
  <c r="O309" i="2"/>
  <c r="P309" i="2" s="1"/>
  <c r="O1398" i="2"/>
  <c r="P1398" i="2" s="1"/>
  <c r="O1718" i="2"/>
  <c r="P1718" i="2" s="1"/>
  <c r="O1575" i="2"/>
  <c r="P1575" i="2" s="1"/>
  <c r="O776" i="2"/>
  <c r="P776" i="2" s="1"/>
  <c r="O1416" i="2"/>
  <c r="P1416" i="2" s="1"/>
  <c r="O1736" i="2"/>
  <c r="P1736" i="2" s="1"/>
  <c r="O1401" i="2"/>
  <c r="P1401" i="2" s="1"/>
  <c r="O1689" i="2"/>
  <c r="P1689" i="2" s="1"/>
  <c r="O1098" i="2"/>
  <c r="P1098" i="2" s="1"/>
  <c r="O1530" i="2"/>
  <c r="P1530" i="2" s="1"/>
  <c r="O235" i="2"/>
  <c r="P235" i="2" s="1"/>
  <c r="O1099" i="2"/>
  <c r="P1099" i="2" s="1"/>
  <c r="O76" i="2"/>
  <c r="P76" i="2" s="1"/>
  <c r="O892" i="2"/>
  <c r="P892" i="2" s="1"/>
  <c r="O1324" i="2"/>
  <c r="P1324" i="2" s="1"/>
  <c r="O1676" i="2"/>
  <c r="P1676" i="2" s="1"/>
  <c r="O1677" i="2"/>
  <c r="P1677" i="2" s="1"/>
  <c r="O1621" i="2"/>
  <c r="P1621" i="2" s="1"/>
  <c r="O569" i="2"/>
  <c r="P569" i="2" s="1"/>
  <c r="O1578" i="2"/>
  <c r="P1578" i="2" s="1"/>
  <c r="O642" i="2"/>
  <c r="P642" i="2" s="1"/>
  <c r="O1189" i="2"/>
  <c r="P1189" i="2" s="1"/>
  <c r="O70" i="2"/>
  <c r="P70" i="2" s="1"/>
  <c r="O1366" i="2"/>
  <c r="P1366" i="2" s="1"/>
  <c r="O1223" i="2"/>
  <c r="P1223" i="2" s="1"/>
  <c r="O601" i="2"/>
  <c r="P601" i="2" s="1"/>
  <c r="O4" i="2"/>
  <c r="P4" i="2" s="1"/>
  <c r="W1152" i="2"/>
  <c r="V1152" i="2"/>
  <c r="W896" i="2"/>
  <c r="V896" i="2"/>
  <c r="W624" i="2"/>
  <c r="V624" i="2"/>
  <c r="W1455" i="2"/>
  <c r="V1455" i="2"/>
  <c r="W1183" i="2"/>
  <c r="V1183" i="2"/>
  <c r="W927" i="2"/>
  <c r="V927" i="2"/>
  <c r="W671" i="2"/>
  <c r="V671" i="2"/>
  <c r="W415" i="2"/>
  <c r="V415" i="2"/>
  <c r="W159" i="2"/>
  <c r="V159" i="2"/>
  <c r="W1598" i="2"/>
  <c r="V1598" i="2"/>
  <c r="W1278" i="2"/>
  <c r="V1278" i="2"/>
  <c r="W926" i="2"/>
  <c r="V926" i="2"/>
  <c r="W622" i="2"/>
  <c r="V622" i="2"/>
  <c r="W366" i="2"/>
  <c r="V366" i="2"/>
  <c r="W110" i="2"/>
  <c r="V110" i="2"/>
  <c r="V1693" i="2"/>
  <c r="W1693" i="2"/>
  <c r="W1421" i="2"/>
  <c r="V1421" i="2"/>
  <c r="W1149" i="2"/>
  <c r="V1149" i="2"/>
  <c r="W893" i="2"/>
  <c r="V893" i="2"/>
  <c r="W605" i="2"/>
  <c r="V605" i="2"/>
  <c r="W349" i="2"/>
  <c r="V349" i="2"/>
  <c r="W61" i="2"/>
  <c r="V61" i="2"/>
  <c r="W1132" i="2"/>
  <c r="V1132" i="2"/>
  <c r="W812" i="2"/>
  <c r="V812" i="2"/>
  <c r="W524" i="2"/>
  <c r="V524" i="2"/>
  <c r="W268" i="2"/>
  <c r="V268" i="2"/>
  <c r="W346" i="2"/>
  <c r="V346" i="2"/>
  <c r="W1579" i="2"/>
  <c r="V1579" i="2"/>
  <c r="W1307" i="2"/>
  <c r="V1307" i="2"/>
  <c r="W1003" i="2"/>
  <c r="V1003" i="2"/>
  <c r="W747" i="2"/>
  <c r="V747" i="2"/>
  <c r="W475" i="2"/>
  <c r="V475" i="2"/>
  <c r="W203" i="2"/>
  <c r="V203" i="2"/>
  <c r="W106" i="2"/>
  <c r="V106" i="2"/>
  <c r="W1658" i="2"/>
  <c r="V1658" i="2"/>
  <c r="W1338" i="2"/>
  <c r="V1338" i="2"/>
  <c r="W1050" i="2"/>
  <c r="V1050" i="2"/>
  <c r="W794" i="2"/>
  <c r="V794" i="2"/>
  <c r="W538" i="2"/>
  <c r="V538" i="2"/>
  <c r="W186" i="2"/>
  <c r="V186" i="2"/>
  <c r="V1272" i="2"/>
  <c r="W1272" i="2"/>
  <c r="W807" i="2"/>
  <c r="V807" i="2"/>
  <c r="W551" i="2"/>
  <c r="V551" i="2"/>
  <c r="W279" i="2"/>
  <c r="V279" i="2"/>
  <c r="W54" i="2"/>
  <c r="V54" i="2"/>
  <c r="W1397" i="2"/>
  <c r="V1397" i="2"/>
  <c r="W1013" i="2"/>
  <c r="V1013" i="2"/>
  <c r="W581" i="2"/>
  <c r="V581" i="2"/>
  <c r="W69" i="2"/>
  <c r="V69" i="2"/>
  <c r="W1491" i="2"/>
  <c r="V1491" i="2"/>
  <c r="W1187" i="2"/>
  <c r="V1187" i="2"/>
  <c r="W915" i="2"/>
  <c r="V915" i="2"/>
  <c r="W627" i="2"/>
  <c r="V627" i="2"/>
  <c r="W371" i="2"/>
  <c r="V371" i="2"/>
  <c r="W1346" i="2"/>
  <c r="V1346" i="2"/>
  <c r="W674" i="2"/>
  <c r="V674" i="2"/>
  <c r="W1394" i="2"/>
  <c r="V1394" i="2"/>
  <c r="W850" i="2"/>
  <c r="V850" i="2"/>
  <c r="V322" i="2"/>
  <c r="W322" i="2"/>
  <c r="W400" i="2"/>
  <c r="V400" i="2"/>
  <c r="W144" i="2"/>
  <c r="V144" i="2"/>
  <c r="W23" i="2"/>
  <c r="V23" i="2"/>
  <c r="O1538" i="2"/>
  <c r="P1538" i="2" s="1"/>
  <c r="O704" i="2"/>
  <c r="P704" i="2" s="1"/>
  <c r="O660" i="2"/>
  <c r="P660" i="2" s="1"/>
  <c r="W864" i="2"/>
  <c r="V864" i="2"/>
  <c r="V1389" i="2"/>
  <c r="W1389" i="2"/>
  <c r="W971" i="2"/>
  <c r="V971" i="2"/>
  <c r="W1333" i="2"/>
  <c r="V1333" i="2"/>
  <c r="W112" i="2"/>
  <c r="V112" i="2"/>
  <c r="O136" i="2"/>
  <c r="P136" i="2" s="1"/>
  <c r="O1217" i="2"/>
  <c r="P1217" i="2" s="1"/>
  <c r="O1446" i="2"/>
  <c r="P1446" i="2" s="1"/>
  <c r="W1104" i="2"/>
  <c r="V1104" i="2"/>
  <c r="W683" i="2"/>
  <c r="V683" i="2"/>
  <c r="O1074" i="2"/>
  <c r="P1074" i="2" s="1"/>
  <c r="O246" i="2"/>
  <c r="P246" i="2" s="1"/>
  <c r="O950" i="2"/>
  <c r="P950" i="2" s="1"/>
  <c r="O967" i="2"/>
  <c r="P967" i="2" s="1"/>
  <c r="O441" i="2"/>
  <c r="P441" i="2" s="1"/>
  <c r="O1551" i="2"/>
  <c r="P1551" i="2" s="1"/>
  <c r="O1664" i="2"/>
  <c r="P1664" i="2" s="1"/>
  <c r="O833" i="2"/>
  <c r="P833" i="2" s="1"/>
  <c r="O1441" i="2"/>
  <c r="P1441" i="2" s="1"/>
  <c r="O1762" i="2"/>
  <c r="P1762" i="2" s="1"/>
  <c r="O627" i="2"/>
  <c r="P627" i="2" s="1"/>
  <c r="O1427" i="2"/>
  <c r="P1427" i="2" s="1"/>
  <c r="O884" i="2"/>
  <c r="P884" i="2" s="1"/>
  <c r="O1508" i="2"/>
  <c r="P1508" i="2" s="1"/>
  <c r="O1382" i="2"/>
  <c r="P1382" i="2" s="1"/>
  <c r="O1559" i="2"/>
  <c r="P1559" i="2" s="1"/>
  <c r="O1720" i="2"/>
  <c r="P1720" i="2" s="1"/>
  <c r="O1673" i="2"/>
  <c r="P1673" i="2" s="1"/>
  <c r="O1483" i="2"/>
  <c r="P1483" i="2" s="1"/>
  <c r="O1308" i="2"/>
  <c r="P1308" i="2" s="1"/>
  <c r="O1630" i="2"/>
  <c r="P1630" i="2" s="1"/>
  <c r="O1589" i="2"/>
  <c r="P1589" i="2" s="1"/>
  <c r="O553" i="2"/>
  <c r="P553" i="2" s="1"/>
  <c r="O1350" i="2"/>
  <c r="P1350" i="2" s="1"/>
  <c r="O669" i="2"/>
  <c r="P669" i="2" s="1"/>
  <c r="O142" i="2"/>
  <c r="P142" i="2" s="1"/>
  <c r="O1054" i="2"/>
  <c r="P1054" i="2" s="1"/>
  <c r="O1149" i="2"/>
  <c r="P1149" i="2" s="1"/>
  <c r="O1070" i="2"/>
  <c r="P1070" i="2" s="1"/>
  <c r="O432" i="2"/>
  <c r="P432" i="2" s="1"/>
  <c r="O257" i="2"/>
  <c r="P257" i="2" s="1"/>
  <c r="O722" i="2"/>
  <c r="P722" i="2" s="1"/>
  <c r="O1106" i="2"/>
  <c r="P1106" i="2" s="1"/>
  <c r="O84" i="2"/>
  <c r="P84" i="2" s="1"/>
  <c r="O278" i="2"/>
  <c r="P278" i="2" s="1"/>
  <c r="O646" i="2"/>
  <c r="P646" i="2" s="1"/>
  <c r="O982" i="2"/>
  <c r="P982" i="2" s="1"/>
  <c r="O695" i="2"/>
  <c r="P695" i="2" s="1"/>
  <c r="O1031" i="2"/>
  <c r="P1031" i="2" s="1"/>
  <c r="O104" i="2"/>
  <c r="P104" i="2" s="1"/>
  <c r="O473" i="2"/>
  <c r="P473" i="2" s="1"/>
  <c r="O825" i="2"/>
  <c r="P825" i="2" s="1"/>
  <c r="O1145" i="2"/>
  <c r="P1145" i="2" s="1"/>
  <c r="O714" i="2"/>
  <c r="P714" i="2" s="1"/>
  <c r="O1615" i="2"/>
  <c r="P1615" i="2" s="1"/>
  <c r="O1424" i="2"/>
  <c r="P1424" i="2" s="1"/>
  <c r="O1696" i="2"/>
  <c r="P1696" i="2" s="1"/>
  <c r="O577" i="2"/>
  <c r="P577" i="2" s="1"/>
  <c r="O865" i="2"/>
  <c r="P865" i="2" s="1"/>
  <c r="O1185" i="2"/>
  <c r="P1185" i="2" s="1"/>
  <c r="O1473" i="2"/>
  <c r="P1473" i="2" s="1"/>
  <c r="O1761" i="2"/>
  <c r="P1761" i="2" s="1"/>
  <c r="O35" i="2"/>
  <c r="P35" i="2" s="1"/>
  <c r="O1059" i="2"/>
  <c r="P1059" i="2" s="1"/>
  <c r="O1475" i="2"/>
  <c r="P1475" i="2" s="1"/>
  <c r="O356" i="2"/>
  <c r="P356" i="2" s="1"/>
  <c r="O644" i="2"/>
  <c r="P644" i="2" s="1"/>
  <c r="O1284" i="2"/>
  <c r="P1284" i="2" s="1"/>
  <c r="O1556" i="2"/>
  <c r="P1556" i="2" s="1"/>
  <c r="O21" i="2"/>
  <c r="P21" i="2" s="1"/>
  <c r="O325" i="2"/>
  <c r="P325" i="2" s="1"/>
  <c r="O677" i="2"/>
  <c r="P677" i="2" s="1"/>
  <c r="O1414" i="2"/>
  <c r="P1414" i="2" s="1"/>
  <c r="O1750" i="2"/>
  <c r="P1750" i="2" s="1"/>
  <c r="O1591" i="2"/>
  <c r="P1591" i="2" s="1"/>
  <c r="O1128" i="2"/>
  <c r="P1128" i="2" s="1"/>
  <c r="O1752" i="2"/>
  <c r="P1752" i="2" s="1"/>
  <c r="O1417" i="2"/>
  <c r="P1417" i="2" s="1"/>
  <c r="O1705" i="2"/>
  <c r="P1705" i="2" s="1"/>
  <c r="O699" i="2"/>
  <c r="P699" i="2" s="1"/>
  <c r="O1115" i="2"/>
  <c r="P1115" i="2" s="1"/>
  <c r="O908" i="2"/>
  <c r="P908" i="2" s="1"/>
  <c r="O1372" i="2"/>
  <c r="P1372" i="2" s="1"/>
  <c r="O1692" i="2"/>
  <c r="P1692" i="2" s="1"/>
  <c r="O1662" i="2"/>
  <c r="P1662" i="2" s="1"/>
  <c r="O1173" i="2"/>
  <c r="P1173" i="2" s="1"/>
  <c r="O86" i="2"/>
  <c r="P86" i="2" s="1"/>
  <c r="O1239" i="2"/>
  <c r="P1239" i="2" s="1"/>
  <c r="O1340" i="2"/>
  <c r="P1340" i="2" s="1"/>
  <c r="O145" i="2"/>
  <c r="P145" i="2" s="1"/>
  <c r="W1712" i="2"/>
  <c r="V1712" i="2"/>
  <c r="W1136" i="2"/>
  <c r="V1136" i="2"/>
  <c r="V880" i="2"/>
  <c r="W880" i="2"/>
  <c r="W608" i="2"/>
  <c r="V608" i="2"/>
  <c r="W1439" i="2"/>
  <c r="V1439" i="2"/>
  <c r="W1167" i="2"/>
  <c r="V1167" i="2"/>
  <c r="W911" i="2"/>
  <c r="V911" i="2"/>
  <c r="W655" i="2"/>
  <c r="V655" i="2"/>
  <c r="W399" i="2"/>
  <c r="V399" i="2"/>
  <c r="W143" i="2"/>
  <c r="V143" i="2"/>
  <c r="W1582" i="2"/>
  <c r="V1582" i="2"/>
  <c r="W1262" i="2"/>
  <c r="V1262" i="2"/>
  <c r="W910" i="2"/>
  <c r="V910" i="2"/>
  <c r="W606" i="2"/>
  <c r="V606" i="2"/>
  <c r="W350" i="2"/>
  <c r="V350" i="2"/>
  <c r="W94" i="2"/>
  <c r="V94" i="2"/>
  <c r="W1661" i="2"/>
  <c r="V1661" i="2"/>
  <c r="W1405" i="2"/>
  <c r="V1405" i="2"/>
  <c r="V1133" i="2"/>
  <c r="W1133" i="2"/>
  <c r="V877" i="2"/>
  <c r="W877" i="2"/>
  <c r="W589" i="2"/>
  <c r="V589" i="2"/>
  <c r="W333" i="2"/>
  <c r="V333" i="2"/>
  <c r="W45" i="2"/>
  <c r="V45" i="2"/>
  <c r="W1116" i="2"/>
  <c r="V1116" i="2"/>
  <c r="W796" i="2"/>
  <c r="V796" i="2"/>
  <c r="W508" i="2"/>
  <c r="V508" i="2"/>
  <c r="W252" i="2"/>
  <c r="V252" i="2"/>
  <c r="W266" i="2"/>
  <c r="V266" i="2"/>
  <c r="V1563" i="2"/>
  <c r="W1563" i="2"/>
  <c r="W1291" i="2"/>
  <c r="V1291" i="2"/>
  <c r="V987" i="2"/>
  <c r="W987" i="2"/>
  <c r="V731" i="2"/>
  <c r="W731" i="2"/>
  <c r="W459" i="2"/>
  <c r="V459" i="2"/>
  <c r="W187" i="2"/>
  <c r="V187" i="2"/>
  <c r="W74" i="2"/>
  <c r="V74" i="2"/>
  <c r="V1642" i="2"/>
  <c r="W1642" i="2"/>
  <c r="W1322" i="2"/>
  <c r="V1322" i="2"/>
  <c r="W1034" i="2"/>
  <c r="V1034" i="2"/>
  <c r="W778" i="2"/>
  <c r="V778" i="2"/>
  <c r="W522" i="2"/>
  <c r="V522" i="2"/>
  <c r="W122" i="2"/>
  <c r="V122" i="2"/>
  <c r="V1160" i="2"/>
  <c r="W1160" i="2"/>
  <c r="W791" i="2"/>
  <c r="V791" i="2"/>
  <c r="W535" i="2"/>
  <c r="V535" i="2"/>
  <c r="W263" i="2"/>
  <c r="V263" i="2"/>
  <c r="W6" i="2"/>
  <c r="V6" i="2"/>
  <c r="W1365" i="2"/>
  <c r="V1365" i="2"/>
  <c r="W981" i="2"/>
  <c r="V981" i="2"/>
  <c r="W565" i="2"/>
  <c r="V565" i="2"/>
  <c r="W5" i="2"/>
  <c r="V5" i="2"/>
  <c r="W1475" i="2"/>
  <c r="V1475" i="2"/>
  <c r="W1171" i="2"/>
  <c r="V1171" i="2"/>
  <c r="W899" i="2"/>
  <c r="V899" i="2"/>
  <c r="W611" i="2"/>
  <c r="V611" i="2"/>
  <c r="W355" i="2"/>
  <c r="V355" i="2"/>
  <c r="W1282" i="2"/>
  <c r="V1282" i="2"/>
  <c r="W594" i="2"/>
  <c r="V594" i="2"/>
  <c r="W1362" i="2"/>
  <c r="V1362" i="2"/>
  <c r="W818" i="2"/>
  <c r="V818" i="2"/>
  <c r="W274" i="2"/>
  <c r="V274" i="2"/>
  <c r="W384" i="2"/>
  <c r="V384" i="2"/>
  <c r="W128" i="2"/>
  <c r="V128" i="2"/>
  <c r="W168" i="2"/>
  <c r="V168" i="2"/>
  <c r="O1518" i="2"/>
  <c r="P1518" i="2" s="1"/>
  <c r="O206" i="2"/>
  <c r="P206" i="2" s="1"/>
  <c r="O1490" i="2"/>
  <c r="P1490" i="2" s="1"/>
  <c r="O1625" i="2"/>
  <c r="P1625" i="2" s="1"/>
  <c r="O1774" i="2"/>
  <c r="P1774" i="2" s="1"/>
  <c r="O1287" i="2"/>
  <c r="P1287" i="2" s="1"/>
  <c r="O1543" i="2"/>
  <c r="P1543" i="2" s="1"/>
  <c r="O1506" i="2"/>
  <c r="P1506" i="2" s="1"/>
  <c r="O1165" i="2"/>
  <c r="P1165" i="2" s="1"/>
  <c r="O1110" i="2"/>
  <c r="P1110" i="2" s="1"/>
  <c r="O1140" i="2"/>
  <c r="P1140" i="2" s="1"/>
  <c r="O1349" i="2"/>
  <c r="P1349" i="2" s="1"/>
  <c r="O662" i="2"/>
  <c r="P662" i="2" s="1"/>
  <c r="O1135" i="2"/>
  <c r="P1135" i="2" s="1"/>
  <c r="O1794" i="2"/>
  <c r="P1794" i="2" s="1"/>
  <c r="O890" i="2"/>
  <c r="P890" i="2" s="1"/>
  <c r="O182" i="2"/>
  <c r="P182" i="2" s="1"/>
  <c r="O1607" i="2"/>
  <c r="P1607" i="2" s="1"/>
  <c r="O846" i="2"/>
  <c r="P846" i="2" s="1"/>
  <c r="O1734" i="2"/>
  <c r="P1734" i="2" s="1"/>
  <c r="O1212" i="2"/>
  <c r="P1212" i="2" s="1"/>
  <c r="O1468" i="2"/>
  <c r="P1468" i="2" s="1"/>
  <c r="O1724" i="2"/>
  <c r="P1724" i="2" s="1"/>
  <c r="O574" i="2"/>
  <c r="P574" i="2" s="1"/>
  <c r="O1091" i="2"/>
  <c r="P1091" i="2" s="1"/>
  <c r="O726" i="2"/>
  <c r="P726" i="2" s="1"/>
  <c r="O1127" i="2"/>
  <c r="P1127" i="2" s="1"/>
  <c r="O552" i="2"/>
  <c r="P552" i="2" s="1"/>
  <c r="O1199" i="2"/>
  <c r="P1199" i="2" s="1"/>
  <c r="O1727" i="2"/>
  <c r="P1727" i="2" s="1"/>
  <c r="O185" i="2"/>
  <c r="P185" i="2" s="1"/>
  <c r="O682" i="2"/>
  <c r="P682" i="2" s="1"/>
  <c r="O1053" i="2"/>
  <c r="P1053" i="2" s="1"/>
  <c r="O523" i="2"/>
  <c r="P523" i="2" s="1"/>
  <c r="O1581" i="2"/>
  <c r="P1581" i="2" s="1"/>
  <c r="O1014" i="2"/>
  <c r="P1014" i="2" s="1"/>
  <c r="O1798" i="2"/>
  <c r="P1798" i="2" s="1"/>
  <c r="O1159" i="2"/>
  <c r="P1159" i="2" s="1"/>
  <c r="O1231" i="2"/>
  <c r="P1231" i="2" s="1"/>
  <c r="O1539" i="2"/>
  <c r="P1539" i="2" s="1"/>
  <c r="O105" i="2"/>
  <c r="P105" i="2" s="1"/>
  <c r="O949" i="2"/>
  <c r="P949" i="2" s="1"/>
  <c r="O774" i="2"/>
  <c r="P774" i="2" s="1"/>
  <c r="O1542" i="2"/>
  <c r="P1542" i="2" s="1"/>
  <c r="O233" i="2"/>
  <c r="P233" i="2" s="1"/>
  <c r="O1191" i="2"/>
  <c r="P1191" i="2" s="1"/>
  <c r="O81" i="2"/>
  <c r="P81" i="2" s="1"/>
  <c r="O1410" i="2"/>
  <c r="P1410" i="2" s="1"/>
  <c r="O1509" i="2"/>
  <c r="P1509" i="2" s="1"/>
  <c r="O566" i="2"/>
  <c r="P566" i="2" s="1"/>
  <c r="O1735" i="2"/>
  <c r="P1735" i="2" s="1"/>
  <c r="O1442" i="2"/>
  <c r="P1442" i="2" s="1"/>
  <c r="AF4" i="2" l="1"/>
  <c r="AF5" i="2" s="1"/>
  <c r="U551" i="15"/>
  <c r="U935" i="15"/>
  <c r="U936" i="15" s="1"/>
  <c r="R57" i="15"/>
  <c r="R58" i="15" s="1"/>
  <c r="R59" i="15" s="1"/>
  <c r="R60" i="15" s="1"/>
  <c r="R61" i="15" s="1"/>
  <c r="R62" i="15" s="1"/>
  <c r="R63" i="15" s="1"/>
  <c r="R64" i="15" s="1"/>
  <c r="R65" i="15" s="1"/>
  <c r="R66" i="15" s="1"/>
  <c r="R67" i="15" s="1"/>
  <c r="R68" i="15" s="1"/>
  <c r="R69" i="15" s="1"/>
  <c r="R70" i="15" s="1"/>
  <c r="R71" i="15" s="1"/>
  <c r="R72" i="15" s="1"/>
  <c r="R73" i="15" s="1"/>
  <c r="R74" i="15" s="1"/>
  <c r="R75" i="15" s="1"/>
  <c r="R76" i="15" s="1"/>
  <c r="R77" i="15" s="1"/>
  <c r="R78" i="15" s="1"/>
  <c r="R79" i="15" s="1"/>
  <c r="R80" i="15" s="1"/>
  <c r="R81" i="15" s="1"/>
  <c r="R82" i="15" s="1"/>
  <c r="R83" i="15" s="1"/>
  <c r="R84" i="15" s="1"/>
  <c r="R85" i="15" s="1"/>
  <c r="R86" i="15" s="1"/>
  <c r="R87" i="15" s="1"/>
  <c r="R88" i="15" s="1"/>
  <c r="R89" i="15" s="1"/>
  <c r="R90" i="15" s="1"/>
  <c r="R91" i="15" s="1"/>
  <c r="R92" i="15" s="1"/>
  <c r="R93" i="15" s="1"/>
  <c r="R94" i="15" s="1"/>
  <c r="R95" i="15" s="1"/>
  <c r="R96" i="15" s="1"/>
  <c r="R97" i="15" s="1"/>
  <c r="R98" i="15" s="1"/>
  <c r="R99" i="15" s="1"/>
  <c r="R100" i="15" s="1"/>
  <c r="R101" i="15" s="1"/>
  <c r="R102" i="15" s="1"/>
  <c r="R103" i="15" s="1"/>
  <c r="R104" i="15" s="1"/>
  <c r="R105" i="15" s="1"/>
  <c r="R106" i="15" s="1"/>
  <c r="R107" i="15" s="1"/>
  <c r="R108" i="15" s="1"/>
  <c r="R109" i="15" s="1"/>
  <c r="R110" i="15" s="1"/>
  <c r="R111" i="15" s="1"/>
  <c r="R112" i="15" s="1"/>
  <c r="R113" i="15" s="1"/>
  <c r="R114" i="15" s="1"/>
  <c r="R115" i="15" s="1"/>
  <c r="R116" i="15" s="1"/>
  <c r="R117" i="15" s="1"/>
  <c r="R118" i="15" s="1"/>
  <c r="R119" i="15" s="1"/>
  <c r="R120" i="15" s="1"/>
  <c r="R121" i="15" s="1"/>
  <c r="R122" i="15" s="1"/>
  <c r="R123" i="15" s="1"/>
  <c r="R124" i="15" s="1"/>
  <c r="R125" i="15" s="1"/>
  <c r="R126" i="15" s="1"/>
  <c r="R127" i="15" s="1"/>
  <c r="R128" i="15" s="1"/>
  <c r="R129" i="15" s="1"/>
  <c r="R130" i="15" s="1"/>
  <c r="R131" i="15" s="1"/>
  <c r="R132" i="15" s="1"/>
  <c r="R133" i="15" s="1"/>
  <c r="R134" i="15" s="1"/>
  <c r="R135" i="15" s="1"/>
  <c r="R136" i="15" s="1"/>
  <c r="R137" i="15" s="1"/>
  <c r="R138" i="15" s="1"/>
  <c r="R139" i="15" s="1"/>
  <c r="R140" i="15" s="1"/>
  <c r="R141" i="15" s="1"/>
  <c r="R142" i="15" s="1"/>
  <c r="R143" i="15" s="1"/>
  <c r="R144" i="15" s="1"/>
  <c r="R145" i="15" s="1"/>
  <c r="R146" i="15" s="1"/>
  <c r="R147" i="15" s="1"/>
  <c r="R148" i="15" s="1"/>
  <c r="R149" i="15" s="1"/>
  <c r="R150" i="15" s="1"/>
  <c r="R151" i="15" s="1"/>
  <c r="R152" i="15" s="1"/>
  <c r="R153" i="15" s="1"/>
  <c r="R154" i="15" s="1"/>
  <c r="R155" i="15" s="1"/>
  <c r="R156" i="15" s="1"/>
  <c r="R157" i="15" s="1"/>
  <c r="R158" i="15" s="1"/>
  <c r="R159" i="15" s="1"/>
  <c r="R160" i="15" s="1"/>
  <c r="R161" i="15" s="1"/>
  <c r="R162" i="15" s="1"/>
  <c r="R163" i="15" s="1"/>
  <c r="R164" i="15" s="1"/>
  <c r="R165" i="15" s="1"/>
  <c r="R166" i="15" s="1"/>
  <c r="R167" i="15" s="1"/>
  <c r="R168" i="15" s="1"/>
  <c r="R169" i="15" s="1"/>
  <c r="R170" i="15" s="1"/>
  <c r="R171" i="15" s="1"/>
  <c r="R172" i="15" s="1"/>
  <c r="R173" i="15" s="1"/>
  <c r="R174" i="15" s="1"/>
  <c r="R175" i="15" s="1"/>
  <c r="R176" i="15" s="1"/>
  <c r="R177" i="15" s="1"/>
  <c r="R178" i="15" s="1"/>
  <c r="R179" i="15" s="1"/>
  <c r="R180" i="15" s="1"/>
  <c r="R181" i="15" s="1"/>
  <c r="R182" i="15" s="1"/>
  <c r="R183" i="15" s="1"/>
  <c r="R184" i="15" s="1"/>
  <c r="R185" i="15" s="1"/>
  <c r="R186" i="15" s="1"/>
  <c r="R187" i="15" s="1"/>
  <c r="R188" i="15" s="1"/>
  <c r="R189" i="15" s="1"/>
  <c r="R190" i="15" s="1"/>
  <c r="R191" i="15" s="1"/>
  <c r="R192" i="15" s="1"/>
  <c r="R193" i="15" s="1"/>
  <c r="R194" i="15" s="1"/>
  <c r="R195" i="15" s="1"/>
  <c r="R196" i="15" s="1"/>
  <c r="R197" i="15" s="1"/>
  <c r="R198" i="15" s="1"/>
  <c r="R199" i="15" s="1"/>
  <c r="R200" i="15" s="1"/>
  <c r="R201" i="15" s="1"/>
  <c r="R202" i="15" s="1"/>
  <c r="R203" i="15" s="1"/>
  <c r="R204" i="15" s="1"/>
  <c r="R205" i="15" s="1"/>
  <c r="R206" i="15" s="1"/>
  <c r="R207" i="15" s="1"/>
  <c r="R208" i="15" s="1"/>
  <c r="R209" i="15" s="1"/>
  <c r="R210" i="15" s="1"/>
  <c r="R211" i="15" s="1"/>
  <c r="R212" i="15" s="1"/>
  <c r="R213" i="15" s="1"/>
  <c r="R214" i="15" s="1"/>
  <c r="R215" i="15" s="1"/>
  <c r="R216" i="15" s="1"/>
  <c r="R217" i="15" s="1"/>
  <c r="R218" i="15" s="1"/>
  <c r="R219" i="15" s="1"/>
  <c r="R220" i="15" s="1"/>
  <c r="R221" i="15" s="1"/>
  <c r="R222" i="15" s="1"/>
  <c r="R223" i="15" s="1"/>
  <c r="R224" i="15" s="1"/>
  <c r="R225" i="15" s="1"/>
  <c r="R226" i="15" s="1"/>
  <c r="R227" i="15" s="1"/>
  <c r="R228" i="15" s="1"/>
  <c r="R229" i="15" s="1"/>
  <c r="R230" i="15" s="1"/>
  <c r="R231" i="15" s="1"/>
  <c r="R232" i="15" s="1"/>
  <c r="R233" i="15" s="1"/>
  <c r="R234" i="15" s="1"/>
  <c r="R235" i="15" s="1"/>
  <c r="R236" i="15" s="1"/>
  <c r="R237" i="15" s="1"/>
  <c r="R238" i="15" s="1"/>
  <c r="R239" i="15" s="1"/>
  <c r="R240" i="15" s="1"/>
  <c r="R241" i="15" s="1"/>
  <c r="R242" i="15" s="1"/>
  <c r="R243" i="15" s="1"/>
  <c r="R244" i="15" s="1"/>
  <c r="R245" i="15" s="1"/>
  <c r="R246" i="15" s="1"/>
  <c r="R247" i="15" s="1"/>
  <c r="R248" i="15" s="1"/>
  <c r="R249" i="15" s="1"/>
  <c r="R250" i="15" s="1"/>
  <c r="R251" i="15" s="1"/>
  <c r="R252" i="15" s="1"/>
  <c r="R253" i="15" s="1"/>
  <c r="R254" i="15" s="1"/>
  <c r="R255" i="15" s="1"/>
  <c r="R256" i="15" s="1"/>
  <c r="R257" i="15" s="1"/>
  <c r="R258" i="15" s="1"/>
  <c r="R259" i="15" s="1"/>
  <c r="R260" i="15" s="1"/>
  <c r="R261" i="15" s="1"/>
  <c r="R262" i="15" s="1"/>
  <c r="R263" i="15" s="1"/>
  <c r="R264" i="15" s="1"/>
  <c r="R265" i="15" s="1"/>
  <c r="R266" i="15" s="1"/>
  <c r="R267" i="15" s="1"/>
  <c r="R268" i="15" s="1"/>
  <c r="R269" i="15" s="1"/>
  <c r="R270" i="15" s="1"/>
  <c r="R271" i="15" s="1"/>
  <c r="R272" i="15" s="1"/>
  <c r="R273" i="15" s="1"/>
  <c r="R274" i="15" s="1"/>
  <c r="R275" i="15" s="1"/>
  <c r="R276" i="15" s="1"/>
  <c r="R277" i="15" s="1"/>
  <c r="R278" i="15" s="1"/>
  <c r="R279" i="15" s="1"/>
  <c r="R280" i="15" s="1"/>
  <c r="R281" i="15" s="1"/>
  <c r="R282" i="15" s="1"/>
  <c r="R283" i="15" s="1"/>
  <c r="R284" i="15" s="1"/>
  <c r="R285" i="15" s="1"/>
  <c r="R286" i="15" s="1"/>
  <c r="R287" i="15" s="1"/>
  <c r="R288" i="15" s="1"/>
  <c r="R289" i="15" s="1"/>
  <c r="R290" i="15" s="1"/>
  <c r="R291" i="15" s="1"/>
  <c r="R292" i="15" s="1"/>
  <c r="R293" i="15" s="1"/>
  <c r="R294" i="15" s="1"/>
  <c r="R295" i="15" s="1"/>
  <c r="R296" i="15" s="1"/>
  <c r="R297" i="15" s="1"/>
  <c r="R298" i="15" s="1"/>
  <c r="R299" i="15" s="1"/>
  <c r="R300" i="15" s="1"/>
  <c r="R301" i="15" s="1"/>
  <c r="R302" i="15" s="1"/>
  <c r="R303" i="15" s="1"/>
  <c r="R304" i="15" s="1"/>
  <c r="R305" i="15" s="1"/>
  <c r="R306" i="15" s="1"/>
  <c r="R307" i="15" s="1"/>
  <c r="R308" i="15" s="1"/>
  <c r="R309" i="15" s="1"/>
  <c r="R310" i="15" s="1"/>
  <c r="R311" i="15" s="1"/>
  <c r="R312" i="15" s="1"/>
  <c r="R313" i="15" s="1"/>
  <c r="R314" i="15" s="1"/>
  <c r="R315" i="15" s="1"/>
  <c r="R316" i="15" s="1"/>
  <c r="R317" i="15" s="1"/>
  <c r="R318" i="15" s="1"/>
  <c r="R319" i="15" s="1"/>
  <c r="R320" i="15" s="1"/>
  <c r="R321" i="15" s="1"/>
  <c r="R322" i="15" s="1"/>
  <c r="R323" i="15" s="1"/>
  <c r="R324" i="15" s="1"/>
  <c r="R325" i="15" s="1"/>
  <c r="R326" i="15" s="1"/>
  <c r="R327" i="15" s="1"/>
  <c r="R328" i="15" s="1"/>
  <c r="R329" i="15" s="1"/>
  <c r="R330" i="15" s="1"/>
  <c r="R331" i="15" s="1"/>
  <c r="R332" i="15" s="1"/>
  <c r="R333" i="15" s="1"/>
  <c r="R334" i="15" s="1"/>
  <c r="R335" i="15" s="1"/>
  <c r="R336" i="15" s="1"/>
  <c r="R337" i="15" s="1"/>
  <c r="R338" i="15" s="1"/>
  <c r="R339" i="15" s="1"/>
  <c r="R340" i="15" s="1"/>
  <c r="R341" i="15" s="1"/>
  <c r="R342" i="15" s="1"/>
  <c r="R343" i="15" s="1"/>
  <c r="R344" i="15" s="1"/>
  <c r="R345" i="15" s="1"/>
  <c r="R346" i="15" s="1"/>
  <c r="R347" i="15" s="1"/>
  <c r="R348" i="15" s="1"/>
  <c r="R349" i="15" s="1"/>
  <c r="R350" i="15" s="1"/>
  <c r="R351" i="15" s="1"/>
  <c r="R352" i="15" s="1"/>
  <c r="R353" i="15" s="1"/>
  <c r="R354" i="15" s="1"/>
  <c r="R355" i="15" s="1"/>
  <c r="R356" i="15" s="1"/>
  <c r="R357" i="15" s="1"/>
  <c r="R358" i="15" s="1"/>
  <c r="R359" i="15" s="1"/>
  <c r="R360" i="15" s="1"/>
  <c r="R361" i="15" s="1"/>
  <c r="R362" i="15" s="1"/>
  <c r="R363" i="15" s="1"/>
  <c r="R364" i="15" s="1"/>
  <c r="R365" i="15" s="1"/>
  <c r="R366" i="15" s="1"/>
  <c r="R367" i="15" s="1"/>
  <c r="R368" i="15" s="1"/>
  <c r="R369" i="15" s="1"/>
  <c r="R370" i="15" s="1"/>
  <c r="R371" i="15" s="1"/>
  <c r="R372" i="15" s="1"/>
  <c r="R373" i="15" s="1"/>
  <c r="R374" i="15" s="1"/>
  <c r="R375" i="15" s="1"/>
  <c r="R376" i="15" s="1"/>
  <c r="R377" i="15" s="1"/>
  <c r="R378" i="15" s="1"/>
  <c r="R379" i="15" s="1"/>
  <c r="R380" i="15" s="1"/>
  <c r="R381" i="15" s="1"/>
  <c r="R382" i="15" s="1"/>
  <c r="R383" i="15" s="1"/>
  <c r="R384" i="15" s="1"/>
  <c r="R385" i="15" s="1"/>
  <c r="R386" i="15" s="1"/>
  <c r="R387" i="15" s="1"/>
  <c r="R388" i="15" s="1"/>
  <c r="R389" i="15" s="1"/>
  <c r="R390" i="15" s="1"/>
  <c r="R391" i="15" s="1"/>
  <c r="R392" i="15" s="1"/>
  <c r="R393" i="15" s="1"/>
  <c r="R394" i="15" s="1"/>
  <c r="R395" i="15" s="1"/>
  <c r="R396" i="15" s="1"/>
  <c r="R397" i="15" s="1"/>
  <c r="R398" i="15" s="1"/>
  <c r="R399" i="15" s="1"/>
  <c r="R400" i="15" s="1"/>
  <c r="R401" i="15" s="1"/>
  <c r="R402" i="15" s="1"/>
  <c r="R403" i="15" s="1"/>
  <c r="R404" i="15" s="1"/>
  <c r="R405" i="15" s="1"/>
  <c r="R406" i="15" s="1"/>
  <c r="R407" i="15" s="1"/>
  <c r="R408" i="15" s="1"/>
  <c r="R409" i="15" s="1"/>
  <c r="R410" i="15" s="1"/>
  <c r="R411" i="15" s="1"/>
  <c r="R412" i="15" s="1"/>
  <c r="R413" i="15" s="1"/>
  <c r="R414" i="15" s="1"/>
  <c r="R415" i="15" s="1"/>
  <c r="R416" i="15" s="1"/>
  <c r="R417" i="15" s="1"/>
  <c r="R418" i="15" s="1"/>
  <c r="R419" i="15" s="1"/>
  <c r="R420" i="15" s="1"/>
  <c r="R421" i="15" s="1"/>
  <c r="R422" i="15" s="1"/>
  <c r="R423" i="15" s="1"/>
  <c r="R424" i="15" s="1"/>
  <c r="R425" i="15" s="1"/>
  <c r="R426" i="15" s="1"/>
  <c r="R427" i="15" s="1"/>
  <c r="R428" i="15" s="1"/>
  <c r="R429" i="15" s="1"/>
  <c r="R430" i="15" s="1"/>
  <c r="R431" i="15" s="1"/>
  <c r="R432" i="15" s="1"/>
  <c r="R433" i="15" s="1"/>
  <c r="R434" i="15" s="1"/>
  <c r="R435" i="15" s="1"/>
  <c r="R436" i="15" s="1"/>
  <c r="R437" i="15" s="1"/>
  <c r="R438" i="15" s="1"/>
  <c r="R439" i="15" s="1"/>
  <c r="R440" i="15" s="1"/>
  <c r="R441" i="15" s="1"/>
  <c r="R442" i="15" s="1"/>
  <c r="R443" i="15" s="1"/>
  <c r="R444" i="15" s="1"/>
  <c r="R445" i="15" s="1"/>
  <c r="R446" i="15" s="1"/>
  <c r="R447" i="15" s="1"/>
  <c r="R448" i="15" s="1"/>
  <c r="R449" i="15" s="1"/>
  <c r="R450" i="15" s="1"/>
  <c r="R451" i="15" s="1"/>
  <c r="R452" i="15" s="1"/>
  <c r="R453" i="15" s="1"/>
  <c r="R454" i="15" s="1"/>
  <c r="R455" i="15" s="1"/>
  <c r="R456" i="15" s="1"/>
  <c r="R457" i="15" s="1"/>
  <c r="R458" i="15" s="1"/>
  <c r="R459" i="15" s="1"/>
  <c r="R460" i="15" s="1"/>
  <c r="R461" i="15" s="1"/>
  <c r="R462" i="15" s="1"/>
  <c r="R463" i="15" s="1"/>
  <c r="R464" i="15" s="1"/>
  <c r="R465" i="15" s="1"/>
  <c r="R466" i="15" s="1"/>
  <c r="R467" i="15" s="1"/>
  <c r="R468" i="15" s="1"/>
  <c r="R469" i="15" s="1"/>
  <c r="R470" i="15" s="1"/>
  <c r="R471" i="15" s="1"/>
  <c r="R472" i="15" s="1"/>
  <c r="R473" i="15" s="1"/>
  <c r="R474" i="15" s="1"/>
  <c r="R475" i="15" s="1"/>
  <c r="R476" i="15" s="1"/>
  <c r="R477" i="15" s="1"/>
  <c r="R478" i="15" s="1"/>
  <c r="R479" i="15" s="1"/>
  <c r="R480" i="15" s="1"/>
  <c r="R481" i="15" s="1"/>
  <c r="R482" i="15" s="1"/>
  <c r="R483" i="15" s="1"/>
  <c r="R484" i="15" s="1"/>
  <c r="R485" i="15" s="1"/>
  <c r="R486" i="15" s="1"/>
  <c r="R487" i="15" s="1"/>
  <c r="R488" i="15" s="1"/>
  <c r="R489" i="15" s="1"/>
  <c r="R490" i="15" s="1"/>
  <c r="R491" i="15" s="1"/>
  <c r="R492" i="15" s="1"/>
  <c r="R493" i="15" s="1"/>
  <c r="R494" i="15" s="1"/>
  <c r="R495" i="15" s="1"/>
  <c r="R496" i="15" s="1"/>
  <c r="R497" i="15" s="1"/>
  <c r="R498" i="15" s="1"/>
  <c r="R499" i="15" s="1"/>
  <c r="R500" i="15" s="1"/>
  <c r="R501" i="15" s="1"/>
  <c r="R502" i="15" s="1"/>
  <c r="R503" i="15" s="1"/>
  <c r="R504" i="15" s="1"/>
  <c r="R505" i="15" s="1"/>
  <c r="R506" i="15" s="1"/>
  <c r="R507" i="15" s="1"/>
  <c r="R508" i="15" s="1"/>
  <c r="R509" i="15" s="1"/>
  <c r="R510" i="15" s="1"/>
  <c r="R511" i="15" s="1"/>
  <c r="R512" i="15" s="1"/>
  <c r="R513" i="15" s="1"/>
  <c r="R514" i="15" s="1"/>
  <c r="R515" i="15" s="1"/>
  <c r="R516" i="15" s="1"/>
  <c r="R517" i="15" s="1"/>
  <c r="R518" i="15" s="1"/>
  <c r="R519" i="15" s="1"/>
  <c r="R520" i="15" s="1"/>
  <c r="R521" i="15" s="1"/>
  <c r="R522" i="15" s="1"/>
  <c r="R523" i="15" s="1"/>
  <c r="R524" i="15" s="1"/>
  <c r="R525" i="15" s="1"/>
  <c r="R526" i="15" s="1"/>
  <c r="R527" i="15" s="1"/>
  <c r="R528" i="15" s="1"/>
  <c r="R529" i="15" s="1"/>
  <c r="R530" i="15" s="1"/>
  <c r="R531" i="15" s="1"/>
  <c r="R532" i="15" s="1"/>
  <c r="R533" i="15" s="1"/>
  <c r="R534" i="15" s="1"/>
  <c r="R535" i="15" s="1"/>
  <c r="R536" i="15" s="1"/>
  <c r="R537" i="15" s="1"/>
  <c r="R538" i="15" s="1"/>
  <c r="R539" i="15" s="1"/>
  <c r="R540" i="15" s="1"/>
  <c r="R541" i="15" s="1"/>
  <c r="R542" i="15" s="1"/>
  <c r="R543" i="15" s="1"/>
  <c r="R544" i="15" s="1"/>
  <c r="R545" i="15" s="1"/>
  <c r="R546" i="15" s="1"/>
  <c r="R547" i="15" s="1"/>
  <c r="R548" i="15" s="1"/>
  <c r="R549" i="15" s="1"/>
  <c r="R550" i="15" s="1"/>
  <c r="R551" i="15" s="1"/>
  <c r="R552" i="15" s="1"/>
  <c r="R553" i="15" s="1"/>
  <c r="R554" i="15" s="1"/>
  <c r="R555" i="15" s="1"/>
  <c r="R556" i="15" s="1"/>
  <c r="R557" i="15" s="1"/>
  <c r="R558" i="15" s="1"/>
  <c r="R559" i="15" s="1"/>
  <c r="R560" i="15" s="1"/>
  <c r="R561" i="15" s="1"/>
  <c r="R562" i="15" s="1"/>
  <c r="R563" i="15" s="1"/>
  <c r="R564" i="15" s="1"/>
  <c r="R565" i="15" s="1"/>
  <c r="R566" i="15" s="1"/>
  <c r="R567" i="15" s="1"/>
  <c r="R568" i="15" s="1"/>
  <c r="R569" i="15" s="1"/>
  <c r="R570" i="15" s="1"/>
  <c r="R571" i="15" s="1"/>
  <c r="R572" i="15" s="1"/>
  <c r="R573" i="15" s="1"/>
  <c r="R574" i="15" s="1"/>
  <c r="R575" i="15" s="1"/>
  <c r="R576" i="15" s="1"/>
  <c r="R577" i="15" s="1"/>
  <c r="R578" i="15" s="1"/>
  <c r="R579" i="15" s="1"/>
  <c r="R580" i="15" s="1"/>
  <c r="R581" i="15" s="1"/>
  <c r="R582" i="15" s="1"/>
  <c r="R583" i="15" s="1"/>
  <c r="R584" i="15" s="1"/>
  <c r="R585" i="15" s="1"/>
  <c r="R586" i="15" s="1"/>
  <c r="R587" i="15" s="1"/>
  <c r="R588" i="15" s="1"/>
  <c r="R589" i="15" s="1"/>
  <c r="R590" i="15" s="1"/>
  <c r="R591" i="15" s="1"/>
  <c r="R592" i="15" s="1"/>
  <c r="R593" i="15" s="1"/>
  <c r="R594" i="15" s="1"/>
  <c r="R595" i="15" s="1"/>
  <c r="R596" i="15" s="1"/>
  <c r="R597" i="15" s="1"/>
  <c r="R598" i="15" s="1"/>
  <c r="R599" i="15" s="1"/>
  <c r="R600" i="15" s="1"/>
  <c r="R601" i="15" s="1"/>
  <c r="R602" i="15" s="1"/>
  <c r="R603" i="15" s="1"/>
  <c r="R604" i="15" s="1"/>
  <c r="R605" i="15" s="1"/>
  <c r="R606" i="15" s="1"/>
  <c r="R607" i="15" s="1"/>
  <c r="R608" i="15" s="1"/>
  <c r="R609" i="15" s="1"/>
  <c r="R610" i="15" s="1"/>
  <c r="R611" i="15" s="1"/>
  <c r="R612" i="15" s="1"/>
  <c r="R613" i="15" s="1"/>
  <c r="R614" i="15" s="1"/>
  <c r="R615" i="15" s="1"/>
  <c r="R616" i="15" s="1"/>
  <c r="R617" i="15" s="1"/>
  <c r="R618" i="15" s="1"/>
  <c r="R619" i="15" s="1"/>
  <c r="R620" i="15" s="1"/>
  <c r="R621" i="15" s="1"/>
  <c r="R622" i="15" s="1"/>
  <c r="R623" i="15" s="1"/>
  <c r="R624" i="15" s="1"/>
  <c r="R625" i="15" s="1"/>
  <c r="R626" i="15" s="1"/>
  <c r="R627" i="15" s="1"/>
  <c r="R628" i="15" s="1"/>
  <c r="R629" i="15" s="1"/>
  <c r="R630" i="15" s="1"/>
  <c r="R631" i="15" s="1"/>
  <c r="R632" i="15" s="1"/>
  <c r="R633" i="15" s="1"/>
  <c r="R634" i="15" s="1"/>
  <c r="R635" i="15" s="1"/>
  <c r="R636" i="15" s="1"/>
  <c r="R637" i="15" s="1"/>
  <c r="R638" i="15" s="1"/>
  <c r="R639" i="15" s="1"/>
  <c r="R640" i="15" s="1"/>
  <c r="R641" i="15" s="1"/>
  <c r="R642" i="15" s="1"/>
  <c r="R643" i="15" s="1"/>
  <c r="R644" i="15" s="1"/>
  <c r="R645" i="15" s="1"/>
  <c r="R646" i="15" s="1"/>
  <c r="R647" i="15" s="1"/>
  <c r="R648" i="15" s="1"/>
  <c r="R649" i="15" s="1"/>
  <c r="R650" i="15" s="1"/>
  <c r="R651" i="15" s="1"/>
  <c r="R652" i="15" s="1"/>
  <c r="R653" i="15" s="1"/>
  <c r="R654" i="15" s="1"/>
  <c r="R655" i="15" s="1"/>
  <c r="R656" i="15" s="1"/>
  <c r="R657" i="15" s="1"/>
  <c r="R658" i="15" s="1"/>
  <c r="R659" i="15" s="1"/>
  <c r="R660" i="15" s="1"/>
  <c r="R661" i="15" s="1"/>
  <c r="R662" i="15" s="1"/>
  <c r="R663" i="15" s="1"/>
  <c r="R664" i="15" s="1"/>
  <c r="R665" i="15" s="1"/>
  <c r="R666" i="15" s="1"/>
  <c r="R667" i="15" s="1"/>
  <c r="R668" i="15" s="1"/>
  <c r="R669" i="15" s="1"/>
  <c r="R670" i="15" s="1"/>
  <c r="R671" i="15" s="1"/>
  <c r="R672" i="15" s="1"/>
  <c r="R673" i="15" s="1"/>
  <c r="R674" i="15" s="1"/>
  <c r="R675" i="15" s="1"/>
  <c r="R676" i="15" s="1"/>
  <c r="R677" i="15" s="1"/>
  <c r="R678" i="15" s="1"/>
  <c r="R679" i="15" s="1"/>
  <c r="R680" i="15" s="1"/>
  <c r="R681" i="15" s="1"/>
  <c r="R682" i="15" s="1"/>
  <c r="R683" i="15" s="1"/>
  <c r="R684" i="15" s="1"/>
  <c r="R685" i="15" s="1"/>
  <c r="R686" i="15" s="1"/>
  <c r="R687" i="15" s="1"/>
  <c r="R688" i="15" s="1"/>
  <c r="R689" i="15" s="1"/>
  <c r="R690" i="15" s="1"/>
  <c r="R691" i="15" s="1"/>
  <c r="R692" i="15" s="1"/>
  <c r="R693" i="15" s="1"/>
  <c r="R694" i="15" s="1"/>
  <c r="R695" i="15" s="1"/>
  <c r="R696" i="15" s="1"/>
  <c r="R697" i="15" s="1"/>
  <c r="R698" i="15" s="1"/>
  <c r="R699" i="15" s="1"/>
  <c r="R700" i="15" s="1"/>
  <c r="R701" i="15" s="1"/>
  <c r="R702" i="15" s="1"/>
  <c r="R703" i="15" s="1"/>
  <c r="R704" i="15" s="1"/>
  <c r="R705" i="15" s="1"/>
  <c r="R706" i="15" s="1"/>
  <c r="R707" i="15" s="1"/>
  <c r="R708" i="15" s="1"/>
  <c r="R709" i="15" s="1"/>
  <c r="R710" i="15" s="1"/>
  <c r="R711" i="15" s="1"/>
  <c r="R712" i="15" s="1"/>
  <c r="R713" i="15" s="1"/>
  <c r="R714" i="15" s="1"/>
  <c r="R715" i="15" s="1"/>
  <c r="R716" i="15" s="1"/>
  <c r="R717" i="15" s="1"/>
  <c r="R718" i="15" s="1"/>
  <c r="R719" i="15" s="1"/>
  <c r="R720" i="15" s="1"/>
  <c r="R721" i="15" s="1"/>
  <c r="R722" i="15" s="1"/>
  <c r="R723" i="15" s="1"/>
  <c r="R724" i="15" s="1"/>
  <c r="R725" i="15" s="1"/>
  <c r="R726" i="15" s="1"/>
  <c r="R727" i="15" s="1"/>
  <c r="R728" i="15" s="1"/>
  <c r="R729" i="15" s="1"/>
  <c r="R730" i="15" s="1"/>
  <c r="R731" i="15" s="1"/>
  <c r="R732" i="15" s="1"/>
  <c r="R733" i="15" s="1"/>
  <c r="R734" i="15" s="1"/>
  <c r="R735" i="15" s="1"/>
  <c r="R736" i="15" s="1"/>
  <c r="R737" i="15" s="1"/>
  <c r="R738" i="15" s="1"/>
  <c r="R739" i="15" s="1"/>
  <c r="R740" i="15" s="1"/>
  <c r="R741" i="15" s="1"/>
  <c r="R742" i="15" s="1"/>
  <c r="R743" i="15" s="1"/>
  <c r="R744" i="15" s="1"/>
  <c r="R745" i="15" s="1"/>
  <c r="R746" i="15" s="1"/>
  <c r="R747" i="15" s="1"/>
  <c r="R748" i="15" s="1"/>
  <c r="R749" i="15" s="1"/>
  <c r="R750" i="15" s="1"/>
  <c r="R751" i="15" s="1"/>
  <c r="R752" i="15" s="1"/>
  <c r="R753" i="15" s="1"/>
  <c r="R754" i="15" s="1"/>
  <c r="R755" i="15" s="1"/>
  <c r="R756" i="15" s="1"/>
  <c r="R757" i="15" s="1"/>
  <c r="R758" i="15" s="1"/>
  <c r="R759" i="15" s="1"/>
  <c r="R760" i="15" s="1"/>
  <c r="R761" i="15" s="1"/>
  <c r="R762" i="15" s="1"/>
  <c r="R763" i="15" s="1"/>
  <c r="R764" i="15" s="1"/>
  <c r="R765" i="15" s="1"/>
  <c r="R766" i="15" s="1"/>
  <c r="R767" i="15" s="1"/>
  <c r="R768" i="15" s="1"/>
  <c r="R769" i="15" s="1"/>
  <c r="R770" i="15" s="1"/>
  <c r="R771" i="15" s="1"/>
  <c r="R772" i="15" s="1"/>
  <c r="R773" i="15" s="1"/>
  <c r="R774" i="15" s="1"/>
  <c r="R775" i="15" s="1"/>
  <c r="R776" i="15" s="1"/>
  <c r="R777" i="15" s="1"/>
  <c r="R778" i="15" s="1"/>
  <c r="R779" i="15" s="1"/>
  <c r="R780" i="15" s="1"/>
  <c r="R781" i="15" s="1"/>
  <c r="R782" i="15" s="1"/>
  <c r="R783" i="15" s="1"/>
  <c r="R784" i="15" s="1"/>
  <c r="R785" i="15" s="1"/>
  <c r="R786" i="15" s="1"/>
  <c r="R787" i="15" s="1"/>
  <c r="R788" i="15" s="1"/>
  <c r="R789" i="15" s="1"/>
  <c r="R790" i="15" s="1"/>
  <c r="R791" i="15" s="1"/>
  <c r="R792" i="15" s="1"/>
  <c r="R793" i="15" s="1"/>
  <c r="R794" i="15" s="1"/>
  <c r="R795" i="15" s="1"/>
  <c r="R796" i="15" s="1"/>
  <c r="R797" i="15" s="1"/>
  <c r="R798" i="15" s="1"/>
  <c r="R799" i="15" s="1"/>
  <c r="R800" i="15" s="1"/>
  <c r="R801" i="15" s="1"/>
  <c r="R802" i="15" s="1"/>
  <c r="R803" i="15" s="1"/>
  <c r="R804" i="15" s="1"/>
  <c r="R805" i="15" s="1"/>
  <c r="R806" i="15" s="1"/>
  <c r="R807" i="15" s="1"/>
  <c r="R808" i="15" s="1"/>
  <c r="R809" i="15" s="1"/>
  <c r="R810" i="15" s="1"/>
  <c r="R811" i="15" s="1"/>
  <c r="R812" i="15" s="1"/>
  <c r="R813" i="15" s="1"/>
  <c r="R814" i="15" s="1"/>
  <c r="R815" i="15" s="1"/>
  <c r="R816" i="15" s="1"/>
  <c r="R817" i="15" s="1"/>
  <c r="R818" i="15" s="1"/>
  <c r="R819" i="15" s="1"/>
  <c r="R820" i="15" s="1"/>
  <c r="R821" i="15" s="1"/>
  <c r="R822" i="15" s="1"/>
  <c r="R823" i="15" s="1"/>
  <c r="R824" i="15" s="1"/>
  <c r="R825" i="15" s="1"/>
  <c r="R826" i="15" s="1"/>
  <c r="R827" i="15" s="1"/>
  <c r="R828" i="15" s="1"/>
  <c r="R829" i="15" s="1"/>
  <c r="R830" i="15" s="1"/>
  <c r="R831" i="15" s="1"/>
  <c r="R832" i="15" s="1"/>
  <c r="R833" i="15" s="1"/>
  <c r="R834" i="15" s="1"/>
  <c r="R835" i="15" s="1"/>
  <c r="R836" i="15" s="1"/>
  <c r="R837" i="15" s="1"/>
  <c r="R838" i="15" s="1"/>
  <c r="R839" i="15" s="1"/>
  <c r="R840" i="15" s="1"/>
  <c r="R841" i="15" s="1"/>
  <c r="R842" i="15" s="1"/>
  <c r="R843" i="15" s="1"/>
  <c r="R844" i="15" s="1"/>
  <c r="R845" i="15" s="1"/>
  <c r="R846" i="15" s="1"/>
  <c r="R847" i="15" s="1"/>
  <c r="R848" i="15" s="1"/>
  <c r="R849" i="15" s="1"/>
  <c r="R850" i="15" s="1"/>
  <c r="R851" i="15" s="1"/>
  <c r="R852" i="15" s="1"/>
  <c r="R853" i="15" s="1"/>
  <c r="R854" i="15" s="1"/>
  <c r="R855" i="15" s="1"/>
  <c r="R856" i="15" s="1"/>
  <c r="R857" i="15" s="1"/>
  <c r="R858" i="15" s="1"/>
  <c r="R859" i="15" s="1"/>
  <c r="R860" i="15" s="1"/>
  <c r="R861" i="15" s="1"/>
  <c r="R862" i="15" s="1"/>
  <c r="R863" i="15" s="1"/>
  <c r="R864" i="15" s="1"/>
  <c r="R865" i="15" s="1"/>
  <c r="R866" i="15" s="1"/>
  <c r="R867" i="15" s="1"/>
  <c r="R868" i="15" s="1"/>
  <c r="R869" i="15" s="1"/>
  <c r="R870" i="15" s="1"/>
  <c r="R871" i="15" s="1"/>
  <c r="R872" i="15" s="1"/>
  <c r="R873" i="15" s="1"/>
  <c r="R874" i="15" s="1"/>
  <c r="R875" i="15" s="1"/>
  <c r="R876" i="15" s="1"/>
  <c r="R877" i="15" s="1"/>
  <c r="R878" i="15" s="1"/>
  <c r="R879" i="15" s="1"/>
  <c r="R880" i="15" s="1"/>
  <c r="R881" i="15" s="1"/>
  <c r="R882" i="15" s="1"/>
  <c r="R883" i="15" s="1"/>
  <c r="R884" i="15" s="1"/>
  <c r="R885" i="15" s="1"/>
  <c r="R886" i="15" s="1"/>
  <c r="R887" i="15" s="1"/>
  <c r="R888" i="15" s="1"/>
  <c r="R889" i="15" s="1"/>
  <c r="R890" i="15" s="1"/>
  <c r="R891" i="15" s="1"/>
  <c r="R892" i="15" s="1"/>
  <c r="R893" i="15" s="1"/>
  <c r="R894" i="15" s="1"/>
  <c r="R895" i="15" s="1"/>
  <c r="R896" i="15" s="1"/>
  <c r="R897" i="15" s="1"/>
  <c r="R898" i="15" s="1"/>
  <c r="R899" i="15" s="1"/>
  <c r="R900" i="15" s="1"/>
  <c r="R901" i="15" s="1"/>
  <c r="R902" i="15" s="1"/>
  <c r="R903" i="15" s="1"/>
  <c r="R904" i="15" s="1"/>
  <c r="R905" i="15" s="1"/>
  <c r="R906" i="15" s="1"/>
  <c r="R907" i="15" s="1"/>
  <c r="R908" i="15" s="1"/>
  <c r="R909" i="15" s="1"/>
  <c r="R910" i="15" s="1"/>
  <c r="R911" i="15" s="1"/>
  <c r="R912" i="15" s="1"/>
  <c r="R913" i="15" s="1"/>
  <c r="R914" i="15" s="1"/>
  <c r="R915" i="15" s="1"/>
  <c r="R916" i="15" s="1"/>
  <c r="R917" i="15" s="1"/>
  <c r="R918" i="15" s="1"/>
  <c r="R919" i="15" s="1"/>
  <c r="R920" i="15" s="1"/>
  <c r="R921" i="15" s="1"/>
  <c r="R922" i="15" s="1"/>
  <c r="R923" i="15" s="1"/>
  <c r="R924" i="15" s="1"/>
  <c r="R925" i="15" s="1"/>
  <c r="R926" i="15" s="1"/>
  <c r="R927" i="15" s="1"/>
  <c r="R928" i="15" s="1"/>
  <c r="R929" i="15" s="1"/>
  <c r="R930" i="15" s="1"/>
  <c r="R931" i="15" s="1"/>
  <c r="R932" i="15" s="1"/>
  <c r="R933" i="15" s="1"/>
  <c r="R934" i="15" s="1"/>
  <c r="R935" i="15" s="1"/>
  <c r="R936" i="15" s="1"/>
  <c r="R937" i="15" s="1"/>
  <c r="R938" i="15" s="1"/>
  <c r="R939" i="15" s="1"/>
  <c r="R940" i="15" s="1"/>
  <c r="R941" i="15" s="1"/>
  <c r="R942" i="15" s="1"/>
  <c r="R943" i="15" s="1"/>
  <c r="R944" i="15" s="1"/>
  <c r="R945" i="15" s="1"/>
  <c r="R946" i="15" s="1"/>
  <c r="R947" i="15" s="1"/>
  <c r="R948" i="15" s="1"/>
  <c r="R949" i="15" s="1"/>
  <c r="R950" i="15" s="1"/>
  <c r="R951" i="15" s="1"/>
  <c r="R952" i="15" s="1"/>
  <c r="R953" i="15" s="1"/>
  <c r="R954" i="15" s="1"/>
  <c r="R955" i="15" s="1"/>
  <c r="R956" i="15" s="1"/>
  <c r="R957" i="15" s="1"/>
  <c r="R958" i="15" s="1"/>
  <c r="R959" i="15" s="1"/>
  <c r="R960" i="15" s="1"/>
  <c r="R961" i="15" s="1"/>
  <c r="R962" i="15" s="1"/>
  <c r="R963" i="15" s="1"/>
  <c r="R964" i="15" s="1"/>
  <c r="R965" i="15" s="1"/>
  <c r="R966" i="15" s="1"/>
  <c r="R967" i="15" s="1"/>
  <c r="R968" i="15" s="1"/>
  <c r="R969" i="15" s="1"/>
  <c r="R970" i="15" s="1"/>
  <c r="R971" i="15" s="1"/>
  <c r="R972" i="15" s="1"/>
  <c r="R973" i="15" s="1"/>
  <c r="R974" i="15" s="1"/>
  <c r="R975" i="15" s="1"/>
  <c r="R976" i="15" s="1"/>
  <c r="R977" i="15" s="1"/>
  <c r="R978" i="15" s="1"/>
  <c r="R979" i="15" s="1"/>
  <c r="R980" i="15" s="1"/>
  <c r="R981" i="15" s="1"/>
  <c r="R982" i="15" s="1"/>
  <c r="R983" i="15" s="1"/>
  <c r="R984" i="15" s="1"/>
  <c r="R985" i="15" s="1"/>
  <c r="R986" i="15" s="1"/>
  <c r="R987" i="15" s="1"/>
  <c r="R988" i="15" s="1"/>
  <c r="R989" i="15" s="1"/>
  <c r="R990" i="15" s="1"/>
  <c r="R991" i="15" s="1"/>
  <c r="R992" i="15" s="1"/>
  <c r="R993" i="15" s="1"/>
  <c r="R994" i="15" s="1"/>
  <c r="R995" i="15" s="1"/>
  <c r="R996" i="15" s="1"/>
  <c r="R997" i="15" s="1"/>
  <c r="R998" i="15" s="1"/>
  <c r="R999" i="15" s="1"/>
  <c r="R1000" i="15" s="1"/>
  <c r="R1001" i="15" s="1"/>
  <c r="R1002" i="15" s="1"/>
  <c r="R1003" i="15" s="1"/>
  <c r="R1004" i="15" s="1"/>
  <c r="R1005" i="15" s="1"/>
  <c r="R1006" i="15" s="1"/>
  <c r="R1007" i="15" s="1"/>
  <c r="R1008" i="15" s="1"/>
  <c r="R1009" i="15" s="1"/>
  <c r="R1010" i="15" s="1"/>
  <c r="R1011" i="15" s="1"/>
  <c r="R1012" i="15" s="1"/>
  <c r="R1013" i="15" s="1"/>
  <c r="R1014" i="15" s="1"/>
  <c r="R1015" i="15" s="1"/>
  <c r="R1016" i="15" s="1"/>
  <c r="R1017" i="15" s="1"/>
  <c r="R1018" i="15" s="1"/>
  <c r="R1019" i="15" s="1"/>
  <c r="R1020" i="15" s="1"/>
  <c r="R1021" i="15" s="1"/>
  <c r="R1022" i="15" s="1"/>
  <c r="R1023" i="15" s="1"/>
  <c r="R1024" i="15" s="1"/>
  <c r="R1025" i="15" s="1"/>
  <c r="R1026" i="15" s="1"/>
  <c r="R1027" i="15" s="1"/>
  <c r="R1028" i="15" s="1"/>
  <c r="R1029" i="15" s="1"/>
  <c r="R1030" i="15" s="1"/>
  <c r="R1031" i="15" s="1"/>
  <c r="R1032" i="15" s="1"/>
  <c r="R1033" i="15" s="1"/>
  <c r="R1034" i="15" s="1"/>
  <c r="R1035" i="15" s="1"/>
  <c r="R1036" i="15" s="1"/>
  <c r="R1037" i="15" s="1"/>
  <c r="R1038" i="15" s="1"/>
  <c r="R1039" i="15" s="1"/>
  <c r="R1040" i="15" s="1"/>
  <c r="R1041" i="15" s="1"/>
  <c r="R1042" i="15" s="1"/>
  <c r="R1043" i="15" s="1"/>
  <c r="R1044" i="15" s="1"/>
  <c r="R1045" i="15" s="1"/>
  <c r="R1046" i="15" s="1"/>
  <c r="R1047" i="15" s="1"/>
  <c r="R1048" i="15" s="1"/>
  <c r="R1049" i="15" s="1"/>
  <c r="R1050" i="15" s="1"/>
  <c r="R1051" i="15" s="1"/>
  <c r="R1052" i="15" s="1"/>
  <c r="R1053" i="15" s="1"/>
  <c r="R1054" i="15" s="1"/>
  <c r="R1055" i="15" s="1"/>
  <c r="R1056" i="15" s="1"/>
  <c r="R1057" i="15" s="1"/>
  <c r="R1058" i="15" s="1"/>
  <c r="R1059" i="15" s="1"/>
  <c r="R1060" i="15" s="1"/>
  <c r="R1061" i="15" s="1"/>
  <c r="R1062" i="15" s="1"/>
  <c r="R1063" i="15" s="1"/>
  <c r="R1064" i="15" s="1"/>
  <c r="R1065" i="15" s="1"/>
  <c r="R1066" i="15" s="1"/>
  <c r="R1067" i="15" s="1"/>
  <c r="R1068" i="15" s="1"/>
  <c r="R1069" i="15" s="1"/>
  <c r="R1070" i="15" s="1"/>
  <c r="R1071" i="15" s="1"/>
  <c r="R1072" i="15" s="1"/>
  <c r="R1073" i="15" s="1"/>
  <c r="R1074" i="15" s="1"/>
  <c r="R1075" i="15" s="1"/>
  <c r="R1076" i="15" s="1"/>
  <c r="R1077" i="15" s="1"/>
  <c r="R1078" i="15" s="1"/>
  <c r="R1079" i="15" s="1"/>
  <c r="R1080" i="15" s="1"/>
  <c r="R1081" i="15" s="1"/>
  <c r="R1082" i="15" s="1"/>
  <c r="R1083" i="15" s="1"/>
  <c r="R1084" i="15" s="1"/>
  <c r="R1085" i="15" s="1"/>
  <c r="R1086" i="15" s="1"/>
  <c r="R1087" i="15" s="1"/>
  <c r="R1088" i="15" s="1"/>
  <c r="R1089" i="15" s="1"/>
  <c r="R1090" i="15" s="1"/>
  <c r="R1091" i="15" s="1"/>
  <c r="R1092" i="15" s="1"/>
  <c r="R1093" i="15" s="1"/>
  <c r="R1094" i="15" s="1"/>
  <c r="R1095" i="15" s="1"/>
  <c r="R1096" i="15" s="1"/>
  <c r="R1097" i="15" s="1"/>
  <c r="R1098" i="15" s="1"/>
  <c r="R1099" i="15" s="1"/>
  <c r="R1100" i="15" s="1"/>
  <c r="R1101" i="15" s="1"/>
  <c r="R1102" i="15" s="1"/>
  <c r="R1103" i="15" s="1"/>
  <c r="R1104" i="15" s="1"/>
  <c r="R1105" i="15" s="1"/>
  <c r="R1106" i="15" s="1"/>
  <c r="R1107" i="15" s="1"/>
  <c r="R1108" i="15" s="1"/>
  <c r="R1109" i="15" s="1"/>
  <c r="R1110" i="15" s="1"/>
  <c r="R1111" i="15" s="1"/>
  <c r="R1112" i="15" s="1"/>
  <c r="R1113" i="15" s="1"/>
  <c r="R1114" i="15" s="1"/>
  <c r="R1115" i="15" s="1"/>
  <c r="R1116" i="15" s="1"/>
  <c r="R1117" i="15" s="1"/>
  <c r="R1118" i="15" s="1"/>
  <c r="R1119" i="15" s="1"/>
  <c r="R1120" i="15" s="1"/>
  <c r="R1121" i="15" s="1"/>
  <c r="R1122" i="15" s="1"/>
  <c r="R1123" i="15" s="1"/>
  <c r="R1124" i="15" s="1"/>
  <c r="R1125" i="15" s="1"/>
  <c r="R1126" i="15" s="1"/>
  <c r="R1127" i="15" s="1"/>
  <c r="R1128" i="15" s="1"/>
  <c r="R1129" i="15" s="1"/>
  <c r="R1130" i="15" s="1"/>
  <c r="R1131" i="15" s="1"/>
  <c r="R1132" i="15" s="1"/>
  <c r="R1133" i="15" s="1"/>
  <c r="R1134" i="15" s="1"/>
  <c r="R1135" i="15" s="1"/>
  <c r="R1136" i="15" s="1"/>
  <c r="R1137" i="15" s="1"/>
  <c r="R1138" i="15" s="1"/>
  <c r="R1139" i="15" s="1"/>
  <c r="R1140" i="15" s="1"/>
  <c r="R1141" i="15" s="1"/>
  <c r="R1142" i="15" s="1"/>
  <c r="R1143" i="15" s="1"/>
  <c r="R1144" i="15" s="1"/>
  <c r="R1145" i="15" s="1"/>
  <c r="R1146" i="15" s="1"/>
  <c r="R1147" i="15" s="1"/>
  <c r="R1148" i="15" s="1"/>
  <c r="R1149" i="15" s="1"/>
  <c r="R1150" i="15" s="1"/>
  <c r="R1151" i="15" s="1"/>
  <c r="R1152" i="15" s="1"/>
  <c r="R1153" i="15" s="1"/>
  <c r="R1154" i="15" s="1"/>
  <c r="R1155" i="15" s="1"/>
  <c r="R1156" i="15" s="1"/>
  <c r="R1157" i="15" s="1"/>
  <c r="R1158" i="15" s="1"/>
  <c r="R1159" i="15" s="1"/>
  <c r="R1160" i="15" s="1"/>
  <c r="R1161" i="15" s="1"/>
  <c r="R1162" i="15" s="1"/>
  <c r="R1163" i="15" s="1"/>
  <c r="R1164" i="15" s="1"/>
  <c r="R1165" i="15" s="1"/>
  <c r="R1166" i="15" s="1"/>
  <c r="R1167" i="15" s="1"/>
  <c r="R1168" i="15" s="1"/>
  <c r="R1169" i="15" s="1"/>
  <c r="R1170" i="15" s="1"/>
  <c r="R1171" i="15" s="1"/>
  <c r="R1172" i="15" s="1"/>
  <c r="R1173" i="15" s="1"/>
  <c r="R1174" i="15" s="1"/>
  <c r="R1175" i="15" s="1"/>
  <c r="R1176" i="15" s="1"/>
  <c r="R1177" i="15" s="1"/>
  <c r="R1178" i="15" s="1"/>
  <c r="R1179" i="15" s="1"/>
  <c r="R1180" i="15" s="1"/>
  <c r="R1181" i="15" s="1"/>
  <c r="R1182" i="15" s="1"/>
  <c r="R1183" i="15" s="1"/>
  <c r="R1184" i="15" s="1"/>
  <c r="R1185" i="15" s="1"/>
  <c r="R1186" i="15" s="1"/>
  <c r="R1187" i="15" s="1"/>
  <c r="R1188" i="15" s="1"/>
  <c r="R1189" i="15" s="1"/>
  <c r="R1190" i="15" s="1"/>
  <c r="R1191" i="15" s="1"/>
  <c r="R1192" i="15" s="1"/>
  <c r="R1193" i="15" s="1"/>
  <c r="R1194" i="15" s="1"/>
  <c r="R1195" i="15" s="1"/>
  <c r="R1196" i="15" s="1"/>
  <c r="R1197" i="15" s="1"/>
  <c r="R1198" i="15" s="1"/>
  <c r="R1199" i="15" s="1"/>
  <c r="R1200" i="15" s="1"/>
  <c r="R1201" i="15" s="1"/>
  <c r="R1202" i="15" s="1"/>
  <c r="R1203" i="15" s="1"/>
  <c r="R1204" i="15" s="1"/>
  <c r="R1205" i="15" s="1"/>
  <c r="R1206" i="15" s="1"/>
  <c r="R1207" i="15" s="1"/>
  <c r="R1208" i="15" s="1"/>
  <c r="R1209" i="15" s="1"/>
  <c r="R1210" i="15" s="1"/>
  <c r="R1211" i="15" s="1"/>
  <c r="R1212" i="15" s="1"/>
  <c r="R1213" i="15" s="1"/>
  <c r="R1214" i="15" s="1"/>
  <c r="R1215" i="15" s="1"/>
  <c r="R1216" i="15" s="1"/>
  <c r="R1217" i="15" s="1"/>
  <c r="R1218" i="15" s="1"/>
  <c r="R1219" i="15" s="1"/>
  <c r="R1220" i="15" s="1"/>
  <c r="R1221" i="15" s="1"/>
  <c r="R1222" i="15" s="1"/>
  <c r="R1223" i="15" s="1"/>
  <c r="R1224" i="15" s="1"/>
  <c r="R1225" i="15" s="1"/>
  <c r="R1226" i="15" s="1"/>
  <c r="R1227" i="15" s="1"/>
  <c r="R1228" i="15" s="1"/>
  <c r="R1229" i="15" s="1"/>
  <c r="R1230" i="15" s="1"/>
  <c r="R1231" i="15" s="1"/>
  <c r="R1232" i="15" s="1"/>
  <c r="R1233" i="15" s="1"/>
  <c r="R1234" i="15" s="1"/>
  <c r="R1235" i="15" s="1"/>
  <c r="R1236" i="15" s="1"/>
  <c r="R1237" i="15" s="1"/>
  <c r="R1238" i="15" s="1"/>
  <c r="R1239" i="15" s="1"/>
  <c r="R1240" i="15" s="1"/>
  <c r="R1241" i="15" s="1"/>
  <c r="R1242" i="15" s="1"/>
  <c r="R1243" i="15" s="1"/>
  <c r="R1244" i="15" s="1"/>
  <c r="R1245" i="15" s="1"/>
  <c r="R1246" i="15" s="1"/>
  <c r="R1247" i="15" s="1"/>
  <c r="R1248" i="15" s="1"/>
  <c r="R1249" i="15" s="1"/>
  <c r="R1250" i="15" s="1"/>
  <c r="R1251" i="15" s="1"/>
  <c r="R1252" i="15" s="1"/>
  <c r="R1253" i="15" s="1"/>
  <c r="R1254" i="15" s="1"/>
  <c r="R1255" i="15" s="1"/>
  <c r="R1256" i="15" s="1"/>
  <c r="R1257" i="15" s="1"/>
  <c r="R1258" i="15" s="1"/>
  <c r="R1259" i="15" s="1"/>
  <c r="R1260" i="15" s="1"/>
  <c r="R1261" i="15" s="1"/>
  <c r="R1262" i="15" s="1"/>
  <c r="R1263" i="15" s="1"/>
  <c r="R1264" i="15" s="1"/>
  <c r="R1265" i="15" s="1"/>
  <c r="R1266" i="15" s="1"/>
  <c r="R1267" i="15" s="1"/>
  <c r="R1268" i="15" s="1"/>
  <c r="R1269" i="15" s="1"/>
  <c r="R1270" i="15" s="1"/>
  <c r="R1271" i="15" s="1"/>
  <c r="R1272" i="15" s="1"/>
  <c r="R1273" i="15" s="1"/>
  <c r="R1274" i="15" s="1"/>
  <c r="R1275" i="15" s="1"/>
  <c r="R1276" i="15" s="1"/>
  <c r="R1277" i="15" s="1"/>
  <c r="R1278" i="15" s="1"/>
  <c r="R1279" i="15" s="1"/>
  <c r="R1280" i="15" s="1"/>
  <c r="R1281" i="15" s="1"/>
  <c r="R1282" i="15" s="1"/>
  <c r="R1283" i="15" s="1"/>
  <c r="R1284" i="15" s="1"/>
  <c r="R1285" i="15" s="1"/>
  <c r="R1286" i="15" s="1"/>
  <c r="R1287" i="15" s="1"/>
  <c r="R1288" i="15" s="1"/>
  <c r="R1289" i="15" s="1"/>
  <c r="R1290" i="15" s="1"/>
  <c r="R1291" i="15" s="1"/>
  <c r="R1292" i="15" s="1"/>
  <c r="R1293" i="15" s="1"/>
  <c r="R1294" i="15" s="1"/>
  <c r="R1295" i="15" s="1"/>
  <c r="R1296" i="15" s="1"/>
  <c r="R1297" i="15" s="1"/>
  <c r="R1298" i="15" s="1"/>
  <c r="R1299" i="15" s="1"/>
  <c r="R1300" i="15" s="1"/>
  <c r="R1301" i="15" s="1"/>
  <c r="R1302" i="15" s="1"/>
  <c r="R1303" i="15" s="1"/>
  <c r="R1304" i="15" s="1"/>
  <c r="R1305" i="15" s="1"/>
  <c r="R1306" i="15" s="1"/>
  <c r="R1307" i="15" s="1"/>
  <c r="R1308" i="15" s="1"/>
  <c r="R1309" i="15" s="1"/>
  <c r="R1310" i="15" s="1"/>
  <c r="R1311" i="15" s="1"/>
  <c r="R1312" i="15" s="1"/>
  <c r="R1313" i="15" s="1"/>
  <c r="R1314" i="15" s="1"/>
  <c r="R1315" i="15" s="1"/>
  <c r="R1316" i="15" s="1"/>
  <c r="R1317" i="15" s="1"/>
  <c r="R1318" i="15" s="1"/>
  <c r="R1319" i="15" s="1"/>
  <c r="R1320" i="15" s="1"/>
  <c r="R1321" i="15" s="1"/>
  <c r="R1322" i="15" s="1"/>
  <c r="R1323" i="15" s="1"/>
  <c r="R1324" i="15" s="1"/>
  <c r="R1325" i="15" s="1"/>
  <c r="R1326" i="15" s="1"/>
  <c r="R1327" i="15" s="1"/>
  <c r="R1328" i="15" s="1"/>
  <c r="R1329" i="15" s="1"/>
  <c r="R1330" i="15" s="1"/>
  <c r="R1331" i="15" s="1"/>
  <c r="R1332" i="15" s="1"/>
  <c r="R1333" i="15" s="1"/>
  <c r="R1334" i="15" s="1"/>
  <c r="R1335" i="15" s="1"/>
  <c r="R1336" i="15" s="1"/>
  <c r="R1337" i="15" s="1"/>
  <c r="R1338" i="15" s="1"/>
  <c r="R1339" i="15" s="1"/>
  <c r="R1340" i="15" s="1"/>
  <c r="R1341" i="15" s="1"/>
  <c r="R1342" i="15" s="1"/>
  <c r="R1343" i="15" s="1"/>
  <c r="R1344" i="15" s="1"/>
  <c r="R1345" i="15" s="1"/>
  <c r="R1346" i="15" s="1"/>
  <c r="R1347" i="15" s="1"/>
  <c r="R1348" i="15" s="1"/>
  <c r="R1349" i="15" s="1"/>
  <c r="R1350" i="15" s="1"/>
  <c r="R1351" i="15" s="1"/>
  <c r="R1352" i="15" s="1"/>
  <c r="R1353" i="15" s="1"/>
  <c r="R1354" i="15" s="1"/>
  <c r="R1355" i="15" s="1"/>
  <c r="R1356" i="15" s="1"/>
  <c r="R1357" i="15" s="1"/>
  <c r="R1358" i="15" s="1"/>
  <c r="R1359" i="15" s="1"/>
  <c r="R1360" i="15" s="1"/>
  <c r="R1361" i="15" s="1"/>
  <c r="R1362" i="15" s="1"/>
  <c r="R1363" i="15" s="1"/>
  <c r="R1364" i="15" s="1"/>
  <c r="R1365" i="15" s="1"/>
  <c r="R1366" i="15" s="1"/>
  <c r="R1367" i="15" s="1"/>
  <c r="R1368" i="15" s="1"/>
  <c r="R1369" i="15" s="1"/>
  <c r="R1370" i="15" s="1"/>
  <c r="R1371" i="15" s="1"/>
  <c r="R1372" i="15" s="1"/>
  <c r="R1373" i="15" s="1"/>
  <c r="R1374" i="15" s="1"/>
  <c r="R1375" i="15" s="1"/>
  <c r="R1376" i="15" s="1"/>
  <c r="R1377" i="15" s="1"/>
  <c r="R1378" i="15" s="1"/>
  <c r="R1379" i="15" s="1"/>
  <c r="R1380" i="15" s="1"/>
  <c r="R1381" i="15" s="1"/>
  <c r="R1382" i="15" s="1"/>
  <c r="R1383" i="15" s="1"/>
  <c r="R1384" i="15" s="1"/>
  <c r="R1385" i="15" s="1"/>
  <c r="R1386" i="15" s="1"/>
  <c r="R1387" i="15" s="1"/>
  <c r="R1388" i="15" s="1"/>
  <c r="R1389" i="15" s="1"/>
  <c r="R1390" i="15" s="1"/>
  <c r="R1391" i="15" s="1"/>
  <c r="R1392" i="15" s="1"/>
  <c r="R1393" i="15" s="1"/>
  <c r="R1394" i="15" s="1"/>
  <c r="R1395" i="15" s="1"/>
  <c r="R1396" i="15" s="1"/>
  <c r="R1397" i="15" s="1"/>
  <c r="R1398" i="15" s="1"/>
  <c r="R1399" i="15" s="1"/>
  <c r="R1400" i="15" s="1"/>
  <c r="R1401" i="15" s="1"/>
  <c r="R1402" i="15" s="1"/>
  <c r="R1403" i="15" s="1"/>
  <c r="R1404" i="15" s="1"/>
  <c r="R1405" i="15" s="1"/>
  <c r="R1406" i="15" s="1"/>
  <c r="R1407" i="15" s="1"/>
  <c r="R1408" i="15" s="1"/>
  <c r="R1409" i="15" s="1"/>
  <c r="R1410" i="15" s="1"/>
  <c r="R1411" i="15" s="1"/>
  <c r="R1412" i="15" s="1"/>
  <c r="R1413" i="15" s="1"/>
  <c r="R1414" i="15" s="1"/>
  <c r="R1415" i="15" s="1"/>
  <c r="R1416" i="15" s="1"/>
  <c r="R1417" i="15" s="1"/>
  <c r="R1418" i="15" s="1"/>
  <c r="R1419" i="15" s="1"/>
  <c r="R1420" i="15" s="1"/>
  <c r="R1421" i="15" s="1"/>
  <c r="R1422" i="15" s="1"/>
  <c r="R1423" i="15" s="1"/>
  <c r="R1424" i="15" s="1"/>
  <c r="R1425" i="15" s="1"/>
  <c r="R1426" i="15" s="1"/>
  <c r="R1427" i="15" s="1"/>
  <c r="R1428" i="15" s="1"/>
  <c r="R1429" i="15" s="1"/>
  <c r="R1430" i="15" s="1"/>
  <c r="R1431" i="15" s="1"/>
  <c r="R1432" i="15" s="1"/>
  <c r="R1433" i="15" s="1"/>
  <c r="R1434" i="15" s="1"/>
  <c r="R1435" i="15" s="1"/>
  <c r="R1436" i="15" s="1"/>
  <c r="R1437" i="15" s="1"/>
  <c r="R1438" i="15" s="1"/>
  <c r="R1439" i="15" s="1"/>
  <c r="R1440" i="15" s="1"/>
  <c r="R1441" i="15" s="1"/>
  <c r="R1442" i="15" s="1"/>
  <c r="R1443" i="15" s="1"/>
  <c r="R1444" i="15" s="1"/>
  <c r="R1445" i="15" s="1"/>
  <c r="R1446" i="15" s="1"/>
  <c r="R1447" i="15" s="1"/>
  <c r="R1448" i="15" s="1"/>
  <c r="R1449" i="15" s="1"/>
  <c r="R1450" i="15" s="1"/>
  <c r="R1451" i="15" s="1"/>
  <c r="R1452" i="15" s="1"/>
  <c r="R1453" i="15" s="1"/>
  <c r="R1454" i="15" s="1"/>
  <c r="R1455" i="15" s="1"/>
  <c r="R1456" i="15" s="1"/>
  <c r="R1457" i="15" s="1"/>
  <c r="R1458" i="15" s="1"/>
  <c r="R1459" i="15" s="1"/>
  <c r="R1460" i="15" s="1"/>
  <c r="R1461" i="15" s="1"/>
  <c r="R1462" i="15" s="1"/>
  <c r="R1463" i="15" s="1"/>
  <c r="R1464" i="15" s="1"/>
  <c r="R1465" i="15" s="1"/>
  <c r="R1466" i="15" s="1"/>
  <c r="R1467" i="15" s="1"/>
  <c r="R1468" i="15" s="1"/>
  <c r="R1469" i="15" s="1"/>
  <c r="R1470" i="15" s="1"/>
  <c r="R1471" i="15" s="1"/>
  <c r="R1472" i="15" s="1"/>
  <c r="R1473" i="15" s="1"/>
  <c r="R1474" i="15" s="1"/>
  <c r="R1475" i="15" s="1"/>
  <c r="R1476" i="15" s="1"/>
  <c r="R1477" i="15" s="1"/>
  <c r="R1478" i="15" s="1"/>
  <c r="R1479" i="15" s="1"/>
  <c r="R1480" i="15" s="1"/>
  <c r="R1481" i="15" s="1"/>
  <c r="R1482" i="15" s="1"/>
  <c r="R1483" i="15" s="1"/>
  <c r="R1484" i="15" s="1"/>
  <c r="R1485" i="15" s="1"/>
  <c r="R1486" i="15" s="1"/>
  <c r="R1487" i="15" s="1"/>
  <c r="R1488" i="15" s="1"/>
  <c r="R1489" i="15" s="1"/>
  <c r="R1490" i="15" s="1"/>
  <c r="R1491" i="15" s="1"/>
  <c r="R1492" i="15" s="1"/>
  <c r="R1493" i="15" s="1"/>
  <c r="R1494" i="15" s="1"/>
  <c r="R1495" i="15" s="1"/>
  <c r="R1496" i="15" s="1"/>
  <c r="R1497" i="15" s="1"/>
  <c r="R1498" i="15" s="1"/>
  <c r="R1499" i="15" s="1"/>
  <c r="R1500" i="15" s="1"/>
  <c r="R1501" i="15" s="1"/>
  <c r="R1502" i="15" s="1"/>
  <c r="R1503" i="15" s="1"/>
  <c r="R1504" i="15" s="1"/>
  <c r="R1505" i="15" s="1"/>
  <c r="R1506" i="15" s="1"/>
  <c r="R1507" i="15" s="1"/>
  <c r="R1508" i="15" s="1"/>
  <c r="R1509" i="15" s="1"/>
  <c r="R1510" i="15" s="1"/>
  <c r="R1511" i="15" s="1"/>
  <c r="R1512" i="15" s="1"/>
  <c r="R1513" i="15" s="1"/>
  <c r="R1514" i="15" s="1"/>
  <c r="R1515" i="15" s="1"/>
  <c r="R1516" i="15" s="1"/>
  <c r="R1517" i="15" s="1"/>
  <c r="R1518" i="15" s="1"/>
  <c r="R1519" i="15" s="1"/>
  <c r="R1520" i="15" s="1"/>
  <c r="R1521" i="15" s="1"/>
  <c r="R1522" i="15" s="1"/>
  <c r="R1523" i="15" s="1"/>
  <c r="R1524" i="15" s="1"/>
  <c r="R1525" i="15" s="1"/>
  <c r="R1526" i="15" s="1"/>
  <c r="R1527" i="15" s="1"/>
  <c r="R1528" i="15" s="1"/>
  <c r="R1529" i="15" s="1"/>
  <c r="R1530" i="15" s="1"/>
  <c r="R1531" i="15" s="1"/>
  <c r="R1532" i="15" s="1"/>
  <c r="R1533" i="15" s="1"/>
  <c r="R1534" i="15" s="1"/>
  <c r="R1535" i="15" s="1"/>
  <c r="R1536" i="15" s="1"/>
  <c r="R1537" i="15" s="1"/>
  <c r="R1538" i="15" s="1"/>
  <c r="R1539" i="15" s="1"/>
  <c r="R1540" i="15" s="1"/>
  <c r="R1541" i="15" s="1"/>
  <c r="R1542" i="15" s="1"/>
  <c r="R1543" i="15" s="1"/>
  <c r="R1544" i="15" s="1"/>
  <c r="R1545" i="15" s="1"/>
  <c r="R1546" i="15" s="1"/>
  <c r="R1547" i="15" s="1"/>
  <c r="R1548" i="15" s="1"/>
  <c r="R1549" i="15" s="1"/>
  <c r="R1550" i="15" s="1"/>
  <c r="R1551" i="15" s="1"/>
  <c r="R1552" i="15" s="1"/>
  <c r="R1553" i="15" s="1"/>
  <c r="R1554" i="15" s="1"/>
  <c r="R1555" i="15" s="1"/>
  <c r="R1556" i="15" s="1"/>
  <c r="R1557" i="15" s="1"/>
  <c r="R1558" i="15" s="1"/>
  <c r="R1559" i="15" s="1"/>
  <c r="R1560" i="15" s="1"/>
  <c r="R1561" i="15" s="1"/>
  <c r="R1562" i="15" s="1"/>
  <c r="R1563" i="15" s="1"/>
  <c r="R1564" i="15" s="1"/>
  <c r="R1565" i="15" s="1"/>
  <c r="R1566" i="15" s="1"/>
  <c r="R1567" i="15" s="1"/>
  <c r="R1568" i="15" s="1"/>
  <c r="R1569" i="15" s="1"/>
  <c r="R1570" i="15" s="1"/>
  <c r="R1571" i="15" s="1"/>
  <c r="R1572" i="15" s="1"/>
  <c r="R1573" i="15" s="1"/>
  <c r="R1574" i="15" s="1"/>
  <c r="R1575" i="15" s="1"/>
  <c r="R1576" i="15" s="1"/>
  <c r="R1577" i="15" s="1"/>
  <c r="R1578" i="15" s="1"/>
  <c r="R1579" i="15" s="1"/>
  <c r="R1580" i="15" s="1"/>
  <c r="R1581" i="15" s="1"/>
  <c r="R1582" i="15" s="1"/>
  <c r="R1583" i="15" s="1"/>
  <c r="R1584" i="15" s="1"/>
  <c r="R1585" i="15" s="1"/>
  <c r="R1586" i="15" s="1"/>
  <c r="R1587" i="15" s="1"/>
  <c r="R1588" i="15" s="1"/>
  <c r="R1589" i="15" s="1"/>
  <c r="R1590" i="15" s="1"/>
  <c r="R1591" i="15" s="1"/>
  <c r="R1592" i="15" s="1"/>
  <c r="R1593" i="15" s="1"/>
  <c r="R1594" i="15" s="1"/>
  <c r="R1595" i="15" s="1"/>
  <c r="R1596" i="15" s="1"/>
  <c r="R1597" i="15" s="1"/>
  <c r="R1598" i="15" s="1"/>
  <c r="R1599" i="15" s="1"/>
  <c r="R1600" i="15" s="1"/>
  <c r="R1601" i="15" s="1"/>
  <c r="R1602" i="15" s="1"/>
  <c r="R1603" i="15" s="1"/>
  <c r="R1604" i="15" s="1"/>
  <c r="R1605" i="15" s="1"/>
  <c r="R1606" i="15" s="1"/>
  <c r="R1607" i="15" s="1"/>
  <c r="R1608" i="15" s="1"/>
  <c r="R1609" i="15" s="1"/>
  <c r="R1610" i="15" s="1"/>
  <c r="R1611" i="15" s="1"/>
  <c r="R1612" i="15" s="1"/>
  <c r="R1613" i="15" s="1"/>
  <c r="R1614" i="15" s="1"/>
  <c r="R1615" i="15" s="1"/>
  <c r="R1616" i="15" s="1"/>
  <c r="R1617" i="15" s="1"/>
  <c r="R1618" i="15" s="1"/>
  <c r="R1619" i="15" s="1"/>
  <c r="R1620" i="15" s="1"/>
  <c r="R1621" i="15" s="1"/>
  <c r="R1622" i="15" s="1"/>
  <c r="R1623" i="15" s="1"/>
  <c r="R1624" i="15" s="1"/>
  <c r="R1625" i="15" s="1"/>
  <c r="R1626" i="15" s="1"/>
  <c r="R1627" i="15" s="1"/>
  <c r="R1628" i="15" s="1"/>
  <c r="R1629" i="15" s="1"/>
  <c r="R1630" i="15" s="1"/>
  <c r="R1631" i="15" s="1"/>
  <c r="R1632" i="15" s="1"/>
  <c r="R1633" i="15" s="1"/>
  <c r="R1634" i="15" s="1"/>
  <c r="R1635" i="15" s="1"/>
  <c r="R1636" i="15" s="1"/>
  <c r="R1637" i="15" s="1"/>
  <c r="R1638" i="15" s="1"/>
  <c r="R1639" i="15" s="1"/>
  <c r="R1640" i="15" s="1"/>
  <c r="R1641" i="15" s="1"/>
  <c r="R1642" i="15" s="1"/>
  <c r="R1643" i="15" s="1"/>
  <c r="R1644" i="15" s="1"/>
  <c r="R1645" i="15" s="1"/>
  <c r="R1646" i="15" s="1"/>
  <c r="R1647" i="15" s="1"/>
  <c r="R1648" i="15" s="1"/>
  <c r="R1649" i="15" s="1"/>
  <c r="R1650" i="15" s="1"/>
  <c r="R1651" i="15" s="1"/>
  <c r="R1652" i="15" s="1"/>
  <c r="R1653" i="15" s="1"/>
  <c r="R1654" i="15" s="1"/>
  <c r="R1655" i="15" s="1"/>
  <c r="R1656" i="15" s="1"/>
  <c r="R1657" i="15" s="1"/>
  <c r="R1658" i="15" s="1"/>
  <c r="R1659" i="15" s="1"/>
  <c r="R1660" i="15" s="1"/>
  <c r="R1661" i="15" s="1"/>
  <c r="R1662" i="15" s="1"/>
  <c r="R1663" i="15" s="1"/>
  <c r="R1664" i="15" s="1"/>
  <c r="R1665" i="15" s="1"/>
  <c r="R1666" i="15" s="1"/>
  <c r="R1667" i="15" s="1"/>
  <c r="R1668" i="15" s="1"/>
  <c r="R1669" i="15" s="1"/>
  <c r="R1670" i="15" s="1"/>
  <c r="R1671" i="15" s="1"/>
  <c r="R1672" i="15" s="1"/>
  <c r="R1673" i="15" s="1"/>
  <c r="R1674" i="15" s="1"/>
  <c r="R1675" i="15" s="1"/>
  <c r="R1676" i="15" s="1"/>
  <c r="R1677" i="15" s="1"/>
  <c r="R1678" i="15" s="1"/>
  <c r="R1679" i="15" s="1"/>
  <c r="R1680" i="15" s="1"/>
  <c r="R1681" i="15" s="1"/>
  <c r="R1682" i="15" s="1"/>
  <c r="R1683" i="15" s="1"/>
  <c r="R1684" i="15" s="1"/>
  <c r="R1685" i="15" s="1"/>
  <c r="R1686" i="15" s="1"/>
  <c r="R1687" i="15" s="1"/>
  <c r="R1688" i="15" s="1"/>
  <c r="R1689" i="15" s="1"/>
  <c r="R1690" i="15" s="1"/>
  <c r="R1691" i="15" s="1"/>
  <c r="R1692" i="15" s="1"/>
  <c r="R1693" i="15" s="1"/>
  <c r="R1694" i="15" s="1"/>
  <c r="R1695" i="15" s="1"/>
  <c r="R1696" i="15" s="1"/>
  <c r="R1697" i="15" s="1"/>
  <c r="R1698" i="15" s="1"/>
  <c r="R1699" i="15" s="1"/>
  <c r="R1700" i="15" s="1"/>
  <c r="R1701" i="15" s="1"/>
  <c r="R1702" i="15" s="1"/>
  <c r="R1703" i="15" s="1"/>
  <c r="R1704" i="15" s="1"/>
  <c r="R1705" i="15" s="1"/>
  <c r="R1706" i="15" s="1"/>
  <c r="R1707" i="15" s="1"/>
  <c r="R1708" i="15" s="1"/>
  <c r="R1709" i="15" s="1"/>
  <c r="R1710" i="15" s="1"/>
  <c r="R1711" i="15" s="1"/>
  <c r="R1712" i="15" s="1"/>
  <c r="R1713" i="15" s="1"/>
  <c r="R1714" i="15" s="1"/>
  <c r="R1715" i="15" s="1"/>
  <c r="R1716" i="15" s="1"/>
  <c r="R1717" i="15" s="1"/>
  <c r="R1718" i="15" s="1"/>
  <c r="R1719" i="15" s="1"/>
  <c r="R1720" i="15" s="1"/>
  <c r="R1721" i="15" s="1"/>
  <c r="R1722" i="15" s="1"/>
  <c r="R1723" i="15" s="1"/>
  <c r="R1724" i="15" s="1"/>
  <c r="R1725" i="15" s="1"/>
  <c r="R1726" i="15" s="1"/>
  <c r="R1727" i="15" s="1"/>
  <c r="R1728" i="15" s="1"/>
  <c r="R1729" i="15" s="1"/>
  <c r="R1730" i="15" s="1"/>
  <c r="R1731" i="15" s="1"/>
  <c r="R1732" i="15" s="1"/>
  <c r="R1733" i="15" s="1"/>
  <c r="R1734" i="15" s="1"/>
  <c r="R1735" i="15" s="1"/>
  <c r="R1736" i="15" s="1"/>
  <c r="R1737" i="15" s="1"/>
  <c r="R1738" i="15" s="1"/>
  <c r="R1739" i="15" s="1"/>
  <c r="R1740" i="15" s="1"/>
  <c r="R1741" i="15" s="1"/>
  <c r="R1742" i="15" s="1"/>
  <c r="R1743" i="15" s="1"/>
  <c r="R1744" i="15" s="1"/>
  <c r="R1745" i="15" s="1"/>
  <c r="R1746" i="15" s="1"/>
  <c r="R1747" i="15" s="1"/>
  <c r="R1748" i="15" s="1"/>
  <c r="R1749" i="15" s="1"/>
  <c r="R1750" i="15" s="1"/>
  <c r="R1751" i="15" s="1"/>
  <c r="R1752" i="15" s="1"/>
  <c r="R1753" i="15" s="1"/>
  <c r="R1754" i="15" s="1"/>
  <c r="R1755" i="15" s="1"/>
  <c r="R1756" i="15" s="1"/>
  <c r="R1757" i="15" s="1"/>
  <c r="R1758" i="15" s="1"/>
  <c r="R1759" i="15" s="1"/>
  <c r="R1760" i="15" s="1"/>
  <c r="R1761" i="15" s="1"/>
  <c r="R1762" i="15" s="1"/>
  <c r="R1763" i="15" s="1"/>
  <c r="R1764" i="15" s="1"/>
  <c r="R1765" i="15" s="1"/>
  <c r="R1766" i="15" s="1"/>
  <c r="R1767" i="15" s="1"/>
  <c r="R1768" i="15" s="1"/>
  <c r="R1769" i="15" s="1"/>
  <c r="R1770" i="15" s="1"/>
  <c r="R1771" i="15" s="1"/>
  <c r="R1772" i="15" s="1"/>
  <c r="R1773" i="15" s="1"/>
  <c r="R1774" i="15" s="1"/>
  <c r="R1775" i="15" s="1"/>
  <c r="R1776" i="15" s="1"/>
  <c r="R1777" i="15" s="1"/>
  <c r="R1778" i="15" s="1"/>
  <c r="R1779" i="15" s="1"/>
  <c r="R1780" i="15" s="1"/>
  <c r="R1781" i="15" s="1"/>
  <c r="R1782" i="15" s="1"/>
  <c r="R1783" i="15" s="1"/>
  <c r="R1784" i="15" s="1"/>
  <c r="R1785" i="15" s="1"/>
  <c r="R1786" i="15" s="1"/>
  <c r="R1787" i="15" s="1"/>
  <c r="R1788" i="15" s="1"/>
  <c r="R1789" i="15" s="1"/>
  <c r="R1790" i="15" s="1"/>
  <c r="R1791" i="15" s="1"/>
  <c r="R1792" i="15" s="1"/>
  <c r="R1793" i="15" s="1"/>
  <c r="R1794" i="15" s="1"/>
  <c r="R1795" i="15" s="1"/>
  <c r="R1796" i="15" s="1"/>
  <c r="R1797" i="15" s="1"/>
  <c r="R1798" i="15" s="1"/>
  <c r="R1799" i="15" s="1"/>
  <c r="R1800" i="15" s="1"/>
  <c r="U659" i="15"/>
  <c r="U1596" i="15"/>
  <c r="U1597" i="15" s="1"/>
  <c r="U901" i="15"/>
  <c r="U902" i="15" s="1"/>
  <c r="U1057" i="15"/>
  <c r="U1682" i="2"/>
  <c r="U1238" i="2"/>
  <c r="U1239" i="2" s="1"/>
  <c r="U901" i="2"/>
  <c r="U902" i="2" s="1"/>
  <c r="U1639" i="2"/>
  <c r="U1640" i="2" s="1"/>
  <c r="U1317" i="2"/>
  <c r="T84" i="2"/>
  <c r="T85" i="2" s="1"/>
  <c r="T86" i="2" s="1"/>
  <c r="T87" i="2" s="1"/>
  <c r="T88" i="2" s="1"/>
  <c r="T89" i="2" s="1"/>
  <c r="T90" i="2" s="1"/>
  <c r="T91" i="2" s="1"/>
  <c r="T92" i="2" s="1"/>
  <c r="T93" i="2" s="1"/>
  <c r="T94" i="2" s="1"/>
  <c r="T95" i="2" s="1"/>
  <c r="T96" i="2" s="1"/>
  <c r="T97" i="2" s="1"/>
  <c r="T98" i="2" s="1"/>
  <c r="T99" i="2" s="1"/>
  <c r="T100" i="2" s="1"/>
  <c r="T101" i="2" s="1"/>
  <c r="T102" i="2" s="1"/>
  <c r="T103" i="2" s="1"/>
  <c r="T104" i="2" s="1"/>
  <c r="T105" i="2" s="1"/>
  <c r="T106" i="2" s="1"/>
  <c r="T107" i="2" s="1"/>
  <c r="T108" i="2" s="1"/>
  <c r="T109" i="2" s="1"/>
  <c r="T110" i="2" s="1"/>
  <c r="T111" i="2" s="1"/>
  <c r="T112" i="2" s="1"/>
  <c r="T113" i="2" s="1"/>
  <c r="T114" i="2" s="1"/>
  <c r="T115" i="2" s="1"/>
  <c r="T116" i="2" s="1"/>
  <c r="T117" i="2" s="1"/>
  <c r="T118" i="2" s="1"/>
  <c r="T119" i="2" s="1"/>
  <c r="T120" i="2" s="1"/>
  <c r="T121" i="2" s="1"/>
  <c r="T122" i="2" s="1"/>
  <c r="T123" i="2" s="1"/>
  <c r="T124" i="2" s="1"/>
  <c r="T125" i="2" s="1"/>
  <c r="T126" i="2" s="1"/>
  <c r="T127" i="2" s="1"/>
  <c r="T128" i="2" s="1"/>
  <c r="T129" i="2" s="1"/>
  <c r="T130" i="2" s="1"/>
  <c r="T131" i="2" s="1"/>
  <c r="T132" i="2" s="1"/>
  <c r="T133" i="2" s="1"/>
  <c r="T134" i="2" s="1"/>
  <c r="T135" i="2" s="1"/>
  <c r="T136" i="2" s="1"/>
  <c r="T137" i="2" s="1"/>
  <c r="T138" i="2" s="1"/>
  <c r="T139" i="2" s="1"/>
  <c r="T140" i="2" s="1"/>
  <c r="T141" i="2" s="1"/>
  <c r="T142" i="2" s="1"/>
  <c r="T143" i="2" s="1"/>
  <c r="T144" i="2" s="1"/>
  <c r="T145" i="2" s="1"/>
  <c r="T146" i="2" s="1"/>
  <c r="T147" i="2" s="1"/>
  <c r="T148" i="2" s="1"/>
  <c r="T149" i="2" s="1"/>
  <c r="T150" i="2" s="1"/>
  <c r="T151" i="2" s="1"/>
  <c r="T152" i="2" s="1"/>
  <c r="T153" i="2" s="1"/>
  <c r="T154" i="2" s="1"/>
  <c r="T155" i="2" s="1"/>
  <c r="T156" i="2" s="1"/>
  <c r="T157" i="2" s="1"/>
  <c r="T158" i="2" s="1"/>
  <c r="T159" i="2" s="1"/>
  <c r="T160" i="2" s="1"/>
  <c r="T161" i="2" s="1"/>
  <c r="T162" i="2" s="1"/>
  <c r="T163" i="2" s="1"/>
  <c r="T164" i="2" s="1"/>
  <c r="T165" i="2" s="1"/>
  <c r="T166" i="2" s="1"/>
  <c r="T167" i="2" s="1"/>
  <c r="T168" i="2" s="1"/>
  <c r="T169" i="2" s="1"/>
  <c r="T170" i="2" s="1"/>
  <c r="T171" i="2" s="1"/>
  <c r="T172" i="2" s="1"/>
  <c r="T173" i="2" s="1"/>
  <c r="T174" i="2" s="1"/>
  <c r="T175" i="2" s="1"/>
  <c r="T176" i="2" s="1"/>
  <c r="T177" i="2" s="1"/>
  <c r="T178" i="2" s="1"/>
  <c r="T179" i="2" s="1"/>
  <c r="T180" i="2" s="1"/>
  <c r="T181" i="2" s="1"/>
  <c r="T182" i="2" s="1"/>
  <c r="T183" i="2" s="1"/>
  <c r="T184" i="2" s="1"/>
  <c r="T185" i="2" s="1"/>
  <c r="T186" i="2" s="1"/>
  <c r="T187" i="2" s="1"/>
  <c r="T188" i="2" s="1"/>
  <c r="T189" i="2" s="1"/>
  <c r="T190" i="2" s="1"/>
  <c r="T191" i="2" s="1"/>
  <c r="T192" i="2" s="1"/>
  <c r="T193" i="2" s="1"/>
  <c r="T194" i="2" s="1"/>
  <c r="T195" i="2" s="1"/>
  <c r="T196" i="2" s="1"/>
  <c r="T197" i="2" s="1"/>
  <c r="T198" i="2" s="1"/>
  <c r="T199" i="2" s="1"/>
  <c r="T200" i="2" s="1"/>
  <c r="T201" i="2" s="1"/>
  <c r="T202" i="2" s="1"/>
  <c r="T203" i="2" s="1"/>
  <c r="T204" i="2" s="1"/>
  <c r="T205" i="2" s="1"/>
  <c r="T206" i="2" s="1"/>
  <c r="T207" i="2" s="1"/>
  <c r="T208" i="2" s="1"/>
  <c r="T209" i="2" s="1"/>
  <c r="T210" i="2" s="1"/>
  <c r="T211" i="2" s="1"/>
  <c r="T212" i="2" s="1"/>
  <c r="T213" i="2" s="1"/>
  <c r="T214" i="2" s="1"/>
  <c r="T215" i="2" s="1"/>
  <c r="T216" i="2" s="1"/>
  <c r="T217" i="2" s="1"/>
  <c r="T218" i="2" s="1"/>
  <c r="T219" i="2" s="1"/>
  <c r="T220" i="2" s="1"/>
  <c r="T221" i="2" s="1"/>
  <c r="T222" i="2" s="1"/>
  <c r="T223" i="2" s="1"/>
  <c r="T224" i="2" s="1"/>
  <c r="T225" i="2" s="1"/>
  <c r="T226" i="2" s="1"/>
  <c r="T227" i="2" s="1"/>
  <c r="T228" i="2" s="1"/>
  <c r="T229" i="2" s="1"/>
  <c r="T230" i="2" s="1"/>
  <c r="T231" i="2" s="1"/>
  <c r="T232" i="2" s="1"/>
  <c r="T233" i="2" s="1"/>
  <c r="T234" i="2" s="1"/>
  <c r="T235" i="2" s="1"/>
  <c r="T236" i="2" s="1"/>
  <c r="T237" i="2" s="1"/>
  <c r="T238" i="2" s="1"/>
  <c r="T239" i="2" s="1"/>
  <c r="T240" i="2" s="1"/>
  <c r="T241" i="2" s="1"/>
  <c r="T242" i="2" s="1"/>
  <c r="T243" i="2" s="1"/>
  <c r="T244" i="2" s="1"/>
  <c r="T245" i="2" s="1"/>
  <c r="T246" i="2" s="1"/>
  <c r="T247" i="2" s="1"/>
  <c r="T248" i="2" s="1"/>
  <c r="T249" i="2" s="1"/>
  <c r="T250" i="2" s="1"/>
  <c r="T251" i="2" s="1"/>
  <c r="T252" i="2" s="1"/>
  <c r="T253" i="2" s="1"/>
  <c r="T254" i="2" s="1"/>
  <c r="T255" i="2" s="1"/>
  <c r="T256" i="2" s="1"/>
  <c r="T257" i="2" s="1"/>
  <c r="T258" i="2" s="1"/>
  <c r="T259" i="2" s="1"/>
  <c r="T260" i="2" s="1"/>
  <c r="T261" i="2" s="1"/>
  <c r="T262" i="2" s="1"/>
  <c r="T263" i="2" s="1"/>
  <c r="T264" i="2" s="1"/>
  <c r="T265" i="2" s="1"/>
  <c r="T266" i="2" s="1"/>
  <c r="T267" i="2" s="1"/>
  <c r="T268" i="2" s="1"/>
  <c r="T269" i="2" s="1"/>
  <c r="T270" i="2" s="1"/>
  <c r="T271" i="2" s="1"/>
  <c r="T272" i="2" s="1"/>
  <c r="T273" i="2" s="1"/>
  <c r="T274" i="2" s="1"/>
  <c r="T275" i="2" s="1"/>
  <c r="T276" i="2" s="1"/>
  <c r="T277" i="2" s="1"/>
  <c r="T278" i="2" s="1"/>
  <c r="T279" i="2" s="1"/>
  <c r="T280" i="2" s="1"/>
  <c r="T281" i="2" s="1"/>
  <c r="T282" i="2" s="1"/>
  <c r="T283" i="2" s="1"/>
  <c r="T284" i="2" s="1"/>
  <c r="T285" i="2" s="1"/>
  <c r="T286" i="2" s="1"/>
  <c r="T287" i="2" s="1"/>
  <c r="T288" i="2" s="1"/>
  <c r="T289" i="2" s="1"/>
  <c r="T290" i="2" s="1"/>
  <c r="T291" i="2" s="1"/>
  <c r="T292" i="2" s="1"/>
  <c r="T293" i="2" s="1"/>
  <c r="T294" i="2" s="1"/>
  <c r="T295" i="2" s="1"/>
  <c r="T296" i="2" s="1"/>
  <c r="T297" i="2" s="1"/>
  <c r="T298" i="2" s="1"/>
  <c r="T299" i="2" s="1"/>
  <c r="T300" i="2" s="1"/>
  <c r="T301" i="2" s="1"/>
  <c r="T302" i="2" s="1"/>
  <c r="T303" i="2" s="1"/>
  <c r="T304" i="2" s="1"/>
  <c r="U1777" i="15"/>
  <c r="U48" i="15"/>
  <c r="U49" i="15" s="1"/>
  <c r="U1131" i="15"/>
  <c r="U1132" i="15" s="1"/>
  <c r="U441" i="15"/>
  <c r="U442" i="15" s="1"/>
  <c r="U381" i="15"/>
  <c r="U243" i="15"/>
  <c r="U244" i="15" s="1"/>
  <c r="U878" i="15"/>
  <c r="U879" i="15" s="1"/>
  <c r="U1250" i="15"/>
  <c r="U1708" i="15"/>
  <c r="U189" i="15"/>
  <c r="U980" i="15"/>
  <c r="U981" i="15" s="1"/>
  <c r="T41" i="15"/>
  <c r="AH41" i="15" s="1"/>
  <c r="AE39" i="15"/>
  <c r="U1238" i="15"/>
  <c r="U1239" i="15" s="1"/>
  <c r="U1531" i="15"/>
  <c r="U762" i="15"/>
  <c r="U364" i="15"/>
  <c r="AC1749" i="2"/>
  <c r="AC1750" i="2" s="1"/>
  <c r="U1777" i="2"/>
  <c r="U90" i="2" a="1"/>
  <c r="U90" i="2" s="1"/>
  <c r="U91" i="2" s="1"/>
  <c r="U1436" i="2"/>
  <c r="U243" i="2"/>
  <c r="U244" i="2" s="1"/>
  <c r="U1359" i="2"/>
  <c r="U1360" i="2" s="1"/>
  <c r="U1295" i="2"/>
  <c r="U1531" i="2"/>
  <c r="U762" i="2"/>
  <c r="U1708" i="2"/>
  <c r="U335" i="2"/>
  <c r="U551" i="2"/>
  <c r="U308" i="2"/>
  <c r="U309" i="2" s="1"/>
  <c r="U409" i="2"/>
  <c r="U410" i="2" s="1"/>
  <c r="U1250" i="2"/>
  <c r="U279" i="2"/>
  <c r="U157" i="2"/>
  <c r="O311" i="2"/>
  <c r="P311" i="2" s="1"/>
  <c r="U1230" i="2"/>
  <c r="U935" i="2"/>
  <c r="U936" i="2" s="1"/>
  <c r="O1061" i="2"/>
  <c r="P1061" i="2" s="1"/>
  <c r="O1633" i="2"/>
  <c r="P1633" i="2" s="1"/>
  <c r="O1114" i="2"/>
  <c r="P1114" i="2" s="1"/>
  <c r="O191" i="2"/>
  <c r="P191" i="2" s="1"/>
  <c r="U189" i="2"/>
  <c r="U1276" i="2"/>
  <c r="U441" i="2"/>
  <c r="U442" i="2" s="1"/>
  <c r="O55" i="2"/>
  <c r="P55" i="2" s="1"/>
  <c r="O1087" i="2"/>
  <c r="P1087" i="2" s="1"/>
  <c r="O570" i="2"/>
  <c r="P570" i="2" s="1"/>
  <c r="O366" i="2"/>
  <c r="P366" i="2" s="1"/>
  <c r="O711" i="2"/>
  <c r="P711" i="2" s="1"/>
  <c r="U527" i="2"/>
  <c r="U176" i="2"/>
  <c r="U705" i="2"/>
  <c r="U956" i="2"/>
  <c r="O1765" i="2"/>
  <c r="P1765" i="2" s="1"/>
  <c r="O245" i="2"/>
  <c r="P245" i="2" s="1"/>
  <c r="U48" i="2"/>
  <c r="U49" i="2" s="1"/>
  <c r="U1131" i="2"/>
  <c r="U1132" i="2" s="1"/>
  <c r="O1222" i="2"/>
  <c r="P1222" i="2" s="1"/>
  <c r="O1365" i="2"/>
  <c r="P1365" i="2" s="1"/>
  <c r="U364" i="2"/>
  <c r="U816" i="2"/>
  <c r="O757" i="2"/>
  <c r="P757" i="2" s="1"/>
  <c r="U659" i="2"/>
  <c r="U622" i="2"/>
  <c r="O1055" i="2"/>
  <c r="P1055" i="2" s="1"/>
  <c r="O389" i="2"/>
  <c r="P389" i="2" s="1"/>
  <c r="U1057" i="2"/>
  <c r="O1789" i="2"/>
  <c r="P1789" i="2" s="1"/>
  <c r="U1338" i="2"/>
  <c r="O1704" i="2"/>
  <c r="P1704" i="2" s="1"/>
  <c r="O335" i="2"/>
  <c r="P335" i="2" s="1"/>
  <c r="O619" i="2"/>
  <c r="P619" i="2" s="1"/>
  <c r="U1596" i="2"/>
  <c r="U1597" i="2" s="1"/>
  <c r="U878" i="2"/>
  <c r="U879" i="2" s="1"/>
  <c r="U1402" i="2"/>
  <c r="U1403" i="2" s="1"/>
  <c r="AE6" i="2"/>
  <c r="U381" i="2"/>
  <c r="O1739" i="2"/>
  <c r="P1739" i="2" s="1"/>
  <c r="U800" i="2"/>
  <c r="U801" i="2" s="1"/>
  <c r="O250" i="2"/>
  <c r="P250" i="2" s="1"/>
  <c r="O180" i="2"/>
  <c r="P180" i="2" s="1"/>
  <c r="U980" i="2"/>
  <c r="U981" i="2" s="1"/>
  <c r="O256" i="2"/>
  <c r="P256" i="2" s="1"/>
  <c r="O527" i="2"/>
  <c r="P527" i="2" s="1"/>
  <c r="O324" i="2"/>
  <c r="P324" i="2" s="1"/>
  <c r="O85" i="2"/>
  <c r="P85" i="2" s="1"/>
  <c r="O308" i="2"/>
  <c r="P308" i="2" s="1"/>
  <c r="O1707" i="2"/>
  <c r="P1707" i="2" s="1"/>
  <c r="O1528" i="2"/>
  <c r="P1528" i="2" s="1"/>
  <c r="O985" i="2"/>
  <c r="P985" i="2" s="1"/>
  <c r="O1453" i="2"/>
  <c r="P1453" i="2" s="1"/>
  <c r="O1294" i="2"/>
  <c r="P1294" i="2" s="1"/>
  <c r="O1141" i="2"/>
  <c r="P1141" i="2" s="1"/>
  <c r="O248" i="2"/>
  <c r="P248" i="2" s="1"/>
  <c r="O1405" i="2"/>
  <c r="P1405" i="2" s="1"/>
  <c r="O1776" i="2"/>
  <c r="P1776" i="2" s="1"/>
  <c r="O313" i="2"/>
  <c r="P313" i="2" s="1"/>
  <c r="O1708" i="2"/>
  <c r="P1708" i="2" s="1"/>
  <c r="O1062" i="2"/>
  <c r="P1062" i="2" s="1"/>
  <c r="O1714" i="2"/>
  <c r="P1714" i="2" s="1"/>
  <c r="O706" i="2"/>
  <c r="P706" i="2" s="1"/>
  <c r="O805" i="2"/>
  <c r="P805" i="2" s="1"/>
  <c r="O376" i="2"/>
  <c r="P376" i="2" s="1"/>
  <c r="O1763" i="2"/>
  <c r="P1763" i="2" s="1"/>
  <c r="O299" i="2"/>
  <c r="P299" i="2" s="1"/>
  <c r="O41" i="2"/>
  <c r="P41" i="2" s="1"/>
  <c r="O877" i="2"/>
  <c r="P877" i="2" s="1"/>
  <c r="O426" i="2"/>
  <c r="P426" i="2" s="1"/>
  <c r="O298" i="2"/>
  <c r="P298" i="2" s="1"/>
  <c r="O45" i="2"/>
  <c r="P45" i="2" s="1"/>
  <c r="O962" i="2"/>
  <c r="P962" i="2" s="1"/>
  <c r="O626" i="2"/>
  <c r="P626" i="2" s="1"/>
  <c r="O237" i="2"/>
  <c r="P237" i="2" s="1"/>
  <c r="O1276" i="2"/>
  <c r="P1276" i="2" s="1"/>
  <c r="O279" i="2"/>
  <c r="P279" i="2" s="1"/>
  <c r="O239" i="2"/>
  <c r="P239" i="2" s="1"/>
  <c r="O179" i="2"/>
  <c r="P179" i="2" s="1"/>
  <c r="O972" i="2"/>
  <c r="P972" i="2" s="1"/>
  <c r="O1592" i="2"/>
  <c r="P1592" i="2" s="1"/>
  <c r="O1712" i="2"/>
  <c r="P1712" i="2" s="1"/>
  <c r="O1685" i="2"/>
  <c r="P1685" i="2" s="1"/>
  <c r="O158" i="2"/>
  <c r="P158" i="2" s="1"/>
  <c r="O1386" i="2"/>
  <c r="P1386" i="2" s="1"/>
  <c r="O797" i="2"/>
  <c r="P797" i="2" s="1"/>
  <c r="O981" i="2"/>
  <c r="P981" i="2" s="1"/>
  <c r="O1595" i="2"/>
  <c r="P1595" i="2" s="1"/>
  <c r="O99" i="2"/>
  <c r="P99" i="2" s="1"/>
  <c r="O571" i="2"/>
  <c r="P571" i="2" s="1"/>
  <c r="O1786" i="2"/>
  <c r="P1786" i="2" s="1"/>
  <c r="O622" i="2"/>
  <c r="P622" i="2" s="1"/>
  <c r="O1131" i="2"/>
  <c r="P1131" i="2" s="1"/>
  <c r="O1773" i="2"/>
  <c r="P1773" i="2" s="1"/>
  <c r="O987" i="2"/>
  <c r="P987" i="2" s="1"/>
  <c r="O907" i="2"/>
  <c r="P907" i="2" s="1"/>
  <c r="O896" i="2"/>
  <c r="P896" i="2" s="1"/>
  <c r="O1226" i="2"/>
  <c r="P1226" i="2" s="1"/>
  <c r="O904" i="2"/>
  <c r="P904" i="2" s="1"/>
  <c r="O1733" i="2"/>
  <c r="P1733" i="2" s="1"/>
  <c r="O190" i="2"/>
  <c r="P190" i="2" s="1"/>
  <c r="O188" i="2"/>
  <c r="P188" i="2" s="1"/>
  <c r="O874" i="2"/>
  <c r="P874" i="2" s="1"/>
  <c r="O1243" i="2"/>
  <c r="P1243" i="2" s="1"/>
  <c r="O315" i="2"/>
  <c r="P315" i="2" s="1"/>
  <c r="O623" i="2"/>
  <c r="P623" i="2" s="1"/>
  <c r="O328" i="2"/>
  <c r="P328" i="2" s="1"/>
  <c r="O1242" i="2"/>
  <c r="P1242" i="2" s="1"/>
  <c r="O898" i="2"/>
  <c r="P898" i="2" s="1"/>
  <c r="O798" i="2"/>
  <c r="P798" i="2" s="1"/>
  <c r="O199" i="2"/>
  <c r="P199" i="2" s="1"/>
  <c r="O1683" i="2"/>
  <c r="P1683" i="2" s="1"/>
  <c r="O261" i="2"/>
  <c r="P261" i="2" s="1"/>
  <c r="O1359" i="2"/>
  <c r="P1359" i="2" s="1"/>
  <c r="O800" i="2"/>
  <c r="P800" i="2" s="1"/>
  <c r="O882" i="2"/>
  <c r="P882" i="2" s="1"/>
  <c r="O1056" i="2"/>
  <c r="P1056" i="2" s="1"/>
  <c r="O959" i="2"/>
  <c r="P959" i="2" s="1"/>
  <c r="O93" i="2"/>
  <c r="P93" i="2" s="1"/>
  <c r="O940" i="2"/>
  <c r="P940" i="2" s="1"/>
  <c r="O767" i="2"/>
  <c r="P767" i="2" s="1"/>
  <c r="O547" i="2"/>
  <c r="P547" i="2" s="1"/>
  <c r="O551" i="2"/>
  <c r="P551" i="2" s="1"/>
  <c r="O813" i="2"/>
  <c r="P813" i="2" s="1"/>
  <c r="O306" i="2"/>
  <c r="P306" i="2" s="1"/>
  <c r="O1742" i="2"/>
  <c r="P1742" i="2" s="1"/>
  <c r="O444" i="2"/>
  <c r="P444" i="2" s="1"/>
  <c r="O1104" i="2"/>
  <c r="P1104" i="2" s="1"/>
  <c r="O620" i="2"/>
  <c r="P620" i="2" s="1"/>
  <c r="O799" i="2"/>
  <c r="P799" i="2" s="1"/>
  <c r="O1136" i="2"/>
  <c r="P1136" i="2" s="1"/>
  <c r="O378" i="2"/>
  <c r="P378" i="2" s="1"/>
  <c r="O1247" i="2"/>
  <c r="P1247" i="2" s="1"/>
  <c r="O655" i="2"/>
  <c r="P655" i="2" s="1"/>
  <c r="O875" i="2"/>
  <c r="P875" i="2" s="1"/>
  <c r="O768" i="2"/>
  <c r="P768" i="2" s="1"/>
  <c r="O255" i="2"/>
  <c r="P255" i="2" s="1"/>
  <c r="O650" i="2"/>
  <c r="P650" i="2" s="1"/>
  <c r="O1183" i="2"/>
  <c r="P1183" i="2" s="1"/>
  <c r="O842" i="2"/>
  <c r="P842" i="2" s="1"/>
  <c r="O47" i="2"/>
  <c r="P47" i="2" s="1"/>
  <c r="O944" i="2"/>
  <c r="P944" i="2" s="1"/>
  <c r="O526" i="2"/>
  <c r="P526" i="2" s="1"/>
  <c r="O1321" i="2"/>
  <c r="P1321" i="2" s="1"/>
  <c r="O1066" i="2"/>
  <c r="P1066" i="2" s="1"/>
  <c r="O1755" i="2"/>
  <c r="P1755" i="2" s="1"/>
  <c r="O664" i="2"/>
  <c r="P664" i="2" s="1"/>
  <c r="O681" i="2"/>
  <c r="P681" i="2" s="1"/>
  <c r="O1232" i="2"/>
  <c r="P1232" i="2" s="1"/>
  <c r="O1770" i="2"/>
  <c r="P1770" i="2" s="1"/>
  <c r="O1132" i="2"/>
  <c r="P1132" i="2" s="1"/>
  <c r="O1026" i="2"/>
  <c r="P1026" i="2" s="1"/>
  <c r="O1546" i="2"/>
  <c r="P1546" i="2" s="1"/>
  <c r="O386" i="2"/>
  <c r="P386" i="2" s="1"/>
  <c r="O1251" i="2"/>
  <c r="P1251" i="2" s="1"/>
  <c r="O1246" i="2"/>
  <c r="P1246" i="2" s="1"/>
  <c r="O194" i="2"/>
  <c r="P194" i="2" s="1"/>
  <c r="O1354" i="2"/>
  <c r="P1354" i="2" s="1"/>
  <c r="O978" i="2"/>
  <c r="P978" i="2" s="1"/>
  <c r="O816" i="2"/>
  <c r="P816" i="2" s="1"/>
  <c r="O1064" i="2"/>
  <c r="P1064" i="2" s="1"/>
  <c r="O312" i="2"/>
  <c r="P312" i="2" s="1"/>
  <c r="O911" i="2"/>
  <c r="P911" i="2" s="1"/>
  <c r="O1123" i="2"/>
  <c r="P1123" i="2" s="1"/>
  <c r="O528" i="2"/>
  <c r="P528" i="2" s="1"/>
  <c r="O661" i="2"/>
  <c r="P661" i="2" s="1"/>
  <c r="O687" i="2"/>
  <c r="P687" i="2" s="1"/>
  <c r="O252" i="2"/>
  <c r="P252" i="2" s="1"/>
  <c r="O684" i="2"/>
  <c r="P684" i="2" s="1"/>
  <c r="O1248" i="2"/>
  <c r="P1248" i="2" s="1"/>
  <c r="O1090" i="2"/>
  <c r="P1090" i="2" s="1"/>
  <c r="O719" i="2"/>
  <c r="P719" i="2" s="1"/>
  <c r="O1435" i="2"/>
  <c r="P1435" i="2" s="1"/>
  <c r="O186" i="2"/>
  <c r="P186" i="2" s="1"/>
  <c r="O1448" i="2"/>
  <c r="P1448" i="2" s="1"/>
  <c r="O1389" i="2"/>
  <c r="P1389" i="2" s="1"/>
  <c r="O851" i="2"/>
  <c r="P851" i="2" s="1"/>
  <c r="O1058" i="2"/>
  <c r="P1058" i="2" s="1"/>
  <c r="O709" i="2"/>
  <c r="P709" i="2" s="1"/>
  <c r="O763" i="2"/>
  <c r="P763" i="2" s="1"/>
  <c r="O355" i="2"/>
  <c r="P355" i="2" s="1"/>
  <c r="O92" i="2"/>
  <c r="P92" i="2" s="1"/>
  <c r="O1646" i="2"/>
  <c r="P1646" i="2" s="1"/>
  <c r="O974" i="2"/>
  <c r="P974" i="2" s="1"/>
  <c r="O96" i="2"/>
  <c r="P96" i="2" s="1"/>
  <c r="O1637" i="2"/>
  <c r="P1637" i="2" s="1"/>
  <c r="O1355" i="2"/>
  <c r="P1355" i="2" s="1"/>
  <c r="O1439" i="2"/>
  <c r="P1439" i="2" s="1"/>
  <c r="O1194" i="2"/>
  <c r="P1194" i="2" s="1"/>
  <c r="O818" i="2"/>
  <c r="P818" i="2" s="1"/>
  <c r="O419" i="2"/>
  <c r="P419" i="2" s="1"/>
  <c r="O365" i="2"/>
  <c r="P365" i="2" s="1"/>
  <c r="O1369" i="2"/>
  <c r="P1369" i="2" s="1"/>
  <c r="O439" i="2"/>
  <c r="P439" i="2" s="1"/>
  <c r="O1606" i="2"/>
  <c r="P1606" i="2" s="1"/>
  <c r="O1599" i="2"/>
  <c r="P1599" i="2" s="1"/>
  <c r="O1428" i="2"/>
  <c r="P1428" i="2" s="1"/>
  <c r="O1295" i="2"/>
  <c r="P1295" i="2" s="1"/>
  <c r="O438" i="2"/>
  <c r="P438" i="2" s="1"/>
  <c r="O1362" i="2"/>
  <c r="P1362" i="2" s="1"/>
  <c r="O253" i="2"/>
  <c r="P253" i="2" s="1"/>
  <c r="O334" i="2"/>
  <c r="P334" i="2" s="1"/>
  <c r="O1266" i="2"/>
  <c r="P1266" i="2" s="1"/>
  <c r="O931" i="2"/>
  <c r="P931" i="2" s="1"/>
  <c r="O700" i="2"/>
  <c r="P700" i="2" s="1"/>
  <c r="O1741" i="2"/>
  <c r="P1741" i="2" s="1"/>
  <c r="O554" i="2"/>
  <c r="P554" i="2" s="1"/>
  <c r="O973" i="2"/>
  <c r="P973" i="2" s="1"/>
  <c r="O1325" i="2"/>
  <c r="P1325" i="2" s="1"/>
  <c r="O384" i="2"/>
  <c r="P384" i="2" s="1"/>
  <c r="O983" i="2"/>
  <c r="P983" i="2" s="1"/>
  <c r="O1339" i="2"/>
  <c r="P1339" i="2" s="1"/>
  <c r="O1167" i="2"/>
  <c r="P1167" i="2" s="1"/>
  <c r="O251" i="2"/>
  <c r="P251" i="2" s="1"/>
  <c r="O624" i="2"/>
  <c r="P624" i="2" s="1"/>
  <c r="O322" i="2"/>
  <c r="P322" i="2" s="1"/>
  <c r="O1672" i="2"/>
  <c r="P1672" i="2" s="1"/>
  <c r="O1261" i="2"/>
  <c r="P1261" i="2" s="1"/>
  <c r="O463" i="2"/>
  <c r="P463" i="2" s="1"/>
  <c r="O342" i="2"/>
  <c r="P342" i="2" s="1"/>
  <c r="O976" i="2"/>
  <c r="P976" i="2" s="1"/>
  <c r="O336" i="2"/>
  <c r="P336" i="2" s="1"/>
  <c r="O876" i="2"/>
  <c r="P876" i="2" s="1"/>
  <c r="R6" i="2"/>
  <c r="O1434" i="2"/>
  <c r="P1434" i="2" s="1"/>
  <c r="O1740" i="2"/>
  <c r="P1740" i="2" s="1"/>
  <c r="O1455" i="2"/>
  <c r="P1455" i="2" s="1"/>
  <c r="O1533" i="2"/>
  <c r="P1533" i="2" s="1"/>
  <c r="O58" i="2"/>
  <c r="P58" i="2" s="1"/>
  <c r="O1178" i="2"/>
  <c r="P1178" i="2" s="1"/>
  <c r="O718" i="2"/>
  <c r="P718" i="2" s="1"/>
  <c r="O1290" i="2"/>
  <c r="P1290" i="2" s="1"/>
  <c r="O18" i="2"/>
  <c r="P18" i="2" s="1"/>
  <c r="O764" i="2"/>
  <c r="P764" i="2" s="1"/>
  <c r="O1292" i="2"/>
  <c r="P1292" i="2" s="1"/>
  <c r="O410" i="2"/>
  <c r="P410" i="2" s="1"/>
  <c r="O858" i="2"/>
  <c r="P858" i="2" s="1"/>
  <c r="O1400" i="2"/>
  <c r="P1400" i="2" s="1"/>
  <c r="O909" i="2"/>
  <c r="P909" i="2" s="1"/>
  <c r="O912" i="2"/>
  <c r="P912" i="2" s="1"/>
  <c r="O1642" i="2"/>
  <c r="P1642" i="2" s="1"/>
  <c r="O297" i="2"/>
  <c r="P297" i="2" s="1"/>
  <c r="O1378" i="2"/>
  <c r="P1378" i="2" s="1"/>
  <c r="O40" i="2"/>
  <c r="P40" i="2" s="1"/>
  <c r="O1768" i="2"/>
  <c r="P1768" i="2" s="1"/>
  <c r="O440" i="2"/>
  <c r="P440" i="2" s="1"/>
  <c r="O906" i="2"/>
  <c r="P906" i="2" s="1"/>
  <c r="O946" i="2"/>
  <c r="P946" i="2" s="1"/>
  <c r="O956" i="2"/>
  <c r="P956" i="2" s="1"/>
  <c r="O1605" i="2"/>
  <c r="P1605" i="2" s="1"/>
  <c r="O398" i="2"/>
  <c r="P398" i="2" s="1"/>
  <c r="O1229" i="2"/>
  <c r="P1229" i="2" s="1"/>
  <c r="O1034" i="2"/>
  <c r="P1034" i="2" s="1"/>
  <c r="O895" i="2"/>
  <c r="P895" i="2" s="1"/>
  <c r="O445" i="2"/>
  <c r="P445" i="2" s="1"/>
  <c r="O59" i="2"/>
  <c r="P59" i="2" s="1"/>
  <c r="O175" i="2"/>
  <c r="P175" i="2" s="1"/>
  <c r="O1245" i="2"/>
  <c r="P1245" i="2" s="1"/>
  <c r="O1593" i="2"/>
  <c r="P1593" i="2" s="1"/>
  <c r="O1065" i="2"/>
  <c r="P1065" i="2" s="1"/>
  <c r="O1315" i="2"/>
  <c r="P1315" i="2" s="1"/>
  <c r="O814" i="2"/>
  <c r="P814" i="2" s="1"/>
  <c r="O958" i="2"/>
  <c r="P958" i="2" s="1"/>
  <c r="O187" i="2"/>
  <c r="P187" i="2" s="1"/>
  <c r="O1353" i="2"/>
  <c r="P1353" i="2" s="1"/>
  <c r="O1587" i="2"/>
  <c r="P1587" i="2" s="1"/>
  <c r="O1784" i="2"/>
  <c r="P1784" i="2" s="1"/>
  <c r="O296" i="2"/>
  <c r="P296" i="2" s="1"/>
  <c r="O189" i="2"/>
  <c r="P189" i="2" s="1"/>
  <c r="O1799" i="2"/>
  <c r="P1799" i="2" s="1"/>
  <c r="O1262" i="2"/>
  <c r="P1262" i="2" s="1"/>
  <c r="O922" i="2"/>
  <c r="P922" i="2" s="1"/>
  <c r="O1626" i="2"/>
  <c r="P1626" i="2" s="1"/>
  <c r="O60" i="2"/>
  <c r="P60" i="2" s="1"/>
  <c r="O469" i="2"/>
  <c r="P469" i="2" s="1"/>
  <c r="O42" i="2"/>
  <c r="P42" i="2" s="1"/>
  <c r="O1330" i="2"/>
  <c r="P1330" i="2" s="1"/>
  <c r="O48" i="2"/>
  <c r="P48" i="2" s="1"/>
  <c r="O1749" i="2"/>
  <c r="P1749" i="2" s="1"/>
  <c r="O226" i="2"/>
  <c r="P226" i="2" s="1"/>
  <c r="O685" i="2"/>
  <c r="P685" i="2" s="1"/>
  <c r="O1195" i="2"/>
  <c r="P1195" i="2" s="1"/>
  <c r="O1282" i="2"/>
  <c r="P1282" i="2" s="1"/>
  <c r="O1771" i="2"/>
  <c r="P1771" i="2" s="1"/>
  <c r="O755" i="2"/>
  <c r="P755" i="2" s="1"/>
  <c r="O810" i="2"/>
  <c r="P810" i="2" s="1"/>
  <c r="O352" i="2"/>
  <c r="P352" i="2" s="1"/>
  <c r="O595" i="2"/>
  <c r="P595" i="2" s="1"/>
  <c r="O539" i="2"/>
  <c r="P539" i="2" s="1"/>
  <c r="O332" i="2"/>
  <c r="P332" i="2" s="1"/>
  <c r="O686" i="2"/>
  <c r="P686" i="2" s="1"/>
  <c r="O735" i="2"/>
  <c r="P735" i="2" s="1"/>
  <c r="O834" i="2"/>
  <c r="P834" i="2" s="1"/>
  <c r="O647" i="2"/>
  <c r="P647" i="2" s="1"/>
  <c r="O31" i="2"/>
  <c r="P31" i="2" s="1"/>
  <c r="O867" i="2"/>
  <c r="P867" i="2" s="1"/>
  <c r="O103" i="2"/>
  <c r="P103" i="2" s="1"/>
  <c r="O1020" i="2"/>
  <c r="P1020" i="2" s="1"/>
  <c r="O1036" i="2"/>
  <c r="P1036" i="2" s="1"/>
  <c r="O667" i="2"/>
  <c r="P667" i="2" s="1"/>
  <c r="O460" i="2"/>
  <c r="P460" i="2" s="1"/>
  <c r="O351" i="2"/>
  <c r="P351" i="2" s="1"/>
  <c r="O178" i="2"/>
  <c r="P178" i="2" s="1"/>
  <c r="O1535" i="2"/>
  <c r="P1535" i="2" s="1"/>
  <c r="O125" i="2"/>
  <c r="P125" i="2" s="1"/>
  <c r="O869" i="2"/>
  <c r="P869" i="2" s="1"/>
  <c r="O880" i="2"/>
  <c r="P880" i="2" s="1"/>
  <c r="O1096" i="2"/>
  <c r="P1096" i="2" s="1"/>
  <c r="O454" i="2"/>
  <c r="P454" i="2" s="1"/>
  <c r="O1151" i="2"/>
  <c r="P1151" i="2" s="1"/>
  <c r="O1360" i="2"/>
  <c r="P1360" i="2" s="1"/>
  <c r="O957" i="2"/>
  <c r="P957" i="2" s="1"/>
  <c r="O1566" i="2"/>
  <c r="P1566" i="2" s="1"/>
  <c r="O579" i="2"/>
  <c r="P579" i="2" s="1"/>
  <c r="O111" i="2"/>
  <c r="P111" i="2" s="1"/>
  <c r="O1550" i="2"/>
  <c r="P1550" i="2" s="1"/>
  <c r="O242" i="2"/>
  <c r="P242" i="2" s="1"/>
  <c r="O1038" i="2"/>
  <c r="P1038" i="2" s="1"/>
  <c r="O1423" i="2"/>
  <c r="P1423" i="2" s="1"/>
  <c r="O1406" i="2"/>
  <c r="P1406" i="2" s="1"/>
  <c r="O1549" i="2"/>
  <c r="P1549" i="2" s="1"/>
  <c r="O531" i="2"/>
  <c r="P531" i="2" s="1"/>
  <c r="O77" i="2"/>
  <c r="P77" i="2" s="1"/>
  <c r="O1258" i="2"/>
  <c r="P1258" i="2" s="1"/>
  <c r="O558" i="2"/>
  <c r="P558" i="2" s="1"/>
  <c r="O1171" i="2"/>
  <c r="P1171" i="2" s="1"/>
  <c r="O1387" i="2"/>
  <c r="P1387" i="2" s="1"/>
  <c r="O317" i="2"/>
  <c r="P317" i="2" s="1"/>
  <c r="O1507" i="2"/>
  <c r="P1507" i="2" s="1"/>
  <c r="O1019" i="2"/>
  <c r="P1019" i="2" s="1"/>
  <c r="O826" i="2"/>
  <c r="P826" i="2" s="1"/>
  <c r="O1738" i="2"/>
  <c r="P1738" i="2" s="1"/>
  <c r="O397" i="2"/>
  <c r="P397" i="2" s="1"/>
  <c r="O490" i="2"/>
  <c r="P490" i="2" s="1"/>
  <c r="O989" i="2"/>
  <c r="P989" i="2" s="1"/>
  <c r="O878" i="2"/>
  <c r="P878" i="2" s="1"/>
  <c r="O1277" i="2"/>
  <c r="P1277" i="2" s="1"/>
  <c r="O1583" i="2"/>
  <c r="P1583" i="2" s="1"/>
  <c r="O1103" i="2"/>
  <c r="P1103" i="2" s="1"/>
  <c r="O127" i="2"/>
  <c r="P127" i="2" s="1"/>
  <c r="O1080" i="2"/>
  <c r="P1080" i="2" s="1"/>
  <c r="O829" i="2"/>
  <c r="P829" i="2" s="1"/>
  <c r="O286" i="2"/>
  <c r="P286" i="2" s="1"/>
  <c r="O602" i="2"/>
  <c r="P602" i="2" s="1"/>
  <c r="O1709" i="2"/>
  <c r="P1709" i="2" s="1"/>
  <c r="O364" i="2"/>
  <c r="P364" i="2" s="1"/>
  <c r="O1088" i="2"/>
  <c r="P1088" i="2" s="1"/>
  <c r="O27" i="2"/>
  <c r="P27" i="2" s="1"/>
  <c r="O43" i="2"/>
  <c r="P43" i="2" s="1"/>
  <c r="O119" i="2"/>
  <c r="P119" i="2" s="1"/>
  <c r="O274" i="2"/>
  <c r="P274" i="2" s="1"/>
  <c r="O668" i="2"/>
  <c r="P668" i="2" s="1"/>
  <c r="O508" i="2"/>
  <c r="P508" i="2" s="1"/>
  <c r="O383" i="2"/>
  <c r="P383" i="2" s="1"/>
  <c r="O171" i="2"/>
  <c r="P171" i="2" s="1"/>
  <c r="O1196" i="2"/>
  <c r="P1196" i="2" s="1"/>
  <c r="O1084" i="2"/>
  <c r="P1084" i="2" s="1"/>
  <c r="O811" i="2"/>
  <c r="P811" i="2" s="1"/>
  <c r="O991" i="2"/>
  <c r="P991" i="2" s="1"/>
  <c r="O210" i="2"/>
  <c r="P210" i="2" s="1"/>
  <c r="O1399" i="2"/>
  <c r="P1399" i="2" s="1"/>
  <c r="O287" i="2"/>
  <c r="P287" i="2" s="1"/>
  <c r="O1024" i="2"/>
  <c r="P1024" i="2" s="1"/>
  <c r="O965" i="2"/>
  <c r="P965" i="2" s="1"/>
  <c r="O584" i="2"/>
  <c r="P584" i="2" s="1"/>
  <c r="O466" i="2"/>
  <c r="P466" i="2" s="1"/>
  <c r="O748" i="2"/>
  <c r="P748" i="2" s="1"/>
  <c r="O1726" i="2"/>
  <c r="P1726" i="2" s="1"/>
  <c r="O731" i="2"/>
  <c r="P731" i="2" s="1"/>
  <c r="O1797" i="2"/>
  <c r="P1797" i="2" s="1"/>
  <c r="O828" i="2"/>
  <c r="P828" i="2" s="1"/>
  <c r="O573" i="2"/>
  <c r="P573" i="2" s="1"/>
  <c r="O703" i="2"/>
  <c r="P703" i="2" s="1"/>
  <c r="O1216" i="2"/>
  <c r="P1216" i="2" s="1"/>
  <c r="O138" i="2"/>
  <c r="P138" i="2" s="1"/>
  <c r="O1155" i="2"/>
  <c r="P1155" i="2" s="1"/>
  <c r="O568" i="2"/>
  <c r="P568" i="2" s="1"/>
  <c r="O578" i="2"/>
  <c r="P578" i="2" s="1"/>
  <c r="O1187" i="2"/>
  <c r="P1187" i="2" s="1"/>
  <c r="O592" i="2"/>
  <c r="P592" i="2" s="1"/>
  <c r="O1338" i="2"/>
  <c r="P1338" i="2" s="1"/>
  <c r="O1747" i="2"/>
  <c r="P1747" i="2" s="1"/>
  <c r="O1035" i="2"/>
  <c r="P1035" i="2" s="1"/>
  <c r="O62" i="2"/>
  <c r="P62" i="2" s="1"/>
  <c r="O98" i="2"/>
  <c r="P98" i="2" s="1"/>
  <c r="O44" i="2"/>
  <c r="P44" i="2" s="1"/>
  <c r="O1629" i="2"/>
  <c r="P1629" i="2" s="1"/>
  <c r="O775" i="2"/>
  <c r="P775" i="2" s="1"/>
  <c r="O1130" i="2"/>
  <c r="P1130" i="2" s="1"/>
  <c r="O13" i="2"/>
  <c r="P13" i="2" s="1"/>
  <c r="O866" i="2"/>
  <c r="P866" i="2" s="1"/>
  <c r="O1390" i="2"/>
  <c r="P1390" i="2" s="1"/>
  <c r="O1567" i="2"/>
  <c r="P1567" i="2" s="1"/>
  <c r="O15" i="2"/>
  <c r="P15" i="2" s="1"/>
  <c r="O883" i="2"/>
  <c r="P883" i="2" s="1"/>
  <c r="O1470" i="2"/>
  <c r="P1470" i="2" s="1"/>
  <c r="O373" i="2"/>
  <c r="P373" i="2" s="1"/>
  <c r="O270" i="2"/>
  <c r="P270" i="2" s="1"/>
  <c r="O575" i="2"/>
  <c r="P575" i="2" s="1"/>
  <c r="O1379" i="2"/>
  <c r="P1379" i="2" s="1"/>
  <c r="O1594" i="2"/>
  <c r="P1594" i="2" s="1"/>
  <c r="O1344" i="2"/>
  <c r="P1344" i="2" s="1"/>
  <c r="O515" i="2"/>
  <c r="P515" i="2" s="1"/>
  <c r="O847" i="2"/>
  <c r="P847" i="2" s="1"/>
  <c r="O541" i="2"/>
  <c r="P541" i="2" s="1"/>
  <c r="O832" i="2"/>
  <c r="P832" i="2" s="1"/>
  <c r="O546" i="2"/>
  <c r="P546" i="2" s="1"/>
  <c r="O786" i="2"/>
  <c r="P786" i="2" s="1"/>
  <c r="O1419" i="2"/>
  <c r="P1419" i="2" s="1"/>
  <c r="O861" i="2"/>
  <c r="P861" i="2" s="1"/>
  <c r="O506" i="2"/>
  <c r="P506" i="2" s="1"/>
  <c r="O975" i="2"/>
  <c r="P975" i="2" s="1"/>
  <c r="O970" i="2"/>
  <c r="P970" i="2" s="1"/>
  <c r="O87" i="2"/>
  <c r="P87" i="2" s="1"/>
  <c r="O101" i="2"/>
  <c r="P101" i="2" s="1"/>
  <c r="O947" i="2"/>
  <c r="P947" i="2" s="1"/>
  <c r="O1411" i="2"/>
  <c r="P1411" i="2" s="1"/>
  <c r="O139" i="2"/>
  <c r="P139" i="2" s="1"/>
  <c r="O752" i="2"/>
  <c r="P752" i="2" s="1"/>
  <c r="O498" i="2"/>
  <c r="P498" i="2" s="1"/>
  <c r="O443" i="2"/>
  <c r="P443" i="2" s="1"/>
  <c r="O848" i="2"/>
  <c r="P848" i="2" s="1"/>
  <c r="O318" i="2"/>
  <c r="P318" i="2" s="1"/>
  <c r="O424" i="2"/>
  <c r="P424" i="2" s="1"/>
  <c r="O1227" i="2"/>
  <c r="P1227" i="2" s="1"/>
  <c r="O960" i="2"/>
  <c r="P960" i="2" s="1"/>
  <c r="O1347" i="2"/>
  <c r="P1347" i="2" s="1"/>
  <c r="O379" i="2"/>
  <c r="P379" i="2" s="1"/>
  <c r="O414" i="2"/>
  <c r="P414" i="2" s="1"/>
  <c r="O368" i="2"/>
  <c r="P368" i="2" s="1"/>
  <c r="O302" i="2"/>
  <c r="P302" i="2" s="1"/>
  <c r="O236" i="2"/>
  <c r="P236" i="2" s="1"/>
  <c r="O1093" i="2"/>
  <c r="P1093" i="2" s="1"/>
  <c r="O231" i="2"/>
  <c r="P231" i="2" s="1"/>
  <c r="O963" i="2"/>
  <c r="P963" i="2" s="1"/>
  <c r="O1403" i="2"/>
  <c r="P1403" i="2" s="1"/>
  <c r="O1597" i="2"/>
  <c r="P1597" i="2" s="1"/>
  <c r="O590" i="2"/>
  <c r="P590" i="2" s="1"/>
  <c r="O170" i="2"/>
  <c r="P170" i="2" s="1"/>
  <c r="O387" i="2"/>
  <c r="P387" i="2" s="1"/>
  <c r="O109" i="2"/>
  <c r="P109" i="2" s="1"/>
  <c r="O1067" i="2"/>
  <c r="P1067" i="2" s="1"/>
  <c r="O1358" i="2"/>
  <c r="P1358" i="2" s="1"/>
  <c r="O446" i="2"/>
  <c r="P446" i="2" s="1"/>
  <c r="O247" i="2"/>
  <c r="P247" i="2" s="1"/>
  <c r="O1280" i="2"/>
  <c r="P1280" i="2" s="1"/>
  <c r="O1743" i="2"/>
  <c r="P1743" i="2" s="1"/>
  <c r="O67" i="2"/>
  <c r="P67" i="2" s="1"/>
  <c r="O1052" i="2"/>
  <c r="P1052" i="2" s="1"/>
  <c r="O39" i="2"/>
  <c r="P39" i="2" s="1"/>
  <c r="O762" i="2"/>
  <c r="P762" i="2" s="1"/>
  <c r="O1445" i="2"/>
  <c r="P1445" i="2" s="1"/>
  <c r="O1371" i="2"/>
  <c r="P1371" i="2" s="1"/>
  <c r="O496" i="2"/>
  <c r="P496" i="2" s="1"/>
  <c r="O1000" i="2"/>
  <c r="P1000" i="2" s="1"/>
  <c r="O1582" i="2"/>
  <c r="P1582" i="2" s="1"/>
  <c r="O522" i="2"/>
  <c r="P522" i="2" s="1"/>
  <c r="O269" i="2"/>
  <c r="P269" i="2" s="1"/>
  <c r="O492" i="2"/>
  <c r="P492" i="2" s="1"/>
  <c r="O1117" i="2"/>
  <c r="P1117" i="2" s="1"/>
  <c r="O1418" i="2"/>
  <c r="P1418" i="2" s="1"/>
  <c r="O1260" i="2"/>
  <c r="P1260" i="2" s="1"/>
  <c r="O480" i="2"/>
  <c r="P480" i="2" s="1"/>
  <c r="O720" i="2"/>
  <c r="P720" i="2" s="1"/>
  <c r="O837" i="2"/>
  <c r="P837" i="2" s="1"/>
  <c r="O1317" i="2"/>
  <c r="P1317" i="2" s="1"/>
  <c r="O434" i="2"/>
  <c r="P434" i="2" s="1"/>
  <c r="O26" i="2"/>
  <c r="P26" i="2" s="1"/>
  <c r="O1357" i="2"/>
  <c r="P1357" i="2" s="1"/>
  <c r="O1198" i="2"/>
  <c r="P1198" i="2" s="1"/>
  <c r="O1218" i="2"/>
  <c r="P1218" i="2" s="1"/>
  <c r="O1613" i="2"/>
  <c r="P1613" i="2" s="1"/>
  <c r="O339" i="2"/>
  <c r="P339" i="2" s="1"/>
  <c r="O1085" i="2"/>
  <c r="P1085" i="2" s="1"/>
  <c r="O1119" i="2"/>
  <c r="P1119" i="2" s="1"/>
  <c r="O162" i="2"/>
  <c r="P162" i="2" s="1"/>
  <c r="O1152" i="2"/>
  <c r="P1152" i="2" s="1"/>
  <c r="O1421" i="2"/>
  <c r="P1421" i="2" s="1"/>
  <c r="O211" i="2"/>
  <c r="P211" i="2" s="1"/>
  <c r="O1795" i="2"/>
  <c r="P1795" i="2" s="1"/>
  <c r="O1101" i="2"/>
  <c r="P1101" i="2" s="1"/>
  <c r="O301" i="2"/>
  <c r="P301" i="2" s="1"/>
  <c r="O597" i="2"/>
  <c r="P597" i="2" s="1"/>
  <c r="O71" i="2"/>
  <c r="P71" i="2" s="1"/>
  <c r="O1018" i="2"/>
  <c r="P1018" i="2" s="1"/>
  <c r="O1757" i="2"/>
  <c r="P1757" i="2" s="1"/>
  <c r="O1519" i="2"/>
  <c r="P1519" i="2" s="1"/>
  <c r="O1002" i="2"/>
  <c r="P1002" i="2" s="1"/>
  <c r="O1008" i="2"/>
  <c r="P1008" i="2" s="1"/>
  <c r="O1565" i="2"/>
  <c r="P1565" i="2" s="1"/>
  <c r="O1186" i="2"/>
  <c r="P1186" i="2" s="1"/>
  <c r="O1363" i="2"/>
  <c r="P1363" i="2" s="1"/>
  <c r="O474" i="2"/>
  <c r="P474" i="2" s="1"/>
  <c r="O1515" i="2"/>
  <c r="P1515" i="2" s="1"/>
  <c r="O1293" i="2"/>
  <c r="P1293" i="2" s="1"/>
  <c r="O986" i="2"/>
  <c r="P986" i="2" s="1"/>
  <c r="O1392" i="2"/>
  <c r="P1392" i="2" s="1"/>
  <c r="O1005" i="2"/>
  <c r="P1005" i="2" s="1"/>
  <c r="O1154" i="2"/>
  <c r="P1154" i="2" s="1"/>
  <c r="O666" i="2"/>
  <c r="P666" i="2" s="1"/>
  <c r="O863" i="2"/>
  <c r="P863" i="2" s="1"/>
  <c r="O413" i="2"/>
  <c r="P413" i="2" s="1"/>
  <c r="O1322" i="2"/>
  <c r="P1322" i="2" s="1"/>
  <c r="O850" i="2"/>
  <c r="P850" i="2" s="1"/>
  <c r="O431" i="2"/>
  <c r="P431" i="2" s="1"/>
  <c r="O464" i="2"/>
  <c r="P464" i="2" s="1"/>
  <c r="O458" i="2"/>
  <c r="P458" i="2" s="1"/>
  <c r="O1272" i="2"/>
  <c r="P1272" i="2" s="1"/>
  <c r="O659" i="2"/>
  <c r="P659" i="2" s="1"/>
  <c r="O1722" i="2"/>
  <c r="P1722" i="2" s="1"/>
  <c r="O130" i="2"/>
  <c r="P130" i="2" s="1"/>
  <c r="O933" i="2"/>
  <c r="P933" i="2" s="1"/>
  <c r="O702" i="2"/>
  <c r="P702" i="2" s="1"/>
  <c r="O955" i="2"/>
  <c r="P955" i="2" s="1"/>
  <c r="O395" i="2"/>
  <c r="P395" i="2" s="1"/>
  <c r="O968" i="2"/>
  <c r="P968" i="2" s="1"/>
  <c r="O1391" i="2"/>
  <c r="P1391" i="2" s="1"/>
  <c r="O651" i="2"/>
  <c r="P651" i="2" s="1"/>
  <c r="O50" i="2"/>
  <c r="P50" i="2" s="1"/>
  <c r="O792" i="2"/>
  <c r="P792" i="2" s="1"/>
  <c r="O1263" i="2"/>
  <c r="P1263" i="2" s="1"/>
  <c r="O1485" i="2"/>
  <c r="P1485" i="2" s="1"/>
  <c r="O723" i="2"/>
  <c r="P723" i="2" s="1"/>
  <c r="O517" i="2"/>
  <c r="P517" i="2" s="1"/>
  <c r="O1407" i="2"/>
  <c r="P1407" i="2" s="1"/>
  <c r="O739" i="2"/>
  <c r="P739" i="2" s="1"/>
  <c r="O367" i="2"/>
  <c r="P367" i="2" s="1"/>
  <c r="O141" i="2"/>
  <c r="P141" i="2" s="1"/>
  <c r="O743" i="2"/>
  <c r="P743" i="2" s="1"/>
  <c r="O610" i="2"/>
  <c r="P610" i="2" s="1"/>
  <c r="O503" i="2"/>
  <c r="P503" i="2" s="1"/>
  <c r="O519" i="2"/>
  <c r="P519" i="2" s="1"/>
  <c r="O1221" i="2"/>
  <c r="P1221" i="2" s="1"/>
  <c r="O303" i="2"/>
  <c r="P303" i="2" s="1"/>
  <c r="O123" i="2"/>
  <c r="P123" i="2" s="1"/>
  <c r="O1486" i="2"/>
  <c r="P1486" i="2" s="1"/>
  <c r="O1250" i="2"/>
  <c r="P1250" i="2" s="1"/>
  <c r="O701" i="2"/>
  <c r="P701" i="2" s="1"/>
  <c r="O78" i="2"/>
  <c r="P78" i="2" s="1"/>
  <c r="O910" i="2"/>
  <c r="P910" i="2" s="1"/>
  <c r="O240" i="2"/>
  <c r="P240" i="2" s="1"/>
  <c r="O1754" i="2"/>
  <c r="P1754" i="2" s="1"/>
  <c r="O530" i="2"/>
  <c r="P530" i="2" s="1"/>
  <c r="O607" i="2"/>
  <c r="P607" i="2" s="1"/>
  <c r="O1148" i="2"/>
  <c r="P1148" i="2" s="1"/>
  <c r="O599" i="2"/>
  <c r="P599" i="2" s="1"/>
  <c r="O715" i="2"/>
  <c r="P715" i="2" s="1"/>
  <c r="O1133" i="2"/>
  <c r="P1133" i="2" s="1"/>
  <c r="O203" i="2"/>
  <c r="P203" i="2" s="1"/>
  <c r="O1029" i="2"/>
  <c r="P1029" i="2" s="1"/>
  <c r="O219" i="2"/>
  <c r="P219" i="2" s="1"/>
  <c r="O192" i="2"/>
  <c r="P192" i="2" s="1"/>
  <c r="O802" i="2"/>
  <c r="P802" i="2" s="1"/>
  <c r="O1675" i="2"/>
  <c r="P1675" i="2" s="1"/>
  <c r="O223" i="2"/>
  <c r="P223" i="2" s="1"/>
  <c r="O688" i="2"/>
  <c r="P688" i="2" s="1"/>
  <c r="O1279" i="2"/>
  <c r="P1279" i="2" s="1"/>
  <c r="O1264" i="2"/>
  <c r="P1264" i="2" s="1"/>
  <c r="O891" i="2"/>
  <c r="P891" i="2" s="1"/>
  <c r="O29" i="2"/>
  <c r="P29" i="2" s="1"/>
  <c r="O1459" i="2"/>
  <c r="P1459" i="2" s="1"/>
  <c r="O730" i="2"/>
  <c r="P730" i="2" s="1"/>
  <c r="O1437" i="2"/>
  <c r="P1437" i="2" s="1"/>
  <c r="O176" i="2"/>
  <c r="P176" i="2" s="1"/>
  <c r="O1397" i="2"/>
  <c r="P1397" i="2" s="1"/>
  <c r="O174" i="2"/>
  <c r="P174" i="2" s="1"/>
  <c r="O939" i="2"/>
  <c r="P939" i="2" s="1"/>
  <c r="O780" i="2"/>
  <c r="P780" i="2" s="1"/>
  <c r="O533" i="2"/>
  <c r="P533" i="2" s="1"/>
  <c r="O988" i="2"/>
  <c r="P988" i="2" s="1"/>
  <c r="O862" i="2"/>
  <c r="P862" i="2" s="1"/>
  <c r="O1531" i="2"/>
  <c r="P1531" i="2" s="1"/>
  <c r="O112" i="2"/>
  <c r="P112" i="2" s="1"/>
  <c r="O524" i="2"/>
  <c r="P524" i="2" s="1"/>
  <c r="O314" i="2"/>
  <c r="P314" i="2" s="1"/>
  <c r="O218" i="2"/>
  <c r="P218" i="2" s="1"/>
  <c r="O1022" i="2"/>
  <c r="P1022" i="2" s="1"/>
  <c r="O632" i="2"/>
  <c r="P632" i="2" s="1"/>
  <c r="O25" i="2"/>
  <c r="P25" i="2" s="1"/>
  <c r="O1327" i="2"/>
  <c r="P1327" i="2" s="1"/>
  <c r="O1296" i="2"/>
  <c r="P1296" i="2" s="1"/>
  <c r="O1274" i="2"/>
  <c r="P1274" i="2" s="1"/>
  <c r="O285" i="2"/>
  <c r="P285" i="2" s="1"/>
  <c r="O46" i="2"/>
  <c r="P46" i="2" s="1"/>
  <c r="O1695" i="2"/>
  <c r="P1695" i="2" s="1"/>
  <c r="O323" i="2"/>
  <c r="P323" i="2" s="1"/>
  <c r="O7" i="2"/>
  <c r="P7" i="2" s="1"/>
  <c r="O1203" i="2"/>
  <c r="P1203" i="2" s="1"/>
  <c r="O220" i="2"/>
  <c r="P220" i="2" s="1"/>
  <c r="O267" i="2"/>
  <c r="P267" i="2" s="1"/>
  <c r="O476" i="2"/>
  <c r="P476" i="2" s="1"/>
  <c r="O380" i="2"/>
  <c r="P380" i="2" s="1"/>
  <c r="O32" i="2"/>
  <c r="P32" i="2" s="1"/>
  <c r="O159" i="2"/>
  <c r="P159" i="2" s="1"/>
  <c r="O1163" i="2"/>
  <c r="P1163" i="2" s="1"/>
  <c r="O683" i="2"/>
  <c r="P683" i="2" s="1"/>
  <c r="O1112" i="2"/>
  <c r="P1112" i="2" s="1"/>
  <c r="O1781" i="2"/>
  <c r="P1781" i="2" s="1"/>
  <c r="O1341" i="2"/>
  <c r="P1341" i="2" s="1"/>
  <c r="O430" i="2"/>
  <c r="P430" i="2" s="1"/>
  <c r="O557" i="2"/>
  <c r="P557" i="2" s="1"/>
  <c r="O375" i="2"/>
  <c r="P375" i="2" s="1"/>
  <c r="O639" i="2"/>
  <c r="P639" i="2" s="1"/>
  <c r="O879" i="2"/>
  <c r="P879" i="2" s="1"/>
  <c r="O760" i="2"/>
  <c r="P760" i="2" s="1"/>
  <c r="O845" i="2"/>
  <c r="P845" i="2" s="1"/>
  <c r="O559" i="2"/>
  <c r="P559" i="2" s="1"/>
  <c r="O1454" i="2"/>
  <c r="P1454" i="2" s="1"/>
  <c r="O411" i="2"/>
  <c r="P411" i="2" s="1"/>
  <c r="O204" i="2"/>
  <c r="P204" i="2" s="1"/>
  <c r="O95" i="2"/>
  <c r="P95" i="2" s="1"/>
  <c r="T305" i="2" l="1"/>
  <c r="T306" i="2" s="1"/>
  <c r="T307" i="2" s="1"/>
  <c r="T308" i="2" s="1"/>
  <c r="T309" i="2" s="1"/>
  <c r="T310" i="2" s="1"/>
  <c r="T311" i="2" s="1"/>
  <c r="T312" i="2" s="1"/>
  <c r="T313" i="2" s="1"/>
  <c r="T314" i="2" s="1"/>
  <c r="T315" i="2" s="1"/>
  <c r="T316" i="2" s="1"/>
  <c r="T317" i="2" s="1"/>
  <c r="T318" i="2" s="1"/>
  <c r="T319" i="2" s="1"/>
  <c r="T320" i="2" s="1"/>
  <c r="T321" i="2" s="1"/>
  <c r="T322" i="2" s="1"/>
  <c r="T323" i="2" s="1"/>
  <c r="T324" i="2" s="1"/>
  <c r="T325" i="2" s="1"/>
  <c r="T326" i="2" s="1"/>
  <c r="T327" i="2" s="1"/>
  <c r="T328" i="2" s="1"/>
  <c r="T329" i="2" s="1"/>
  <c r="T330" i="2" s="1"/>
  <c r="T331" i="2" s="1"/>
  <c r="T332" i="2" s="1"/>
  <c r="T333" i="2" s="1"/>
  <c r="T334" i="2" s="1"/>
  <c r="T335" i="2" s="1"/>
  <c r="T336" i="2" s="1"/>
  <c r="T337" i="2" s="1"/>
  <c r="T338" i="2" s="1"/>
  <c r="T339" i="2" s="1"/>
  <c r="T340" i="2" s="1"/>
  <c r="T341" i="2" s="1"/>
  <c r="T342" i="2" s="1"/>
  <c r="T343" i="2" s="1"/>
  <c r="T344" i="2" s="1"/>
  <c r="T345" i="2" s="1"/>
  <c r="T346" i="2" s="1"/>
  <c r="T347" i="2" s="1"/>
  <c r="T348" i="2" s="1"/>
  <c r="T349" i="2" s="1"/>
  <c r="T350" i="2" s="1"/>
  <c r="T351" i="2" s="1"/>
  <c r="T352" i="2" s="1"/>
  <c r="T353" i="2" s="1"/>
  <c r="T354" i="2" s="1"/>
  <c r="T355" i="2" s="1"/>
  <c r="T356" i="2" s="1"/>
  <c r="T357" i="2" s="1"/>
  <c r="T358" i="2" s="1"/>
  <c r="T359" i="2" s="1"/>
  <c r="T360" i="2" s="1"/>
  <c r="T361" i="2" s="1"/>
  <c r="T362" i="2" s="1"/>
  <c r="T363" i="2" s="1"/>
  <c r="T364" i="2" s="1"/>
  <c r="T365" i="2" s="1"/>
  <c r="T366" i="2" s="1"/>
  <c r="T367" i="2" s="1"/>
  <c r="T368" i="2" s="1"/>
  <c r="T369" i="2" s="1"/>
  <c r="T370" i="2" s="1"/>
  <c r="T371" i="2" s="1"/>
  <c r="T372" i="2" s="1"/>
  <c r="T373" i="2" s="1"/>
  <c r="T374" i="2" s="1"/>
  <c r="T375" i="2" s="1"/>
  <c r="T376" i="2" s="1"/>
  <c r="T377" i="2" s="1"/>
  <c r="T378" i="2" s="1"/>
  <c r="T379" i="2" s="1"/>
  <c r="T380" i="2" s="1"/>
  <c r="T381" i="2" s="1"/>
  <c r="T382" i="2" s="1"/>
  <c r="T383" i="2" s="1"/>
  <c r="T384" i="2" s="1"/>
  <c r="T385" i="2" s="1"/>
  <c r="T386" i="2" s="1"/>
  <c r="T387" i="2" s="1"/>
  <c r="T388" i="2" s="1"/>
  <c r="T389" i="2" s="1"/>
  <c r="T390" i="2" s="1"/>
  <c r="T391" i="2" s="1"/>
  <c r="T392" i="2" s="1"/>
  <c r="T393" i="2" s="1"/>
  <c r="T394" i="2" s="1"/>
  <c r="T395" i="2" s="1"/>
  <c r="T396" i="2" s="1"/>
  <c r="T397" i="2" s="1"/>
  <c r="T398" i="2" s="1"/>
  <c r="T399" i="2" s="1"/>
  <c r="T400" i="2" s="1"/>
  <c r="T401" i="2" s="1"/>
  <c r="T402" i="2" s="1"/>
  <c r="T403" i="2" s="1"/>
  <c r="T404" i="2" s="1"/>
  <c r="T405" i="2" s="1"/>
  <c r="T406" i="2" s="1"/>
  <c r="T407" i="2" s="1"/>
  <c r="T408" i="2" s="1"/>
  <c r="T409" i="2" s="1"/>
  <c r="T410" i="2" s="1"/>
  <c r="T411" i="2" s="1"/>
  <c r="T412" i="2" s="1"/>
  <c r="T413" i="2" s="1"/>
  <c r="T414" i="2" s="1"/>
  <c r="T415" i="2" s="1"/>
  <c r="T416" i="2" s="1"/>
  <c r="T417" i="2" s="1"/>
  <c r="T418" i="2" s="1"/>
  <c r="T419" i="2" s="1"/>
  <c r="T420" i="2" s="1"/>
  <c r="T421" i="2" s="1"/>
  <c r="T422" i="2" s="1"/>
  <c r="T423" i="2" s="1"/>
  <c r="T424" i="2" s="1"/>
  <c r="T425" i="2" s="1"/>
  <c r="T426" i="2" s="1"/>
  <c r="T427" i="2" s="1"/>
  <c r="T428" i="2" s="1"/>
  <c r="T429" i="2" s="1"/>
  <c r="T430" i="2" s="1"/>
  <c r="T431" i="2" s="1"/>
  <c r="T432" i="2" s="1"/>
  <c r="T433" i="2" s="1"/>
  <c r="T434" i="2" s="1"/>
  <c r="T435" i="2" s="1"/>
  <c r="T436" i="2" s="1"/>
  <c r="T437" i="2" s="1"/>
  <c r="T438" i="2" s="1"/>
  <c r="T439" i="2" s="1"/>
  <c r="T440" i="2" s="1"/>
  <c r="T441" i="2" s="1"/>
  <c r="T442" i="2" s="1"/>
  <c r="T443" i="2" s="1"/>
  <c r="T444" i="2" s="1"/>
  <c r="T445" i="2" s="1"/>
  <c r="T446" i="2" s="1"/>
  <c r="T447" i="2" s="1"/>
  <c r="T448" i="2" s="1"/>
  <c r="T449" i="2" s="1"/>
  <c r="T450" i="2" s="1"/>
  <c r="T451" i="2" s="1"/>
  <c r="T452" i="2" s="1"/>
  <c r="T453" i="2" s="1"/>
  <c r="T454" i="2" s="1"/>
  <c r="T455" i="2" s="1"/>
  <c r="T456" i="2" s="1"/>
  <c r="T457" i="2" s="1"/>
  <c r="T458" i="2" s="1"/>
  <c r="T459" i="2" s="1"/>
  <c r="T460" i="2" s="1"/>
  <c r="T461" i="2" s="1"/>
  <c r="T462" i="2" s="1"/>
  <c r="T463" i="2" s="1"/>
  <c r="T464" i="2" s="1"/>
  <c r="T465" i="2" s="1"/>
  <c r="T466" i="2" s="1"/>
  <c r="T467" i="2" s="1"/>
  <c r="T468" i="2" s="1"/>
  <c r="T469" i="2" s="1"/>
  <c r="T470" i="2" s="1"/>
  <c r="T471" i="2" s="1"/>
  <c r="T472" i="2" s="1"/>
  <c r="T473" i="2" s="1"/>
  <c r="T474" i="2" s="1"/>
  <c r="T475" i="2" s="1"/>
  <c r="T476" i="2" s="1"/>
  <c r="T477" i="2" s="1"/>
  <c r="T478" i="2" s="1"/>
  <c r="T479" i="2" s="1"/>
  <c r="T480" i="2" s="1"/>
  <c r="T481" i="2" s="1"/>
  <c r="T482" i="2" s="1"/>
  <c r="T483" i="2" s="1"/>
  <c r="T484" i="2" s="1"/>
  <c r="T485" i="2" s="1"/>
  <c r="T486" i="2" s="1"/>
  <c r="T487" i="2" s="1"/>
  <c r="T488" i="2" s="1"/>
  <c r="T489" i="2" s="1"/>
  <c r="T490" i="2" s="1"/>
  <c r="T491" i="2" s="1"/>
  <c r="T492" i="2" s="1"/>
  <c r="T493" i="2" s="1"/>
  <c r="T494" i="2" s="1"/>
  <c r="T495" i="2" s="1"/>
  <c r="T496" i="2" s="1"/>
  <c r="T497" i="2" s="1"/>
  <c r="T498" i="2" s="1"/>
  <c r="T499" i="2" s="1"/>
  <c r="T500" i="2" s="1"/>
  <c r="T501" i="2" s="1"/>
  <c r="T502" i="2" s="1"/>
  <c r="T503" i="2" s="1"/>
  <c r="T504" i="2" s="1"/>
  <c r="T505" i="2" s="1"/>
  <c r="T506" i="2" s="1"/>
  <c r="T507" i="2" s="1"/>
  <c r="T508" i="2" s="1"/>
  <c r="T509" i="2" s="1"/>
  <c r="T510" i="2" s="1"/>
  <c r="T511" i="2" s="1"/>
  <c r="T512" i="2" s="1"/>
  <c r="T513" i="2" s="1"/>
  <c r="T514" i="2" s="1"/>
  <c r="T515" i="2" s="1"/>
  <c r="T516" i="2" s="1"/>
  <c r="T517" i="2" s="1"/>
  <c r="T518" i="2" s="1"/>
  <c r="T519" i="2" s="1"/>
  <c r="T520" i="2" s="1"/>
  <c r="T521" i="2" s="1"/>
  <c r="T522" i="2" s="1"/>
  <c r="T523" i="2" s="1"/>
  <c r="T524" i="2" s="1"/>
  <c r="T525" i="2" s="1"/>
  <c r="T526" i="2" s="1"/>
  <c r="T527" i="2" s="1"/>
  <c r="T528" i="2" s="1"/>
  <c r="T529" i="2" s="1"/>
  <c r="T530" i="2" s="1"/>
  <c r="T531" i="2" s="1"/>
  <c r="T532" i="2" s="1"/>
  <c r="T533" i="2" s="1"/>
  <c r="T534" i="2" s="1"/>
  <c r="T535" i="2" s="1"/>
  <c r="T536" i="2" s="1"/>
  <c r="T537" i="2" s="1"/>
  <c r="T538" i="2" s="1"/>
  <c r="T539" i="2" s="1"/>
  <c r="T540" i="2" s="1"/>
  <c r="T541" i="2" s="1"/>
  <c r="T542" i="2" s="1"/>
  <c r="T543" i="2" s="1"/>
  <c r="T544" i="2" s="1"/>
  <c r="T545" i="2" s="1"/>
  <c r="T546" i="2" s="1"/>
  <c r="T547" i="2" s="1"/>
  <c r="T548" i="2" s="1"/>
  <c r="T549" i="2" s="1"/>
  <c r="T550" i="2" s="1"/>
  <c r="T551" i="2" s="1"/>
  <c r="T552" i="2" s="1"/>
  <c r="T553" i="2" s="1"/>
  <c r="T554" i="2" s="1"/>
  <c r="T555" i="2" s="1"/>
  <c r="T556" i="2" s="1"/>
  <c r="T557" i="2" s="1"/>
  <c r="T558" i="2" s="1"/>
  <c r="T559" i="2" s="1"/>
  <c r="T560" i="2" s="1"/>
  <c r="T561" i="2" s="1"/>
  <c r="T562" i="2" s="1"/>
  <c r="T563" i="2" s="1"/>
  <c r="T564" i="2" s="1"/>
  <c r="T565" i="2" s="1"/>
  <c r="T566" i="2" s="1"/>
  <c r="T567" i="2" s="1"/>
  <c r="T568" i="2" s="1"/>
  <c r="T569" i="2" s="1"/>
  <c r="T570" i="2" s="1"/>
  <c r="T571" i="2" s="1"/>
  <c r="T572" i="2" s="1"/>
  <c r="T573" i="2" s="1"/>
  <c r="T574" i="2" s="1"/>
  <c r="T575" i="2" s="1"/>
  <c r="T576" i="2" s="1"/>
  <c r="T577" i="2" s="1"/>
  <c r="T578" i="2" s="1"/>
  <c r="T579" i="2" s="1"/>
  <c r="T580" i="2" s="1"/>
  <c r="T581" i="2" s="1"/>
  <c r="T582" i="2" s="1"/>
  <c r="T583" i="2" s="1"/>
  <c r="T584" i="2" s="1"/>
  <c r="T585" i="2" s="1"/>
  <c r="T586" i="2" s="1"/>
  <c r="T587" i="2" s="1"/>
  <c r="T588" i="2" s="1"/>
  <c r="T589" i="2" s="1"/>
  <c r="T590" i="2" s="1"/>
  <c r="T591" i="2" s="1"/>
  <c r="T592" i="2" s="1"/>
  <c r="T593" i="2" s="1"/>
  <c r="T594" i="2" s="1"/>
  <c r="T595" i="2" s="1"/>
  <c r="T596" i="2" s="1"/>
  <c r="T597" i="2" s="1"/>
  <c r="T598" i="2" s="1"/>
  <c r="T599" i="2" s="1"/>
  <c r="T600" i="2" s="1"/>
  <c r="T601" i="2" s="1"/>
  <c r="T602" i="2" s="1"/>
  <c r="T603" i="2" s="1"/>
  <c r="T604" i="2" s="1"/>
  <c r="T605" i="2" s="1"/>
  <c r="T606" i="2" s="1"/>
  <c r="T607" i="2" s="1"/>
  <c r="T608" i="2" s="1"/>
  <c r="T609" i="2" s="1"/>
  <c r="T610" i="2" s="1"/>
  <c r="T611" i="2" s="1"/>
  <c r="T612" i="2" s="1"/>
  <c r="T613" i="2" s="1"/>
  <c r="T614" i="2" s="1"/>
  <c r="T615" i="2" s="1"/>
  <c r="T616" i="2" s="1"/>
  <c r="T617" i="2" s="1"/>
  <c r="T618" i="2" s="1"/>
  <c r="T619" i="2" s="1"/>
  <c r="T620" i="2" s="1"/>
  <c r="T621" i="2" s="1"/>
  <c r="T622" i="2" s="1"/>
  <c r="T623" i="2" s="1"/>
  <c r="T624" i="2" s="1"/>
  <c r="T625" i="2" s="1"/>
  <c r="T626" i="2" s="1"/>
  <c r="T627" i="2" s="1"/>
  <c r="T628" i="2" s="1"/>
  <c r="T629" i="2" s="1"/>
  <c r="T630" i="2" s="1"/>
  <c r="T631" i="2" s="1"/>
  <c r="T632" i="2" s="1"/>
  <c r="T633" i="2" s="1"/>
  <c r="T634" i="2" s="1"/>
  <c r="T635" i="2" s="1"/>
  <c r="T636" i="2" s="1"/>
  <c r="T637" i="2" s="1"/>
  <c r="T638" i="2" s="1"/>
  <c r="T639" i="2" s="1"/>
  <c r="T640" i="2" s="1"/>
  <c r="T641" i="2" s="1"/>
  <c r="T642" i="2" s="1"/>
  <c r="T643" i="2" s="1"/>
  <c r="T644" i="2" s="1"/>
  <c r="T645" i="2" s="1"/>
  <c r="T646" i="2" s="1"/>
  <c r="T647" i="2" s="1"/>
  <c r="T648" i="2" s="1"/>
  <c r="T649" i="2" s="1"/>
  <c r="T650" i="2" s="1"/>
  <c r="T651" i="2" s="1"/>
  <c r="T652" i="2" s="1"/>
  <c r="T653" i="2" s="1"/>
  <c r="T654" i="2" s="1"/>
  <c r="T655" i="2" s="1"/>
  <c r="T656" i="2" s="1"/>
  <c r="T657" i="2" s="1"/>
  <c r="T658" i="2" s="1"/>
  <c r="T659" i="2" s="1"/>
  <c r="T660" i="2" s="1"/>
  <c r="T661" i="2" s="1"/>
  <c r="T662" i="2" s="1"/>
  <c r="T663" i="2" s="1"/>
  <c r="T664" i="2" s="1"/>
  <c r="T665" i="2" s="1"/>
  <c r="T666" i="2" s="1"/>
  <c r="T667" i="2" s="1"/>
  <c r="T668" i="2" s="1"/>
  <c r="T669" i="2" s="1"/>
  <c r="T670" i="2" s="1"/>
  <c r="T671" i="2" s="1"/>
  <c r="T672" i="2" s="1"/>
  <c r="T673" i="2" s="1"/>
  <c r="T674" i="2" s="1"/>
  <c r="T675" i="2" s="1"/>
  <c r="T676" i="2" s="1"/>
  <c r="T677" i="2" s="1"/>
  <c r="T678" i="2" s="1"/>
  <c r="T679" i="2" s="1"/>
  <c r="T680" i="2" s="1"/>
  <c r="T681" i="2" s="1"/>
  <c r="T682" i="2" s="1"/>
  <c r="T683" i="2" s="1"/>
  <c r="T684" i="2" s="1"/>
  <c r="T685" i="2" s="1"/>
  <c r="T686" i="2" s="1"/>
  <c r="T687" i="2" s="1"/>
  <c r="T688" i="2" s="1"/>
  <c r="T689" i="2" s="1"/>
  <c r="T690" i="2" s="1"/>
  <c r="T691" i="2" s="1"/>
  <c r="T692" i="2" s="1"/>
  <c r="T693" i="2" s="1"/>
  <c r="T694" i="2" s="1"/>
  <c r="T695" i="2" s="1"/>
  <c r="T696" i="2" s="1"/>
  <c r="T697" i="2" s="1"/>
  <c r="T698" i="2" s="1"/>
  <c r="T699" i="2" s="1"/>
  <c r="T700" i="2" s="1"/>
  <c r="T701" i="2" s="1"/>
  <c r="T702" i="2" s="1"/>
  <c r="T703" i="2" s="1"/>
  <c r="T704" i="2" s="1"/>
  <c r="T705" i="2" s="1"/>
  <c r="T706" i="2" s="1"/>
  <c r="T707" i="2" s="1"/>
  <c r="T708" i="2" s="1"/>
  <c r="T709" i="2" s="1"/>
  <c r="T710" i="2" s="1"/>
  <c r="T711" i="2" s="1"/>
  <c r="T712" i="2" s="1"/>
  <c r="T713" i="2" s="1"/>
  <c r="T714" i="2" s="1"/>
  <c r="T715" i="2" s="1"/>
  <c r="T716" i="2" s="1"/>
  <c r="T717" i="2" s="1"/>
  <c r="T718" i="2" s="1"/>
  <c r="T719" i="2" s="1"/>
  <c r="T720" i="2" s="1"/>
  <c r="T721" i="2" s="1"/>
  <c r="T722" i="2" s="1"/>
  <c r="T723" i="2" s="1"/>
  <c r="T724" i="2" s="1"/>
  <c r="T725" i="2" s="1"/>
  <c r="T726" i="2" s="1"/>
  <c r="T727" i="2" s="1"/>
  <c r="T728" i="2" s="1"/>
  <c r="T729" i="2" s="1"/>
  <c r="T730" i="2" s="1"/>
  <c r="T731" i="2" s="1"/>
  <c r="T732" i="2" s="1"/>
  <c r="T733" i="2" s="1"/>
  <c r="T734" i="2" s="1"/>
  <c r="T735" i="2" s="1"/>
  <c r="T736" i="2" s="1"/>
  <c r="T737" i="2" s="1"/>
  <c r="T738" i="2" s="1"/>
  <c r="T739" i="2" s="1"/>
  <c r="T740" i="2" s="1"/>
  <c r="T741" i="2" s="1"/>
  <c r="T742" i="2" s="1"/>
  <c r="T743" i="2" s="1"/>
  <c r="T744" i="2" s="1"/>
  <c r="T745" i="2" s="1"/>
  <c r="T746" i="2" s="1"/>
  <c r="T747" i="2" s="1"/>
  <c r="T748" i="2" s="1"/>
  <c r="T749" i="2" s="1"/>
  <c r="T750" i="2" s="1"/>
  <c r="T751" i="2" s="1"/>
  <c r="T752" i="2" s="1"/>
  <c r="T753" i="2" s="1"/>
  <c r="T754" i="2" s="1"/>
  <c r="T755" i="2" s="1"/>
  <c r="T756" i="2" s="1"/>
  <c r="T757" i="2" s="1"/>
  <c r="T758" i="2" s="1"/>
  <c r="T759" i="2" s="1"/>
  <c r="T760" i="2" s="1"/>
  <c r="T761" i="2" s="1"/>
  <c r="T762" i="2" s="1"/>
  <c r="T763" i="2" s="1"/>
  <c r="T764" i="2" s="1"/>
  <c r="T765" i="2" s="1"/>
  <c r="T766" i="2" s="1"/>
  <c r="T767" i="2" s="1"/>
  <c r="T768" i="2" s="1"/>
  <c r="T769" i="2" s="1"/>
  <c r="T770" i="2" s="1"/>
  <c r="T771" i="2" s="1"/>
  <c r="T772" i="2" s="1"/>
  <c r="T773" i="2" s="1"/>
  <c r="T774" i="2" s="1"/>
  <c r="T775" i="2" s="1"/>
  <c r="T776" i="2" s="1"/>
  <c r="T777" i="2" s="1"/>
  <c r="T778" i="2" s="1"/>
  <c r="T779" i="2" s="1"/>
  <c r="T780" i="2" s="1"/>
  <c r="T781" i="2" s="1"/>
  <c r="T782" i="2" s="1"/>
  <c r="T783" i="2" s="1"/>
  <c r="T784" i="2" s="1"/>
  <c r="T785" i="2" s="1"/>
  <c r="T786" i="2" s="1"/>
  <c r="T787" i="2" s="1"/>
  <c r="T788" i="2" s="1"/>
  <c r="T789" i="2" s="1"/>
  <c r="T790" i="2" s="1"/>
  <c r="T791" i="2" s="1"/>
  <c r="T792" i="2" s="1"/>
  <c r="T793" i="2" s="1"/>
  <c r="T794" i="2" s="1"/>
  <c r="T795" i="2" s="1"/>
  <c r="T796" i="2" s="1"/>
  <c r="T797" i="2" s="1"/>
  <c r="T798" i="2" s="1"/>
  <c r="T799" i="2" s="1"/>
  <c r="T800" i="2" s="1"/>
  <c r="T801" i="2" s="1"/>
  <c r="T802" i="2" s="1"/>
  <c r="T803" i="2" s="1"/>
  <c r="T804" i="2" s="1"/>
  <c r="T805" i="2" s="1"/>
  <c r="T806" i="2" s="1"/>
  <c r="T807" i="2" s="1"/>
  <c r="T808" i="2" s="1"/>
  <c r="T809" i="2" s="1"/>
  <c r="T810" i="2" s="1"/>
  <c r="T811" i="2" s="1"/>
  <c r="T812" i="2" s="1"/>
  <c r="T813" i="2" s="1"/>
  <c r="T814" i="2" s="1"/>
  <c r="T815" i="2" s="1"/>
  <c r="T816" i="2" s="1"/>
  <c r="T817" i="2" s="1"/>
  <c r="T818" i="2" s="1"/>
  <c r="T819" i="2" s="1"/>
  <c r="T820" i="2" s="1"/>
  <c r="T821" i="2" s="1"/>
  <c r="T822" i="2" s="1"/>
  <c r="T823" i="2" s="1"/>
  <c r="T824" i="2" s="1"/>
  <c r="T825" i="2" s="1"/>
  <c r="T826" i="2" s="1"/>
  <c r="T827" i="2" s="1"/>
  <c r="T828" i="2" s="1"/>
  <c r="T829" i="2" s="1"/>
  <c r="T830" i="2" s="1"/>
  <c r="T831" i="2" s="1"/>
  <c r="T832" i="2" s="1"/>
  <c r="T833" i="2" s="1"/>
  <c r="T834" i="2" s="1"/>
  <c r="T835" i="2" s="1"/>
  <c r="T836" i="2" s="1"/>
  <c r="T837" i="2" s="1"/>
  <c r="T838" i="2" s="1"/>
  <c r="T839" i="2" s="1"/>
  <c r="T840" i="2" s="1"/>
  <c r="T841" i="2" s="1"/>
  <c r="T842" i="2" s="1"/>
  <c r="T843" i="2" s="1"/>
  <c r="T844" i="2" s="1"/>
  <c r="T845" i="2" s="1"/>
  <c r="T846" i="2" s="1"/>
  <c r="T847" i="2" s="1"/>
  <c r="T848" i="2" s="1"/>
  <c r="T849" i="2" s="1"/>
  <c r="T850" i="2" s="1"/>
  <c r="T851" i="2" s="1"/>
  <c r="T852" i="2" s="1"/>
  <c r="T853" i="2" s="1"/>
  <c r="T854" i="2" s="1"/>
  <c r="T855" i="2" s="1"/>
  <c r="T856" i="2" s="1"/>
  <c r="T857" i="2" s="1"/>
  <c r="T858" i="2" s="1"/>
  <c r="T859" i="2" s="1"/>
  <c r="T860" i="2" s="1"/>
  <c r="T861" i="2" s="1"/>
  <c r="T862" i="2" s="1"/>
  <c r="T863" i="2" s="1"/>
  <c r="T864" i="2" s="1"/>
  <c r="T865" i="2" s="1"/>
  <c r="T866" i="2" s="1"/>
  <c r="T867" i="2" s="1"/>
  <c r="T868" i="2" s="1"/>
  <c r="T869" i="2" s="1"/>
  <c r="T870" i="2" s="1"/>
  <c r="T871" i="2" s="1"/>
  <c r="T872" i="2" s="1"/>
  <c r="T873" i="2" s="1"/>
  <c r="T874" i="2" s="1"/>
  <c r="T875" i="2" s="1"/>
  <c r="T876" i="2" s="1"/>
  <c r="T877" i="2" s="1"/>
  <c r="T878" i="2" s="1"/>
  <c r="T879" i="2" s="1"/>
  <c r="T880" i="2" s="1"/>
  <c r="T881" i="2" s="1"/>
  <c r="T882" i="2" s="1"/>
  <c r="T883" i="2" s="1"/>
  <c r="T884" i="2" s="1"/>
  <c r="T885" i="2" s="1"/>
  <c r="T886" i="2" s="1"/>
  <c r="T887" i="2" s="1"/>
  <c r="T888" i="2" s="1"/>
  <c r="T889" i="2" s="1"/>
  <c r="T890" i="2" s="1"/>
  <c r="T891" i="2" s="1"/>
  <c r="T892" i="2" s="1"/>
  <c r="T893" i="2" s="1"/>
  <c r="T894" i="2" s="1"/>
  <c r="T895" i="2" s="1"/>
  <c r="T896" i="2" s="1"/>
  <c r="T897" i="2" s="1"/>
  <c r="T898" i="2" s="1"/>
  <c r="T899" i="2" s="1"/>
  <c r="T900" i="2" s="1"/>
  <c r="T901" i="2" s="1"/>
  <c r="T902" i="2" s="1"/>
  <c r="T903" i="2" s="1"/>
  <c r="T904" i="2" s="1"/>
  <c r="T905" i="2" s="1"/>
  <c r="T906" i="2" s="1"/>
  <c r="T907" i="2" s="1"/>
  <c r="T908" i="2" s="1"/>
  <c r="T909" i="2" s="1"/>
  <c r="T910" i="2" s="1"/>
  <c r="T911" i="2" s="1"/>
  <c r="T912" i="2" s="1"/>
  <c r="T913" i="2" s="1"/>
  <c r="T914" i="2" s="1"/>
  <c r="T915" i="2" s="1"/>
  <c r="T916" i="2" s="1"/>
  <c r="T917" i="2" s="1"/>
  <c r="T918" i="2" s="1"/>
  <c r="T919" i="2" s="1"/>
  <c r="T920" i="2" s="1"/>
  <c r="T921" i="2" s="1"/>
  <c r="T922" i="2" s="1"/>
  <c r="T923" i="2" s="1"/>
  <c r="T924" i="2" s="1"/>
  <c r="T925" i="2" s="1"/>
  <c r="T926" i="2" s="1"/>
  <c r="T927" i="2" s="1"/>
  <c r="T928" i="2" s="1"/>
  <c r="T929" i="2" s="1"/>
  <c r="T930" i="2" s="1"/>
  <c r="T931" i="2" s="1"/>
  <c r="T932" i="2" s="1"/>
  <c r="T933" i="2" s="1"/>
  <c r="T934" i="2" s="1"/>
  <c r="T935" i="2" s="1"/>
  <c r="T936" i="2" s="1"/>
  <c r="T937" i="2" s="1"/>
  <c r="T938" i="2" s="1"/>
  <c r="T939" i="2" s="1"/>
  <c r="T940" i="2" s="1"/>
  <c r="T941" i="2" s="1"/>
  <c r="T942" i="2" s="1"/>
  <c r="T943" i="2" s="1"/>
  <c r="T944" i="2" s="1"/>
  <c r="T945" i="2" s="1"/>
  <c r="T946" i="2" s="1"/>
  <c r="T947" i="2" s="1"/>
  <c r="T948" i="2" s="1"/>
  <c r="T949" i="2" s="1"/>
  <c r="T950" i="2" s="1"/>
  <c r="T951" i="2" s="1"/>
  <c r="T952" i="2" s="1"/>
  <c r="T953" i="2" s="1"/>
  <c r="T954" i="2" s="1"/>
  <c r="T955" i="2" s="1"/>
  <c r="T956" i="2" s="1"/>
  <c r="T957" i="2" s="1"/>
  <c r="T958" i="2" s="1"/>
  <c r="T959" i="2" s="1"/>
  <c r="T960" i="2" s="1"/>
  <c r="T961" i="2" s="1"/>
  <c r="T962" i="2" s="1"/>
  <c r="T963" i="2" s="1"/>
  <c r="T964" i="2" s="1"/>
  <c r="T965" i="2" s="1"/>
  <c r="T966" i="2" s="1"/>
  <c r="T967" i="2" s="1"/>
  <c r="T968" i="2" s="1"/>
  <c r="T969" i="2" s="1"/>
  <c r="T970" i="2" s="1"/>
  <c r="T971" i="2" s="1"/>
  <c r="T972" i="2" s="1"/>
  <c r="T973" i="2" s="1"/>
  <c r="T974" i="2" s="1"/>
  <c r="T975" i="2" s="1"/>
  <c r="T976" i="2" s="1"/>
  <c r="T977" i="2" s="1"/>
  <c r="T978" i="2" s="1"/>
  <c r="T979" i="2" s="1"/>
  <c r="T980" i="2" s="1"/>
  <c r="T981" i="2" s="1"/>
  <c r="T982" i="2" s="1"/>
  <c r="T983" i="2" s="1"/>
  <c r="T984" i="2" s="1"/>
  <c r="T985" i="2" s="1"/>
  <c r="T986" i="2" s="1"/>
  <c r="T987" i="2" s="1"/>
  <c r="T988" i="2" s="1"/>
  <c r="T989" i="2" s="1"/>
  <c r="T990" i="2" s="1"/>
  <c r="T991" i="2" s="1"/>
  <c r="T992" i="2" s="1"/>
  <c r="T993" i="2" s="1"/>
  <c r="T994" i="2" s="1"/>
  <c r="T995" i="2" s="1"/>
  <c r="T996" i="2" s="1"/>
  <c r="T997" i="2" s="1"/>
  <c r="T998" i="2" s="1"/>
  <c r="T999" i="2" s="1"/>
  <c r="T1000" i="2" s="1"/>
  <c r="T1001" i="2" s="1"/>
  <c r="T1002" i="2" s="1"/>
  <c r="T1003" i="2" s="1"/>
  <c r="T1004" i="2" s="1"/>
  <c r="T1005" i="2" s="1"/>
  <c r="T1006" i="2" s="1"/>
  <c r="T1007" i="2" s="1"/>
  <c r="T1008" i="2" s="1"/>
  <c r="T1009" i="2" s="1"/>
  <c r="T1010" i="2" s="1"/>
  <c r="T1011" i="2" s="1"/>
  <c r="T1012" i="2" s="1"/>
  <c r="T1013" i="2" s="1"/>
  <c r="T1014" i="2" s="1"/>
  <c r="T1015" i="2" s="1"/>
  <c r="T1016" i="2" s="1"/>
  <c r="T1017" i="2" s="1"/>
  <c r="T1018" i="2" s="1"/>
  <c r="T1019" i="2" s="1"/>
  <c r="T1020" i="2" s="1"/>
  <c r="T1021" i="2" s="1"/>
  <c r="T1022" i="2" s="1"/>
  <c r="T1023" i="2" s="1"/>
  <c r="T1024" i="2" s="1"/>
  <c r="T1025" i="2" s="1"/>
  <c r="T1026" i="2" s="1"/>
  <c r="T1027" i="2" s="1"/>
  <c r="T1028" i="2" s="1"/>
  <c r="T1029" i="2" s="1"/>
  <c r="T1030" i="2" s="1"/>
  <c r="T1031" i="2" s="1"/>
  <c r="T1032" i="2" s="1"/>
  <c r="T1033" i="2" s="1"/>
  <c r="T1034" i="2" s="1"/>
  <c r="T1035" i="2" s="1"/>
  <c r="T1036" i="2" s="1"/>
  <c r="T1037" i="2" s="1"/>
  <c r="T1038" i="2" s="1"/>
  <c r="T1039" i="2" s="1"/>
  <c r="T1040" i="2" s="1"/>
  <c r="T1041" i="2" s="1"/>
  <c r="T1042" i="2" s="1"/>
  <c r="T1043" i="2" s="1"/>
  <c r="T1044" i="2" s="1"/>
  <c r="T1045" i="2" s="1"/>
  <c r="T1046" i="2" s="1"/>
  <c r="T1047" i="2" s="1"/>
  <c r="T1048" i="2" s="1"/>
  <c r="T1049" i="2" s="1"/>
  <c r="T1050" i="2" s="1"/>
  <c r="T1051" i="2" s="1"/>
  <c r="T1052" i="2" s="1"/>
  <c r="T1053" i="2" s="1"/>
  <c r="T1054" i="2" s="1"/>
  <c r="T1055" i="2" s="1"/>
  <c r="T1056" i="2" s="1"/>
  <c r="T1057" i="2" s="1"/>
  <c r="T1058" i="2" s="1"/>
  <c r="T1059" i="2" s="1"/>
  <c r="T1060" i="2" s="1"/>
  <c r="T1061" i="2" s="1"/>
  <c r="T1062" i="2" s="1"/>
  <c r="T1063" i="2" s="1"/>
  <c r="T1064" i="2" s="1"/>
  <c r="T1065" i="2" s="1"/>
  <c r="T1066" i="2" s="1"/>
  <c r="T1067" i="2" s="1"/>
  <c r="T1068" i="2" s="1"/>
  <c r="T1069" i="2" s="1"/>
  <c r="T1070" i="2" s="1"/>
  <c r="T1071" i="2" s="1"/>
  <c r="T1072" i="2" s="1"/>
  <c r="T1073" i="2" s="1"/>
  <c r="T1074" i="2" s="1"/>
  <c r="T1075" i="2" s="1"/>
  <c r="T1076" i="2" s="1"/>
  <c r="T1077" i="2" s="1"/>
  <c r="T1078" i="2" s="1"/>
  <c r="T1079" i="2" s="1"/>
  <c r="T1080" i="2" s="1"/>
  <c r="T1081" i="2" s="1"/>
  <c r="T1082" i="2" s="1"/>
  <c r="T1083" i="2" s="1"/>
  <c r="T1084" i="2" s="1"/>
  <c r="T1085" i="2" s="1"/>
  <c r="T1086" i="2" s="1"/>
  <c r="T1087" i="2" s="1"/>
  <c r="T1088" i="2" s="1"/>
  <c r="T1089" i="2" s="1"/>
  <c r="T1090" i="2" s="1"/>
  <c r="T1091" i="2" s="1"/>
  <c r="T1092" i="2" s="1"/>
  <c r="T1093" i="2" s="1"/>
  <c r="T1094" i="2" s="1"/>
  <c r="T1095" i="2" s="1"/>
  <c r="T1096" i="2" s="1"/>
  <c r="T1097" i="2" s="1"/>
  <c r="T1098" i="2" s="1"/>
  <c r="T1099" i="2" s="1"/>
  <c r="T1100" i="2" s="1"/>
  <c r="T1101" i="2" s="1"/>
  <c r="T1102" i="2" s="1"/>
  <c r="T1103" i="2" s="1"/>
  <c r="T1104" i="2" s="1"/>
  <c r="T1105" i="2" s="1"/>
  <c r="T1106" i="2" s="1"/>
  <c r="T1107" i="2" s="1"/>
  <c r="T1108" i="2" s="1"/>
  <c r="T1109" i="2" s="1"/>
  <c r="T1110" i="2" s="1"/>
  <c r="T1111" i="2" s="1"/>
  <c r="T1112" i="2" s="1"/>
  <c r="T1113" i="2" s="1"/>
  <c r="T1114" i="2" s="1"/>
  <c r="T1115" i="2" s="1"/>
  <c r="T1116" i="2" s="1"/>
  <c r="T1117" i="2" s="1"/>
  <c r="T1118" i="2" s="1"/>
  <c r="T1119" i="2" s="1"/>
  <c r="T1120" i="2" s="1"/>
  <c r="T1121" i="2" s="1"/>
  <c r="T1122" i="2" s="1"/>
  <c r="T1123" i="2" s="1"/>
  <c r="T1124" i="2" s="1"/>
  <c r="T1125" i="2" s="1"/>
  <c r="T1126" i="2" s="1"/>
  <c r="T1127" i="2" s="1"/>
  <c r="T1128" i="2" s="1"/>
  <c r="T1129" i="2" s="1"/>
  <c r="T1130" i="2" s="1"/>
  <c r="T1131" i="2" s="1"/>
  <c r="T1132" i="2" s="1"/>
  <c r="T1133" i="2" s="1"/>
  <c r="T1134" i="2" s="1"/>
  <c r="T1135" i="2" s="1"/>
  <c r="T1136" i="2" s="1"/>
  <c r="T1137" i="2" s="1"/>
  <c r="T1138" i="2" s="1"/>
  <c r="T1139" i="2" s="1"/>
  <c r="T1140" i="2" s="1"/>
  <c r="T1141" i="2" s="1"/>
  <c r="T1142" i="2" s="1"/>
  <c r="T1143" i="2" s="1"/>
  <c r="T1144" i="2" s="1"/>
  <c r="T1145" i="2" s="1"/>
  <c r="T1146" i="2" s="1"/>
  <c r="T1147" i="2" s="1"/>
  <c r="T1148" i="2" s="1"/>
  <c r="T1149" i="2" s="1"/>
  <c r="T1150" i="2" s="1"/>
  <c r="T1151" i="2" s="1"/>
  <c r="T1152" i="2" s="1"/>
  <c r="T1153" i="2" s="1"/>
  <c r="T1154" i="2" s="1"/>
  <c r="T1155" i="2" s="1"/>
  <c r="T1156" i="2" s="1"/>
  <c r="T1157" i="2" s="1"/>
  <c r="T1158" i="2" s="1"/>
  <c r="T1159" i="2" s="1"/>
  <c r="T1160" i="2" s="1"/>
  <c r="T1161" i="2" s="1"/>
  <c r="T1162" i="2" s="1"/>
  <c r="T1163" i="2" s="1"/>
  <c r="T1164" i="2" s="1"/>
  <c r="T1165" i="2" s="1"/>
  <c r="T1166" i="2" s="1"/>
  <c r="T1167" i="2" s="1"/>
  <c r="T1168" i="2" s="1"/>
  <c r="T1169" i="2" s="1"/>
  <c r="T1170" i="2" s="1"/>
  <c r="T1171" i="2" s="1"/>
  <c r="T1172" i="2" s="1"/>
  <c r="T1173" i="2" s="1"/>
  <c r="T1174" i="2" s="1"/>
  <c r="T1175" i="2" s="1"/>
  <c r="T1176" i="2" s="1"/>
  <c r="T1177" i="2" s="1"/>
  <c r="T1178" i="2" s="1"/>
  <c r="T1179" i="2" s="1"/>
  <c r="T1180" i="2" s="1"/>
  <c r="T1181" i="2" s="1"/>
  <c r="T1182" i="2" s="1"/>
  <c r="T1183" i="2" s="1"/>
  <c r="T1184" i="2" s="1"/>
  <c r="T1185" i="2" s="1"/>
  <c r="T1186" i="2" s="1"/>
  <c r="T1187" i="2" s="1"/>
  <c r="T1188" i="2" s="1"/>
  <c r="T1189" i="2" s="1"/>
  <c r="T1190" i="2" s="1"/>
  <c r="T1191" i="2" s="1"/>
  <c r="T1192" i="2" s="1"/>
  <c r="T1193" i="2" s="1"/>
  <c r="T1194" i="2" s="1"/>
  <c r="T1195" i="2" s="1"/>
  <c r="T1196" i="2" s="1"/>
  <c r="T1197" i="2" s="1"/>
  <c r="T1198" i="2" s="1"/>
  <c r="T1199" i="2" s="1"/>
  <c r="T1200" i="2" s="1"/>
  <c r="T1201" i="2" s="1"/>
  <c r="T1202" i="2" s="1"/>
  <c r="T1203" i="2" s="1"/>
  <c r="T1204" i="2" s="1"/>
  <c r="T1205" i="2" s="1"/>
  <c r="T1206" i="2" s="1"/>
  <c r="T1207" i="2" s="1"/>
  <c r="T1208" i="2" s="1"/>
  <c r="T1209" i="2" s="1"/>
  <c r="T1210" i="2" s="1"/>
  <c r="T1211" i="2" s="1"/>
  <c r="T1212" i="2" s="1"/>
  <c r="T1213" i="2" s="1"/>
  <c r="T1214" i="2" s="1"/>
  <c r="T1215" i="2" s="1"/>
  <c r="T1216" i="2" s="1"/>
  <c r="T1217" i="2" s="1"/>
  <c r="T1218" i="2" s="1"/>
  <c r="T1219" i="2" s="1"/>
  <c r="T1220" i="2" s="1"/>
  <c r="T1221" i="2" s="1"/>
  <c r="T1222" i="2" s="1"/>
  <c r="T1223" i="2" s="1"/>
  <c r="T1224" i="2" s="1"/>
  <c r="T1225" i="2" s="1"/>
  <c r="T1226" i="2" s="1"/>
  <c r="T1227" i="2" s="1"/>
  <c r="T1228" i="2" s="1"/>
  <c r="T1229" i="2" s="1"/>
  <c r="T1230" i="2" s="1"/>
  <c r="T1231" i="2" s="1"/>
  <c r="T1232" i="2" s="1"/>
  <c r="T1233" i="2" s="1"/>
  <c r="T1234" i="2" s="1"/>
  <c r="T1235" i="2" s="1"/>
  <c r="T1236" i="2" s="1"/>
  <c r="T1237" i="2" s="1"/>
  <c r="T1238" i="2" s="1"/>
  <c r="T1239" i="2" s="1"/>
  <c r="T1240" i="2" s="1"/>
  <c r="T1241" i="2" s="1"/>
  <c r="T1242" i="2" s="1"/>
  <c r="T1243" i="2" s="1"/>
  <c r="T1244" i="2" s="1"/>
  <c r="T1245" i="2" s="1"/>
  <c r="T1246" i="2" s="1"/>
  <c r="T1247" i="2" s="1"/>
  <c r="T1248" i="2" s="1"/>
  <c r="T1249" i="2" s="1"/>
  <c r="T1250" i="2" s="1"/>
  <c r="T1251" i="2" s="1"/>
  <c r="T1252" i="2" s="1"/>
  <c r="T1253" i="2" s="1"/>
  <c r="T1254" i="2" s="1"/>
  <c r="T1255" i="2" s="1"/>
  <c r="T1256" i="2" s="1"/>
  <c r="T1257" i="2" s="1"/>
  <c r="T1258" i="2" s="1"/>
  <c r="T1259" i="2" s="1"/>
  <c r="T1260" i="2" s="1"/>
  <c r="T1261" i="2" s="1"/>
  <c r="T1262" i="2" s="1"/>
  <c r="T1263" i="2" s="1"/>
  <c r="T1264" i="2" s="1"/>
  <c r="T1265" i="2" s="1"/>
  <c r="T1266" i="2" s="1"/>
  <c r="T1267" i="2" s="1"/>
  <c r="T1268" i="2" s="1"/>
  <c r="T1269" i="2" s="1"/>
  <c r="T1270" i="2" s="1"/>
  <c r="T1271" i="2" s="1"/>
  <c r="T1272" i="2" s="1"/>
  <c r="T1273" i="2" s="1"/>
  <c r="T1274" i="2" s="1"/>
  <c r="T1275" i="2" s="1"/>
  <c r="T1276" i="2" s="1"/>
  <c r="T1277" i="2" s="1"/>
  <c r="T1278" i="2" s="1"/>
  <c r="T1279" i="2" s="1"/>
  <c r="T1280" i="2" s="1"/>
  <c r="T1281" i="2" s="1"/>
  <c r="T1282" i="2" s="1"/>
  <c r="T1283" i="2" s="1"/>
  <c r="T1284" i="2" s="1"/>
  <c r="T1285" i="2" s="1"/>
  <c r="T1286" i="2" s="1"/>
  <c r="T1287" i="2" s="1"/>
  <c r="T1288" i="2" s="1"/>
  <c r="T1289" i="2" s="1"/>
  <c r="T1290" i="2" s="1"/>
  <c r="T1291" i="2" s="1"/>
  <c r="T1292" i="2" s="1"/>
  <c r="T1293" i="2" s="1"/>
  <c r="T1294" i="2" s="1"/>
  <c r="T1295" i="2" s="1"/>
  <c r="T1296" i="2" s="1"/>
  <c r="T1297" i="2" s="1"/>
  <c r="T1298" i="2" s="1"/>
  <c r="T1299" i="2" s="1"/>
  <c r="T1300" i="2" s="1"/>
  <c r="T1301" i="2" s="1"/>
  <c r="T1302" i="2" s="1"/>
  <c r="T1303" i="2" s="1"/>
  <c r="T1304" i="2" s="1"/>
  <c r="T1305" i="2" s="1"/>
  <c r="T1306" i="2" s="1"/>
  <c r="T1307" i="2" s="1"/>
  <c r="T1308" i="2" s="1"/>
  <c r="T1309" i="2" s="1"/>
  <c r="T1310" i="2" s="1"/>
  <c r="T1311" i="2" s="1"/>
  <c r="T1312" i="2" s="1"/>
  <c r="T1313" i="2" s="1"/>
  <c r="T1314" i="2" s="1"/>
  <c r="T1315" i="2" s="1"/>
  <c r="T1316" i="2" s="1"/>
  <c r="T1317" i="2" s="1"/>
  <c r="T1318" i="2" s="1"/>
  <c r="T1319" i="2" s="1"/>
  <c r="T1320" i="2" s="1"/>
  <c r="T1321" i="2" s="1"/>
  <c r="T1322" i="2" s="1"/>
  <c r="T1323" i="2" s="1"/>
  <c r="T1324" i="2" s="1"/>
  <c r="T1325" i="2" s="1"/>
  <c r="T1326" i="2" s="1"/>
  <c r="T1327" i="2" s="1"/>
  <c r="T1328" i="2" s="1"/>
  <c r="T1329" i="2" s="1"/>
  <c r="T1330" i="2" s="1"/>
  <c r="T1331" i="2" s="1"/>
  <c r="T1332" i="2" s="1"/>
  <c r="T1333" i="2" s="1"/>
  <c r="T1334" i="2" s="1"/>
  <c r="T1335" i="2" s="1"/>
  <c r="T1336" i="2" s="1"/>
  <c r="T1337" i="2" s="1"/>
  <c r="T1338" i="2" s="1"/>
  <c r="T1339" i="2" s="1"/>
  <c r="T1340" i="2" s="1"/>
  <c r="T1341" i="2" s="1"/>
  <c r="T1342" i="2" s="1"/>
  <c r="T1343" i="2" s="1"/>
  <c r="T1344" i="2" s="1"/>
  <c r="T1345" i="2" s="1"/>
  <c r="T1346" i="2" s="1"/>
  <c r="T1347" i="2" s="1"/>
  <c r="T1348" i="2" s="1"/>
  <c r="T1349" i="2" s="1"/>
  <c r="T1350" i="2" s="1"/>
  <c r="T1351" i="2" s="1"/>
  <c r="T1352" i="2" s="1"/>
  <c r="T1353" i="2" s="1"/>
  <c r="T1354" i="2" s="1"/>
  <c r="T1355" i="2" s="1"/>
  <c r="T1356" i="2" s="1"/>
  <c r="T1357" i="2" s="1"/>
  <c r="T1358" i="2" s="1"/>
  <c r="T1359" i="2" s="1"/>
  <c r="T1360" i="2" s="1"/>
  <c r="T1361" i="2" s="1"/>
  <c r="T1362" i="2" s="1"/>
  <c r="T1363" i="2" s="1"/>
  <c r="T1364" i="2" s="1"/>
  <c r="T1365" i="2" s="1"/>
  <c r="T1366" i="2" s="1"/>
  <c r="T1367" i="2" s="1"/>
  <c r="T1368" i="2" s="1"/>
  <c r="T1369" i="2" s="1"/>
  <c r="T1370" i="2" s="1"/>
  <c r="T1371" i="2" s="1"/>
  <c r="T1372" i="2" s="1"/>
  <c r="T1373" i="2" s="1"/>
  <c r="T1374" i="2" s="1"/>
  <c r="T1375" i="2" s="1"/>
  <c r="T1376" i="2" s="1"/>
  <c r="T1377" i="2" s="1"/>
  <c r="T1378" i="2" s="1"/>
  <c r="T1379" i="2" s="1"/>
  <c r="T1380" i="2" s="1"/>
  <c r="T1381" i="2" s="1"/>
  <c r="T1382" i="2" s="1"/>
  <c r="T1383" i="2" s="1"/>
  <c r="T1384" i="2" s="1"/>
  <c r="T1385" i="2" s="1"/>
  <c r="T1386" i="2" s="1"/>
  <c r="T1387" i="2" s="1"/>
  <c r="T1388" i="2" s="1"/>
  <c r="T1389" i="2" s="1"/>
  <c r="T1390" i="2" s="1"/>
  <c r="T1391" i="2" s="1"/>
  <c r="T1392" i="2" s="1"/>
  <c r="T1393" i="2" s="1"/>
  <c r="T1394" i="2" s="1"/>
  <c r="T1395" i="2" s="1"/>
  <c r="T1396" i="2" s="1"/>
  <c r="T1397" i="2" s="1"/>
  <c r="T1398" i="2" s="1"/>
  <c r="T1399" i="2" s="1"/>
  <c r="T1400" i="2" s="1"/>
  <c r="T1401" i="2" s="1"/>
  <c r="T1402" i="2" s="1"/>
  <c r="T1403" i="2" s="1"/>
  <c r="T1404" i="2" s="1"/>
  <c r="T1405" i="2" s="1"/>
  <c r="T1406" i="2" s="1"/>
  <c r="T1407" i="2" s="1"/>
  <c r="T1408" i="2" s="1"/>
  <c r="T1409" i="2" s="1"/>
  <c r="T1410" i="2" s="1"/>
  <c r="T1411" i="2" s="1"/>
  <c r="T1412" i="2" s="1"/>
  <c r="T1413" i="2" s="1"/>
  <c r="T1414" i="2" s="1"/>
  <c r="T1415" i="2" s="1"/>
  <c r="T1416" i="2" s="1"/>
  <c r="T1417" i="2" s="1"/>
  <c r="T1418" i="2" s="1"/>
  <c r="T1419" i="2" s="1"/>
  <c r="T1420" i="2" s="1"/>
  <c r="T1421" i="2" s="1"/>
  <c r="T1422" i="2" s="1"/>
  <c r="T1423" i="2" s="1"/>
  <c r="T1424" i="2" s="1"/>
  <c r="T1425" i="2" s="1"/>
  <c r="T1426" i="2" s="1"/>
  <c r="T1427" i="2" s="1"/>
  <c r="T1428" i="2" s="1"/>
  <c r="T1429" i="2" s="1"/>
  <c r="T1430" i="2" s="1"/>
  <c r="T1431" i="2" s="1"/>
  <c r="T1432" i="2" s="1"/>
  <c r="T1433" i="2" s="1"/>
  <c r="T1434" i="2" s="1"/>
  <c r="T1435" i="2" s="1"/>
  <c r="T1436" i="2" s="1"/>
  <c r="T1437" i="2" s="1"/>
  <c r="T1438" i="2" s="1"/>
  <c r="T1439" i="2" s="1"/>
  <c r="T1440" i="2" s="1"/>
  <c r="T1441" i="2" s="1"/>
  <c r="T1442" i="2" s="1"/>
  <c r="T1443" i="2" s="1"/>
  <c r="T1444" i="2" s="1"/>
  <c r="T1445" i="2" s="1"/>
  <c r="T1446" i="2" s="1"/>
  <c r="T1447" i="2" s="1"/>
  <c r="T1448" i="2" s="1"/>
  <c r="T1449" i="2" s="1"/>
  <c r="T1450" i="2" s="1"/>
  <c r="T1451" i="2" s="1"/>
  <c r="T1452" i="2" s="1"/>
  <c r="T1453" i="2" s="1"/>
  <c r="T1454" i="2" s="1"/>
  <c r="T1455" i="2" s="1"/>
  <c r="T1456" i="2" s="1"/>
  <c r="T1457" i="2" s="1"/>
  <c r="T1458" i="2" s="1"/>
  <c r="T1459" i="2" s="1"/>
  <c r="T1460" i="2" s="1"/>
  <c r="T1461" i="2" s="1"/>
  <c r="T1462" i="2" s="1"/>
  <c r="T1463" i="2" s="1"/>
  <c r="T1464" i="2" s="1"/>
  <c r="T1465" i="2" s="1"/>
  <c r="T1466" i="2" s="1"/>
  <c r="T1467" i="2" s="1"/>
  <c r="T1468" i="2" s="1"/>
  <c r="T1469" i="2" s="1"/>
  <c r="T1470" i="2" s="1"/>
  <c r="T1471" i="2" s="1"/>
  <c r="T1472" i="2" s="1"/>
  <c r="T1473" i="2" s="1"/>
  <c r="T1474" i="2" s="1"/>
  <c r="T1475" i="2" s="1"/>
  <c r="T1476" i="2" s="1"/>
  <c r="T1477" i="2" s="1"/>
  <c r="T1478" i="2" s="1"/>
  <c r="T1479" i="2" s="1"/>
  <c r="T1480" i="2" s="1"/>
  <c r="T1481" i="2" s="1"/>
  <c r="T1482" i="2" s="1"/>
  <c r="T1483" i="2" s="1"/>
  <c r="T1484" i="2" s="1"/>
  <c r="T1485" i="2" s="1"/>
  <c r="T1486" i="2" s="1"/>
  <c r="T1487" i="2" s="1"/>
  <c r="T1488" i="2" s="1"/>
  <c r="T1489" i="2" s="1"/>
  <c r="T1490" i="2" s="1"/>
  <c r="T1491" i="2" s="1"/>
  <c r="T1492" i="2" s="1"/>
  <c r="T1493" i="2" s="1"/>
  <c r="T1494" i="2" s="1"/>
  <c r="T1495" i="2" s="1"/>
  <c r="T1496" i="2" s="1"/>
  <c r="T1497" i="2" s="1"/>
  <c r="T1498" i="2" s="1"/>
  <c r="T1499" i="2" s="1"/>
  <c r="T1500" i="2" s="1"/>
  <c r="T1501" i="2" s="1"/>
  <c r="T1502" i="2" s="1"/>
  <c r="T1503" i="2" s="1"/>
  <c r="T1504" i="2" s="1"/>
  <c r="T1505" i="2" s="1"/>
  <c r="T1506" i="2" s="1"/>
  <c r="T1507" i="2" s="1"/>
  <c r="T1508" i="2" s="1"/>
  <c r="T1509" i="2" s="1"/>
  <c r="T1510" i="2" s="1"/>
  <c r="T1511" i="2" s="1"/>
  <c r="T1512" i="2" s="1"/>
  <c r="T1513" i="2" s="1"/>
  <c r="T1514" i="2" s="1"/>
  <c r="T1515" i="2" s="1"/>
  <c r="T1516" i="2" s="1"/>
  <c r="T1517" i="2" s="1"/>
  <c r="T1518" i="2" s="1"/>
  <c r="T1519" i="2" s="1"/>
  <c r="T1520" i="2" s="1"/>
  <c r="T1521" i="2" s="1"/>
  <c r="T1522" i="2" s="1"/>
  <c r="T1523" i="2" s="1"/>
  <c r="T1524" i="2" s="1"/>
  <c r="T1525" i="2" s="1"/>
  <c r="T1526" i="2" s="1"/>
  <c r="T1527" i="2" s="1"/>
  <c r="T1528" i="2" s="1"/>
  <c r="T1529" i="2" s="1"/>
  <c r="T1530" i="2" s="1"/>
  <c r="T1531" i="2" s="1"/>
  <c r="T1532" i="2" s="1"/>
  <c r="T1533" i="2" s="1"/>
  <c r="T1534" i="2" s="1"/>
  <c r="T1535" i="2" s="1"/>
  <c r="T1536" i="2" s="1"/>
  <c r="T1537" i="2" s="1"/>
  <c r="T1538" i="2" s="1"/>
  <c r="T1539" i="2" s="1"/>
  <c r="T1540" i="2" s="1"/>
  <c r="T1541" i="2" s="1"/>
  <c r="T1542" i="2" s="1"/>
  <c r="T1543" i="2" s="1"/>
  <c r="T1544" i="2" s="1"/>
  <c r="T1545" i="2" s="1"/>
  <c r="T1546" i="2" s="1"/>
  <c r="T1547" i="2" s="1"/>
  <c r="T1548" i="2" s="1"/>
  <c r="T1549" i="2" s="1"/>
  <c r="T1550" i="2" s="1"/>
  <c r="T1551" i="2" s="1"/>
  <c r="T1552" i="2" s="1"/>
  <c r="T1553" i="2" s="1"/>
  <c r="T1554" i="2" s="1"/>
  <c r="T1555" i="2" s="1"/>
  <c r="T1556" i="2" s="1"/>
  <c r="T1557" i="2" s="1"/>
  <c r="T1558" i="2" s="1"/>
  <c r="T1559" i="2" s="1"/>
  <c r="T1560" i="2" s="1"/>
  <c r="T1561" i="2" s="1"/>
  <c r="T1562" i="2" s="1"/>
  <c r="T1563" i="2" s="1"/>
  <c r="T1564" i="2" s="1"/>
  <c r="T1565" i="2" s="1"/>
  <c r="T1566" i="2" s="1"/>
  <c r="T1567" i="2" s="1"/>
  <c r="T1568" i="2" s="1"/>
  <c r="T1569" i="2" s="1"/>
  <c r="T1570" i="2" s="1"/>
  <c r="T1571" i="2" s="1"/>
  <c r="T1572" i="2" s="1"/>
  <c r="T1573" i="2" s="1"/>
  <c r="T1574" i="2" s="1"/>
  <c r="T1575" i="2" s="1"/>
  <c r="T1576" i="2" s="1"/>
  <c r="T1577" i="2" s="1"/>
  <c r="T1578" i="2" s="1"/>
  <c r="T1579" i="2" s="1"/>
  <c r="T1580" i="2" s="1"/>
  <c r="T1581" i="2" s="1"/>
  <c r="T1582" i="2" s="1"/>
  <c r="T1583" i="2" s="1"/>
  <c r="T1584" i="2" s="1"/>
  <c r="T1585" i="2" s="1"/>
  <c r="T1586" i="2" s="1"/>
  <c r="T1587" i="2" s="1"/>
  <c r="T1588" i="2" s="1"/>
  <c r="T1589" i="2" s="1"/>
  <c r="T1590" i="2" s="1"/>
  <c r="T1591" i="2" s="1"/>
  <c r="T1592" i="2" s="1"/>
  <c r="T1593" i="2" s="1"/>
  <c r="T1594" i="2" s="1"/>
  <c r="T1595" i="2" s="1"/>
  <c r="T1596" i="2" s="1"/>
  <c r="T1597" i="2" s="1"/>
  <c r="T1598" i="2" s="1"/>
  <c r="T1599" i="2" s="1"/>
  <c r="T1600" i="2" s="1"/>
  <c r="T1601" i="2" s="1"/>
  <c r="T1602" i="2" s="1"/>
  <c r="T1603" i="2" s="1"/>
  <c r="T1604" i="2" s="1"/>
  <c r="T1605" i="2" s="1"/>
  <c r="T1606" i="2" s="1"/>
  <c r="T1607" i="2" s="1"/>
  <c r="T1608" i="2" s="1"/>
  <c r="T1609" i="2" s="1"/>
  <c r="T1610" i="2" s="1"/>
  <c r="T1611" i="2" s="1"/>
  <c r="T1612" i="2" s="1"/>
  <c r="T1613" i="2" s="1"/>
  <c r="T1614" i="2" s="1"/>
  <c r="T1615" i="2" s="1"/>
  <c r="T1616" i="2" s="1"/>
  <c r="T1617" i="2" s="1"/>
  <c r="T1618" i="2" s="1"/>
  <c r="T1619" i="2" s="1"/>
  <c r="T1620" i="2" s="1"/>
  <c r="T1621" i="2" s="1"/>
  <c r="T1622" i="2" s="1"/>
  <c r="T1623" i="2" s="1"/>
  <c r="T1624" i="2" s="1"/>
  <c r="T1625" i="2" s="1"/>
  <c r="T1626" i="2" s="1"/>
  <c r="T1627" i="2" s="1"/>
  <c r="T1628" i="2" s="1"/>
  <c r="T1629" i="2" s="1"/>
  <c r="T1630" i="2" s="1"/>
  <c r="T1631" i="2" s="1"/>
  <c r="T1632" i="2" s="1"/>
  <c r="T1633" i="2" s="1"/>
  <c r="T1634" i="2" s="1"/>
  <c r="T1635" i="2" s="1"/>
  <c r="T1636" i="2" s="1"/>
  <c r="T1637" i="2" s="1"/>
  <c r="T1638" i="2" s="1"/>
  <c r="T1639" i="2" s="1"/>
  <c r="T1640" i="2" s="1"/>
  <c r="T1641" i="2" s="1"/>
  <c r="T1642" i="2" s="1"/>
  <c r="T1643" i="2" s="1"/>
  <c r="T1644" i="2" s="1"/>
  <c r="T1645" i="2" s="1"/>
  <c r="T1646" i="2" s="1"/>
  <c r="T1647" i="2" s="1"/>
  <c r="T1648" i="2" s="1"/>
  <c r="T1649" i="2" s="1"/>
  <c r="T1650" i="2" s="1"/>
  <c r="T1651" i="2" s="1"/>
  <c r="T1652" i="2" s="1"/>
  <c r="T1653" i="2" s="1"/>
  <c r="T1654" i="2" s="1"/>
  <c r="T1655" i="2" s="1"/>
  <c r="T1656" i="2" s="1"/>
  <c r="T1657" i="2" s="1"/>
  <c r="T1658" i="2" s="1"/>
  <c r="T1659" i="2" s="1"/>
  <c r="T1660" i="2" s="1"/>
  <c r="T1661" i="2" s="1"/>
  <c r="T1662" i="2" s="1"/>
  <c r="T1663" i="2" s="1"/>
  <c r="T1664" i="2" s="1"/>
  <c r="T1665" i="2" s="1"/>
  <c r="T1666" i="2" s="1"/>
  <c r="T1667" i="2" s="1"/>
  <c r="T1668" i="2" s="1"/>
  <c r="T1669" i="2" s="1"/>
  <c r="T1670" i="2" s="1"/>
  <c r="T1671" i="2" s="1"/>
  <c r="T1672" i="2" s="1"/>
  <c r="T1673" i="2" s="1"/>
  <c r="T1674" i="2" s="1"/>
  <c r="T1675" i="2" s="1"/>
  <c r="T1676" i="2" s="1"/>
  <c r="T1677" i="2" s="1"/>
  <c r="T1678" i="2" s="1"/>
  <c r="T1679" i="2" s="1"/>
  <c r="T1680" i="2" s="1"/>
  <c r="T1681" i="2" s="1"/>
  <c r="T1682" i="2" s="1"/>
  <c r="T1683" i="2" s="1"/>
  <c r="T1684" i="2" s="1"/>
  <c r="T1685" i="2" s="1"/>
  <c r="T1686" i="2" s="1"/>
  <c r="T1687" i="2" s="1"/>
  <c r="T1688" i="2" s="1"/>
  <c r="T1689" i="2" s="1"/>
  <c r="T1690" i="2" s="1"/>
  <c r="T1691" i="2" s="1"/>
  <c r="T1692" i="2" s="1"/>
  <c r="T1693" i="2" s="1"/>
  <c r="T1694" i="2" s="1"/>
  <c r="T1695" i="2" s="1"/>
  <c r="T1696" i="2" s="1"/>
  <c r="T1697" i="2" s="1"/>
  <c r="T1698" i="2" s="1"/>
  <c r="T1699" i="2" s="1"/>
  <c r="T1700" i="2" s="1"/>
  <c r="T1701" i="2" s="1"/>
  <c r="T1702" i="2" s="1"/>
  <c r="T1703" i="2" s="1"/>
  <c r="T1704" i="2" s="1"/>
  <c r="T1705" i="2" s="1"/>
  <c r="T1706" i="2" s="1"/>
  <c r="T1707" i="2" s="1"/>
  <c r="T1708" i="2" s="1"/>
  <c r="T1709" i="2" s="1"/>
  <c r="T1710" i="2" s="1"/>
  <c r="T1711" i="2" s="1"/>
  <c r="T1712" i="2" s="1"/>
  <c r="T1713" i="2" s="1"/>
  <c r="T1714" i="2" s="1"/>
  <c r="T1715" i="2" s="1"/>
  <c r="T1716" i="2" s="1"/>
  <c r="T1717" i="2" s="1"/>
  <c r="T1718" i="2" s="1"/>
  <c r="T1719" i="2" s="1"/>
  <c r="T1720" i="2" s="1"/>
  <c r="T1721" i="2" s="1"/>
  <c r="T1722" i="2" s="1"/>
  <c r="T1723" i="2" s="1"/>
  <c r="T1724" i="2" s="1"/>
  <c r="T1725" i="2" s="1"/>
  <c r="T1726" i="2" s="1"/>
  <c r="T1727" i="2" s="1"/>
  <c r="T1728" i="2" s="1"/>
  <c r="T1729" i="2" s="1"/>
  <c r="T1730" i="2" s="1"/>
  <c r="T1731" i="2" s="1"/>
  <c r="T1732" i="2" s="1"/>
  <c r="T1733" i="2" s="1"/>
  <c r="T1734" i="2" s="1"/>
  <c r="T1735" i="2" s="1"/>
  <c r="T1736" i="2" s="1"/>
  <c r="T1737" i="2" s="1"/>
  <c r="T1738" i="2" s="1"/>
  <c r="T1739" i="2" s="1"/>
  <c r="T1740" i="2" s="1"/>
  <c r="T1741" i="2" s="1"/>
  <c r="T1742" i="2" s="1"/>
  <c r="T1743" i="2" s="1"/>
  <c r="T1744" i="2" s="1"/>
  <c r="T1745" i="2" s="1"/>
  <c r="T1746" i="2" s="1"/>
  <c r="T1747" i="2" s="1"/>
  <c r="T1748" i="2" s="1"/>
  <c r="T1749" i="2" s="1"/>
  <c r="T1750" i="2" s="1"/>
  <c r="T1751" i="2" s="1"/>
  <c r="T1752" i="2" s="1"/>
  <c r="T1753" i="2" s="1"/>
  <c r="T1754" i="2" s="1"/>
  <c r="T1755" i="2" s="1"/>
  <c r="T1756" i="2" s="1"/>
  <c r="T1757" i="2" s="1"/>
  <c r="T1758" i="2" s="1"/>
  <c r="T1759" i="2" s="1"/>
  <c r="T1760" i="2" s="1"/>
  <c r="T1761" i="2" s="1"/>
  <c r="T1762" i="2" s="1"/>
  <c r="T1763" i="2" s="1"/>
  <c r="T1764" i="2" s="1"/>
  <c r="T1765" i="2" s="1"/>
  <c r="T1766" i="2" s="1"/>
  <c r="T1767" i="2" s="1"/>
  <c r="T1768" i="2" s="1"/>
  <c r="T1769" i="2" s="1"/>
  <c r="T1770" i="2" s="1"/>
  <c r="T1771" i="2" s="1"/>
  <c r="T1772" i="2" s="1"/>
  <c r="T1773" i="2" s="1"/>
  <c r="T1774" i="2" s="1"/>
  <c r="T1775" i="2" s="1"/>
  <c r="T1776" i="2" s="1"/>
  <c r="T1777" i="2" s="1"/>
  <c r="T1778" i="2" s="1"/>
  <c r="T1779" i="2" s="1"/>
  <c r="T1780" i="2" s="1"/>
  <c r="T1781" i="2" s="1"/>
  <c r="T1782" i="2" s="1"/>
  <c r="T1783" i="2" s="1"/>
  <c r="T1784" i="2" s="1"/>
  <c r="T1785" i="2" s="1"/>
  <c r="T1786" i="2" s="1"/>
  <c r="T1787" i="2" s="1"/>
  <c r="T1788" i="2" s="1"/>
  <c r="T1789" i="2" s="1"/>
  <c r="T1790" i="2" s="1"/>
  <c r="T1791" i="2" s="1"/>
  <c r="T1792" i="2" s="1"/>
  <c r="T1793" i="2" s="1"/>
  <c r="T1794" i="2" s="1"/>
  <c r="T1795" i="2" s="1"/>
  <c r="T1796" i="2" s="1"/>
  <c r="T1797" i="2" s="1"/>
  <c r="T1798" i="2" s="1"/>
  <c r="T1799" i="2" s="1"/>
  <c r="T1800" i="2" s="1"/>
  <c r="T42" i="15"/>
  <c r="AH42" i="15" s="1"/>
  <c r="AE40" i="15"/>
  <c r="AE7" i="2"/>
  <c r="U1048576" i="2"/>
  <c r="R7" i="2"/>
  <c r="R8" i="2" s="1"/>
  <c r="R9" i="2" s="1"/>
  <c r="R10" i="2" s="1"/>
  <c r="R11" i="2" s="1"/>
  <c r="R12" i="2" s="1"/>
  <c r="R13" i="2" s="1"/>
  <c r="R14" i="2" s="1"/>
  <c r="R15" i="2" s="1"/>
  <c r="R16" i="2" s="1"/>
  <c r="R17" i="2" s="1"/>
  <c r="R18" i="2" s="1"/>
  <c r="R19" i="2" s="1"/>
  <c r="R20" i="2" s="1"/>
  <c r="R21" i="2" s="1"/>
  <c r="R22" i="2" s="1"/>
  <c r="R23" i="2" s="1"/>
  <c r="R24" i="2" s="1"/>
  <c r="R25" i="2" s="1"/>
  <c r="R26" i="2" s="1"/>
  <c r="R27" i="2" s="1"/>
  <c r="R28" i="2" s="1"/>
  <c r="R29" i="2" s="1"/>
  <c r="R30" i="2" s="1"/>
  <c r="R31" i="2" s="1"/>
  <c r="R32" i="2" s="1"/>
  <c r="R33" i="2" s="1"/>
  <c r="R34" i="2" s="1"/>
  <c r="R35" i="2" s="1"/>
  <c r="R36" i="2" s="1"/>
  <c r="R37" i="2" s="1"/>
  <c r="R38" i="2" s="1"/>
  <c r="R39" i="2" s="1"/>
  <c r="R40" i="2" s="1"/>
  <c r="R41" i="2" s="1"/>
  <c r="R42" i="2" s="1"/>
  <c r="R43" i="2" s="1"/>
  <c r="R44" i="2" s="1"/>
  <c r="R45" i="2" s="1"/>
  <c r="R46" i="2" s="1"/>
  <c r="R47" i="2" s="1"/>
  <c r="R48" i="2" s="1"/>
  <c r="R49" i="2" s="1"/>
  <c r="R50" i="2" s="1"/>
  <c r="R51" i="2" s="1"/>
  <c r="R52" i="2" s="1"/>
  <c r="R53" i="2" s="1"/>
  <c r="R54" i="2" s="1"/>
  <c r="R55" i="2" s="1"/>
  <c r="R56" i="2" s="1"/>
  <c r="R57" i="2" s="1"/>
  <c r="R58" i="2" s="1"/>
  <c r="R59" i="2" s="1"/>
  <c r="R60" i="2" s="1"/>
  <c r="R61" i="2" s="1"/>
  <c r="R62" i="2" s="1"/>
  <c r="R63" i="2" s="1"/>
  <c r="R64" i="2" s="1"/>
  <c r="R65" i="2" s="1"/>
  <c r="R66" i="2" s="1"/>
  <c r="R67" i="2" s="1"/>
  <c r="R68" i="2" s="1"/>
  <c r="R69" i="2" s="1"/>
  <c r="R70" i="2" s="1"/>
  <c r="R71" i="2" s="1"/>
  <c r="R72" i="2" s="1"/>
  <c r="R73" i="2" s="1"/>
  <c r="R74" i="2" s="1"/>
  <c r="R75" i="2" s="1"/>
  <c r="R76" i="2" s="1"/>
  <c r="R77" i="2" s="1"/>
  <c r="R78" i="2" s="1"/>
  <c r="R79" i="2" s="1"/>
  <c r="R80" i="2" s="1"/>
  <c r="R81" i="2" s="1"/>
  <c r="R82" i="2" s="1"/>
  <c r="R83" i="2" s="1"/>
  <c r="R84" i="2" s="1"/>
  <c r="R85" i="2" s="1"/>
  <c r="R86" i="2" s="1"/>
  <c r="R87" i="2" s="1"/>
  <c r="R88" i="2" s="1"/>
  <c r="R89" i="2" s="1"/>
  <c r="R90" i="2" s="1"/>
  <c r="R91" i="2" s="1"/>
  <c r="R92" i="2" s="1"/>
  <c r="R93" i="2" s="1"/>
  <c r="R94" i="2" s="1"/>
  <c r="R95" i="2" s="1"/>
  <c r="R96" i="2" s="1"/>
  <c r="R97" i="2" s="1"/>
  <c r="R98" i="2" s="1"/>
  <c r="R99" i="2" s="1"/>
  <c r="R100" i="2" s="1"/>
  <c r="R101" i="2" s="1"/>
  <c r="R102" i="2" s="1"/>
  <c r="R103" i="2" s="1"/>
  <c r="R104" i="2" s="1"/>
  <c r="R105" i="2" s="1"/>
  <c r="R106" i="2" s="1"/>
  <c r="R107" i="2" s="1"/>
  <c r="R108" i="2" s="1"/>
  <c r="R109" i="2" s="1"/>
  <c r="R110" i="2" s="1"/>
  <c r="R111" i="2" s="1"/>
  <c r="R112" i="2" s="1"/>
  <c r="R113" i="2" s="1"/>
  <c r="R114" i="2" s="1"/>
  <c r="R115" i="2" s="1"/>
  <c r="R116" i="2" s="1"/>
  <c r="R117" i="2" s="1"/>
  <c r="R118" i="2" s="1"/>
  <c r="R119" i="2" s="1"/>
  <c r="R120" i="2" s="1"/>
  <c r="R121" i="2" s="1"/>
  <c r="R122" i="2" s="1"/>
  <c r="R123" i="2" s="1"/>
  <c r="R124" i="2" s="1"/>
  <c r="R125" i="2" s="1"/>
  <c r="R126" i="2" s="1"/>
  <c r="R127" i="2" s="1"/>
  <c r="R128" i="2" s="1"/>
  <c r="R129" i="2" s="1"/>
  <c r="R130" i="2" s="1"/>
  <c r="R131" i="2" s="1"/>
  <c r="R132" i="2" s="1"/>
  <c r="R133" i="2" s="1"/>
  <c r="R134" i="2" s="1"/>
  <c r="R135" i="2" s="1"/>
  <c r="R136" i="2" s="1"/>
  <c r="R137" i="2" s="1"/>
  <c r="R138" i="2" s="1"/>
  <c r="R139" i="2" s="1"/>
  <c r="R140" i="2" s="1"/>
  <c r="R141" i="2" s="1"/>
  <c r="R142" i="2" s="1"/>
  <c r="R143" i="2" s="1"/>
  <c r="R144" i="2" s="1"/>
  <c r="R145" i="2" s="1"/>
  <c r="R146" i="2" s="1"/>
  <c r="R147" i="2" s="1"/>
  <c r="R148" i="2" s="1"/>
  <c r="R149" i="2" s="1"/>
  <c r="R150" i="2" s="1"/>
  <c r="R151" i="2" s="1"/>
  <c r="R152" i="2" s="1"/>
  <c r="R153" i="2" s="1"/>
  <c r="R154" i="2" s="1"/>
  <c r="R155" i="2" s="1"/>
  <c r="R156" i="2" s="1"/>
  <c r="R157" i="2" s="1"/>
  <c r="R158" i="2" s="1"/>
  <c r="R159" i="2" s="1"/>
  <c r="R160" i="2" s="1"/>
  <c r="R161" i="2" s="1"/>
  <c r="R162" i="2" s="1"/>
  <c r="R163" i="2" s="1"/>
  <c r="R164" i="2" s="1"/>
  <c r="R165" i="2" s="1"/>
  <c r="R166" i="2" s="1"/>
  <c r="R167" i="2" s="1"/>
  <c r="R168" i="2" s="1"/>
  <c r="R169" i="2" s="1"/>
  <c r="R170" i="2" s="1"/>
  <c r="R171" i="2" s="1"/>
  <c r="R172" i="2" s="1"/>
  <c r="R173" i="2" s="1"/>
  <c r="R174" i="2" s="1"/>
  <c r="R175" i="2" s="1"/>
  <c r="R176" i="2" s="1"/>
  <c r="R177" i="2" s="1"/>
  <c r="R178" i="2" s="1"/>
  <c r="R179" i="2" s="1"/>
  <c r="R180" i="2" s="1"/>
  <c r="R181" i="2" s="1"/>
  <c r="R182" i="2" s="1"/>
  <c r="R183" i="2" s="1"/>
  <c r="R184" i="2" s="1"/>
  <c r="R185" i="2" s="1"/>
  <c r="R186" i="2" s="1"/>
  <c r="R187" i="2" s="1"/>
  <c r="R188" i="2" s="1"/>
  <c r="R189" i="2" s="1"/>
  <c r="R190" i="2" s="1"/>
  <c r="R191" i="2" s="1"/>
  <c r="R192" i="2" s="1"/>
  <c r="R193" i="2" s="1"/>
  <c r="R194" i="2" s="1"/>
  <c r="R195" i="2" s="1"/>
  <c r="R196" i="2" s="1"/>
  <c r="R197" i="2" s="1"/>
  <c r="R198" i="2" s="1"/>
  <c r="R199" i="2" s="1"/>
  <c r="R200" i="2" s="1"/>
  <c r="R201" i="2" s="1"/>
  <c r="R202" i="2" s="1"/>
  <c r="R203" i="2" s="1"/>
  <c r="R204" i="2" s="1"/>
  <c r="R205" i="2" s="1"/>
  <c r="R206" i="2" s="1"/>
  <c r="R207" i="2" s="1"/>
  <c r="R208" i="2" s="1"/>
  <c r="R209" i="2" s="1"/>
  <c r="R210" i="2" s="1"/>
  <c r="R211" i="2" s="1"/>
  <c r="R212" i="2" s="1"/>
  <c r="R213" i="2" s="1"/>
  <c r="R214" i="2" s="1"/>
  <c r="R215" i="2" s="1"/>
  <c r="R216" i="2" s="1"/>
  <c r="R217" i="2" s="1"/>
  <c r="R218" i="2" s="1"/>
  <c r="R219" i="2" s="1"/>
  <c r="R220" i="2" s="1"/>
  <c r="R221" i="2" s="1"/>
  <c r="R222" i="2" s="1"/>
  <c r="R223" i="2" s="1"/>
  <c r="R224" i="2" s="1"/>
  <c r="R225" i="2" s="1"/>
  <c r="R226" i="2" s="1"/>
  <c r="R227" i="2" s="1"/>
  <c r="R228" i="2" s="1"/>
  <c r="R229" i="2" s="1"/>
  <c r="R230" i="2" s="1"/>
  <c r="R231" i="2" s="1"/>
  <c r="R232" i="2" s="1"/>
  <c r="R233" i="2" s="1"/>
  <c r="R234" i="2" s="1"/>
  <c r="R235" i="2" s="1"/>
  <c r="R236" i="2" s="1"/>
  <c r="R237" i="2" s="1"/>
  <c r="R238" i="2" s="1"/>
  <c r="R239" i="2" s="1"/>
  <c r="R240" i="2" s="1"/>
  <c r="R241" i="2" s="1"/>
  <c r="R242" i="2" s="1"/>
  <c r="R243" i="2" s="1"/>
  <c r="R244" i="2" s="1"/>
  <c r="R245" i="2" s="1"/>
  <c r="R246" i="2" s="1"/>
  <c r="R247" i="2" s="1"/>
  <c r="R248" i="2" s="1"/>
  <c r="R249" i="2" s="1"/>
  <c r="R250" i="2" s="1"/>
  <c r="R251" i="2" s="1"/>
  <c r="R252" i="2" s="1"/>
  <c r="R253" i="2" s="1"/>
  <c r="R254" i="2" s="1"/>
  <c r="R255" i="2" s="1"/>
  <c r="R256" i="2" s="1"/>
  <c r="R257" i="2" s="1"/>
  <c r="R258" i="2" s="1"/>
  <c r="R259" i="2" s="1"/>
  <c r="R260" i="2" s="1"/>
  <c r="R261" i="2" s="1"/>
  <c r="R262" i="2" s="1"/>
  <c r="R263" i="2" s="1"/>
  <c r="R264" i="2" s="1"/>
  <c r="R265" i="2" s="1"/>
  <c r="R266" i="2" s="1"/>
  <c r="R267" i="2" s="1"/>
  <c r="R268" i="2" s="1"/>
  <c r="R269" i="2" s="1"/>
  <c r="R270" i="2" s="1"/>
  <c r="R271" i="2" s="1"/>
  <c r="R272" i="2" s="1"/>
  <c r="R273" i="2" s="1"/>
  <c r="R274" i="2" s="1"/>
  <c r="R275" i="2" s="1"/>
  <c r="R276" i="2" s="1"/>
  <c r="R277" i="2" s="1"/>
  <c r="R278" i="2" s="1"/>
  <c r="R279" i="2" s="1"/>
  <c r="R280" i="2" s="1"/>
  <c r="R281" i="2" s="1"/>
  <c r="R282" i="2" s="1"/>
  <c r="R283" i="2" s="1"/>
  <c r="R284" i="2" s="1"/>
  <c r="R285" i="2" s="1"/>
  <c r="R286" i="2" s="1"/>
  <c r="R287" i="2" s="1"/>
  <c r="R288" i="2" s="1"/>
  <c r="R289" i="2" s="1"/>
  <c r="R290" i="2" s="1"/>
  <c r="R291" i="2" s="1"/>
  <c r="R292" i="2" s="1"/>
  <c r="R293" i="2" s="1"/>
  <c r="R294" i="2" s="1"/>
  <c r="R295" i="2" s="1"/>
  <c r="R296" i="2" s="1"/>
  <c r="R297" i="2" s="1"/>
  <c r="R298" i="2" s="1"/>
  <c r="R299" i="2" s="1"/>
  <c r="R300" i="2" s="1"/>
  <c r="R301" i="2" s="1"/>
  <c r="R302" i="2" s="1"/>
  <c r="R303" i="2" s="1"/>
  <c r="R304" i="2" s="1"/>
  <c r="R305" i="2" s="1"/>
  <c r="R306" i="2" s="1"/>
  <c r="R307" i="2" s="1"/>
  <c r="R308" i="2" s="1"/>
  <c r="R309" i="2" s="1"/>
  <c r="R310" i="2" s="1"/>
  <c r="R311" i="2" s="1"/>
  <c r="R312" i="2" s="1"/>
  <c r="R313" i="2" s="1"/>
  <c r="R314" i="2" s="1"/>
  <c r="R315" i="2" s="1"/>
  <c r="R316" i="2" s="1"/>
  <c r="R317" i="2" s="1"/>
  <c r="R318" i="2" s="1"/>
  <c r="R319" i="2" s="1"/>
  <c r="R320" i="2" s="1"/>
  <c r="R321" i="2" s="1"/>
  <c r="R322" i="2" s="1"/>
  <c r="R323" i="2" s="1"/>
  <c r="R324" i="2" s="1"/>
  <c r="R325" i="2" s="1"/>
  <c r="R326" i="2" s="1"/>
  <c r="R327" i="2" s="1"/>
  <c r="R328" i="2" s="1"/>
  <c r="R329" i="2" s="1"/>
  <c r="R330" i="2" s="1"/>
  <c r="R331" i="2" s="1"/>
  <c r="R332" i="2" s="1"/>
  <c r="R333" i="2" s="1"/>
  <c r="R334" i="2" s="1"/>
  <c r="R335" i="2" s="1"/>
  <c r="R336" i="2" s="1"/>
  <c r="R337" i="2" s="1"/>
  <c r="R338" i="2" s="1"/>
  <c r="R339" i="2" s="1"/>
  <c r="R340" i="2" s="1"/>
  <c r="R341" i="2" s="1"/>
  <c r="R342" i="2" s="1"/>
  <c r="R343" i="2" s="1"/>
  <c r="R344" i="2" s="1"/>
  <c r="R345" i="2" s="1"/>
  <c r="R346" i="2" s="1"/>
  <c r="R347" i="2" s="1"/>
  <c r="R348" i="2" s="1"/>
  <c r="R349" i="2" s="1"/>
  <c r="R350" i="2" s="1"/>
  <c r="R351" i="2" s="1"/>
  <c r="R352" i="2" s="1"/>
  <c r="R353" i="2" s="1"/>
  <c r="R354" i="2" s="1"/>
  <c r="R355" i="2" s="1"/>
  <c r="R356" i="2" s="1"/>
  <c r="R357" i="2" s="1"/>
  <c r="R358" i="2" s="1"/>
  <c r="R359" i="2" s="1"/>
  <c r="R360" i="2" s="1"/>
  <c r="R361" i="2" s="1"/>
  <c r="R362" i="2" s="1"/>
  <c r="R363" i="2" s="1"/>
  <c r="R364" i="2" s="1"/>
  <c r="R365" i="2" s="1"/>
  <c r="R366" i="2" s="1"/>
  <c r="R367" i="2" s="1"/>
  <c r="R368" i="2" s="1"/>
  <c r="R369" i="2" s="1"/>
  <c r="R370" i="2" s="1"/>
  <c r="R371" i="2" s="1"/>
  <c r="R372" i="2" s="1"/>
  <c r="R373" i="2" s="1"/>
  <c r="R374" i="2" s="1"/>
  <c r="R375" i="2" s="1"/>
  <c r="R376" i="2" s="1"/>
  <c r="R377" i="2" s="1"/>
  <c r="R378" i="2" s="1"/>
  <c r="R379" i="2" s="1"/>
  <c r="R380" i="2" s="1"/>
  <c r="R381" i="2" s="1"/>
  <c r="R382" i="2" s="1"/>
  <c r="R383" i="2" s="1"/>
  <c r="R384" i="2" s="1"/>
  <c r="R385" i="2" s="1"/>
  <c r="R386" i="2" s="1"/>
  <c r="R387" i="2" s="1"/>
  <c r="R388" i="2" s="1"/>
  <c r="R389" i="2" s="1"/>
  <c r="R390" i="2" s="1"/>
  <c r="R391" i="2" s="1"/>
  <c r="R392" i="2" s="1"/>
  <c r="R393" i="2" s="1"/>
  <c r="R394" i="2" s="1"/>
  <c r="R395" i="2" s="1"/>
  <c r="R396" i="2" s="1"/>
  <c r="R397" i="2" s="1"/>
  <c r="R398" i="2" s="1"/>
  <c r="R399" i="2" s="1"/>
  <c r="R400" i="2" s="1"/>
  <c r="R401" i="2" s="1"/>
  <c r="R402" i="2" s="1"/>
  <c r="R403" i="2" s="1"/>
  <c r="R404" i="2" s="1"/>
  <c r="R405" i="2" s="1"/>
  <c r="R406" i="2" s="1"/>
  <c r="R407" i="2" s="1"/>
  <c r="R408" i="2" s="1"/>
  <c r="R409" i="2" s="1"/>
  <c r="R410" i="2" s="1"/>
  <c r="R411" i="2" s="1"/>
  <c r="R412" i="2" s="1"/>
  <c r="R413" i="2" s="1"/>
  <c r="R414" i="2" s="1"/>
  <c r="R415" i="2" s="1"/>
  <c r="R416" i="2" s="1"/>
  <c r="R417" i="2" s="1"/>
  <c r="R418" i="2" s="1"/>
  <c r="R419" i="2" s="1"/>
  <c r="R420" i="2" s="1"/>
  <c r="R421" i="2" s="1"/>
  <c r="R422" i="2" s="1"/>
  <c r="R423" i="2" s="1"/>
  <c r="R424" i="2" s="1"/>
  <c r="R425" i="2" s="1"/>
  <c r="R426" i="2" s="1"/>
  <c r="R427" i="2" s="1"/>
  <c r="R428" i="2" s="1"/>
  <c r="R429" i="2" s="1"/>
  <c r="R430" i="2" s="1"/>
  <c r="R431" i="2" s="1"/>
  <c r="R432" i="2" s="1"/>
  <c r="R433" i="2" s="1"/>
  <c r="R434" i="2" s="1"/>
  <c r="R435" i="2" s="1"/>
  <c r="R436" i="2" s="1"/>
  <c r="R437" i="2" s="1"/>
  <c r="R438" i="2" s="1"/>
  <c r="R439" i="2" s="1"/>
  <c r="R440" i="2" s="1"/>
  <c r="R441" i="2" s="1"/>
  <c r="R442" i="2" s="1"/>
  <c r="R443" i="2" s="1"/>
  <c r="R444" i="2" s="1"/>
  <c r="R445" i="2" s="1"/>
  <c r="R446" i="2" s="1"/>
  <c r="R447" i="2" s="1"/>
  <c r="R448" i="2" s="1"/>
  <c r="R449" i="2" s="1"/>
  <c r="R450" i="2" s="1"/>
  <c r="R451" i="2" s="1"/>
  <c r="R452" i="2" s="1"/>
  <c r="R453" i="2" s="1"/>
  <c r="R454" i="2" s="1"/>
  <c r="R455" i="2" s="1"/>
  <c r="R456" i="2" s="1"/>
  <c r="R457" i="2" s="1"/>
  <c r="R458" i="2" s="1"/>
  <c r="R459" i="2" s="1"/>
  <c r="R460" i="2" s="1"/>
  <c r="R461" i="2" s="1"/>
  <c r="R462" i="2" s="1"/>
  <c r="R463" i="2" s="1"/>
  <c r="R464" i="2" s="1"/>
  <c r="R465" i="2" s="1"/>
  <c r="R466" i="2" s="1"/>
  <c r="R467" i="2" s="1"/>
  <c r="R468" i="2" s="1"/>
  <c r="R469" i="2" s="1"/>
  <c r="R470" i="2" s="1"/>
  <c r="R471" i="2" s="1"/>
  <c r="R472" i="2" s="1"/>
  <c r="R473" i="2" s="1"/>
  <c r="R474" i="2" s="1"/>
  <c r="R475" i="2" s="1"/>
  <c r="R476" i="2" s="1"/>
  <c r="R477" i="2" s="1"/>
  <c r="R478" i="2" s="1"/>
  <c r="R479" i="2" s="1"/>
  <c r="R480" i="2" s="1"/>
  <c r="R481" i="2" s="1"/>
  <c r="R482" i="2" s="1"/>
  <c r="R483" i="2" s="1"/>
  <c r="R484" i="2" s="1"/>
  <c r="R485" i="2" s="1"/>
  <c r="R486" i="2" s="1"/>
  <c r="R487" i="2" s="1"/>
  <c r="R488" i="2" s="1"/>
  <c r="R489" i="2" s="1"/>
  <c r="R490" i="2" s="1"/>
  <c r="R491" i="2" s="1"/>
  <c r="R492" i="2" s="1"/>
  <c r="R493" i="2" s="1"/>
  <c r="R494" i="2" s="1"/>
  <c r="R495" i="2" s="1"/>
  <c r="R496" i="2" s="1"/>
  <c r="R497" i="2" s="1"/>
  <c r="R498" i="2" s="1"/>
  <c r="R499" i="2" s="1"/>
  <c r="R500" i="2" s="1"/>
  <c r="R501" i="2" s="1"/>
  <c r="R502" i="2" s="1"/>
  <c r="R503" i="2" s="1"/>
  <c r="R504" i="2" s="1"/>
  <c r="R505" i="2" s="1"/>
  <c r="R506" i="2" s="1"/>
  <c r="R507" i="2" s="1"/>
  <c r="R508" i="2" s="1"/>
  <c r="R509" i="2" s="1"/>
  <c r="R510" i="2" s="1"/>
  <c r="R511" i="2" s="1"/>
  <c r="R512" i="2" s="1"/>
  <c r="R513" i="2" s="1"/>
  <c r="R514" i="2" s="1"/>
  <c r="R515" i="2" s="1"/>
  <c r="R516" i="2" s="1"/>
  <c r="R517" i="2" s="1"/>
  <c r="R518" i="2" s="1"/>
  <c r="R519" i="2" s="1"/>
  <c r="R520" i="2" s="1"/>
  <c r="R521" i="2" s="1"/>
  <c r="R522" i="2" s="1"/>
  <c r="R523" i="2" s="1"/>
  <c r="R524" i="2" s="1"/>
  <c r="R525" i="2" s="1"/>
  <c r="R526" i="2" s="1"/>
  <c r="R527" i="2" s="1"/>
  <c r="R528" i="2" s="1"/>
  <c r="R529" i="2" s="1"/>
  <c r="R530" i="2" s="1"/>
  <c r="R531" i="2" s="1"/>
  <c r="R532" i="2" s="1"/>
  <c r="R533" i="2" s="1"/>
  <c r="R534" i="2" s="1"/>
  <c r="R535" i="2" s="1"/>
  <c r="R536" i="2" s="1"/>
  <c r="R537" i="2" s="1"/>
  <c r="R538" i="2" s="1"/>
  <c r="R539" i="2" s="1"/>
  <c r="R540" i="2" s="1"/>
  <c r="R541" i="2" s="1"/>
  <c r="R542" i="2" s="1"/>
  <c r="R543" i="2" s="1"/>
  <c r="R544" i="2" s="1"/>
  <c r="R545" i="2" s="1"/>
  <c r="R546" i="2" s="1"/>
  <c r="R547" i="2" s="1"/>
  <c r="R548" i="2" s="1"/>
  <c r="R549" i="2" s="1"/>
  <c r="R550" i="2" s="1"/>
  <c r="R551" i="2" s="1"/>
  <c r="R552" i="2" s="1"/>
  <c r="R553" i="2" s="1"/>
  <c r="R554" i="2" s="1"/>
  <c r="R555" i="2" s="1"/>
  <c r="R556" i="2" s="1"/>
  <c r="R557" i="2" s="1"/>
  <c r="R558" i="2" s="1"/>
  <c r="R559" i="2" s="1"/>
  <c r="R560" i="2" s="1"/>
  <c r="R561" i="2" s="1"/>
  <c r="R562" i="2" s="1"/>
  <c r="R563" i="2" s="1"/>
  <c r="R564" i="2" s="1"/>
  <c r="R565" i="2" s="1"/>
  <c r="R566" i="2" s="1"/>
  <c r="R567" i="2" s="1"/>
  <c r="R568" i="2" s="1"/>
  <c r="R569" i="2" s="1"/>
  <c r="R570" i="2" s="1"/>
  <c r="R571" i="2" s="1"/>
  <c r="R572" i="2" s="1"/>
  <c r="R573" i="2" s="1"/>
  <c r="R574" i="2" s="1"/>
  <c r="R575" i="2" s="1"/>
  <c r="R576" i="2" s="1"/>
  <c r="R577" i="2" s="1"/>
  <c r="R578" i="2" s="1"/>
  <c r="R579" i="2" s="1"/>
  <c r="R580" i="2" s="1"/>
  <c r="R581" i="2" s="1"/>
  <c r="R582" i="2" s="1"/>
  <c r="R583" i="2" s="1"/>
  <c r="R584" i="2" s="1"/>
  <c r="R585" i="2" s="1"/>
  <c r="R586" i="2" s="1"/>
  <c r="R587" i="2" s="1"/>
  <c r="R588" i="2" s="1"/>
  <c r="R589" i="2" s="1"/>
  <c r="R590" i="2" s="1"/>
  <c r="R591" i="2" s="1"/>
  <c r="R592" i="2" s="1"/>
  <c r="R593" i="2" s="1"/>
  <c r="R594" i="2" s="1"/>
  <c r="R595" i="2" s="1"/>
  <c r="R596" i="2" s="1"/>
  <c r="R597" i="2" s="1"/>
  <c r="R598" i="2" s="1"/>
  <c r="R599" i="2" s="1"/>
  <c r="R600" i="2" s="1"/>
  <c r="R601" i="2" s="1"/>
  <c r="R602" i="2" s="1"/>
  <c r="R603" i="2" s="1"/>
  <c r="R604" i="2" s="1"/>
  <c r="R605" i="2" s="1"/>
  <c r="R606" i="2" s="1"/>
  <c r="R607" i="2" s="1"/>
  <c r="R608" i="2" s="1"/>
  <c r="R609" i="2" s="1"/>
  <c r="R610" i="2" s="1"/>
  <c r="R611" i="2" s="1"/>
  <c r="R612" i="2" s="1"/>
  <c r="R613" i="2" s="1"/>
  <c r="R614" i="2" s="1"/>
  <c r="R615" i="2" s="1"/>
  <c r="R616" i="2" s="1"/>
  <c r="R617" i="2" s="1"/>
  <c r="R618" i="2" s="1"/>
  <c r="R619" i="2" s="1"/>
  <c r="R620" i="2" s="1"/>
  <c r="R621" i="2" s="1"/>
  <c r="R622" i="2" s="1"/>
  <c r="R623" i="2" s="1"/>
  <c r="R624" i="2" s="1"/>
  <c r="R625" i="2" s="1"/>
  <c r="R626" i="2" s="1"/>
  <c r="R627" i="2" s="1"/>
  <c r="R628" i="2" s="1"/>
  <c r="R629" i="2" s="1"/>
  <c r="R630" i="2" s="1"/>
  <c r="R631" i="2" s="1"/>
  <c r="R632" i="2" s="1"/>
  <c r="R633" i="2" s="1"/>
  <c r="R634" i="2" s="1"/>
  <c r="R635" i="2" s="1"/>
  <c r="R636" i="2" s="1"/>
  <c r="R637" i="2" s="1"/>
  <c r="R638" i="2" s="1"/>
  <c r="R639" i="2" s="1"/>
  <c r="R640" i="2" s="1"/>
  <c r="R641" i="2" s="1"/>
  <c r="R642" i="2" s="1"/>
  <c r="R643" i="2" s="1"/>
  <c r="R644" i="2" s="1"/>
  <c r="R645" i="2" s="1"/>
  <c r="R646" i="2" s="1"/>
  <c r="R647" i="2" s="1"/>
  <c r="R648" i="2" s="1"/>
  <c r="R649" i="2" s="1"/>
  <c r="R650" i="2" s="1"/>
  <c r="R651" i="2" s="1"/>
  <c r="R652" i="2" s="1"/>
  <c r="R653" i="2" s="1"/>
  <c r="R654" i="2" s="1"/>
  <c r="R655" i="2" s="1"/>
  <c r="R656" i="2" s="1"/>
  <c r="R657" i="2" s="1"/>
  <c r="R658" i="2" s="1"/>
  <c r="R659" i="2" s="1"/>
  <c r="R660" i="2" s="1"/>
  <c r="R661" i="2" s="1"/>
  <c r="R662" i="2" s="1"/>
  <c r="R663" i="2" s="1"/>
  <c r="R664" i="2" s="1"/>
  <c r="R665" i="2" s="1"/>
  <c r="R666" i="2" s="1"/>
  <c r="R667" i="2" s="1"/>
  <c r="R668" i="2" s="1"/>
  <c r="R669" i="2" s="1"/>
  <c r="R670" i="2" s="1"/>
  <c r="R671" i="2" s="1"/>
  <c r="R672" i="2" s="1"/>
  <c r="R673" i="2" s="1"/>
  <c r="R674" i="2" s="1"/>
  <c r="R675" i="2" s="1"/>
  <c r="R676" i="2" s="1"/>
  <c r="R677" i="2" s="1"/>
  <c r="R678" i="2" s="1"/>
  <c r="R679" i="2" s="1"/>
  <c r="R680" i="2" s="1"/>
  <c r="R681" i="2" s="1"/>
  <c r="R682" i="2" s="1"/>
  <c r="R683" i="2" s="1"/>
  <c r="R684" i="2" s="1"/>
  <c r="R685" i="2" s="1"/>
  <c r="R686" i="2" s="1"/>
  <c r="R687" i="2" s="1"/>
  <c r="R688" i="2" s="1"/>
  <c r="R689" i="2" s="1"/>
  <c r="R690" i="2" s="1"/>
  <c r="R691" i="2" s="1"/>
  <c r="R692" i="2" s="1"/>
  <c r="R693" i="2" s="1"/>
  <c r="R694" i="2" s="1"/>
  <c r="R695" i="2" s="1"/>
  <c r="R696" i="2" s="1"/>
  <c r="R697" i="2" s="1"/>
  <c r="R698" i="2" s="1"/>
  <c r="R699" i="2" s="1"/>
  <c r="R700" i="2" s="1"/>
  <c r="R701" i="2" s="1"/>
  <c r="R702" i="2" s="1"/>
  <c r="R703" i="2" s="1"/>
  <c r="R704" i="2" s="1"/>
  <c r="R705" i="2" s="1"/>
  <c r="R706" i="2" s="1"/>
  <c r="R707" i="2" s="1"/>
  <c r="R708" i="2" s="1"/>
  <c r="R709" i="2" s="1"/>
  <c r="R710" i="2" s="1"/>
  <c r="R711" i="2" s="1"/>
  <c r="R712" i="2" s="1"/>
  <c r="R713" i="2" s="1"/>
  <c r="R714" i="2" s="1"/>
  <c r="R715" i="2" s="1"/>
  <c r="R716" i="2" s="1"/>
  <c r="R717" i="2" s="1"/>
  <c r="R718" i="2" s="1"/>
  <c r="R719" i="2" s="1"/>
  <c r="R720" i="2" s="1"/>
  <c r="R721" i="2" s="1"/>
  <c r="R722" i="2" s="1"/>
  <c r="R723" i="2" s="1"/>
  <c r="R724" i="2" s="1"/>
  <c r="R725" i="2" s="1"/>
  <c r="R726" i="2" s="1"/>
  <c r="R727" i="2" s="1"/>
  <c r="R728" i="2" s="1"/>
  <c r="R729" i="2" s="1"/>
  <c r="R730" i="2" s="1"/>
  <c r="R731" i="2" s="1"/>
  <c r="R732" i="2" s="1"/>
  <c r="R733" i="2" s="1"/>
  <c r="R734" i="2" s="1"/>
  <c r="R735" i="2" s="1"/>
  <c r="R736" i="2" s="1"/>
  <c r="R737" i="2" s="1"/>
  <c r="R738" i="2" s="1"/>
  <c r="R739" i="2" s="1"/>
  <c r="R740" i="2" s="1"/>
  <c r="R741" i="2" s="1"/>
  <c r="R742" i="2" s="1"/>
  <c r="R743" i="2" s="1"/>
  <c r="R744" i="2" s="1"/>
  <c r="R745" i="2" s="1"/>
  <c r="R746" i="2" s="1"/>
  <c r="R747" i="2" s="1"/>
  <c r="R748" i="2" s="1"/>
  <c r="R749" i="2" s="1"/>
  <c r="R750" i="2" s="1"/>
  <c r="R751" i="2" s="1"/>
  <c r="R752" i="2" s="1"/>
  <c r="R753" i="2" s="1"/>
  <c r="R754" i="2" s="1"/>
  <c r="R755" i="2" s="1"/>
  <c r="R756" i="2" s="1"/>
  <c r="R757" i="2" s="1"/>
  <c r="R758" i="2" s="1"/>
  <c r="R759" i="2" s="1"/>
  <c r="R760" i="2" s="1"/>
  <c r="R761" i="2" s="1"/>
  <c r="R762" i="2" s="1"/>
  <c r="R763" i="2" s="1"/>
  <c r="R764" i="2" s="1"/>
  <c r="R765" i="2" s="1"/>
  <c r="R766" i="2" s="1"/>
  <c r="R767" i="2" s="1"/>
  <c r="R768" i="2" s="1"/>
  <c r="R769" i="2" s="1"/>
  <c r="R770" i="2" s="1"/>
  <c r="R771" i="2" s="1"/>
  <c r="R772" i="2" s="1"/>
  <c r="R773" i="2" s="1"/>
  <c r="R774" i="2" s="1"/>
  <c r="R775" i="2" s="1"/>
  <c r="R776" i="2" s="1"/>
  <c r="R777" i="2" s="1"/>
  <c r="R778" i="2" s="1"/>
  <c r="R779" i="2" s="1"/>
  <c r="R780" i="2" s="1"/>
  <c r="R781" i="2" s="1"/>
  <c r="R782" i="2" s="1"/>
  <c r="R783" i="2" s="1"/>
  <c r="R784" i="2" s="1"/>
  <c r="R785" i="2" s="1"/>
  <c r="R786" i="2" s="1"/>
  <c r="R787" i="2" s="1"/>
  <c r="R788" i="2" s="1"/>
  <c r="R789" i="2" s="1"/>
  <c r="R790" i="2" s="1"/>
  <c r="R791" i="2" s="1"/>
  <c r="R792" i="2" s="1"/>
  <c r="R793" i="2" s="1"/>
  <c r="R794" i="2" s="1"/>
  <c r="R795" i="2" s="1"/>
  <c r="R796" i="2" s="1"/>
  <c r="R797" i="2" s="1"/>
  <c r="R798" i="2" s="1"/>
  <c r="R799" i="2" s="1"/>
  <c r="R800" i="2" s="1"/>
  <c r="R801" i="2" s="1"/>
  <c r="R802" i="2" s="1"/>
  <c r="R803" i="2" s="1"/>
  <c r="R804" i="2" s="1"/>
  <c r="R805" i="2" s="1"/>
  <c r="R806" i="2" s="1"/>
  <c r="R807" i="2" s="1"/>
  <c r="R808" i="2" s="1"/>
  <c r="R809" i="2" s="1"/>
  <c r="R810" i="2" s="1"/>
  <c r="R811" i="2" s="1"/>
  <c r="R812" i="2" s="1"/>
  <c r="R813" i="2" s="1"/>
  <c r="R814" i="2" s="1"/>
  <c r="R815" i="2" s="1"/>
  <c r="R816" i="2" s="1"/>
  <c r="R817" i="2" s="1"/>
  <c r="R818" i="2" s="1"/>
  <c r="R819" i="2" s="1"/>
  <c r="R820" i="2" s="1"/>
  <c r="R821" i="2" s="1"/>
  <c r="R822" i="2" s="1"/>
  <c r="R823" i="2" s="1"/>
  <c r="R824" i="2" s="1"/>
  <c r="R825" i="2" s="1"/>
  <c r="R826" i="2" s="1"/>
  <c r="R827" i="2" s="1"/>
  <c r="R828" i="2" s="1"/>
  <c r="R829" i="2" s="1"/>
  <c r="R830" i="2" s="1"/>
  <c r="R831" i="2" s="1"/>
  <c r="R832" i="2" s="1"/>
  <c r="R833" i="2" s="1"/>
  <c r="R834" i="2" s="1"/>
  <c r="R835" i="2" s="1"/>
  <c r="R836" i="2" s="1"/>
  <c r="R837" i="2" s="1"/>
  <c r="R838" i="2" s="1"/>
  <c r="R839" i="2" s="1"/>
  <c r="R840" i="2" s="1"/>
  <c r="R841" i="2" s="1"/>
  <c r="R842" i="2" s="1"/>
  <c r="R843" i="2" s="1"/>
  <c r="R844" i="2" s="1"/>
  <c r="R845" i="2" s="1"/>
  <c r="R846" i="2" s="1"/>
  <c r="R847" i="2" s="1"/>
  <c r="R848" i="2" s="1"/>
  <c r="R849" i="2" s="1"/>
  <c r="R850" i="2" s="1"/>
  <c r="R851" i="2" s="1"/>
  <c r="R852" i="2" s="1"/>
  <c r="R853" i="2" s="1"/>
  <c r="R854" i="2" s="1"/>
  <c r="R855" i="2" s="1"/>
  <c r="R856" i="2" s="1"/>
  <c r="R857" i="2" s="1"/>
  <c r="R858" i="2" s="1"/>
  <c r="R859" i="2" s="1"/>
  <c r="R860" i="2" s="1"/>
  <c r="R861" i="2" s="1"/>
  <c r="R862" i="2" s="1"/>
  <c r="R863" i="2" s="1"/>
  <c r="R864" i="2" s="1"/>
  <c r="R865" i="2" s="1"/>
  <c r="R866" i="2" s="1"/>
  <c r="R867" i="2" s="1"/>
  <c r="R868" i="2" s="1"/>
  <c r="R869" i="2" s="1"/>
  <c r="R870" i="2" s="1"/>
  <c r="R871" i="2" s="1"/>
  <c r="R872" i="2" s="1"/>
  <c r="R873" i="2" s="1"/>
  <c r="R874" i="2" s="1"/>
  <c r="R875" i="2" s="1"/>
  <c r="R876" i="2" s="1"/>
  <c r="R877" i="2" s="1"/>
  <c r="R878" i="2" s="1"/>
  <c r="R879" i="2" s="1"/>
  <c r="R880" i="2" s="1"/>
  <c r="R881" i="2" s="1"/>
  <c r="R882" i="2" s="1"/>
  <c r="R883" i="2" s="1"/>
  <c r="R884" i="2" s="1"/>
  <c r="R885" i="2" s="1"/>
  <c r="R886" i="2" s="1"/>
  <c r="R887" i="2" s="1"/>
  <c r="R888" i="2" s="1"/>
  <c r="R889" i="2" s="1"/>
  <c r="R890" i="2" s="1"/>
  <c r="R891" i="2" s="1"/>
  <c r="R892" i="2" s="1"/>
  <c r="R893" i="2" s="1"/>
  <c r="R894" i="2" s="1"/>
  <c r="R895" i="2" s="1"/>
  <c r="R896" i="2" s="1"/>
  <c r="R897" i="2" s="1"/>
  <c r="R898" i="2" s="1"/>
  <c r="R899" i="2" s="1"/>
  <c r="R900" i="2" s="1"/>
  <c r="R901" i="2" s="1"/>
  <c r="R902" i="2" s="1"/>
  <c r="R903" i="2" s="1"/>
  <c r="R904" i="2" s="1"/>
  <c r="R905" i="2" s="1"/>
  <c r="R906" i="2" s="1"/>
  <c r="R907" i="2" s="1"/>
  <c r="R908" i="2" s="1"/>
  <c r="R909" i="2" s="1"/>
  <c r="R910" i="2" s="1"/>
  <c r="R911" i="2" s="1"/>
  <c r="R912" i="2" s="1"/>
  <c r="R913" i="2" s="1"/>
  <c r="R914" i="2" s="1"/>
  <c r="R915" i="2" s="1"/>
  <c r="R916" i="2" s="1"/>
  <c r="R917" i="2" s="1"/>
  <c r="R918" i="2" s="1"/>
  <c r="R919" i="2" s="1"/>
  <c r="R920" i="2" s="1"/>
  <c r="R921" i="2" s="1"/>
  <c r="R922" i="2" s="1"/>
  <c r="R923" i="2" s="1"/>
  <c r="R924" i="2" s="1"/>
  <c r="R925" i="2" s="1"/>
  <c r="R926" i="2" s="1"/>
  <c r="R927" i="2" s="1"/>
  <c r="R928" i="2" s="1"/>
  <c r="R929" i="2" s="1"/>
  <c r="R930" i="2" s="1"/>
  <c r="R931" i="2" s="1"/>
  <c r="R932" i="2" s="1"/>
  <c r="R933" i="2" s="1"/>
  <c r="R934" i="2" s="1"/>
  <c r="R935" i="2" s="1"/>
  <c r="R936" i="2" s="1"/>
  <c r="R937" i="2" s="1"/>
  <c r="R938" i="2" s="1"/>
  <c r="R939" i="2" s="1"/>
  <c r="R940" i="2" s="1"/>
  <c r="R941" i="2" s="1"/>
  <c r="R942" i="2" s="1"/>
  <c r="R943" i="2" s="1"/>
  <c r="R944" i="2" s="1"/>
  <c r="R945" i="2" s="1"/>
  <c r="R946" i="2" s="1"/>
  <c r="R947" i="2" s="1"/>
  <c r="R948" i="2" s="1"/>
  <c r="R949" i="2" s="1"/>
  <c r="R950" i="2" s="1"/>
  <c r="R951" i="2" s="1"/>
  <c r="R952" i="2" s="1"/>
  <c r="R953" i="2" s="1"/>
  <c r="R954" i="2" s="1"/>
  <c r="R955" i="2" s="1"/>
  <c r="R956" i="2" s="1"/>
  <c r="R957" i="2" s="1"/>
  <c r="R958" i="2" s="1"/>
  <c r="R959" i="2" s="1"/>
  <c r="R960" i="2" s="1"/>
  <c r="R961" i="2" s="1"/>
  <c r="R962" i="2" s="1"/>
  <c r="R963" i="2" s="1"/>
  <c r="R964" i="2" s="1"/>
  <c r="R965" i="2" s="1"/>
  <c r="R966" i="2" s="1"/>
  <c r="R967" i="2" s="1"/>
  <c r="R968" i="2" s="1"/>
  <c r="R969" i="2" s="1"/>
  <c r="R970" i="2" s="1"/>
  <c r="R971" i="2" s="1"/>
  <c r="R972" i="2" s="1"/>
  <c r="R973" i="2" s="1"/>
  <c r="R974" i="2" s="1"/>
  <c r="R975" i="2" s="1"/>
  <c r="R976" i="2" s="1"/>
  <c r="R977" i="2" s="1"/>
  <c r="R978" i="2" s="1"/>
  <c r="R979" i="2" s="1"/>
  <c r="R980" i="2" s="1"/>
  <c r="R981" i="2" s="1"/>
  <c r="R982" i="2" s="1"/>
  <c r="R983" i="2" s="1"/>
  <c r="R984" i="2" s="1"/>
  <c r="R985" i="2" s="1"/>
  <c r="R986" i="2" s="1"/>
  <c r="R987" i="2" s="1"/>
  <c r="R988" i="2" s="1"/>
  <c r="R989" i="2" s="1"/>
  <c r="R990" i="2" s="1"/>
  <c r="R991" i="2" s="1"/>
  <c r="R992" i="2" s="1"/>
  <c r="R993" i="2" s="1"/>
  <c r="R994" i="2" s="1"/>
  <c r="R995" i="2" s="1"/>
  <c r="R996" i="2" s="1"/>
  <c r="R997" i="2" s="1"/>
  <c r="R998" i="2" s="1"/>
  <c r="R999" i="2" s="1"/>
  <c r="R1000" i="2" s="1"/>
  <c r="R1001" i="2" s="1"/>
  <c r="R1002" i="2" s="1"/>
  <c r="R1003" i="2" s="1"/>
  <c r="R1004" i="2" s="1"/>
  <c r="R1005" i="2" s="1"/>
  <c r="R1006" i="2" s="1"/>
  <c r="R1007" i="2" s="1"/>
  <c r="R1008" i="2" s="1"/>
  <c r="R1009" i="2" s="1"/>
  <c r="R1010" i="2" s="1"/>
  <c r="R1011" i="2" s="1"/>
  <c r="R1012" i="2" s="1"/>
  <c r="R1013" i="2" s="1"/>
  <c r="R1014" i="2" s="1"/>
  <c r="R1015" i="2" s="1"/>
  <c r="R1016" i="2" s="1"/>
  <c r="R1017" i="2" s="1"/>
  <c r="R1018" i="2" s="1"/>
  <c r="R1019" i="2" s="1"/>
  <c r="R1020" i="2" s="1"/>
  <c r="R1021" i="2" s="1"/>
  <c r="R1022" i="2" s="1"/>
  <c r="R1023" i="2" s="1"/>
  <c r="R1024" i="2" s="1"/>
  <c r="R1025" i="2" s="1"/>
  <c r="R1026" i="2" s="1"/>
  <c r="R1027" i="2" s="1"/>
  <c r="R1028" i="2" s="1"/>
  <c r="R1029" i="2" s="1"/>
  <c r="R1030" i="2" s="1"/>
  <c r="R1031" i="2" s="1"/>
  <c r="R1032" i="2" s="1"/>
  <c r="R1033" i="2" s="1"/>
  <c r="R1034" i="2" s="1"/>
  <c r="R1035" i="2" s="1"/>
  <c r="R1036" i="2" s="1"/>
  <c r="R1037" i="2" s="1"/>
  <c r="R1038" i="2" s="1"/>
  <c r="R1039" i="2" s="1"/>
  <c r="R1040" i="2" s="1"/>
  <c r="R1041" i="2" s="1"/>
  <c r="R1042" i="2" s="1"/>
  <c r="R1043" i="2" s="1"/>
  <c r="R1044" i="2" s="1"/>
  <c r="R1045" i="2" s="1"/>
  <c r="R1046" i="2" s="1"/>
  <c r="R1047" i="2" s="1"/>
  <c r="R1048" i="2" s="1"/>
  <c r="R1049" i="2" s="1"/>
  <c r="R1050" i="2" s="1"/>
  <c r="R1051" i="2" s="1"/>
  <c r="R1052" i="2" s="1"/>
  <c r="R1053" i="2" s="1"/>
  <c r="R1054" i="2" s="1"/>
  <c r="R1055" i="2" s="1"/>
  <c r="R1056" i="2" s="1"/>
  <c r="R1057" i="2" s="1"/>
  <c r="R1058" i="2" s="1"/>
  <c r="R1059" i="2" s="1"/>
  <c r="R1060" i="2" s="1"/>
  <c r="R1061" i="2" s="1"/>
  <c r="R1062" i="2" s="1"/>
  <c r="R1063" i="2" s="1"/>
  <c r="R1064" i="2" s="1"/>
  <c r="R1065" i="2" s="1"/>
  <c r="R1066" i="2" s="1"/>
  <c r="R1067" i="2" s="1"/>
  <c r="R1068" i="2" s="1"/>
  <c r="R1069" i="2" s="1"/>
  <c r="R1070" i="2" s="1"/>
  <c r="R1071" i="2" s="1"/>
  <c r="R1072" i="2" s="1"/>
  <c r="R1073" i="2" s="1"/>
  <c r="R1074" i="2" s="1"/>
  <c r="R1075" i="2" s="1"/>
  <c r="R1076" i="2" s="1"/>
  <c r="R1077" i="2" s="1"/>
  <c r="R1078" i="2" s="1"/>
  <c r="R1079" i="2" s="1"/>
  <c r="R1080" i="2" s="1"/>
  <c r="R1081" i="2" s="1"/>
  <c r="R1082" i="2" s="1"/>
  <c r="R1083" i="2" s="1"/>
  <c r="R1084" i="2" s="1"/>
  <c r="R1085" i="2" s="1"/>
  <c r="R1086" i="2" s="1"/>
  <c r="R1087" i="2" s="1"/>
  <c r="R1088" i="2" s="1"/>
  <c r="R1089" i="2" s="1"/>
  <c r="R1090" i="2" s="1"/>
  <c r="R1091" i="2" s="1"/>
  <c r="R1092" i="2" s="1"/>
  <c r="R1093" i="2" s="1"/>
  <c r="R1094" i="2" s="1"/>
  <c r="R1095" i="2" s="1"/>
  <c r="R1096" i="2" s="1"/>
  <c r="R1097" i="2" s="1"/>
  <c r="R1098" i="2" s="1"/>
  <c r="R1099" i="2" s="1"/>
  <c r="R1100" i="2" s="1"/>
  <c r="R1101" i="2" s="1"/>
  <c r="R1102" i="2" s="1"/>
  <c r="R1103" i="2" s="1"/>
  <c r="R1104" i="2" s="1"/>
  <c r="R1105" i="2" s="1"/>
  <c r="R1106" i="2" s="1"/>
  <c r="R1107" i="2" s="1"/>
  <c r="R1108" i="2" s="1"/>
  <c r="R1109" i="2" s="1"/>
  <c r="R1110" i="2" s="1"/>
  <c r="R1111" i="2" s="1"/>
  <c r="R1112" i="2" s="1"/>
  <c r="R1113" i="2" s="1"/>
  <c r="R1114" i="2" s="1"/>
  <c r="R1115" i="2" s="1"/>
  <c r="R1116" i="2" s="1"/>
  <c r="R1117" i="2" s="1"/>
  <c r="R1118" i="2" s="1"/>
  <c r="R1119" i="2" s="1"/>
  <c r="R1120" i="2" s="1"/>
  <c r="R1121" i="2" s="1"/>
  <c r="R1122" i="2" s="1"/>
  <c r="R1123" i="2" s="1"/>
  <c r="R1124" i="2" s="1"/>
  <c r="R1125" i="2" s="1"/>
  <c r="R1126" i="2" s="1"/>
  <c r="R1127" i="2" s="1"/>
  <c r="R1128" i="2" s="1"/>
  <c r="R1129" i="2" s="1"/>
  <c r="R1130" i="2" s="1"/>
  <c r="R1131" i="2" s="1"/>
  <c r="R1132" i="2" s="1"/>
  <c r="R1133" i="2" s="1"/>
  <c r="R1134" i="2" s="1"/>
  <c r="R1135" i="2" s="1"/>
  <c r="R1136" i="2" s="1"/>
  <c r="R1137" i="2" s="1"/>
  <c r="R1138" i="2" s="1"/>
  <c r="R1139" i="2" s="1"/>
  <c r="R1140" i="2" s="1"/>
  <c r="R1141" i="2" s="1"/>
  <c r="R1142" i="2" s="1"/>
  <c r="R1143" i="2" s="1"/>
  <c r="R1144" i="2" s="1"/>
  <c r="R1145" i="2" s="1"/>
  <c r="R1146" i="2" s="1"/>
  <c r="R1147" i="2" s="1"/>
  <c r="R1148" i="2" s="1"/>
  <c r="R1149" i="2" s="1"/>
  <c r="R1150" i="2" s="1"/>
  <c r="R1151" i="2" s="1"/>
  <c r="R1152" i="2" s="1"/>
  <c r="R1153" i="2" s="1"/>
  <c r="R1154" i="2" s="1"/>
  <c r="R1155" i="2" s="1"/>
  <c r="R1156" i="2" s="1"/>
  <c r="R1157" i="2" s="1"/>
  <c r="R1158" i="2" s="1"/>
  <c r="R1159" i="2" s="1"/>
  <c r="R1160" i="2" s="1"/>
  <c r="R1161" i="2" s="1"/>
  <c r="R1162" i="2" s="1"/>
  <c r="R1163" i="2" s="1"/>
  <c r="R1164" i="2" s="1"/>
  <c r="R1165" i="2" s="1"/>
  <c r="R1166" i="2" s="1"/>
  <c r="R1167" i="2" s="1"/>
  <c r="R1168" i="2" s="1"/>
  <c r="R1169" i="2" s="1"/>
  <c r="R1170" i="2" s="1"/>
  <c r="R1171" i="2" s="1"/>
  <c r="R1172" i="2" s="1"/>
  <c r="R1173" i="2" s="1"/>
  <c r="R1174" i="2" s="1"/>
  <c r="R1175" i="2" s="1"/>
  <c r="R1176" i="2" s="1"/>
  <c r="R1177" i="2" s="1"/>
  <c r="R1178" i="2" s="1"/>
  <c r="R1179" i="2" s="1"/>
  <c r="R1180" i="2" s="1"/>
  <c r="R1181" i="2" s="1"/>
  <c r="R1182" i="2" s="1"/>
  <c r="R1183" i="2" s="1"/>
  <c r="R1184" i="2" s="1"/>
  <c r="R1185" i="2" s="1"/>
  <c r="R1186" i="2" s="1"/>
  <c r="R1187" i="2" s="1"/>
  <c r="R1188" i="2" s="1"/>
  <c r="R1189" i="2" s="1"/>
  <c r="R1190" i="2" s="1"/>
  <c r="R1191" i="2" s="1"/>
  <c r="R1192" i="2" s="1"/>
  <c r="R1193" i="2" s="1"/>
  <c r="R1194" i="2" s="1"/>
  <c r="R1195" i="2" s="1"/>
  <c r="R1196" i="2" s="1"/>
  <c r="R1197" i="2" s="1"/>
  <c r="R1198" i="2" s="1"/>
  <c r="R1199" i="2" s="1"/>
  <c r="R1200" i="2" s="1"/>
  <c r="R1201" i="2" s="1"/>
  <c r="R1202" i="2" s="1"/>
  <c r="R1203" i="2" s="1"/>
  <c r="R1204" i="2" s="1"/>
  <c r="R1205" i="2" s="1"/>
  <c r="R1206" i="2" s="1"/>
  <c r="R1207" i="2" s="1"/>
  <c r="R1208" i="2" s="1"/>
  <c r="R1209" i="2" s="1"/>
  <c r="R1210" i="2" s="1"/>
  <c r="R1211" i="2" s="1"/>
  <c r="R1212" i="2" s="1"/>
  <c r="R1213" i="2" s="1"/>
  <c r="R1214" i="2" s="1"/>
  <c r="R1215" i="2" s="1"/>
  <c r="R1216" i="2" s="1"/>
  <c r="R1217" i="2" s="1"/>
  <c r="R1218" i="2" s="1"/>
  <c r="R1219" i="2" s="1"/>
  <c r="R1220" i="2" s="1"/>
  <c r="R1221" i="2" s="1"/>
  <c r="R1222" i="2" s="1"/>
  <c r="R1223" i="2" s="1"/>
  <c r="R1224" i="2" s="1"/>
  <c r="R1225" i="2" s="1"/>
  <c r="R1226" i="2" s="1"/>
  <c r="R1227" i="2" s="1"/>
  <c r="R1228" i="2" s="1"/>
  <c r="R1229" i="2" s="1"/>
  <c r="R1230" i="2" s="1"/>
  <c r="R1231" i="2" s="1"/>
  <c r="R1232" i="2" s="1"/>
  <c r="R1233" i="2" s="1"/>
  <c r="R1234" i="2" s="1"/>
  <c r="R1235" i="2" s="1"/>
  <c r="R1236" i="2" s="1"/>
  <c r="R1237" i="2" s="1"/>
  <c r="R1238" i="2" s="1"/>
  <c r="R1239" i="2" s="1"/>
  <c r="R1240" i="2" s="1"/>
  <c r="R1241" i="2" s="1"/>
  <c r="R1242" i="2" s="1"/>
  <c r="R1243" i="2" s="1"/>
  <c r="R1244" i="2" s="1"/>
  <c r="R1245" i="2" s="1"/>
  <c r="R1246" i="2" s="1"/>
  <c r="R1247" i="2" s="1"/>
  <c r="R1248" i="2" s="1"/>
  <c r="R1249" i="2" s="1"/>
  <c r="R1250" i="2" s="1"/>
  <c r="R1251" i="2" s="1"/>
  <c r="R1252" i="2" s="1"/>
  <c r="R1253" i="2" s="1"/>
  <c r="R1254" i="2" s="1"/>
  <c r="R1255" i="2" s="1"/>
  <c r="R1256" i="2" s="1"/>
  <c r="R1257" i="2" s="1"/>
  <c r="R1258" i="2" s="1"/>
  <c r="R1259" i="2" s="1"/>
  <c r="R1260" i="2" s="1"/>
  <c r="R1261" i="2" s="1"/>
  <c r="R1262" i="2" s="1"/>
  <c r="R1263" i="2" s="1"/>
  <c r="R1264" i="2" s="1"/>
  <c r="R1265" i="2" s="1"/>
  <c r="R1266" i="2" s="1"/>
  <c r="R1267" i="2" s="1"/>
  <c r="R1268" i="2" s="1"/>
  <c r="R1269" i="2" s="1"/>
  <c r="R1270" i="2" s="1"/>
  <c r="R1271" i="2" s="1"/>
  <c r="R1272" i="2" s="1"/>
  <c r="R1273" i="2" s="1"/>
  <c r="R1274" i="2" s="1"/>
  <c r="R1275" i="2" s="1"/>
  <c r="R1276" i="2" s="1"/>
  <c r="R1277" i="2" s="1"/>
  <c r="R1278" i="2" s="1"/>
  <c r="R1279" i="2" s="1"/>
  <c r="R1280" i="2" s="1"/>
  <c r="R1281" i="2" s="1"/>
  <c r="R1282" i="2" s="1"/>
  <c r="R1283" i="2" s="1"/>
  <c r="R1284" i="2" s="1"/>
  <c r="R1285" i="2" s="1"/>
  <c r="R1286" i="2" s="1"/>
  <c r="R1287" i="2" s="1"/>
  <c r="R1288" i="2" s="1"/>
  <c r="R1289" i="2" s="1"/>
  <c r="R1290" i="2" s="1"/>
  <c r="R1291" i="2" s="1"/>
  <c r="R1292" i="2" s="1"/>
  <c r="R1293" i="2" s="1"/>
  <c r="R1294" i="2" s="1"/>
  <c r="R1295" i="2" s="1"/>
  <c r="R1296" i="2" s="1"/>
  <c r="R1297" i="2" s="1"/>
  <c r="R1298" i="2" s="1"/>
  <c r="R1299" i="2" s="1"/>
  <c r="R1300" i="2" s="1"/>
  <c r="R1301" i="2" s="1"/>
  <c r="R1302" i="2" s="1"/>
  <c r="R1303" i="2" s="1"/>
  <c r="R1304" i="2" s="1"/>
  <c r="R1305" i="2" s="1"/>
  <c r="R1306" i="2" s="1"/>
  <c r="R1307" i="2" s="1"/>
  <c r="R1308" i="2" s="1"/>
  <c r="R1309" i="2" s="1"/>
  <c r="R1310" i="2" s="1"/>
  <c r="R1311" i="2" s="1"/>
  <c r="R1312" i="2" s="1"/>
  <c r="R1313" i="2" s="1"/>
  <c r="R1314" i="2" s="1"/>
  <c r="R1315" i="2" s="1"/>
  <c r="R1316" i="2" s="1"/>
  <c r="R1317" i="2" s="1"/>
  <c r="R1318" i="2" s="1"/>
  <c r="R1319" i="2" s="1"/>
  <c r="R1320" i="2" s="1"/>
  <c r="R1321" i="2" s="1"/>
  <c r="R1322" i="2" s="1"/>
  <c r="R1323" i="2" s="1"/>
  <c r="R1324" i="2" s="1"/>
  <c r="R1325" i="2" s="1"/>
  <c r="R1326" i="2" s="1"/>
  <c r="R1327" i="2" s="1"/>
  <c r="R1328" i="2" s="1"/>
  <c r="R1329" i="2" s="1"/>
  <c r="R1330" i="2" s="1"/>
  <c r="R1331" i="2" s="1"/>
  <c r="R1332" i="2" s="1"/>
  <c r="R1333" i="2" s="1"/>
  <c r="R1334" i="2" s="1"/>
  <c r="R1335" i="2" s="1"/>
  <c r="R1336" i="2" s="1"/>
  <c r="R1337" i="2" s="1"/>
  <c r="R1338" i="2" s="1"/>
  <c r="R1339" i="2" s="1"/>
  <c r="R1340" i="2" s="1"/>
  <c r="R1341" i="2" s="1"/>
  <c r="R1342" i="2" s="1"/>
  <c r="R1343" i="2" s="1"/>
  <c r="R1344" i="2" s="1"/>
  <c r="R1345" i="2" s="1"/>
  <c r="R1346" i="2" s="1"/>
  <c r="R1347" i="2" s="1"/>
  <c r="R1348" i="2" s="1"/>
  <c r="R1349" i="2" s="1"/>
  <c r="R1350" i="2" s="1"/>
  <c r="R1351" i="2" s="1"/>
  <c r="R1352" i="2" s="1"/>
  <c r="R1353" i="2" s="1"/>
  <c r="R1354" i="2" s="1"/>
  <c r="R1355" i="2" s="1"/>
  <c r="R1356" i="2" s="1"/>
  <c r="R1357" i="2" s="1"/>
  <c r="R1358" i="2" s="1"/>
  <c r="R1359" i="2" s="1"/>
  <c r="R1360" i="2" s="1"/>
  <c r="R1361" i="2" s="1"/>
  <c r="R1362" i="2" s="1"/>
  <c r="R1363" i="2" s="1"/>
  <c r="R1364" i="2" s="1"/>
  <c r="R1365" i="2" s="1"/>
  <c r="R1366" i="2" s="1"/>
  <c r="R1367" i="2" s="1"/>
  <c r="R1368" i="2" s="1"/>
  <c r="R1369" i="2" s="1"/>
  <c r="R1370" i="2" s="1"/>
  <c r="R1371" i="2" s="1"/>
  <c r="R1372" i="2" s="1"/>
  <c r="R1373" i="2" s="1"/>
  <c r="R1374" i="2" s="1"/>
  <c r="R1375" i="2" s="1"/>
  <c r="R1376" i="2" s="1"/>
  <c r="R1377" i="2" s="1"/>
  <c r="R1378" i="2" s="1"/>
  <c r="R1379" i="2" s="1"/>
  <c r="R1380" i="2" s="1"/>
  <c r="R1381" i="2" s="1"/>
  <c r="R1382" i="2" s="1"/>
  <c r="R1383" i="2" s="1"/>
  <c r="R1384" i="2" s="1"/>
  <c r="R1385" i="2" s="1"/>
  <c r="R1386" i="2" s="1"/>
  <c r="R1387" i="2" s="1"/>
  <c r="R1388" i="2" s="1"/>
  <c r="R1389" i="2" s="1"/>
  <c r="R1390" i="2" s="1"/>
  <c r="R1391" i="2" s="1"/>
  <c r="R1392" i="2" s="1"/>
  <c r="R1393" i="2" s="1"/>
  <c r="R1394" i="2" s="1"/>
  <c r="R1395" i="2" s="1"/>
  <c r="R1396" i="2" s="1"/>
  <c r="R1397" i="2" s="1"/>
  <c r="R1398" i="2" s="1"/>
  <c r="R1399" i="2" s="1"/>
  <c r="R1400" i="2" s="1"/>
  <c r="R1401" i="2" s="1"/>
  <c r="R1402" i="2" s="1"/>
  <c r="R1403" i="2" s="1"/>
  <c r="R1404" i="2" s="1"/>
  <c r="R1405" i="2" s="1"/>
  <c r="R1406" i="2" s="1"/>
  <c r="R1407" i="2" s="1"/>
  <c r="R1408" i="2" s="1"/>
  <c r="R1409" i="2" s="1"/>
  <c r="R1410" i="2" s="1"/>
  <c r="R1411" i="2" s="1"/>
  <c r="R1412" i="2" s="1"/>
  <c r="R1413" i="2" s="1"/>
  <c r="R1414" i="2" s="1"/>
  <c r="R1415" i="2" s="1"/>
  <c r="R1416" i="2" s="1"/>
  <c r="R1417" i="2" s="1"/>
  <c r="R1418" i="2" s="1"/>
  <c r="R1419" i="2" s="1"/>
  <c r="R1420" i="2" s="1"/>
  <c r="R1421" i="2" s="1"/>
  <c r="R1422" i="2" s="1"/>
  <c r="R1423" i="2" s="1"/>
  <c r="R1424" i="2" s="1"/>
  <c r="R1425" i="2" s="1"/>
  <c r="R1426" i="2" s="1"/>
  <c r="R1427" i="2" s="1"/>
  <c r="R1428" i="2" s="1"/>
  <c r="R1429" i="2" s="1"/>
  <c r="R1430" i="2" s="1"/>
  <c r="R1431" i="2" s="1"/>
  <c r="R1432" i="2" s="1"/>
  <c r="R1433" i="2" s="1"/>
  <c r="R1434" i="2" s="1"/>
  <c r="R1435" i="2" s="1"/>
  <c r="R1436" i="2" s="1"/>
  <c r="R1437" i="2" s="1"/>
  <c r="R1438" i="2" s="1"/>
  <c r="R1439" i="2" s="1"/>
  <c r="R1440" i="2" s="1"/>
  <c r="R1441" i="2" s="1"/>
  <c r="R1442" i="2" s="1"/>
  <c r="R1443" i="2" s="1"/>
  <c r="R1444" i="2" s="1"/>
  <c r="R1445" i="2" s="1"/>
  <c r="R1446" i="2" s="1"/>
  <c r="R1447" i="2" s="1"/>
  <c r="R1448" i="2" s="1"/>
  <c r="R1449" i="2" s="1"/>
  <c r="R1450" i="2" s="1"/>
  <c r="R1451" i="2" s="1"/>
  <c r="R1452" i="2" s="1"/>
  <c r="R1453" i="2" s="1"/>
  <c r="R1454" i="2" s="1"/>
  <c r="R1455" i="2" s="1"/>
  <c r="R1456" i="2" s="1"/>
  <c r="R1457" i="2" s="1"/>
  <c r="R1458" i="2" s="1"/>
  <c r="R1459" i="2" s="1"/>
  <c r="R1460" i="2" s="1"/>
  <c r="R1461" i="2" s="1"/>
  <c r="R1462" i="2" s="1"/>
  <c r="R1463" i="2" s="1"/>
  <c r="R1464" i="2" s="1"/>
  <c r="R1465" i="2" s="1"/>
  <c r="R1466" i="2" s="1"/>
  <c r="R1467" i="2" s="1"/>
  <c r="R1468" i="2" s="1"/>
  <c r="R1469" i="2" s="1"/>
  <c r="R1470" i="2" s="1"/>
  <c r="R1471" i="2" s="1"/>
  <c r="R1472" i="2" s="1"/>
  <c r="R1473" i="2" s="1"/>
  <c r="R1474" i="2" s="1"/>
  <c r="R1475" i="2" s="1"/>
  <c r="R1476" i="2" s="1"/>
  <c r="R1477" i="2" s="1"/>
  <c r="R1478" i="2" s="1"/>
  <c r="R1479" i="2" s="1"/>
  <c r="R1480" i="2" s="1"/>
  <c r="R1481" i="2" s="1"/>
  <c r="R1482" i="2" s="1"/>
  <c r="R1483" i="2" s="1"/>
  <c r="R1484" i="2" s="1"/>
  <c r="R1485" i="2" s="1"/>
  <c r="R1486" i="2" s="1"/>
  <c r="R1487" i="2" s="1"/>
  <c r="R1488" i="2" s="1"/>
  <c r="R1489" i="2" s="1"/>
  <c r="R1490" i="2" s="1"/>
  <c r="R1491" i="2" s="1"/>
  <c r="R1492" i="2" s="1"/>
  <c r="R1493" i="2" s="1"/>
  <c r="R1494" i="2" s="1"/>
  <c r="R1495" i="2" s="1"/>
  <c r="R1496" i="2" s="1"/>
  <c r="R1497" i="2" s="1"/>
  <c r="R1498" i="2" s="1"/>
  <c r="R1499" i="2" s="1"/>
  <c r="R1500" i="2" s="1"/>
  <c r="R1501" i="2" s="1"/>
  <c r="R1502" i="2" s="1"/>
  <c r="R1503" i="2" s="1"/>
  <c r="R1504" i="2" s="1"/>
  <c r="R1505" i="2" s="1"/>
  <c r="R1506" i="2" s="1"/>
  <c r="R1507" i="2" s="1"/>
  <c r="R1508" i="2" s="1"/>
  <c r="R1509" i="2" s="1"/>
  <c r="R1510" i="2" s="1"/>
  <c r="R1511" i="2" s="1"/>
  <c r="R1512" i="2" s="1"/>
  <c r="R1513" i="2" s="1"/>
  <c r="R1514" i="2" s="1"/>
  <c r="R1515" i="2" s="1"/>
  <c r="R1516" i="2" s="1"/>
  <c r="R1517" i="2" s="1"/>
  <c r="R1518" i="2" s="1"/>
  <c r="R1519" i="2" s="1"/>
  <c r="R1520" i="2" s="1"/>
  <c r="R1521" i="2" s="1"/>
  <c r="R1522" i="2" s="1"/>
  <c r="R1523" i="2" s="1"/>
  <c r="R1524" i="2" s="1"/>
  <c r="R1525" i="2" s="1"/>
  <c r="R1526" i="2" s="1"/>
  <c r="R1527" i="2" s="1"/>
  <c r="R1528" i="2" s="1"/>
  <c r="R1529" i="2" s="1"/>
  <c r="R1530" i="2" s="1"/>
  <c r="R1531" i="2" s="1"/>
  <c r="R1532" i="2" s="1"/>
  <c r="R1533" i="2" s="1"/>
  <c r="R1534" i="2" s="1"/>
  <c r="R1535" i="2" s="1"/>
  <c r="R1536" i="2" s="1"/>
  <c r="R1537" i="2" s="1"/>
  <c r="R1538" i="2" s="1"/>
  <c r="R1539" i="2" s="1"/>
  <c r="R1540" i="2" s="1"/>
  <c r="R1541" i="2" s="1"/>
  <c r="R1542" i="2" s="1"/>
  <c r="R1543" i="2" s="1"/>
  <c r="R1544" i="2" s="1"/>
  <c r="R1545" i="2" s="1"/>
  <c r="R1546" i="2" s="1"/>
  <c r="R1547" i="2" s="1"/>
  <c r="R1548" i="2" s="1"/>
  <c r="R1549" i="2" s="1"/>
  <c r="R1550" i="2" s="1"/>
  <c r="R1551" i="2" s="1"/>
  <c r="R1552" i="2" s="1"/>
  <c r="R1553" i="2" s="1"/>
  <c r="R1554" i="2" s="1"/>
  <c r="R1555" i="2" s="1"/>
  <c r="R1556" i="2" s="1"/>
  <c r="R1557" i="2" s="1"/>
  <c r="R1558" i="2" s="1"/>
  <c r="R1559" i="2" s="1"/>
  <c r="R1560" i="2" s="1"/>
  <c r="R1561" i="2" s="1"/>
  <c r="R1562" i="2" s="1"/>
  <c r="R1563" i="2" s="1"/>
  <c r="R1564" i="2" s="1"/>
  <c r="R1565" i="2" s="1"/>
  <c r="R1566" i="2" s="1"/>
  <c r="R1567" i="2" s="1"/>
  <c r="R1568" i="2" s="1"/>
  <c r="R1569" i="2" s="1"/>
  <c r="R1570" i="2" s="1"/>
  <c r="R1571" i="2" s="1"/>
  <c r="R1572" i="2" s="1"/>
  <c r="R1573" i="2" s="1"/>
  <c r="R1574" i="2" s="1"/>
  <c r="R1575" i="2" s="1"/>
  <c r="R1576" i="2" s="1"/>
  <c r="R1577" i="2" s="1"/>
  <c r="R1578" i="2" s="1"/>
  <c r="R1579" i="2" s="1"/>
  <c r="R1580" i="2" s="1"/>
  <c r="R1581" i="2" s="1"/>
  <c r="R1582" i="2" s="1"/>
  <c r="R1583" i="2" s="1"/>
  <c r="R1584" i="2" s="1"/>
  <c r="R1585" i="2" s="1"/>
  <c r="R1586" i="2" s="1"/>
  <c r="R1587" i="2" s="1"/>
  <c r="R1588" i="2" s="1"/>
  <c r="R1589" i="2" s="1"/>
  <c r="R1590" i="2" s="1"/>
  <c r="R1591" i="2" s="1"/>
  <c r="R1592" i="2" s="1"/>
  <c r="R1593" i="2" s="1"/>
  <c r="R1594" i="2" s="1"/>
  <c r="R1595" i="2" s="1"/>
  <c r="R1596" i="2" s="1"/>
  <c r="R1597" i="2" s="1"/>
  <c r="R1598" i="2" s="1"/>
  <c r="R1599" i="2" s="1"/>
  <c r="R1600" i="2" s="1"/>
  <c r="R1601" i="2" s="1"/>
  <c r="R1602" i="2" s="1"/>
  <c r="R1603" i="2" s="1"/>
  <c r="R1604" i="2" s="1"/>
  <c r="R1605" i="2" s="1"/>
  <c r="R1606" i="2" s="1"/>
  <c r="R1607" i="2" s="1"/>
  <c r="R1608" i="2" s="1"/>
  <c r="R1609" i="2" s="1"/>
  <c r="R1610" i="2" s="1"/>
  <c r="R1611" i="2" s="1"/>
  <c r="R1612" i="2" s="1"/>
  <c r="R1613" i="2" s="1"/>
  <c r="R1614" i="2" s="1"/>
  <c r="R1615" i="2" s="1"/>
  <c r="R1616" i="2" s="1"/>
  <c r="R1617" i="2" s="1"/>
  <c r="R1618" i="2" s="1"/>
  <c r="R1619" i="2" s="1"/>
  <c r="R1620" i="2" s="1"/>
  <c r="R1621" i="2" s="1"/>
  <c r="R1622" i="2" s="1"/>
  <c r="R1623" i="2" s="1"/>
  <c r="R1624" i="2" s="1"/>
  <c r="R1625" i="2" s="1"/>
  <c r="R1626" i="2" s="1"/>
  <c r="R1627" i="2" s="1"/>
  <c r="R1628" i="2" s="1"/>
  <c r="R1629" i="2" s="1"/>
  <c r="R1630" i="2" s="1"/>
  <c r="R1631" i="2" s="1"/>
  <c r="R1632" i="2" s="1"/>
  <c r="R1633" i="2" s="1"/>
  <c r="R1634" i="2" s="1"/>
  <c r="R1635" i="2" s="1"/>
  <c r="R1636" i="2" s="1"/>
  <c r="R1637" i="2" s="1"/>
  <c r="R1638" i="2" s="1"/>
  <c r="R1639" i="2" s="1"/>
  <c r="R1640" i="2" s="1"/>
  <c r="R1641" i="2" s="1"/>
  <c r="R1642" i="2" s="1"/>
  <c r="R1643" i="2" s="1"/>
  <c r="R1644" i="2" s="1"/>
  <c r="R1645" i="2" s="1"/>
  <c r="R1646" i="2" s="1"/>
  <c r="R1647" i="2" s="1"/>
  <c r="R1648" i="2" s="1"/>
  <c r="R1649" i="2" s="1"/>
  <c r="R1650" i="2" s="1"/>
  <c r="R1651" i="2" s="1"/>
  <c r="R1652" i="2" s="1"/>
  <c r="R1653" i="2" s="1"/>
  <c r="R1654" i="2" s="1"/>
  <c r="R1655" i="2" s="1"/>
  <c r="R1656" i="2" s="1"/>
  <c r="R1657" i="2" s="1"/>
  <c r="R1658" i="2" s="1"/>
  <c r="R1659" i="2" s="1"/>
  <c r="R1660" i="2" s="1"/>
  <c r="R1661" i="2" s="1"/>
  <c r="R1662" i="2" s="1"/>
  <c r="R1663" i="2" s="1"/>
  <c r="R1664" i="2" s="1"/>
  <c r="R1665" i="2" s="1"/>
  <c r="R1666" i="2" s="1"/>
  <c r="R1667" i="2" s="1"/>
  <c r="R1668" i="2" s="1"/>
  <c r="R1669" i="2" s="1"/>
  <c r="R1670" i="2" s="1"/>
  <c r="R1671" i="2" s="1"/>
  <c r="R1672" i="2" s="1"/>
  <c r="R1673" i="2" s="1"/>
  <c r="R1674" i="2" s="1"/>
  <c r="R1675" i="2" s="1"/>
  <c r="R1676" i="2" s="1"/>
  <c r="R1677" i="2" s="1"/>
  <c r="R1678" i="2" s="1"/>
  <c r="R1679" i="2" s="1"/>
  <c r="R1680" i="2" s="1"/>
  <c r="R1681" i="2" s="1"/>
  <c r="R1682" i="2" s="1"/>
  <c r="R1683" i="2" s="1"/>
  <c r="R1684" i="2" s="1"/>
  <c r="R1685" i="2" s="1"/>
  <c r="R1686" i="2" s="1"/>
  <c r="R1687" i="2" s="1"/>
  <c r="R1688" i="2" s="1"/>
  <c r="R1689" i="2" s="1"/>
  <c r="R1690" i="2" s="1"/>
  <c r="R1691" i="2" s="1"/>
  <c r="R1692" i="2" s="1"/>
  <c r="R1693" i="2" s="1"/>
  <c r="R1694" i="2" s="1"/>
  <c r="R1695" i="2" s="1"/>
  <c r="R1696" i="2" s="1"/>
  <c r="R1697" i="2" s="1"/>
  <c r="R1698" i="2" s="1"/>
  <c r="R1699" i="2" s="1"/>
  <c r="R1700" i="2" s="1"/>
  <c r="R1701" i="2" s="1"/>
  <c r="R1702" i="2" s="1"/>
  <c r="R1703" i="2" s="1"/>
  <c r="R1704" i="2" s="1"/>
  <c r="R1705" i="2" s="1"/>
  <c r="R1706" i="2" s="1"/>
  <c r="R1707" i="2" s="1"/>
  <c r="R1708" i="2" s="1"/>
  <c r="R1709" i="2" s="1"/>
  <c r="R1710" i="2" s="1"/>
  <c r="R1711" i="2" s="1"/>
  <c r="R1712" i="2" s="1"/>
  <c r="R1713" i="2" s="1"/>
  <c r="R1714" i="2" s="1"/>
  <c r="R1715" i="2" s="1"/>
  <c r="R1716" i="2" s="1"/>
  <c r="R1717" i="2" s="1"/>
  <c r="R1718" i="2" s="1"/>
  <c r="R1719" i="2" s="1"/>
  <c r="R1720" i="2" s="1"/>
  <c r="R1721" i="2" s="1"/>
  <c r="R1722" i="2" s="1"/>
  <c r="R1723" i="2" s="1"/>
  <c r="R1724" i="2" s="1"/>
  <c r="R1725" i="2" s="1"/>
  <c r="R1726" i="2" s="1"/>
  <c r="R1727" i="2" s="1"/>
  <c r="R1728" i="2" s="1"/>
  <c r="R1729" i="2" s="1"/>
  <c r="R1730" i="2" s="1"/>
  <c r="R1731" i="2" s="1"/>
  <c r="R1732" i="2" s="1"/>
  <c r="R1733" i="2" s="1"/>
  <c r="R1734" i="2" s="1"/>
  <c r="R1735" i="2" s="1"/>
  <c r="R1736" i="2" s="1"/>
  <c r="R1737" i="2" s="1"/>
  <c r="R1738" i="2" s="1"/>
  <c r="R1739" i="2" s="1"/>
  <c r="R1740" i="2" s="1"/>
  <c r="R1741" i="2" s="1"/>
  <c r="R1742" i="2" s="1"/>
  <c r="R1743" i="2" s="1"/>
  <c r="R1744" i="2" s="1"/>
  <c r="R1745" i="2" s="1"/>
  <c r="R1746" i="2" s="1"/>
  <c r="R1747" i="2" s="1"/>
  <c r="R1748" i="2" s="1"/>
  <c r="R1749" i="2" s="1"/>
  <c r="R1750" i="2" s="1"/>
  <c r="R1751" i="2" s="1"/>
  <c r="R1752" i="2" s="1"/>
  <c r="R1753" i="2" s="1"/>
  <c r="R1754" i="2" s="1"/>
  <c r="R1755" i="2" s="1"/>
  <c r="R1756" i="2" s="1"/>
  <c r="R1757" i="2" s="1"/>
  <c r="R1758" i="2" s="1"/>
  <c r="R1759" i="2" s="1"/>
  <c r="R1760" i="2" s="1"/>
  <c r="R1761" i="2" s="1"/>
  <c r="R1762" i="2" s="1"/>
  <c r="R1763" i="2" s="1"/>
  <c r="R1764" i="2" s="1"/>
  <c r="R1765" i="2" s="1"/>
  <c r="R1766" i="2" s="1"/>
  <c r="R1767" i="2" s="1"/>
  <c r="R1768" i="2" s="1"/>
  <c r="R1769" i="2" s="1"/>
  <c r="R1770" i="2" s="1"/>
  <c r="R1771" i="2" s="1"/>
  <c r="R1772" i="2" s="1"/>
  <c r="R1773" i="2" s="1"/>
  <c r="R1774" i="2" s="1"/>
  <c r="R1775" i="2" s="1"/>
  <c r="R1776" i="2" s="1"/>
  <c r="R1777" i="2" s="1"/>
  <c r="R1778" i="2" s="1"/>
  <c r="R1779" i="2" s="1"/>
  <c r="R1780" i="2" s="1"/>
  <c r="R1781" i="2" s="1"/>
  <c r="R1782" i="2" s="1"/>
  <c r="R1783" i="2" s="1"/>
  <c r="R1784" i="2" s="1"/>
  <c r="R1785" i="2" s="1"/>
  <c r="R1786" i="2" s="1"/>
  <c r="R1787" i="2" s="1"/>
  <c r="R1788" i="2" s="1"/>
  <c r="R1789" i="2" s="1"/>
  <c r="R1790" i="2" s="1"/>
  <c r="R1791" i="2" s="1"/>
  <c r="R1792" i="2" s="1"/>
  <c r="R1793" i="2" s="1"/>
  <c r="R1794" i="2" s="1"/>
  <c r="R1795" i="2" s="1"/>
  <c r="R1796" i="2" s="1"/>
  <c r="R1797" i="2" s="1"/>
  <c r="R1798" i="2" s="1"/>
  <c r="R1799" i="2" s="1"/>
  <c r="R1800" i="2" s="1"/>
  <c r="AG304" i="2" l="1"/>
  <c r="AG305" i="2"/>
  <c r="T43" i="15"/>
  <c r="AH43" i="15" s="1"/>
  <c r="AE41" i="15"/>
  <c r="AE8" i="2"/>
  <c r="T44" i="15" l="1"/>
  <c r="AH44" i="15" s="1"/>
  <c r="AE42" i="15"/>
  <c r="AE9" i="2"/>
  <c r="T45" i="15" l="1"/>
  <c r="AH45" i="15" s="1"/>
  <c r="AE43" i="15"/>
  <c r="AE10" i="2"/>
  <c r="T46" i="15" l="1"/>
  <c r="AH46" i="15" s="1"/>
  <c r="AE44" i="15"/>
  <c r="AE11" i="2"/>
  <c r="AE45" i="15" l="1"/>
  <c r="T47" i="15"/>
  <c r="AH47" i="15" s="1"/>
  <c r="AE12" i="2"/>
  <c r="AE46" i="15" l="1"/>
  <c r="T48" i="15"/>
  <c r="AH48" i="15" s="1"/>
  <c r="AE13" i="2"/>
  <c r="T49" i="15" l="1"/>
  <c r="AH49" i="15" s="1"/>
  <c r="AE47" i="15"/>
  <c r="AE14" i="2"/>
  <c r="T50" i="15" l="1"/>
  <c r="AH50" i="15" s="1"/>
  <c r="AE48" i="15"/>
  <c r="AE15" i="2"/>
  <c r="T51" i="15" l="1"/>
  <c r="AH51" i="15" s="1"/>
  <c r="AE49" i="15"/>
  <c r="AE16" i="2"/>
  <c r="T52" i="15" l="1"/>
  <c r="AH52" i="15" s="1"/>
  <c r="AE50" i="15"/>
  <c r="AE17" i="2"/>
  <c r="AE51" i="15" l="1"/>
  <c r="T53" i="15"/>
  <c r="AH53" i="15" s="1"/>
  <c r="AE18" i="2"/>
  <c r="AE52" i="15" l="1"/>
  <c r="T54" i="15"/>
  <c r="AH54" i="15" s="1"/>
  <c r="AE19" i="2"/>
  <c r="AE53" i="15" l="1"/>
  <c r="T55" i="15"/>
  <c r="AH55" i="15" s="1"/>
  <c r="AE20" i="2"/>
  <c r="AE54" i="15" l="1"/>
  <c r="T56" i="15"/>
  <c r="AH56" i="15" s="1"/>
  <c r="AE21" i="2"/>
  <c r="AE55" i="15" l="1"/>
  <c r="T57" i="15"/>
  <c r="AH57" i="15" s="1"/>
  <c r="AE22" i="2"/>
  <c r="T58" i="15" l="1"/>
  <c r="AH58" i="15" s="1"/>
  <c r="AE56" i="15"/>
  <c r="AE23" i="2"/>
  <c r="AE57" i="15" l="1"/>
  <c r="T59" i="15"/>
  <c r="AH59" i="15" s="1"/>
  <c r="AE24" i="2"/>
  <c r="T60" i="15" l="1"/>
  <c r="AH60" i="15" s="1"/>
  <c r="AE58" i="15"/>
  <c r="AE25" i="2"/>
  <c r="T61" i="15" l="1"/>
  <c r="AH61" i="15" s="1"/>
  <c r="AE59" i="15"/>
  <c r="AE26" i="2"/>
  <c r="AE60" i="15" l="1"/>
  <c r="T62" i="15"/>
  <c r="AH62" i="15" s="1"/>
  <c r="AE27" i="2"/>
  <c r="AE61" i="15" l="1"/>
  <c r="T63" i="15"/>
  <c r="AH63" i="15" s="1"/>
  <c r="AE28" i="2"/>
  <c r="T64" i="15" l="1"/>
  <c r="AH64" i="15" s="1"/>
  <c r="AE62" i="15"/>
  <c r="AE29" i="2"/>
  <c r="T65" i="15" l="1"/>
  <c r="AH65" i="15" s="1"/>
  <c r="AE63" i="15"/>
  <c r="AE30" i="2"/>
  <c r="T66" i="15" l="1"/>
  <c r="AH66" i="15" s="1"/>
  <c r="AE64" i="15"/>
  <c r="AE31" i="2"/>
  <c r="T67" i="15" l="1"/>
  <c r="AH67" i="15" s="1"/>
  <c r="AE65" i="15"/>
  <c r="AE32" i="2"/>
  <c r="T68" i="15" l="1"/>
  <c r="AH68" i="15" s="1"/>
  <c r="AE66" i="15"/>
  <c r="AE33" i="2"/>
  <c r="AE67" i="15" l="1"/>
  <c r="T69" i="15"/>
  <c r="AH69" i="15" s="1"/>
  <c r="AE34" i="2"/>
  <c r="T70" i="15" l="1"/>
  <c r="AH70" i="15" s="1"/>
  <c r="AE68" i="15"/>
  <c r="AE35" i="2"/>
  <c r="AE69" i="15" l="1"/>
  <c r="T71" i="15"/>
  <c r="AH71" i="15" s="1"/>
  <c r="AE36" i="2"/>
  <c r="AE70" i="15" l="1"/>
  <c r="T72" i="15"/>
  <c r="AH72" i="15" s="1"/>
  <c r="AE37" i="2"/>
  <c r="T73" i="15" l="1"/>
  <c r="AH73" i="15" s="1"/>
  <c r="AE71" i="15"/>
  <c r="AE38" i="2"/>
  <c r="T74" i="15" l="1"/>
  <c r="AH74" i="15" s="1"/>
  <c r="AE72" i="15"/>
  <c r="AE39" i="2"/>
  <c r="AE73" i="15" l="1"/>
  <c r="T75" i="15"/>
  <c r="AH75" i="15" s="1"/>
  <c r="AE40" i="2"/>
  <c r="T76" i="15" l="1"/>
  <c r="AH76" i="15" s="1"/>
  <c r="AE74" i="15"/>
  <c r="AE41" i="2"/>
  <c r="T77" i="15" l="1"/>
  <c r="AH77" i="15" s="1"/>
  <c r="AE75" i="15"/>
  <c r="AE42" i="2"/>
  <c r="AE76" i="15" l="1"/>
  <c r="T78" i="15"/>
  <c r="AH78" i="15" s="1"/>
  <c r="AE43" i="2"/>
  <c r="AE77" i="15" l="1"/>
  <c r="T79" i="15"/>
  <c r="AH79" i="15" s="1"/>
  <c r="AE44" i="2"/>
  <c r="T80" i="15" l="1"/>
  <c r="AH80" i="15" s="1"/>
  <c r="AE78" i="15"/>
  <c r="AE45" i="2"/>
  <c r="T81" i="15" l="1"/>
  <c r="AH81" i="15" s="1"/>
  <c r="AE79" i="15"/>
  <c r="AE46" i="2"/>
  <c r="T82" i="15" l="1"/>
  <c r="AH82" i="15" s="1"/>
  <c r="AE80" i="15"/>
  <c r="AE47" i="2"/>
  <c r="T83" i="15" l="1"/>
  <c r="AH83" i="15" s="1"/>
  <c r="AE81" i="15"/>
  <c r="AE48" i="2"/>
  <c r="T84" i="15" l="1"/>
  <c r="AH84" i="15" s="1"/>
  <c r="AE82" i="15"/>
  <c r="AE49" i="2"/>
  <c r="T85" i="15" l="1"/>
  <c r="AH85" i="15" s="1"/>
  <c r="AE83" i="15"/>
  <c r="AE50" i="2"/>
  <c r="T86" i="15" l="1"/>
  <c r="AH86" i="15" s="1"/>
  <c r="AE84" i="15"/>
  <c r="AE51" i="2"/>
  <c r="AE85" i="15" l="1"/>
  <c r="T87" i="15"/>
  <c r="AH87" i="15" s="1"/>
  <c r="AE52" i="2"/>
  <c r="AE86" i="15" l="1"/>
  <c r="T88" i="15"/>
  <c r="AH88" i="15" s="1"/>
  <c r="AE53" i="2"/>
  <c r="T89" i="15" l="1"/>
  <c r="AH89" i="15" s="1"/>
  <c r="AE87" i="15"/>
  <c r="AE54" i="2"/>
  <c r="T90" i="15" l="1"/>
  <c r="AH90" i="15" s="1"/>
  <c r="AE88" i="15"/>
  <c r="AE55" i="2"/>
  <c r="AE89" i="15" l="1"/>
  <c r="T91" i="15"/>
  <c r="AH91" i="15" s="1"/>
  <c r="AE56" i="2"/>
  <c r="T92" i="15" l="1"/>
  <c r="AH92" i="15" s="1"/>
  <c r="AE90" i="15"/>
  <c r="AE57" i="2"/>
  <c r="T93" i="15" l="1"/>
  <c r="AH93" i="15" s="1"/>
  <c r="AE91" i="15"/>
  <c r="AE58" i="2"/>
  <c r="T94" i="15" l="1"/>
  <c r="AH94" i="15" s="1"/>
  <c r="AE92" i="15"/>
  <c r="AE59" i="2"/>
  <c r="T95" i="15" l="1"/>
  <c r="AH95" i="15" s="1"/>
  <c r="AE93" i="15"/>
  <c r="AE60" i="2"/>
  <c r="T96" i="15" l="1"/>
  <c r="AH96" i="15" s="1"/>
  <c r="AE94" i="15"/>
  <c r="AE61" i="2"/>
  <c r="AE95" i="15" l="1"/>
  <c r="T97" i="15"/>
  <c r="AH97" i="15" s="1"/>
  <c r="AE62" i="2"/>
  <c r="T98" i="15" l="1"/>
  <c r="AH98" i="15" s="1"/>
  <c r="AE96" i="15"/>
  <c r="AE63" i="2"/>
  <c r="T99" i="15" l="1"/>
  <c r="AH99" i="15" s="1"/>
  <c r="AE97" i="15"/>
  <c r="AE64" i="2"/>
  <c r="AE98" i="15" l="1"/>
  <c r="T100" i="15"/>
  <c r="AH100" i="15" s="1"/>
  <c r="AE65" i="2"/>
  <c r="T101" i="15" l="1"/>
  <c r="AH101" i="15" s="1"/>
  <c r="AE99" i="15"/>
  <c r="AE66" i="2"/>
  <c r="T102" i="15" l="1"/>
  <c r="AH102" i="15" s="1"/>
  <c r="AE100" i="15"/>
  <c r="AE67" i="2"/>
  <c r="AE101" i="15" l="1"/>
  <c r="T103" i="15"/>
  <c r="AH103" i="15" s="1"/>
  <c r="AE68" i="2"/>
  <c r="T104" i="15" l="1"/>
  <c r="AH104" i="15" s="1"/>
  <c r="AE102" i="15"/>
  <c r="AE69" i="2"/>
  <c r="T105" i="15" l="1"/>
  <c r="AH105" i="15" s="1"/>
  <c r="AE103" i="15"/>
  <c r="AE70" i="2"/>
  <c r="T106" i="15" l="1"/>
  <c r="AH106" i="15" s="1"/>
  <c r="AE104" i="15"/>
  <c r="AE71" i="2"/>
  <c r="T107" i="15" l="1"/>
  <c r="AH107" i="15" s="1"/>
  <c r="AE105" i="15"/>
  <c r="AE72" i="2"/>
  <c r="T108" i="15" l="1"/>
  <c r="AH108" i="15" s="1"/>
  <c r="AE106" i="15"/>
  <c r="AE73" i="2"/>
  <c r="T109" i="15" l="1"/>
  <c r="AH109" i="15" s="1"/>
  <c r="AE107" i="15"/>
  <c r="AE74" i="2"/>
  <c r="T110" i="15" l="1"/>
  <c r="AH110" i="15" s="1"/>
  <c r="AE108" i="15"/>
  <c r="AE75" i="2"/>
  <c r="T111" i="15" l="1"/>
  <c r="AH111" i="15" s="1"/>
  <c r="AE109" i="15"/>
  <c r="AE76" i="2"/>
  <c r="T112" i="15" l="1"/>
  <c r="AH112" i="15" s="1"/>
  <c r="AE110" i="15"/>
  <c r="AE77" i="2"/>
  <c r="AE111" i="15" l="1"/>
  <c r="T113" i="15"/>
  <c r="AH113" i="15" s="1"/>
  <c r="AE78" i="2"/>
  <c r="T114" i="15" l="1"/>
  <c r="AH114" i="15" s="1"/>
  <c r="AE112" i="15"/>
  <c r="AE79" i="2"/>
  <c r="T115" i="15" l="1"/>
  <c r="AH115" i="15" s="1"/>
  <c r="AE113" i="15"/>
  <c r="AE80" i="2"/>
  <c r="AE114" i="15" l="1"/>
  <c r="T116" i="15"/>
  <c r="AH116" i="15" s="1"/>
  <c r="AE81" i="2"/>
  <c r="T117" i="15" l="1"/>
  <c r="AH117" i="15" s="1"/>
  <c r="AE115" i="15"/>
  <c r="AE82" i="2"/>
  <c r="T118" i="15" l="1"/>
  <c r="AH118" i="15" s="1"/>
  <c r="AE116" i="15"/>
  <c r="AE83" i="2"/>
  <c r="AE117" i="15" l="1"/>
  <c r="T119" i="15"/>
  <c r="AH119" i="15" s="1"/>
  <c r="AE84" i="2"/>
  <c r="T120" i="15" l="1"/>
  <c r="AH120" i="15" s="1"/>
  <c r="AE118" i="15"/>
  <c r="AE85" i="2"/>
  <c r="T121" i="15" l="1"/>
  <c r="AH121" i="15" s="1"/>
  <c r="AE119" i="15"/>
  <c r="AE86" i="2"/>
  <c r="T122" i="15" l="1"/>
  <c r="AH122" i="15" s="1"/>
  <c r="AE120" i="15"/>
  <c r="AE87" i="2"/>
  <c r="T123" i="15" l="1"/>
  <c r="AH123" i="15" s="1"/>
  <c r="AE121" i="15"/>
  <c r="AE88" i="2"/>
  <c r="T124" i="15" l="1"/>
  <c r="AH124" i="15" s="1"/>
  <c r="AE122" i="15"/>
  <c r="AE89" i="2"/>
  <c r="T125" i="15" l="1"/>
  <c r="AH125" i="15" s="1"/>
  <c r="AE123" i="15"/>
  <c r="AE90" i="2"/>
  <c r="T126" i="15" l="1"/>
  <c r="AH126" i="15" s="1"/>
  <c r="AE124" i="15"/>
  <c r="AE91" i="2"/>
  <c r="T127" i="15" l="1"/>
  <c r="AH127" i="15" s="1"/>
  <c r="AE125" i="15"/>
  <c r="AE92" i="2"/>
  <c r="T128" i="15" l="1"/>
  <c r="AH128" i="15" s="1"/>
  <c r="AE126" i="15"/>
  <c r="AE93" i="2"/>
  <c r="T129" i="15" l="1"/>
  <c r="AH129" i="15" s="1"/>
  <c r="AE127" i="15"/>
  <c r="AE94" i="2"/>
  <c r="T130" i="15" l="1"/>
  <c r="AH130" i="15" s="1"/>
  <c r="AE128" i="15"/>
  <c r="AE95" i="2"/>
  <c r="T131" i="15" l="1"/>
  <c r="AH131" i="15" s="1"/>
  <c r="AE129" i="15"/>
  <c r="AE96" i="2"/>
  <c r="AE130" i="15" l="1"/>
  <c r="T132" i="15"/>
  <c r="AH132" i="15" s="1"/>
  <c r="AE97" i="2"/>
  <c r="T133" i="15" l="1"/>
  <c r="AH133" i="15" s="1"/>
  <c r="AE131" i="15"/>
  <c r="AE98" i="2"/>
  <c r="T134" i="15" l="1"/>
  <c r="AH134" i="15" s="1"/>
  <c r="AE132" i="15"/>
  <c r="AE99" i="2"/>
  <c r="AE133" i="15" l="1"/>
  <c r="T135" i="15"/>
  <c r="AH135" i="15" s="1"/>
  <c r="AE100" i="2"/>
  <c r="T136" i="15" l="1"/>
  <c r="AH136" i="15" s="1"/>
  <c r="AE134" i="15"/>
  <c r="AE101" i="2"/>
  <c r="T137" i="15" l="1"/>
  <c r="AH137" i="15" s="1"/>
  <c r="AE135" i="15"/>
  <c r="AE102" i="2"/>
  <c r="T138" i="15" l="1"/>
  <c r="AH138" i="15" s="1"/>
  <c r="AE136" i="15"/>
  <c r="AE103" i="2"/>
  <c r="AE137" i="15" l="1"/>
  <c r="T139" i="15"/>
  <c r="AH139" i="15" s="1"/>
  <c r="AE104" i="2"/>
  <c r="AE138" i="15" l="1"/>
  <c r="T140" i="15"/>
  <c r="AH140" i="15" s="1"/>
  <c r="AE105" i="2"/>
  <c r="T141" i="15" l="1"/>
  <c r="AH141" i="15" s="1"/>
  <c r="AE139" i="15"/>
  <c r="AE106" i="2"/>
  <c r="AE140" i="15" l="1"/>
  <c r="T142" i="15"/>
  <c r="AH142" i="15" s="1"/>
  <c r="AE107" i="2"/>
  <c r="AE141" i="15" l="1"/>
  <c r="T143" i="15"/>
  <c r="AH143" i="15" s="1"/>
  <c r="AE108" i="2"/>
  <c r="AE142" i="15" l="1"/>
  <c r="T144" i="15"/>
  <c r="AH144" i="15" s="1"/>
  <c r="AE109" i="2"/>
  <c r="T145" i="15" l="1"/>
  <c r="AH145" i="15" s="1"/>
  <c r="AE143" i="15"/>
  <c r="AE110" i="2"/>
  <c r="T146" i="15" l="1"/>
  <c r="AH146" i="15" s="1"/>
  <c r="AE144" i="15"/>
  <c r="AE111" i="2"/>
  <c r="AE145" i="15" l="1"/>
  <c r="T147" i="15"/>
  <c r="AH147" i="15" s="1"/>
  <c r="AE112" i="2"/>
  <c r="T148" i="15" l="1"/>
  <c r="AH148" i="15" s="1"/>
  <c r="AE146" i="15"/>
  <c r="AE113" i="2"/>
  <c r="AE147" i="15" l="1"/>
  <c r="T149" i="15"/>
  <c r="AH149" i="15" s="1"/>
  <c r="AE114" i="2"/>
  <c r="T150" i="15" l="1"/>
  <c r="AH150" i="15" s="1"/>
  <c r="AE148" i="15"/>
  <c r="AE115" i="2"/>
  <c r="T151" i="15" l="1"/>
  <c r="AH151" i="15" s="1"/>
  <c r="AE149" i="15"/>
  <c r="AE116" i="2"/>
  <c r="T152" i="15" l="1"/>
  <c r="AH152" i="15" s="1"/>
  <c r="AE150" i="15"/>
  <c r="AE117" i="2"/>
  <c r="AE151" i="15" l="1"/>
  <c r="T153" i="15"/>
  <c r="AH153" i="15" s="1"/>
  <c r="AE118" i="2"/>
  <c r="AE152" i="15" l="1"/>
  <c r="T154" i="15"/>
  <c r="AH154" i="15" s="1"/>
  <c r="AE119" i="2"/>
  <c r="AE153" i="15" l="1"/>
  <c r="T155" i="15"/>
  <c r="AH155" i="15" s="1"/>
  <c r="AE120" i="2"/>
  <c r="AE154" i="15" l="1"/>
  <c r="T156" i="15"/>
  <c r="AH156" i="15" s="1"/>
  <c r="AE121" i="2"/>
  <c r="AE155" i="15" l="1"/>
  <c r="T157" i="15"/>
  <c r="AH157" i="15" s="1"/>
  <c r="AE122" i="2"/>
  <c r="AE156" i="15" l="1"/>
  <c r="T158" i="15"/>
  <c r="AH158" i="15" s="1"/>
  <c r="AE123" i="2"/>
  <c r="AE157" i="15" l="1"/>
  <c r="T159" i="15"/>
  <c r="AH159" i="15" s="1"/>
  <c r="AE124" i="2"/>
  <c r="T160" i="15" l="1"/>
  <c r="AH160" i="15" s="1"/>
  <c r="AE158" i="15"/>
  <c r="AE125" i="2"/>
  <c r="T161" i="15" l="1"/>
  <c r="AH161" i="15" s="1"/>
  <c r="AE159" i="15"/>
  <c r="AE126" i="2"/>
  <c r="T162" i="15" l="1"/>
  <c r="AH162" i="15" s="1"/>
  <c r="AE160" i="15"/>
  <c r="AE127" i="2"/>
  <c r="T163" i="15" l="1"/>
  <c r="AH163" i="15" s="1"/>
  <c r="AE161" i="15"/>
  <c r="AE128" i="2"/>
  <c r="T164" i="15" l="1"/>
  <c r="AH164" i="15" s="1"/>
  <c r="AE162" i="15"/>
  <c r="AE129" i="2"/>
  <c r="T165" i="15" l="1"/>
  <c r="AH165" i="15" s="1"/>
  <c r="AE163" i="15"/>
  <c r="AE130" i="2"/>
  <c r="AE164" i="15" l="1"/>
  <c r="T166" i="15"/>
  <c r="AH166" i="15" s="1"/>
  <c r="AE131" i="2"/>
  <c r="T167" i="15" l="1"/>
  <c r="AH167" i="15" s="1"/>
  <c r="AE165" i="15"/>
  <c r="AE132" i="2"/>
  <c r="AE166" i="15" l="1"/>
  <c r="T168" i="15"/>
  <c r="AH168" i="15" s="1"/>
  <c r="AE133" i="2"/>
  <c r="AE167" i="15" l="1"/>
  <c r="T169" i="15"/>
  <c r="AH169" i="15" s="1"/>
  <c r="AE134" i="2"/>
  <c r="AE168" i="15" l="1"/>
  <c r="T170" i="15"/>
  <c r="AH170" i="15" s="1"/>
  <c r="AE135" i="2"/>
  <c r="T171" i="15" l="1"/>
  <c r="AH171" i="15" s="1"/>
  <c r="AE169" i="15"/>
  <c r="AE136" i="2"/>
  <c r="AE170" i="15" l="1"/>
  <c r="T172" i="15"/>
  <c r="AH172" i="15" s="1"/>
  <c r="AE137" i="2"/>
  <c r="AE171" i="15" l="1"/>
  <c r="T173" i="15"/>
  <c r="AH173" i="15" s="1"/>
  <c r="AE138" i="2"/>
  <c r="T174" i="15" l="1"/>
  <c r="AH174" i="15" s="1"/>
  <c r="AE172" i="15"/>
  <c r="AE139" i="2"/>
  <c r="AE173" i="15" l="1"/>
  <c r="T175" i="15"/>
  <c r="AH175" i="15" s="1"/>
  <c r="AE140" i="2"/>
  <c r="AE174" i="15" l="1"/>
  <c r="T176" i="15"/>
  <c r="AH176" i="15" s="1"/>
  <c r="AE141" i="2"/>
  <c r="AE175" i="15" l="1"/>
  <c r="T177" i="15"/>
  <c r="AH177" i="15" s="1"/>
  <c r="AE142" i="2"/>
  <c r="AE176" i="15" l="1"/>
  <c r="T178" i="15"/>
  <c r="AH178" i="15" s="1"/>
  <c r="AE143" i="2"/>
  <c r="T179" i="15" l="1"/>
  <c r="AH179" i="15" s="1"/>
  <c r="AE177" i="15"/>
  <c r="AE144" i="2"/>
  <c r="T180" i="15" l="1"/>
  <c r="AH180" i="15" s="1"/>
  <c r="AE178" i="15"/>
  <c r="AE145" i="2"/>
  <c r="T181" i="15" l="1"/>
  <c r="AH181" i="15" s="1"/>
  <c r="AE179" i="15"/>
  <c r="AE146" i="2"/>
  <c r="T182" i="15" l="1"/>
  <c r="AH182" i="15" s="1"/>
  <c r="AE180" i="15"/>
  <c r="AE147" i="2"/>
  <c r="AE181" i="15" l="1"/>
  <c r="T183" i="15"/>
  <c r="AH183" i="15" s="1"/>
  <c r="AE148" i="2"/>
  <c r="T184" i="15" l="1"/>
  <c r="AH184" i="15" s="1"/>
  <c r="AE182" i="15"/>
  <c r="AE149" i="2"/>
  <c r="T185" i="15" l="1"/>
  <c r="AH185" i="15" s="1"/>
  <c r="AE183" i="15"/>
  <c r="AE150" i="2"/>
  <c r="T186" i="15" l="1"/>
  <c r="AH186" i="15" s="1"/>
  <c r="AE184" i="15"/>
  <c r="AE151" i="2"/>
  <c r="AE185" i="15" l="1"/>
  <c r="T187" i="15"/>
  <c r="AH187" i="15" s="1"/>
  <c r="AE152" i="2"/>
  <c r="AE186" i="15" l="1"/>
  <c r="T188" i="15"/>
  <c r="AH188" i="15" s="1"/>
  <c r="AE153" i="2"/>
  <c r="T189" i="15" l="1"/>
  <c r="AH189" i="15" s="1"/>
  <c r="AE187" i="15"/>
  <c r="AE154" i="2"/>
  <c r="AE188" i="15" l="1"/>
  <c r="T190" i="15"/>
  <c r="AH190" i="15" s="1"/>
  <c r="AE155" i="2"/>
  <c r="AE189" i="15" l="1"/>
  <c r="T191" i="15"/>
  <c r="AH191" i="15" s="1"/>
  <c r="AE156" i="2"/>
  <c r="T192" i="15" l="1"/>
  <c r="AH192" i="15" s="1"/>
  <c r="AE190" i="15"/>
  <c r="AE157" i="2"/>
  <c r="T193" i="15" l="1"/>
  <c r="AH193" i="15" s="1"/>
  <c r="AE191" i="15"/>
  <c r="AE158" i="2"/>
  <c r="AE192" i="15" l="1"/>
  <c r="T194" i="15"/>
  <c r="AH194" i="15" s="1"/>
  <c r="AE159" i="2"/>
  <c r="AE193" i="15" l="1"/>
  <c r="T195" i="15"/>
  <c r="AH195" i="15" s="1"/>
  <c r="AE160" i="2"/>
  <c r="AE194" i="15" l="1"/>
  <c r="T196" i="15"/>
  <c r="AH196" i="15" s="1"/>
  <c r="AE161" i="2"/>
  <c r="AE195" i="15" l="1"/>
  <c r="T197" i="15"/>
  <c r="AH197" i="15" s="1"/>
  <c r="AE162" i="2"/>
  <c r="T198" i="15" l="1"/>
  <c r="AH198" i="15" s="1"/>
  <c r="AE196" i="15"/>
  <c r="AE163" i="2"/>
  <c r="T199" i="15" l="1"/>
  <c r="AH199" i="15" s="1"/>
  <c r="AE197" i="15"/>
  <c r="AE164" i="2"/>
  <c r="T200" i="15" l="1"/>
  <c r="AH200" i="15" s="1"/>
  <c r="AE198" i="15"/>
  <c r="AE165" i="2"/>
  <c r="T201" i="15" l="1"/>
  <c r="AH201" i="15" s="1"/>
  <c r="AE199" i="15"/>
  <c r="AE166" i="2"/>
  <c r="AE200" i="15" l="1"/>
  <c r="T202" i="15"/>
  <c r="AH202" i="15" s="1"/>
  <c r="AE167" i="2"/>
  <c r="T203" i="15" l="1"/>
  <c r="AH203" i="15" s="1"/>
  <c r="AE201" i="15"/>
  <c r="AE168" i="2"/>
  <c r="T204" i="15" l="1"/>
  <c r="AH204" i="15" s="1"/>
  <c r="AE202" i="15"/>
  <c r="AE169" i="2"/>
  <c r="T205" i="15" l="1"/>
  <c r="AH205" i="15" s="1"/>
  <c r="AE203" i="15"/>
  <c r="AE170" i="2"/>
  <c r="T206" i="15" l="1"/>
  <c r="AH206" i="15" s="1"/>
  <c r="AE204" i="15"/>
  <c r="AE171" i="2"/>
  <c r="AE205" i="15" l="1"/>
  <c r="T207" i="15"/>
  <c r="AH207" i="15" s="1"/>
  <c r="AE172" i="2"/>
  <c r="T208" i="15" l="1"/>
  <c r="AH208" i="15" s="1"/>
  <c r="AE206" i="15"/>
  <c r="AE173" i="2"/>
  <c r="T209" i="15" l="1"/>
  <c r="AH209" i="15" s="1"/>
  <c r="AE207" i="15"/>
  <c r="AE174" i="2"/>
  <c r="AE208" i="15" l="1"/>
  <c r="T210" i="15"/>
  <c r="AH210" i="15" s="1"/>
  <c r="AE175" i="2"/>
  <c r="T211" i="15" l="1"/>
  <c r="AH211" i="15" s="1"/>
  <c r="AE209" i="15"/>
  <c r="AE176" i="2"/>
  <c r="T212" i="15" l="1"/>
  <c r="AH212" i="15" s="1"/>
  <c r="AE210" i="15"/>
  <c r="AE177" i="2"/>
  <c r="AE211" i="15" l="1"/>
  <c r="T213" i="15"/>
  <c r="AH213" i="15" s="1"/>
  <c r="AE178" i="2"/>
  <c r="AE212" i="15" l="1"/>
  <c r="T214" i="15"/>
  <c r="AH214" i="15" s="1"/>
  <c r="AE179" i="2"/>
  <c r="T215" i="15" l="1"/>
  <c r="AH215" i="15" s="1"/>
  <c r="AE213" i="15"/>
  <c r="AE180" i="2"/>
  <c r="T216" i="15" l="1"/>
  <c r="AH216" i="15" s="1"/>
  <c r="AE214" i="15"/>
  <c r="AE181" i="2"/>
  <c r="T217" i="15" l="1"/>
  <c r="AH217" i="15" s="1"/>
  <c r="AE215" i="15"/>
  <c r="AE182" i="2"/>
  <c r="T218" i="15" l="1"/>
  <c r="AH218" i="15" s="1"/>
  <c r="AE216" i="15"/>
  <c r="AE183" i="2"/>
  <c r="T219" i="15" l="1"/>
  <c r="AH219" i="15" s="1"/>
  <c r="AE217" i="15"/>
  <c r="AE184" i="2"/>
  <c r="T220" i="15" l="1"/>
  <c r="AH220" i="15" s="1"/>
  <c r="AE218" i="15"/>
  <c r="AE185" i="2"/>
  <c r="T221" i="15" l="1"/>
  <c r="AH221" i="15" s="1"/>
  <c r="AE219" i="15"/>
  <c r="AE186" i="2"/>
  <c r="T222" i="15" l="1"/>
  <c r="AH222" i="15" s="1"/>
  <c r="AE220" i="15"/>
  <c r="AE187" i="2"/>
  <c r="T223" i="15" l="1"/>
  <c r="AH223" i="15" s="1"/>
  <c r="AE221" i="15"/>
  <c r="AE188" i="2"/>
  <c r="T224" i="15" l="1"/>
  <c r="AH224" i="15" s="1"/>
  <c r="AE222" i="15"/>
  <c r="AE189" i="2"/>
  <c r="T225" i="15" l="1"/>
  <c r="AH225" i="15" s="1"/>
  <c r="AE223" i="15"/>
  <c r="AE190" i="2"/>
  <c r="T226" i="15" l="1"/>
  <c r="AH226" i="15" s="1"/>
  <c r="AE224" i="15"/>
  <c r="AE191" i="2"/>
  <c r="T227" i="15" l="1"/>
  <c r="AH227" i="15" s="1"/>
  <c r="AE225" i="15"/>
  <c r="AE192" i="2"/>
  <c r="T228" i="15" l="1"/>
  <c r="AH228" i="15" s="1"/>
  <c r="AE226" i="15"/>
  <c r="AE193" i="2"/>
  <c r="T229" i="15" l="1"/>
  <c r="AH229" i="15" s="1"/>
  <c r="AE227" i="15"/>
  <c r="AE194" i="2"/>
  <c r="T230" i="15" l="1"/>
  <c r="AH230" i="15" s="1"/>
  <c r="AE228" i="15"/>
  <c r="AE195" i="2"/>
  <c r="AE229" i="15" l="1"/>
  <c r="T231" i="15"/>
  <c r="AH231" i="15" s="1"/>
  <c r="AE196" i="2"/>
  <c r="T232" i="15" l="1"/>
  <c r="AH232" i="15" s="1"/>
  <c r="AE230" i="15"/>
  <c r="AE197" i="2"/>
  <c r="AE231" i="15" l="1"/>
  <c r="T233" i="15"/>
  <c r="AH233" i="15" s="1"/>
  <c r="AE198" i="2"/>
  <c r="T234" i="15" l="1"/>
  <c r="AH234" i="15" s="1"/>
  <c r="AE232" i="15"/>
  <c r="AE199" i="2"/>
  <c r="AE233" i="15" l="1"/>
  <c r="T235" i="15"/>
  <c r="AH235" i="15" s="1"/>
  <c r="AE200" i="2"/>
  <c r="AE234" i="15" l="1"/>
  <c r="T236" i="15"/>
  <c r="AH236" i="15" s="1"/>
  <c r="AE201" i="2"/>
  <c r="T237" i="15" l="1"/>
  <c r="AH237" i="15" s="1"/>
  <c r="AE235" i="15"/>
  <c r="AE202" i="2"/>
  <c r="T238" i="15" l="1"/>
  <c r="AH238" i="15" s="1"/>
  <c r="AE236" i="15"/>
  <c r="AE203" i="2"/>
  <c r="T239" i="15" l="1"/>
  <c r="AH239" i="15" s="1"/>
  <c r="AE237" i="15"/>
  <c r="AE204" i="2"/>
  <c r="T240" i="15" l="1"/>
  <c r="AH240" i="15" s="1"/>
  <c r="AE238" i="15"/>
  <c r="AE205" i="2"/>
  <c r="T241" i="15" l="1"/>
  <c r="AH241" i="15" s="1"/>
  <c r="AE239" i="15"/>
  <c r="AE206" i="2"/>
  <c r="T242" i="15" l="1"/>
  <c r="AH242" i="15" s="1"/>
  <c r="AE240" i="15"/>
  <c r="AE207" i="2"/>
  <c r="T243" i="15" l="1"/>
  <c r="AH243" i="15" s="1"/>
  <c r="AE241" i="15"/>
  <c r="AE208" i="2"/>
  <c r="T244" i="15" l="1"/>
  <c r="AH244" i="15" s="1"/>
  <c r="AE242" i="15"/>
  <c r="AE209" i="2"/>
  <c r="T245" i="15" l="1"/>
  <c r="AH245" i="15" s="1"/>
  <c r="AE243" i="15"/>
  <c r="AE210" i="2"/>
  <c r="T246" i="15" l="1"/>
  <c r="AH246" i="15" s="1"/>
  <c r="AE244" i="15"/>
  <c r="AE211" i="2"/>
  <c r="AE245" i="15" l="1"/>
  <c r="T247" i="15"/>
  <c r="AH247" i="15" s="1"/>
  <c r="AE212" i="2"/>
  <c r="T248" i="15" l="1"/>
  <c r="AH248" i="15" s="1"/>
  <c r="AE246" i="15"/>
  <c r="AE213" i="2"/>
  <c r="T249" i="15" l="1"/>
  <c r="AH249" i="15" s="1"/>
  <c r="AE247" i="15"/>
  <c r="AE214" i="2"/>
  <c r="T250" i="15" l="1"/>
  <c r="AH250" i="15" s="1"/>
  <c r="AE248" i="15"/>
  <c r="AE215" i="2"/>
  <c r="AE249" i="15" l="1"/>
  <c r="T251" i="15"/>
  <c r="AH251" i="15" s="1"/>
  <c r="AE216" i="2"/>
  <c r="T252" i="15" l="1"/>
  <c r="AH252" i="15" s="1"/>
  <c r="AE250" i="15"/>
  <c r="AE217" i="2"/>
  <c r="T253" i="15" l="1"/>
  <c r="AH253" i="15" s="1"/>
  <c r="AE251" i="15"/>
  <c r="AE218" i="2"/>
  <c r="T254" i="15" l="1"/>
  <c r="AH254" i="15" s="1"/>
  <c r="AE252" i="15"/>
  <c r="AE219" i="2"/>
  <c r="T255" i="15" l="1"/>
  <c r="AH255" i="15" s="1"/>
  <c r="AE253" i="15"/>
  <c r="AE220" i="2"/>
  <c r="AE254" i="15" l="1"/>
  <c r="T256" i="15"/>
  <c r="AH256" i="15" s="1"/>
  <c r="AE221" i="2"/>
  <c r="T257" i="15" l="1"/>
  <c r="AH257" i="15" s="1"/>
  <c r="AE255" i="15"/>
  <c r="AE222" i="2"/>
  <c r="AE256" i="15" l="1"/>
  <c r="T258" i="15"/>
  <c r="AH258" i="15" s="1"/>
  <c r="AE223" i="2"/>
  <c r="AE257" i="15" l="1"/>
  <c r="T259" i="15"/>
  <c r="AH259" i="15" s="1"/>
  <c r="AE224" i="2"/>
  <c r="T260" i="15" l="1"/>
  <c r="AH260" i="15" s="1"/>
  <c r="AE258" i="15"/>
  <c r="AE225" i="2"/>
  <c r="T261" i="15" l="1"/>
  <c r="AH261" i="15" s="1"/>
  <c r="AE259" i="15"/>
  <c r="AE226" i="2"/>
  <c r="AE260" i="15" l="1"/>
  <c r="T262" i="15"/>
  <c r="AH262" i="15" s="1"/>
  <c r="AE227" i="2"/>
  <c r="T263" i="15" l="1"/>
  <c r="AH263" i="15" s="1"/>
  <c r="AE261" i="15"/>
  <c r="AE228" i="2"/>
  <c r="T264" i="15" l="1"/>
  <c r="AH264" i="15" s="1"/>
  <c r="AE262" i="15"/>
  <c r="AE229" i="2"/>
  <c r="AE263" i="15" l="1"/>
  <c r="T265" i="15"/>
  <c r="AH265" i="15" s="1"/>
  <c r="AE230" i="2"/>
  <c r="T266" i="15" l="1"/>
  <c r="AH266" i="15" s="1"/>
  <c r="AE264" i="15"/>
  <c r="AE231" i="2"/>
  <c r="T267" i="15" l="1"/>
  <c r="AH267" i="15" s="1"/>
  <c r="AE265" i="15"/>
  <c r="AE232" i="2"/>
  <c r="AE266" i="15" l="1"/>
  <c r="T268" i="15"/>
  <c r="AH268" i="15" s="1"/>
  <c r="AE233" i="2"/>
  <c r="T269" i="15" l="1"/>
  <c r="AH269" i="15" s="1"/>
  <c r="AE267" i="15"/>
  <c r="AE234" i="2"/>
  <c r="T270" i="15" l="1"/>
  <c r="AH270" i="15" s="1"/>
  <c r="AE268" i="15"/>
  <c r="AE235" i="2"/>
  <c r="T271" i="15" l="1"/>
  <c r="AH271" i="15" s="1"/>
  <c r="AE269" i="15"/>
  <c r="AE236" i="2"/>
  <c r="T272" i="15" l="1"/>
  <c r="AH272" i="15" s="1"/>
  <c r="AE270" i="15"/>
  <c r="AE237" i="2"/>
  <c r="T273" i="15" l="1"/>
  <c r="AH273" i="15" s="1"/>
  <c r="AE271" i="15"/>
  <c r="AE238" i="2"/>
  <c r="T274" i="15" l="1"/>
  <c r="AH274" i="15" s="1"/>
  <c r="AE272" i="15"/>
  <c r="AE239" i="2"/>
  <c r="AE273" i="15" l="1"/>
  <c r="T275" i="15"/>
  <c r="AH275" i="15" s="1"/>
  <c r="AE240" i="2"/>
  <c r="AE274" i="15" l="1"/>
  <c r="T276" i="15"/>
  <c r="AH276" i="15" s="1"/>
  <c r="AE241" i="2"/>
  <c r="T277" i="15" l="1"/>
  <c r="AH277" i="15" s="1"/>
  <c r="AE275" i="15"/>
  <c r="AE242" i="2"/>
  <c r="T278" i="15" l="1"/>
  <c r="AH278" i="15" s="1"/>
  <c r="AE276" i="15"/>
  <c r="AE243" i="2"/>
  <c r="T279" i="15" l="1"/>
  <c r="AH279" i="15" s="1"/>
  <c r="AE277" i="15"/>
  <c r="AE244" i="2"/>
  <c r="T280" i="15" l="1"/>
  <c r="AH280" i="15" s="1"/>
  <c r="AE278" i="15"/>
  <c r="AE245" i="2"/>
  <c r="T281" i="15" l="1"/>
  <c r="AH281" i="15" s="1"/>
  <c r="AE279" i="15"/>
  <c r="AE246" i="2"/>
  <c r="AE280" i="15" l="1"/>
  <c r="T282" i="15"/>
  <c r="AH282" i="15" s="1"/>
  <c r="AE247" i="2"/>
  <c r="AE281" i="15" l="1"/>
  <c r="T283" i="15"/>
  <c r="AH283" i="15" s="1"/>
  <c r="AE248" i="2"/>
  <c r="AE282" i="15" l="1"/>
  <c r="T284" i="15"/>
  <c r="AH284" i="15" s="1"/>
  <c r="AE249" i="2"/>
  <c r="T285" i="15" l="1"/>
  <c r="AH285" i="15" s="1"/>
  <c r="AE283" i="15"/>
  <c r="AE250" i="2"/>
  <c r="AE284" i="15" l="1"/>
  <c r="T286" i="15"/>
  <c r="AH286" i="15" s="1"/>
  <c r="AE251" i="2"/>
  <c r="AE285" i="15" l="1"/>
  <c r="T287" i="15"/>
  <c r="AH287" i="15" s="1"/>
  <c r="AE252" i="2"/>
  <c r="T288" i="15" l="1"/>
  <c r="AH288" i="15" s="1"/>
  <c r="AE286" i="15"/>
  <c r="AE253" i="2"/>
  <c r="T289" i="15" l="1"/>
  <c r="AH289" i="15" s="1"/>
  <c r="AE287" i="15"/>
  <c r="AE254" i="2"/>
  <c r="T290" i="15" l="1"/>
  <c r="AH290" i="15" s="1"/>
  <c r="AE288" i="15"/>
  <c r="AE255" i="2"/>
  <c r="AE289" i="15" l="1"/>
  <c r="T291" i="15"/>
  <c r="AH291" i="15" s="1"/>
  <c r="AE256" i="2"/>
  <c r="T292" i="15" l="1"/>
  <c r="AH292" i="15" s="1"/>
  <c r="AE290" i="15"/>
  <c r="AE257" i="2"/>
  <c r="T293" i="15" l="1"/>
  <c r="AH293" i="15" s="1"/>
  <c r="AE291" i="15"/>
  <c r="AE258" i="2"/>
  <c r="T294" i="15" l="1"/>
  <c r="AH294" i="15" s="1"/>
  <c r="AE292" i="15"/>
  <c r="AE259" i="2"/>
  <c r="T295" i="15" l="1"/>
  <c r="AH295" i="15" s="1"/>
  <c r="AE293" i="15"/>
  <c r="AE260" i="2"/>
  <c r="T296" i="15" l="1"/>
  <c r="AH296" i="15" s="1"/>
  <c r="AE294" i="15"/>
  <c r="AE261" i="2"/>
  <c r="T297" i="15" l="1"/>
  <c r="AH297" i="15" s="1"/>
  <c r="AE295" i="15"/>
  <c r="AE262" i="2"/>
  <c r="AE296" i="15" l="1"/>
  <c r="T298" i="15"/>
  <c r="AH298" i="15" s="1"/>
  <c r="AE263" i="2"/>
  <c r="AE297" i="15" l="1"/>
  <c r="T299" i="15"/>
  <c r="AH299" i="15" s="1"/>
  <c r="AE264" i="2"/>
  <c r="AE298" i="15" l="1"/>
  <c r="T300" i="15"/>
  <c r="AH300" i="15" s="1"/>
  <c r="AE265" i="2"/>
  <c r="T301" i="15" l="1"/>
  <c r="AH301" i="15" s="1"/>
  <c r="AE299" i="15"/>
  <c r="AE266" i="2"/>
  <c r="AE300" i="15" l="1"/>
  <c r="T302" i="15"/>
  <c r="AH302" i="15" s="1"/>
  <c r="AE267" i="2"/>
  <c r="AE301" i="15" l="1"/>
  <c r="T303" i="15"/>
  <c r="AH303" i="15" s="1"/>
  <c r="AE268" i="2"/>
  <c r="AE302" i="15" l="1"/>
  <c r="T304" i="15"/>
  <c r="AH304" i="15" s="1"/>
  <c r="AE269" i="2"/>
  <c r="T305" i="15" l="1"/>
  <c r="AH305" i="15" s="1"/>
  <c r="AE303" i="15"/>
  <c r="AE270" i="2"/>
  <c r="T306" i="15" l="1"/>
  <c r="AH306" i="15" s="1"/>
  <c r="AE304" i="15"/>
  <c r="AE271" i="2"/>
  <c r="AE305" i="15" l="1"/>
  <c r="T307" i="15"/>
  <c r="AH307" i="15" s="1"/>
  <c r="AE272" i="2"/>
  <c r="T308" i="15" l="1"/>
  <c r="AH308" i="15" s="1"/>
  <c r="AE306" i="15"/>
  <c r="AE273" i="2"/>
  <c r="T309" i="15" l="1"/>
  <c r="AH309" i="15" s="1"/>
  <c r="AE307" i="15"/>
  <c r="AE274" i="2"/>
  <c r="AE308" i="15" l="1"/>
  <c r="T310" i="15"/>
  <c r="AH310" i="15" s="1"/>
  <c r="AE275" i="2"/>
  <c r="T311" i="15" l="1"/>
  <c r="AH311" i="15" s="1"/>
  <c r="AE309" i="15"/>
  <c r="AE276" i="2"/>
  <c r="T312" i="15" l="1"/>
  <c r="AH312" i="15" s="1"/>
  <c r="AE310" i="15"/>
  <c r="AE277" i="2"/>
  <c r="AE311" i="15" l="1"/>
  <c r="T313" i="15"/>
  <c r="AH313" i="15" s="1"/>
  <c r="AE278" i="2"/>
  <c r="T314" i="15" l="1"/>
  <c r="AH314" i="15" s="1"/>
  <c r="AE312" i="15"/>
  <c r="AE279" i="2"/>
  <c r="T315" i="15" l="1"/>
  <c r="AH315" i="15" s="1"/>
  <c r="AE313" i="15"/>
  <c r="AE280" i="2"/>
  <c r="T316" i="15" l="1"/>
  <c r="AH316" i="15" s="1"/>
  <c r="AE314" i="15"/>
  <c r="AE281" i="2"/>
  <c r="T317" i="15" l="1"/>
  <c r="AH317" i="15" s="1"/>
  <c r="AE315" i="15"/>
  <c r="AE282" i="2"/>
  <c r="T318" i="15" l="1"/>
  <c r="AH318" i="15" s="1"/>
  <c r="AE316" i="15"/>
  <c r="AE283" i="2"/>
  <c r="T319" i="15" l="1"/>
  <c r="AH319" i="15" s="1"/>
  <c r="AE317" i="15"/>
  <c r="AE284" i="2"/>
  <c r="T320" i="15" l="1"/>
  <c r="AH320" i="15" s="1"/>
  <c r="AE318" i="15"/>
  <c r="AE285" i="2"/>
  <c r="AE319" i="15" l="1"/>
  <c r="T321" i="15"/>
  <c r="AH321" i="15" s="1"/>
  <c r="AE286" i="2"/>
  <c r="AE320" i="15" l="1"/>
  <c r="T322" i="15"/>
  <c r="AH322" i="15" s="1"/>
  <c r="AE287" i="2"/>
  <c r="AE321" i="15" l="1"/>
  <c r="T323" i="15"/>
  <c r="AH323" i="15" s="1"/>
  <c r="AE288" i="2"/>
  <c r="T324" i="15" l="1"/>
  <c r="AH324" i="15" s="1"/>
  <c r="AE322" i="15"/>
  <c r="AE289" i="2"/>
  <c r="AE323" i="15" l="1"/>
  <c r="T325" i="15"/>
  <c r="AH325" i="15" s="1"/>
  <c r="AE290" i="2"/>
  <c r="AE324" i="15" l="1"/>
  <c r="T326" i="15"/>
  <c r="AH326" i="15" s="1"/>
  <c r="AE291" i="2"/>
  <c r="T327" i="15" l="1"/>
  <c r="AH327" i="15" s="1"/>
  <c r="AE325" i="15"/>
  <c r="AE292" i="2"/>
  <c r="T328" i="15" l="1"/>
  <c r="AH328" i="15" s="1"/>
  <c r="AE326" i="15"/>
  <c r="AE293" i="2"/>
  <c r="AE327" i="15" l="1"/>
  <c r="T329" i="15"/>
  <c r="AH329" i="15" s="1"/>
  <c r="AE294" i="2"/>
  <c r="T330" i="15" l="1"/>
  <c r="AH330" i="15" s="1"/>
  <c r="AE328" i="15"/>
  <c r="AE295" i="2"/>
  <c r="T331" i="15" l="1"/>
  <c r="AH331" i="15" s="1"/>
  <c r="AE329" i="15"/>
  <c r="AE296" i="2"/>
  <c r="T332" i="15" l="1"/>
  <c r="AH332" i="15" s="1"/>
  <c r="AE330" i="15"/>
  <c r="AE297" i="2"/>
  <c r="T333" i="15" l="1"/>
  <c r="AH333" i="15" s="1"/>
  <c r="AE331" i="15"/>
  <c r="AE298" i="2"/>
  <c r="T334" i="15" l="1"/>
  <c r="AH334" i="15" s="1"/>
  <c r="AE332" i="15"/>
  <c r="AE299" i="2"/>
  <c r="T335" i="15" l="1"/>
  <c r="AH335" i="15" s="1"/>
  <c r="AE333" i="15"/>
  <c r="AE300" i="2"/>
  <c r="AE334" i="15" l="1"/>
  <c r="T336" i="15"/>
  <c r="AH336" i="15" s="1"/>
  <c r="AE301" i="2"/>
  <c r="T337" i="15" l="1"/>
  <c r="AH337" i="15" s="1"/>
  <c r="AE335" i="15"/>
  <c r="AE302" i="2"/>
  <c r="T338" i="15" l="1"/>
  <c r="AH338" i="15" s="1"/>
  <c r="AE336" i="15"/>
  <c r="AE303" i="2"/>
  <c r="T339" i="15" l="1"/>
  <c r="AH339" i="15" s="1"/>
  <c r="AE337" i="15"/>
  <c r="AE304" i="2"/>
  <c r="AE338" i="15" l="1"/>
  <c r="T340" i="15"/>
  <c r="AH340" i="15" s="1"/>
  <c r="AE305" i="2"/>
  <c r="AE339" i="15" l="1"/>
  <c r="T341" i="15"/>
  <c r="AH341" i="15" s="1"/>
  <c r="AE306" i="2"/>
  <c r="T342" i="15" l="1"/>
  <c r="AH342" i="15" s="1"/>
  <c r="AE340" i="15"/>
  <c r="AE307" i="2"/>
  <c r="T343" i="15" l="1"/>
  <c r="AH343" i="15" s="1"/>
  <c r="AE341" i="15"/>
  <c r="AE308" i="2"/>
  <c r="AE342" i="15" l="1"/>
  <c r="T344" i="15"/>
  <c r="AH344" i="15" s="1"/>
  <c r="AE309" i="2"/>
  <c r="T345" i="15" l="1"/>
  <c r="AH345" i="15" s="1"/>
  <c r="AE343" i="15"/>
  <c r="AE310" i="2"/>
  <c r="T346" i="15" l="1"/>
  <c r="AH346" i="15" s="1"/>
  <c r="AE344" i="15"/>
  <c r="AE311" i="2"/>
  <c r="T347" i="15" l="1"/>
  <c r="AH347" i="15" s="1"/>
  <c r="AE345" i="15"/>
  <c r="AE312" i="2"/>
  <c r="T348" i="15" l="1"/>
  <c r="AH348" i="15" s="1"/>
  <c r="AE346" i="15"/>
  <c r="AE313" i="2"/>
  <c r="AE347" i="15" l="1"/>
  <c r="T349" i="15"/>
  <c r="AH349" i="15" s="1"/>
  <c r="AE314" i="2"/>
  <c r="AE348" i="15" l="1"/>
  <c r="T350" i="15"/>
  <c r="AH350" i="15" s="1"/>
  <c r="AE315" i="2"/>
  <c r="AE349" i="15" l="1"/>
  <c r="T351" i="15"/>
  <c r="AH351" i="15" s="1"/>
  <c r="AE316" i="2"/>
  <c r="AE350" i="15" l="1"/>
  <c r="T352" i="15"/>
  <c r="AH352" i="15" s="1"/>
  <c r="AE317" i="2"/>
  <c r="T353" i="15" l="1"/>
  <c r="AH353" i="15" s="1"/>
  <c r="AE351" i="15"/>
  <c r="AE318" i="2"/>
  <c r="AE352" i="15" l="1"/>
  <c r="T354" i="15"/>
  <c r="AH354" i="15" s="1"/>
  <c r="AE319" i="2"/>
  <c r="T355" i="15" l="1"/>
  <c r="AH355" i="15" s="1"/>
  <c r="AE353" i="15"/>
  <c r="AE320" i="2"/>
  <c r="AE354" i="15" l="1"/>
  <c r="T356" i="15"/>
  <c r="AH356" i="15" s="1"/>
  <c r="AE321" i="2"/>
  <c r="AE355" i="15" l="1"/>
  <c r="T357" i="15"/>
  <c r="AH357" i="15" s="1"/>
  <c r="AE322" i="2"/>
  <c r="T358" i="15" l="1"/>
  <c r="AH358" i="15" s="1"/>
  <c r="AE356" i="15"/>
  <c r="AE323" i="2"/>
  <c r="T359" i="15" l="1"/>
  <c r="AH359" i="15" s="1"/>
  <c r="AE357" i="15"/>
  <c r="AE324" i="2"/>
  <c r="T360" i="15" l="1"/>
  <c r="AH360" i="15" s="1"/>
  <c r="AE358" i="15"/>
  <c r="AE325" i="2"/>
  <c r="AE359" i="15" l="1"/>
  <c r="T361" i="15"/>
  <c r="AH361" i="15" s="1"/>
  <c r="AE326" i="2"/>
  <c r="AE360" i="15" l="1"/>
  <c r="T362" i="15"/>
  <c r="AH362" i="15" s="1"/>
  <c r="AE327" i="2"/>
  <c r="T363" i="15" l="1"/>
  <c r="AH363" i="15" s="1"/>
  <c r="AE361" i="15"/>
  <c r="AE328" i="2"/>
  <c r="T364" i="15" l="1"/>
  <c r="AH364" i="15" s="1"/>
  <c r="AE362" i="15"/>
  <c r="AE329" i="2"/>
  <c r="AE363" i="15" l="1"/>
  <c r="T365" i="15"/>
  <c r="AH365" i="15" s="1"/>
  <c r="AE330" i="2"/>
  <c r="T366" i="15" l="1"/>
  <c r="AH366" i="15" s="1"/>
  <c r="AE364" i="15"/>
  <c r="AE331" i="2"/>
  <c r="AE365" i="15" l="1"/>
  <c r="T367" i="15"/>
  <c r="AH367" i="15" s="1"/>
  <c r="AE332" i="2"/>
  <c r="AE366" i="15" l="1"/>
  <c r="T368" i="15"/>
  <c r="AH368" i="15" s="1"/>
  <c r="AE333" i="2"/>
  <c r="T369" i="15" l="1"/>
  <c r="AH369" i="15" s="1"/>
  <c r="AE367" i="15"/>
  <c r="AE334" i="2"/>
  <c r="T370" i="15" l="1"/>
  <c r="AH370" i="15" s="1"/>
  <c r="AE368" i="15"/>
  <c r="AE335" i="2"/>
  <c r="AE369" i="15" l="1"/>
  <c r="T371" i="15"/>
  <c r="AH371" i="15" s="1"/>
  <c r="AE336" i="2"/>
  <c r="AE370" i="15" l="1"/>
  <c r="T372" i="15"/>
  <c r="AH372" i="15" s="1"/>
  <c r="AE337" i="2"/>
  <c r="AE371" i="15" l="1"/>
  <c r="T373" i="15"/>
  <c r="AH373" i="15" s="1"/>
  <c r="AE338" i="2"/>
  <c r="T374" i="15" l="1"/>
  <c r="AH374" i="15" s="1"/>
  <c r="AE372" i="15"/>
  <c r="AE339" i="2"/>
  <c r="AE373" i="15" l="1"/>
  <c r="T375" i="15"/>
  <c r="AH375" i="15" s="1"/>
  <c r="AE340" i="2"/>
  <c r="T376" i="15" l="1"/>
  <c r="AH376" i="15" s="1"/>
  <c r="AE374" i="15"/>
  <c r="AE341" i="2"/>
  <c r="AE375" i="15" l="1"/>
  <c r="T377" i="15"/>
  <c r="AH377" i="15" s="1"/>
  <c r="AE342" i="2"/>
  <c r="AE376" i="15" l="1"/>
  <c r="T378" i="15"/>
  <c r="AH378" i="15" s="1"/>
  <c r="AE343" i="2"/>
  <c r="T379" i="15" l="1"/>
  <c r="AH379" i="15" s="1"/>
  <c r="AE377" i="15"/>
  <c r="AE344" i="2"/>
  <c r="T380" i="15" l="1"/>
  <c r="AH380" i="15" s="1"/>
  <c r="AE378" i="15"/>
  <c r="AE345" i="2"/>
  <c r="T381" i="15" l="1"/>
  <c r="AH381" i="15" s="1"/>
  <c r="AE379" i="15"/>
  <c r="AE346" i="2"/>
  <c r="T382" i="15" l="1"/>
  <c r="AH382" i="15" s="1"/>
  <c r="AE380" i="15"/>
  <c r="AE347" i="2"/>
  <c r="AE381" i="15" l="1"/>
  <c r="T383" i="15"/>
  <c r="AH383" i="15" s="1"/>
  <c r="AE348" i="2"/>
  <c r="AE382" i="15" l="1"/>
  <c r="T384" i="15"/>
  <c r="AH384" i="15" s="1"/>
  <c r="AE349" i="2"/>
  <c r="T385" i="15" l="1"/>
  <c r="AH385" i="15" s="1"/>
  <c r="AE383" i="15"/>
  <c r="AE350" i="2"/>
  <c r="AE384" i="15" l="1"/>
  <c r="T386" i="15"/>
  <c r="AH386" i="15" s="1"/>
  <c r="AE351" i="2"/>
  <c r="AE385" i="15" l="1"/>
  <c r="T387" i="15"/>
  <c r="AH387" i="15" s="1"/>
  <c r="AE352" i="2"/>
  <c r="AE386" i="15" l="1"/>
  <c r="T388" i="15"/>
  <c r="AH388" i="15" s="1"/>
  <c r="AE353" i="2"/>
  <c r="AE387" i="15" l="1"/>
  <c r="T389" i="15"/>
  <c r="AH389" i="15" s="1"/>
  <c r="AE354" i="2"/>
  <c r="AE388" i="15" l="1"/>
  <c r="T390" i="15"/>
  <c r="AH390" i="15" s="1"/>
  <c r="AE355" i="2"/>
  <c r="T391" i="15" l="1"/>
  <c r="AH391" i="15" s="1"/>
  <c r="AE389" i="15"/>
  <c r="AE356" i="2"/>
  <c r="AE390" i="15" l="1"/>
  <c r="T392" i="15"/>
  <c r="AH392" i="15" s="1"/>
  <c r="AE357" i="2"/>
  <c r="T393" i="15" l="1"/>
  <c r="AH393" i="15" s="1"/>
  <c r="AE391" i="15"/>
  <c r="AE358" i="2"/>
  <c r="AE392" i="15" l="1"/>
  <c r="T394" i="15"/>
  <c r="AH394" i="15" s="1"/>
  <c r="AE359" i="2"/>
  <c r="AE393" i="15" l="1"/>
  <c r="T395" i="15"/>
  <c r="AH395" i="15" s="1"/>
  <c r="AE360" i="2"/>
  <c r="AE394" i="15" l="1"/>
  <c r="T396" i="15"/>
  <c r="AH396" i="15" s="1"/>
  <c r="AE361" i="2"/>
  <c r="AE395" i="15" l="1"/>
  <c r="T397" i="15"/>
  <c r="AH397" i="15" s="1"/>
  <c r="AE362" i="2"/>
  <c r="T398" i="15" l="1"/>
  <c r="AH398" i="15" s="1"/>
  <c r="AE396" i="15"/>
  <c r="AE363" i="2"/>
  <c r="AE397" i="15" l="1"/>
  <c r="T399" i="15"/>
  <c r="AH399" i="15" s="1"/>
  <c r="AE364" i="2"/>
  <c r="AE398" i="15" l="1"/>
  <c r="T400" i="15"/>
  <c r="AH400" i="15" s="1"/>
  <c r="AE365" i="2"/>
  <c r="T401" i="15" l="1"/>
  <c r="AH401" i="15" s="1"/>
  <c r="AE399" i="15"/>
  <c r="AE366" i="2"/>
  <c r="T402" i="15" l="1"/>
  <c r="AH402" i="15" s="1"/>
  <c r="AE400" i="15"/>
  <c r="AE367" i="2"/>
  <c r="AE401" i="15" l="1"/>
  <c r="T403" i="15"/>
  <c r="AH403" i="15" s="1"/>
  <c r="AE368" i="2"/>
  <c r="AE402" i="15" l="1"/>
  <c r="T404" i="15"/>
  <c r="AH404" i="15" s="1"/>
  <c r="AE369" i="2"/>
  <c r="AE403" i="15" l="1"/>
  <c r="T405" i="15"/>
  <c r="AH405" i="15" s="1"/>
  <c r="AE370" i="2"/>
  <c r="AE404" i="15" l="1"/>
  <c r="T406" i="15"/>
  <c r="AH406" i="15" s="1"/>
  <c r="AE371" i="2"/>
  <c r="AE405" i="15" l="1"/>
  <c r="T407" i="15"/>
  <c r="AH407" i="15" s="1"/>
  <c r="AE372" i="2"/>
  <c r="AE406" i="15" l="1"/>
  <c r="T408" i="15"/>
  <c r="AH408" i="15" s="1"/>
  <c r="AE373" i="2"/>
  <c r="T409" i="15" l="1"/>
  <c r="AH409" i="15" s="1"/>
  <c r="AE407" i="15"/>
  <c r="AE374" i="2"/>
  <c r="AE408" i="15" l="1"/>
  <c r="T410" i="15"/>
  <c r="AH410" i="15" s="1"/>
  <c r="AE375" i="2"/>
  <c r="AE409" i="15" l="1"/>
  <c r="T411" i="15"/>
  <c r="AH411" i="15" s="1"/>
  <c r="AE376" i="2"/>
  <c r="AE410" i="15" l="1"/>
  <c r="T412" i="15"/>
  <c r="AH412" i="15" s="1"/>
  <c r="AE377" i="2"/>
  <c r="AE411" i="15" l="1"/>
  <c r="T413" i="15"/>
  <c r="AH413" i="15" s="1"/>
  <c r="AE378" i="2"/>
  <c r="AE412" i="15" l="1"/>
  <c r="T414" i="15"/>
  <c r="AH414" i="15" s="1"/>
  <c r="AE379" i="2"/>
  <c r="T415" i="15" l="1"/>
  <c r="AH415" i="15" s="1"/>
  <c r="AE413" i="15"/>
  <c r="AE380" i="2"/>
  <c r="AE414" i="15" l="1"/>
  <c r="T416" i="15"/>
  <c r="AH416" i="15" s="1"/>
  <c r="AE381" i="2"/>
  <c r="AE415" i="15" l="1"/>
  <c r="T417" i="15"/>
  <c r="AH417" i="15" s="1"/>
  <c r="AE382" i="2"/>
  <c r="AE416" i="15" l="1"/>
  <c r="T418" i="15"/>
  <c r="AH418" i="15" s="1"/>
  <c r="AE383" i="2"/>
  <c r="T419" i="15" l="1"/>
  <c r="AH419" i="15" s="1"/>
  <c r="AE417" i="15"/>
  <c r="AE384" i="2"/>
  <c r="T420" i="15" l="1"/>
  <c r="AH420" i="15" s="1"/>
  <c r="AE418" i="15"/>
  <c r="AE385" i="2"/>
  <c r="T421" i="15" l="1"/>
  <c r="AH421" i="15" s="1"/>
  <c r="AE419" i="15"/>
  <c r="AE386" i="2"/>
  <c r="T422" i="15" l="1"/>
  <c r="AH422" i="15" s="1"/>
  <c r="AE420" i="15"/>
  <c r="AE387" i="2"/>
  <c r="T423" i="15" l="1"/>
  <c r="AH423" i="15" s="1"/>
  <c r="AE421" i="15"/>
  <c r="AE388" i="2"/>
  <c r="T424" i="15" l="1"/>
  <c r="AH424" i="15" s="1"/>
  <c r="AE422" i="15"/>
  <c r="AE389" i="2"/>
  <c r="AE423" i="15" l="1"/>
  <c r="T425" i="15"/>
  <c r="AH425" i="15" s="1"/>
  <c r="AE390" i="2"/>
  <c r="AE424" i="15" l="1"/>
  <c r="T426" i="15"/>
  <c r="AH426" i="15" s="1"/>
  <c r="AE391" i="2"/>
  <c r="AE425" i="15" l="1"/>
  <c r="T427" i="15"/>
  <c r="AH427" i="15" s="1"/>
  <c r="AE392" i="2"/>
  <c r="AE426" i="15" l="1"/>
  <c r="T428" i="15"/>
  <c r="AH428" i="15" s="1"/>
  <c r="AE393" i="2"/>
  <c r="T429" i="15" l="1"/>
  <c r="AH429" i="15" s="1"/>
  <c r="AE427" i="15"/>
  <c r="AE394" i="2"/>
  <c r="AE428" i="15" l="1"/>
  <c r="T430" i="15"/>
  <c r="AH430" i="15" s="1"/>
  <c r="AE395" i="2"/>
  <c r="T431" i="15" l="1"/>
  <c r="AH431" i="15" s="1"/>
  <c r="AE429" i="15"/>
  <c r="AE396" i="2"/>
  <c r="T432" i="15" l="1"/>
  <c r="AH432" i="15" s="1"/>
  <c r="AE430" i="15"/>
  <c r="AE397" i="2"/>
  <c r="T433" i="15" l="1"/>
  <c r="AH433" i="15" s="1"/>
  <c r="AE431" i="15"/>
  <c r="AE398" i="2"/>
  <c r="T434" i="15" l="1"/>
  <c r="AH434" i="15" s="1"/>
  <c r="AE432" i="15"/>
  <c r="AE399" i="2"/>
  <c r="T435" i="15" l="1"/>
  <c r="AH435" i="15" s="1"/>
  <c r="AE433" i="15"/>
  <c r="AE400" i="2"/>
  <c r="T436" i="15" l="1"/>
  <c r="AH436" i="15" s="1"/>
  <c r="AE434" i="15"/>
  <c r="AE401" i="2"/>
  <c r="AE435" i="15" l="1"/>
  <c r="T437" i="15"/>
  <c r="AH437" i="15" s="1"/>
  <c r="AE402" i="2"/>
  <c r="AE436" i="15" l="1"/>
  <c r="T438" i="15"/>
  <c r="AH438" i="15" s="1"/>
  <c r="AE403" i="2"/>
  <c r="AE437" i="15" l="1"/>
  <c r="T439" i="15"/>
  <c r="AH439" i="15" s="1"/>
  <c r="AE404" i="2"/>
  <c r="T440" i="15" l="1"/>
  <c r="AH440" i="15" s="1"/>
  <c r="AE438" i="15"/>
  <c r="AE405" i="2"/>
  <c r="AE439" i="15" l="1"/>
  <c r="T441" i="15"/>
  <c r="AH441" i="15" s="1"/>
  <c r="AE406" i="2"/>
  <c r="AE440" i="15" l="1"/>
  <c r="T442" i="15"/>
  <c r="AH442" i="15" s="1"/>
  <c r="AE407" i="2"/>
  <c r="T443" i="15" l="1"/>
  <c r="AH443" i="15" s="1"/>
  <c r="AE441" i="15"/>
  <c r="AE408" i="2"/>
  <c r="AE442" i="15" l="1"/>
  <c r="T444" i="15"/>
  <c r="AH444" i="15" s="1"/>
  <c r="AE409" i="2"/>
  <c r="T445" i="15" l="1"/>
  <c r="AH445" i="15" s="1"/>
  <c r="AE443" i="15"/>
  <c r="AE410" i="2"/>
  <c r="AE444" i="15" l="1"/>
  <c r="T446" i="15"/>
  <c r="AH446" i="15" s="1"/>
  <c r="AE411" i="2"/>
  <c r="AE445" i="15" l="1"/>
  <c r="T447" i="15"/>
  <c r="AH447" i="15" s="1"/>
  <c r="AE412" i="2"/>
  <c r="AE446" i="15" l="1"/>
  <c r="T448" i="15"/>
  <c r="AH448" i="15" s="1"/>
  <c r="AE413" i="2"/>
  <c r="T449" i="15" l="1"/>
  <c r="AH449" i="15" s="1"/>
  <c r="AE447" i="15"/>
  <c r="AE414" i="2"/>
  <c r="T450" i="15" l="1"/>
  <c r="AH450" i="15" s="1"/>
  <c r="AE448" i="15"/>
  <c r="AE415" i="2"/>
  <c r="T451" i="15" l="1"/>
  <c r="AH451" i="15" s="1"/>
  <c r="AE449" i="15"/>
  <c r="AE416" i="2"/>
  <c r="T452" i="15" l="1"/>
  <c r="AH452" i="15" s="1"/>
  <c r="AE450" i="15"/>
  <c r="AE417" i="2"/>
  <c r="AE451" i="15" l="1"/>
  <c r="T453" i="15"/>
  <c r="AH453" i="15" s="1"/>
  <c r="AE418" i="2"/>
  <c r="T454" i="15" l="1"/>
  <c r="AH454" i="15" s="1"/>
  <c r="AE452" i="15"/>
  <c r="AE419" i="2"/>
  <c r="AE453" i="15" l="1"/>
  <c r="T455" i="15"/>
  <c r="AH455" i="15" s="1"/>
  <c r="AE420" i="2"/>
  <c r="T456" i="15" l="1"/>
  <c r="AH456" i="15" s="1"/>
  <c r="AE454" i="15"/>
  <c r="AE421" i="2"/>
  <c r="T457" i="15" l="1"/>
  <c r="AH457" i="15" s="1"/>
  <c r="AE455" i="15"/>
  <c r="AE422" i="2"/>
  <c r="AE456" i="15" l="1"/>
  <c r="T458" i="15"/>
  <c r="AH458" i="15" s="1"/>
  <c r="AE423" i="2"/>
  <c r="AE457" i="15" l="1"/>
  <c r="T459" i="15"/>
  <c r="AH459" i="15" s="1"/>
  <c r="AE424" i="2"/>
  <c r="AE458" i="15" l="1"/>
  <c r="T460" i="15"/>
  <c r="AH460" i="15" s="1"/>
  <c r="AE425" i="2"/>
  <c r="AE459" i="15" l="1"/>
  <c r="T461" i="15"/>
  <c r="AH461" i="15" s="1"/>
  <c r="AE426" i="2"/>
  <c r="AE460" i="15" l="1"/>
  <c r="T462" i="15"/>
  <c r="AH462" i="15" s="1"/>
  <c r="AE427" i="2"/>
  <c r="T463" i="15" l="1"/>
  <c r="AH463" i="15" s="1"/>
  <c r="AE461" i="15"/>
  <c r="AE428" i="2"/>
  <c r="AE462" i="15" l="1"/>
  <c r="T464" i="15"/>
  <c r="AH464" i="15" s="1"/>
  <c r="AE429" i="2"/>
  <c r="T465" i="15" l="1"/>
  <c r="AH465" i="15" s="1"/>
  <c r="AE463" i="15"/>
  <c r="AE430" i="2"/>
  <c r="AE464" i="15" l="1"/>
  <c r="T466" i="15"/>
  <c r="AH466" i="15" s="1"/>
  <c r="AE431" i="2"/>
  <c r="T467" i="15" l="1"/>
  <c r="AH467" i="15" s="1"/>
  <c r="AE465" i="15"/>
  <c r="AE432" i="2"/>
  <c r="AE466" i="15" l="1"/>
  <c r="T468" i="15"/>
  <c r="AH468" i="15" s="1"/>
  <c r="AE433" i="2"/>
  <c r="AE467" i="15" l="1"/>
  <c r="T469" i="15"/>
  <c r="AH469" i="15" s="1"/>
  <c r="AE434" i="2"/>
  <c r="T470" i="15" l="1"/>
  <c r="AH470" i="15" s="1"/>
  <c r="AE468" i="15"/>
  <c r="AE435" i="2"/>
  <c r="AE469" i="15" l="1"/>
  <c r="T471" i="15"/>
  <c r="AH471" i="15" s="1"/>
  <c r="AE436" i="2"/>
  <c r="AE470" i="15" l="1"/>
  <c r="T472" i="15"/>
  <c r="AH472" i="15" s="1"/>
  <c r="AE437" i="2"/>
  <c r="T473" i="15" l="1"/>
  <c r="AH473" i="15" s="1"/>
  <c r="AE471" i="15"/>
  <c r="AE438" i="2"/>
  <c r="T474" i="15" l="1"/>
  <c r="AH474" i="15" s="1"/>
  <c r="AE472" i="15"/>
  <c r="AE439" i="2"/>
  <c r="AE473" i="15" l="1"/>
  <c r="T475" i="15"/>
  <c r="AH475" i="15" s="1"/>
  <c r="AE440" i="2"/>
  <c r="AE474" i="15" l="1"/>
  <c r="T476" i="15"/>
  <c r="AH476" i="15" s="1"/>
  <c r="AE441" i="2"/>
  <c r="AE475" i="15" l="1"/>
  <c r="T477" i="15"/>
  <c r="AH477" i="15" s="1"/>
  <c r="AE442" i="2"/>
  <c r="T478" i="15" l="1"/>
  <c r="AH478" i="15" s="1"/>
  <c r="AE476" i="15"/>
  <c r="AE443" i="2"/>
  <c r="T479" i="15" l="1"/>
  <c r="AH479" i="15" s="1"/>
  <c r="AE477" i="15"/>
  <c r="AE444" i="2"/>
  <c r="AE478" i="15" l="1"/>
  <c r="T480" i="15"/>
  <c r="AH480" i="15" s="1"/>
  <c r="AE445" i="2"/>
  <c r="T481" i="15" l="1"/>
  <c r="AH481" i="15" s="1"/>
  <c r="AE479" i="15"/>
  <c r="AE446" i="2"/>
  <c r="AE480" i="15" l="1"/>
  <c r="T482" i="15"/>
  <c r="AH482" i="15" s="1"/>
  <c r="AE447" i="2"/>
  <c r="AE481" i="15" l="1"/>
  <c r="T483" i="15"/>
  <c r="AH483" i="15" s="1"/>
  <c r="AE448" i="2"/>
  <c r="AE482" i="15" l="1"/>
  <c r="T484" i="15"/>
  <c r="AH484" i="15" s="1"/>
  <c r="AE449" i="2"/>
  <c r="T485" i="15" l="1"/>
  <c r="AH485" i="15" s="1"/>
  <c r="AE483" i="15"/>
  <c r="AE450" i="2"/>
  <c r="AE484" i="15" l="1"/>
  <c r="T486" i="15"/>
  <c r="AH486" i="15" s="1"/>
  <c r="AE451" i="2"/>
  <c r="AE485" i="15" l="1"/>
  <c r="T487" i="15"/>
  <c r="AH487" i="15" s="1"/>
  <c r="AE452" i="2"/>
  <c r="AE486" i="15" l="1"/>
  <c r="T488" i="15"/>
  <c r="AH488" i="15" s="1"/>
  <c r="AE453" i="2"/>
  <c r="T489" i="15" l="1"/>
  <c r="AH489" i="15" s="1"/>
  <c r="AE487" i="15"/>
  <c r="AE454" i="2"/>
  <c r="AE488" i="15" l="1"/>
  <c r="T490" i="15"/>
  <c r="AH490" i="15" s="1"/>
  <c r="AE455" i="2"/>
  <c r="T491" i="15" l="1"/>
  <c r="AH491" i="15" s="1"/>
  <c r="AE489" i="15"/>
  <c r="AE456" i="2"/>
  <c r="AE490" i="15" l="1"/>
  <c r="T492" i="15"/>
  <c r="AH492" i="15" s="1"/>
  <c r="AE457" i="2"/>
  <c r="AE491" i="15" l="1"/>
  <c r="T493" i="15"/>
  <c r="AH493" i="15" s="1"/>
  <c r="AE458" i="2"/>
  <c r="AE492" i="15" l="1"/>
  <c r="T494" i="15"/>
  <c r="AH494" i="15" s="1"/>
  <c r="AE459" i="2"/>
  <c r="AE493" i="15" l="1"/>
  <c r="T495" i="15"/>
  <c r="AH495" i="15" s="1"/>
  <c r="AE460" i="2"/>
  <c r="T496" i="15" l="1"/>
  <c r="AH496" i="15" s="1"/>
  <c r="AE494" i="15"/>
  <c r="AE461" i="2"/>
  <c r="T497" i="15" l="1"/>
  <c r="AH497" i="15" s="1"/>
  <c r="AE495" i="15"/>
  <c r="AE462" i="2"/>
  <c r="T498" i="15" l="1"/>
  <c r="AH498" i="15" s="1"/>
  <c r="AE496" i="15"/>
  <c r="AE463" i="2"/>
  <c r="T499" i="15" l="1"/>
  <c r="AH499" i="15" s="1"/>
  <c r="AE497" i="15"/>
  <c r="AE464" i="2"/>
  <c r="T500" i="15" l="1"/>
  <c r="AH500" i="15" s="1"/>
  <c r="AE498" i="15"/>
  <c r="AE465" i="2"/>
  <c r="T501" i="15" l="1"/>
  <c r="AH501" i="15" s="1"/>
  <c r="AE499" i="15"/>
  <c r="AE466" i="2"/>
  <c r="T502" i="15" l="1"/>
  <c r="AH502" i="15" s="1"/>
  <c r="AE500" i="15"/>
  <c r="AE467" i="2"/>
  <c r="T503" i="15" l="1"/>
  <c r="AH503" i="15" s="1"/>
  <c r="AE501" i="15"/>
  <c r="AE468" i="2"/>
  <c r="AE502" i="15" l="1"/>
  <c r="T504" i="15"/>
  <c r="AH504" i="15" s="1"/>
  <c r="AE469" i="2"/>
  <c r="T505" i="15" l="1"/>
  <c r="AH505" i="15" s="1"/>
  <c r="AE503" i="15"/>
  <c r="AE470" i="2"/>
  <c r="AE504" i="15" l="1"/>
  <c r="T506" i="15"/>
  <c r="AH506" i="15" s="1"/>
  <c r="AE471" i="2"/>
  <c r="T507" i="15" l="1"/>
  <c r="AH507" i="15" s="1"/>
  <c r="AE505" i="15"/>
  <c r="AE472" i="2"/>
  <c r="T508" i="15" l="1"/>
  <c r="AH508" i="15" s="1"/>
  <c r="AE506" i="15"/>
  <c r="AE473" i="2"/>
  <c r="AE507" i="15" l="1"/>
  <c r="T509" i="15"/>
  <c r="AH509" i="15" s="1"/>
  <c r="AE474" i="2"/>
  <c r="T510" i="15" l="1"/>
  <c r="AH510" i="15" s="1"/>
  <c r="AE508" i="15"/>
  <c r="AE475" i="2"/>
  <c r="T511" i="15" l="1"/>
  <c r="AH511" i="15" s="1"/>
  <c r="AE509" i="15"/>
  <c r="AE476" i="2"/>
  <c r="T512" i="15" l="1"/>
  <c r="AH512" i="15" s="1"/>
  <c r="AE510" i="15"/>
  <c r="AE477" i="2"/>
  <c r="T513" i="15" l="1"/>
  <c r="AH513" i="15" s="1"/>
  <c r="AE511" i="15"/>
  <c r="AE478" i="2"/>
  <c r="T514" i="15" l="1"/>
  <c r="AH514" i="15" s="1"/>
  <c r="AE512" i="15"/>
  <c r="AE479" i="2"/>
  <c r="AE513" i="15" l="1"/>
  <c r="T515" i="15"/>
  <c r="AH515" i="15" s="1"/>
  <c r="AE480" i="2"/>
  <c r="T516" i="15" l="1"/>
  <c r="AH516" i="15" s="1"/>
  <c r="AE514" i="15"/>
  <c r="AE481" i="2"/>
  <c r="T517" i="15" l="1"/>
  <c r="AH517" i="15" s="1"/>
  <c r="AE515" i="15"/>
  <c r="AE482" i="2"/>
  <c r="T518" i="15" l="1"/>
  <c r="AH518" i="15" s="1"/>
  <c r="AE516" i="15"/>
  <c r="AE483" i="2"/>
  <c r="T519" i="15" l="1"/>
  <c r="AH519" i="15" s="1"/>
  <c r="AE517" i="15"/>
  <c r="AE484" i="2"/>
  <c r="AE518" i="15" l="1"/>
  <c r="T520" i="15"/>
  <c r="AH520" i="15" s="1"/>
  <c r="AE485" i="2"/>
  <c r="AE519" i="15" l="1"/>
  <c r="T521" i="15"/>
  <c r="AH521" i="15" s="1"/>
  <c r="AE486" i="2"/>
  <c r="AE520" i="15" l="1"/>
  <c r="T522" i="15"/>
  <c r="AH522" i="15" s="1"/>
  <c r="AE487" i="2"/>
  <c r="T523" i="15" l="1"/>
  <c r="AH523" i="15" s="1"/>
  <c r="AE521" i="15"/>
  <c r="AE488" i="2"/>
  <c r="AE522" i="15" l="1"/>
  <c r="T524" i="15"/>
  <c r="AH524" i="15" s="1"/>
  <c r="AE489" i="2"/>
  <c r="AE523" i="15" l="1"/>
  <c r="T525" i="15"/>
  <c r="AH525" i="15" s="1"/>
  <c r="AE490" i="2"/>
  <c r="T526" i="15" l="1"/>
  <c r="AH526" i="15" s="1"/>
  <c r="AE524" i="15"/>
  <c r="AE491" i="2"/>
  <c r="T527" i="15" l="1"/>
  <c r="AH527" i="15" s="1"/>
  <c r="AE525" i="15"/>
  <c r="AE492" i="2"/>
  <c r="AE526" i="15" l="1"/>
  <c r="T528" i="15"/>
  <c r="AH528" i="15" s="1"/>
  <c r="AE493" i="2"/>
  <c r="T529" i="15" l="1"/>
  <c r="AH529" i="15" s="1"/>
  <c r="AE527" i="15"/>
  <c r="AE494" i="2"/>
  <c r="T530" i="15" l="1"/>
  <c r="AH530" i="15" s="1"/>
  <c r="AE528" i="15"/>
  <c r="AE495" i="2"/>
  <c r="T531" i="15" l="1"/>
  <c r="AH531" i="15" s="1"/>
  <c r="AE529" i="15"/>
  <c r="AE496" i="2"/>
  <c r="T532" i="15" l="1"/>
  <c r="AH532" i="15" s="1"/>
  <c r="AE530" i="15"/>
  <c r="AE497" i="2"/>
  <c r="T533" i="15" l="1"/>
  <c r="AH533" i="15" s="1"/>
  <c r="AE531" i="15"/>
  <c r="AE498" i="2"/>
  <c r="AE532" i="15" l="1"/>
  <c r="T534" i="15"/>
  <c r="AH534" i="15" s="1"/>
  <c r="AE499" i="2"/>
  <c r="AE533" i="15" l="1"/>
  <c r="T535" i="15"/>
  <c r="AH535" i="15" s="1"/>
  <c r="AE500" i="2"/>
  <c r="T536" i="15" l="1"/>
  <c r="AH536" i="15" s="1"/>
  <c r="AE534" i="15"/>
  <c r="AE501" i="2"/>
  <c r="T537" i="15" l="1"/>
  <c r="AH537" i="15" s="1"/>
  <c r="AE535" i="15"/>
  <c r="AE502" i="2"/>
  <c r="T538" i="15" l="1"/>
  <c r="AH538" i="15" s="1"/>
  <c r="AE536" i="15"/>
  <c r="AE503" i="2"/>
  <c r="AE537" i="15" l="1"/>
  <c r="T539" i="15"/>
  <c r="AH539" i="15" s="1"/>
  <c r="AE504" i="2"/>
  <c r="AE538" i="15" l="1"/>
  <c r="T540" i="15"/>
  <c r="AH540" i="15" s="1"/>
  <c r="AE505" i="2"/>
  <c r="T541" i="15" l="1"/>
  <c r="AH541" i="15" s="1"/>
  <c r="AE539" i="15"/>
  <c r="AE506" i="2"/>
  <c r="AE540" i="15" l="1"/>
  <c r="T542" i="15"/>
  <c r="AH542" i="15" s="1"/>
  <c r="AE507" i="2"/>
  <c r="T543" i="15" l="1"/>
  <c r="AH543" i="15" s="1"/>
  <c r="AE541" i="15"/>
  <c r="AE508" i="2"/>
  <c r="AE542" i="15" l="1"/>
  <c r="T544" i="15"/>
  <c r="AH544" i="15" s="1"/>
  <c r="AE509" i="2"/>
  <c r="T545" i="15" l="1"/>
  <c r="AH545" i="15" s="1"/>
  <c r="AE543" i="15"/>
  <c r="AE510" i="2"/>
  <c r="T546" i="15" l="1"/>
  <c r="AH546" i="15" s="1"/>
  <c r="AE544" i="15"/>
  <c r="AE511" i="2"/>
  <c r="T547" i="15" l="1"/>
  <c r="AH547" i="15" s="1"/>
  <c r="AE545" i="15"/>
  <c r="AE512" i="2"/>
  <c r="AE546" i="15" l="1"/>
  <c r="T548" i="15"/>
  <c r="AH548" i="15" s="1"/>
  <c r="AE513" i="2"/>
  <c r="T549" i="15" l="1"/>
  <c r="AH549" i="15" s="1"/>
  <c r="AE547" i="15"/>
  <c r="AE514" i="2"/>
  <c r="T550" i="15" l="1"/>
  <c r="AH550" i="15" s="1"/>
  <c r="AE548" i="15"/>
  <c r="AE515" i="2"/>
  <c r="T551" i="15" l="1"/>
  <c r="AH551" i="15" s="1"/>
  <c r="AE549" i="15"/>
  <c r="AE516" i="2"/>
  <c r="AE550" i="15" l="1"/>
  <c r="T552" i="15"/>
  <c r="AH552" i="15" s="1"/>
  <c r="AE517" i="2"/>
  <c r="T553" i="15" l="1"/>
  <c r="AH553" i="15" s="1"/>
  <c r="AE551" i="15"/>
  <c r="AE518" i="2"/>
  <c r="T554" i="15" l="1"/>
  <c r="AH554" i="15" s="1"/>
  <c r="AE552" i="15"/>
  <c r="AE519" i="2"/>
  <c r="T555" i="15" l="1"/>
  <c r="AH555" i="15" s="1"/>
  <c r="AE553" i="15"/>
  <c r="AE520" i="2"/>
  <c r="T556" i="15" l="1"/>
  <c r="AH556" i="15" s="1"/>
  <c r="AE554" i="15"/>
  <c r="AE521" i="2"/>
  <c r="T557" i="15" l="1"/>
  <c r="AH557" i="15" s="1"/>
  <c r="AE555" i="15"/>
  <c r="AE522" i="2"/>
  <c r="AE556" i="15" l="1"/>
  <c r="T558" i="15"/>
  <c r="AH558" i="15" s="1"/>
  <c r="AE523" i="2"/>
  <c r="AE557" i="15" l="1"/>
  <c r="T559" i="15"/>
  <c r="AH559" i="15" s="1"/>
  <c r="AE524" i="2"/>
  <c r="T560" i="15" l="1"/>
  <c r="AH560" i="15" s="1"/>
  <c r="AE558" i="15"/>
  <c r="AE525" i="2"/>
  <c r="AE559" i="15" l="1"/>
  <c r="T561" i="15"/>
  <c r="AH561" i="15" s="1"/>
  <c r="AE526" i="2"/>
  <c r="AE560" i="15" l="1"/>
  <c r="T562" i="15"/>
  <c r="AH562" i="15" s="1"/>
  <c r="AE527" i="2"/>
  <c r="AE561" i="15" l="1"/>
  <c r="T563" i="15"/>
  <c r="AH563" i="15" s="1"/>
  <c r="AE528" i="2"/>
  <c r="T564" i="15" l="1"/>
  <c r="AH564" i="15" s="1"/>
  <c r="AE562" i="15"/>
  <c r="AE529" i="2"/>
  <c r="T565" i="15" l="1"/>
  <c r="AH565" i="15" s="1"/>
  <c r="AE563" i="15"/>
  <c r="AE530" i="2"/>
  <c r="T566" i="15" l="1"/>
  <c r="AH566" i="15" s="1"/>
  <c r="AE564" i="15"/>
  <c r="AE531" i="2"/>
  <c r="AE565" i="15" l="1"/>
  <c r="T567" i="15"/>
  <c r="AH567" i="15" s="1"/>
  <c r="AE532" i="2"/>
  <c r="T568" i="15" l="1"/>
  <c r="AH568" i="15" s="1"/>
  <c r="AE566" i="15"/>
  <c r="AE533" i="2"/>
  <c r="T569" i="15" l="1"/>
  <c r="AH569" i="15" s="1"/>
  <c r="AE567" i="15"/>
  <c r="AE534" i="2"/>
  <c r="T570" i="15" l="1"/>
  <c r="AH570" i="15" s="1"/>
  <c r="AE568" i="15"/>
  <c r="AE535" i="2"/>
  <c r="T571" i="15" l="1"/>
  <c r="AH571" i="15" s="1"/>
  <c r="AE569" i="15"/>
  <c r="AE536" i="2"/>
  <c r="T572" i="15" l="1"/>
  <c r="AH572" i="15" s="1"/>
  <c r="AE570" i="15"/>
  <c r="AE537" i="2"/>
  <c r="T573" i="15" l="1"/>
  <c r="AH573" i="15" s="1"/>
  <c r="AE571" i="15"/>
  <c r="AE538" i="2"/>
  <c r="AE572" i="15" l="1"/>
  <c r="T574" i="15"/>
  <c r="AH574" i="15" s="1"/>
  <c r="AE539" i="2"/>
  <c r="AE573" i="15" l="1"/>
  <c r="T575" i="15"/>
  <c r="AH575" i="15" s="1"/>
  <c r="AE540" i="2"/>
  <c r="T576" i="15" l="1"/>
  <c r="AH576" i="15" s="1"/>
  <c r="AE574" i="15"/>
  <c r="AE541" i="2"/>
  <c r="T577" i="15" l="1"/>
  <c r="AH577" i="15" s="1"/>
  <c r="AE575" i="15"/>
  <c r="AE542" i="2"/>
  <c r="T578" i="15" l="1"/>
  <c r="AH578" i="15" s="1"/>
  <c r="AE576" i="15"/>
  <c r="AE543" i="2"/>
  <c r="T579" i="15" l="1"/>
  <c r="AH579" i="15" s="1"/>
  <c r="AE577" i="15"/>
  <c r="AE544" i="2"/>
  <c r="AE578" i="15" l="1"/>
  <c r="T580" i="15"/>
  <c r="AH580" i="15" s="1"/>
  <c r="AE545" i="2"/>
  <c r="AE579" i="15" l="1"/>
  <c r="T581" i="15"/>
  <c r="AH581" i="15" s="1"/>
  <c r="AE546" i="2"/>
  <c r="AE580" i="15" l="1"/>
  <c r="T582" i="15"/>
  <c r="AH582" i="15" s="1"/>
  <c r="AE547" i="2"/>
  <c r="T583" i="15" l="1"/>
  <c r="AH583" i="15" s="1"/>
  <c r="AE581" i="15"/>
  <c r="AE548" i="2"/>
  <c r="AE582" i="15" l="1"/>
  <c r="T584" i="15"/>
  <c r="AH584" i="15" s="1"/>
  <c r="AE549" i="2"/>
  <c r="T585" i="15" l="1"/>
  <c r="AH585" i="15" s="1"/>
  <c r="AE583" i="15"/>
  <c r="AE550" i="2"/>
  <c r="AE584" i="15" l="1"/>
  <c r="T586" i="15"/>
  <c r="AH586" i="15" s="1"/>
  <c r="AE551" i="2"/>
  <c r="T587" i="15" l="1"/>
  <c r="AH587" i="15" s="1"/>
  <c r="AE585" i="15"/>
  <c r="AE552" i="2"/>
  <c r="T588" i="15" l="1"/>
  <c r="AH588" i="15" s="1"/>
  <c r="AE586" i="15"/>
  <c r="AE553" i="2"/>
  <c r="AE587" i="15" l="1"/>
  <c r="T589" i="15"/>
  <c r="AH589" i="15" s="1"/>
  <c r="AE554" i="2"/>
  <c r="AE588" i="15" l="1"/>
  <c r="T590" i="15"/>
  <c r="AH590" i="15" s="1"/>
  <c r="AE555" i="2"/>
  <c r="AE589" i="15" l="1"/>
  <c r="T591" i="15"/>
  <c r="AH591" i="15" s="1"/>
  <c r="AE556" i="2"/>
  <c r="T592" i="15" l="1"/>
  <c r="AH592" i="15" s="1"/>
  <c r="AE590" i="15"/>
  <c r="AE557" i="2"/>
  <c r="AE591" i="15" l="1"/>
  <c r="T593" i="15"/>
  <c r="AH593" i="15" s="1"/>
  <c r="AE558" i="2"/>
  <c r="AE592" i="15" l="1"/>
  <c r="T594" i="15"/>
  <c r="AH594" i="15" s="1"/>
  <c r="AE559" i="2"/>
  <c r="T595" i="15" l="1"/>
  <c r="AH595" i="15" s="1"/>
  <c r="AE593" i="15"/>
  <c r="AE560" i="2"/>
  <c r="T596" i="15" l="1"/>
  <c r="AH596" i="15" s="1"/>
  <c r="AE594" i="15"/>
  <c r="AE561" i="2"/>
  <c r="AE595" i="15" l="1"/>
  <c r="T597" i="15"/>
  <c r="AH597" i="15" s="1"/>
  <c r="AE562" i="2"/>
  <c r="AE596" i="15" l="1"/>
  <c r="T598" i="15"/>
  <c r="AH598" i="15" s="1"/>
  <c r="AE563" i="2"/>
  <c r="T599" i="15" l="1"/>
  <c r="AH599" i="15" s="1"/>
  <c r="AE597" i="15"/>
  <c r="AE564" i="2"/>
  <c r="T600" i="15" l="1"/>
  <c r="AH600" i="15" s="1"/>
  <c r="AE598" i="15"/>
  <c r="AE565" i="2"/>
  <c r="AE599" i="15" l="1"/>
  <c r="T601" i="15"/>
  <c r="AH601" i="15" s="1"/>
  <c r="AE566" i="2"/>
  <c r="T602" i="15" l="1"/>
  <c r="AH602" i="15" s="1"/>
  <c r="AE600" i="15"/>
  <c r="AE567" i="2"/>
  <c r="T603" i="15" l="1"/>
  <c r="AH603" i="15" s="1"/>
  <c r="AE601" i="15"/>
  <c r="AE568" i="2"/>
  <c r="AE602" i="15" l="1"/>
  <c r="T604" i="15"/>
  <c r="AH604" i="15" s="1"/>
  <c r="AE569" i="2"/>
  <c r="AE603" i="15" l="1"/>
  <c r="T605" i="15"/>
  <c r="AH605" i="15" s="1"/>
  <c r="AE570" i="2"/>
  <c r="AE604" i="15" l="1"/>
  <c r="T606" i="15"/>
  <c r="AH606" i="15" s="1"/>
  <c r="AE571" i="2"/>
  <c r="AE605" i="15" l="1"/>
  <c r="T607" i="15"/>
  <c r="AH607" i="15" s="1"/>
  <c r="AE572" i="2"/>
  <c r="AE606" i="15" l="1"/>
  <c r="T608" i="15"/>
  <c r="AH608" i="15" s="1"/>
  <c r="AE573" i="2"/>
  <c r="T609" i="15" l="1"/>
  <c r="AH609" i="15" s="1"/>
  <c r="AE607" i="15"/>
  <c r="AE574" i="2"/>
  <c r="T610" i="15" l="1"/>
  <c r="AH610" i="15" s="1"/>
  <c r="AE608" i="15"/>
  <c r="AE575" i="2"/>
  <c r="T611" i="15" l="1"/>
  <c r="AH611" i="15" s="1"/>
  <c r="AE609" i="15"/>
  <c r="AE576" i="2"/>
  <c r="AE610" i="15" l="1"/>
  <c r="T612" i="15"/>
  <c r="AH612" i="15" s="1"/>
  <c r="AE577" i="2"/>
  <c r="AE611" i="15" l="1"/>
  <c r="T613" i="15"/>
  <c r="AH613" i="15" s="1"/>
  <c r="AE578" i="2"/>
  <c r="AE612" i="15" l="1"/>
  <c r="T614" i="15"/>
  <c r="AH614" i="15" s="1"/>
  <c r="AE579" i="2"/>
  <c r="AE613" i="15" l="1"/>
  <c r="T615" i="15"/>
  <c r="AH615" i="15" s="1"/>
  <c r="AE580" i="2"/>
  <c r="T616" i="15" l="1"/>
  <c r="AH616" i="15" s="1"/>
  <c r="AE614" i="15"/>
  <c r="AE581" i="2"/>
  <c r="T617" i="15" l="1"/>
  <c r="AH617" i="15" s="1"/>
  <c r="AE615" i="15"/>
  <c r="AE582" i="2"/>
  <c r="T618" i="15" l="1"/>
  <c r="AH618" i="15" s="1"/>
  <c r="AE616" i="15"/>
  <c r="AE583" i="2"/>
  <c r="T619" i="15" l="1"/>
  <c r="AH619" i="15" s="1"/>
  <c r="AE617" i="15"/>
  <c r="AE584" i="2"/>
  <c r="T620" i="15" l="1"/>
  <c r="AH620" i="15" s="1"/>
  <c r="AE618" i="15"/>
  <c r="AE585" i="2"/>
  <c r="AE619" i="15" l="1"/>
  <c r="T621" i="15"/>
  <c r="AH621" i="15" s="1"/>
  <c r="AE586" i="2"/>
  <c r="AE620" i="15" l="1"/>
  <c r="T622" i="15"/>
  <c r="AH622" i="15" s="1"/>
  <c r="AE587" i="2"/>
  <c r="T623" i="15" l="1"/>
  <c r="AH623" i="15" s="1"/>
  <c r="AE621" i="15"/>
  <c r="AE588" i="2"/>
  <c r="AE622" i="15" l="1"/>
  <c r="T624" i="15"/>
  <c r="AH624" i="15" s="1"/>
  <c r="AE589" i="2"/>
  <c r="T625" i="15" l="1"/>
  <c r="AH625" i="15" s="1"/>
  <c r="AE623" i="15"/>
  <c r="AE590" i="2"/>
  <c r="T626" i="15" l="1"/>
  <c r="AH626" i="15" s="1"/>
  <c r="AE624" i="15"/>
  <c r="AE591" i="2"/>
  <c r="AE625" i="15" l="1"/>
  <c r="T627" i="15"/>
  <c r="AH627" i="15" s="1"/>
  <c r="AE592" i="2"/>
  <c r="T628" i="15" l="1"/>
  <c r="AH628" i="15" s="1"/>
  <c r="AE626" i="15"/>
  <c r="AE593" i="2"/>
  <c r="T629" i="15" l="1"/>
  <c r="AH629" i="15" s="1"/>
  <c r="AE627" i="15"/>
  <c r="AE594" i="2"/>
  <c r="T630" i="15" l="1"/>
  <c r="AH630" i="15" s="1"/>
  <c r="AE628" i="15"/>
  <c r="AE595" i="2"/>
  <c r="AE629" i="15" l="1"/>
  <c r="T631" i="15"/>
  <c r="AH631" i="15" s="1"/>
  <c r="AE596" i="2"/>
  <c r="AE630" i="15" l="1"/>
  <c r="T632" i="15"/>
  <c r="AH632" i="15" s="1"/>
  <c r="AE597" i="2"/>
  <c r="AE631" i="15" l="1"/>
  <c r="T633" i="15"/>
  <c r="AH633" i="15" s="1"/>
  <c r="AE598" i="2"/>
  <c r="T634" i="15" l="1"/>
  <c r="AH634" i="15" s="1"/>
  <c r="AE632" i="15"/>
  <c r="AE599" i="2"/>
  <c r="AE633" i="15" l="1"/>
  <c r="T635" i="15"/>
  <c r="AH635" i="15" s="1"/>
  <c r="AE600" i="2"/>
  <c r="T636" i="15" l="1"/>
  <c r="AH636" i="15" s="1"/>
  <c r="AE634" i="15"/>
  <c r="AE601" i="2"/>
  <c r="T637" i="15" l="1"/>
  <c r="AH637" i="15" s="1"/>
  <c r="AE635" i="15"/>
  <c r="AE602" i="2"/>
  <c r="T638" i="15" l="1"/>
  <c r="AH638" i="15" s="1"/>
  <c r="AE636" i="15"/>
  <c r="AE603" i="2"/>
  <c r="T639" i="15" l="1"/>
  <c r="AH639" i="15" s="1"/>
  <c r="AE637" i="15"/>
  <c r="AE604" i="2"/>
  <c r="AE638" i="15" l="1"/>
  <c r="T640" i="15"/>
  <c r="AH640" i="15" s="1"/>
  <c r="AE605" i="2"/>
  <c r="T641" i="15" l="1"/>
  <c r="AH641" i="15" s="1"/>
  <c r="AE639" i="15"/>
  <c r="AE606" i="2"/>
  <c r="T642" i="15" l="1"/>
  <c r="AH642" i="15" s="1"/>
  <c r="AE640" i="15"/>
  <c r="AE607" i="2"/>
  <c r="T643" i="15" l="1"/>
  <c r="AH643" i="15" s="1"/>
  <c r="AE641" i="15"/>
  <c r="AE608" i="2"/>
  <c r="T644" i="15" l="1"/>
  <c r="AH644" i="15" s="1"/>
  <c r="AE642" i="15"/>
  <c r="AE609" i="2"/>
  <c r="T645" i="15" l="1"/>
  <c r="AH645" i="15" s="1"/>
  <c r="AE643" i="15"/>
  <c r="AE610" i="2"/>
  <c r="T646" i="15" l="1"/>
  <c r="AH646" i="15" s="1"/>
  <c r="AE644" i="15"/>
  <c r="AE611" i="2"/>
  <c r="AE645" i="15" l="1"/>
  <c r="T647" i="15"/>
  <c r="AH647" i="15" s="1"/>
  <c r="AE612" i="2"/>
  <c r="AE646" i="15" l="1"/>
  <c r="T648" i="15"/>
  <c r="AH648" i="15" s="1"/>
  <c r="AE613" i="2"/>
  <c r="AE647" i="15" l="1"/>
  <c r="T649" i="15"/>
  <c r="AH649" i="15" s="1"/>
  <c r="AE614" i="2"/>
  <c r="T650" i="15" l="1"/>
  <c r="AH650" i="15" s="1"/>
  <c r="AE648" i="15"/>
  <c r="AE615" i="2"/>
  <c r="T651" i="15" l="1"/>
  <c r="AH651" i="15" s="1"/>
  <c r="AE649" i="15"/>
  <c r="AE616" i="2"/>
  <c r="T652" i="15" l="1"/>
  <c r="AH652" i="15" s="1"/>
  <c r="AE650" i="15"/>
  <c r="AE617" i="2"/>
  <c r="T653" i="15" l="1"/>
  <c r="AH653" i="15" s="1"/>
  <c r="AE651" i="15"/>
  <c r="AE618" i="2"/>
  <c r="T654" i="15" l="1"/>
  <c r="AH654" i="15" s="1"/>
  <c r="AE652" i="15"/>
  <c r="AE619" i="2"/>
  <c r="T655" i="15" l="1"/>
  <c r="AH655" i="15" s="1"/>
  <c r="AE653" i="15"/>
  <c r="AE620" i="2"/>
  <c r="AE654" i="15" l="1"/>
  <c r="T656" i="15"/>
  <c r="AH656" i="15" s="1"/>
  <c r="AE621" i="2"/>
  <c r="T657" i="15" l="1"/>
  <c r="AH657" i="15" s="1"/>
  <c r="AE655" i="15"/>
  <c r="AE622" i="2"/>
  <c r="T658" i="15" l="1"/>
  <c r="AH658" i="15" s="1"/>
  <c r="AE656" i="15"/>
  <c r="AE623" i="2"/>
  <c r="T659" i="15" l="1"/>
  <c r="AH659" i="15" s="1"/>
  <c r="AE657" i="15"/>
  <c r="AE624" i="2"/>
  <c r="T660" i="15" l="1"/>
  <c r="AH660" i="15" s="1"/>
  <c r="AE658" i="15"/>
  <c r="AE625" i="2"/>
  <c r="T661" i="15" l="1"/>
  <c r="AH661" i="15" s="1"/>
  <c r="AE659" i="15"/>
  <c r="AE626" i="2"/>
  <c r="T662" i="15" l="1"/>
  <c r="AH662" i="15" s="1"/>
  <c r="AE660" i="15"/>
  <c r="AE627" i="2"/>
  <c r="T663" i="15" l="1"/>
  <c r="AH663" i="15" s="1"/>
  <c r="AE661" i="15"/>
  <c r="AE628" i="2"/>
  <c r="T664" i="15" l="1"/>
  <c r="AH664" i="15" s="1"/>
  <c r="AE662" i="15"/>
  <c r="AE629" i="2"/>
  <c r="T665" i="15" l="1"/>
  <c r="AH665" i="15" s="1"/>
  <c r="AE663" i="15"/>
  <c r="AE630" i="2"/>
  <c r="AE664" i="15" l="1"/>
  <c r="T666" i="15"/>
  <c r="AH666" i="15" s="1"/>
  <c r="AE631" i="2"/>
  <c r="T667" i="15" l="1"/>
  <c r="AH667" i="15" s="1"/>
  <c r="AE665" i="15"/>
  <c r="AE632" i="2"/>
  <c r="AE666" i="15" l="1"/>
  <c r="T668" i="15"/>
  <c r="AH668" i="15" s="1"/>
  <c r="AE633" i="2"/>
  <c r="T669" i="15" l="1"/>
  <c r="AH669" i="15" s="1"/>
  <c r="AE667" i="15"/>
  <c r="AE634" i="2"/>
  <c r="AE668" i="15" l="1"/>
  <c r="T670" i="15"/>
  <c r="AH670" i="15" s="1"/>
  <c r="AE635" i="2"/>
  <c r="AE669" i="15" l="1"/>
  <c r="T671" i="15"/>
  <c r="AH671" i="15" s="1"/>
  <c r="AE636" i="2"/>
  <c r="AE670" i="15" l="1"/>
  <c r="T672" i="15"/>
  <c r="AH672" i="15" s="1"/>
  <c r="AE637" i="2"/>
  <c r="T673" i="15" l="1"/>
  <c r="AH673" i="15" s="1"/>
  <c r="AE671" i="15"/>
  <c r="AE638" i="2"/>
  <c r="T674" i="15" l="1"/>
  <c r="AH674" i="15" s="1"/>
  <c r="AE672" i="15"/>
  <c r="AE639" i="2"/>
  <c r="T675" i="15" l="1"/>
  <c r="AH675" i="15" s="1"/>
  <c r="AE673" i="15"/>
  <c r="AE640" i="2"/>
  <c r="T676" i="15" l="1"/>
  <c r="AH676" i="15" s="1"/>
  <c r="AE674" i="15"/>
  <c r="AE641" i="2"/>
  <c r="AE675" i="15" l="1"/>
  <c r="T677" i="15"/>
  <c r="AH677" i="15" s="1"/>
  <c r="AE642" i="2"/>
  <c r="AE676" i="15" l="1"/>
  <c r="T678" i="15"/>
  <c r="AH678" i="15" s="1"/>
  <c r="AE643" i="2"/>
  <c r="AE677" i="15" l="1"/>
  <c r="T679" i="15"/>
  <c r="AH679" i="15" s="1"/>
  <c r="AE644" i="2"/>
  <c r="AE678" i="15" l="1"/>
  <c r="T680" i="15"/>
  <c r="AH680" i="15" s="1"/>
  <c r="AE645" i="2"/>
  <c r="AE679" i="15" l="1"/>
  <c r="T681" i="15"/>
  <c r="AH681" i="15" s="1"/>
  <c r="AE646" i="2"/>
  <c r="AE680" i="15" l="1"/>
  <c r="T682" i="15"/>
  <c r="AH682" i="15" s="1"/>
  <c r="AE647" i="2"/>
  <c r="AE681" i="15" l="1"/>
  <c r="T683" i="15"/>
  <c r="AH683" i="15" s="1"/>
  <c r="AE648" i="2"/>
  <c r="AE682" i="15" l="1"/>
  <c r="T684" i="15"/>
  <c r="AH684" i="15" s="1"/>
  <c r="AE649" i="2"/>
  <c r="AE683" i="15" l="1"/>
  <c r="T685" i="15"/>
  <c r="AH685" i="15" s="1"/>
  <c r="AE650" i="2"/>
  <c r="AE684" i="15" l="1"/>
  <c r="T686" i="15"/>
  <c r="AH686" i="15" s="1"/>
  <c r="AE651" i="2"/>
  <c r="T687" i="15" l="1"/>
  <c r="AH687" i="15" s="1"/>
  <c r="AE685" i="15"/>
  <c r="AE652" i="2"/>
  <c r="AE686" i="15" l="1"/>
  <c r="T688" i="15"/>
  <c r="AH688" i="15" s="1"/>
  <c r="AE653" i="2"/>
  <c r="AE687" i="15" l="1"/>
  <c r="T689" i="15"/>
  <c r="AH689" i="15" s="1"/>
  <c r="AE654" i="2"/>
  <c r="T690" i="15" l="1"/>
  <c r="AH690" i="15" s="1"/>
  <c r="AE688" i="15"/>
  <c r="AE655" i="2"/>
  <c r="AE689" i="15" l="1"/>
  <c r="T691" i="15"/>
  <c r="AH691" i="15" s="1"/>
  <c r="AE656" i="2"/>
  <c r="T692" i="15" l="1"/>
  <c r="AH692" i="15" s="1"/>
  <c r="AE690" i="15"/>
  <c r="AE657" i="2"/>
  <c r="AE691" i="15" l="1"/>
  <c r="T693" i="15"/>
  <c r="AH693" i="15" s="1"/>
  <c r="AE658" i="2"/>
  <c r="AE692" i="15" l="1"/>
  <c r="T694" i="15"/>
  <c r="AH694" i="15" s="1"/>
  <c r="AE659" i="2"/>
  <c r="AE693" i="15" l="1"/>
  <c r="T695" i="15"/>
  <c r="AH695" i="15" s="1"/>
  <c r="AE660" i="2"/>
  <c r="AE694" i="15" l="1"/>
  <c r="T696" i="15"/>
  <c r="AH696" i="15" s="1"/>
  <c r="AE661" i="2"/>
  <c r="T697" i="15" l="1"/>
  <c r="AH697" i="15" s="1"/>
  <c r="AE695" i="15"/>
  <c r="AE662" i="2"/>
  <c r="AE696" i="15" l="1"/>
  <c r="T698" i="15"/>
  <c r="AH698" i="15" s="1"/>
  <c r="AE663" i="2"/>
  <c r="AE697" i="15" l="1"/>
  <c r="T699" i="15"/>
  <c r="AH699" i="15" s="1"/>
  <c r="AE664" i="2"/>
  <c r="AE698" i="15" l="1"/>
  <c r="T700" i="15"/>
  <c r="AH700" i="15" s="1"/>
  <c r="AE665" i="2"/>
  <c r="T701" i="15" l="1"/>
  <c r="AH701" i="15" s="1"/>
  <c r="AE699" i="15"/>
  <c r="AE666" i="2"/>
  <c r="T702" i="15" l="1"/>
  <c r="AH702" i="15" s="1"/>
  <c r="AE700" i="15"/>
  <c r="AE667" i="2"/>
  <c r="AE701" i="15" l="1"/>
  <c r="T703" i="15"/>
  <c r="AH703" i="15" s="1"/>
  <c r="AE668" i="2"/>
  <c r="AE702" i="15" l="1"/>
  <c r="T704" i="15"/>
  <c r="AH704" i="15" s="1"/>
  <c r="AE669" i="2"/>
  <c r="AE703" i="15" l="1"/>
  <c r="T705" i="15"/>
  <c r="AH705" i="15" s="1"/>
  <c r="AE670" i="2"/>
  <c r="AE704" i="15" l="1"/>
  <c r="T706" i="15"/>
  <c r="AH706" i="15" s="1"/>
  <c r="AE671" i="2"/>
  <c r="AE705" i="15" l="1"/>
  <c r="T707" i="15"/>
  <c r="AH707" i="15" s="1"/>
  <c r="AE672" i="2"/>
  <c r="AE706" i="15" l="1"/>
  <c r="T708" i="15"/>
  <c r="AH708" i="15" s="1"/>
  <c r="AE673" i="2"/>
  <c r="T709" i="15" l="1"/>
  <c r="AH709" i="15" s="1"/>
  <c r="AE707" i="15"/>
  <c r="AE674" i="2"/>
  <c r="AE708" i="15" l="1"/>
  <c r="T710" i="15"/>
  <c r="AH710" i="15" s="1"/>
  <c r="AE675" i="2"/>
  <c r="T711" i="15" l="1"/>
  <c r="AH711" i="15" s="1"/>
  <c r="AE709" i="15"/>
  <c r="AE676" i="2"/>
  <c r="T712" i="15" l="1"/>
  <c r="AH712" i="15" s="1"/>
  <c r="AE710" i="15"/>
  <c r="AE677" i="2"/>
  <c r="T713" i="15" l="1"/>
  <c r="AH713" i="15" s="1"/>
  <c r="AE711" i="15"/>
  <c r="AE678" i="2"/>
  <c r="AE712" i="15" l="1"/>
  <c r="T714" i="15"/>
  <c r="AH714" i="15" s="1"/>
  <c r="AE679" i="2"/>
  <c r="AE713" i="15" l="1"/>
  <c r="T715" i="15"/>
  <c r="AH715" i="15" s="1"/>
  <c r="AE680" i="2"/>
  <c r="T716" i="15" l="1"/>
  <c r="AH716" i="15" s="1"/>
  <c r="AE714" i="15"/>
  <c r="AE681" i="2"/>
  <c r="T717" i="15" l="1"/>
  <c r="AH717" i="15" s="1"/>
  <c r="AE715" i="15"/>
  <c r="AE682" i="2"/>
  <c r="AE716" i="15" l="1"/>
  <c r="T718" i="15"/>
  <c r="AH718" i="15" s="1"/>
  <c r="AE683" i="2"/>
  <c r="AE717" i="15" l="1"/>
  <c r="T719" i="15"/>
  <c r="AH719" i="15" s="1"/>
  <c r="AE684" i="2"/>
  <c r="T720" i="15" l="1"/>
  <c r="AH720" i="15" s="1"/>
  <c r="AE718" i="15"/>
  <c r="AE685" i="2"/>
  <c r="T721" i="15" l="1"/>
  <c r="AH721" i="15" s="1"/>
  <c r="AE719" i="15"/>
  <c r="AE686" i="2"/>
  <c r="T722" i="15" l="1"/>
  <c r="AH722" i="15" s="1"/>
  <c r="AE720" i="15"/>
  <c r="AE687" i="2"/>
  <c r="AE721" i="15" l="1"/>
  <c r="T723" i="15"/>
  <c r="AH723" i="15" s="1"/>
  <c r="AE688" i="2"/>
  <c r="T724" i="15" l="1"/>
  <c r="AH724" i="15" s="1"/>
  <c r="AE722" i="15"/>
  <c r="AE689" i="2"/>
  <c r="T725" i="15" l="1"/>
  <c r="AH725" i="15" s="1"/>
  <c r="AE723" i="15"/>
  <c r="AE690" i="2"/>
  <c r="T726" i="15" l="1"/>
  <c r="AH726" i="15" s="1"/>
  <c r="AE724" i="15"/>
  <c r="AE691" i="2"/>
  <c r="T727" i="15" l="1"/>
  <c r="AH727" i="15" s="1"/>
  <c r="AE725" i="15"/>
  <c r="AE692" i="2"/>
  <c r="AE726" i="15" l="1"/>
  <c r="T728" i="15"/>
  <c r="AH728" i="15" s="1"/>
  <c r="AE693" i="2"/>
  <c r="AE727" i="15" l="1"/>
  <c r="T729" i="15"/>
  <c r="AH729" i="15" s="1"/>
  <c r="AE694" i="2"/>
  <c r="AE728" i="15" l="1"/>
  <c r="T730" i="15"/>
  <c r="AH730" i="15" s="1"/>
  <c r="AE695" i="2"/>
  <c r="AE729" i="15" l="1"/>
  <c r="T731" i="15"/>
  <c r="AH731" i="15" s="1"/>
  <c r="AE696" i="2"/>
  <c r="T732" i="15" l="1"/>
  <c r="AH732" i="15" s="1"/>
  <c r="AE730" i="15"/>
  <c r="AE697" i="2"/>
  <c r="T733" i="15" l="1"/>
  <c r="AH733" i="15" s="1"/>
  <c r="AE731" i="15"/>
  <c r="AE698" i="2"/>
  <c r="AE732" i="15" l="1"/>
  <c r="T734" i="15"/>
  <c r="AH734" i="15" s="1"/>
  <c r="AE699" i="2"/>
  <c r="AE733" i="15" l="1"/>
  <c r="T735" i="15"/>
  <c r="AH735" i="15" s="1"/>
  <c r="AE700" i="2"/>
  <c r="T736" i="15" l="1"/>
  <c r="AH736" i="15" s="1"/>
  <c r="AE734" i="15"/>
  <c r="AE701" i="2"/>
  <c r="T737" i="15" l="1"/>
  <c r="AH737" i="15" s="1"/>
  <c r="AE735" i="15"/>
  <c r="AE702" i="2"/>
  <c r="AE736" i="15" l="1"/>
  <c r="T738" i="15"/>
  <c r="AH738" i="15" s="1"/>
  <c r="AE703" i="2"/>
  <c r="T739" i="15" l="1"/>
  <c r="AH739" i="15" s="1"/>
  <c r="AE737" i="15"/>
  <c r="AE704" i="2"/>
  <c r="T740" i="15" l="1"/>
  <c r="AH740" i="15" s="1"/>
  <c r="AE738" i="15"/>
  <c r="AE705" i="2"/>
  <c r="T741" i="15" l="1"/>
  <c r="AH741" i="15" s="1"/>
  <c r="AE739" i="15"/>
  <c r="AE706" i="2"/>
  <c r="T742" i="15" l="1"/>
  <c r="AH742" i="15" s="1"/>
  <c r="AE740" i="15"/>
  <c r="AE707" i="2"/>
  <c r="T743" i="15" l="1"/>
  <c r="AH743" i="15" s="1"/>
  <c r="AE741" i="15"/>
  <c r="AE708" i="2"/>
  <c r="AE742" i="15" l="1"/>
  <c r="T744" i="15"/>
  <c r="AH744" i="15" s="1"/>
  <c r="AE709" i="2"/>
  <c r="AE743" i="15" l="1"/>
  <c r="T745" i="15"/>
  <c r="AH745" i="15" s="1"/>
  <c r="AE710" i="2"/>
  <c r="T746" i="15" l="1"/>
  <c r="AH746" i="15" s="1"/>
  <c r="AE744" i="15"/>
  <c r="AE711" i="2"/>
  <c r="AE745" i="15" l="1"/>
  <c r="T747" i="15"/>
  <c r="AH747" i="15" s="1"/>
  <c r="AE712" i="2"/>
  <c r="T748" i="15" l="1"/>
  <c r="AH748" i="15" s="1"/>
  <c r="AE746" i="15"/>
  <c r="AE713" i="2"/>
  <c r="T749" i="15" l="1"/>
  <c r="AH749" i="15" s="1"/>
  <c r="AE747" i="15"/>
  <c r="AE714" i="2"/>
  <c r="AE748" i="15" l="1"/>
  <c r="T750" i="15"/>
  <c r="AH750" i="15" s="1"/>
  <c r="AE715" i="2"/>
  <c r="AE749" i="15" l="1"/>
  <c r="T751" i="15"/>
  <c r="AH751" i="15" s="1"/>
  <c r="AE716" i="2"/>
  <c r="T752" i="15" l="1"/>
  <c r="AH752" i="15" s="1"/>
  <c r="AE750" i="15"/>
  <c r="AE717" i="2"/>
  <c r="T753" i="15" l="1"/>
  <c r="AH753" i="15" s="1"/>
  <c r="AE751" i="15"/>
  <c r="AE718" i="2"/>
  <c r="AE752" i="15" l="1"/>
  <c r="T754" i="15"/>
  <c r="AH754" i="15" s="1"/>
  <c r="AE719" i="2"/>
  <c r="AE753" i="15" l="1"/>
  <c r="T755" i="15"/>
  <c r="AH755" i="15" s="1"/>
  <c r="AE720" i="2"/>
  <c r="T756" i="15" l="1"/>
  <c r="AH756" i="15" s="1"/>
  <c r="AE754" i="15"/>
  <c r="AE721" i="2"/>
  <c r="T757" i="15" l="1"/>
  <c r="AH757" i="15" s="1"/>
  <c r="AE755" i="15"/>
  <c r="AE722" i="2"/>
  <c r="T758" i="15" l="1"/>
  <c r="AH758" i="15" s="1"/>
  <c r="AE756" i="15"/>
  <c r="AE723" i="2"/>
  <c r="T759" i="15" l="1"/>
  <c r="AH759" i="15" s="1"/>
  <c r="AE757" i="15"/>
  <c r="AE724" i="2"/>
  <c r="T760" i="15" l="1"/>
  <c r="AH760" i="15" s="1"/>
  <c r="AE758" i="15"/>
  <c r="AE725" i="2"/>
  <c r="T761" i="15" l="1"/>
  <c r="AH761" i="15" s="1"/>
  <c r="AE759" i="15"/>
  <c r="AE726" i="2"/>
  <c r="T762" i="15" l="1"/>
  <c r="AH762" i="15" s="1"/>
  <c r="AE760" i="15"/>
  <c r="AE727" i="2"/>
  <c r="AE761" i="15" l="1"/>
  <c r="T763" i="15"/>
  <c r="AH763" i="15" s="1"/>
  <c r="AE728" i="2"/>
  <c r="T764" i="15" l="1"/>
  <c r="AH764" i="15" s="1"/>
  <c r="AE762" i="15"/>
  <c r="AE729" i="2"/>
  <c r="T765" i="15" l="1"/>
  <c r="AH765" i="15" s="1"/>
  <c r="AE763" i="15"/>
  <c r="AE730" i="2"/>
  <c r="AE764" i="15" l="1"/>
  <c r="T766" i="15"/>
  <c r="AH766" i="15" s="1"/>
  <c r="AE731" i="2"/>
  <c r="T767" i="15" l="1"/>
  <c r="AH767" i="15" s="1"/>
  <c r="AE765" i="15"/>
  <c r="AE732" i="2"/>
  <c r="T768" i="15" l="1"/>
  <c r="AH768" i="15" s="1"/>
  <c r="AE766" i="15"/>
  <c r="AE733" i="2"/>
  <c r="AE767" i="15" l="1"/>
  <c r="T769" i="15"/>
  <c r="AH769" i="15" s="1"/>
  <c r="AE734" i="2"/>
  <c r="AE768" i="15" l="1"/>
  <c r="T770" i="15"/>
  <c r="AH770" i="15" s="1"/>
  <c r="AE735" i="2"/>
  <c r="T771" i="15" l="1"/>
  <c r="AH771" i="15" s="1"/>
  <c r="AE769" i="15"/>
  <c r="AE736" i="2"/>
  <c r="T772" i="15" l="1"/>
  <c r="AH772" i="15" s="1"/>
  <c r="AE770" i="15"/>
  <c r="AE737" i="2"/>
  <c r="T773" i="15" l="1"/>
  <c r="AH773" i="15" s="1"/>
  <c r="AE771" i="15"/>
  <c r="AE738" i="2"/>
  <c r="AE772" i="15" l="1"/>
  <c r="T774" i="15"/>
  <c r="AH774" i="15" s="1"/>
  <c r="AE739" i="2"/>
  <c r="T775" i="15" l="1"/>
  <c r="AH775" i="15" s="1"/>
  <c r="AE773" i="15"/>
  <c r="AE740" i="2"/>
  <c r="T776" i="15" l="1"/>
  <c r="AH776" i="15" s="1"/>
  <c r="AE774" i="15"/>
  <c r="AE741" i="2"/>
  <c r="T777" i="15" l="1"/>
  <c r="AH777" i="15" s="1"/>
  <c r="AE775" i="15"/>
  <c r="AE742" i="2"/>
  <c r="T778" i="15" l="1"/>
  <c r="AH778" i="15" s="1"/>
  <c r="AE776" i="15"/>
  <c r="AE743" i="2"/>
  <c r="T779" i="15" l="1"/>
  <c r="AH779" i="15" s="1"/>
  <c r="AE777" i="15"/>
  <c r="AE744" i="2"/>
  <c r="T780" i="15" l="1"/>
  <c r="AH780" i="15" s="1"/>
  <c r="AE778" i="15"/>
  <c r="AE745" i="2"/>
  <c r="AE779" i="15" l="1"/>
  <c r="T781" i="15"/>
  <c r="AH781" i="15" s="1"/>
  <c r="AE746" i="2"/>
  <c r="AE780" i="15" l="1"/>
  <c r="T782" i="15"/>
  <c r="AH782" i="15" s="1"/>
  <c r="AE747" i="2"/>
  <c r="AE781" i="15" l="1"/>
  <c r="T783" i="15"/>
  <c r="AH783" i="15" s="1"/>
  <c r="AE748" i="2"/>
  <c r="T784" i="15" l="1"/>
  <c r="AH784" i="15" s="1"/>
  <c r="AE782" i="15"/>
  <c r="AE749" i="2"/>
  <c r="AE783" i="15" l="1"/>
  <c r="T785" i="15"/>
  <c r="AH785" i="15" s="1"/>
  <c r="AE750" i="2"/>
  <c r="T786" i="15" l="1"/>
  <c r="AH786" i="15" s="1"/>
  <c r="AE784" i="15"/>
  <c r="AE751" i="2"/>
  <c r="AE785" i="15" l="1"/>
  <c r="T787" i="15"/>
  <c r="AH787" i="15" s="1"/>
  <c r="AE752" i="2"/>
  <c r="AE786" i="15" l="1"/>
  <c r="T788" i="15"/>
  <c r="AH788" i="15" s="1"/>
  <c r="AE753" i="2"/>
  <c r="AE787" i="15" l="1"/>
  <c r="T789" i="15"/>
  <c r="AH789" i="15" s="1"/>
  <c r="AE754" i="2"/>
  <c r="T790" i="15" l="1"/>
  <c r="AH790" i="15" s="1"/>
  <c r="AE788" i="15"/>
  <c r="AE755" i="2"/>
  <c r="T791" i="15" l="1"/>
  <c r="AH791" i="15" s="1"/>
  <c r="AE789" i="15"/>
  <c r="AE756" i="2"/>
  <c r="AE790" i="15" l="1"/>
  <c r="T792" i="15"/>
  <c r="AH792" i="15" s="1"/>
  <c r="AE757" i="2"/>
  <c r="T793" i="15" l="1"/>
  <c r="AH793" i="15" s="1"/>
  <c r="AE791" i="15"/>
  <c r="AE758" i="2"/>
  <c r="AE792" i="15" l="1"/>
  <c r="T794" i="15"/>
  <c r="AH794" i="15" s="1"/>
  <c r="AE759" i="2"/>
  <c r="T795" i="15" l="1"/>
  <c r="AH795" i="15" s="1"/>
  <c r="AE793" i="15"/>
  <c r="AE760" i="2"/>
  <c r="AE794" i="15" l="1"/>
  <c r="T796" i="15"/>
  <c r="AH796" i="15" s="1"/>
  <c r="AE761" i="2"/>
  <c r="AE795" i="15" l="1"/>
  <c r="T797" i="15"/>
  <c r="AH797" i="15" s="1"/>
  <c r="AE762" i="2"/>
  <c r="T798" i="15" l="1"/>
  <c r="AH798" i="15" s="1"/>
  <c r="AE796" i="15"/>
  <c r="AE763" i="2"/>
  <c r="AE797" i="15" l="1"/>
  <c r="T799" i="15"/>
  <c r="AH799" i="15" s="1"/>
  <c r="AE764" i="2"/>
  <c r="AE798" i="15" l="1"/>
  <c r="T800" i="15"/>
  <c r="AH800" i="15" s="1"/>
  <c r="AE765" i="2"/>
  <c r="AE799" i="15" l="1"/>
  <c r="T801" i="15"/>
  <c r="AH801" i="15" s="1"/>
  <c r="AE766" i="2"/>
  <c r="AE800" i="15" l="1"/>
  <c r="T802" i="15"/>
  <c r="AH802" i="15" s="1"/>
  <c r="AE767" i="2"/>
  <c r="T803" i="15" l="1"/>
  <c r="AH803" i="15" s="1"/>
  <c r="AE801" i="15"/>
  <c r="AE768" i="2"/>
  <c r="T804" i="15" l="1"/>
  <c r="AH804" i="15" s="1"/>
  <c r="AE802" i="15"/>
  <c r="AE769" i="2"/>
  <c r="T805" i="15" l="1"/>
  <c r="AH805" i="15" s="1"/>
  <c r="AE803" i="15"/>
  <c r="AE770" i="2"/>
  <c r="T806" i="15" l="1"/>
  <c r="AH806" i="15" s="1"/>
  <c r="AE804" i="15"/>
  <c r="AE771" i="2"/>
  <c r="T807" i="15" l="1"/>
  <c r="AH807" i="15" s="1"/>
  <c r="AE805" i="15"/>
  <c r="AE772" i="2"/>
  <c r="T808" i="15" l="1"/>
  <c r="AH808" i="15" s="1"/>
  <c r="AE806" i="15"/>
  <c r="AE773" i="2"/>
  <c r="AE807" i="15" l="1"/>
  <c r="T809" i="15"/>
  <c r="AH809" i="15" s="1"/>
  <c r="AE774" i="2"/>
  <c r="AE808" i="15" l="1"/>
  <c r="T810" i="15"/>
  <c r="AH810" i="15" s="1"/>
  <c r="AE775" i="2"/>
  <c r="AE809" i="15" l="1"/>
  <c r="T811" i="15"/>
  <c r="AH811" i="15" s="1"/>
  <c r="AE776" i="2"/>
  <c r="AE810" i="15" l="1"/>
  <c r="T812" i="15"/>
  <c r="AH812" i="15" s="1"/>
  <c r="AE777" i="2"/>
  <c r="AE811" i="15" l="1"/>
  <c r="T813" i="15"/>
  <c r="AH813" i="15" s="1"/>
  <c r="AE778" i="2"/>
  <c r="T814" i="15" l="1"/>
  <c r="AH814" i="15" s="1"/>
  <c r="AE812" i="15"/>
  <c r="AE779" i="2"/>
  <c r="T815" i="15" l="1"/>
  <c r="AH815" i="15" s="1"/>
  <c r="AE813" i="15"/>
  <c r="AE780" i="2"/>
  <c r="AE814" i="15" l="1"/>
  <c r="T816" i="15"/>
  <c r="AH816" i="15" s="1"/>
  <c r="AE781" i="2"/>
  <c r="T817" i="15" l="1"/>
  <c r="AH817" i="15" s="1"/>
  <c r="AE815" i="15"/>
  <c r="AE782" i="2"/>
  <c r="T818" i="15" l="1"/>
  <c r="AH818" i="15" s="1"/>
  <c r="AE816" i="15"/>
  <c r="AE783" i="2"/>
  <c r="AE817" i="15" l="1"/>
  <c r="T819" i="15"/>
  <c r="AH819" i="15" s="1"/>
  <c r="AE784" i="2"/>
  <c r="T820" i="15" l="1"/>
  <c r="AH820" i="15" s="1"/>
  <c r="AE818" i="15"/>
  <c r="AE785" i="2"/>
  <c r="AE819" i="15" l="1"/>
  <c r="T821" i="15"/>
  <c r="AH821" i="15" s="1"/>
  <c r="AE786" i="2"/>
  <c r="AE820" i="15" l="1"/>
  <c r="T822" i="15"/>
  <c r="AH822" i="15" s="1"/>
  <c r="AE787" i="2"/>
  <c r="T823" i="15" l="1"/>
  <c r="AH823" i="15" s="1"/>
  <c r="AE821" i="15"/>
  <c r="AE788" i="2"/>
  <c r="T824" i="15" l="1"/>
  <c r="AH824" i="15" s="1"/>
  <c r="AE822" i="15"/>
  <c r="AE789" i="2"/>
  <c r="T825" i="15" l="1"/>
  <c r="AH825" i="15" s="1"/>
  <c r="AE823" i="15"/>
  <c r="AE790" i="2"/>
  <c r="T826" i="15" l="1"/>
  <c r="AH826" i="15" s="1"/>
  <c r="AE824" i="15"/>
  <c r="AE791" i="2"/>
  <c r="T827" i="15" l="1"/>
  <c r="AH827" i="15" s="1"/>
  <c r="AE825" i="15"/>
  <c r="AE792" i="2"/>
  <c r="AE826" i="15" l="1"/>
  <c r="T828" i="15"/>
  <c r="AH828" i="15" s="1"/>
  <c r="AE793" i="2"/>
  <c r="AE827" i="15" l="1"/>
  <c r="T829" i="15"/>
  <c r="AH829" i="15" s="1"/>
  <c r="AE794" i="2"/>
  <c r="AE828" i="15" l="1"/>
  <c r="T830" i="15"/>
  <c r="AH830" i="15" s="1"/>
  <c r="AE795" i="2"/>
  <c r="T831" i="15" l="1"/>
  <c r="AH831" i="15" s="1"/>
  <c r="AE829" i="15"/>
  <c r="AE796" i="2"/>
  <c r="T832" i="15" l="1"/>
  <c r="AH832" i="15" s="1"/>
  <c r="AE830" i="15"/>
  <c r="AE797" i="2"/>
  <c r="T833" i="15" l="1"/>
  <c r="AH833" i="15" s="1"/>
  <c r="AE831" i="15"/>
  <c r="AE798" i="2"/>
  <c r="T834" i="15" l="1"/>
  <c r="AH834" i="15" s="1"/>
  <c r="AE832" i="15"/>
  <c r="AE799" i="2"/>
  <c r="T835" i="15" l="1"/>
  <c r="AH835" i="15" s="1"/>
  <c r="AE833" i="15"/>
  <c r="AE800" i="2"/>
  <c r="T836" i="15" l="1"/>
  <c r="AH836" i="15" s="1"/>
  <c r="AE834" i="15"/>
  <c r="AE801" i="2"/>
  <c r="AE835" i="15" l="1"/>
  <c r="T837" i="15"/>
  <c r="AH837" i="15" s="1"/>
  <c r="AE802" i="2"/>
  <c r="AE836" i="15" l="1"/>
  <c r="T838" i="15"/>
  <c r="AH838" i="15" s="1"/>
  <c r="AE803" i="2"/>
  <c r="T839" i="15" l="1"/>
  <c r="AH839" i="15" s="1"/>
  <c r="AE837" i="15"/>
  <c r="AE804" i="2"/>
  <c r="T840" i="15" l="1"/>
  <c r="AH840" i="15" s="1"/>
  <c r="AE838" i="15"/>
  <c r="AE805" i="2"/>
  <c r="T841" i="15" l="1"/>
  <c r="AH841" i="15" s="1"/>
  <c r="AE839" i="15"/>
  <c r="AE806" i="2"/>
  <c r="T842" i="15" l="1"/>
  <c r="AH842" i="15" s="1"/>
  <c r="AE840" i="15"/>
  <c r="AE807" i="2"/>
  <c r="T843" i="15" l="1"/>
  <c r="AH843" i="15" s="1"/>
  <c r="AE841" i="15"/>
  <c r="AE808" i="2"/>
  <c r="AE842" i="15" l="1"/>
  <c r="T844" i="15"/>
  <c r="AH844" i="15" s="1"/>
  <c r="AE809" i="2"/>
  <c r="AE843" i="15" l="1"/>
  <c r="T845" i="15"/>
  <c r="AH845" i="15" s="1"/>
  <c r="AE810" i="2"/>
  <c r="AE844" i="15" l="1"/>
  <c r="T846" i="15"/>
  <c r="AH846" i="15" s="1"/>
  <c r="AE811" i="2"/>
  <c r="T847" i="15" l="1"/>
  <c r="AH847" i="15" s="1"/>
  <c r="AE845" i="15"/>
  <c r="AE812" i="2"/>
  <c r="T848" i="15" l="1"/>
  <c r="AH848" i="15" s="1"/>
  <c r="AE846" i="15"/>
  <c r="AE813" i="2"/>
  <c r="T849" i="15" l="1"/>
  <c r="AH849" i="15" s="1"/>
  <c r="AE847" i="15"/>
  <c r="AE814" i="2"/>
  <c r="T850" i="15" l="1"/>
  <c r="AH850" i="15" s="1"/>
  <c r="AE848" i="15"/>
  <c r="AE815" i="2"/>
  <c r="T851" i="15" l="1"/>
  <c r="AH851" i="15" s="1"/>
  <c r="AE849" i="15"/>
  <c r="AE816" i="2"/>
  <c r="T852" i="15" l="1"/>
  <c r="AH852" i="15" s="1"/>
  <c r="AE850" i="15"/>
  <c r="AE817" i="2"/>
  <c r="AE851" i="15" l="1"/>
  <c r="T853" i="15"/>
  <c r="AH853" i="15" s="1"/>
  <c r="AE818" i="2"/>
  <c r="AE852" i="15" l="1"/>
  <c r="T854" i="15"/>
  <c r="AH854" i="15" s="1"/>
  <c r="AE819" i="2"/>
  <c r="T855" i="15" l="1"/>
  <c r="AH855" i="15" s="1"/>
  <c r="AE853" i="15"/>
  <c r="AE820" i="2"/>
  <c r="T856" i="15" l="1"/>
  <c r="AH856" i="15" s="1"/>
  <c r="AE854" i="15"/>
  <c r="AE821" i="2"/>
  <c r="T857" i="15" l="1"/>
  <c r="AH857" i="15" s="1"/>
  <c r="AE855" i="15"/>
  <c r="AE822" i="2"/>
  <c r="T858" i="15" l="1"/>
  <c r="AH858" i="15" s="1"/>
  <c r="AE856" i="15"/>
  <c r="AE823" i="2"/>
  <c r="T859" i="15" l="1"/>
  <c r="AH859" i="15" s="1"/>
  <c r="AE857" i="15"/>
  <c r="AE824" i="2"/>
  <c r="AE858" i="15" l="1"/>
  <c r="T860" i="15"/>
  <c r="AH860" i="15" s="1"/>
  <c r="AE825" i="2"/>
  <c r="T861" i="15" l="1"/>
  <c r="AH861" i="15" s="1"/>
  <c r="AE859" i="15"/>
  <c r="AE826" i="2"/>
  <c r="AE860" i="15" l="1"/>
  <c r="T862" i="15"/>
  <c r="AH862" i="15" s="1"/>
  <c r="AE827" i="2"/>
  <c r="T863" i="15" l="1"/>
  <c r="AH863" i="15" s="1"/>
  <c r="AE861" i="15"/>
  <c r="AE828" i="2"/>
  <c r="T864" i="15" l="1"/>
  <c r="AH864" i="15" s="1"/>
  <c r="AE862" i="15"/>
  <c r="AE829" i="2"/>
  <c r="T865" i="15" l="1"/>
  <c r="AH865" i="15" s="1"/>
  <c r="AE863" i="15"/>
  <c r="AE830" i="2"/>
  <c r="T866" i="15" l="1"/>
  <c r="AH866" i="15" s="1"/>
  <c r="AE864" i="15"/>
  <c r="AE831" i="2"/>
  <c r="T867" i="15" l="1"/>
  <c r="AH867" i="15" s="1"/>
  <c r="AE865" i="15"/>
  <c r="AE832" i="2"/>
  <c r="T868" i="15" l="1"/>
  <c r="AH868" i="15" s="1"/>
  <c r="AE866" i="15"/>
  <c r="AE833" i="2"/>
  <c r="AE867" i="15" l="1"/>
  <c r="T869" i="15"/>
  <c r="AH869" i="15" s="1"/>
  <c r="AE834" i="2"/>
  <c r="T870" i="15" l="1"/>
  <c r="AH870" i="15" s="1"/>
  <c r="AE868" i="15"/>
  <c r="AE835" i="2"/>
  <c r="T871" i="15" l="1"/>
  <c r="AH871" i="15" s="1"/>
  <c r="AE869" i="15"/>
  <c r="AE836" i="2"/>
  <c r="T872" i="15" l="1"/>
  <c r="AH872" i="15" s="1"/>
  <c r="AE870" i="15"/>
  <c r="AE837" i="2"/>
  <c r="T873" i="15" l="1"/>
  <c r="AH873" i="15" s="1"/>
  <c r="AE871" i="15"/>
  <c r="AE838" i="2"/>
  <c r="T874" i="15" l="1"/>
  <c r="AH874" i="15" s="1"/>
  <c r="AE872" i="15"/>
  <c r="AE839" i="2"/>
  <c r="T875" i="15" l="1"/>
  <c r="AH875" i="15" s="1"/>
  <c r="AE873" i="15"/>
  <c r="AE840" i="2"/>
  <c r="AE874" i="15" l="1"/>
  <c r="T876" i="15"/>
  <c r="AH876" i="15" s="1"/>
  <c r="AE841" i="2"/>
  <c r="T877" i="15" l="1"/>
  <c r="AH877" i="15" s="1"/>
  <c r="AE875" i="15"/>
  <c r="AE842" i="2"/>
  <c r="T878" i="15" l="1"/>
  <c r="AH878" i="15" s="1"/>
  <c r="AE876" i="15"/>
  <c r="AE843" i="2"/>
  <c r="T879" i="15" l="1"/>
  <c r="AH879" i="15" s="1"/>
  <c r="AE877" i="15"/>
  <c r="AE844" i="2"/>
  <c r="T880" i="15" l="1"/>
  <c r="AH880" i="15" s="1"/>
  <c r="AE878" i="15"/>
  <c r="AE845" i="2"/>
  <c r="T881" i="15" l="1"/>
  <c r="AH881" i="15" s="1"/>
  <c r="AE879" i="15"/>
  <c r="AE846" i="2"/>
  <c r="AE880" i="15" l="1"/>
  <c r="T882" i="15"/>
  <c r="AH882" i="15" s="1"/>
  <c r="AE847" i="2"/>
  <c r="AE881" i="15" l="1"/>
  <c r="T883" i="15"/>
  <c r="AH883" i="15" s="1"/>
  <c r="AE848" i="2"/>
  <c r="AE882" i="15" l="1"/>
  <c r="T884" i="15"/>
  <c r="AH884" i="15" s="1"/>
  <c r="AE849" i="2"/>
  <c r="AE883" i="15" l="1"/>
  <c r="T885" i="15"/>
  <c r="AH885" i="15" s="1"/>
  <c r="AE850" i="2"/>
  <c r="T886" i="15" l="1"/>
  <c r="AH886" i="15" s="1"/>
  <c r="AE884" i="15"/>
  <c r="AE851" i="2"/>
  <c r="T887" i="15" l="1"/>
  <c r="AH887" i="15" s="1"/>
  <c r="AE885" i="15"/>
  <c r="AE852" i="2"/>
  <c r="T888" i="15" l="1"/>
  <c r="AH888" i="15" s="1"/>
  <c r="AE886" i="15"/>
  <c r="AE853" i="2"/>
  <c r="AE887" i="15" l="1"/>
  <c r="T889" i="15"/>
  <c r="AH889" i="15" s="1"/>
  <c r="AE854" i="2"/>
  <c r="T890" i="15" l="1"/>
  <c r="AH890" i="15" s="1"/>
  <c r="AE888" i="15"/>
  <c r="AE855" i="2"/>
  <c r="T891" i="15" l="1"/>
  <c r="AH891" i="15" s="1"/>
  <c r="AE889" i="15"/>
  <c r="AE856" i="2"/>
  <c r="AE890" i="15" l="1"/>
  <c r="T892" i="15"/>
  <c r="AH892" i="15" s="1"/>
  <c r="AE857" i="2"/>
  <c r="AE891" i="15" l="1"/>
  <c r="T893" i="15"/>
  <c r="AH893" i="15" s="1"/>
  <c r="AE858" i="2"/>
  <c r="AE892" i="15" l="1"/>
  <c r="T894" i="15"/>
  <c r="AH894" i="15" s="1"/>
  <c r="AE859" i="2"/>
  <c r="T895" i="15" l="1"/>
  <c r="AH895" i="15" s="1"/>
  <c r="AE893" i="15"/>
  <c r="AE860" i="2"/>
  <c r="AE894" i="15" l="1"/>
  <c r="T896" i="15"/>
  <c r="AH896" i="15" s="1"/>
  <c r="AE861" i="2"/>
  <c r="AE895" i="15" l="1"/>
  <c r="T897" i="15"/>
  <c r="AH897" i="15" s="1"/>
  <c r="AE862" i="2"/>
  <c r="AE896" i="15" l="1"/>
  <c r="T898" i="15"/>
  <c r="AH898" i="15" s="1"/>
  <c r="AE863" i="2"/>
  <c r="AE897" i="15" l="1"/>
  <c r="T899" i="15"/>
  <c r="AH899" i="15" s="1"/>
  <c r="AE864" i="2"/>
  <c r="AE898" i="15" l="1"/>
  <c r="T900" i="15"/>
  <c r="AH900" i="15" s="1"/>
  <c r="AE865" i="2"/>
  <c r="T901" i="15" l="1"/>
  <c r="AH901" i="15" s="1"/>
  <c r="AE899" i="15"/>
  <c r="AE866" i="2"/>
  <c r="AE900" i="15" l="1"/>
  <c r="T902" i="15"/>
  <c r="AH902" i="15" s="1"/>
  <c r="AE867" i="2"/>
  <c r="AE901" i="15" l="1"/>
  <c r="T903" i="15"/>
  <c r="AH903" i="15" s="1"/>
  <c r="AE868" i="2"/>
  <c r="T904" i="15" l="1"/>
  <c r="AH904" i="15" s="1"/>
  <c r="AE902" i="15"/>
  <c r="AE869" i="2"/>
  <c r="T905" i="15" l="1"/>
  <c r="AH905" i="15" s="1"/>
  <c r="AE903" i="15"/>
  <c r="AE870" i="2"/>
  <c r="AE904" i="15" l="1"/>
  <c r="T906" i="15"/>
  <c r="AH906" i="15" s="1"/>
  <c r="AE871" i="2"/>
  <c r="T907" i="15" l="1"/>
  <c r="AH907" i="15" s="1"/>
  <c r="AE905" i="15"/>
  <c r="AE872" i="2"/>
  <c r="T908" i="15" l="1"/>
  <c r="AH908" i="15" s="1"/>
  <c r="AE906" i="15"/>
  <c r="AE873" i="2"/>
  <c r="AE907" i="15" l="1"/>
  <c r="T909" i="15"/>
  <c r="AH909" i="15" s="1"/>
  <c r="AE874" i="2"/>
  <c r="T910" i="15" l="1"/>
  <c r="AH910" i="15" s="1"/>
  <c r="AE908" i="15"/>
  <c r="AE875" i="2"/>
  <c r="AE909" i="15" l="1"/>
  <c r="T911" i="15"/>
  <c r="AH911" i="15" s="1"/>
  <c r="AE876" i="2"/>
  <c r="AE910" i="15" l="1"/>
  <c r="T912" i="15"/>
  <c r="AH912" i="15" s="1"/>
  <c r="AE877" i="2"/>
  <c r="T913" i="15" l="1"/>
  <c r="AH913" i="15" s="1"/>
  <c r="AE911" i="15"/>
  <c r="AE878" i="2"/>
  <c r="T914" i="15" l="1"/>
  <c r="AH914" i="15" s="1"/>
  <c r="AE912" i="15"/>
  <c r="AE879" i="2"/>
  <c r="T915" i="15" l="1"/>
  <c r="AH915" i="15" s="1"/>
  <c r="AE913" i="15"/>
  <c r="AE880" i="2"/>
  <c r="T916" i="15" l="1"/>
  <c r="AH916" i="15" s="1"/>
  <c r="AE914" i="15"/>
  <c r="AE881" i="2"/>
  <c r="T917" i="15" l="1"/>
  <c r="AH917" i="15" s="1"/>
  <c r="AE915" i="15"/>
  <c r="AE882" i="2"/>
  <c r="AE916" i="15" l="1"/>
  <c r="T918" i="15"/>
  <c r="AH918" i="15" s="1"/>
  <c r="AE883" i="2"/>
  <c r="AE917" i="15" l="1"/>
  <c r="T919" i="15"/>
  <c r="AH919" i="15" s="1"/>
  <c r="AE884" i="2"/>
  <c r="T920" i="15" l="1"/>
  <c r="AH920" i="15" s="1"/>
  <c r="AE918" i="15"/>
  <c r="AE885" i="2"/>
  <c r="AE919" i="15" l="1"/>
  <c r="T921" i="15"/>
  <c r="AH921" i="15" s="1"/>
  <c r="AE886" i="2"/>
  <c r="T922" i="15" l="1"/>
  <c r="AH922" i="15" s="1"/>
  <c r="AE920" i="15"/>
  <c r="AE887" i="2"/>
  <c r="T923" i="15" l="1"/>
  <c r="AH923" i="15" s="1"/>
  <c r="AE921" i="15"/>
  <c r="AE888" i="2"/>
  <c r="T924" i="15" l="1"/>
  <c r="AH924" i="15" s="1"/>
  <c r="AE922" i="15"/>
  <c r="AE889" i="2"/>
  <c r="T925" i="15" l="1"/>
  <c r="AH925" i="15" s="1"/>
  <c r="AE923" i="15"/>
  <c r="AE890" i="2"/>
  <c r="T926" i="15" l="1"/>
  <c r="AH926" i="15" s="1"/>
  <c r="AE924" i="15"/>
  <c r="AE891" i="2"/>
  <c r="AE925" i="15" l="1"/>
  <c r="T927" i="15"/>
  <c r="AH927" i="15" s="1"/>
  <c r="AE892" i="2"/>
  <c r="T928" i="15" l="1"/>
  <c r="AH928" i="15" s="1"/>
  <c r="AE926" i="15"/>
  <c r="AE893" i="2"/>
  <c r="AE927" i="15" l="1"/>
  <c r="T929" i="15"/>
  <c r="AH929" i="15" s="1"/>
  <c r="AE894" i="2"/>
  <c r="T930" i="15" l="1"/>
  <c r="AH930" i="15" s="1"/>
  <c r="AE928" i="15"/>
  <c r="AE895" i="2"/>
  <c r="T931" i="15" l="1"/>
  <c r="AH931" i="15" s="1"/>
  <c r="AE929" i="15"/>
  <c r="AE896" i="2"/>
  <c r="T932" i="15" l="1"/>
  <c r="AH932" i="15" s="1"/>
  <c r="AE930" i="15"/>
  <c r="AE897" i="2"/>
  <c r="T933" i="15" l="1"/>
  <c r="AH933" i="15" s="1"/>
  <c r="AE931" i="15"/>
  <c r="AE898" i="2"/>
  <c r="AE932" i="15" l="1"/>
  <c r="T934" i="15"/>
  <c r="AH934" i="15" s="1"/>
  <c r="AE899" i="2"/>
  <c r="AE933" i="15" l="1"/>
  <c r="T935" i="15"/>
  <c r="AH935" i="15" s="1"/>
  <c r="AE900" i="2"/>
  <c r="T936" i="15" l="1"/>
  <c r="AH936" i="15" s="1"/>
  <c r="AE934" i="15"/>
  <c r="AE901" i="2"/>
  <c r="AE935" i="15" l="1"/>
  <c r="T937" i="15"/>
  <c r="AH937" i="15" s="1"/>
  <c r="AE902" i="2"/>
  <c r="T938" i="15" l="1"/>
  <c r="AH938" i="15" s="1"/>
  <c r="AE936" i="15"/>
  <c r="AE903" i="2"/>
  <c r="T939" i="15" l="1"/>
  <c r="AH939" i="15" s="1"/>
  <c r="AE937" i="15"/>
  <c r="AE904" i="2"/>
  <c r="AE938" i="15" l="1"/>
  <c r="T940" i="15"/>
  <c r="AH940" i="15" s="1"/>
  <c r="AE905" i="2"/>
  <c r="AE939" i="15" l="1"/>
  <c r="T941" i="15"/>
  <c r="AH941" i="15" s="1"/>
  <c r="AE906" i="2"/>
  <c r="T942" i="15" l="1"/>
  <c r="AH942" i="15" s="1"/>
  <c r="AE940" i="15"/>
  <c r="AE907" i="2"/>
  <c r="T943" i="15" l="1"/>
  <c r="AH943" i="15" s="1"/>
  <c r="AE941" i="15"/>
  <c r="AE908" i="2"/>
  <c r="T944" i="15" l="1"/>
  <c r="AH944" i="15" s="1"/>
  <c r="AE942" i="15"/>
  <c r="AE909" i="2"/>
  <c r="T945" i="15" l="1"/>
  <c r="AH945" i="15" s="1"/>
  <c r="AE943" i="15"/>
  <c r="AE910" i="2"/>
  <c r="T946" i="15" l="1"/>
  <c r="AH946" i="15" s="1"/>
  <c r="AE944" i="15"/>
  <c r="AE911" i="2"/>
  <c r="T947" i="15" l="1"/>
  <c r="AH947" i="15" s="1"/>
  <c r="AE945" i="15"/>
  <c r="AE912" i="2"/>
  <c r="T948" i="15" l="1"/>
  <c r="AH948" i="15" s="1"/>
  <c r="AE946" i="15"/>
  <c r="AE913" i="2"/>
  <c r="AE947" i="15" l="1"/>
  <c r="T949" i="15"/>
  <c r="AH949" i="15" s="1"/>
  <c r="AE914" i="2"/>
  <c r="T950" i="15" l="1"/>
  <c r="AH950" i="15" s="1"/>
  <c r="AE948" i="15"/>
  <c r="AE915" i="2"/>
  <c r="T951" i="15" l="1"/>
  <c r="AH951" i="15" s="1"/>
  <c r="AE949" i="15"/>
  <c r="AE916" i="2"/>
  <c r="T952" i="15" l="1"/>
  <c r="AH952" i="15" s="1"/>
  <c r="AE950" i="15"/>
  <c r="AE917" i="2"/>
  <c r="T953" i="15" l="1"/>
  <c r="AH953" i="15" s="1"/>
  <c r="AE951" i="15"/>
  <c r="AE918" i="2"/>
  <c r="T954" i="15" l="1"/>
  <c r="AH954" i="15" s="1"/>
  <c r="AE952" i="15"/>
  <c r="AE919" i="2"/>
  <c r="T955" i="15" l="1"/>
  <c r="AH955" i="15" s="1"/>
  <c r="AE953" i="15"/>
  <c r="AE920" i="2"/>
  <c r="AE954" i="15" l="1"/>
  <c r="T956" i="15"/>
  <c r="AH956" i="15" s="1"/>
  <c r="AE921" i="2"/>
  <c r="T957" i="15" l="1"/>
  <c r="AH957" i="15" s="1"/>
  <c r="AE955" i="15"/>
  <c r="AE922" i="2"/>
  <c r="T958" i="15" l="1"/>
  <c r="AH958" i="15" s="1"/>
  <c r="AE956" i="15"/>
  <c r="AE923" i="2"/>
  <c r="AE957" i="15" l="1"/>
  <c r="T959" i="15"/>
  <c r="AH959" i="15" s="1"/>
  <c r="AE924" i="2"/>
  <c r="T960" i="15" l="1"/>
  <c r="AH960" i="15" s="1"/>
  <c r="AE958" i="15"/>
  <c r="AE925" i="2"/>
  <c r="T961" i="15" l="1"/>
  <c r="AH961" i="15" s="1"/>
  <c r="AE959" i="15"/>
  <c r="AE926" i="2"/>
  <c r="T962" i="15" l="1"/>
  <c r="AH962" i="15" s="1"/>
  <c r="AE960" i="15"/>
  <c r="AE927" i="2"/>
  <c r="T963" i="15" l="1"/>
  <c r="AH963" i="15" s="1"/>
  <c r="AE961" i="15"/>
  <c r="AE928" i="2"/>
  <c r="T964" i="15" l="1"/>
  <c r="AH964" i="15" s="1"/>
  <c r="AE962" i="15"/>
  <c r="AE929" i="2"/>
  <c r="T965" i="15" l="1"/>
  <c r="AH965" i="15" s="1"/>
  <c r="AE963" i="15"/>
  <c r="AE930" i="2"/>
  <c r="T966" i="15" l="1"/>
  <c r="AH966" i="15" s="1"/>
  <c r="AE964" i="15"/>
  <c r="AE931" i="2"/>
  <c r="AE965" i="15" l="1"/>
  <c r="T967" i="15"/>
  <c r="AH967" i="15" s="1"/>
  <c r="AE932" i="2"/>
  <c r="T968" i="15" l="1"/>
  <c r="AH968" i="15" s="1"/>
  <c r="AE966" i="15"/>
  <c r="AE933" i="2"/>
  <c r="T969" i="15" l="1"/>
  <c r="AH969" i="15" s="1"/>
  <c r="AE967" i="15"/>
  <c r="AE934" i="2"/>
  <c r="AE968" i="15" l="1"/>
  <c r="T970" i="15"/>
  <c r="AH970" i="15" s="1"/>
  <c r="AE935" i="2"/>
  <c r="T971" i="15" l="1"/>
  <c r="AH971" i="15" s="1"/>
  <c r="AE969" i="15"/>
  <c r="AE936" i="2"/>
  <c r="T972" i="15" l="1"/>
  <c r="AH972" i="15" s="1"/>
  <c r="AE970" i="15"/>
  <c r="AE937" i="2"/>
  <c r="T973" i="15" l="1"/>
  <c r="AH973" i="15" s="1"/>
  <c r="AE971" i="15"/>
  <c r="AE938" i="2"/>
  <c r="T974" i="15" l="1"/>
  <c r="AH974" i="15" s="1"/>
  <c r="AE972" i="15"/>
  <c r="AE939" i="2"/>
  <c r="T975" i="15" l="1"/>
  <c r="AH975" i="15" s="1"/>
  <c r="AE973" i="15"/>
  <c r="AE940" i="2"/>
  <c r="AE974" i="15" l="1"/>
  <c r="T976" i="15"/>
  <c r="AH976" i="15" s="1"/>
  <c r="AE941" i="2"/>
  <c r="AE975" i="15" l="1"/>
  <c r="T977" i="15"/>
  <c r="AH977" i="15" s="1"/>
  <c r="AE942" i="2"/>
  <c r="AE976" i="15" l="1"/>
  <c r="T978" i="15"/>
  <c r="AH978" i="15" s="1"/>
  <c r="AE943" i="2"/>
  <c r="AE977" i="15" l="1"/>
  <c r="T979" i="15"/>
  <c r="AH979" i="15" s="1"/>
  <c r="AE944" i="2"/>
  <c r="AE978" i="15" l="1"/>
  <c r="T980" i="15"/>
  <c r="AH980" i="15" s="1"/>
  <c r="AE945" i="2"/>
  <c r="T981" i="15" l="1"/>
  <c r="AH981" i="15" s="1"/>
  <c r="AE979" i="15"/>
  <c r="AE946" i="2"/>
  <c r="AE980" i="15" l="1"/>
  <c r="T982" i="15"/>
  <c r="AH982" i="15" s="1"/>
  <c r="AE947" i="2"/>
  <c r="AE981" i="15" l="1"/>
  <c r="T983" i="15"/>
  <c r="AH983" i="15" s="1"/>
  <c r="AE948" i="2"/>
  <c r="AE982" i="15" l="1"/>
  <c r="T984" i="15"/>
  <c r="AH984" i="15" s="1"/>
  <c r="AE949" i="2"/>
  <c r="AE983" i="15" l="1"/>
  <c r="T985" i="15"/>
  <c r="AH985" i="15" s="1"/>
  <c r="AE950" i="2"/>
  <c r="AE984" i="15" l="1"/>
  <c r="T986" i="15"/>
  <c r="AH986" i="15" s="1"/>
  <c r="AE951" i="2"/>
  <c r="T987" i="15" l="1"/>
  <c r="AH987" i="15" s="1"/>
  <c r="AE985" i="15"/>
  <c r="AE952" i="2"/>
  <c r="T988" i="15" l="1"/>
  <c r="AH988" i="15" s="1"/>
  <c r="AE986" i="15"/>
  <c r="AE953" i="2"/>
  <c r="AE987" i="15" l="1"/>
  <c r="T989" i="15"/>
  <c r="AH989" i="15" s="1"/>
  <c r="AE954" i="2"/>
  <c r="T990" i="15" l="1"/>
  <c r="AH990" i="15" s="1"/>
  <c r="AE988" i="15"/>
  <c r="AE955" i="2"/>
  <c r="T991" i="15" l="1"/>
  <c r="AH991" i="15" s="1"/>
  <c r="AE989" i="15"/>
  <c r="AE956" i="2"/>
  <c r="AE990" i="15" l="1"/>
  <c r="T992" i="15"/>
  <c r="AH992" i="15" s="1"/>
  <c r="AE957" i="2"/>
  <c r="AE991" i="15" l="1"/>
  <c r="T993" i="15"/>
  <c r="AH993" i="15" s="1"/>
  <c r="AE958" i="2"/>
  <c r="AE992" i="15" l="1"/>
  <c r="T994" i="15"/>
  <c r="AH994" i="15" s="1"/>
  <c r="AE959" i="2"/>
  <c r="T995" i="15" l="1"/>
  <c r="AH995" i="15" s="1"/>
  <c r="AE993" i="15"/>
  <c r="AE960" i="2"/>
  <c r="AE994" i="15" l="1"/>
  <c r="T996" i="15"/>
  <c r="AH996" i="15" s="1"/>
  <c r="AE961" i="2"/>
  <c r="T997" i="15" l="1"/>
  <c r="AH997" i="15" s="1"/>
  <c r="AE995" i="15"/>
  <c r="AE962" i="2"/>
  <c r="T998" i="15" l="1"/>
  <c r="AH998" i="15" s="1"/>
  <c r="AE996" i="15"/>
  <c r="AE963" i="2"/>
  <c r="AE997" i="15" l="1"/>
  <c r="T999" i="15"/>
  <c r="AH999" i="15" s="1"/>
  <c r="AE964" i="2"/>
  <c r="AE998" i="15" l="1"/>
  <c r="T1000" i="15"/>
  <c r="AH1000" i="15" s="1"/>
  <c r="AE965" i="2"/>
  <c r="AE999" i="15" l="1"/>
  <c r="T1001" i="15"/>
  <c r="AH1001" i="15" s="1"/>
  <c r="AE966" i="2"/>
  <c r="T1002" i="15" l="1"/>
  <c r="AH1002" i="15" s="1"/>
  <c r="AE1000" i="15"/>
  <c r="AE967" i="2"/>
  <c r="AE1001" i="15" l="1"/>
  <c r="T1003" i="15"/>
  <c r="AH1003" i="15" s="1"/>
  <c r="AE968" i="2"/>
  <c r="T1004" i="15" l="1"/>
  <c r="AH1004" i="15" s="1"/>
  <c r="AE1002" i="15"/>
  <c r="AE969" i="2"/>
  <c r="AE1003" i="15" l="1"/>
  <c r="T1005" i="15"/>
  <c r="AH1005" i="15" s="1"/>
  <c r="AE970" i="2"/>
  <c r="AE1004" i="15" l="1"/>
  <c r="T1006" i="15"/>
  <c r="AH1006" i="15" s="1"/>
  <c r="AE971" i="2"/>
  <c r="T1007" i="15" l="1"/>
  <c r="AH1007" i="15" s="1"/>
  <c r="AE1005" i="15"/>
  <c r="AE972" i="2"/>
  <c r="AE1006" i="15" l="1"/>
  <c r="T1008" i="15"/>
  <c r="AH1008" i="15" s="1"/>
  <c r="AE973" i="2"/>
  <c r="AE1007" i="15" l="1"/>
  <c r="T1009" i="15"/>
  <c r="AH1009" i="15" s="1"/>
  <c r="AE974" i="2"/>
  <c r="AE1008" i="15" l="1"/>
  <c r="T1010" i="15"/>
  <c r="AH1010" i="15" s="1"/>
  <c r="AE975" i="2"/>
  <c r="T1011" i="15" l="1"/>
  <c r="AH1011" i="15" s="1"/>
  <c r="AE1009" i="15"/>
  <c r="AE976" i="2"/>
  <c r="AE1010" i="15" l="1"/>
  <c r="T1012" i="15"/>
  <c r="AH1012" i="15" s="1"/>
  <c r="AE977" i="2"/>
  <c r="AE1011" i="15" l="1"/>
  <c r="T1013" i="15"/>
  <c r="AH1013" i="15" s="1"/>
  <c r="AE978" i="2"/>
  <c r="T1014" i="15" l="1"/>
  <c r="AH1014" i="15" s="1"/>
  <c r="AE1012" i="15"/>
  <c r="AE979" i="2"/>
  <c r="AE1013" i="15" l="1"/>
  <c r="T1015" i="15"/>
  <c r="AH1015" i="15" s="1"/>
  <c r="AE980" i="2"/>
  <c r="T1016" i="15" l="1"/>
  <c r="AH1016" i="15" s="1"/>
  <c r="AE1014" i="15"/>
  <c r="AE981" i="2"/>
  <c r="AE1015" i="15" l="1"/>
  <c r="T1017" i="15"/>
  <c r="AH1017" i="15" s="1"/>
  <c r="AE982" i="2"/>
  <c r="AE1016" i="15" l="1"/>
  <c r="T1018" i="15"/>
  <c r="AH1018" i="15" s="1"/>
  <c r="AE983" i="2"/>
  <c r="AE1017" i="15" l="1"/>
  <c r="T1019" i="15"/>
  <c r="AH1019" i="15" s="1"/>
  <c r="AE984" i="2"/>
  <c r="T1020" i="15" l="1"/>
  <c r="AH1020" i="15" s="1"/>
  <c r="AE1018" i="15"/>
  <c r="AE985" i="2"/>
  <c r="T1021" i="15" l="1"/>
  <c r="AH1021" i="15" s="1"/>
  <c r="AE1019" i="15"/>
  <c r="AE986" i="2"/>
  <c r="AE1020" i="15" l="1"/>
  <c r="T1022" i="15"/>
  <c r="AH1022" i="15" s="1"/>
  <c r="AE987" i="2"/>
  <c r="T1023" i="15" l="1"/>
  <c r="AH1023" i="15" s="1"/>
  <c r="AE1021" i="15"/>
  <c r="AE988" i="2"/>
  <c r="T1024" i="15" l="1"/>
  <c r="AH1024" i="15" s="1"/>
  <c r="AE1022" i="15"/>
  <c r="AE989" i="2"/>
  <c r="AE1023" i="15" l="1"/>
  <c r="T1025" i="15"/>
  <c r="AH1025" i="15" s="1"/>
  <c r="AE990" i="2"/>
  <c r="AE1024" i="15" l="1"/>
  <c r="T1026" i="15"/>
  <c r="AH1026" i="15" s="1"/>
  <c r="AE991" i="2"/>
  <c r="AE1025" i="15" l="1"/>
  <c r="T1027" i="15"/>
  <c r="AH1027" i="15" s="1"/>
  <c r="AE992" i="2"/>
  <c r="T1028" i="15" l="1"/>
  <c r="AH1028" i="15" s="1"/>
  <c r="AE1026" i="15"/>
  <c r="AE993" i="2"/>
  <c r="T1029" i="15" l="1"/>
  <c r="AH1029" i="15" s="1"/>
  <c r="AE1027" i="15"/>
  <c r="AE994" i="2"/>
  <c r="AE1028" i="15" l="1"/>
  <c r="T1030" i="15"/>
  <c r="AH1030" i="15" s="1"/>
  <c r="AE995" i="2"/>
  <c r="AE1029" i="15" l="1"/>
  <c r="T1031" i="15"/>
  <c r="AH1031" i="15" s="1"/>
  <c r="AE996" i="2"/>
  <c r="T1032" i="15" l="1"/>
  <c r="AH1032" i="15" s="1"/>
  <c r="AE1030" i="15"/>
  <c r="AE997" i="2"/>
  <c r="AE1031" i="15" l="1"/>
  <c r="T1033" i="15"/>
  <c r="AH1033" i="15" s="1"/>
  <c r="AE998" i="2"/>
  <c r="AE1032" i="15" l="1"/>
  <c r="T1034" i="15"/>
  <c r="AH1034" i="15" s="1"/>
  <c r="AE999" i="2"/>
  <c r="AE1033" i="15" l="1"/>
  <c r="T1035" i="15"/>
  <c r="AH1035" i="15" s="1"/>
  <c r="AE1000" i="2"/>
  <c r="T1036" i="15" l="1"/>
  <c r="AH1036" i="15" s="1"/>
  <c r="AE1034" i="15"/>
  <c r="AE1001" i="2"/>
  <c r="T1037" i="15" l="1"/>
  <c r="AH1037" i="15" s="1"/>
  <c r="AE1035" i="15"/>
  <c r="AE1002" i="2"/>
  <c r="AE1036" i="15" l="1"/>
  <c r="T1038" i="15"/>
  <c r="AH1038" i="15" s="1"/>
  <c r="AE1003" i="2"/>
  <c r="T1039" i="15" l="1"/>
  <c r="AH1039" i="15" s="1"/>
  <c r="AE1037" i="15"/>
  <c r="AE1004" i="2"/>
  <c r="AE1038" i="15" l="1"/>
  <c r="T1040" i="15"/>
  <c r="AH1040" i="15" s="1"/>
  <c r="AE1005" i="2"/>
  <c r="AE1039" i="15" l="1"/>
  <c r="T1041" i="15"/>
  <c r="AH1041" i="15" s="1"/>
  <c r="AE1006" i="2"/>
  <c r="AE1040" i="15" l="1"/>
  <c r="T1042" i="15"/>
  <c r="AH1042" i="15" s="1"/>
  <c r="AE1007" i="2"/>
  <c r="AE1041" i="15" l="1"/>
  <c r="T1043" i="15"/>
  <c r="AH1043" i="15" s="1"/>
  <c r="AE1008" i="2"/>
  <c r="AE1042" i="15" l="1"/>
  <c r="T1044" i="15"/>
  <c r="AH1044" i="15" s="1"/>
  <c r="AE1009" i="2"/>
  <c r="T1045" i="15" l="1"/>
  <c r="AH1045" i="15" s="1"/>
  <c r="AE1043" i="15"/>
  <c r="AE1010" i="2"/>
  <c r="AE1044" i="15" l="1"/>
  <c r="T1046" i="15"/>
  <c r="AH1046" i="15" s="1"/>
  <c r="AE1011" i="2"/>
  <c r="T1047" i="15" l="1"/>
  <c r="AH1047" i="15" s="1"/>
  <c r="AE1045" i="15"/>
  <c r="AE1012" i="2"/>
  <c r="T1048" i="15" l="1"/>
  <c r="AH1048" i="15" s="1"/>
  <c r="AE1046" i="15"/>
  <c r="AE1013" i="2"/>
  <c r="AE1047" i="15" l="1"/>
  <c r="T1049" i="15"/>
  <c r="AH1049" i="15" s="1"/>
  <c r="AE1014" i="2"/>
  <c r="T1050" i="15" l="1"/>
  <c r="AH1050" i="15" s="1"/>
  <c r="AE1048" i="15"/>
  <c r="AE1015" i="2"/>
  <c r="AE1049" i="15" l="1"/>
  <c r="T1051" i="15"/>
  <c r="AH1051" i="15" s="1"/>
  <c r="AE1016" i="2"/>
  <c r="T1052" i="15" l="1"/>
  <c r="AH1052" i="15" s="1"/>
  <c r="AE1050" i="15"/>
  <c r="AE1017" i="2"/>
  <c r="AE1051" i="15" l="1"/>
  <c r="T1053" i="15"/>
  <c r="AH1053" i="15" s="1"/>
  <c r="AE1018" i="2"/>
  <c r="AE1052" i="15" l="1"/>
  <c r="T1054" i="15"/>
  <c r="AH1054" i="15" s="1"/>
  <c r="AE1019" i="2"/>
  <c r="T1055" i="15" l="1"/>
  <c r="AH1055" i="15" s="1"/>
  <c r="AE1053" i="15"/>
  <c r="AE1020" i="2"/>
  <c r="T1056" i="15" l="1"/>
  <c r="AH1056" i="15" s="1"/>
  <c r="AE1054" i="15"/>
  <c r="AE1021" i="2"/>
  <c r="AE1055" i="15" l="1"/>
  <c r="T1057" i="15"/>
  <c r="AH1057" i="15" s="1"/>
  <c r="AE1022" i="2"/>
  <c r="T1058" i="15" l="1"/>
  <c r="AH1058" i="15" s="1"/>
  <c r="AE1056" i="15"/>
  <c r="AE1023" i="2"/>
  <c r="AE1057" i="15" l="1"/>
  <c r="T1059" i="15"/>
  <c r="AH1059" i="15" s="1"/>
  <c r="AE1024" i="2"/>
  <c r="T1060" i="15" l="1"/>
  <c r="AH1060" i="15" s="1"/>
  <c r="AE1058" i="15"/>
  <c r="AE1025" i="2"/>
  <c r="T1061" i="15" l="1"/>
  <c r="AH1061" i="15" s="1"/>
  <c r="AE1059" i="15"/>
  <c r="AE1026" i="2"/>
  <c r="T1062" i="15" l="1"/>
  <c r="AH1062" i="15" s="1"/>
  <c r="AE1060" i="15"/>
  <c r="AE1027" i="2"/>
  <c r="AE1061" i="15" l="1"/>
  <c r="T1063" i="15"/>
  <c r="AH1063" i="15" s="1"/>
  <c r="AE1028" i="2"/>
  <c r="AE1062" i="15" l="1"/>
  <c r="T1064" i="15"/>
  <c r="AH1064" i="15" s="1"/>
  <c r="AE1029" i="2"/>
  <c r="AE1063" i="15" l="1"/>
  <c r="T1065" i="15"/>
  <c r="AH1065" i="15" s="1"/>
  <c r="AE1030" i="2"/>
  <c r="AE1064" i="15" l="1"/>
  <c r="T1066" i="15"/>
  <c r="AH1066" i="15" s="1"/>
  <c r="AE1031" i="2"/>
  <c r="T1067" i="15" l="1"/>
  <c r="AH1067" i="15" s="1"/>
  <c r="AE1065" i="15"/>
  <c r="AE1032" i="2"/>
  <c r="AE1066" i="15" l="1"/>
  <c r="T1068" i="15"/>
  <c r="AH1068" i="15" s="1"/>
  <c r="AE1033" i="2"/>
  <c r="T1069" i="15" l="1"/>
  <c r="AH1069" i="15" s="1"/>
  <c r="AE1067" i="15"/>
  <c r="AE1034" i="2"/>
  <c r="AE1068" i="15" l="1"/>
  <c r="T1070" i="15"/>
  <c r="AH1070" i="15" s="1"/>
  <c r="AE1035" i="2"/>
  <c r="T1071" i="15" l="1"/>
  <c r="AH1071" i="15" s="1"/>
  <c r="AE1069" i="15"/>
  <c r="AE1036" i="2"/>
  <c r="AE1070" i="15" l="1"/>
  <c r="T1072" i="15"/>
  <c r="AH1072" i="15" s="1"/>
  <c r="AE1037" i="2"/>
  <c r="AE1071" i="15" l="1"/>
  <c r="T1073" i="15"/>
  <c r="AH1073" i="15" s="1"/>
  <c r="AE1038" i="2"/>
  <c r="T1074" i="15" l="1"/>
  <c r="AH1074" i="15" s="1"/>
  <c r="AE1072" i="15"/>
  <c r="AE1039" i="2"/>
  <c r="AE1073" i="15" l="1"/>
  <c r="T1075" i="15"/>
  <c r="AH1075" i="15" s="1"/>
  <c r="AE1040" i="2"/>
  <c r="AE1074" i="15" l="1"/>
  <c r="T1076" i="15"/>
  <c r="AH1076" i="15" s="1"/>
  <c r="AE1041" i="2"/>
  <c r="T1077" i="15" l="1"/>
  <c r="AH1077" i="15" s="1"/>
  <c r="AE1075" i="15"/>
  <c r="AE1042" i="2"/>
  <c r="AE1076" i="15" l="1"/>
  <c r="T1078" i="15"/>
  <c r="AH1078" i="15" s="1"/>
  <c r="AE1043" i="2"/>
  <c r="AE1077" i="15" l="1"/>
  <c r="T1079" i="15"/>
  <c r="AH1079" i="15" s="1"/>
  <c r="AE1044" i="2"/>
  <c r="AE1078" i="15" l="1"/>
  <c r="T1080" i="15"/>
  <c r="AH1080" i="15" s="1"/>
  <c r="AE1045" i="2"/>
  <c r="AE1079" i="15" l="1"/>
  <c r="T1081" i="15"/>
  <c r="AH1081" i="15" s="1"/>
  <c r="AE1046" i="2"/>
  <c r="AE1080" i="15" l="1"/>
  <c r="T1082" i="15"/>
  <c r="AH1082" i="15" s="1"/>
  <c r="AE1047" i="2"/>
  <c r="T1083" i="15" l="1"/>
  <c r="AH1083" i="15" s="1"/>
  <c r="AE1081" i="15"/>
  <c r="AE1048" i="2"/>
  <c r="AE1082" i="15" l="1"/>
  <c r="T1084" i="15"/>
  <c r="AH1084" i="15" s="1"/>
  <c r="AE1049" i="2"/>
  <c r="T1085" i="15" l="1"/>
  <c r="AH1085" i="15" s="1"/>
  <c r="AE1083" i="15"/>
  <c r="AE1050" i="2"/>
  <c r="T1086" i="15" l="1"/>
  <c r="AH1086" i="15" s="1"/>
  <c r="AE1084" i="15"/>
  <c r="AE1051" i="2"/>
  <c r="T1087" i="15" l="1"/>
  <c r="AH1087" i="15" s="1"/>
  <c r="AE1085" i="15"/>
  <c r="AE1052" i="2"/>
  <c r="T1088" i="15" l="1"/>
  <c r="AH1088" i="15" s="1"/>
  <c r="AE1086" i="15"/>
  <c r="AE1053" i="2"/>
  <c r="T1089" i="15" l="1"/>
  <c r="AH1089" i="15" s="1"/>
  <c r="AE1087" i="15"/>
  <c r="AE1054" i="2"/>
  <c r="T1090" i="15" l="1"/>
  <c r="AH1090" i="15" s="1"/>
  <c r="AE1088" i="15"/>
  <c r="AE1055" i="2"/>
  <c r="AE1089" i="15" l="1"/>
  <c r="T1091" i="15"/>
  <c r="AH1091" i="15" s="1"/>
  <c r="AE1056" i="2"/>
  <c r="T1092" i="15" l="1"/>
  <c r="AH1092" i="15" s="1"/>
  <c r="AE1090" i="15"/>
  <c r="AE1057" i="2"/>
  <c r="T1093" i="15" l="1"/>
  <c r="AH1093" i="15" s="1"/>
  <c r="AE1091" i="15"/>
  <c r="AE1058" i="2"/>
  <c r="T1094" i="15" l="1"/>
  <c r="AH1094" i="15" s="1"/>
  <c r="AE1092" i="15"/>
  <c r="AE1059" i="2"/>
  <c r="AE1093" i="15" l="1"/>
  <c r="T1095" i="15"/>
  <c r="AH1095" i="15" s="1"/>
  <c r="AE1060" i="2"/>
  <c r="T1096" i="15" l="1"/>
  <c r="AH1096" i="15" s="1"/>
  <c r="AE1094" i="15"/>
  <c r="AE1061" i="2"/>
  <c r="AE1095" i="15" l="1"/>
  <c r="T1097" i="15"/>
  <c r="AH1097" i="15" s="1"/>
  <c r="AE1062" i="2"/>
  <c r="T1098" i="15" l="1"/>
  <c r="AH1098" i="15" s="1"/>
  <c r="AE1096" i="15"/>
  <c r="AE1063" i="2"/>
  <c r="T1099" i="15" l="1"/>
  <c r="AH1099" i="15" s="1"/>
  <c r="AE1097" i="15"/>
  <c r="AE1064" i="2"/>
  <c r="AE1098" i="15" l="1"/>
  <c r="T1100" i="15"/>
  <c r="AH1100" i="15" s="1"/>
  <c r="AE1065" i="2"/>
  <c r="T1101" i="15" l="1"/>
  <c r="AH1101" i="15" s="1"/>
  <c r="AE1099" i="15"/>
  <c r="AE1066" i="2"/>
  <c r="T1102" i="15" l="1"/>
  <c r="AH1102" i="15" s="1"/>
  <c r="AE1100" i="15"/>
  <c r="AE1067" i="2"/>
  <c r="T1103" i="15" l="1"/>
  <c r="AH1103" i="15" s="1"/>
  <c r="AE1101" i="15"/>
  <c r="AE1068" i="2"/>
  <c r="AE1102" i="15" l="1"/>
  <c r="T1104" i="15"/>
  <c r="AH1104" i="15" s="1"/>
  <c r="AE1069" i="2"/>
  <c r="T1105" i="15" l="1"/>
  <c r="AH1105" i="15" s="1"/>
  <c r="AE1103" i="15"/>
  <c r="AE1070" i="2"/>
  <c r="AE1104" i="15" l="1"/>
  <c r="T1106" i="15"/>
  <c r="AH1106" i="15" s="1"/>
  <c r="AE1071" i="2"/>
  <c r="AE1105" i="15" l="1"/>
  <c r="T1107" i="15"/>
  <c r="AH1107" i="15" s="1"/>
  <c r="AE1072" i="2"/>
  <c r="AE1106" i="15" l="1"/>
  <c r="T1108" i="15"/>
  <c r="AH1108" i="15" s="1"/>
  <c r="AE1073" i="2"/>
  <c r="T1109" i="15" l="1"/>
  <c r="AH1109" i="15" s="1"/>
  <c r="AE1107" i="15"/>
  <c r="AE1074" i="2"/>
  <c r="T1110" i="15" l="1"/>
  <c r="AH1110" i="15" s="1"/>
  <c r="AE1108" i="15"/>
  <c r="AE1075" i="2"/>
  <c r="T1111" i="15" l="1"/>
  <c r="AH1111" i="15" s="1"/>
  <c r="AE1109" i="15"/>
  <c r="AE1076" i="2"/>
  <c r="AE1110" i="15" l="1"/>
  <c r="T1112" i="15"/>
  <c r="AH1112" i="15" s="1"/>
  <c r="AE1077" i="2"/>
  <c r="AE1111" i="15" l="1"/>
  <c r="T1113" i="15"/>
  <c r="AH1113" i="15" s="1"/>
  <c r="AE1078" i="2"/>
  <c r="T1114" i="15" l="1"/>
  <c r="AH1114" i="15" s="1"/>
  <c r="AE1112" i="15"/>
  <c r="AE1079" i="2"/>
  <c r="AE1113" i="15" l="1"/>
  <c r="T1115" i="15"/>
  <c r="AH1115" i="15" s="1"/>
  <c r="AE1080" i="2"/>
  <c r="AE1114" i="15" l="1"/>
  <c r="T1116" i="15"/>
  <c r="AH1116" i="15" s="1"/>
  <c r="AE1081" i="2"/>
  <c r="T1117" i="15" l="1"/>
  <c r="AH1117" i="15" s="1"/>
  <c r="AE1115" i="15"/>
  <c r="AE1082" i="2"/>
  <c r="T1118" i="15" l="1"/>
  <c r="AH1118" i="15" s="1"/>
  <c r="AE1116" i="15"/>
  <c r="AE1083" i="2"/>
  <c r="AE1117" i="15" l="1"/>
  <c r="T1119" i="15"/>
  <c r="AH1119" i="15" s="1"/>
  <c r="AE1084" i="2"/>
  <c r="T1120" i="15" l="1"/>
  <c r="AH1120" i="15" s="1"/>
  <c r="AE1118" i="15"/>
  <c r="AE1085" i="2"/>
  <c r="T1121" i="15" l="1"/>
  <c r="AH1121" i="15" s="1"/>
  <c r="AE1119" i="15"/>
  <c r="AE1086" i="2"/>
  <c r="AE1120" i="15" l="1"/>
  <c r="T1122" i="15"/>
  <c r="AH1122" i="15" s="1"/>
  <c r="AE1087" i="2"/>
  <c r="AE1121" i="15" l="1"/>
  <c r="T1123" i="15"/>
  <c r="AH1123" i="15" s="1"/>
  <c r="AE1088" i="2"/>
  <c r="AE1122" i="15" l="1"/>
  <c r="T1124" i="15"/>
  <c r="AH1124" i="15" s="1"/>
  <c r="AE1089" i="2"/>
  <c r="AE1123" i="15" l="1"/>
  <c r="T1125" i="15"/>
  <c r="AH1125" i="15" s="1"/>
  <c r="AE1090" i="2"/>
  <c r="AE1124" i="15" l="1"/>
  <c r="T1126" i="15"/>
  <c r="AH1126" i="15" s="1"/>
  <c r="AE1091" i="2"/>
  <c r="AE1125" i="15" l="1"/>
  <c r="T1127" i="15"/>
  <c r="AH1127" i="15" s="1"/>
  <c r="AE1092" i="2"/>
  <c r="AE1126" i="15" l="1"/>
  <c r="T1128" i="15"/>
  <c r="AH1128" i="15" s="1"/>
  <c r="AE1093" i="2"/>
  <c r="AE1127" i="15" l="1"/>
  <c r="T1129" i="15"/>
  <c r="AH1129" i="15" s="1"/>
  <c r="AE1094" i="2"/>
  <c r="T1130" i="15" l="1"/>
  <c r="AH1130" i="15" s="1"/>
  <c r="AE1128" i="15"/>
  <c r="AE1095" i="2"/>
  <c r="AE1129" i="15" l="1"/>
  <c r="T1131" i="15"/>
  <c r="AH1131" i="15" s="1"/>
  <c r="AE1096" i="2"/>
  <c r="T1132" i="15" l="1"/>
  <c r="AH1132" i="15" s="1"/>
  <c r="AE1130" i="15"/>
  <c r="AE1097" i="2"/>
  <c r="T1133" i="15" l="1"/>
  <c r="AH1133" i="15" s="1"/>
  <c r="AE1131" i="15"/>
  <c r="AE1098" i="2"/>
  <c r="AE1132" i="15" l="1"/>
  <c r="T1134" i="15"/>
  <c r="AH1134" i="15" s="1"/>
  <c r="AE1099" i="2"/>
  <c r="AE1133" i="15" l="1"/>
  <c r="T1135" i="15"/>
  <c r="AH1135" i="15" s="1"/>
  <c r="AE1100" i="2"/>
  <c r="T1136" i="15" l="1"/>
  <c r="AH1136" i="15" s="1"/>
  <c r="AE1134" i="15"/>
  <c r="AE1101" i="2"/>
  <c r="AE1135" i="15" l="1"/>
  <c r="T1137" i="15"/>
  <c r="AH1137" i="15" s="1"/>
  <c r="AE1102" i="2"/>
  <c r="AE1136" i="15" l="1"/>
  <c r="T1138" i="15"/>
  <c r="AH1138" i="15" s="1"/>
  <c r="AE1103" i="2"/>
  <c r="AE1137" i="15" l="1"/>
  <c r="T1139" i="15"/>
  <c r="AH1139" i="15" s="1"/>
  <c r="AE1104" i="2"/>
  <c r="T1140" i="15" l="1"/>
  <c r="AH1140" i="15" s="1"/>
  <c r="AE1138" i="15"/>
  <c r="AE1105" i="2"/>
  <c r="AE1139" i="15" l="1"/>
  <c r="T1141" i="15"/>
  <c r="AH1141" i="15" s="1"/>
  <c r="AE1106" i="2"/>
  <c r="AE1140" i="15" l="1"/>
  <c r="T1142" i="15"/>
  <c r="AH1142" i="15" s="1"/>
  <c r="AE1107" i="2"/>
  <c r="T1143" i="15" l="1"/>
  <c r="AH1143" i="15" s="1"/>
  <c r="AE1141" i="15"/>
  <c r="AE1108" i="2"/>
  <c r="AE1142" i="15" l="1"/>
  <c r="T1144" i="15"/>
  <c r="AH1144" i="15" s="1"/>
  <c r="AE1109" i="2"/>
  <c r="AE1143" i="15" l="1"/>
  <c r="T1145" i="15"/>
  <c r="AH1145" i="15" s="1"/>
  <c r="AE1110" i="2"/>
  <c r="AE1144" i="15" l="1"/>
  <c r="T1146" i="15"/>
  <c r="AH1146" i="15" s="1"/>
  <c r="AE1111" i="2"/>
  <c r="AE1145" i="15" l="1"/>
  <c r="T1147" i="15"/>
  <c r="AH1147" i="15" s="1"/>
  <c r="AE1112" i="2"/>
  <c r="AE1146" i="15" l="1"/>
  <c r="T1148" i="15"/>
  <c r="AH1148" i="15" s="1"/>
  <c r="AE1113" i="2"/>
  <c r="T1149" i="15" l="1"/>
  <c r="AH1149" i="15" s="1"/>
  <c r="AE1147" i="15"/>
  <c r="AE1114" i="2"/>
  <c r="AE1148" i="15" l="1"/>
  <c r="T1150" i="15"/>
  <c r="AH1150" i="15" s="1"/>
  <c r="AE1115" i="2"/>
  <c r="AE1149" i="15" l="1"/>
  <c r="T1151" i="15"/>
  <c r="AH1151" i="15" s="1"/>
  <c r="AE1116" i="2"/>
  <c r="T1152" i="15" l="1"/>
  <c r="AH1152" i="15" s="1"/>
  <c r="AE1150" i="15"/>
  <c r="AE1117" i="2"/>
  <c r="T1153" i="15" l="1"/>
  <c r="AH1153" i="15" s="1"/>
  <c r="AE1151" i="15"/>
  <c r="AE1118" i="2"/>
  <c r="AE1152" i="15" l="1"/>
  <c r="T1154" i="15"/>
  <c r="AH1154" i="15" s="1"/>
  <c r="AE1119" i="2"/>
  <c r="T1155" i="15" l="1"/>
  <c r="AH1155" i="15" s="1"/>
  <c r="AE1153" i="15"/>
  <c r="AE1120" i="2"/>
  <c r="T1156" i="15" l="1"/>
  <c r="AH1156" i="15" s="1"/>
  <c r="AE1154" i="15"/>
  <c r="AE1121" i="2"/>
  <c r="AE1155" i="15" l="1"/>
  <c r="T1157" i="15"/>
  <c r="AH1157" i="15" s="1"/>
  <c r="AE1122" i="2"/>
  <c r="AE1156" i="15" l="1"/>
  <c r="T1158" i="15"/>
  <c r="AH1158" i="15" s="1"/>
  <c r="AE1123" i="2"/>
  <c r="T1159" i="15" l="1"/>
  <c r="AH1159" i="15" s="1"/>
  <c r="AE1157" i="15"/>
  <c r="AE1124" i="2"/>
  <c r="T1160" i="15" l="1"/>
  <c r="AH1160" i="15" s="1"/>
  <c r="AE1158" i="15"/>
  <c r="AE1125" i="2"/>
  <c r="T1161" i="15" l="1"/>
  <c r="AH1161" i="15" s="1"/>
  <c r="AE1159" i="15"/>
  <c r="AE1126" i="2"/>
  <c r="AE1160" i="15" l="1"/>
  <c r="T1162" i="15"/>
  <c r="AH1162" i="15" s="1"/>
  <c r="AE1127" i="2"/>
  <c r="AE1161" i="15" l="1"/>
  <c r="T1163" i="15"/>
  <c r="AH1163" i="15" s="1"/>
  <c r="AE1128" i="2"/>
  <c r="T1164" i="15" l="1"/>
  <c r="AH1164" i="15" s="1"/>
  <c r="AE1162" i="15"/>
  <c r="AE1129" i="2"/>
  <c r="T1165" i="15" l="1"/>
  <c r="AH1165" i="15" s="1"/>
  <c r="AE1163" i="15"/>
  <c r="AE1130" i="2"/>
  <c r="AE1164" i="15" l="1"/>
  <c r="T1166" i="15"/>
  <c r="AH1166" i="15" s="1"/>
  <c r="AE1131" i="2"/>
  <c r="AE1165" i="15" l="1"/>
  <c r="T1167" i="15"/>
  <c r="AH1167" i="15" s="1"/>
  <c r="AE1132" i="2"/>
  <c r="T1168" i="15" l="1"/>
  <c r="AH1168" i="15" s="1"/>
  <c r="AE1166" i="15"/>
  <c r="AE1133" i="2"/>
  <c r="T1169" i="15" l="1"/>
  <c r="AH1169" i="15" s="1"/>
  <c r="AE1167" i="15"/>
  <c r="AE1134" i="2"/>
  <c r="AE1168" i="15" l="1"/>
  <c r="T1170" i="15"/>
  <c r="AH1170" i="15" s="1"/>
  <c r="AE1135" i="2"/>
  <c r="T1171" i="15" l="1"/>
  <c r="AH1171" i="15" s="1"/>
  <c r="AE1169" i="15"/>
  <c r="AE1136" i="2"/>
  <c r="T1172" i="15" l="1"/>
  <c r="AH1172" i="15" s="1"/>
  <c r="AE1170" i="15"/>
  <c r="AE1137" i="2"/>
  <c r="AE1171" i="15" l="1"/>
  <c r="T1173" i="15"/>
  <c r="AH1173" i="15" s="1"/>
  <c r="AE1138" i="2"/>
  <c r="T1174" i="15" l="1"/>
  <c r="AH1174" i="15" s="1"/>
  <c r="AE1172" i="15"/>
  <c r="AE1139" i="2"/>
  <c r="T1175" i="15" l="1"/>
  <c r="AH1175" i="15" s="1"/>
  <c r="AE1173" i="15"/>
  <c r="AE1140" i="2"/>
  <c r="T1176" i="15" l="1"/>
  <c r="AH1176" i="15" s="1"/>
  <c r="AE1174" i="15"/>
  <c r="AE1141" i="2"/>
  <c r="T1177" i="15" l="1"/>
  <c r="AH1177" i="15" s="1"/>
  <c r="AE1175" i="15"/>
  <c r="AE1142" i="2"/>
  <c r="AE1176" i="15" l="1"/>
  <c r="T1178" i="15"/>
  <c r="AH1178" i="15" s="1"/>
  <c r="AE1143" i="2"/>
  <c r="AE1177" i="15" l="1"/>
  <c r="T1179" i="15"/>
  <c r="AH1179" i="15" s="1"/>
  <c r="AE1144" i="2"/>
  <c r="AE1178" i="15" l="1"/>
  <c r="T1180" i="15"/>
  <c r="AH1180" i="15" s="1"/>
  <c r="AE1145" i="2"/>
  <c r="T1181" i="15" l="1"/>
  <c r="AH1181" i="15" s="1"/>
  <c r="AE1179" i="15"/>
  <c r="AE1146" i="2"/>
  <c r="AE1180" i="15" l="1"/>
  <c r="T1182" i="15"/>
  <c r="AH1182" i="15" s="1"/>
  <c r="AE1147" i="2"/>
  <c r="AE1181" i="15" l="1"/>
  <c r="T1183" i="15"/>
  <c r="AH1183" i="15" s="1"/>
  <c r="AE1148" i="2"/>
  <c r="T1184" i="15" l="1"/>
  <c r="AH1184" i="15" s="1"/>
  <c r="AE1182" i="15"/>
  <c r="AE1149" i="2"/>
  <c r="T1185" i="15" l="1"/>
  <c r="AH1185" i="15" s="1"/>
  <c r="AE1183" i="15"/>
  <c r="AE1150" i="2"/>
  <c r="AE1184" i="15" l="1"/>
  <c r="T1186" i="15"/>
  <c r="AH1186" i="15" s="1"/>
  <c r="AE1151" i="2"/>
  <c r="T1187" i="15" l="1"/>
  <c r="AH1187" i="15" s="1"/>
  <c r="AE1185" i="15"/>
  <c r="AE1152" i="2"/>
  <c r="T1188" i="15" l="1"/>
  <c r="AH1188" i="15" s="1"/>
  <c r="AE1186" i="15"/>
  <c r="AE1153" i="2"/>
  <c r="AE1187" i="15" l="1"/>
  <c r="T1189" i="15"/>
  <c r="AH1189" i="15" s="1"/>
  <c r="AE1154" i="2"/>
  <c r="T1190" i="15" l="1"/>
  <c r="AH1190" i="15" s="1"/>
  <c r="AE1188" i="15"/>
  <c r="AE1155" i="2"/>
  <c r="T1191" i="15" l="1"/>
  <c r="AH1191" i="15" s="1"/>
  <c r="AE1189" i="15"/>
  <c r="AE1156" i="2"/>
  <c r="T1192" i="15" l="1"/>
  <c r="AH1192" i="15" s="1"/>
  <c r="AE1190" i="15"/>
  <c r="AE1157" i="2"/>
  <c r="T1193" i="15" l="1"/>
  <c r="AH1193" i="15" s="1"/>
  <c r="AE1191" i="15"/>
  <c r="AE1158" i="2"/>
  <c r="T1194" i="15" l="1"/>
  <c r="AH1194" i="15" s="1"/>
  <c r="AE1192" i="15"/>
  <c r="AE1159" i="2"/>
  <c r="AE1193" i="15" l="1"/>
  <c r="T1195" i="15"/>
  <c r="AH1195" i="15" s="1"/>
  <c r="AE1160" i="2"/>
  <c r="T1196" i="15" l="1"/>
  <c r="AH1196" i="15" s="1"/>
  <c r="AE1194" i="15"/>
  <c r="AE1161" i="2"/>
  <c r="T1197" i="15" l="1"/>
  <c r="AH1197" i="15" s="1"/>
  <c r="AE1195" i="15"/>
  <c r="AE1162" i="2"/>
  <c r="AE1196" i="15" l="1"/>
  <c r="T1198" i="15"/>
  <c r="AH1198" i="15" s="1"/>
  <c r="AE1163" i="2"/>
  <c r="T1199" i="15" l="1"/>
  <c r="AH1199" i="15" s="1"/>
  <c r="AE1197" i="15"/>
  <c r="AE1164" i="2"/>
  <c r="T1200" i="15" l="1"/>
  <c r="AH1200" i="15" s="1"/>
  <c r="AE1198" i="15"/>
  <c r="AE1165" i="2"/>
  <c r="T1201" i="15" l="1"/>
  <c r="AH1201" i="15" s="1"/>
  <c r="AE1199" i="15"/>
  <c r="AE1166" i="2"/>
  <c r="AE1200" i="15" l="1"/>
  <c r="T1202" i="15"/>
  <c r="AH1202" i="15" s="1"/>
  <c r="AE1167" i="2"/>
  <c r="T1203" i="15" l="1"/>
  <c r="AH1203" i="15" s="1"/>
  <c r="AE1201" i="15"/>
  <c r="AE1168" i="2"/>
  <c r="T1204" i="15" l="1"/>
  <c r="AH1204" i="15" s="1"/>
  <c r="AE1202" i="15"/>
  <c r="AE1169" i="2"/>
  <c r="T1205" i="15" l="1"/>
  <c r="AH1205" i="15" s="1"/>
  <c r="AE1203" i="15"/>
  <c r="AE1170" i="2"/>
  <c r="T1206" i="15" l="1"/>
  <c r="AH1206" i="15" s="1"/>
  <c r="AE1204" i="15"/>
  <c r="AE1171" i="2"/>
  <c r="AE1205" i="15" l="1"/>
  <c r="T1207" i="15"/>
  <c r="AH1207" i="15" s="1"/>
  <c r="AE1172" i="2"/>
  <c r="AE1206" i="15" l="1"/>
  <c r="T1208" i="15"/>
  <c r="AH1208" i="15" s="1"/>
  <c r="AE1173" i="2"/>
  <c r="AE1207" i="15" l="1"/>
  <c r="T1209" i="15"/>
  <c r="AH1209" i="15" s="1"/>
  <c r="AE1174" i="2"/>
  <c r="T1210" i="15" l="1"/>
  <c r="AH1210" i="15" s="1"/>
  <c r="AE1208" i="15"/>
  <c r="AE1175" i="2"/>
  <c r="T1211" i="15" l="1"/>
  <c r="AH1211" i="15" s="1"/>
  <c r="AE1209" i="15"/>
  <c r="AE1176" i="2"/>
  <c r="AE1210" i="15" l="1"/>
  <c r="T1212" i="15"/>
  <c r="AH1212" i="15" s="1"/>
  <c r="AE1177" i="2"/>
  <c r="T1213" i="15" l="1"/>
  <c r="AH1213" i="15" s="1"/>
  <c r="AE1211" i="15"/>
  <c r="AE1178" i="2"/>
  <c r="T1214" i="15" l="1"/>
  <c r="AH1214" i="15" s="1"/>
  <c r="AE1212" i="15"/>
  <c r="AE1179" i="2"/>
  <c r="AE1213" i="15" l="1"/>
  <c r="T1215" i="15"/>
  <c r="AH1215" i="15" s="1"/>
  <c r="AE1180" i="2"/>
  <c r="AE1214" i="15" l="1"/>
  <c r="T1216" i="15"/>
  <c r="AH1216" i="15" s="1"/>
  <c r="AE1181" i="2"/>
  <c r="T1217" i="15" l="1"/>
  <c r="AH1217" i="15" s="1"/>
  <c r="AE1215" i="15"/>
  <c r="AE1182" i="2"/>
  <c r="T1218" i="15" l="1"/>
  <c r="AH1218" i="15" s="1"/>
  <c r="AE1216" i="15"/>
  <c r="AE1183" i="2"/>
  <c r="T1219" i="15" l="1"/>
  <c r="AH1219" i="15" s="1"/>
  <c r="AE1217" i="15"/>
  <c r="AE1184" i="2"/>
  <c r="T1220" i="15" l="1"/>
  <c r="AH1220" i="15" s="1"/>
  <c r="AE1218" i="15"/>
  <c r="AE1185" i="2"/>
  <c r="T1221" i="15" l="1"/>
  <c r="AH1221" i="15" s="1"/>
  <c r="AE1219" i="15"/>
  <c r="AE1186" i="2"/>
  <c r="T1222" i="15" l="1"/>
  <c r="AH1222" i="15" s="1"/>
  <c r="AE1220" i="15"/>
  <c r="AE1187" i="2"/>
  <c r="AE1221" i="15" l="1"/>
  <c r="T1223" i="15"/>
  <c r="AH1223" i="15" s="1"/>
  <c r="AE1188" i="2"/>
  <c r="T1224" i="15" l="1"/>
  <c r="AH1224" i="15" s="1"/>
  <c r="AE1222" i="15"/>
  <c r="AE1189" i="2"/>
  <c r="T1225" i="15" l="1"/>
  <c r="AH1225" i="15" s="1"/>
  <c r="AE1223" i="15"/>
  <c r="AE1190" i="2"/>
  <c r="AE1224" i="15" l="1"/>
  <c r="T1226" i="15"/>
  <c r="AH1226" i="15" s="1"/>
  <c r="AE1191" i="2"/>
  <c r="T1227" i="15" l="1"/>
  <c r="AH1227" i="15" s="1"/>
  <c r="AE1225" i="15"/>
  <c r="AE1192" i="2"/>
  <c r="T1228" i="15" l="1"/>
  <c r="AH1228" i="15" s="1"/>
  <c r="AE1226" i="15"/>
  <c r="AE1193" i="2"/>
  <c r="AE1227" i="15" l="1"/>
  <c r="T1229" i="15"/>
  <c r="AH1229" i="15" s="1"/>
  <c r="AE1194" i="2"/>
  <c r="T1230" i="15" l="1"/>
  <c r="AH1230" i="15" s="1"/>
  <c r="AE1228" i="15"/>
  <c r="AE1195" i="2"/>
  <c r="T1231" i="15" l="1"/>
  <c r="AH1231" i="15" s="1"/>
  <c r="AE1229" i="15"/>
  <c r="AE1196" i="2"/>
  <c r="AE1230" i="15" l="1"/>
  <c r="T1232" i="15"/>
  <c r="AH1232" i="15" s="1"/>
  <c r="AE1197" i="2"/>
  <c r="AE1231" i="15" l="1"/>
  <c r="T1233" i="15"/>
  <c r="AH1233" i="15" s="1"/>
  <c r="AE1198" i="2"/>
  <c r="T1234" i="15" l="1"/>
  <c r="AH1234" i="15" s="1"/>
  <c r="AE1232" i="15"/>
  <c r="AE1199" i="2"/>
  <c r="AE1233" i="15" l="1"/>
  <c r="T1235" i="15"/>
  <c r="AH1235" i="15" s="1"/>
  <c r="AE1200" i="2"/>
  <c r="T1236" i="15" l="1"/>
  <c r="AH1236" i="15" s="1"/>
  <c r="AE1234" i="15"/>
  <c r="AE1201" i="2"/>
  <c r="T1237" i="15" l="1"/>
  <c r="AH1237" i="15" s="1"/>
  <c r="AE1235" i="15"/>
  <c r="AE1202" i="2"/>
  <c r="AE1236" i="15" l="1"/>
  <c r="T1238" i="15"/>
  <c r="AH1238" i="15" s="1"/>
  <c r="AE1203" i="2"/>
  <c r="AE1237" i="15" l="1"/>
  <c r="T1239" i="15"/>
  <c r="AH1239" i="15" s="1"/>
  <c r="AE1204" i="2"/>
  <c r="T1240" i="15" l="1"/>
  <c r="AH1240" i="15" s="1"/>
  <c r="AE1238" i="15"/>
  <c r="AE1205" i="2"/>
  <c r="AE1239" i="15" l="1"/>
  <c r="T1241" i="15"/>
  <c r="AH1241" i="15" s="1"/>
  <c r="AE1206" i="2"/>
  <c r="T1242" i="15" l="1"/>
  <c r="AH1242" i="15" s="1"/>
  <c r="AE1240" i="15"/>
  <c r="AE1207" i="2"/>
  <c r="T1243" i="15" l="1"/>
  <c r="AH1243" i="15" s="1"/>
  <c r="AE1241" i="15"/>
  <c r="AE1208" i="2"/>
  <c r="AE1242" i="15" l="1"/>
  <c r="T1244" i="15"/>
  <c r="AH1244" i="15" s="1"/>
  <c r="AE1209" i="2"/>
  <c r="T1245" i="15" l="1"/>
  <c r="AH1245" i="15" s="1"/>
  <c r="AE1243" i="15"/>
  <c r="AE1210" i="2"/>
  <c r="T1246" i="15" l="1"/>
  <c r="AH1246" i="15" s="1"/>
  <c r="AE1244" i="15"/>
  <c r="AE1211" i="2"/>
  <c r="T1247" i="15" l="1"/>
  <c r="AH1247" i="15" s="1"/>
  <c r="AE1245" i="15"/>
  <c r="AE1212" i="2"/>
  <c r="T1248" i="15" l="1"/>
  <c r="AH1248" i="15" s="1"/>
  <c r="AE1246" i="15"/>
  <c r="AE1213" i="2"/>
  <c r="T1249" i="15" l="1"/>
  <c r="AH1249" i="15" s="1"/>
  <c r="AE1247" i="15"/>
  <c r="AE1214" i="2"/>
  <c r="T1250" i="15" l="1"/>
  <c r="AH1250" i="15" s="1"/>
  <c r="AE1248" i="15"/>
  <c r="AE1215" i="2"/>
  <c r="AE1249" i="15" l="1"/>
  <c r="T1251" i="15"/>
  <c r="AH1251" i="15" s="1"/>
  <c r="AE1216" i="2"/>
  <c r="T1252" i="15" l="1"/>
  <c r="AH1252" i="15" s="1"/>
  <c r="AE1250" i="15"/>
  <c r="AE1217" i="2"/>
  <c r="T1253" i="15" l="1"/>
  <c r="AH1253" i="15" s="1"/>
  <c r="AE1251" i="15"/>
  <c r="AE1218" i="2"/>
  <c r="T1254" i="15" l="1"/>
  <c r="AH1254" i="15" s="1"/>
  <c r="AE1252" i="15"/>
  <c r="AE1219" i="2"/>
  <c r="AE1253" i="15" l="1"/>
  <c r="T1255" i="15"/>
  <c r="AH1255" i="15" s="1"/>
  <c r="AE1220" i="2"/>
  <c r="T1256" i="15" l="1"/>
  <c r="AH1256" i="15" s="1"/>
  <c r="AE1254" i="15"/>
  <c r="AE1221" i="2"/>
  <c r="AE1255" i="15" l="1"/>
  <c r="T1257" i="15"/>
  <c r="AH1257" i="15" s="1"/>
  <c r="AE1222" i="2"/>
  <c r="T1258" i="15" l="1"/>
  <c r="AH1258" i="15" s="1"/>
  <c r="AE1256" i="15"/>
  <c r="AE1223" i="2"/>
  <c r="AE1257" i="15" l="1"/>
  <c r="T1259" i="15"/>
  <c r="AH1259" i="15" s="1"/>
  <c r="AE1224" i="2"/>
  <c r="AE1258" i="15" l="1"/>
  <c r="T1260" i="15"/>
  <c r="AH1260" i="15" s="1"/>
  <c r="AE1225" i="2"/>
  <c r="AE1259" i="15" l="1"/>
  <c r="T1261" i="15"/>
  <c r="AH1261" i="15" s="1"/>
  <c r="AE1226" i="2"/>
  <c r="T1262" i="15" l="1"/>
  <c r="AH1262" i="15" s="1"/>
  <c r="AE1260" i="15"/>
  <c r="AE1227" i="2"/>
  <c r="AE1261" i="15" l="1"/>
  <c r="T1263" i="15"/>
  <c r="AH1263" i="15" s="1"/>
  <c r="AE1228" i="2"/>
  <c r="AE1262" i="15" l="1"/>
  <c r="T1264" i="15"/>
  <c r="AH1264" i="15" s="1"/>
  <c r="AE1229" i="2"/>
  <c r="T1265" i="15" l="1"/>
  <c r="AH1265" i="15" s="1"/>
  <c r="AE1263" i="15"/>
  <c r="AE1230" i="2"/>
  <c r="AE1264" i="15" l="1"/>
  <c r="T1266" i="15"/>
  <c r="AH1266" i="15" s="1"/>
  <c r="AE1231" i="2"/>
  <c r="AE1265" i="15" l="1"/>
  <c r="T1267" i="15"/>
  <c r="AH1267" i="15" s="1"/>
  <c r="AE1232" i="2"/>
  <c r="T1268" i="15" l="1"/>
  <c r="AH1268" i="15" s="1"/>
  <c r="AE1266" i="15"/>
  <c r="AE1233" i="2"/>
  <c r="AE1267" i="15" l="1"/>
  <c r="T1269" i="15"/>
  <c r="AH1269" i="15" s="1"/>
  <c r="AE1234" i="2"/>
  <c r="AE1268" i="15" l="1"/>
  <c r="T1270" i="15"/>
  <c r="AH1270" i="15" s="1"/>
  <c r="AE1235" i="2"/>
  <c r="AE1269" i="15" l="1"/>
  <c r="T1271" i="15"/>
  <c r="AH1271" i="15" s="1"/>
  <c r="AE1236" i="2"/>
  <c r="T1272" i="15" l="1"/>
  <c r="AH1272" i="15" s="1"/>
  <c r="AE1270" i="15"/>
  <c r="AE1237" i="2"/>
  <c r="T1273" i="15" l="1"/>
  <c r="AH1273" i="15" s="1"/>
  <c r="AE1271" i="15"/>
  <c r="AE1238" i="2"/>
  <c r="T1274" i="15" l="1"/>
  <c r="AH1274" i="15" s="1"/>
  <c r="AE1272" i="15"/>
  <c r="AE1239" i="2"/>
  <c r="AE1273" i="15" l="1"/>
  <c r="T1275" i="15"/>
  <c r="AH1275" i="15" s="1"/>
  <c r="AE1240" i="2"/>
  <c r="AE1274" i="15" l="1"/>
  <c r="T1276" i="15"/>
  <c r="AH1276" i="15" s="1"/>
  <c r="AE1241" i="2"/>
  <c r="T1277" i="15" l="1"/>
  <c r="AH1277" i="15" s="1"/>
  <c r="AE1275" i="15"/>
  <c r="AE1242" i="2"/>
  <c r="AE1276" i="15" l="1"/>
  <c r="T1278" i="15"/>
  <c r="AH1278" i="15" s="1"/>
  <c r="AE1243" i="2"/>
  <c r="T1279" i="15" l="1"/>
  <c r="AH1279" i="15" s="1"/>
  <c r="AE1277" i="15"/>
  <c r="AE1244" i="2"/>
  <c r="AE1278" i="15" l="1"/>
  <c r="T1280" i="15"/>
  <c r="AH1280" i="15" s="1"/>
  <c r="AE1245" i="2"/>
  <c r="AE1279" i="15" l="1"/>
  <c r="T1281" i="15"/>
  <c r="AH1281" i="15" s="1"/>
  <c r="AE1246" i="2"/>
  <c r="AE1280" i="15" l="1"/>
  <c r="T1282" i="15"/>
  <c r="AH1282" i="15" s="1"/>
  <c r="AE1247" i="2"/>
  <c r="T1283" i="15" l="1"/>
  <c r="AH1283" i="15" s="1"/>
  <c r="AE1281" i="15"/>
  <c r="AE1248" i="2"/>
  <c r="T1284" i="15" l="1"/>
  <c r="AH1284" i="15" s="1"/>
  <c r="AE1282" i="15"/>
  <c r="AE1249" i="2"/>
  <c r="AE1283" i="15" l="1"/>
  <c r="T1285" i="15"/>
  <c r="AH1285" i="15" s="1"/>
  <c r="AE1250" i="2"/>
  <c r="T1286" i="15" l="1"/>
  <c r="AH1286" i="15" s="1"/>
  <c r="AE1284" i="15"/>
  <c r="AE1251" i="2"/>
  <c r="T1287" i="15" l="1"/>
  <c r="AH1287" i="15" s="1"/>
  <c r="AE1285" i="15"/>
  <c r="AE1252" i="2"/>
  <c r="AE1286" i="15" l="1"/>
  <c r="T1288" i="15"/>
  <c r="AH1288" i="15" s="1"/>
  <c r="AE1253" i="2"/>
  <c r="AE1287" i="15" l="1"/>
  <c r="T1289" i="15"/>
  <c r="AH1289" i="15" s="1"/>
  <c r="AE1254" i="2"/>
  <c r="T1290" i="15" l="1"/>
  <c r="AH1290" i="15" s="1"/>
  <c r="AE1288" i="15"/>
  <c r="AE1255" i="2"/>
  <c r="T1291" i="15" l="1"/>
  <c r="AH1291" i="15" s="1"/>
  <c r="AE1289" i="15"/>
  <c r="AE1256" i="2"/>
  <c r="AE1290" i="15" l="1"/>
  <c r="T1292" i="15"/>
  <c r="AH1292" i="15" s="1"/>
  <c r="AE1257" i="2"/>
  <c r="T1293" i="15" l="1"/>
  <c r="AH1293" i="15" s="1"/>
  <c r="AE1291" i="15"/>
  <c r="AE1258" i="2"/>
  <c r="AE1292" i="15" l="1"/>
  <c r="T1294" i="15"/>
  <c r="AH1294" i="15" s="1"/>
  <c r="AE1259" i="2"/>
  <c r="T1295" i="15" l="1"/>
  <c r="AH1295" i="15" s="1"/>
  <c r="AE1293" i="15"/>
  <c r="AE1260" i="2"/>
  <c r="T1296" i="15" l="1"/>
  <c r="AH1296" i="15" s="1"/>
  <c r="AE1294" i="15"/>
  <c r="AE1261" i="2"/>
  <c r="T1297" i="15" l="1"/>
  <c r="AH1297" i="15" s="1"/>
  <c r="AE1295" i="15"/>
  <c r="AE1262" i="2"/>
  <c r="AE1296" i="15" l="1"/>
  <c r="T1298" i="15"/>
  <c r="AH1298" i="15" s="1"/>
  <c r="AE1263" i="2"/>
  <c r="AE1297" i="15" l="1"/>
  <c r="T1299" i="15"/>
  <c r="AH1299" i="15" s="1"/>
  <c r="AE1264" i="2"/>
  <c r="AE1298" i="15" l="1"/>
  <c r="T1300" i="15"/>
  <c r="AH1300" i="15" s="1"/>
  <c r="AE1265" i="2"/>
  <c r="AE1299" i="15" l="1"/>
  <c r="T1301" i="15"/>
  <c r="AH1301" i="15" s="1"/>
  <c r="AE1266" i="2"/>
  <c r="AE1300" i="15" l="1"/>
  <c r="T1302" i="15"/>
  <c r="AH1302" i="15" s="1"/>
  <c r="AE1267" i="2"/>
  <c r="T1303" i="15" l="1"/>
  <c r="AH1303" i="15" s="1"/>
  <c r="AE1301" i="15"/>
  <c r="AE1268" i="2"/>
  <c r="AE1302" i="15" l="1"/>
  <c r="T1304" i="15"/>
  <c r="AH1304" i="15" s="1"/>
  <c r="AE1269" i="2"/>
  <c r="AE1303" i="15" l="1"/>
  <c r="T1305" i="15"/>
  <c r="AH1305" i="15" s="1"/>
  <c r="AE1270" i="2"/>
  <c r="T1306" i="15" l="1"/>
  <c r="AH1306" i="15" s="1"/>
  <c r="AE1304" i="15"/>
  <c r="AE1271" i="2"/>
  <c r="AE1305" i="15" l="1"/>
  <c r="T1307" i="15"/>
  <c r="AH1307" i="15" s="1"/>
  <c r="AE1272" i="2"/>
  <c r="T1308" i="15" l="1"/>
  <c r="AH1308" i="15" s="1"/>
  <c r="AE1306" i="15"/>
  <c r="AE1273" i="2"/>
  <c r="AE1307" i="15" l="1"/>
  <c r="T1309" i="15"/>
  <c r="AH1309" i="15" s="1"/>
  <c r="AE1274" i="2"/>
  <c r="T1310" i="15" l="1"/>
  <c r="AH1310" i="15" s="1"/>
  <c r="AE1308" i="15"/>
  <c r="AE1275" i="2"/>
  <c r="T1311" i="15" l="1"/>
  <c r="AH1311" i="15" s="1"/>
  <c r="AE1309" i="15"/>
  <c r="AE1276" i="2"/>
  <c r="AE1310" i="15" l="1"/>
  <c r="T1312" i="15"/>
  <c r="AH1312" i="15" s="1"/>
  <c r="AE1277" i="2"/>
  <c r="T1313" i="15" l="1"/>
  <c r="AH1313" i="15" s="1"/>
  <c r="AE1311" i="15"/>
  <c r="AE1278" i="2"/>
  <c r="T1314" i="15" l="1"/>
  <c r="AH1314" i="15" s="1"/>
  <c r="AE1312" i="15"/>
  <c r="AE1279" i="2"/>
  <c r="T1315" i="15" l="1"/>
  <c r="AH1315" i="15" s="1"/>
  <c r="AE1313" i="15"/>
  <c r="AE1280" i="2"/>
  <c r="T1316" i="15" l="1"/>
  <c r="AH1316" i="15" s="1"/>
  <c r="AE1314" i="15"/>
  <c r="AE1281" i="2"/>
  <c r="T1317" i="15" l="1"/>
  <c r="AH1317" i="15" s="1"/>
  <c r="AE1315" i="15"/>
  <c r="AE1282" i="2"/>
  <c r="T1318" i="15" l="1"/>
  <c r="AH1318" i="15" s="1"/>
  <c r="AE1316" i="15"/>
  <c r="AE1283" i="2"/>
  <c r="T1319" i="15" l="1"/>
  <c r="AH1319" i="15" s="1"/>
  <c r="AE1317" i="15"/>
  <c r="AE1284" i="2"/>
  <c r="AE1318" i="15" l="1"/>
  <c r="T1320" i="15"/>
  <c r="AH1320" i="15" s="1"/>
  <c r="AE1285" i="2"/>
  <c r="AE1319" i="15" l="1"/>
  <c r="T1321" i="15"/>
  <c r="AH1321" i="15" s="1"/>
  <c r="AE1286" i="2"/>
  <c r="T1322" i="15" l="1"/>
  <c r="AH1322" i="15" s="1"/>
  <c r="AE1320" i="15"/>
  <c r="AE1287" i="2"/>
  <c r="AE1321" i="15" l="1"/>
  <c r="T1323" i="15"/>
  <c r="AH1323" i="15" s="1"/>
  <c r="AE1288" i="2"/>
  <c r="AE1322" i="15" l="1"/>
  <c r="T1324" i="15"/>
  <c r="AH1324" i="15" s="1"/>
  <c r="AE1289" i="2"/>
  <c r="T1325" i="15" l="1"/>
  <c r="AH1325" i="15" s="1"/>
  <c r="AE1323" i="15"/>
  <c r="AE1290" i="2"/>
  <c r="AE1324" i="15" l="1"/>
  <c r="T1326" i="15"/>
  <c r="AH1326" i="15" s="1"/>
  <c r="AE1291" i="2"/>
  <c r="AE1325" i="15" l="1"/>
  <c r="T1327" i="15"/>
  <c r="AH1327" i="15" s="1"/>
  <c r="AE1292" i="2"/>
  <c r="T1328" i="15" l="1"/>
  <c r="AH1328" i="15" s="1"/>
  <c r="AE1326" i="15"/>
  <c r="AE1293" i="2"/>
  <c r="T1329" i="15" l="1"/>
  <c r="AH1329" i="15" s="1"/>
  <c r="AE1327" i="15"/>
  <c r="AE1294" i="2"/>
  <c r="AE1328" i="15" l="1"/>
  <c r="T1330" i="15"/>
  <c r="AH1330" i="15" s="1"/>
  <c r="AE1295" i="2"/>
  <c r="AE1329" i="15" l="1"/>
  <c r="T1331" i="15"/>
  <c r="AH1331" i="15" s="1"/>
  <c r="AE1296" i="2"/>
  <c r="T1332" i="15" l="1"/>
  <c r="AH1332" i="15" s="1"/>
  <c r="AE1330" i="15"/>
  <c r="AE1297" i="2"/>
  <c r="T1333" i="15" l="1"/>
  <c r="AH1333" i="15" s="1"/>
  <c r="AE1331" i="15"/>
  <c r="AE1298" i="2"/>
  <c r="T1334" i="15" l="1"/>
  <c r="AH1334" i="15" s="1"/>
  <c r="AE1332" i="15"/>
  <c r="AE1299" i="2"/>
  <c r="AE1333" i="15" l="1"/>
  <c r="T1335" i="15"/>
  <c r="AH1335" i="15" s="1"/>
  <c r="AE1300" i="2"/>
  <c r="T1336" i="15" l="1"/>
  <c r="AH1336" i="15" s="1"/>
  <c r="AE1334" i="15"/>
  <c r="AE1301" i="2"/>
  <c r="T1337" i="15" l="1"/>
  <c r="AH1337" i="15" s="1"/>
  <c r="AE1335" i="15"/>
  <c r="AE1302" i="2"/>
  <c r="T1338" i="15" l="1"/>
  <c r="AH1338" i="15" s="1"/>
  <c r="AE1336" i="15"/>
  <c r="AE1303" i="2"/>
  <c r="T1339" i="15" l="1"/>
  <c r="AH1339" i="15" s="1"/>
  <c r="AE1337" i="15"/>
  <c r="AE1304" i="2"/>
  <c r="T1340" i="15" l="1"/>
  <c r="AH1340" i="15" s="1"/>
  <c r="AE1338" i="15"/>
  <c r="AE1305" i="2"/>
  <c r="T1341" i="15" l="1"/>
  <c r="AH1341" i="15" s="1"/>
  <c r="AE1339" i="15"/>
  <c r="AE1306" i="2"/>
  <c r="T1342" i="15" l="1"/>
  <c r="AH1342" i="15" s="1"/>
  <c r="AE1340" i="15"/>
  <c r="AE1307" i="2"/>
  <c r="T1343" i="15" l="1"/>
  <c r="AH1343" i="15" s="1"/>
  <c r="AE1341" i="15"/>
  <c r="AE1308" i="2"/>
  <c r="T1344" i="15" l="1"/>
  <c r="AH1344" i="15" s="1"/>
  <c r="AE1342" i="15"/>
  <c r="AE1309" i="2"/>
  <c r="AE1343" i="15" l="1"/>
  <c r="T1345" i="15"/>
  <c r="AH1345" i="15" s="1"/>
  <c r="AE1310" i="2"/>
  <c r="T1346" i="15" l="1"/>
  <c r="AH1346" i="15" s="1"/>
  <c r="AE1344" i="15"/>
  <c r="AE1311" i="2"/>
  <c r="T1347" i="15" l="1"/>
  <c r="AH1347" i="15" s="1"/>
  <c r="AE1345" i="15"/>
  <c r="AE1312" i="2"/>
  <c r="T1348" i="15" l="1"/>
  <c r="AH1348" i="15" s="1"/>
  <c r="AE1346" i="15"/>
  <c r="AE1313" i="2"/>
  <c r="T1349" i="15" l="1"/>
  <c r="AH1349" i="15" s="1"/>
  <c r="AE1347" i="15"/>
  <c r="AE1314" i="2"/>
  <c r="AE1348" i="15" l="1"/>
  <c r="T1350" i="15"/>
  <c r="AH1350" i="15" s="1"/>
  <c r="AE1315" i="2"/>
  <c r="T1351" i="15" l="1"/>
  <c r="AH1351" i="15" s="1"/>
  <c r="AE1349" i="15"/>
  <c r="AE1316" i="2"/>
  <c r="AE1350" i="15" l="1"/>
  <c r="T1352" i="15"/>
  <c r="AH1352" i="15" s="1"/>
  <c r="AE1317" i="2"/>
  <c r="T1353" i="15" l="1"/>
  <c r="AH1353" i="15" s="1"/>
  <c r="AE1351" i="15"/>
  <c r="AE1318" i="2"/>
  <c r="AE1352" i="15" l="1"/>
  <c r="T1354" i="15"/>
  <c r="AH1354" i="15" s="1"/>
  <c r="AE1319" i="2"/>
  <c r="T1355" i="15" l="1"/>
  <c r="AH1355" i="15" s="1"/>
  <c r="AE1353" i="15"/>
  <c r="AE1320" i="2"/>
  <c r="T1356" i="15" l="1"/>
  <c r="AH1356" i="15" s="1"/>
  <c r="AE1354" i="15"/>
  <c r="AE1321" i="2"/>
  <c r="T1357" i="15" l="1"/>
  <c r="AH1357" i="15" s="1"/>
  <c r="AE1355" i="15"/>
  <c r="AE1322" i="2"/>
  <c r="T1358" i="15" l="1"/>
  <c r="AH1358" i="15" s="1"/>
  <c r="AE1356" i="15"/>
  <c r="AE1323" i="2"/>
  <c r="AE1357" i="15" l="1"/>
  <c r="T1359" i="15"/>
  <c r="AH1359" i="15" s="1"/>
  <c r="AE1324" i="2"/>
  <c r="T1360" i="15" l="1"/>
  <c r="AH1360" i="15" s="1"/>
  <c r="AE1358" i="15"/>
  <c r="AE1325" i="2"/>
  <c r="T1361" i="15" l="1"/>
  <c r="AH1361" i="15" s="1"/>
  <c r="AE1359" i="15"/>
  <c r="AE1326" i="2"/>
  <c r="T1362" i="15" l="1"/>
  <c r="AH1362" i="15" s="1"/>
  <c r="AE1360" i="15"/>
  <c r="AE1327" i="2"/>
  <c r="T1363" i="15" l="1"/>
  <c r="AH1363" i="15" s="1"/>
  <c r="AE1361" i="15"/>
  <c r="AE1328" i="2"/>
  <c r="AE1362" i="15" l="1"/>
  <c r="T1364" i="15"/>
  <c r="AH1364" i="15" s="1"/>
  <c r="AE1329" i="2"/>
  <c r="AE1363" i="15" l="1"/>
  <c r="T1365" i="15"/>
  <c r="AH1365" i="15" s="1"/>
  <c r="AE1330" i="2"/>
  <c r="T1366" i="15" l="1"/>
  <c r="AH1366" i="15" s="1"/>
  <c r="AE1364" i="15"/>
  <c r="AE1331" i="2"/>
  <c r="AE1365" i="15" l="1"/>
  <c r="T1367" i="15"/>
  <c r="AH1367" i="15" s="1"/>
  <c r="AE1332" i="2"/>
  <c r="AE1366" i="15" l="1"/>
  <c r="T1368" i="15"/>
  <c r="AH1368" i="15" s="1"/>
  <c r="AE1333" i="2"/>
  <c r="AE1367" i="15" l="1"/>
  <c r="T1369" i="15"/>
  <c r="AH1369" i="15" s="1"/>
  <c r="AE1334" i="2"/>
  <c r="AE1368" i="15" l="1"/>
  <c r="T1370" i="15"/>
  <c r="AH1370" i="15" s="1"/>
  <c r="AE1335" i="2"/>
  <c r="AE1369" i="15" l="1"/>
  <c r="T1371" i="15"/>
  <c r="AH1371" i="15" s="1"/>
  <c r="AE1336" i="2"/>
  <c r="AE1370" i="15" l="1"/>
  <c r="T1372" i="15"/>
  <c r="AH1372" i="15" s="1"/>
  <c r="AE1337" i="2"/>
  <c r="T1373" i="15" l="1"/>
  <c r="AH1373" i="15" s="1"/>
  <c r="AE1371" i="15"/>
  <c r="AE1338" i="2"/>
  <c r="T1374" i="15" l="1"/>
  <c r="AH1374" i="15" s="1"/>
  <c r="AE1372" i="15"/>
  <c r="AE1339" i="2"/>
  <c r="T1375" i="15" l="1"/>
  <c r="AH1375" i="15" s="1"/>
  <c r="AE1373" i="15"/>
  <c r="AE1340" i="2"/>
  <c r="T1376" i="15" l="1"/>
  <c r="AH1376" i="15" s="1"/>
  <c r="AE1374" i="15"/>
  <c r="AE1341" i="2"/>
  <c r="AE1375" i="15" l="1"/>
  <c r="T1377" i="15"/>
  <c r="AH1377" i="15" s="1"/>
  <c r="AE1342" i="2"/>
  <c r="T1378" i="15" l="1"/>
  <c r="AH1378" i="15" s="1"/>
  <c r="AE1376" i="15"/>
  <c r="AE1343" i="2"/>
  <c r="T1379" i="15" l="1"/>
  <c r="AH1379" i="15" s="1"/>
  <c r="AE1377" i="15"/>
  <c r="AE1344" i="2"/>
  <c r="AE1378" i="15" l="1"/>
  <c r="T1380" i="15"/>
  <c r="AH1380" i="15" s="1"/>
  <c r="AE1345" i="2"/>
  <c r="AE1379" i="15" l="1"/>
  <c r="T1381" i="15"/>
  <c r="AH1381" i="15" s="1"/>
  <c r="AE1346" i="2"/>
  <c r="T1382" i="15" l="1"/>
  <c r="AH1382" i="15" s="1"/>
  <c r="AE1380" i="15"/>
  <c r="AE1347" i="2"/>
  <c r="T1383" i="15" l="1"/>
  <c r="AH1383" i="15" s="1"/>
  <c r="AE1381" i="15"/>
  <c r="AE1348" i="2"/>
  <c r="T1384" i="15" l="1"/>
  <c r="AH1384" i="15" s="1"/>
  <c r="AE1382" i="15"/>
  <c r="AE1349" i="2"/>
  <c r="T1385" i="15" l="1"/>
  <c r="AH1385" i="15" s="1"/>
  <c r="AE1383" i="15"/>
  <c r="AE1350" i="2"/>
  <c r="AE1384" i="15" l="1"/>
  <c r="T1386" i="15"/>
  <c r="AH1386" i="15" s="1"/>
  <c r="AE1351" i="2"/>
  <c r="T1387" i="15" l="1"/>
  <c r="AH1387" i="15" s="1"/>
  <c r="AE1385" i="15"/>
  <c r="AE1352" i="2"/>
  <c r="AE1386" i="15" l="1"/>
  <c r="T1388" i="15"/>
  <c r="AH1388" i="15" s="1"/>
  <c r="AE1353" i="2"/>
  <c r="AE1387" i="15" l="1"/>
  <c r="T1389" i="15"/>
  <c r="AH1389" i="15" s="1"/>
  <c r="AE1354" i="2"/>
  <c r="AE1388" i="15" l="1"/>
  <c r="T1390" i="15"/>
  <c r="AH1390" i="15" s="1"/>
  <c r="AE1355" i="2"/>
  <c r="T1391" i="15" l="1"/>
  <c r="AH1391" i="15" s="1"/>
  <c r="AE1389" i="15"/>
  <c r="AE1356" i="2"/>
  <c r="T1392" i="15" l="1"/>
  <c r="AH1392" i="15" s="1"/>
  <c r="AE1390" i="15"/>
  <c r="AE1357" i="2"/>
  <c r="AE1391" i="15" l="1"/>
  <c r="T1393" i="15"/>
  <c r="AH1393" i="15" s="1"/>
  <c r="AE1358" i="2"/>
  <c r="T1394" i="15" l="1"/>
  <c r="AH1394" i="15" s="1"/>
  <c r="AE1392" i="15"/>
  <c r="AE1359" i="2"/>
  <c r="T1395" i="15" l="1"/>
  <c r="AH1395" i="15" s="1"/>
  <c r="AE1393" i="15"/>
  <c r="AE1360" i="2"/>
  <c r="T1396" i="15" l="1"/>
  <c r="AH1396" i="15" s="1"/>
  <c r="AE1394" i="15"/>
  <c r="AE1361" i="2"/>
  <c r="T1397" i="15" l="1"/>
  <c r="AH1397" i="15" s="1"/>
  <c r="AE1395" i="15"/>
  <c r="AE1362" i="2"/>
  <c r="T1398" i="15" l="1"/>
  <c r="AH1398" i="15" s="1"/>
  <c r="AE1396" i="15"/>
  <c r="AE1363" i="2"/>
  <c r="T1399" i="15" l="1"/>
  <c r="AH1399" i="15" s="1"/>
  <c r="AE1397" i="15"/>
  <c r="AE1364" i="2"/>
  <c r="AE1398" i="15" l="1"/>
  <c r="T1400" i="15"/>
  <c r="AH1400" i="15" s="1"/>
  <c r="AE1365" i="2"/>
  <c r="T1401" i="15" l="1"/>
  <c r="AH1401" i="15" s="1"/>
  <c r="AE1399" i="15"/>
  <c r="AE1366" i="2"/>
  <c r="T1402" i="15" l="1"/>
  <c r="AH1402" i="15" s="1"/>
  <c r="AE1400" i="15"/>
  <c r="AE1367" i="2"/>
  <c r="AE1401" i="15" l="1"/>
  <c r="T1403" i="15"/>
  <c r="AH1403" i="15" s="1"/>
  <c r="AE1368" i="2"/>
  <c r="AE1402" i="15" l="1"/>
  <c r="T1404" i="15"/>
  <c r="AH1404" i="15" s="1"/>
  <c r="AE1369" i="2"/>
  <c r="T1405" i="15" l="1"/>
  <c r="AH1405" i="15" s="1"/>
  <c r="AE1403" i="15"/>
  <c r="AE1370" i="2"/>
  <c r="T1406" i="15" l="1"/>
  <c r="AH1406" i="15" s="1"/>
  <c r="AE1404" i="15"/>
  <c r="AE1371" i="2"/>
  <c r="T1407" i="15" l="1"/>
  <c r="AH1407" i="15" s="1"/>
  <c r="AE1405" i="15"/>
  <c r="AE1372" i="2"/>
  <c r="T1408" i="15" l="1"/>
  <c r="AH1408" i="15" s="1"/>
  <c r="AE1406" i="15"/>
  <c r="AE1373" i="2"/>
  <c r="T1409" i="15" l="1"/>
  <c r="AH1409" i="15" s="1"/>
  <c r="AE1407" i="15"/>
  <c r="AE1374" i="2"/>
  <c r="T1410" i="15" l="1"/>
  <c r="AH1410" i="15" s="1"/>
  <c r="AE1408" i="15"/>
  <c r="AE1375" i="2"/>
  <c r="T1411" i="15" l="1"/>
  <c r="AH1411" i="15" s="1"/>
  <c r="AE1409" i="15"/>
  <c r="AE1376" i="2"/>
  <c r="AE1410" i="15" l="1"/>
  <c r="T1412" i="15"/>
  <c r="AH1412" i="15" s="1"/>
  <c r="AE1377" i="2"/>
  <c r="T1413" i="15" l="1"/>
  <c r="AH1413" i="15" s="1"/>
  <c r="AE1411" i="15"/>
  <c r="AE1378" i="2"/>
  <c r="T1414" i="15" l="1"/>
  <c r="AH1414" i="15" s="1"/>
  <c r="AE1412" i="15"/>
  <c r="AE1379" i="2"/>
  <c r="T1415" i="15" l="1"/>
  <c r="AH1415" i="15" s="1"/>
  <c r="AE1413" i="15"/>
  <c r="AE1380" i="2"/>
  <c r="T1416" i="15" l="1"/>
  <c r="AH1416" i="15" s="1"/>
  <c r="AE1414" i="15"/>
  <c r="AE1381" i="2"/>
  <c r="T1417" i="15" l="1"/>
  <c r="AH1417" i="15" s="1"/>
  <c r="AE1415" i="15"/>
  <c r="AE1382" i="2"/>
  <c r="T1418" i="15" l="1"/>
  <c r="AH1418" i="15" s="1"/>
  <c r="AE1416" i="15"/>
  <c r="AE1383" i="2"/>
  <c r="AE1417" i="15" l="1"/>
  <c r="T1419" i="15"/>
  <c r="AH1419" i="15" s="1"/>
  <c r="AE1384" i="2"/>
  <c r="T1420" i="15" l="1"/>
  <c r="AH1420" i="15" s="1"/>
  <c r="AE1418" i="15"/>
  <c r="AE1385" i="2"/>
  <c r="T1421" i="15" l="1"/>
  <c r="AH1421" i="15" s="1"/>
  <c r="AE1419" i="15"/>
  <c r="AE1386" i="2"/>
  <c r="T1422" i="15" l="1"/>
  <c r="AH1422" i="15" s="1"/>
  <c r="AE1420" i="15"/>
  <c r="AE1387" i="2"/>
  <c r="AE1421" i="15" l="1"/>
  <c r="T1423" i="15"/>
  <c r="AH1423" i="15" s="1"/>
  <c r="AE1388" i="2"/>
  <c r="T1424" i="15" l="1"/>
  <c r="AH1424" i="15" s="1"/>
  <c r="AE1422" i="15"/>
  <c r="AE1389" i="2"/>
  <c r="T1425" i="15" l="1"/>
  <c r="AH1425" i="15" s="1"/>
  <c r="AE1423" i="15"/>
  <c r="AE1390" i="2"/>
  <c r="T1426" i="15" l="1"/>
  <c r="AH1426" i="15" s="1"/>
  <c r="AE1424" i="15"/>
  <c r="AE1391" i="2"/>
  <c r="AE1425" i="15" l="1"/>
  <c r="T1427" i="15"/>
  <c r="AH1427" i="15" s="1"/>
  <c r="AE1392" i="2"/>
  <c r="AE1426" i="15" l="1"/>
  <c r="T1428" i="15"/>
  <c r="AH1428" i="15" s="1"/>
  <c r="AE1393" i="2"/>
  <c r="AE1427" i="15" l="1"/>
  <c r="T1429" i="15"/>
  <c r="AH1429" i="15" s="1"/>
  <c r="AE1394" i="2"/>
  <c r="T1430" i="15" l="1"/>
  <c r="AH1430" i="15" s="1"/>
  <c r="AE1428" i="15"/>
  <c r="AE1395" i="2"/>
  <c r="T1431" i="15" l="1"/>
  <c r="AH1431" i="15" s="1"/>
  <c r="AE1429" i="15"/>
  <c r="AE1396" i="2"/>
  <c r="T1432" i="15" l="1"/>
  <c r="AH1432" i="15" s="1"/>
  <c r="AE1430" i="15"/>
  <c r="AE1397" i="2"/>
  <c r="T1433" i="15" l="1"/>
  <c r="AH1433" i="15" s="1"/>
  <c r="AE1431" i="15"/>
  <c r="AE1398" i="2"/>
  <c r="T1434" i="15" l="1"/>
  <c r="AH1434" i="15" s="1"/>
  <c r="AE1432" i="15"/>
  <c r="AE1399" i="2"/>
  <c r="T1435" i="15" l="1"/>
  <c r="AH1435" i="15" s="1"/>
  <c r="AE1433" i="15"/>
  <c r="AE1400" i="2"/>
  <c r="AE1434" i="15" l="1"/>
  <c r="T1436" i="15"/>
  <c r="AH1436" i="15" s="1"/>
  <c r="AE1401" i="2"/>
  <c r="T1437" i="15" l="1"/>
  <c r="AH1437" i="15" s="1"/>
  <c r="AE1435" i="15"/>
  <c r="AE1402" i="2"/>
  <c r="T1438" i="15" l="1"/>
  <c r="AH1438" i="15" s="1"/>
  <c r="AE1436" i="15"/>
  <c r="AE1403" i="2"/>
  <c r="T1439" i="15" l="1"/>
  <c r="AH1439" i="15" s="1"/>
  <c r="AE1437" i="15"/>
  <c r="AE1404" i="2"/>
  <c r="T1440" i="15" l="1"/>
  <c r="AH1440" i="15" s="1"/>
  <c r="AE1438" i="15"/>
  <c r="AE1405" i="2"/>
  <c r="T1441" i="15" l="1"/>
  <c r="AH1441" i="15" s="1"/>
  <c r="AE1439" i="15"/>
  <c r="AE1406" i="2"/>
  <c r="T1442" i="15" l="1"/>
  <c r="AH1442" i="15" s="1"/>
  <c r="AE1440" i="15"/>
  <c r="AE1407" i="2"/>
  <c r="T1443" i="15" l="1"/>
  <c r="AH1443" i="15" s="1"/>
  <c r="AE1441" i="15"/>
  <c r="AE1408" i="2"/>
  <c r="T1444" i="15" l="1"/>
  <c r="AH1444" i="15" s="1"/>
  <c r="AE1442" i="15"/>
  <c r="AE1409" i="2"/>
  <c r="T1445" i="15" l="1"/>
  <c r="AH1445" i="15" s="1"/>
  <c r="AE1443" i="15"/>
  <c r="AE1410" i="2"/>
  <c r="T1446" i="15" l="1"/>
  <c r="AH1446" i="15" s="1"/>
  <c r="AE1444" i="15"/>
  <c r="AE1411" i="2"/>
  <c r="AE1445" i="15" l="1"/>
  <c r="T1447" i="15"/>
  <c r="AH1447" i="15" s="1"/>
  <c r="AE1412" i="2"/>
  <c r="T1448" i="15" l="1"/>
  <c r="AH1448" i="15" s="1"/>
  <c r="AE1446" i="15"/>
  <c r="AE1413" i="2"/>
  <c r="T1449" i="15" l="1"/>
  <c r="AH1449" i="15" s="1"/>
  <c r="AE1447" i="15"/>
  <c r="AE1414" i="2"/>
  <c r="T1450" i="15" l="1"/>
  <c r="AH1450" i="15" s="1"/>
  <c r="AE1448" i="15"/>
  <c r="AE1415" i="2"/>
  <c r="T1451" i="15" l="1"/>
  <c r="AH1451" i="15" s="1"/>
  <c r="AE1449" i="15"/>
  <c r="AE1416" i="2"/>
  <c r="T1452" i="15" l="1"/>
  <c r="AH1452" i="15" s="1"/>
  <c r="AE1450" i="15"/>
  <c r="AE1417" i="2"/>
  <c r="T1453" i="15" l="1"/>
  <c r="AH1453" i="15" s="1"/>
  <c r="AE1451" i="15"/>
  <c r="AE1418" i="2"/>
  <c r="AE1452" i="15" l="1"/>
  <c r="T1454" i="15"/>
  <c r="AH1454" i="15" s="1"/>
  <c r="AE1419" i="2"/>
  <c r="AE1453" i="15" l="1"/>
  <c r="T1455" i="15"/>
  <c r="AH1455" i="15" s="1"/>
  <c r="AE1420" i="2"/>
  <c r="T1456" i="15" l="1"/>
  <c r="AH1456" i="15" s="1"/>
  <c r="AE1454" i="15"/>
  <c r="AE1421" i="2"/>
  <c r="T1457" i="15" l="1"/>
  <c r="AH1457" i="15" s="1"/>
  <c r="AE1455" i="15"/>
  <c r="AE1422" i="2"/>
  <c r="AE1456" i="15" l="1"/>
  <c r="T1458" i="15"/>
  <c r="AH1458" i="15" s="1"/>
  <c r="AE1423" i="2"/>
  <c r="AE1457" i="15" l="1"/>
  <c r="T1459" i="15"/>
  <c r="AH1459" i="15" s="1"/>
  <c r="AE1424" i="2"/>
  <c r="AE1458" i="15" l="1"/>
  <c r="T1460" i="15"/>
  <c r="AH1460" i="15" s="1"/>
  <c r="AE1425" i="2"/>
  <c r="AE1459" i="15" l="1"/>
  <c r="T1461" i="15"/>
  <c r="AH1461" i="15" s="1"/>
  <c r="AE1426" i="2"/>
  <c r="T1462" i="15" l="1"/>
  <c r="AH1462" i="15" s="1"/>
  <c r="AE1460" i="15"/>
  <c r="AE1427" i="2"/>
  <c r="AE1461" i="15" l="1"/>
  <c r="T1463" i="15"/>
  <c r="AH1463" i="15" s="1"/>
  <c r="AE1428" i="2"/>
  <c r="AE1462" i="15" l="1"/>
  <c r="T1464" i="15"/>
  <c r="AH1464" i="15" s="1"/>
  <c r="AE1429" i="2"/>
  <c r="AE1463" i="15" l="1"/>
  <c r="T1465" i="15"/>
  <c r="AH1465" i="15" s="1"/>
  <c r="AE1430" i="2"/>
  <c r="T1466" i="15" l="1"/>
  <c r="AH1466" i="15" s="1"/>
  <c r="AE1464" i="15"/>
  <c r="AE1431" i="2"/>
  <c r="AE1465" i="15" l="1"/>
  <c r="T1467" i="15"/>
  <c r="AH1467" i="15" s="1"/>
  <c r="AE1432" i="2"/>
  <c r="T1468" i="15" l="1"/>
  <c r="AH1468" i="15" s="1"/>
  <c r="AE1466" i="15"/>
  <c r="AE1433" i="2"/>
  <c r="T1469" i="15" l="1"/>
  <c r="AH1469" i="15" s="1"/>
  <c r="AE1467" i="15"/>
  <c r="AE1434" i="2"/>
  <c r="T1470" i="15" l="1"/>
  <c r="AH1470" i="15" s="1"/>
  <c r="AE1468" i="15"/>
  <c r="AE1435" i="2"/>
  <c r="T1471" i="15" l="1"/>
  <c r="AH1471" i="15" s="1"/>
  <c r="AE1469" i="15"/>
  <c r="AE1436" i="2"/>
  <c r="T1472" i="15" l="1"/>
  <c r="AH1472" i="15" s="1"/>
  <c r="AE1470" i="15"/>
  <c r="AE1437" i="2"/>
  <c r="T1473" i="15" l="1"/>
  <c r="AH1473" i="15" s="1"/>
  <c r="AE1471" i="15"/>
  <c r="AE1438" i="2"/>
  <c r="T1474" i="15" l="1"/>
  <c r="AH1474" i="15" s="1"/>
  <c r="AE1472" i="15"/>
  <c r="AE1439" i="2"/>
  <c r="AE1473" i="15" l="1"/>
  <c r="T1475" i="15"/>
  <c r="AH1475" i="15" s="1"/>
  <c r="AE1440" i="2"/>
  <c r="AE1474" i="15" l="1"/>
  <c r="T1476" i="15"/>
  <c r="AH1476" i="15" s="1"/>
  <c r="AE1441" i="2"/>
  <c r="T1477" i="15" l="1"/>
  <c r="AH1477" i="15" s="1"/>
  <c r="AE1475" i="15"/>
  <c r="AE1442" i="2"/>
  <c r="T1478" i="15" l="1"/>
  <c r="AH1478" i="15" s="1"/>
  <c r="AE1476" i="15"/>
  <c r="AE1443" i="2"/>
  <c r="AE1477" i="15" l="1"/>
  <c r="T1479" i="15"/>
  <c r="AH1479" i="15" s="1"/>
  <c r="AE1444" i="2"/>
  <c r="T1480" i="15" l="1"/>
  <c r="AH1480" i="15" s="1"/>
  <c r="AE1478" i="15"/>
  <c r="AE1445" i="2"/>
  <c r="T1481" i="15" l="1"/>
  <c r="AH1481" i="15" s="1"/>
  <c r="AE1479" i="15"/>
  <c r="AE1446" i="2"/>
  <c r="T1482" i="15" l="1"/>
  <c r="AH1482" i="15" s="1"/>
  <c r="AE1480" i="15"/>
  <c r="AE1447" i="2"/>
  <c r="AE1481" i="15" l="1"/>
  <c r="T1483" i="15"/>
  <c r="AH1483" i="15" s="1"/>
  <c r="AE1448" i="2"/>
  <c r="T1484" i="15" l="1"/>
  <c r="AH1484" i="15" s="1"/>
  <c r="AE1482" i="15"/>
  <c r="AE1449" i="2"/>
  <c r="T1485" i="15" l="1"/>
  <c r="AH1485" i="15" s="1"/>
  <c r="AE1483" i="15"/>
  <c r="AE1450" i="2"/>
  <c r="AE1484" i="15" l="1"/>
  <c r="T1486" i="15"/>
  <c r="AH1486" i="15" s="1"/>
  <c r="AE1451" i="2"/>
  <c r="T1487" i="15" l="1"/>
  <c r="AH1487" i="15" s="1"/>
  <c r="AE1485" i="15"/>
  <c r="AE1452" i="2"/>
  <c r="T1488" i="15" l="1"/>
  <c r="AH1488" i="15" s="1"/>
  <c r="AE1486" i="15"/>
  <c r="AE1453" i="2"/>
  <c r="T1489" i="15" l="1"/>
  <c r="AH1489" i="15" s="1"/>
  <c r="AE1487" i="15"/>
  <c r="AE1454" i="2"/>
  <c r="T1490" i="15" l="1"/>
  <c r="AH1490" i="15" s="1"/>
  <c r="AE1488" i="15"/>
  <c r="AE1455" i="2"/>
  <c r="T1491" i="15" l="1"/>
  <c r="AH1491" i="15" s="1"/>
  <c r="AE1489" i="15"/>
  <c r="AE1456" i="2"/>
  <c r="AE1490" i="15" l="1"/>
  <c r="T1492" i="15"/>
  <c r="AH1492" i="15" s="1"/>
  <c r="AE1457" i="2"/>
  <c r="T1493" i="15" l="1"/>
  <c r="AH1493" i="15" s="1"/>
  <c r="AE1491" i="15"/>
  <c r="AE1458" i="2"/>
  <c r="T1494" i="15" l="1"/>
  <c r="AH1494" i="15" s="1"/>
  <c r="AE1492" i="15"/>
  <c r="AE1459" i="2"/>
  <c r="AE1493" i="15" l="1"/>
  <c r="T1495" i="15"/>
  <c r="AH1495" i="15" s="1"/>
  <c r="AE1460" i="2"/>
  <c r="T1496" i="15" l="1"/>
  <c r="AH1496" i="15" s="1"/>
  <c r="AE1494" i="15"/>
  <c r="AE1461" i="2"/>
  <c r="T1497" i="15" l="1"/>
  <c r="AH1497" i="15" s="1"/>
  <c r="AE1495" i="15"/>
  <c r="AE1462" i="2"/>
  <c r="T1498" i="15" l="1"/>
  <c r="AH1498" i="15" s="1"/>
  <c r="AE1496" i="15"/>
  <c r="AE1463" i="2"/>
  <c r="AE1497" i="15" l="1"/>
  <c r="T1499" i="15"/>
  <c r="AH1499" i="15" s="1"/>
  <c r="AE1464" i="2"/>
  <c r="T1500" i="15" l="1"/>
  <c r="AH1500" i="15" s="1"/>
  <c r="AE1498" i="15"/>
  <c r="AE1465" i="2"/>
  <c r="T1501" i="15" l="1"/>
  <c r="AH1501" i="15" s="1"/>
  <c r="AE1499" i="15"/>
  <c r="AE1466" i="2"/>
  <c r="AE1500" i="15" l="1"/>
  <c r="T1502" i="15"/>
  <c r="AH1502" i="15" s="1"/>
  <c r="AE1467" i="2"/>
  <c r="T1503" i="15" l="1"/>
  <c r="AH1503" i="15" s="1"/>
  <c r="AE1501" i="15"/>
  <c r="AE1468" i="2"/>
  <c r="T1504" i="15" l="1"/>
  <c r="AH1504" i="15" s="1"/>
  <c r="AE1502" i="15"/>
  <c r="AE1469" i="2"/>
  <c r="T1505" i="15" l="1"/>
  <c r="AH1505" i="15" s="1"/>
  <c r="AE1503" i="15"/>
  <c r="AE1470" i="2"/>
  <c r="AE1504" i="15" l="1"/>
  <c r="T1506" i="15"/>
  <c r="AH1506" i="15" s="1"/>
  <c r="AE1471" i="2"/>
  <c r="T1507" i="15" l="1"/>
  <c r="AH1507" i="15" s="1"/>
  <c r="AE1505" i="15"/>
  <c r="AE1472" i="2"/>
  <c r="T1508" i="15" l="1"/>
  <c r="AH1508" i="15" s="1"/>
  <c r="AE1506" i="15"/>
  <c r="AE1473" i="2"/>
  <c r="T1509" i="15" l="1"/>
  <c r="AH1509" i="15" s="1"/>
  <c r="AE1507" i="15"/>
  <c r="AE1474" i="2"/>
  <c r="T1510" i="15" l="1"/>
  <c r="AH1510" i="15" s="1"/>
  <c r="AE1508" i="15"/>
  <c r="AE1475" i="2"/>
  <c r="T1511" i="15" l="1"/>
  <c r="AH1511" i="15" s="1"/>
  <c r="AE1509" i="15"/>
  <c r="AE1476" i="2"/>
  <c r="T1512" i="15" l="1"/>
  <c r="AH1512" i="15" s="1"/>
  <c r="AE1510" i="15"/>
  <c r="AE1477" i="2"/>
  <c r="AE1511" i="15" l="1"/>
  <c r="T1513" i="15"/>
  <c r="AH1513" i="15" s="1"/>
  <c r="AE1478" i="2"/>
  <c r="T1514" i="15" l="1"/>
  <c r="AH1514" i="15" s="1"/>
  <c r="AE1512" i="15"/>
  <c r="AE1479" i="2"/>
  <c r="T1515" i="15" l="1"/>
  <c r="AH1515" i="15" s="1"/>
  <c r="AE1513" i="15"/>
  <c r="AE1480" i="2"/>
  <c r="T1516" i="15" l="1"/>
  <c r="AH1516" i="15" s="1"/>
  <c r="AE1514" i="15"/>
  <c r="AE1481" i="2"/>
  <c r="T1517" i="15" l="1"/>
  <c r="AH1517" i="15" s="1"/>
  <c r="AE1515" i="15"/>
  <c r="AE1482" i="2"/>
  <c r="AE1516" i="15" l="1"/>
  <c r="T1518" i="15"/>
  <c r="AH1518" i="15" s="1"/>
  <c r="AE1483" i="2"/>
  <c r="T1519" i="15" l="1"/>
  <c r="AH1519" i="15" s="1"/>
  <c r="AE1517" i="15"/>
  <c r="AE1484" i="2"/>
  <c r="T1520" i="15" l="1"/>
  <c r="AH1520" i="15" s="1"/>
  <c r="AE1518" i="15"/>
  <c r="AE1485" i="2"/>
  <c r="T1521" i="15" l="1"/>
  <c r="AH1521" i="15" s="1"/>
  <c r="AE1519" i="15"/>
  <c r="AE1486" i="2"/>
  <c r="AE1520" i="15" l="1"/>
  <c r="T1522" i="15"/>
  <c r="AH1522" i="15" s="1"/>
  <c r="AE1487" i="2"/>
  <c r="T1523" i="15" l="1"/>
  <c r="AH1523" i="15" s="1"/>
  <c r="AE1521" i="15"/>
  <c r="AE1488" i="2"/>
  <c r="T1524" i="15" l="1"/>
  <c r="AH1524" i="15" s="1"/>
  <c r="AE1522" i="15"/>
  <c r="AE1489" i="2"/>
  <c r="T1525" i="15" l="1"/>
  <c r="AH1525" i="15" s="1"/>
  <c r="AE1523" i="15"/>
  <c r="AE1490" i="2"/>
  <c r="T1526" i="15" l="1"/>
  <c r="AH1526" i="15" s="1"/>
  <c r="AE1524" i="15"/>
  <c r="AE1491" i="2"/>
  <c r="AE1525" i="15" l="1"/>
  <c r="T1527" i="15"/>
  <c r="AH1527" i="15" s="1"/>
  <c r="AE1492" i="2"/>
  <c r="T1528" i="15" l="1"/>
  <c r="AH1528" i="15" s="1"/>
  <c r="AE1526" i="15"/>
  <c r="AE1493" i="2"/>
  <c r="AE1527" i="15" l="1"/>
  <c r="T1529" i="15"/>
  <c r="AH1529" i="15" s="1"/>
  <c r="AE1494" i="2"/>
  <c r="T1530" i="15" l="1"/>
  <c r="AH1530" i="15" s="1"/>
  <c r="AE1528" i="15"/>
  <c r="AE1495" i="2"/>
  <c r="AE1529" i="15" l="1"/>
  <c r="T1531" i="15"/>
  <c r="AH1531" i="15" s="1"/>
  <c r="AE1496" i="2"/>
  <c r="T1532" i="15" l="1"/>
  <c r="AH1532" i="15" s="1"/>
  <c r="AE1530" i="15"/>
  <c r="AE1497" i="2"/>
  <c r="T1533" i="15" l="1"/>
  <c r="AH1533" i="15" s="1"/>
  <c r="AE1531" i="15"/>
  <c r="AE1498" i="2"/>
  <c r="AE1532" i="15" l="1"/>
  <c r="T1534" i="15"/>
  <c r="AH1534" i="15" s="1"/>
  <c r="AE1499" i="2"/>
  <c r="T1535" i="15" l="1"/>
  <c r="AH1535" i="15" s="1"/>
  <c r="AE1533" i="15"/>
  <c r="AE1500" i="2"/>
  <c r="T1536" i="15" l="1"/>
  <c r="AH1536" i="15" s="1"/>
  <c r="AE1534" i="15"/>
  <c r="AE1501" i="2"/>
  <c r="AE1535" i="15" l="1"/>
  <c r="T1537" i="15"/>
  <c r="AH1537" i="15" s="1"/>
  <c r="AE1502" i="2"/>
  <c r="T1538" i="15" l="1"/>
  <c r="AH1538" i="15" s="1"/>
  <c r="AE1536" i="15"/>
  <c r="AE1503" i="2"/>
  <c r="T1539" i="15" l="1"/>
  <c r="AH1539" i="15" s="1"/>
  <c r="AE1537" i="15"/>
  <c r="AE1504" i="2"/>
  <c r="AE1538" i="15" l="1"/>
  <c r="T1540" i="15"/>
  <c r="AH1540" i="15" s="1"/>
  <c r="AE1505" i="2"/>
  <c r="AE1539" i="15" l="1"/>
  <c r="T1541" i="15"/>
  <c r="AH1541" i="15" s="1"/>
  <c r="AE1506" i="2"/>
  <c r="T1542" i="15" l="1"/>
  <c r="AH1542" i="15" s="1"/>
  <c r="AE1540" i="15"/>
  <c r="AE1507" i="2"/>
  <c r="T1543" i="15" l="1"/>
  <c r="AH1543" i="15" s="1"/>
  <c r="AE1541" i="15"/>
  <c r="AE1508" i="2"/>
  <c r="T1544" i="15" l="1"/>
  <c r="AH1544" i="15" s="1"/>
  <c r="AE1542" i="15"/>
  <c r="AE1509" i="2"/>
  <c r="T1545" i="15" l="1"/>
  <c r="AH1545" i="15" s="1"/>
  <c r="AE1543" i="15"/>
  <c r="AE1510" i="2"/>
  <c r="T1546" i="15" l="1"/>
  <c r="AH1546" i="15" s="1"/>
  <c r="AE1544" i="15"/>
  <c r="AE1511" i="2"/>
  <c r="T1547" i="15" l="1"/>
  <c r="AH1547" i="15" s="1"/>
  <c r="AE1545" i="15"/>
  <c r="AE1512" i="2"/>
  <c r="AE1546" i="15" l="1"/>
  <c r="T1548" i="15"/>
  <c r="AH1548" i="15" s="1"/>
  <c r="AE1513" i="2"/>
  <c r="AE1547" i="15" l="1"/>
  <c r="T1549" i="15"/>
  <c r="AH1549" i="15" s="1"/>
  <c r="AE1514" i="2"/>
  <c r="T1550" i="15" l="1"/>
  <c r="AH1550" i="15" s="1"/>
  <c r="AE1548" i="15"/>
  <c r="AE1515" i="2"/>
  <c r="AE1549" i="15" l="1"/>
  <c r="T1551" i="15"/>
  <c r="AH1551" i="15" s="1"/>
  <c r="AE1516" i="2"/>
  <c r="T1552" i="15" l="1"/>
  <c r="AH1552" i="15" s="1"/>
  <c r="AE1550" i="15"/>
  <c r="AE1517" i="2"/>
  <c r="T1553" i="15" l="1"/>
  <c r="AH1553" i="15" s="1"/>
  <c r="AE1551" i="15"/>
  <c r="AE1518" i="2"/>
  <c r="T1554" i="15" l="1"/>
  <c r="AH1554" i="15" s="1"/>
  <c r="AE1552" i="15"/>
  <c r="AE1519" i="2"/>
  <c r="T1555" i="15" l="1"/>
  <c r="AH1555" i="15" s="1"/>
  <c r="AE1553" i="15"/>
  <c r="AE1520" i="2"/>
  <c r="T1556" i="15" l="1"/>
  <c r="AH1556" i="15" s="1"/>
  <c r="AE1554" i="15"/>
  <c r="AE1521" i="2"/>
  <c r="T1557" i="15" l="1"/>
  <c r="AH1557" i="15" s="1"/>
  <c r="AE1555" i="15"/>
  <c r="AE1522" i="2"/>
  <c r="AE1556" i="15" l="1"/>
  <c r="T1558" i="15"/>
  <c r="AH1558" i="15" s="1"/>
  <c r="AE1523" i="2"/>
  <c r="T1559" i="15" l="1"/>
  <c r="AH1559" i="15" s="1"/>
  <c r="AE1557" i="15"/>
  <c r="AE1524" i="2"/>
  <c r="T1560" i="15" l="1"/>
  <c r="AH1560" i="15" s="1"/>
  <c r="AE1558" i="15"/>
  <c r="AE1525" i="2"/>
  <c r="T1561" i="15" l="1"/>
  <c r="AH1561" i="15" s="1"/>
  <c r="AE1559" i="15"/>
  <c r="AE1526" i="2"/>
  <c r="T1562" i="15" l="1"/>
  <c r="AH1562" i="15" s="1"/>
  <c r="AE1560" i="15"/>
  <c r="AE1527" i="2"/>
  <c r="T1563" i="15" l="1"/>
  <c r="AH1563" i="15" s="1"/>
  <c r="AE1561" i="15"/>
  <c r="AE1528" i="2"/>
  <c r="AE1562" i="15" l="1"/>
  <c r="T1564" i="15"/>
  <c r="AH1564" i="15" s="1"/>
  <c r="AE1529" i="2"/>
  <c r="AE1563" i="15" l="1"/>
  <c r="T1565" i="15"/>
  <c r="AH1565" i="15" s="1"/>
  <c r="AE1530" i="2"/>
  <c r="T1566" i="15" l="1"/>
  <c r="AH1566" i="15" s="1"/>
  <c r="AE1564" i="15"/>
  <c r="AE1531" i="2"/>
  <c r="AE1565" i="15" l="1"/>
  <c r="T1567" i="15"/>
  <c r="AH1567" i="15" s="1"/>
  <c r="AE1532" i="2"/>
  <c r="T1568" i="15" l="1"/>
  <c r="AH1568" i="15" s="1"/>
  <c r="AE1566" i="15"/>
  <c r="AE1533" i="2"/>
  <c r="T1569" i="15" l="1"/>
  <c r="AH1569" i="15" s="1"/>
  <c r="AE1567" i="15"/>
  <c r="AE1534" i="2"/>
  <c r="T1570" i="15" l="1"/>
  <c r="AH1570" i="15" s="1"/>
  <c r="AE1568" i="15"/>
  <c r="AE1535" i="2"/>
  <c r="T1571" i="15" l="1"/>
  <c r="AH1571" i="15" s="1"/>
  <c r="AE1569" i="15"/>
  <c r="AE1536" i="2"/>
  <c r="T1572" i="15" l="1"/>
  <c r="AH1572" i="15" s="1"/>
  <c r="AE1570" i="15"/>
  <c r="AE1537" i="2"/>
  <c r="T1573" i="15" l="1"/>
  <c r="AH1573" i="15" s="1"/>
  <c r="AE1571" i="15"/>
  <c r="AE1538" i="2"/>
  <c r="AE1572" i="15" l="1"/>
  <c r="T1574" i="15"/>
  <c r="AH1574" i="15" s="1"/>
  <c r="AE1539" i="2"/>
  <c r="T1575" i="15" l="1"/>
  <c r="AH1575" i="15" s="1"/>
  <c r="AE1573" i="15"/>
  <c r="AE1540" i="2"/>
  <c r="T1576" i="15" l="1"/>
  <c r="AH1576" i="15" s="1"/>
  <c r="AE1574" i="15"/>
  <c r="AE1541" i="2"/>
  <c r="T1577" i="15" l="1"/>
  <c r="AH1577" i="15" s="1"/>
  <c r="AE1575" i="15"/>
  <c r="AE1542" i="2"/>
  <c r="AE1576" i="15" l="1"/>
  <c r="T1578" i="15"/>
  <c r="AH1578" i="15" s="1"/>
  <c r="AE1543" i="2"/>
  <c r="AE1577" i="15" l="1"/>
  <c r="T1579" i="15"/>
  <c r="AH1579" i="15" s="1"/>
  <c r="AE1544" i="2"/>
  <c r="AE1578" i="15" l="1"/>
  <c r="T1580" i="15"/>
  <c r="AH1580" i="15" s="1"/>
  <c r="AE1545" i="2"/>
  <c r="AE1579" i="15" l="1"/>
  <c r="T1581" i="15"/>
  <c r="AH1581" i="15" s="1"/>
  <c r="AE1546" i="2"/>
  <c r="T1582" i="15" l="1"/>
  <c r="AH1582" i="15" s="1"/>
  <c r="AE1580" i="15"/>
  <c r="AE1547" i="2"/>
  <c r="T1583" i="15" l="1"/>
  <c r="AH1583" i="15" s="1"/>
  <c r="AE1581" i="15"/>
  <c r="AE1548" i="2"/>
  <c r="AE1582" i="15" l="1"/>
  <c r="T1584" i="15"/>
  <c r="AH1584" i="15" s="1"/>
  <c r="AE1549" i="2"/>
  <c r="AE1583" i="15" l="1"/>
  <c r="T1585" i="15"/>
  <c r="AH1585" i="15" s="1"/>
  <c r="AE1550" i="2"/>
  <c r="AE1584" i="15" l="1"/>
  <c r="T1586" i="15"/>
  <c r="AH1586" i="15" s="1"/>
  <c r="AE1551" i="2"/>
  <c r="T1587" i="15" l="1"/>
  <c r="AH1587" i="15" s="1"/>
  <c r="AE1585" i="15"/>
  <c r="AE1552" i="2"/>
  <c r="AE1586" i="15" l="1"/>
  <c r="T1588" i="15"/>
  <c r="AH1588" i="15" s="1"/>
  <c r="AE1553" i="2"/>
  <c r="AE1587" i="15" l="1"/>
  <c r="T1589" i="15"/>
  <c r="AH1589" i="15" s="1"/>
  <c r="AE1554" i="2"/>
  <c r="T1590" i="15" l="1"/>
  <c r="AH1590" i="15" s="1"/>
  <c r="AE1588" i="15"/>
  <c r="AE1555" i="2"/>
  <c r="AE1589" i="15" l="1"/>
  <c r="T1591" i="15"/>
  <c r="AH1591" i="15" s="1"/>
  <c r="AE1556" i="2"/>
  <c r="AE1590" i="15" l="1"/>
  <c r="T1592" i="15"/>
  <c r="AH1592" i="15" s="1"/>
  <c r="AE1557" i="2"/>
  <c r="AE1591" i="15" l="1"/>
  <c r="T1593" i="15"/>
  <c r="AH1593" i="15" s="1"/>
  <c r="AE1558" i="2"/>
  <c r="T1594" i="15" l="1"/>
  <c r="AH1594" i="15" s="1"/>
  <c r="AE1592" i="15"/>
  <c r="AE1559" i="2"/>
  <c r="AE1593" i="15" l="1"/>
  <c r="T1595" i="15"/>
  <c r="AH1595" i="15" s="1"/>
  <c r="AE1560" i="2"/>
  <c r="AE1594" i="15" l="1"/>
  <c r="T1596" i="15"/>
  <c r="AH1596" i="15" s="1"/>
  <c r="AE1561" i="2"/>
  <c r="AE1595" i="15" l="1"/>
  <c r="T1597" i="15"/>
  <c r="AH1597" i="15" s="1"/>
  <c r="AE1562" i="2"/>
  <c r="AE1596" i="15" l="1"/>
  <c r="T1598" i="15"/>
  <c r="AH1598" i="15" s="1"/>
  <c r="AE1563" i="2"/>
  <c r="AE1597" i="15" l="1"/>
  <c r="T1599" i="15"/>
  <c r="AH1599" i="15" s="1"/>
  <c r="AE1564" i="2"/>
  <c r="AE1598" i="15" l="1"/>
  <c r="T1600" i="15"/>
  <c r="AH1600" i="15" s="1"/>
  <c r="AE1565" i="2"/>
  <c r="AE1599" i="15" l="1"/>
  <c r="T1601" i="15"/>
  <c r="AH1601" i="15" s="1"/>
  <c r="AE1566" i="2"/>
  <c r="T1602" i="15" l="1"/>
  <c r="AH1602" i="15" s="1"/>
  <c r="AE1600" i="15"/>
  <c r="AE1567" i="2"/>
  <c r="AE1601" i="15" l="1"/>
  <c r="T1603" i="15"/>
  <c r="AH1603" i="15" s="1"/>
  <c r="AE1568" i="2"/>
  <c r="T1604" i="15" l="1"/>
  <c r="AH1604" i="15" s="1"/>
  <c r="AE1602" i="15"/>
  <c r="AE1569" i="2"/>
  <c r="AE1603" i="15" l="1"/>
  <c r="T1605" i="15"/>
  <c r="AH1605" i="15" s="1"/>
  <c r="AE1570" i="2"/>
  <c r="T1606" i="15" l="1"/>
  <c r="AH1606" i="15" s="1"/>
  <c r="AE1604" i="15"/>
  <c r="AE1571" i="2"/>
  <c r="T1607" i="15" l="1"/>
  <c r="AH1607" i="15" s="1"/>
  <c r="AE1605" i="15"/>
  <c r="AE1572" i="2"/>
  <c r="AE1606" i="15" l="1"/>
  <c r="T1608" i="15"/>
  <c r="AH1608" i="15" s="1"/>
  <c r="AE1573" i="2"/>
  <c r="AE1607" i="15" l="1"/>
  <c r="T1609" i="15"/>
  <c r="AH1609" i="15" s="1"/>
  <c r="AE1574" i="2"/>
  <c r="AE1608" i="15" l="1"/>
  <c r="T1610" i="15"/>
  <c r="AH1610" i="15" s="1"/>
  <c r="AE1575" i="2"/>
  <c r="AE1609" i="15" l="1"/>
  <c r="T1611" i="15"/>
  <c r="AH1611" i="15" s="1"/>
  <c r="AE1576" i="2"/>
  <c r="T1612" i="15" l="1"/>
  <c r="AH1612" i="15" s="1"/>
  <c r="AE1610" i="15"/>
  <c r="AE1577" i="2"/>
  <c r="T1613" i="15" l="1"/>
  <c r="AH1613" i="15" s="1"/>
  <c r="AE1611" i="15"/>
  <c r="AE1578" i="2"/>
  <c r="AE1612" i="15" l="1"/>
  <c r="T1614" i="15"/>
  <c r="AH1614" i="15" s="1"/>
  <c r="AE1579" i="2"/>
  <c r="T1615" i="15" l="1"/>
  <c r="AH1615" i="15" s="1"/>
  <c r="AE1613" i="15"/>
  <c r="AE1580" i="2"/>
  <c r="AE1614" i="15" l="1"/>
  <c r="T1616" i="15"/>
  <c r="AH1616" i="15" s="1"/>
  <c r="AE1581" i="2"/>
  <c r="AE1615" i="15" l="1"/>
  <c r="T1617" i="15"/>
  <c r="AH1617" i="15" s="1"/>
  <c r="AE1582" i="2"/>
  <c r="T1618" i="15" l="1"/>
  <c r="AH1618" i="15" s="1"/>
  <c r="AE1616" i="15"/>
  <c r="AE1583" i="2"/>
  <c r="AE1617" i="15" l="1"/>
  <c r="T1619" i="15"/>
  <c r="AH1619" i="15" s="1"/>
  <c r="AE1584" i="2"/>
  <c r="T1620" i="15" l="1"/>
  <c r="AH1620" i="15" s="1"/>
  <c r="AE1618" i="15"/>
  <c r="AE1585" i="2"/>
  <c r="T1621" i="15" l="1"/>
  <c r="AH1621" i="15" s="1"/>
  <c r="AE1619" i="15"/>
  <c r="AE1586" i="2"/>
  <c r="T1622" i="15" l="1"/>
  <c r="AH1622" i="15" s="1"/>
  <c r="AE1620" i="15"/>
  <c r="AE1587" i="2"/>
  <c r="T1623" i="15" l="1"/>
  <c r="AH1623" i="15" s="1"/>
  <c r="AE1621" i="15"/>
  <c r="AE1588" i="2"/>
  <c r="T1624" i="15" l="1"/>
  <c r="AH1624" i="15" s="1"/>
  <c r="AE1622" i="15"/>
  <c r="AE1589" i="2"/>
  <c r="AE1623" i="15" l="1"/>
  <c r="T1625" i="15"/>
  <c r="AH1625" i="15" s="1"/>
  <c r="AE1590" i="2"/>
  <c r="AE1624" i="15" l="1"/>
  <c r="T1626" i="15"/>
  <c r="AH1626" i="15" s="1"/>
  <c r="AE1591" i="2"/>
  <c r="AE1625" i="15" l="1"/>
  <c r="T1627" i="15"/>
  <c r="AH1627" i="15" s="1"/>
  <c r="AE1592" i="2"/>
  <c r="T1628" i="15" l="1"/>
  <c r="AH1628" i="15" s="1"/>
  <c r="AE1626" i="15"/>
  <c r="AE1593" i="2"/>
  <c r="T1629" i="15" l="1"/>
  <c r="AH1629" i="15" s="1"/>
  <c r="AE1627" i="15"/>
  <c r="AE1594" i="2"/>
  <c r="T1630" i="15" l="1"/>
  <c r="AH1630" i="15" s="1"/>
  <c r="AE1628" i="15"/>
  <c r="AE1595" i="2"/>
  <c r="T1631" i="15" l="1"/>
  <c r="AH1631" i="15" s="1"/>
  <c r="AE1629" i="15"/>
  <c r="AE1596" i="2"/>
  <c r="AE1630" i="15" l="1"/>
  <c r="T1632" i="15"/>
  <c r="AH1632" i="15" s="1"/>
  <c r="AE1597" i="2"/>
  <c r="T1633" i="15" l="1"/>
  <c r="AH1633" i="15" s="1"/>
  <c r="AE1631" i="15"/>
  <c r="AE1598" i="2"/>
  <c r="AE1632" i="15" l="1"/>
  <c r="T1634" i="15"/>
  <c r="AH1634" i="15" s="1"/>
  <c r="AE1599" i="2"/>
  <c r="T1635" i="15" l="1"/>
  <c r="AH1635" i="15" s="1"/>
  <c r="AE1633" i="15"/>
  <c r="AE1600" i="2"/>
  <c r="T1636" i="15" l="1"/>
  <c r="AH1636" i="15" s="1"/>
  <c r="AE1634" i="15"/>
  <c r="AE1601" i="2"/>
  <c r="AE1635" i="15" l="1"/>
  <c r="T1637" i="15"/>
  <c r="AH1637" i="15" s="1"/>
  <c r="AE1602" i="2"/>
  <c r="AE1636" i="15" l="1"/>
  <c r="T1638" i="15"/>
  <c r="AH1638" i="15" s="1"/>
  <c r="AE1603" i="2"/>
  <c r="T1639" i="15" l="1"/>
  <c r="AH1639" i="15" s="1"/>
  <c r="AE1637" i="15"/>
  <c r="AE1604" i="2"/>
  <c r="AE1638" i="15" l="1"/>
  <c r="T1640" i="15"/>
  <c r="AH1640" i="15" s="1"/>
  <c r="AE1605" i="2"/>
  <c r="T1641" i="15" l="1"/>
  <c r="AH1641" i="15" s="1"/>
  <c r="AE1639" i="15"/>
  <c r="AE1606" i="2"/>
  <c r="T1642" i="15" l="1"/>
  <c r="AH1642" i="15" s="1"/>
  <c r="AE1640" i="15"/>
  <c r="AE1607" i="2"/>
  <c r="T1643" i="15" l="1"/>
  <c r="AH1643" i="15" s="1"/>
  <c r="AE1641" i="15"/>
  <c r="AE1608" i="2"/>
  <c r="T1644" i="15" l="1"/>
  <c r="AH1644" i="15" s="1"/>
  <c r="AE1642" i="15"/>
  <c r="AE1609" i="2"/>
  <c r="T1645" i="15" l="1"/>
  <c r="AH1645" i="15" s="1"/>
  <c r="AE1643" i="15"/>
  <c r="AE1610" i="2"/>
  <c r="AE1644" i="15" l="1"/>
  <c r="T1646" i="15"/>
  <c r="AH1646" i="15" s="1"/>
  <c r="AE1611" i="2"/>
  <c r="T1647" i="15" l="1"/>
  <c r="AH1647" i="15" s="1"/>
  <c r="AE1645" i="15"/>
  <c r="AE1612" i="2"/>
  <c r="T1648" i="15" l="1"/>
  <c r="AH1648" i="15" s="1"/>
  <c r="AE1646" i="15"/>
  <c r="AE1613" i="2"/>
  <c r="AE1647" i="15" l="1"/>
  <c r="T1649" i="15"/>
  <c r="AH1649" i="15" s="1"/>
  <c r="AE1614" i="2"/>
  <c r="T1650" i="15" l="1"/>
  <c r="AH1650" i="15" s="1"/>
  <c r="AE1648" i="15"/>
  <c r="AE1615" i="2"/>
  <c r="T1651" i="15" l="1"/>
  <c r="AH1651" i="15" s="1"/>
  <c r="AE1649" i="15"/>
  <c r="AE1616" i="2"/>
  <c r="T1652" i="15" l="1"/>
  <c r="AH1652" i="15" s="1"/>
  <c r="AE1650" i="15"/>
  <c r="AE1617" i="2"/>
  <c r="T1653" i="15" l="1"/>
  <c r="AH1653" i="15" s="1"/>
  <c r="AE1651" i="15"/>
  <c r="AE1618" i="2"/>
  <c r="T1654" i="15" l="1"/>
  <c r="AH1654" i="15" s="1"/>
  <c r="AE1652" i="15"/>
  <c r="AE1619" i="2"/>
  <c r="T1655" i="15" l="1"/>
  <c r="AH1655" i="15" s="1"/>
  <c r="AE1653" i="15"/>
  <c r="AE1620" i="2"/>
  <c r="T1656" i="15" l="1"/>
  <c r="AH1656" i="15" s="1"/>
  <c r="AE1654" i="15"/>
  <c r="AE1621" i="2"/>
  <c r="AE1655" i="15" l="1"/>
  <c r="T1657" i="15"/>
  <c r="AH1657" i="15" s="1"/>
  <c r="AE1622" i="2"/>
  <c r="T1658" i="15" l="1"/>
  <c r="AH1658" i="15" s="1"/>
  <c r="AE1656" i="15"/>
  <c r="AE1623" i="2"/>
  <c r="T1659" i="15" l="1"/>
  <c r="AH1659" i="15" s="1"/>
  <c r="AE1657" i="15"/>
  <c r="AE1624" i="2"/>
  <c r="T1660" i="15" l="1"/>
  <c r="AH1660" i="15" s="1"/>
  <c r="AE1658" i="15"/>
  <c r="AE1625" i="2"/>
  <c r="T1661" i="15" l="1"/>
  <c r="AH1661" i="15" s="1"/>
  <c r="AE1659" i="15"/>
  <c r="AE1626" i="2"/>
  <c r="T1662" i="15" l="1"/>
  <c r="AH1662" i="15" s="1"/>
  <c r="AE1660" i="15"/>
  <c r="AE1627" i="2"/>
  <c r="T1663" i="15" l="1"/>
  <c r="AH1663" i="15" s="1"/>
  <c r="AE1661" i="15"/>
  <c r="AE1628" i="2"/>
  <c r="AE1662" i="15" l="1"/>
  <c r="T1664" i="15"/>
  <c r="AH1664" i="15" s="1"/>
  <c r="AE1629" i="2"/>
  <c r="AE1663" i="15" l="1"/>
  <c r="T1665" i="15"/>
  <c r="AH1665" i="15" s="1"/>
  <c r="AE1630" i="2"/>
  <c r="T1666" i="15" l="1"/>
  <c r="AH1666" i="15" s="1"/>
  <c r="AE1664" i="15"/>
  <c r="AE1631" i="2"/>
  <c r="T1667" i="15" l="1"/>
  <c r="AH1667" i="15" s="1"/>
  <c r="AE1665" i="15"/>
  <c r="AE1632" i="2"/>
  <c r="T1668" i="15" l="1"/>
  <c r="AH1668" i="15" s="1"/>
  <c r="AE1666" i="15"/>
  <c r="AE1633" i="2"/>
  <c r="AE1667" i="15" l="1"/>
  <c r="T1669" i="15"/>
  <c r="AH1669" i="15" s="1"/>
  <c r="AE1634" i="2"/>
  <c r="T1670" i="15" l="1"/>
  <c r="AH1670" i="15" s="1"/>
  <c r="AE1668" i="15"/>
  <c r="AE1635" i="2"/>
  <c r="T1671" i="15" l="1"/>
  <c r="AH1671" i="15" s="1"/>
  <c r="AE1669" i="15"/>
  <c r="AE1636" i="2"/>
  <c r="T1672" i="15" l="1"/>
  <c r="AH1672" i="15" s="1"/>
  <c r="AE1670" i="15"/>
  <c r="AE1637" i="2"/>
  <c r="AE1671" i="15" l="1"/>
  <c r="T1673" i="15"/>
  <c r="AH1673" i="15" s="1"/>
  <c r="AE1638" i="2"/>
  <c r="T1674" i="15" l="1"/>
  <c r="AH1674" i="15" s="1"/>
  <c r="AE1672" i="15"/>
  <c r="AE1639" i="2"/>
  <c r="T1675" i="15" l="1"/>
  <c r="AH1675" i="15" s="1"/>
  <c r="AE1673" i="15"/>
  <c r="AE1640" i="2"/>
  <c r="T1676" i="15" l="1"/>
  <c r="AH1676" i="15" s="1"/>
  <c r="AE1674" i="15"/>
  <c r="AE1641" i="2"/>
  <c r="T1677" i="15" l="1"/>
  <c r="AH1677" i="15" s="1"/>
  <c r="AE1675" i="15"/>
  <c r="AE1642" i="2"/>
  <c r="T1678" i="15" l="1"/>
  <c r="AH1678" i="15" s="1"/>
  <c r="AE1676" i="15"/>
  <c r="AE1643" i="2"/>
  <c r="T1679" i="15" l="1"/>
  <c r="AH1679" i="15" s="1"/>
  <c r="AE1677" i="15"/>
  <c r="AE1644" i="2"/>
  <c r="T1680" i="15" l="1"/>
  <c r="AH1680" i="15" s="1"/>
  <c r="AE1678" i="15"/>
  <c r="AE1645" i="2"/>
  <c r="T1681" i="15" l="1"/>
  <c r="AH1681" i="15" s="1"/>
  <c r="AE1679" i="15"/>
  <c r="AE1646" i="2"/>
  <c r="AE1680" i="15" l="1"/>
  <c r="T1682" i="15"/>
  <c r="AH1682" i="15" s="1"/>
  <c r="AE1647" i="2"/>
  <c r="AE1681" i="15" l="1"/>
  <c r="T1683" i="15"/>
  <c r="AH1683" i="15" s="1"/>
  <c r="AE1648" i="2"/>
  <c r="AE1682" i="15" l="1"/>
  <c r="T1684" i="15"/>
  <c r="AH1684" i="15" s="1"/>
  <c r="AE1649" i="2"/>
  <c r="AE1683" i="15" l="1"/>
  <c r="T1685" i="15"/>
  <c r="AH1685" i="15" s="1"/>
  <c r="AE1650" i="2"/>
  <c r="AE1684" i="15" l="1"/>
  <c r="T1686" i="15"/>
  <c r="AH1686" i="15" s="1"/>
  <c r="AE1651" i="2"/>
  <c r="T1687" i="15" l="1"/>
  <c r="AH1687" i="15" s="1"/>
  <c r="AE1685" i="15"/>
  <c r="AE1652" i="2"/>
  <c r="AE1686" i="15" l="1"/>
  <c r="T1688" i="15"/>
  <c r="AH1688" i="15" s="1"/>
  <c r="AE1653" i="2"/>
  <c r="AE1687" i="15" l="1"/>
  <c r="T1689" i="15"/>
  <c r="AH1689" i="15" s="1"/>
  <c r="AE1654" i="2"/>
  <c r="AE1688" i="15" l="1"/>
  <c r="T1690" i="15"/>
  <c r="AH1690" i="15" s="1"/>
  <c r="AE1655" i="2"/>
  <c r="T1691" i="15" l="1"/>
  <c r="AH1691" i="15" s="1"/>
  <c r="AE1689" i="15"/>
  <c r="AE1656" i="2"/>
  <c r="T1692" i="15" l="1"/>
  <c r="AH1692" i="15" s="1"/>
  <c r="AE1690" i="15"/>
  <c r="AE1657" i="2"/>
  <c r="T1693" i="15" l="1"/>
  <c r="AH1693" i="15" s="1"/>
  <c r="AE1691" i="15"/>
  <c r="AE1658" i="2"/>
  <c r="T1694" i="15" l="1"/>
  <c r="AH1694" i="15" s="1"/>
  <c r="AE1692" i="15"/>
  <c r="AE1659" i="2"/>
  <c r="T1695" i="15" l="1"/>
  <c r="AH1695" i="15" s="1"/>
  <c r="AE1693" i="15"/>
  <c r="AE1660" i="2"/>
  <c r="T1696" i="15" l="1"/>
  <c r="AH1696" i="15" s="1"/>
  <c r="AE1694" i="15"/>
  <c r="AE1661" i="2"/>
  <c r="T1697" i="15" l="1"/>
  <c r="AH1697" i="15" s="1"/>
  <c r="AE1695" i="15"/>
  <c r="AE1662" i="2"/>
  <c r="T1698" i="15" l="1"/>
  <c r="AH1698" i="15" s="1"/>
  <c r="AE1696" i="15"/>
  <c r="AE1663" i="2"/>
  <c r="T1699" i="15" l="1"/>
  <c r="AH1699" i="15" s="1"/>
  <c r="AE1697" i="15"/>
  <c r="AE1664" i="2"/>
  <c r="AE1698" i="15" l="1"/>
  <c r="T1700" i="15"/>
  <c r="AH1700" i="15" s="1"/>
  <c r="AE1665" i="2"/>
  <c r="AE1699" i="15" l="1"/>
  <c r="T1701" i="15"/>
  <c r="AH1701" i="15" s="1"/>
  <c r="AE1666" i="2"/>
  <c r="AE1700" i="15" l="1"/>
  <c r="T1702" i="15"/>
  <c r="AH1702" i="15" s="1"/>
  <c r="AE1667" i="2"/>
  <c r="T1703" i="15" l="1"/>
  <c r="AH1703" i="15" s="1"/>
  <c r="AE1701" i="15"/>
  <c r="AE1668" i="2"/>
  <c r="T1704" i="15" l="1"/>
  <c r="AH1704" i="15" s="1"/>
  <c r="AE1702" i="15"/>
  <c r="AE1669" i="2"/>
  <c r="T1705" i="15" l="1"/>
  <c r="AH1705" i="15" s="1"/>
  <c r="AE1703" i="15"/>
  <c r="AE1670" i="2"/>
  <c r="T1706" i="15" l="1"/>
  <c r="AH1706" i="15" s="1"/>
  <c r="AE1704" i="15"/>
  <c r="AE1671" i="2"/>
  <c r="T1707" i="15" l="1"/>
  <c r="AH1707" i="15" s="1"/>
  <c r="AE1705" i="15"/>
  <c r="AE1672" i="2"/>
  <c r="AE1706" i="15" l="1"/>
  <c r="T1708" i="15"/>
  <c r="AH1708" i="15" s="1"/>
  <c r="AE1673" i="2"/>
  <c r="AE1707" i="15" l="1"/>
  <c r="T1709" i="15"/>
  <c r="AH1709" i="15" s="1"/>
  <c r="AE1674" i="2"/>
  <c r="T1710" i="15" l="1"/>
  <c r="AH1710" i="15" s="1"/>
  <c r="AE1708" i="15"/>
  <c r="AE1675" i="2"/>
  <c r="AE1709" i="15" l="1"/>
  <c r="T1711" i="15"/>
  <c r="AH1711" i="15" s="1"/>
  <c r="AE1676" i="2"/>
  <c r="T1712" i="15" l="1"/>
  <c r="AH1712" i="15" s="1"/>
  <c r="AE1710" i="15"/>
  <c r="AE1677" i="2"/>
  <c r="AE1711" i="15" l="1"/>
  <c r="T1713" i="15"/>
  <c r="AH1713" i="15" s="1"/>
  <c r="AE1678" i="2"/>
  <c r="T1714" i="15" l="1"/>
  <c r="AH1714" i="15" s="1"/>
  <c r="AE1712" i="15"/>
  <c r="AE1679" i="2"/>
  <c r="AE1713" i="15" l="1"/>
  <c r="T1715" i="15"/>
  <c r="AH1715" i="15" s="1"/>
  <c r="AE1680" i="2"/>
  <c r="AE1714" i="15" l="1"/>
  <c r="T1716" i="15"/>
  <c r="AH1716" i="15" s="1"/>
  <c r="AE1681" i="2"/>
  <c r="T1717" i="15" l="1"/>
  <c r="AH1717" i="15" s="1"/>
  <c r="AE1715" i="15"/>
  <c r="AE1682" i="2"/>
  <c r="T1718" i="15" l="1"/>
  <c r="AH1718" i="15" s="1"/>
  <c r="AE1716" i="15"/>
  <c r="AE1683" i="2"/>
  <c r="T1719" i="15" l="1"/>
  <c r="AH1719" i="15" s="1"/>
  <c r="AE1717" i="15"/>
  <c r="AE1684" i="2"/>
  <c r="AE1718" i="15" l="1"/>
  <c r="T1720" i="15"/>
  <c r="AH1720" i="15" s="1"/>
  <c r="AE1685" i="2"/>
  <c r="T1721" i="15" l="1"/>
  <c r="AH1721" i="15" s="1"/>
  <c r="AE1719" i="15"/>
  <c r="AE1686" i="2"/>
  <c r="AE1720" i="15" l="1"/>
  <c r="T1722" i="15"/>
  <c r="AH1722" i="15" s="1"/>
  <c r="AE1687" i="2"/>
  <c r="AE1721" i="15" l="1"/>
  <c r="T1723" i="15"/>
  <c r="AH1723" i="15" s="1"/>
  <c r="AE1688" i="2"/>
  <c r="T1724" i="15" l="1"/>
  <c r="AH1724" i="15" s="1"/>
  <c r="AE1722" i="15"/>
  <c r="AE1689" i="2"/>
  <c r="T1725" i="15" l="1"/>
  <c r="AH1725" i="15" s="1"/>
  <c r="AE1723" i="15"/>
  <c r="AE1690" i="2"/>
  <c r="T1726" i="15" l="1"/>
  <c r="AH1726" i="15" s="1"/>
  <c r="AE1724" i="15"/>
  <c r="AE1691" i="2"/>
  <c r="T1727" i="15" l="1"/>
  <c r="AH1727" i="15" s="1"/>
  <c r="AE1725" i="15"/>
  <c r="AE1692" i="2"/>
  <c r="T1728" i="15" l="1"/>
  <c r="AH1728" i="15" s="1"/>
  <c r="AE1726" i="15"/>
  <c r="AE1693" i="2"/>
  <c r="AE1727" i="15" l="1"/>
  <c r="T1729" i="15"/>
  <c r="AH1729" i="15" s="1"/>
  <c r="AE1694" i="2"/>
  <c r="T1730" i="15" l="1"/>
  <c r="AH1730" i="15" s="1"/>
  <c r="AE1728" i="15"/>
  <c r="AE1695" i="2"/>
  <c r="AE1729" i="15" l="1"/>
  <c r="T1731" i="15"/>
  <c r="AH1731" i="15" s="1"/>
  <c r="AE1696" i="2"/>
  <c r="T1732" i="15" l="1"/>
  <c r="AH1732" i="15" s="1"/>
  <c r="AE1730" i="15"/>
  <c r="AE1697" i="2"/>
  <c r="T1733" i="15" l="1"/>
  <c r="AH1733" i="15" s="1"/>
  <c r="AE1731" i="15"/>
  <c r="AE1698" i="2"/>
  <c r="T1734" i="15" l="1"/>
  <c r="AH1734" i="15" s="1"/>
  <c r="AE1732" i="15"/>
  <c r="AE1699" i="2"/>
  <c r="T1735" i="15" l="1"/>
  <c r="AH1735" i="15" s="1"/>
  <c r="AE1733" i="15"/>
  <c r="AE1700" i="2"/>
  <c r="AE1734" i="15" l="1"/>
  <c r="T1736" i="15"/>
  <c r="AH1736" i="15" s="1"/>
  <c r="AE1701" i="2"/>
  <c r="T1737" i="15" l="1"/>
  <c r="AH1737" i="15" s="1"/>
  <c r="AE1735" i="15"/>
  <c r="AE1702" i="2"/>
  <c r="T1738" i="15" l="1"/>
  <c r="AH1738" i="15" s="1"/>
  <c r="AE1736" i="15"/>
  <c r="AE1703" i="2"/>
  <c r="AE1737" i="15" l="1"/>
  <c r="T1739" i="15"/>
  <c r="AH1739" i="15" s="1"/>
  <c r="AE1704" i="2"/>
  <c r="AE1738" i="15" l="1"/>
  <c r="T1740" i="15"/>
  <c r="AH1740" i="15" s="1"/>
  <c r="AE1705" i="2"/>
  <c r="T1741" i="15" l="1"/>
  <c r="AH1741" i="15" s="1"/>
  <c r="AE1739" i="15"/>
  <c r="AE1706" i="2"/>
  <c r="T1742" i="15" l="1"/>
  <c r="AH1742" i="15" s="1"/>
  <c r="AE1740" i="15"/>
  <c r="AE1707" i="2"/>
  <c r="AE1741" i="15" l="1"/>
  <c r="T1743" i="15"/>
  <c r="AH1743" i="15" s="1"/>
  <c r="AE1708" i="2"/>
  <c r="AE1742" i="15" l="1"/>
  <c r="T1744" i="15"/>
  <c r="AH1744" i="15" s="1"/>
  <c r="AE1709" i="2"/>
  <c r="AE1743" i="15" l="1"/>
  <c r="T1745" i="15"/>
  <c r="AH1745" i="15" s="1"/>
  <c r="AE1710" i="2"/>
  <c r="T1746" i="15" l="1"/>
  <c r="AH1746" i="15" s="1"/>
  <c r="AE1744" i="15"/>
  <c r="AE1711" i="2"/>
  <c r="AE1745" i="15" l="1"/>
  <c r="T1747" i="15"/>
  <c r="AH1747" i="15" s="1"/>
  <c r="AE1712" i="2"/>
  <c r="AE1746" i="15" l="1"/>
  <c r="T1748" i="15"/>
  <c r="AH1748" i="15" s="1"/>
  <c r="AE1713" i="2"/>
  <c r="T1749" i="15" l="1"/>
  <c r="AH1749" i="15" s="1"/>
  <c r="AE1747" i="15"/>
  <c r="AE1714" i="2"/>
  <c r="AE1748" i="15" l="1"/>
  <c r="T1750" i="15"/>
  <c r="AH1750" i="15" s="1"/>
  <c r="AE1715" i="2"/>
  <c r="T1751" i="15" l="1"/>
  <c r="AH1751" i="15" s="1"/>
  <c r="AE1749" i="15"/>
  <c r="AE1716" i="2"/>
  <c r="T1752" i="15" l="1"/>
  <c r="AH1752" i="15" s="1"/>
  <c r="AE1750" i="15"/>
  <c r="AE1717" i="2"/>
  <c r="T1753" i="15" l="1"/>
  <c r="AH1753" i="15" s="1"/>
  <c r="AE1751" i="15"/>
  <c r="AE1718" i="2"/>
  <c r="T1754" i="15" l="1"/>
  <c r="AH1754" i="15" s="1"/>
  <c r="AE1752" i="15"/>
  <c r="AE1719" i="2"/>
  <c r="AE1753" i="15" l="1"/>
  <c r="T1755" i="15"/>
  <c r="AH1755" i="15" s="1"/>
  <c r="AE1720" i="2"/>
  <c r="T1756" i="15" l="1"/>
  <c r="AH1756" i="15" s="1"/>
  <c r="AE1754" i="15"/>
  <c r="AE1721" i="2"/>
  <c r="T1757" i="15" l="1"/>
  <c r="AH1757" i="15" s="1"/>
  <c r="AE1755" i="15"/>
  <c r="AE1722" i="2"/>
  <c r="T1758" i="15" l="1"/>
  <c r="AH1758" i="15" s="1"/>
  <c r="AE1756" i="15"/>
  <c r="AE1723" i="2"/>
  <c r="AE1757" i="15" l="1"/>
  <c r="T1759" i="15"/>
  <c r="AH1759" i="15" s="1"/>
  <c r="AE1724" i="2"/>
  <c r="AE1758" i="15" l="1"/>
  <c r="T1760" i="15"/>
  <c r="AH1760" i="15" s="1"/>
  <c r="AE1725" i="2"/>
  <c r="AE1759" i="15" l="1"/>
  <c r="T1761" i="15"/>
  <c r="AH1761" i="15" s="1"/>
  <c r="AE1726" i="2"/>
  <c r="AE1760" i="15" l="1"/>
  <c r="T1762" i="15"/>
  <c r="AH1762" i="15" s="1"/>
  <c r="AE1727" i="2"/>
  <c r="T1763" i="15" l="1"/>
  <c r="AH1763" i="15" s="1"/>
  <c r="AE1761" i="15"/>
  <c r="AE1728" i="2"/>
  <c r="AE1762" i="15" l="1"/>
  <c r="T1764" i="15"/>
  <c r="AH1764" i="15" s="1"/>
  <c r="AE1729" i="2"/>
  <c r="T1765" i="15" l="1"/>
  <c r="AH1765" i="15" s="1"/>
  <c r="AE1763" i="15"/>
  <c r="AE1730" i="2"/>
  <c r="AE1764" i="15" l="1"/>
  <c r="T1766" i="15"/>
  <c r="AH1766" i="15" s="1"/>
  <c r="AE1731" i="2"/>
  <c r="AE1765" i="15" l="1"/>
  <c r="T1767" i="15"/>
  <c r="AH1767" i="15" s="1"/>
  <c r="AE1732" i="2"/>
  <c r="T1768" i="15" l="1"/>
  <c r="AH1768" i="15" s="1"/>
  <c r="AE1766" i="15"/>
  <c r="AE1733" i="2"/>
  <c r="T1769" i="15" l="1"/>
  <c r="AH1769" i="15" s="1"/>
  <c r="AE1767" i="15"/>
  <c r="AE1734" i="2"/>
  <c r="AE1768" i="15" l="1"/>
  <c r="T1770" i="15"/>
  <c r="AH1770" i="15" s="1"/>
  <c r="AE1735" i="2"/>
  <c r="T1771" i="15" l="1"/>
  <c r="AH1771" i="15" s="1"/>
  <c r="AE1769" i="15"/>
  <c r="AE1736" i="2"/>
  <c r="T1772" i="15" l="1"/>
  <c r="AH1772" i="15" s="1"/>
  <c r="AE1770" i="15"/>
  <c r="AE1737" i="2"/>
  <c r="T1773" i="15" l="1"/>
  <c r="AH1773" i="15" s="1"/>
  <c r="AE1771" i="15"/>
  <c r="AE1738" i="2"/>
  <c r="T1774" i="15" l="1"/>
  <c r="AH1774" i="15" s="1"/>
  <c r="AE1772" i="15"/>
  <c r="AE1739" i="2"/>
  <c r="T1775" i="15" l="1"/>
  <c r="AH1775" i="15" s="1"/>
  <c r="AE1773" i="15"/>
  <c r="AE1740" i="2"/>
  <c r="AE1774" i="15" l="1"/>
  <c r="T1776" i="15"/>
  <c r="AH1776" i="15" s="1"/>
  <c r="AE1741" i="2"/>
  <c r="AE1775" i="15" l="1"/>
  <c r="T1777" i="15"/>
  <c r="AH1777" i="15" s="1"/>
  <c r="AE1742" i="2"/>
  <c r="T1778" i="15" l="1"/>
  <c r="AH1778" i="15" s="1"/>
  <c r="AE1776" i="15"/>
  <c r="AE1743" i="2"/>
  <c r="AE1777" i="15" l="1"/>
  <c r="T1779" i="15"/>
  <c r="AH1779" i="15" s="1"/>
  <c r="AE1744" i="2"/>
  <c r="AE1778" i="15" l="1"/>
  <c r="T1780" i="15"/>
  <c r="AH1780" i="15" s="1"/>
  <c r="AE1745" i="2"/>
  <c r="AE1779" i="15" l="1"/>
  <c r="T1781" i="15"/>
  <c r="AH1781" i="15" s="1"/>
  <c r="AE1746" i="2"/>
  <c r="T1782" i="15" l="1"/>
  <c r="AH1782" i="15" s="1"/>
  <c r="AE1780" i="15"/>
  <c r="AE1747" i="2"/>
  <c r="T1783" i="15" l="1"/>
  <c r="AH1783" i="15" s="1"/>
  <c r="AE1781" i="15"/>
  <c r="AE1748" i="2"/>
  <c r="AE1782" i="15" l="1"/>
  <c r="T1784" i="15"/>
  <c r="AH1784" i="15" s="1"/>
  <c r="AE1749" i="2"/>
  <c r="AE1783" i="15" l="1"/>
  <c r="T1785" i="15"/>
  <c r="AH1785" i="15" s="1"/>
  <c r="AE1750" i="2"/>
  <c r="AE1784" i="15" l="1"/>
  <c r="T1786" i="15"/>
  <c r="AH1786" i="15" s="1"/>
  <c r="AE1751" i="2"/>
  <c r="T1787" i="15" l="1"/>
  <c r="AH1787" i="15" s="1"/>
  <c r="AE1785" i="15"/>
  <c r="AE1752" i="2"/>
  <c r="T1788" i="15" l="1"/>
  <c r="AH1788" i="15" s="1"/>
  <c r="AE1786" i="15"/>
  <c r="AE1753" i="2"/>
  <c r="T1789" i="15" l="1"/>
  <c r="AH1789" i="15" s="1"/>
  <c r="AE1787" i="15"/>
  <c r="AE1754" i="2"/>
  <c r="AE1788" i="15" l="1"/>
  <c r="T1790" i="15"/>
  <c r="AH1790" i="15" s="1"/>
  <c r="AE1755" i="2"/>
  <c r="T1791" i="15" l="1"/>
  <c r="AH1791" i="15" s="1"/>
  <c r="AE1789" i="15"/>
  <c r="AE1756" i="2"/>
  <c r="T1792" i="15" l="1"/>
  <c r="AH1792" i="15" s="1"/>
  <c r="AE1790" i="15"/>
  <c r="AE1757" i="2"/>
  <c r="T1793" i="15" l="1"/>
  <c r="AH1793" i="15" s="1"/>
  <c r="AE1791" i="15"/>
  <c r="AE1758" i="2"/>
  <c r="T1794" i="15" l="1"/>
  <c r="AH1794" i="15" s="1"/>
  <c r="AE1792" i="15"/>
  <c r="AE1759" i="2"/>
  <c r="T1795" i="15" l="1"/>
  <c r="AH1795" i="15" s="1"/>
  <c r="AE1793" i="15"/>
  <c r="AE1760" i="2"/>
  <c r="T1796" i="15" l="1"/>
  <c r="AH1796" i="15" s="1"/>
  <c r="AE1794" i="15"/>
  <c r="AE1761" i="2"/>
  <c r="AE1795" i="15" l="1"/>
  <c r="T1797" i="15"/>
  <c r="AH1797" i="15" s="1"/>
  <c r="AE1762" i="2"/>
  <c r="T1798" i="15" l="1"/>
  <c r="AH1798" i="15" s="1"/>
  <c r="AE1796" i="15"/>
  <c r="AE1763" i="2"/>
  <c r="T1799" i="15" l="1"/>
  <c r="AH1799" i="15" s="1"/>
  <c r="AE1797" i="15"/>
  <c r="AE1764" i="2"/>
  <c r="T1800" i="15" l="1"/>
  <c r="AE1798" i="15"/>
  <c r="AE1765" i="2"/>
  <c r="AE1799" i="15" l="1"/>
  <c r="AH1800" i="15"/>
  <c r="AE1766" i="2"/>
  <c r="AE1767" i="2" l="1"/>
  <c r="AE1768" i="2" l="1"/>
  <c r="AE1769" i="2" l="1"/>
  <c r="AE1770" i="2" l="1"/>
  <c r="AE1771" i="2" l="1"/>
  <c r="AE1772" i="2" l="1"/>
  <c r="AE1773" i="2" l="1"/>
  <c r="AE1774" i="2" l="1"/>
  <c r="AE1775" i="2" l="1"/>
  <c r="AE1776" i="2" l="1"/>
  <c r="AE1777" i="2" l="1"/>
  <c r="AE1778" i="2" l="1"/>
  <c r="AE1779" i="2" l="1"/>
  <c r="AE1780" i="2" l="1"/>
  <c r="AE1781" i="2" l="1"/>
  <c r="AE1782" i="2" l="1"/>
  <c r="AE1783" i="2" l="1"/>
  <c r="AE1784" i="2" l="1"/>
  <c r="AE1785" i="2" l="1"/>
  <c r="AE1786" i="2" l="1"/>
  <c r="AE1787" i="2" l="1"/>
  <c r="AE1788" i="2" l="1"/>
  <c r="AE1789" i="2" l="1"/>
  <c r="AE1790" i="2" l="1"/>
  <c r="AE1791" i="2" l="1"/>
  <c r="AE1792" i="2" l="1"/>
  <c r="AE1793" i="2" l="1"/>
  <c r="AE1794" i="2" l="1"/>
  <c r="AE1795" i="2" l="1"/>
  <c r="AE1796" i="2" l="1"/>
  <c r="AE1797" i="2" l="1"/>
  <c r="AE1799" i="2" l="1"/>
  <c r="AE1798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<sst xmlns="http://schemas.openxmlformats.org/spreadsheetml/2006/main" count="3740" uniqueCount="98">
  <si>
    <t>Body style</t>
  </si>
  <si>
    <t>Height</t>
  </si>
  <si>
    <t>Width</t>
  </si>
  <si>
    <t>Length</t>
  </si>
  <si>
    <t>SWB Low roof </t>
  </si>
  <si>
    <t>1,960mm</t>
  </si>
  <si>
    <t>1,904mm</t>
  </si>
  <si>
    <t>4,782mm</t>
  </si>
  <si>
    <t>SWB High roof </t>
  </si>
  <si>
    <t>2,485mm</t>
  </si>
  <si>
    <t>LWB Low roof</t>
  </si>
  <si>
    <t>5,182mm</t>
  </si>
  <si>
    <t>LWB High roof</t>
  </si>
  <si>
    <t>SWB Crew Van</t>
  </si>
  <si>
    <t>LWB Crew Van</t>
  </si>
  <si>
    <t>Engine size (litres)</t>
  </si>
  <si>
    <t>HP</t>
  </si>
  <si>
    <t>Overall length (mm)</t>
  </si>
  <si>
    <t>Overall height (mm)</t>
  </si>
  <si>
    <t>Overall width (mm)</t>
  </si>
  <si>
    <t>Wheelbase (mm)</t>
  </si>
  <si>
    <t>Loading Height (mm)</t>
  </si>
  <si>
    <t>Rear Door Width (mm)</t>
  </si>
  <si>
    <t>Rear Door Height (mm)</t>
  </si>
  <si>
    <t>Load Length (mm)</t>
  </si>
  <si>
    <t>Load Width Max (mm)</t>
  </si>
  <si>
    <t>Load Height (mm)</t>
  </si>
  <si>
    <t>Load Volume (m3)</t>
  </si>
  <si>
    <t>Gross Payload (Kg)</t>
  </si>
  <si>
    <t>Gross Vehicle Weight (Kg)</t>
  </si>
  <si>
    <t>Kerb Weight (Kg)</t>
  </si>
  <si>
    <t>Towing Limit (Kg)</t>
  </si>
  <si>
    <t>Trafic LL 29 2.0dCi 115</t>
  </si>
  <si>
    <t>Test Mass</t>
  </si>
  <si>
    <t>Aero Drag Force</t>
  </si>
  <si>
    <r>
      <t>F</t>
    </r>
    <r>
      <rPr>
        <sz val="9"/>
        <color theme="1"/>
        <rFont val="Arial"/>
        <family val="2"/>
      </rPr>
      <t>D</t>
    </r>
    <r>
      <rPr>
        <sz val="16"/>
        <color theme="1"/>
        <rFont val="Arial"/>
        <family val="2"/>
      </rPr>
      <t xml:space="preserve"> = ½ρ x C</t>
    </r>
    <r>
      <rPr>
        <sz val="9"/>
        <color theme="1"/>
        <rFont val="Arial"/>
        <family val="2"/>
      </rPr>
      <t xml:space="preserve">D x </t>
    </r>
    <r>
      <rPr>
        <sz val="16"/>
        <color theme="1"/>
        <rFont val="Arial"/>
        <family val="2"/>
      </rPr>
      <t>A x V^2</t>
    </r>
  </si>
  <si>
    <t>rho</t>
  </si>
  <si>
    <t>Cd</t>
  </si>
  <si>
    <t xml:space="preserve">A </t>
  </si>
  <si>
    <t>m^2</t>
  </si>
  <si>
    <t>V</t>
  </si>
  <si>
    <t>top speed in m/s</t>
  </si>
  <si>
    <t>kg/m^3</t>
  </si>
  <si>
    <r>
      <t>F</t>
    </r>
    <r>
      <rPr>
        <sz val="9"/>
        <color theme="1"/>
        <rFont val="Arial"/>
        <family val="2"/>
      </rPr>
      <t>W</t>
    </r>
    <r>
      <rPr>
        <sz val="16"/>
        <color theme="1"/>
        <rFont val="Arial"/>
        <family val="2"/>
      </rPr>
      <t xml:space="preserve"> = 0.02 x m x g </t>
    </r>
  </si>
  <si>
    <t>Mass</t>
  </si>
  <si>
    <t>Gravity</t>
  </si>
  <si>
    <t>kg</t>
  </si>
  <si>
    <t>m/s^2</t>
  </si>
  <si>
    <t>Toral Aero Drag Force (n)</t>
  </si>
  <si>
    <t>Total Rolling Resistance (n)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</si>
  <si>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</si>
  <si>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</si>
  <si>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</si>
  <si>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</si>
  <si>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</si>
  <si>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</si>
  <si>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</si>
  <si>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</si>
  <si>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</si>
  <si>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</si>
  <si>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</si>
  <si>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</si>
  <si>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</si>
  <si>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 xml:space="preserve">   </t>
  </si>
  <si>
    <t>Rolling Resistance (speed dependant)</t>
  </si>
  <si>
    <t>Rolling Resistance (Standard)</t>
  </si>
  <si>
    <t xml:space="preserve">Gravity </t>
  </si>
  <si>
    <t>rrc</t>
  </si>
  <si>
    <t>rrc(sd)</t>
  </si>
  <si>
    <t>(driver at 75 + 25)</t>
  </si>
  <si>
    <t>Velocity (m/s)</t>
  </si>
  <si>
    <t>Acceleration Resistance (n)</t>
  </si>
  <si>
    <t>Rolling Resistance (n)</t>
  </si>
  <si>
    <t>Aero Resistance (n)</t>
  </si>
  <si>
    <t>Total Resistance (n)</t>
  </si>
  <si>
    <t>Braking Power (w)</t>
  </si>
  <si>
    <t>Tractive Energy (kw/h)</t>
  </si>
  <si>
    <t>Braking Energy (kw/h)</t>
  </si>
  <si>
    <t xml:space="preserve">Negative Acceleration Resistance (n) </t>
  </si>
  <si>
    <t>Positive Acceleration Resistance    (n)</t>
  </si>
  <si>
    <t>Tractive Power (kw)</t>
  </si>
  <si>
    <t>Kinetic Energy (J)</t>
  </si>
  <si>
    <t>Kinetic Energy (kJ)</t>
  </si>
  <si>
    <t>Tractive Power   (w)</t>
  </si>
  <si>
    <t>Change in KE              (J)</t>
  </si>
  <si>
    <t>Change in KE (kJ)</t>
  </si>
  <si>
    <t>Braking Power (kw)</t>
  </si>
  <si>
    <t>Braking Cumulative Energy (kw/h)</t>
  </si>
  <si>
    <t>Power Required with -ve (kw)</t>
  </si>
  <si>
    <t>Low</t>
  </si>
  <si>
    <t>Middle</t>
  </si>
  <si>
    <t>High</t>
  </si>
  <si>
    <t>Extra High</t>
  </si>
  <si>
    <t xml:space="preserve">Braking Power </t>
  </si>
  <si>
    <t>J</t>
  </si>
  <si>
    <t>Losses at the Wheel (J)</t>
  </si>
  <si>
    <t>Braking  (J)</t>
  </si>
  <si>
    <t>Losses (j/h)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</si>
</sst>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_ 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Arial"/>
      <family val="2"/>
    </font>
    <font>
      <sz val="9"/>
      <color theme="1"/>
      <name val="Arial"/>
      <family val="2"/>
    </font>
    <font>
      <sz val="12"/>
      <color rgb="FF374151"/>
      <name val="Segoe UI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3" borderId="0" xfId="0" applyFill="1" applyAlignment="1">
      <alignment horizontal="center" vertical="center"/>
    </xf>
    <xf numFmtId="0" fontId="4" fillId="0" borderId="0" xfId="0" applyFont="1"/>
    <xf numFmtId="0" fontId="2" fillId="4" borderId="0" xfId="0" applyFont="1" applyFill="1"/>
    <xf numFmtId="2" fontId="0" fillId="2" borderId="0" xfId="0" applyNumberFormat="1" applyFill="1"/>
    <xf numFmtId="2" fontId="0" fillId="3" borderId="0" xfId="0" applyNumberFormat="1" applyFill="1"/>
    <xf numFmtId="164" fontId="0" fillId="3" borderId="0" xfId="0" applyNumberFormat="1" applyFill="1"/>
    <xf numFmtId="0" fontId="5" fillId="6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2" fontId="5" fillId="5" borderId="5" xfId="0" applyNumberFormat="1" applyFont="1" applyFill="1" applyBorder="1" applyAlignment="1">
      <alignment horizontal="center" vertical="center" wrapText="1"/>
    </xf>
    <xf numFmtId="2" fontId="5" fillId="11" borderId="1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2" fontId="5" fillId="5" borderId="4" xfId="0" applyNumberFormat="1" applyFont="1" applyFill="1" applyBorder="1" applyAlignment="1">
      <alignment horizontal="center" vertical="center" wrapText="1"/>
    </xf>
    <xf numFmtId="2" fontId="0" fillId="4" borderId="16" xfId="0" applyNumberFormat="1" applyFill="1" applyBorder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2" fontId="5" fillId="5" borderId="1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5" fontId="5" fillId="5" borderId="3" xfId="0" applyNumberFormat="1" applyFont="1" applyFill="1" applyBorder="1" applyAlignment="1">
      <alignment horizontal="center" vertical="center"/>
    </xf>
    <xf numFmtId="2" fontId="0" fillId="4" borderId="0" xfId="0" applyNumberFormat="1" applyFill="1" applyAlignment="1">
      <alignment horizontal="center"/>
    </xf>
    <xf numFmtId="2" fontId="0" fillId="4" borderId="12" xfId="0" applyNumberFormat="1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165" fontId="5" fillId="6" borderId="1" xfId="0" applyNumberFormat="1" applyFont="1" applyFill="1" applyBorder="1" applyAlignment="1">
      <alignment horizontal="center" vertical="center"/>
    </xf>
    <xf numFmtId="0" fontId="0" fillId="10" borderId="14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165" fontId="5" fillId="7" borderId="1" xfId="0" applyNumberFormat="1" applyFont="1" applyFill="1" applyBorder="1" applyAlignment="1">
      <alignment horizontal="center" vertical="center"/>
    </xf>
    <xf numFmtId="165" fontId="5" fillId="8" borderId="1" xfId="0" applyNumberFormat="1" applyFont="1" applyFill="1" applyBorder="1" applyAlignment="1">
      <alignment horizontal="center" vertical="center"/>
    </xf>
    <xf numFmtId="165" fontId="5" fillId="9" borderId="1" xfId="0" applyNumberFormat="1" applyFont="1" applyFill="1" applyBorder="1" applyAlignment="1">
      <alignment horizontal="center" vertical="center"/>
    </xf>
    <xf numFmtId="0" fontId="0" fillId="12" borderId="0" xfId="0" applyFill="1" applyAlignment="1">
      <alignment horizontal="center"/>
    </xf>
    <xf numFmtId="2" fontId="5" fillId="12" borderId="17" xfId="0" applyNumberFormat="1" applyFont="1" applyFill="1" applyBorder="1" applyAlignment="1">
      <alignment horizontal="center" vertical="center" wrapText="1"/>
    </xf>
    <xf numFmtId="2" fontId="5" fillId="12" borderId="13" xfId="0" applyNumberFormat="1" applyFont="1" applyFill="1" applyBorder="1" applyAlignment="1">
      <alignment horizontal="center" vertical="center" wrapText="1"/>
    </xf>
    <xf numFmtId="0" fontId="0" fillId="12" borderId="13" xfId="0" applyFill="1" applyBorder="1" applyAlignment="1">
      <alignment horizontal="center"/>
    </xf>
    <xf numFmtId="0" fontId="0" fillId="12" borderId="18" xfId="0" applyFill="1" applyBorder="1" applyAlignment="1">
      <alignment horizontal="center"/>
    </xf>
    <xf numFmtId="2" fontId="5" fillId="12" borderId="15" xfId="0" applyNumberFormat="1" applyFont="1" applyFill="1" applyBorder="1" applyAlignment="1">
      <alignment horizontal="center" vertical="center" wrapText="1"/>
    </xf>
    <xf numFmtId="2" fontId="5" fillId="12" borderId="10" xfId="0" applyNumberFormat="1" applyFont="1" applyFill="1" applyBorder="1" applyAlignment="1">
      <alignment horizontal="center" vertical="center" wrapText="1"/>
    </xf>
    <xf numFmtId="2" fontId="5" fillId="12" borderId="9" xfId="0" applyNumberFormat="1" applyFont="1" applyFill="1" applyBorder="1" applyAlignment="1">
      <alignment horizontal="center" vertical="center" wrapText="1"/>
    </xf>
    <xf numFmtId="0" fontId="0" fillId="13" borderId="0" xfId="0" applyFill="1" applyAlignment="1">
      <alignment horizontal="center"/>
    </xf>
    <xf numFmtId="2" fontId="5" fillId="5" borderId="1" xfId="0" applyNumberFormat="1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/>
    </xf>
    <xf numFmtId="0" fontId="0" fillId="14" borderId="0" xfId="0" applyFill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6" fillId="14" borderId="0" xfId="0" applyFont="1" applyFill="1" applyAlignment="1">
      <alignment horizontal="center"/>
    </xf>
    <xf numFmtId="0" fontId="0" fillId="11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Required (KW)  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'Forces-Broken'!$Q$1:$Q$3</c:f>
              <c:strCache>
                <c:ptCount val="3"/>
                <c:pt idx="1">
                  <c:v>Power Required with -ve (kw)</c:v>
                </c:pt>
                <c:pt idx="2">
                  <c:v>  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'Forces-Broken'!$C$4:$C$1804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</c:numCache>
            </c:numRef>
          </c:cat>
          <c:val>
            <c:numRef>
              <c:f>'Forces-Broken'!$Q$4:$Q$1804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3.1878874537037034E-2</c:v>
                </c:pt>
                <c:pt idx="13">
                  <c:v>0.68977759820601847</c:v>
                </c:pt>
                <c:pt idx="14">
                  <c:v>3.3340875125000013</c:v>
                </c:pt>
                <c:pt idx="15">
                  <c:v>5.7787157598958334</c:v>
                </c:pt>
                <c:pt idx="16">
                  <c:v>7.0218760173032395</c:v>
                </c:pt>
                <c:pt idx="17">
                  <c:v>11.00271183570602</c:v>
                </c:pt>
                <c:pt idx="18">
                  <c:v>14.977116984780094</c:v>
                </c:pt>
                <c:pt idx="19">
                  <c:v>12.021033796296299</c:v>
                </c:pt>
                <c:pt idx="20">
                  <c:v>5.6014957682291699</c:v>
                </c:pt>
                <c:pt idx="21">
                  <c:v>3.1730983292245387</c:v>
                </c:pt>
                <c:pt idx="22">
                  <c:v>3.0033512733217584</c:v>
                </c:pt>
                <c:pt idx="23">
                  <c:v>3.2766389333333343</c:v>
                </c:pt>
                <c:pt idx="24">
                  <c:v>5.7788977487847228</c:v>
                </c:pt>
                <c:pt idx="25">
                  <c:v>7.9173969518518463</c:v>
                </c:pt>
                <c:pt idx="26">
                  <c:v>9.3695507564236102</c:v>
                </c:pt>
                <c:pt idx="27">
                  <c:v>13.480939464641212</c:v>
                </c:pt>
                <c:pt idx="28">
                  <c:v>15.380085973611113</c:v>
                </c:pt>
                <c:pt idx="29">
                  <c:v>15.763207742997674</c:v>
                </c:pt>
                <c:pt idx="30">
                  <c:v>13.027950225289345</c:v>
                </c:pt>
                <c:pt idx="31">
                  <c:v>9.310712709780093</c:v>
                </c:pt>
                <c:pt idx="32">
                  <c:v>7.7212179370949032</c:v>
                </c:pt>
                <c:pt idx="33">
                  <c:v>6.9504789068865795</c:v>
                </c:pt>
                <c:pt idx="34">
                  <c:v>5.5092790333333381</c:v>
                </c:pt>
                <c:pt idx="35">
                  <c:v>3.0249499493634402</c:v>
                </c:pt>
                <c:pt idx="36">
                  <c:v>-1.9971515236111028</c:v>
                </c:pt>
                <c:pt idx="37">
                  <c:v>-9.5602680424189952</c:v>
                </c:pt>
                <c:pt idx="38">
                  <c:v>-13.061311896354175</c:v>
                </c:pt>
                <c:pt idx="39">
                  <c:v>-11.246713136574067</c:v>
                </c:pt>
                <c:pt idx="40">
                  <c:v>-9.1832724199074125</c:v>
                </c:pt>
                <c:pt idx="41">
                  <c:v>-10.724620571585648</c:v>
                </c:pt>
                <c:pt idx="42">
                  <c:v>-13.019373784722211</c:v>
                </c:pt>
                <c:pt idx="43">
                  <c:v>-10.675062406307871</c:v>
                </c:pt>
                <c:pt idx="44">
                  <c:v>-5.4449380375000045</c:v>
                </c:pt>
                <c:pt idx="45">
                  <c:v>-1.6213188425347238</c:v>
                </c:pt>
                <c:pt idx="46">
                  <c:v>-1.0173047444444427</c:v>
                </c:pt>
                <c:pt idx="47">
                  <c:v>-1.810710134548611</c:v>
                </c:pt>
                <c:pt idx="48">
                  <c:v>-1.3365037629629617</c:v>
                </c:pt>
                <c:pt idx="49">
                  <c:v>7.667387083333603E-2</c:v>
                </c:pt>
                <c:pt idx="50">
                  <c:v>0.32719238935184919</c:v>
                </c:pt>
                <c:pt idx="51">
                  <c:v>-1.7669474041666684</c:v>
                </c:pt>
                <c:pt idx="52">
                  <c:v>-4.0437723080439802</c:v>
                </c:pt>
                <c:pt idx="53">
                  <c:v>-2.7497536123263884</c:v>
                </c:pt>
                <c:pt idx="54">
                  <c:v>-0.41765636521990707</c:v>
                </c:pt>
                <c:pt idx="55">
                  <c:v>0.42962222222222263</c:v>
                </c:pt>
                <c:pt idx="56">
                  <c:v>0.51406666666666667</c:v>
                </c:pt>
                <c:pt idx="57">
                  <c:v>0.76740000000000053</c:v>
                </c:pt>
                <c:pt idx="58">
                  <c:v>1.0481664307291665</c:v>
                </c:pt>
                <c:pt idx="59">
                  <c:v>2.6717413624999984</c:v>
                </c:pt>
                <c:pt idx="60">
                  <c:v>3.4453611682291672</c:v>
                </c:pt>
                <c:pt idx="61">
                  <c:v>1.9768690921875014</c:v>
                </c:pt>
                <c:pt idx="62">
                  <c:v>1.7250827286458319</c:v>
                </c:pt>
                <c:pt idx="63">
                  <c:v>2.1029628375000016</c:v>
                </c:pt>
                <c:pt idx="64">
                  <c:v>2.7120711723958357</c:v>
                </c:pt>
                <c:pt idx="65">
                  <c:v>2.0808220189814817</c:v>
                </c:pt>
                <c:pt idx="66">
                  <c:v>1.6105732887152753</c:v>
                </c:pt>
                <c:pt idx="67">
                  <c:v>3.7132740148148131</c:v>
                </c:pt>
                <c:pt idx="68">
                  <c:v>7.8427325557291692</c:v>
                </c:pt>
                <c:pt idx="69">
                  <c:v>11.311249362962961</c:v>
                </c:pt>
                <c:pt idx="70">
                  <c:v>13.758913867187504</c:v>
                </c:pt>
                <c:pt idx="71">
                  <c:v>14.541997768981487</c:v>
                </c:pt>
                <c:pt idx="72">
                  <c:v>12.58887946435185</c:v>
                </c:pt>
                <c:pt idx="73">
                  <c:v>9.2573024592592557</c:v>
                </c:pt>
                <c:pt idx="74">
                  <c:v>7.3632757450810189</c:v>
                </c:pt>
                <c:pt idx="75">
                  <c:v>7.3441007370370324</c:v>
                </c:pt>
                <c:pt idx="76">
                  <c:v>8.1311721791666702</c:v>
                </c:pt>
                <c:pt idx="77">
                  <c:v>7.8971125361689767</c:v>
                </c:pt>
                <c:pt idx="78">
                  <c:v>5.6244413560763888</c:v>
                </c:pt>
                <c:pt idx="79">
                  <c:v>2.0528393446180639</c:v>
                </c:pt>
                <c:pt idx="80">
                  <c:v>7.3055034722222287E-2</c:v>
                </c:pt>
                <c:pt idx="81">
                  <c:v>-1.8562207971643589</c:v>
                </c:pt>
                <c:pt idx="82">
                  <c:v>-1.3458521890624995</c:v>
                </c:pt>
                <c:pt idx="83">
                  <c:v>0.9906942708333486</c:v>
                </c:pt>
                <c:pt idx="84">
                  <c:v>-0.32596224265046636</c:v>
                </c:pt>
                <c:pt idx="85">
                  <c:v>-1.1212706625578848</c:v>
                </c:pt>
                <c:pt idx="86">
                  <c:v>-0.88632578049767841</c:v>
                </c:pt>
                <c:pt idx="87">
                  <c:v>-0.41793908657405987</c:v>
                </c:pt>
                <c:pt idx="88">
                  <c:v>-4.2838722875000075</c:v>
                </c:pt>
                <c:pt idx="89">
                  <c:v>-13.527560354687502</c:v>
                </c:pt>
                <c:pt idx="90">
                  <c:v>-17.498965053645829</c:v>
                </c:pt>
                <c:pt idx="91">
                  <c:v>-14.843741203703704</c:v>
                </c:pt>
                <c:pt idx="92">
                  <c:v>-8.5502119791666669</c:v>
                </c:pt>
                <c:pt idx="93">
                  <c:v>-4.3705059449074071</c:v>
                </c:pt>
                <c:pt idx="94">
                  <c:v>-3.7925999999999993</c:v>
                </c:pt>
                <c:pt idx="95">
                  <c:v>-3.5923530266782406</c:v>
                </c:pt>
                <c:pt idx="96">
                  <c:v>-2.0100178050925925</c:v>
                </c:pt>
                <c:pt idx="97">
                  <c:v>-0.76785369999999986</c:v>
                </c:pt>
                <c:pt idx="98">
                  <c:v>-0.46962539861111119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3.4693689351851853E-2</c:v>
                </c:pt>
                <c:pt idx="139">
                  <c:v>0.86454970896990735</c:v>
                </c:pt>
                <c:pt idx="140">
                  <c:v>4.4541474530671294</c:v>
                </c:pt>
                <c:pt idx="141">
                  <c:v>8.9797719442708335</c:v>
                </c:pt>
                <c:pt idx="142">
                  <c:v>9.0556531444444452</c:v>
                </c:pt>
                <c:pt idx="143">
                  <c:v>5.5507052234374985</c:v>
                </c:pt>
                <c:pt idx="144">
                  <c:v>3.6202887170717619</c:v>
                </c:pt>
                <c:pt idx="145">
                  <c:v>5.2639938962962995</c:v>
                </c:pt>
                <c:pt idx="146">
                  <c:v>8.540158211111109</c:v>
                </c:pt>
                <c:pt idx="147">
                  <c:v>10.118231169907405</c:v>
                </c:pt>
                <c:pt idx="148">
                  <c:v>8.9625049350115749</c:v>
                </c:pt>
                <c:pt idx="149">
                  <c:v>6.0078732333333358</c:v>
                </c:pt>
                <c:pt idx="150">
                  <c:v>2.1694792504629619</c:v>
                </c:pt>
                <c:pt idx="151">
                  <c:v>-3.6673967652777808</c:v>
                </c:pt>
                <c:pt idx="152">
                  <c:v>-11.504402192592586</c:v>
                </c:pt>
                <c:pt idx="153">
                  <c:v>-14.59950787361111</c:v>
                </c:pt>
                <c:pt idx="154">
                  <c:v>-10.52340777934028</c:v>
                </c:pt>
                <c:pt idx="155">
                  <c:v>-4.3813090825810184</c:v>
                </c:pt>
                <c:pt idx="156">
                  <c:v>-7.7044444444445317E-2</c:v>
                </c:pt>
                <c:pt idx="157">
                  <c:v>2.4057413624999993</c:v>
                </c:pt>
                <c:pt idx="158">
                  <c:v>5.1847535039930559</c:v>
                </c:pt>
                <c:pt idx="159">
                  <c:v>8.05482067777778</c:v>
                </c:pt>
                <c:pt idx="160">
                  <c:v>9.7422183894097216</c:v>
                </c:pt>
                <c:pt idx="161">
                  <c:v>10.096083887499997</c:v>
                </c:pt>
                <c:pt idx="162">
                  <c:v>8.90472727864584</c:v>
                </c:pt>
                <c:pt idx="163">
                  <c:v>9.3153345222222228</c:v>
                </c:pt>
                <c:pt idx="164">
                  <c:v>8.9869876374421285</c:v>
                </c:pt>
                <c:pt idx="165">
                  <c:v>7.5691433587384287</c:v>
                </c:pt>
                <c:pt idx="166">
                  <c:v>6.7264013546875043</c:v>
                </c:pt>
                <c:pt idx="167">
                  <c:v>9.3441218629629681</c:v>
                </c:pt>
                <c:pt idx="168">
                  <c:v>12.239182103703705</c:v>
                </c:pt>
                <c:pt idx="169">
                  <c:v>9.908282344444439</c:v>
                </c:pt>
                <c:pt idx="170">
                  <c:v>3.2175884259259142</c:v>
                </c:pt>
                <c:pt idx="171">
                  <c:v>-5.0280870800925896</c:v>
                </c:pt>
                <c:pt idx="172">
                  <c:v>-13.488857504687495</c:v>
                </c:pt>
                <c:pt idx="173">
                  <c:v>-15.58300931712963</c:v>
                </c:pt>
                <c:pt idx="174">
                  <c:v>-9.3675081852430537</c:v>
                </c:pt>
                <c:pt idx="175">
                  <c:v>-2.2088990617476854</c:v>
                </c:pt>
                <c:pt idx="176">
                  <c:v>2.3955301862847187</c:v>
                </c:pt>
                <c:pt idx="177">
                  <c:v>6.321891565451387</c:v>
                </c:pt>
                <c:pt idx="178">
                  <c:v>8.0200071347222224</c:v>
                </c:pt>
                <c:pt idx="179">
                  <c:v>5.3914287888888905</c:v>
                </c:pt>
                <c:pt idx="180">
                  <c:v>2.3557061333333351</c:v>
                </c:pt>
                <c:pt idx="181">
                  <c:v>0.89087652633101422</c:v>
                </c:pt>
                <c:pt idx="182">
                  <c:v>-0.77301565555555418</c:v>
                </c:pt>
                <c:pt idx="183">
                  <c:v>-4.5642783563078666</c:v>
                </c:pt>
                <c:pt idx="184">
                  <c:v>-7.2148276973958314</c:v>
                </c:pt>
                <c:pt idx="185">
                  <c:v>-7.2506653666666692</c:v>
                </c:pt>
                <c:pt idx="186">
                  <c:v>-5.9127529513888923</c:v>
                </c:pt>
                <c:pt idx="187">
                  <c:v>-4.2912947765624976</c:v>
                </c:pt>
                <c:pt idx="188">
                  <c:v>-3.0639288276041663</c:v>
                </c:pt>
                <c:pt idx="189">
                  <c:v>-2.1655871228587982</c:v>
                </c:pt>
                <c:pt idx="190">
                  <c:v>-1.3990635054976852</c:v>
                </c:pt>
                <c:pt idx="191">
                  <c:v>-0.94284414021990681</c:v>
                </c:pt>
                <c:pt idx="192">
                  <c:v>-0.53053841197916607</c:v>
                </c:pt>
                <c:pt idx="193">
                  <c:v>-7.6984772858797207E-2</c:v>
                </c:pt>
                <c:pt idx="194">
                  <c:v>9.4636106018518518E-2</c:v>
                </c:pt>
                <c:pt idx="195">
                  <c:v>0.34517777777777836</c:v>
                </c:pt>
                <c:pt idx="196">
                  <c:v>0.51406666666666667</c:v>
                </c:pt>
                <c:pt idx="197">
                  <c:v>0.51406666666666667</c:v>
                </c:pt>
                <c:pt idx="198">
                  <c:v>0.93628888888888884</c:v>
                </c:pt>
                <c:pt idx="199">
                  <c:v>1.4183855975115742</c:v>
                </c:pt>
                <c:pt idx="200">
                  <c:v>1.9360678819444446</c:v>
                </c:pt>
                <c:pt idx="201">
                  <c:v>2.5856606481481483</c:v>
                </c:pt>
                <c:pt idx="202">
                  <c:v>3.3074175347222221</c:v>
                </c:pt>
                <c:pt idx="203">
                  <c:v>5.3964741970486116</c:v>
                </c:pt>
                <c:pt idx="204">
                  <c:v>7.1860561921296284</c:v>
                </c:pt>
                <c:pt idx="205">
                  <c:v>8.2073485666666688</c:v>
                </c:pt>
                <c:pt idx="206">
                  <c:v>10.780706329166668</c:v>
                </c:pt>
                <c:pt idx="207">
                  <c:v>12.464494978067131</c:v>
                </c:pt>
                <c:pt idx="208">
                  <c:v>12.35392835555556</c:v>
                </c:pt>
                <c:pt idx="209">
                  <c:v>14.582548148148152</c:v>
                </c:pt>
                <c:pt idx="210">
                  <c:v>15.954737659259258</c:v>
                </c:pt>
                <c:pt idx="211">
                  <c:v>13.17280002170139</c:v>
                </c:pt>
                <c:pt idx="212">
                  <c:v>11.120595733333332</c:v>
                </c:pt>
                <c:pt idx="213">
                  <c:v>9.8689974609374946</c:v>
                </c:pt>
                <c:pt idx="214">
                  <c:v>10.802751170370376</c:v>
                </c:pt>
                <c:pt idx="215">
                  <c:v>13.735576138831014</c:v>
                </c:pt>
                <c:pt idx="216">
                  <c:v>16.401940104166666</c:v>
                </c:pt>
                <c:pt idx="217">
                  <c:v>17.361892127256947</c:v>
                </c:pt>
                <c:pt idx="218">
                  <c:v>16.529245428240742</c:v>
                </c:pt>
                <c:pt idx="219">
                  <c:v>14.748649172685178</c:v>
                </c:pt>
                <c:pt idx="220">
                  <c:v>12.682713079166671</c:v>
                </c:pt>
                <c:pt idx="221">
                  <c:v>10.042094822164371</c:v>
                </c:pt>
                <c:pt idx="222">
                  <c:v>8.2979692348958238</c:v>
                </c:pt>
                <c:pt idx="223">
                  <c:v>8.0327099754050781</c:v>
                </c:pt>
                <c:pt idx="224">
                  <c:v>8.114734824537047</c:v>
                </c:pt>
                <c:pt idx="225">
                  <c:v>9.3692891476851869</c:v>
                </c:pt>
                <c:pt idx="226">
                  <c:v>9.935169470370349</c:v>
                </c:pt>
                <c:pt idx="227">
                  <c:v>9.7016784208912039</c:v>
                </c:pt>
                <c:pt idx="228">
                  <c:v>9.4629216625000225</c:v>
                </c:pt>
                <c:pt idx="229">
                  <c:v>8.7935579300926037</c:v>
                </c:pt>
                <c:pt idx="230">
                  <c:v>7.2909203776041558</c:v>
                </c:pt>
                <c:pt idx="231">
                  <c:v>4.9053648220486217</c:v>
                </c:pt>
                <c:pt idx="232">
                  <c:v>-0.3025161439814853</c:v>
                </c:pt>
                <c:pt idx="233">
                  <c:v>-7.0325067140625181</c:v>
                </c:pt>
                <c:pt idx="234">
                  <c:v>-9.253418342534717</c:v>
                </c:pt>
                <c:pt idx="235">
                  <c:v>-6.2649456597222279</c:v>
                </c:pt>
                <c:pt idx="236">
                  <c:v>-1.6903907958333244</c:v>
                </c:pt>
                <c:pt idx="237">
                  <c:v>-0.34754287777777326</c:v>
                </c:pt>
                <c:pt idx="238">
                  <c:v>-3.4879240407407561</c:v>
                </c:pt>
                <c:pt idx="239">
                  <c:v>-9.4636598020254681</c:v>
                </c:pt>
                <c:pt idx="240">
                  <c:v>-13.215964624826382</c:v>
                </c:pt>
                <c:pt idx="241">
                  <c:v>-10.841322026909715</c:v>
                </c:pt>
                <c:pt idx="242">
                  <c:v>-9.6216050998263896</c:v>
                </c:pt>
                <c:pt idx="243">
                  <c:v>-10.205231655092588</c:v>
                </c:pt>
                <c:pt idx="244">
                  <c:v>-9.1832724199074125</c:v>
                </c:pt>
                <c:pt idx="245">
                  <c:v>-10.724620571585648</c:v>
                </c:pt>
                <c:pt idx="246">
                  <c:v>-13.019373784722211</c:v>
                </c:pt>
                <c:pt idx="247">
                  <c:v>-10.675062406307871</c:v>
                </c:pt>
                <c:pt idx="248">
                  <c:v>-5.4449380375000045</c:v>
                </c:pt>
                <c:pt idx="249">
                  <c:v>-1.6213188425347238</c:v>
                </c:pt>
                <c:pt idx="250">
                  <c:v>-1.0173047444444427</c:v>
                </c:pt>
                <c:pt idx="251">
                  <c:v>-1.810710134548611</c:v>
                </c:pt>
                <c:pt idx="252">
                  <c:v>-1.3365037629629617</c:v>
                </c:pt>
                <c:pt idx="253">
                  <c:v>7.667387083333603E-2</c:v>
                </c:pt>
                <c:pt idx="254">
                  <c:v>0.32719238935184919</c:v>
                </c:pt>
                <c:pt idx="255">
                  <c:v>-1.7669474041666684</c:v>
                </c:pt>
                <c:pt idx="256">
                  <c:v>-2.4970315673032393</c:v>
                </c:pt>
                <c:pt idx="257">
                  <c:v>0.33556612413194559</c:v>
                </c:pt>
                <c:pt idx="258">
                  <c:v>4.374947535648146</c:v>
                </c:pt>
                <c:pt idx="259">
                  <c:v>7.38432107008102</c:v>
                </c:pt>
                <c:pt idx="260">
                  <c:v>8.6888473439814842</c:v>
                </c:pt>
                <c:pt idx="261">
                  <c:v>9.5153975111111091</c:v>
                </c:pt>
                <c:pt idx="262">
                  <c:v>11.33126208431713</c:v>
                </c:pt>
                <c:pt idx="263">
                  <c:v>15.379515521238426</c:v>
                </c:pt>
                <c:pt idx="264">
                  <c:v>18.949448965567139</c:v>
                </c:pt>
                <c:pt idx="265">
                  <c:v>18.952509380150467</c:v>
                </c:pt>
                <c:pt idx="266">
                  <c:v>15.716388368055545</c:v>
                </c:pt>
                <c:pt idx="267">
                  <c:v>14.270017599999997</c:v>
                </c:pt>
                <c:pt idx="268">
                  <c:v>14.25985893177084</c:v>
                </c:pt>
                <c:pt idx="269">
                  <c:v>13.007945699999999</c:v>
                </c:pt>
                <c:pt idx="270">
                  <c:v>9.058165489062505</c:v>
                </c:pt>
                <c:pt idx="271">
                  <c:v>2.9365569444444541</c:v>
                </c:pt>
                <c:pt idx="272">
                  <c:v>1.5917879111111024</c:v>
                </c:pt>
                <c:pt idx="273">
                  <c:v>-2.2703971751736063</c:v>
                </c:pt>
                <c:pt idx="274">
                  <c:v>-10.318572444618058</c:v>
                </c:pt>
                <c:pt idx="275">
                  <c:v>-13.292649066666675</c:v>
                </c:pt>
                <c:pt idx="276">
                  <c:v>-14.431300462962957</c:v>
                </c:pt>
                <c:pt idx="277">
                  <c:v>-14.95010494814815</c:v>
                </c:pt>
                <c:pt idx="278">
                  <c:v>-17.493825977951385</c:v>
                </c:pt>
                <c:pt idx="279">
                  <c:v>-15.679161610243055</c:v>
                </c:pt>
                <c:pt idx="280">
                  <c:v>-6.921182006018519</c:v>
                </c:pt>
                <c:pt idx="281">
                  <c:v>3.1114625319444444</c:v>
                </c:pt>
                <c:pt idx="282">
                  <c:v>11.480516489641207</c:v>
                </c:pt>
                <c:pt idx="283">
                  <c:v>15.1241467837963</c:v>
                </c:pt>
                <c:pt idx="284">
                  <c:v>17.727929129166672</c:v>
                </c:pt>
                <c:pt idx="285">
                  <c:v>19.480013538715276</c:v>
                </c:pt>
                <c:pt idx="286">
                  <c:v>19.974505512500002</c:v>
                </c:pt>
                <c:pt idx="287">
                  <c:v>21.960958782812508</c:v>
                </c:pt>
                <c:pt idx="288">
                  <c:v>24.004199999999983</c:v>
                </c:pt>
                <c:pt idx="289">
                  <c:v>21.448907666261583</c:v>
                </c:pt>
                <c:pt idx="290">
                  <c:v>13.155123788888888</c:v>
                </c:pt>
                <c:pt idx="291">
                  <c:v>4.6176092041666674</c:v>
                </c:pt>
                <c:pt idx="292">
                  <c:v>-1.3862095444444302</c:v>
                </c:pt>
                <c:pt idx="293">
                  <c:v>-2.1421143212384446</c:v>
                </c:pt>
                <c:pt idx="294">
                  <c:v>-0.18646270410881013</c:v>
                </c:pt>
                <c:pt idx="295">
                  <c:v>2.0738211000000186</c:v>
                </c:pt>
                <c:pt idx="296">
                  <c:v>4.0318434460069454</c:v>
                </c:pt>
                <c:pt idx="297">
                  <c:v>5.3671544333333285</c:v>
                </c:pt>
                <c:pt idx="298">
                  <c:v>5.7613365717013894</c:v>
                </c:pt>
                <c:pt idx="299">
                  <c:v>4.8063150736689675</c:v>
                </c:pt>
                <c:pt idx="300">
                  <c:v>3.4749076662615881</c:v>
                </c:pt>
                <c:pt idx="301">
                  <c:v>1.78400323836807</c:v>
                </c:pt>
                <c:pt idx="302">
                  <c:v>-0.24911141064816159</c:v>
                </c:pt>
                <c:pt idx="303">
                  <c:v>-1.9286116013889041</c:v>
                </c:pt>
                <c:pt idx="304">
                  <c:v>-4.1799909925925922</c:v>
                </c:pt>
                <c:pt idx="305">
                  <c:v>-5.6857450258680533</c:v>
                </c:pt>
                <c:pt idx="306">
                  <c:v>-4.1319794439814803</c:v>
                </c:pt>
                <c:pt idx="307">
                  <c:v>-1.2339823999999993</c:v>
                </c:pt>
                <c:pt idx="308">
                  <c:v>1.014984442303253</c:v>
                </c:pt>
                <c:pt idx="309">
                  <c:v>1.2783631463541829</c:v>
                </c:pt>
                <c:pt idx="310">
                  <c:v>0.40043977065972619</c:v>
                </c:pt>
                <c:pt idx="311">
                  <c:v>-0.46518204444445171</c:v>
                </c:pt>
                <c:pt idx="312">
                  <c:v>-2.1271467230902905</c:v>
                </c:pt>
                <c:pt idx="313">
                  <c:v>-3.9753463393518516</c:v>
                </c:pt>
                <c:pt idx="314">
                  <c:v>-5.1721999999999992</c:v>
                </c:pt>
                <c:pt idx="315">
                  <c:v>-5.0250679111111101</c:v>
                </c:pt>
                <c:pt idx="316">
                  <c:v>-4.1903869791666644</c:v>
                </c:pt>
                <c:pt idx="317">
                  <c:v>-4.7514696876736107</c:v>
                </c:pt>
                <c:pt idx="318">
                  <c:v>-6.0416319444444424</c:v>
                </c:pt>
                <c:pt idx="319">
                  <c:v>-6.1022888888888867</c:v>
                </c:pt>
                <c:pt idx="320">
                  <c:v>-2.9904943640624979</c:v>
                </c:pt>
                <c:pt idx="321">
                  <c:v>-0.78555875555556043</c:v>
                </c:pt>
                <c:pt idx="322">
                  <c:v>9.3236219965272843E-2</c:v>
                </c:pt>
                <c:pt idx="323">
                  <c:v>0.26845844218750381</c:v>
                </c:pt>
                <c:pt idx="324">
                  <c:v>-0.43732854843749996</c:v>
                </c:pt>
                <c:pt idx="325">
                  <c:v>0.56914155734953342</c:v>
                </c:pt>
                <c:pt idx="326">
                  <c:v>0.73732674253472696</c:v>
                </c:pt>
                <c:pt idx="327">
                  <c:v>0.2226679666666703</c:v>
                </c:pt>
                <c:pt idx="328">
                  <c:v>-3.88623719021991</c:v>
                </c:pt>
                <c:pt idx="329">
                  <c:v>-7.3679084997106488</c:v>
                </c:pt>
                <c:pt idx="330">
                  <c:v>-3.6230202907986135</c:v>
                </c:pt>
                <c:pt idx="331">
                  <c:v>-0.17632520133101925</c:v>
                </c:pt>
                <c:pt idx="332">
                  <c:v>-0.4116719995949053</c:v>
                </c:pt>
                <c:pt idx="333">
                  <c:v>-0.51269504913194408</c:v>
                </c:pt>
                <c:pt idx="334">
                  <c:v>-0.2866140333333338</c:v>
                </c:pt>
                <c:pt idx="335">
                  <c:v>-0.49258246527777738</c:v>
                </c:pt>
                <c:pt idx="336">
                  <c:v>-7.258202401620302E-2</c:v>
                </c:pt>
                <c:pt idx="337">
                  <c:v>0.63106761475694451</c:v>
                </c:pt>
                <c:pt idx="338">
                  <c:v>1.7640846426504626</c:v>
                </c:pt>
                <c:pt idx="339">
                  <c:v>4.2665771652777789</c:v>
                </c:pt>
                <c:pt idx="340">
                  <c:v>7.9680072041666685</c:v>
                </c:pt>
                <c:pt idx="341">
                  <c:v>10.393950957118058</c:v>
                </c:pt>
                <c:pt idx="342">
                  <c:v>7.8713262296874991</c:v>
                </c:pt>
                <c:pt idx="343">
                  <c:v>3.4388671874999992</c:v>
                </c:pt>
                <c:pt idx="344">
                  <c:v>2.242026864178241</c:v>
                </c:pt>
                <c:pt idx="345">
                  <c:v>3.341949500868052</c:v>
                </c:pt>
                <c:pt idx="346">
                  <c:v>3.4862334222222247</c:v>
                </c:pt>
                <c:pt idx="347">
                  <c:v>2.7699245615740797</c:v>
                </c:pt>
                <c:pt idx="348">
                  <c:v>3.6003436666087927</c:v>
                </c:pt>
                <c:pt idx="349">
                  <c:v>3.5045790090856483</c:v>
                </c:pt>
                <c:pt idx="350">
                  <c:v>2.5798761070023151</c:v>
                </c:pt>
                <c:pt idx="351">
                  <c:v>1.6002252541666671</c:v>
                </c:pt>
                <c:pt idx="352">
                  <c:v>1.195690921817131</c:v>
                </c:pt>
                <c:pt idx="353">
                  <c:v>1.1880814814814762</c:v>
                </c:pt>
                <c:pt idx="354">
                  <c:v>1.3768412494791642</c:v>
                </c:pt>
                <c:pt idx="355">
                  <c:v>1.9658412494791724</c:v>
                </c:pt>
                <c:pt idx="356">
                  <c:v>2.1843946255208353</c:v>
                </c:pt>
                <c:pt idx="357">
                  <c:v>1.4017808097222195</c:v>
                </c:pt>
                <c:pt idx="358">
                  <c:v>-0.9793259259259276</c:v>
                </c:pt>
                <c:pt idx="359">
                  <c:v>-4.1935790960069435</c:v>
                </c:pt>
                <c:pt idx="360">
                  <c:v>-5.1815031828703688</c:v>
                </c:pt>
                <c:pt idx="361">
                  <c:v>-3.8718617481481505</c:v>
                </c:pt>
                <c:pt idx="362">
                  <c:v>-2.1412115526041635</c:v>
                </c:pt>
                <c:pt idx="363">
                  <c:v>-0.74216015399305468</c:v>
                </c:pt>
                <c:pt idx="364">
                  <c:v>0.42985180364583025</c:v>
                </c:pt>
                <c:pt idx="365">
                  <c:v>1.1581851369791687</c:v>
                </c:pt>
                <c:pt idx="366">
                  <c:v>1.7511050074074077</c:v>
                </c:pt>
                <c:pt idx="367">
                  <c:v>2.9858670851851867</c:v>
                </c:pt>
                <c:pt idx="368">
                  <c:v>4.6862017771412043</c:v>
                </c:pt>
                <c:pt idx="369">
                  <c:v>4.849731242766202</c:v>
                </c:pt>
                <c:pt idx="370">
                  <c:v>2.9826714515625001</c:v>
                </c:pt>
                <c:pt idx="371">
                  <c:v>0.42621528501157419</c:v>
                </c:pt>
                <c:pt idx="372">
                  <c:v>-4.1251455226851839</c:v>
                </c:pt>
                <c:pt idx="373">
                  <c:v>-8.0898933279513905</c:v>
                </c:pt>
                <c:pt idx="374">
                  <c:v>-7.7720986703124995</c:v>
                </c:pt>
                <c:pt idx="375">
                  <c:v>-5.2409701333333318</c:v>
                </c:pt>
                <c:pt idx="376">
                  <c:v>-3.007935667187501</c:v>
                </c:pt>
                <c:pt idx="377">
                  <c:v>-1.7250804541666667</c:v>
                </c:pt>
                <c:pt idx="378">
                  <c:v>-1.008899215219907</c:v>
                </c:pt>
                <c:pt idx="379">
                  <c:v>-0.62799259259259255</c:v>
                </c:pt>
                <c:pt idx="380">
                  <c:v>-0.66839626666666674</c:v>
                </c:pt>
                <c:pt idx="381">
                  <c:v>-0.73988958396990745</c:v>
                </c:pt>
                <c:pt idx="382">
                  <c:v>-0.63020020364583318</c:v>
                </c:pt>
                <c:pt idx="383">
                  <c:v>-0.52875492146990755</c:v>
                </c:pt>
                <c:pt idx="384">
                  <c:v>-0.36146842459490747</c:v>
                </c:pt>
                <c:pt idx="385">
                  <c:v>-0.10986359947916667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9.3773502604166684E-2</c:v>
                </c:pt>
                <c:pt idx="393">
                  <c:v>0.7191463720486112</c:v>
                </c:pt>
                <c:pt idx="394">
                  <c:v>2.2874504888888891</c:v>
                </c:pt>
                <c:pt idx="395">
                  <c:v>4.7228058682291678</c:v>
                </c:pt>
                <c:pt idx="396">
                  <c:v>7.7129442085069471</c:v>
                </c:pt>
                <c:pt idx="397">
                  <c:v>10.803834908796295</c:v>
                </c:pt>
                <c:pt idx="398">
                  <c:v>12.203644120428237</c:v>
                </c:pt>
                <c:pt idx="399">
                  <c:v>9.2688537078703739</c:v>
                </c:pt>
                <c:pt idx="400">
                  <c:v>3.8982930962963005</c:v>
                </c:pt>
                <c:pt idx="401">
                  <c:v>0.11518198518518012</c:v>
                </c:pt>
                <c:pt idx="402">
                  <c:v>-2.7103193355902793</c:v>
                </c:pt>
                <c:pt idx="403">
                  <c:v>-4.2141631161458291</c:v>
                </c:pt>
                <c:pt idx="404">
                  <c:v>-3.6378992000000032</c:v>
                </c:pt>
                <c:pt idx="405">
                  <c:v>-3.1430559865740775</c:v>
                </c:pt>
                <c:pt idx="406">
                  <c:v>-3.3277390100115727</c:v>
                </c:pt>
                <c:pt idx="407">
                  <c:v>-3.2865082754629613</c:v>
                </c:pt>
                <c:pt idx="408">
                  <c:v>-2.329797574479167</c:v>
                </c:pt>
                <c:pt idx="409">
                  <c:v>-0.77317261157407435</c:v>
                </c:pt>
                <c:pt idx="410">
                  <c:v>0.41443758165509331</c:v>
                </c:pt>
                <c:pt idx="411">
                  <c:v>0.91084583333333236</c:v>
                </c:pt>
                <c:pt idx="412">
                  <c:v>1.1254199810185186</c:v>
                </c:pt>
                <c:pt idx="413">
                  <c:v>1.3559364945023158</c:v>
                </c:pt>
                <c:pt idx="414">
                  <c:v>2.1310463646412039</c:v>
                </c:pt>
                <c:pt idx="415">
                  <c:v>3.5153049508680536</c:v>
                </c:pt>
                <c:pt idx="416">
                  <c:v>4.232830373611109</c:v>
                </c:pt>
                <c:pt idx="417">
                  <c:v>3.1202980270254672</c:v>
                </c:pt>
                <c:pt idx="418">
                  <c:v>1.0426907638310206</c:v>
                </c:pt>
                <c:pt idx="419">
                  <c:v>-1.0949918999999995</c:v>
                </c:pt>
                <c:pt idx="420">
                  <c:v>-1.9084781629629624</c:v>
                </c:pt>
                <c:pt idx="421">
                  <c:v>-0.87764657268518775</c:v>
                </c:pt>
                <c:pt idx="422">
                  <c:v>0.50696283749999682</c:v>
                </c:pt>
                <c:pt idx="423">
                  <c:v>1.9003938851851851</c:v>
                </c:pt>
                <c:pt idx="424">
                  <c:v>4.0605984555555583</c:v>
                </c:pt>
                <c:pt idx="425">
                  <c:v>8.1662833564236159</c:v>
                </c:pt>
                <c:pt idx="426">
                  <c:v>14.345232867129628</c:v>
                </c:pt>
                <c:pt idx="427">
                  <c:v>18.882136693055557</c:v>
                </c:pt>
                <c:pt idx="428">
                  <c:v>15.27258107777778</c:v>
                </c:pt>
                <c:pt idx="429">
                  <c:v>6.5894675217592553</c:v>
                </c:pt>
                <c:pt idx="430">
                  <c:v>0.72046373697916344</c:v>
                </c:pt>
                <c:pt idx="431">
                  <c:v>-1.6352452148148175</c:v>
                </c:pt>
                <c:pt idx="432">
                  <c:v>-1.4055603546874917</c:v>
                </c:pt>
                <c:pt idx="433">
                  <c:v>0.13734615700232117</c:v>
                </c:pt>
                <c:pt idx="434">
                  <c:v>0.34703224762731627</c:v>
                </c:pt>
                <c:pt idx="435">
                  <c:v>-2.2627055958333382</c:v>
                </c:pt>
                <c:pt idx="436">
                  <c:v>-6.3210156555555601</c:v>
                </c:pt>
                <c:pt idx="437">
                  <c:v>-10.180956588715274</c:v>
                </c:pt>
                <c:pt idx="438">
                  <c:v>-12.58302181712963</c:v>
                </c:pt>
                <c:pt idx="439">
                  <c:v>-12.08304365787037</c:v>
                </c:pt>
                <c:pt idx="440">
                  <c:v>-8.9728717453124993</c:v>
                </c:pt>
                <c:pt idx="441">
                  <c:v>-4.6149210256365736</c:v>
                </c:pt>
                <c:pt idx="442">
                  <c:v>-1.5591328837962963</c:v>
                </c:pt>
                <c:pt idx="443">
                  <c:v>-0.27759336267361112</c:v>
                </c:pt>
                <c:pt idx="444">
                  <c:v>-1.0343347685185184E-2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0.10784757667824074</c:v>
                </c:pt>
                <c:pt idx="513">
                  <c:v>1.172891529224537</c:v>
                </c:pt>
                <c:pt idx="514">
                  <c:v>4.5879142374999997</c:v>
                </c:pt>
                <c:pt idx="515">
                  <c:v>8.9740772458333335</c:v>
                </c:pt>
                <c:pt idx="516">
                  <c:v>11.054620266666669</c:v>
                </c:pt>
                <c:pt idx="517">
                  <c:v>8.3563507595486097</c:v>
                </c:pt>
                <c:pt idx="518">
                  <c:v>3.2526773362847203</c:v>
                </c:pt>
                <c:pt idx="519">
                  <c:v>0.1704551140625033</c:v>
                </c:pt>
                <c:pt idx="520">
                  <c:v>-1.3448933279513859</c:v>
                </c:pt>
                <c:pt idx="521">
                  <c:v>-2.0140452220486131</c:v>
                </c:pt>
                <c:pt idx="522">
                  <c:v>-2.4631687111111105</c:v>
                </c:pt>
                <c:pt idx="523">
                  <c:v>-3.8063631662037025</c:v>
                </c:pt>
                <c:pt idx="524">
                  <c:v>-5.7395098451967579</c:v>
                </c:pt>
                <c:pt idx="525">
                  <c:v>-6.1063430745949079</c:v>
                </c:pt>
                <c:pt idx="526">
                  <c:v>-3.913457514814815</c:v>
                </c:pt>
                <c:pt idx="527">
                  <c:v>-1.4158740740740738</c:v>
                </c:pt>
                <c:pt idx="528">
                  <c:v>-0.34252361111111107</c:v>
                </c:pt>
                <c:pt idx="529">
                  <c:v>-0.10095549768518519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2.4841837500000002E-2</c:v>
                </c:pt>
                <c:pt idx="534">
                  <c:v>0.30108689999999988</c:v>
                </c:pt>
                <c:pt idx="535">
                  <c:v>1.0286849185185185</c:v>
                </c:pt>
                <c:pt idx="536">
                  <c:v>2.0394044185185187</c:v>
                </c:pt>
                <c:pt idx="537">
                  <c:v>4.8387267819444428</c:v>
                </c:pt>
                <c:pt idx="538">
                  <c:v>10.260882696759261</c:v>
                </c:pt>
                <c:pt idx="539">
                  <c:v>14.251378470370373</c:v>
                </c:pt>
                <c:pt idx="540">
                  <c:v>10.4474323078125</c:v>
                </c:pt>
                <c:pt idx="541">
                  <c:v>3.7019560257523136</c:v>
                </c:pt>
                <c:pt idx="542">
                  <c:v>0.9434375072337976</c:v>
                </c:pt>
                <c:pt idx="543">
                  <c:v>-0.26632854843749759</c:v>
                </c:pt>
                <c:pt idx="544">
                  <c:v>-2.1023690703703704</c:v>
                </c:pt>
                <c:pt idx="545">
                  <c:v>-4.3688642232060184</c:v>
                </c:pt>
                <c:pt idx="546">
                  <c:v>-4.4022260550347241</c:v>
                </c:pt>
                <c:pt idx="547">
                  <c:v>-2.9045318504050956</c:v>
                </c:pt>
                <c:pt idx="548">
                  <c:v>-1.8702163592592582</c:v>
                </c:pt>
                <c:pt idx="549">
                  <c:v>-1.3240357845486099</c:v>
                </c:pt>
                <c:pt idx="550">
                  <c:v>-1.0435709828703716</c:v>
                </c:pt>
                <c:pt idx="551">
                  <c:v>-0.48552772065972177</c:v>
                </c:pt>
                <c:pt idx="552">
                  <c:v>-0.3752286815393519</c:v>
                </c:pt>
                <c:pt idx="553">
                  <c:v>-0.36439969577546294</c:v>
                </c:pt>
                <c:pt idx="554">
                  <c:v>1.7542769270833675E-2</c:v>
                </c:pt>
                <c:pt idx="555">
                  <c:v>0.38454268396990643</c:v>
                </c:pt>
                <c:pt idx="556">
                  <c:v>0.75328342471064924</c:v>
                </c:pt>
                <c:pt idx="557">
                  <c:v>1.2342464729745379</c:v>
                </c:pt>
                <c:pt idx="558">
                  <c:v>1.7701952874999998</c:v>
                </c:pt>
                <c:pt idx="559">
                  <c:v>3.3966772352430543</c:v>
                </c:pt>
                <c:pt idx="560">
                  <c:v>3.6548075303819445</c:v>
                </c:pt>
                <c:pt idx="561">
                  <c:v>1.3790472800925928</c:v>
                </c:pt>
                <c:pt idx="562">
                  <c:v>0.78089913194444438</c:v>
                </c:pt>
                <c:pt idx="563">
                  <c:v>-1.1331749421296291</c:v>
                </c:pt>
                <c:pt idx="564">
                  <c:v>-6.7872006124999995</c:v>
                </c:pt>
                <c:pt idx="565">
                  <c:v>-7.1102353548032413</c:v>
                </c:pt>
                <c:pt idx="566">
                  <c:v>-3.2183272888888883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0.18756302083333332</c:v>
                </c:pt>
                <c:pt idx="602">
                  <c:v>0.64525748315972242</c:v>
                </c:pt>
                <c:pt idx="603">
                  <c:v>2.5576727111111111</c:v>
                </c:pt>
                <c:pt idx="604">
                  <c:v>6.3974247510995363</c:v>
                </c:pt>
                <c:pt idx="605">
                  <c:v>11.317864425462965</c:v>
                </c:pt>
                <c:pt idx="606">
                  <c:v>16.697751079166665</c:v>
                </c:pt>
                <c:pt idx="607">
                  <c:v>20.568616167534724</c:v>
                </c:pt>
                <c:pt idx="608">
                  <c:v>21.779227929687497</c:v>
                </c:pt>
                <c:pt idx="609">
                  <c:v>22.609515211111106</c:v>
                </c:pt>
                <c:pt idx="610">
                  <c:v>24.906158655555558</c:v>
                </c:pt>
                <c:pt idx="611">
                  <c:v>26.335414487326389</c:v>
                </c:pt>
                <c:pt idx="612">
                  <c:v>21.610268977777775</c:v>
                </c:pt>
                <c:pt idx="613">
                  <c:v>12.144197604340292</c:v>
                </c:pt>
                <c:pt idx="614">
                  <c:v>5.0883428707754739</c:v>
                </c:pt>
                <c:pt idx="615">
                  <c:v>3.3408311414930418</c:v>
                </c:pt>
                <c:pt idx="616">
                  <c:v>3.3239278111111208</c:v>
                </c:pt>
                <c:pt idx="617">
                  <c:v>2.2727515041666635</c:v>
                </c:pt>
                <c:pt idx="618">
                  <c:v>0.19647227361110173</c:v>
                </c:pt>
                <c:pt idx="619">
                  <c:v>-2.198117650462958</c:v>
                </c:pt>
                <c:pt idx="620">
                  <c:v>-2.8928345109375044</c:v>
                </c:pt>
                <c:pt idx="621">
                  <c:v>-1.0210912453124992</c:v>
                </c:pt>
                <c:pt idx="622">
                  <c:v>1.7599456999999961</c:v>
                </c:pt>
                <c:pt idx="623">
                  <c:v>3.9297761159143563</c:v>
                </c:pt>
                <c:pt idx="624">
                  <c:v>6.1564314308449219</c:v>
                </c:pt>
                <c:pt idx="625">
                  <c:v>7.5606957765625085</c:v>
                </c:pt>
                <c:pt idx="626">
                  <c:v>6.7496699894097194</c:v>
                </c:pt>
                <c:pt idx="627">
                  <c:v>4.878779166666658</c:v>
                </c:pt>
                <c:pt idx="628">
                  <c:v>3.9076680555555559</c:v>
                </c:pt>
                <c:pt idx="629">
                  <c:v>4.2313717592592637</c:v>
                </c:pt>
                <c:pt idx="630">
                  <c:v>6.1960814114004732</c:v>
                </c:pt>
                <c:pt idx="631">
                  <c:v>9.2899175200810244</c:v>
                </c:pt>
                <c:pt idx="632">
                  <c:v>11.599000340104155</c:v>
                </c:pt>
                <c:pt idx="633">
                  <c:v>13.388289372743037</c:v>
                </c:pt>
                <c:pt idx="634">
                  <c:v>14.274730177256954</c:v>
                </c:pt>
                <c:pt idx="635">
                  <c:v>13.337180522222237</c:v>
                </c:pt>
                <c:pt idx="636">
                  <c:v>10.381360158796294</c:v>
                </c:pt>
                <c:pt idx="637">
                  <c:v>6.7784822337962911</c:v>
                </c:pt>
                <c:pt idx="638">
                  <c:v>4.9136674189814773</c:v>
                </c:pt>
                <c:pt idx="639">
                  <c:v>4.1479149907986219</c:v>
                </c:pt>
                <c:pt idx="640">
                  <c:v>4.1084651925347346</c:v>
                </c:pt>
                <c:pt idx="641">
                  <c:v>6.6798786773148109</c:v>
                </c:pt>
                <c:pt idx="642">
                  <c:v>11.66096923489582</c:v>
                </c:pt>
                <c:pt idx="643">
                  <c:v>13.602378795312507</c:v>
                </c:pt>
                <c:pt idx="644">
                  <c:v>10.447998400000012</c:v>
                </c:pt>
                <c:pt idx="645">
                  <c:v>8.591362261284706</c:v>
                </c:pt>
                <c:pt idx="646">
                  <c:v>9.0998435388310064</c:v>
                </c:pt>
                <c:pt idx="647">
                  <c:v>9.2189152108217751</c:v>
                </c:pt>
                <c:pt idx="648">
                  <c:v>8.5411410328125079</c:v>
                </c:pt>
                <c:pt idx="649">
                  <c:v>6.596837460705995</c:v>
                </c:pt>
                <c:pt idx="650">
                  <c:v>2.5744158222222282</c:v>
                </c:pt>
                <c:pt idx="651">
                  <c:v>-4.2690148148147928</c:v>
                </c:pt>
                <c:pt idx="652">
                  <c:v>-9.3196738152777705</c:v>
                </c:pt>
                <c:pt idx="653">
                  <c:v>-9.9401937031828762</c:v>
                </c:pt>
                <c:pt idx="654">
                  <c:v>-12.597732877951383</c:v>
                </c:pt>
                <c:pt idx="655">
                  <c:v>-18.795889599999999</c:v>
                </c:pt>
                <c:pt idx="656">
                  <c:v>-20.880593600000005</c:v>
                </c:pt>
                <c:pt idx="657">
                  <c:v>-15.637033896296302</c:v>
                </c:pt>
                <c:pt idx="658">
                  <c:v>-10.095967064525478</c:v>
                </c:pt>
                <c:pt idx="659">
                  <c:v>-11.049751332002312</c:v>
                </c:pt>
                <c:pt idx="660">
                  <c:v>-16.23745376157407</c:v>
                </c:pt>
                <c:pt idx="661">
                  <c:v>-17.436003240740742</c:v>
                </c:pt>
                <c:pt idx="662">
                  <c:v>-14.428148196354165</c:v>
                </c:pt>
                <c:pt idx="663">
                  <c:v>-7.5457932050925924</c:v>
                </c:pt>
                <c:pt idx="664">
                  <c:v>-2.565383241956019</c:v>
                </c:pt>
                <c:pt idx="665">
                  <c:v>7.4000000000003039E-3</c:v>
                </c:pt>
                <c:pt idx="666">
                  <c:v>2.298015227141204</c:v>
                </c:pt>
                <c:pt idx="667">
                  <c:v>7.0189939814814837</c:v>
                </c:pt>
                <c:pt idx="668">
                  <c:v>13.202722858796294</c:v>
                </c:pt>
                <c:pt idx="669">
                  <c:v>15.882508622222224</c:v>
                </c:pt>
                <c:pt idx="670">
                  <c:v>18.92141481481482</c:v>
                </c:pt>
                <c:pt idx="671">
                  <c:v>15.483288888888888</c:v>
                </c:pt>
                <c:pt idx="672">
                  <c:v>11.761646759259261</c:v>
                </c:pt>
                <c:pt idx="673">
                  <c:v>12.561133333333331</c:v>
                </c:pt>
                <c:pt idx="674">
                  <c:v>13.379069907407407</c:v>
                </c:pt>
                <c:pt idx="675">
                  <c:v>9.4312962962962885</c:v>
                </c:pt>
                <c:pt idx="676">
                  <c:v>4.4180955534143518</c:v>
                </c:pt>
                <c:pt idx="677">
                  <c:v>-0.67600253906249208</c:v>
                </c:pt>
                <c:pt idx="678">
                  <c:v>-10.355833854166658</c:v>
                </c:pt>
                <c:pt idx="679">
                  <c:v>-15.696829680729167</c:v>
                </c:pt>
                <c:pt idx="680">
                  <c:v>-17.293702059722225</c:v>
                </c:pt>
                <c:pt idx="681">
                  <c:v>-15.660730407465278</c:v>
                </c:pt>
                <c:pt idx="682">
                  <c:v>-8.466952899999999</c:v>
                </c:pt>
                <c:pt idx="683">
                  <c:v>-4.7511601539930597</c:v>
                </c:pt>
                <c:pt idx="684">
                  <c:v>-2.0302947765625037</c:v>
                </c:pt>
                <c:pt idx="685">
                  <c:v>4.0877052234375029</c:v>
                </c:pt>
                <c:pt idx="686">
                  <c:v>8.5477733387152792</c:v>
                </c:pt>
                <c:pt idx="687">
                  <c:v>8.9784008166087936</c:v>
                </c:pt>
                <c:pt idx="688">
                  <c:v>9.6025582321180565</c:v>
                </c:pt>
                <c:pt idx="689">
                  <c:v>10.411920959259264</c:v>
                </c:pt>
                <c:pt idx="690">
                  <c:v>7.1294343092013897</c:v>
                </c:pt>
                <c:pt idx="691">
                  <c:v>3.5982851331597239</c:v>
                </c:pt>
                <c:pt idx="692">
                  <c:v>3.8486618772569496</c:v>
                </c:pt>
                <c:pt idx="693">
                  <c:v>5.5316312736111142</c:v>
                </c:pt>
                <c:pt idx="694">
                  <c:v>5.2684998800347271</c:v>
                </c:pt>
                <c:pt idx="695">
                  <c:v>1.4007144555555457</c:v>
                </c:pt>
                <c:pt idx="696">
                  <c:v>-9.1573473000000032</c:v>
                </c:pt>
                <c:pt idx="697">
                  <c:v>-11.534463541493048</c:v>
                </c:pt>
                <c:pt idx="698">
                  <c:v>-8.048254518055554</c:v>
                </c:pt>
                <c:pt idx="699">
                  <c:v>-5.3204565810763897</c:v>
                </c:pt>
                <c:pt idx="700">
                  <c:v>-1.8266538421296328</c:v>
                </c:pt>
                <c:pt idx="701">
                  <c:v>-0.1470218037037046</c:v>
                </c:pt>
                <c:pt idx="702">
                  <c:v>0.73724704861111234</c:v>
                </c:pt>
                <c:pt idx="703">
                  <c:v>0.88502482638888702</c:v>
                </c:pt>
                <c:pt idx="704">
                  <c:v>-0.59180032401620575</c:v>
                </c:pt>
                <c:pt idx="705">
                  <c:v>-3.2415260977430549</c:v>
                </c:pt>
                <c:pt idx="706">
                  <c:v>-5.2119752262152765</c:v>
                </c:pt>
                <c:pt idx="707">
                  <c:v>-4.7452661505208305</c:v>
                </c:pt>
                <c:pt idx="708">
                  <c:v>-2.2385355851851849</c:v>
                </c:pt>
                <c:pt idx="709">
                  <c:v>0.85184444444444329</c:v>
                </c:pt>
                <c:pt idx="710">
                  <c:v>5.3113305666666673</c:v>
                </c:pt>
                <c:pt idx="711">
                  <c:v>10.293071172395837</c:v>
                </c:pt>
                <c:pt idx="712">
                  <c:v>8.0182472534143514</c:v>
                </c:pt>
                <c:pt idx="713">
                  <c:v>1.2414943060185155</c:v>
                </c:pt>
                <c:pt idx="714">
                  <c:v>-3.8766514333333344</c:v>
                </c:pt>
                <c:pt idx="715">
                  <c:v>-8.6326799985532379</c:v>
                </c:pt>
                <c:pt idx="716">
                  <c:v>-5.7478957516782403</c:v>
                </c:pt>
                <c:pt idx="717">
                  <c:v>-1.0903777777777779</c:v>
                </c:pt>
                <c:pt idx="718">
                  <c:v>1.3585111111111112</c:v>
                </c:pt>
                <c:pt idx="719">
                  <c:v>4.2231049189814813</c:v>
                </c:pt>
                <c:pt idx="720">
                  <c:v>6.9162814814814819</c:v>
                </c:pt>
                <c:pt idx="721">
                  <c:v>6.8593570384837985</c:v>
                </c:pt>
                <c:pt idx="722">
                  <c:v>6.8043288254629646</c:v>
                </c:pt>
                <c:pt idx="723">
                  <c:v>6.5212581380208299</c:v>
                </c:pt>
                <c:pt idx="724">
                  <c:v>8.1739777777777807</c:v>
                </c:pt>
                <c:pt idx="725">
                  <c:v>12.503554191203703</c:v>
                </c:pt>
                <c:pt idx="726">
                  <c:v>19.013163757581008</c:v>
                </c:pt>
                <c:pt idx="727">
                  <c:v>21.629959655555552</c:v>
                </c:pt>
                <c:pt idx="728">
                  <c:v>17.020416787500018</c:v>
                </c:pt>
                <c:pt idx="729">
                  <c:v>13.735555448611125</c:v>
                </c:pt>
                <c:pt idx="730">
                  <c:v>8.1680845037036924</c:v>
                </c:pt>
                <c:pt idx="731">
                  <c:v>4.4163281117476805</c:v>
                </c:pt>
                <c:pt idx="732">
                  <c:v>4.1388375000000135</c:v>
                </c:pt>
                <c:pt idx="733">
                  <c:v>4.4706845087962925</c:v>
                </c:pt>
                <c:pt idx="734">
                  <c:v>4.805562607407408</c:v>
                </c:pt>
                <c:pt idx="735">
                  <c:v>5.4638060316551025</c:v>
                </c:pt>
                <c:pt idx="736">
                  <c:v>6.4564650277199078</c:v>
                </c:pt>
                <c:pt idx="737">
                  <c:v>6.2874275553819423</c:v>
                </c:pt>
                <c:pt idx="738">
                  <c:v>4.8071629629629591</c:v>
                </c:pt>
                <c:pt idx="739">
                  <c:v>7.6193848755208275</c:v>
                </c:pt>
                <c:pt idx="740">
                  <c:v>11.118269491493047</c:v>
                </c:pt>
                <c:pt idx="741">
                  <c:v>10.182120829629648</c:v>
                </c:pt>
                <c:pt idx="742">
                  <c:v>7.1116659555555524</c:v>
                </c:pt>
                <c:pt idx="743">
                  <c:v>4.8063150736689675</c:v>
                </c:pt>
                <c:pt idx="744">
                  <c:v>4.4925062763888928</c:v>
                </c:pt>
                <c:pt idx="745">
                  <c:v>4.4925062763888928</c:v>
                </c:pt>
                <c:pt idx="746">
                  <c:v>5.8486470992476853</c:v>
                </c:pt>
                <c:pt idx="747">
                  <c:v>7.9593758212384307</c:v>
                </c:pt>
                <c:pt idx="748">
                  <c:v>9.513796612500002</c:v>
                </c:pt>
                <c:pt idx="749">
                  <c:v>8.7102172624999881</c:v>
                </c:pt>
                <c:pt idx="750">
                  <c:v>6.0193869819444394</c:v>
                </c:pt>
                <c:pt idx="751">
                  <c:v>4.2671647597222426</c:v>
                </c:pt>
                <c:pt idx="752">
                  <c:v>2.8490732370949088</c:v>
                </c:pt>
                <c:pt idx="753">
                  <c:v>0.35597227621526856</c:v>
                </c:pt>
                <c:pt idx="754">
                  <c:v>-1.4373170066550782</c:v>
                </c:pt>
                <c:pt idx="755">
                  <c:v>-3.1733734407407503</c:v>
                </c:pt>
                <c:pt idx="756">
                  <c:v>-8.7462478852430507</c:v>
                </c:pt>
                <c:pt idx="757">
                  <c:v>-18.006535407581019</c:v>
                </c:pt>
                <c:pt idx="758">
                  <c:v>-23.690447532812506</c:v>
                </c:pt>
                <c:pt idx="759">
                  <c:v>-22.513504979803233</c:v>
                </c:pt>
                <c:pt idx="760">
                  <c:v>-19.549744155092593</c:v>
                </c:pt>
                <c:pt idx="761">
                  <c:v>-16.451772479340278</c:v>
                </c:pt>
                <c:pt idx="762">
                  <c:v>-11.306577837037034</c:v>
                </c:pt>
                <c:pt idx="763">
                  <c:v>-5.8092286815393503</c:v>
                </c:pt>
                <c:pt idx="764">
                  <c:v>-0.75259999999999982</c:v>
                </c:pt>
                <c:pt idx="765">
                  <c:v>4.1567236740740743</c:v>
                </c:pt>
                <c:pt idx="766">
                  <c:v>7.8170222222222243</c:v>
                </c:pt>
                <c:pt idx="767">
                  <c:v>9.5103574304976846</c:v>
                </c:pt>
                <c:pt idx="768">
                  <c:v>11.376645570370371</c:v>
                </c:pt>
                <c:pt idx="769">
                  <c:v>15.247626429629635</c:v>
                </c:pt>
                <c:pt idx="770">
                  <c:v>22.325277457696753</c:v>
                </c:pt>
                <c:pt idx="771">
                  <c:v>26.686896441724528</c:v>
                </c:pt>
                <c:pt idx="772">
                  <c:v>28.77457699253473</c:v>
                </c:pt>
                <c:pt idx="773">
                  <c:v>27.45050550491899</c:v>
                </c:pt>
                <c:pt idx="774">
                  <c:v>25.569943395543973</c:v>
                </c:pt>
                <c:pt idx="775">
                  <c:v>28.480225723437506</c:v>
                </c:pt>
                <c:pt idx="776">
                  <c:v>26.090454128993052</c:v>
                </c:pt>
                <c:pt idx="777">
                  <c:v>21.896841136747689</c:v>
                </c:pt>
                <c:pt idx="778">
                  <c:v>20.808138728530093</c:v>
                </c:pt>
                <c:pt idx="779">
                  <c:v>19.568853579166664</c:v>
                </c:pt>
                <c:pt idx="780">
                  <c:v>17.189588619155113</c:v>
                </c:pt>
                <c:pt idx="781">
                  <c:v>15.01229869843748</c:v>
                </c:pt>
                <c:pt idx="782">
                  <c:v>13.089137099999981</c:v>
                </c:pt>
                <c:pt idx="783">
                  <c:v>11.496798064409738</c:v>
                </c:pt>
                <c:pt idx="784">
                  <c:v>11.155433522222236</c:v>
                </c:pt>
                <c:pt idx="785">
                  <c:v>13.096829629629639</c:v>
                </c:pt>
                <c:pt idx="786">
                  <c:v>13.819842157812516</c:v>
                </c:pt>
                <c:pt idx="787">
                  <c:v>11.264182011111089</c:v>
                </c:pt>
                <c:pt idx="788">
                  <c:v>9.0020630447337702</c:v>
                </c:pt>
                <c:pt idx="789">
                  <c:v>9.0020630447338377</c:v>
                </c:pt>
                <c:pt idx="790">
                  <c:v>10.414768484722249</c:v>
                </c:pt>
                <c:pt idx="791">
                  <c:v>11.442388079687472</c:v>
                </c:pt>
                <c:pt idx="792">
                  <c:v>8.2992097222221854</c:v>
                </c:pt>
                <c:pt idx="793">
                  <c:v>-2.9039394962962959</c:v>
                </c:pt>
                <c:pt idx="794">
                  <c:v>-18.371563317418943</c:v>
                </c:pt>
                <c:pt idx="795">
                  <c:v>-30.472326861284721</c:v>
                </c:pt>
                <c:pt idx="796">
                  <c:v>-34.312156540277797</c:v>
                </c:pt>
                <c:pt idx="797">
                  <c:v>-29.132731427488437</c:v>
                </c:pt>
                <c:pt idx="798">
                  <c:v>-18.399054208275462</c:v>
                </c:pt>
                <c:pt idx="799">
                  <c:v>-7.1200887255208336</c:v>
                </c:pt>
                <c:pt idx="800">
                  <c:v>0.24813942916666654</c:v>
                </c:pt>
                <c:pt idx="801">
                  <c:v>5.1809502252893598</c:v>
                </c:pt>
                <c:pt idx="802">
                  <c:v>13.340289589641221</c:v>
                </c:pt>
                <c:pt idx="803">
                  <c:v>23.501685178645829</c:v>
                </c:pt>
                <c:pt idx="804">
                  <c:v>27.165409292592575</c:v>
                </c:pt>
                <c:pt idx="805">
                  <c:v>20.496949452314833</c:v>
                </c:pt>
                <c:pt idx="806">
                  <c:v>11.154650377719916</c:v>
                </c:pt>
                <c:pt idx="807">
                  <c:v>4.540704456018509</c:v>
                </c:pt>
                <c:pt idx="808">
                  <c:v>-1.1029367404513988</c:v>
                </c:pt>
                <c:pt idx="809">
                  <c:v>-5.185178345312492</c:v>
                </c:pt>
                <c:pt idx="810">
                  <c:v>-9.0421119480902714</c:v>
                </c:pt>
                <c:pt idx="811">
                  <c:v>-15.854382612499995</c:v>
                </c:pt>
                <c:pt idx="812">
                  <c:v>-20.159165037210634</c:v>
                </c:pt>
                <c:pt idx="813">
                  <c:v>-19.993597266377321</c:v>
                </c:pt>
                <c:pt idx="814">
                  <c:v>-19.117094625289354</c:v>
                </c:pt>
                <c:pt idx="815">
                  <c:v>-18.25537515978009</c:v>
                </c:pt>
                <c:pt idx="816">
                  <c:v>-15.592561345891209</c:v>
                </c:pt>
                <c:pt idx="817">
                  <c:v>-11.696100441493055</c:v>
                </c:pt>
                <c:pt idx="818">
                  <c:v>-5.3663791666666647</c:v>
                </c:pt>
                <c:pt idx="819">
                  <c:v>0.78089913194444438</c:v>
                </c:pt>
                <c:pt idx="820">
                  <c:v>6.4136208333333329</c:v>
                </c:pt>
                <c:pt idx="821">
                  <c:v>11.300521697685186</c:v>
                </c:pt>
                <c:pt idx="822">
                  <c:v>12.655563081481484</c:v>
                </c:pt>
                <c:pt idx="823">
                  <c:v>13.353174582812498</c:v>
                </c:pt>
                <c:pt idx="824">
                  <c:v>12.902433988888891</c:v>
                </c:pt>
                <c:pt idx="825">
                  <c:v>12.065168576388892</c:v>
                </c:pt>
                <c:pt idx="826">
                  <c:v>12.446142495312502</c:v>
                </c:pt>
                <c:pt idx="827">
                  <c:v>12.48650157748842</c:v>
                </c:pt>
                <c:pt idx="828">
                  <c:v>14.574655998900454</c:v>
                </c:pt>
                <c:pt idx="829">
                  <c:v>18.019472762500005</c:v>
                </c:pt>
                <c:pt idx="830">
                  <c:v>18.740496296296293</c:v>
                </c:pt>
                <c:pt idx="831">
                  <c:v>16.015678040682879</c:v>
                </c:pt>
                <c:pt idx="832">
                  <c:v>10.592000340104187</c:v>
                </c:pt>
                <c:pt idx="833">
                  <c:v>7.699714467129632</c:v>
                </c:pt>
                <c:pt idx="834">
                  <c:v>8.172676204108777</c:v>
                </c:pt>
                <c:pt idx="835">
                  <c:v>8.3352685725115556</c:v>
                </c:pt>
                <c:pt idx="836">
                  <c:v>7.771609204166686</c:v>
                </c:pt>
                <c:pt idx="837">
                  <c:v>8.5834294532407469</c:v>
                </c:pt>
                <c:pt idx="838">
                  <c:v>10.57096646417822</c:v>
                </c:pt>
                <c:pt idx="839">
                  <c:v>10.860120486574079</c:v>
                </c:pt>
                <c:pt idx="840">
                  <c:v>10.719285481770834</c:v>
                </c:pt>
                <c:pt idx="841">
                  <c:v>12.854332653530093</c:v>
                </c:pt>
                <c:pt idx="842">
                  <c:v>14.828359526909741</c:v>
                </c:pt>
                <c:pt idx="843">
                  <c:v>13.744293502141206</c:v>
                </c:pt>
                <c:pt idx="844">
                  <c:v>10.471661118344883</c:v>
                </c:pt>
                <c:pt idx="845">
                  <c:v>8.1702676740740756</c:v>
                </c:pt>
                <c:pt idx="846">
                  <c:v>7.8256282986111341</c:v>
                </c:pt>
                <c:pt idx="847">
                  <c:v>9.0885403074074222</c:v>
                </c:pt>
                <c:pt idx="848">
                  <c:v>12.487068065798612</c:v>
                </c:pt>
                <c:pt idx="849">
                  <c:v>16.567054577951385</c:v>
                </c:pt>
                <c:pt idx="850">
                  <c:v>17.175632903298606</c:v>
                </c:pt>
                <c:pt idx="851">
                  <c:v>14.179847878414362</c:v>
                </c:pt>
                <c:pt idx="852">
                  <c:v>12.679430017187483</c:v>
                </c:pt>
                <c:pt idx="853">
                  <c:v>12.901709920312486</c:v>
                </c:pt>
                <c:pt idx="854">
                  <c:v>12.241604151678239</c:v>
                </c:pt>
                <c:pt idx="855">
                  <c:v>10.160464731076388</c:v>
                </c:pt>
                <c:pt idx="856">
                  <c:v>8.8552249060185311</c:v>
                </c:pt>
                <c:pt idx="857">
                  <c:v>12.908066312210654</c:v>
                </c:pt>
                <c:pt idx="858">
                  <c:v>18.734309613715268</c:v>
                </c:pt>
                <c:pt idx="859">
                  <c:v>19.349910944907396</c:v>
                </c:pt>
                <c:pt idx="860">
                  <c:v>16.542612396296338</c:v>
                </c:pt>
                <c:pt idx="861">
                  <c:v>18.704274007870374</c:v>
                </c:pt>
                <c:pt idx="862">
                  <c:v>27.603449303703648</c:v>
                </c:pt>
                <c:pt idx="863">
                  <c:v>28.014109724479162</c:v>
                </c:pt>
                <c:pt idx="864">
                  <c:v>19.594597090451401</c:v>
                </c:pt>
                <c:pt idx="865">
                  <c:v>16.769113303703747</c:v>
                </c:pt>
                <c:pt idx="866">
                  <c:v>20.660441873611102</c:v>
                </c:pt>
                <c:pt idx="867">
                  <c:v>25.480838968981452</c:v>
                </c:pt>
                <c:pt idx="868">
                  <c:v>23.092318518518521</c:v>
                </c:pt>
                <c:pt idx="869">
                  <c:v>15.338838103240741</c:v>
                </c:pt>
                <c:pt idx="870">
                  <c:v>10.448803190104213</c:v>
                </c:pt>
                <c:pt idx="871">
                  <c:v>8.7246193652777642</c:v>
                </c:pt>
                <c:pt idx="872">
                  <c:v>8.0469997643518685</c:v>
                </c:pt>
                <c:pt idx="873">
                  <c:v>6.8459711004629664</c:v>
                </c:pt>
                <c:pt idx="874">
                  <c:v>4.0156941000000028</c:v>
                </c:pt>
                <c:pt idx="875">
                  <c:v>0.6359612043403079</c:v>
                </c:pt>
                <c:pt idx="876">
                  <c:v>-2.20543523570606</c:v>
                </c:pt>
                <c:pt idx="877">
                  <c:v>-0.96468895873841143</c:v>
                </c:pt>
                <c:pt idx="878">
                  <c:v>3.80984201481483</c:v>
                </c:pt>
                <c:pt idx="879">
                  <c:v>8.1375810185184925</c:v>
                </c:pt>
                <c:pt idx="880">
                  <c:v>5.1820254629629643</c:v>
                </c:pt>
                <c:pt idx="881">
                  <c:v>4.7633159722223296E-2</c:v>
                </c:pt>
                <c:pt idx="882">
                  <c:v>4.6331925925925912</c:v>
                </c:pt>
                <c:pt idx="883">
                  <c:v>9.4183777777777777</c:v>
                </c:pt>
                <c:pt idx="884">
                  <c:v>9.8968962962962692</c:v>
                </c:pt>
                <c:pt idx="885">
                  <c:v>11.368909139409746</c:v>
                </c:pt>
                <c:pt idx="886">
                  <c:v>11.960138366666669</c:v>
                </c:pt>
                <c:pt idx="887">
                  <c:v>11.069766195833315</c:v>
                </c:pt>
                <c:pt idx="888">
                  <c:v>9.1722674425347517</c:v>
                </c:pt>
                <c:pt idx="889">
                  <c:v>6.6952417317707935</c:v>
                </c:pt>
                <c:pt idx="890">
                  <c:v>3.7013535838541518</c:v>
                </c:pt>
                <c:pt idx="891">
                  <c:v>0.18705353431716926</c:v>
                </c:pt>
                <c:pt idx="892">
                  <c:v>-2.8187088060185173</c:v>
                </c:pt>
                <c:pt idx="893">
                  <c:v>-3.4688784000000079</c:v>
                </c:pt>
                <c:pt idx="894">
                  <c:v>-1.8236775888888701</c:v>
                </c:pt>
                <c:pt idx="895">
                  <c:v>1.1199257375000016</c:v>
                </c:pt>
                <c:pt idx="896">
                  <c:v>4.5242986984374864</c:v>
                </c:pt>
                <c:pt idx="897">
                  <c:v>6.6549094427661935</c:v>
                </c:pt>
                <c:pt idx="898">
                  <c:v>7.0905020353587913</c:v>
                </c:pt>
                <c:pt idx="899">
                  <c:v>5.7580560652777839</c:v>
                </c:pt>
                <c:pt idx="900">
                  <c:v>3.5176371744791743</c:v>
                </c:pt>
                <c:pt idx="901">
                  <c:v>-0.46918766197915562</c:v>
                </c:pt>
                <c:pt idx="902">
                  <c:v>-19.549437972395815</c:v>
                </c:pt>
                <c:pt idx="903">
                  <c:v>-34.312156540277797</c:v>
                </c:pt>
                <c:pt idx="904">
                  <c:v>-29.132731427488437</c:v>
                </c:pt>
                <c:pt idx="905">
                  <c:v>-18.399054208275462</c:v>
                </c:pt>
                <c:pt idx="906">
                  <c:v>-7.1200887255208336</c:v>
                </c:pt>
                <c:pt idx="907">
                  <c:v>0.24813942916666654</c:v>
                </c:pt>
                <c:pt idx="908">
                  <c:v>5.1809502252893598</c:v>
                </c:pt>
                <c:pt idx="909">
                  <c:v>13.340289589641221</c:v>
                </c:pt>
                <c:pt idx="910">
                  <c:v>23.501685178645829</c:v>
                </c:pt>
                <c:pt idx="911">
                  <c:v>27.165409292592575</c:v>
                </c:pt>
                <c:pt idx="912">
                  <c:v>20.496949452314833</c:v>
                </c:pt>
                <c:pt idx="913">
                  <c:v>14.863168896238435</c:v>
                </c:pt>
                <c:pt idx="914">
                  <c:v>21.84976249999999</c:v>
                </c:pt>
                <c:pt idx="915">
                  <c:v>22.666739409722233</c:v>
                </c:pt>
                <c:pt idx="916">
                  <c:v>15.493064654456029</c:v>
                </c:pt>
                <c:pt idx="917">
                  <c:v>10.533804622222219</c:v>
                </c:pt>
                <c:pt idx="918">
                  <c:v>6.3165816550925875</c:v>
                </c:pt>
                <c:pt idx="919">
                  <c:v>8.8375256480902777</c:v>
                </c:pt>
                <c:pt idx="920">
                  <c:v>12.725949008969902</c:v>
                </c:pt>
                <c:pt idx="921">
                  <c:v>19.055232125289344</c:v>
                </c:pt>
                <c:pt idx="922">
                  <c:v>22.546672883275459</c:v>
                </c:pt>
                <c:pt idx="923">
                  <c:v>20.703246811979152</c:v>
                </c:pt>
                <c:pt idx="924">
                  <c:v>9.3963474779513678</c:v>
                </c:pt>
                <c:pt idx="925">
                  <c:v>-2.6527648119791292</c:v>
                </c:pt>
                <c:pt idx="926">
                  <c:v>-1.5088420817708077</c:v>
                </c:pt>
                <c:pt idx="927">
                  <c:v>1.4465087962962704</c:v>
                </c:pt>
                <c:pt idx="928">
                  <c:v>2.6113076674189757</c:v>
                </c:pt>
                <c:pt idx="929">
                  <c:v>3.8163678935764014</c:v>
                </c:pt>
                <c:pt idx="930">
                  <c:v>4.1543061993634458</c:v>
                </c:pt>
                <c:pt idx="931">
                  <c:v>4.0871576245370269</c:v>
                </c:pt>
                <c:pt idx="932">
                  <c:v>3.577890616203685</c:v>
                </c:pt>
                <c:pt idx="933">
                  <c:v>1.8214791375000172</c:v>
                </c:pt>
                <c:pt idx="934">
                  <c:v>-1.207772993981475</c:v>
                </c:pt>
                <c:pt idx="935">
                  <c:v>-1.7465417028356476</c:v>
                </c:pt>
                <c:pt idx="936">
                  <c:v>0.14816111250000139</c:v>
                </c:pt>
                <c:pt idx="937">
                  <c:v>1.6420962962962915</c:v>
                </c:pt>
                <c:pt idx="938">
                  <c:v>1.9519178168402782</c:v>
                </c:pt>
                <c:pt idx="939">
                  <c:v>1.4824059606481428</c:v>
                </c:pt>
                <c:pt idx="940">
                  <c:v>2.1556120888888937</c:v>
                </c:pt>
                <c:pt idx="941">
                  <c:v>4.0096393141782469</c:v>
                </c:pt>
                <c:pt idx="942">
                  <c:v>4.7497624999999895</c:v>
                </c:pt>
                <c:pt idx="943">
                  <c:v>5.107843762210643</c:v>
                </c:pt>
                <c:pt idx="944">
                  <c:v>5.8664363548032474</c:v>
                </c:pt>
                <c:pt idx="945">
                  <c:v>6.6497625000000165</c:v>
                </c:pt>
                <c:pt idx="946">
                  <c:v>9.3692891476851869</c:v>
                </c:pt>
                <c:pt idx="947">
                  <c:v>11.932405960648126</c:v>
                </c:pt>
                <c:pt idx="948">
                  <c:v>10.640921662500009</c:v>
                </c:pt>
                <c:pt idx="949">
                  <c:v>7.2116320041666846</c:v>
                </c:pt>
                <c:pt idx="950">
                  <c:v>1.6584578407986059</c:v>
                </c:pt>
                <c:pt idx="951">
                  <c:v>-7.4199812662615674</c:v>
                </c:pt>
                <c:pt idx="952">
                  <c:v>-19.626053325983804</c:v>
                </c:pt>
                <c:pt idx="953">
                  <c:v>-28.351183300000006</c:v>
                </c:pt>
                <c:pt idx="954">
                  <c:v>-28.725905342650464</c:v>
                </c:pt>
                <c:pt idx="955">
                  <c:v>-25.539583212500002</c:v>
                </c:pt>
                <c:pt idx="956">
                  <c:v>-22.217217701099532</c:v>
                </c:pt>
                <c:pt idx="957">
                  <c:v>-12.652846637037031</c:v>
                </c:pt>
                <c:pt idx="958">
                  <c:v>-0.78380314704860998</c:v>
                </c:pt>
                <c:pt idx="959">
                  <c:v>9.0936263888888877</c:v>
                </c:pt>
                <c:pt idx="960">
                  <c:v>19.434145389641206</c:v>
                </c:pt>
                <c:pt idx="961">
                  <c:v>29.28680165416667</c:v>
                </c:pt>
                <c:pt idx="962">
                  <c:v>33.434242848148138</c:v>
                </c:pt>
                <c:pt idx="963">
                  <c:v>31.201269491493065</c:v>
                </c:pt>
                <c:pt idx="964">
                  <c:v>24.459986168981501</c:v>
                </c:pt>
                <c:pt idx="965">
                  <c:v>16.028652004571761</c:v>
                </c:pt>
                <c:pt idx="966">
                  <c:v>9.1245470375578765</c:v>
                </c:pt>
                <c:pt idx="967">
                  <c:v>5.1130200875000007</c:v>
                </c:pt>
                <c:pt idx="968">
                  <c:v>3.2584729634837966</c:v>
                </c:pt>
                <c:pt idx="969">
                  <c:v>0.6409136803819353</c:v>
                </c:pt>
                <c:pt idx="970">
                  <c:v>-4.1146261284143515</c:v>
                </c:pt>
                <c:pt idx="971">
                  <c:v>-12.811542877777775</c:v>
                </c:pt>
                <c:pt idx="972">
                  <c:v>-23.887834510937505</c:v>
                </c:pt>
                <c:pt idx="973">
                  <c:v>-27.241084924537041</c:v>
                </c:pt>
                <c:pt idx="974">
                  <c:v>-23.988214669386576</c:v>
                </c:pt>
                <c:pt idx="975">
                  <c:v>-20.608298611111106</c:v>
                </c:pt>
                <c:pt idx="976">
                  <c:v>-17.294226430150463</c:v>
                </c:pt>
                <c:pt idx="977">
                  <c:v>-10.894929511979168</c:v>
                </c:pt>
                <c:pt idx="978">
                  <c:v>-6.1444592592592606</c:v>
                </c:pt>
                <c:pt idx="979">
                  <c:v>-4.3491138777777767</c:v>
                </c:pt>
                <c:pt idx="980">
                  <c:v>-2.8614036535300915</c:v>
                </c:pt>
                <c:pt idx="981">
                  <c:v>-1.8029329185185179</c:v>
                </c:pt>
                <c:pt idx="982">
                  <c:v>-1.3777296000000003</c:v>
                </c:pt>
                <c:pt idx="983">
                  <c:v>-1.3258939597800927</c:v>
                </c:pt>
                <c:pt idx="984">
                  <c:v>-0.86287063703703726</c:v>
                </c:pt>
                <c:pt idx="985">
                  <c:v>-0.20393500353009261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0.23448871111111114</c:v>
                </c:pt>
                <c:pt idx="1028">
                  <c:v>2.1201462999999996</c:v>
                </c:pt>
                <c:pt idx="1029">
                  <c:v>7.0125889273148152</c:v>
                </c:pt>
                <c:pt idx="1030">
                  <c:v>12.359454293055556</c:v>
                </c:pt>
                <c:pt idx="1031">
                  <c:v>14.758703703703702</c:v>
                </c:pt>
                <c:pt idx="1032">
                  <c:v>15.360149959259259</c:v>
                </c:pt>
                <c:pt idx="1033">
                  <c:v>16.086669698611118</c:v>
                </c:pt>
                <c:pt idx="1034">
                  <c:v>17.109789571585651</c:v>
                </c:pt>
                <c:pt idx="1035">
                  <c:v>16.838777488425933</c:v>
                </c:pt>
                <c:pt idx="1036">
                  <c:v>15.066105540740747</c:v>
                </c:pt>
                <c:pt idx="1037">
                  <c:v>13.810217548437496</c:v>
                </c:pt>
                <c:pt idx="1038">
                  <c:v>14.565900195312498</c:v>
                </c:pt>
                <c:pt idx="1039">
                  <c:v>17.310245188888892</c:v>
                </c:pt>
                <c:pt idx="1040">
                  <c:v>19.445445833333327</c:v>
                </c:pt>
                <c:pt idx="1041">
                  <c:v>19.672372255555558</c:v>
                </c:pt>
                <c:pt idx="1042">
                  <c:v>17.196191760706018</c:v>
                </c:pt>
                <c:pt idx="1043">
                  <c:v>12.718689957812503</c:v>
                </c:pt>
                <c:pt idx="1044">
                  <c:v>8.5306194180555526</c:v>
                </c:pt>
                <c:pt idx="1045">
                  <c:v>6.3574895999999903</c:v>
                </c:pt>
                <c:pt idx="1046">
                  <c:v>6.3814705463541834</c:v>
                </c:pt>
                <c:pt idx="1047">
                  <c:v>6.8033025682291628</c:v>
                </c:pt>
                <c:pt idx="1048">
                  <c:v>5.3528511720486112</c:v>
                </c:pt>
                <c:pt idx="1049">
                  <c:v>1.5719692348958343</c:v>
                </c:pt>
                <c:pt idx="1050">
                  <c:v>-3.6984029442708288</c:v>
                </c:pt>
                <c:pt idx="1051">
                  <c:v>-7.6882359914930554</c:v>
                </c:pt>
                <c:pt idx="1052">
                  <c:v>-10.000974400000009</c:v>
                </c:pt>
                <c:pt idx="1053">
                  <c:v>-12.365043598090274</c:v>
                </c:pt>
                <c:pt idx="1054">
                  <c:v>-15.573778531944452</c:v>
                </c:pt>
                <c:pt idx="1055">
                  <c:v>-19.120089631770821</c:v>
                </c:pt>
                <c:pt idx="1056">
                  <c:v>-21.892199999999992</c:v>
                </c:pt>
                <c:pt idx="1057">
                  <c:v>-21.061303618807873</c:v>
                </c:pt>
                <c:pt idx="1058">
                  <c:v>-15.977916978240739</c:v>
                </c:pt>
                <c:pt idx="1059">
                  <c:v>-11.8238640625</c:v>
                </c:pt>
                <c:pt idx="1060">
                  <c:v>-8.1678942218171304</c:v>
                </c:pt>
                <c:pt idx="1061">
                  <c:v>-3.8477094689814804</c:v>
                </c:pt>
                <c:pt idx="1062">
                  <c:v>-0.58371111111111174</c:v>
                </c:pt>
                <c:pt idx="1063">
                  <c:v>1.200158449594908</c:v>
                </c:pt>
                <c:pt idx="1064">
                  <c:v>3.7063533037037035</c:v>
                </c:pt>
                <c:pt idx="1065">
                  <c:v>8.4956081888888857</c:v>
                </c:pt>
                <c:pt idx="1066">
                  <c:v>11.88247390225694</c:v>
                </c:pt>
                <c:pt idx="1067">
                  <c:v>8.9434172208333376</c:v>
                </c:pt>
                <c:pt idx="1068">
                  <c:v>4.4120897791666689</c:v>
                </c:pt>
                <c:pt idx="1069">
                  <c:v>4.5357808999999953</c:v>
                </c:pt>
                <c:pt idx="1070">
                  <c:v>8.1306778666666712</c:v>
                </c:pt>
                <c:pt idx="1071">
                  <c:v>12.599305600000005</c:v>
                </c:pt>
                <c:pt idx="1072">
                  <c:v>16.496742384722214</c:v>
                </c:pt>
                <c:pt idx="1073">
                  <c:v>21.47034088616898</c:v>
                </c:pt>
                <c:pt idx="1074">
                  <c:v>28.45932082609955</c:v>
                </c:pt>
                <c:pt idx="1075">
                  <c:v>34.339764764178241</c:v>
                </c:pt>
                <c:pt idx="1076">
                  <c:v>35.048564868807858</c:v>
                </c:pt>
                <c:pt idx="1077">
                  <c:v>31.983110431307875</c:v>
                </c:pt>
                <c:pt idx="1078">
                  <c:v>28.299529811111118</c:v>
                </c:pt>
                <c:pt idx="1079">
                  <c:v>26.600639181770852</c:v>
                </c:pt>
                <c:pt idx="1080">
                  <c:v>23.263038566666676</c:v>
                </c:pt>
                <c:pt idx="1081">
                  <c:v>15.657036848611099</c:v>
                </c:pt>
                <c:pt idx="1082">
                  <c:v>7.4013369791666612</c:v>
                </c:pt>
                <c:pt idx="1083">
                  <c:v>-1.5374484592013953</c:v>
                </c:pt>
                <c:pt idx="1084">
                  <c:v>-6.4689654397569569</c:v>
                </c:pt>
                <c:pt idx="1085">
                  <c:v>-2.7868775906828591</c:v>
                </c:pt>
                <c:pt idx="1086">
                  <c:v>3.7406714504629814</c:v>
                </c:pt>
                <c:pt idx="1087">
                  <c:v>7.0396344134259321</c:v>
                </c:pt>
                <c:pt idx="1088">
                  <c:v>7.4794249483217428</c:v>
                </c:pt>
                <c:pt idx="1089">
                  <c:v>7.0931425444444187</c:v>
                </c:pt>
                <c:pt idx="1090">
                  <c:v>6.679364766666664</c:v>
                </c:pt>
                <c:pt idx="1091">
                  <c:v>7.9206981000000161</c:v>
                </c:pt>
                <c:pt idx="1092">
                  <c:v>12.164636759201407</c:v>
                </c:pt>
                <c:pt idx="1093">
                  <c:v>18.021484755150471</c:v>
                </c:pt>
                <c:pt idx="1094">
                  <c:v>20.060578165335642</c:v>
                </c:pt>
                <c:pt idx="1095">
                  <c:v>16.711336979166671</c:v>
                </c:pt>
                <c:pt idx="1096">
                  <c:v>12.086808145659717</c:v>
                </c:pt>
                <c:pt idx="1097">
                  <c:v>7.213246811979154</c:v>
                </c:pt>
                <c:pt idx="1098">
                  <c:v>0.84306631221064265</c:v>
                </c:pt>
                <c:pt idx="1099">
                  <c:v>-6.3882160056134376</c:v>
                </c:pt>
                <c:pt idx="1100">
                  <c:v>-7.3475368192708261</c:v>
                </c:pt>
                <c:pt idx="1101">
                  <c:v>-1.16962007748842</c:v>
                </c:pt>
                <c:pt idx="1102">
                  <c:v>6.1645006814814751</c:v>
                </c:pt>
                <c:pt idx="1103">
                  <c:v>14.127364766666682</c:v>
                </c:pt>
                <c:pt idx="1104">
                  <c:v>21.879602068981487</c:v>
                </c:pt>
                <c:pt idx="1105">
                  <c:v>23.861895105497666</c:v>
                </c:pt>
                <c:pt idx="1106">
                  <c:v>18.005246811979177</c:v>
                </c:pt>
                <c:pt idx="1107">
                  <c:v>10.564309613715311</c:v>
                </c:pt>
                <c:pt idx="1108">
                  <c:v>3.7324266259259287</c:v>
                </c:pt>
                <c:pt idx="1109">
                  <c:v>-2.7317485026041917</c:v>
                </c:pt>
                <c:pt idx="1110">
                  <c:v>-2.4801578703703595</c:v>
                </c:pt>
                <c:pt idx="1111">
                  <c:v>4.3137052333333212</c:v>
                </c:pt>
                <c:pt idx="1112">
                  <c:v>13.395566926678235</c:v>
                </c:pt>
                <c:pt idx="1113">
                  <c:v>25.348444256018517</c:v>
                </c:pt>
                <c:pt idx="1114">
                  <c:v>33.356544526215274</c:v>
                </c:pt>
                <c:pt idx="1115">
                  <c:v>29.037637037037079</c:v>
                </c:pt>
                <c:pt idx="1116">
                  <c:v>18.199655364351866</c:v>
                </c:pt>
                <c:pt idx="1117">
                  <c:v>9.511771882928203</c:v>
                </c:pt>
                <c:pt idx="1118">
                  <c:v>2.0599056442707919</c:v>
                </c:pt>
                <c:pt idx="1119">
                  <c:v>-2.0493130828124602</c:v>
                </c:pt>
                <c:pt idx="1120">
                  <c:v>0.10925486232643179</c:v>
                </c:pt>
                <c:pt idx="1121">
                  <c:v>3.2373652680555431</c:v>
                </c:pt>
                <c:pt idx="1122">
                  <c:v>2.6580547463541793</c:v>
                </c:pt>
                <c:pt idx="1123">
                  <c:v>-2.9995529698495367</c:v>
                </c:pt>
                <c:pt idx="1124">
                  <c:v>-12.554436562963001</c:v>
                </c:pt>
                <c:pt idx="1125">
                  <c:v>-24.320870152604186</c:v>
                </c:pt>
                <c:pt idx="1126">
                  <c:v>-32.552411670833322</c:v>
                </c:pt>
                <c:pt idx="1127">
                  <c:v>-32.911030461516191</c:v>
                </c:pt>
                <c:pt idx="1128">
                  <c:v>-29.310416692592586</c:v>
                </c:pt>
                <c:pt idx="1129">
                  <c:v>-22.42519240920139</c:v>
                </c:pt>
                <c:pt idx="1130">
                  <c:v>-15.888883134722233</c:v>
                </c:pt>
                <c:pt idx="1131">
                  <c:v>-12.748503840219911</c:v>
                </c:pt>
                <c:pt idx="1132">
                  <c:v>-11.461261490277771</c:v>
                </c:pt>
                <c:pt idx="1133">
                  <c:v>-11.268964327314816</c:v>
                </c:pt>
                <c:pt idx="1134">
                  <c:v>-10.478947743055562</c:v>
                </c:pt>
                <c:pt idx="1135">
                  <c:v>-8.2194063254629626</c:v>
                </c:pt>
                <c:pt idx="1136">
                  <c:v>-4.765146895659722</c:v>
                </c:pt>
                <c:pt idx="1137">
                  <c:v>-1.5105457069444461</c:v>
                </c:pt>
                <c:pt idx="1138">
                  <c:v>0.32601257361111219</c:v>
                </c:pt>
                <c:pt idx="1139">
                  <c:v>1.0335861332754634</c:v>
                </c:pt>
                <c:pt idx="1140">
                  <c:v>1.4689357745370357</c:v>
                </c:pt>
                <c:pt idx="1141">
                  <c:v>2.5866227383680549</c:v>
                </c:pt>
                <c:pt idx="1142">
                  <c:v>5.3626161074074101</c:v>
                </c:pt>
                <c:pt idx="1143">
                  <c:v>9.1071352082754675</c:v>
                </c:pt>
                <c:pt idx="1144">
                  <c:v>9.5295914713541645</c:v>
                </c:pt>
                <c:pt idx="1145">
                  <c:v>5.229631440740742</c:v>
                </c:pt>
                <c:pt idx="1146">
                  <c:v>-1.6549554370370354</c:v>
                </c:pt>
                <c:pt idx="1147">
                  <c:v>-10.668393077141205</c:v>
                </c:pt>
                <c:pt idx="1148">
                  <c:v>-10.093169626388887</c:v>
                </c:pt>
                <c:pt idx="1149">
                  <c:v>-4.6391380458333318</c:v>
                </c:pt>
                <c:pt idx="1150">
                  <c:v>-1.0059333333333342</c:v>
                </c:pt>
                <c:pt idx="1151">
                  <c:v>0.51406666666666667</c:v>
                </c:pt>
                <c:pt idx="1152">
                  <c:v>2.1185111111111117</c:v>
                </c:pt>
                <c:pt idx="1153">
                  <c:v>7.2614746186921302</c:v>
                </c:pt>
                <c:pt idx="1154">
                  <c:v>15.706637729629632</c:v>
                </c:pt>
                <c:pt idx="1155">
                  <c:v>20.76501166776621</c:v>
                </c:pt>
                <c:pt idx="1156">
                  <c:v>19.994294065277771</c:v>
                </c:pt>
                <c:pt idx="1157">
                  <c:v>22.148154870833341</c:v>
                </c:pt>
                <c:pt idx="1158">
                  <c:v>28.515547406944453</c:v>
                </c:pt>
                <c:pt idx="1159">
                  <c:v>36.149973841203689</c:v>
                </c:pt>
                <c:pt idx="1160">
                  <c:v>40.228956039409724</c:v>
                </c:pt>
                <c:pt idx="1161">
                  <c:v>39.159327417129631</c:v>
                </c:pt>
                <c:pt idx="1162">
                  <c:v>37.740891185648167</c:v>
                </c:pt>
                <c:pt idx="1163">
                  <c:v>38.57263717447919</c:v>
                </c:pt>
                <c:pt idx="1164">
                  <c:v>40.010151909722254</c:v>
                </c:pt>
                <c:pt idx="1165">
                  <c:v>41.321471699999982</c:v>
                </c:pt>
                <c:pt idx="1166">
                  <c:v>33.862576262962939</c:v>
                </c:pt>
                <c:pt idx="1167">
                  <c:v>25.079897743055572</c:v>
                </c:pt>
                <c:pt idx="1168">
                  <c:v>28.444606144849551</c:v>
                </c:pt>
                <c:pt idx="1169">
                  <c:v>31.782174920833384</c:v>
                </c:pt>
                <c:pt idx="1170">
                  <c:v>31.282454877951377</c:v>
                </c:pt>
                <c:pt idx="1171">
                  <c:v>31.233618858506915</c:v>
                </c:pt>
                <c:pt idx="1172">
                  <c:v>30.529354687499985</c:v>
                </c:pt>
                <c:pt idx="1173">
                  <c:v>29.654976158738425</c:v>
                </c:pt>
                <c:pt idx="1174">
                  <c:v>29.26694449508101</c:v>
                </c:pt>
                <c:pt idx="1175">
                  <c:v>28.200548529166671</c:v>
                </c:pt>
                <c:pt idx="1176">
                  <c:v>26.975063216145852</c:v>
                </c:pt>
                <c:pt idx="1177">
                  <c:v>26.873448480497647</c:v>
                </c:pt>
                <c:pt idx="1178">
                  <c:v>28.606428863368034</c:v>
                </c:pt>
                <c:pt idx="1179">
                  <c:v>30.504390933391196</c:v>
                </c:pt>
                <c:pt idx="1180">
                  <c:v>31.187788964062502</c:v>
                </c:pt>
                <c:pt idx="1181">
                  <c:v>31.248565895196798</c:v>
                </c:pt>
                <c:pt idx="1182">
                  <c:v>29.956320543981537</c:v>
                </c:pt>
                <c:pt idx="1183">
                  <c:v>28.501296157233785</c:v>
                </c:pt>
                <c:pt idx="1184">
                  <c:v>27.606342495543945</c:v>
                </c:pt>
                <c:pt idx="1185">
                  <c:v>25.980181451851834</c:v>
                </c:pt>
                <c:pt idx="1186">
                  <c:v>22.899303193229148</c:v>
                </c:pt>
                <c:pt idx="1187">
                  <c:v>20.933858748784722</c:v>
                </c:pt>
                <c:pt idx="1188">
                  <c:v>20.933858748784722</c:v>
                </c:pt>
                <c:pt idx="1189">
                  <c:v>20.933858748784722</c:v>
                </c:pt>
                <c:pt idx="1190">
                  <c:v>20.933858748784722</c:v>
                </c:pt>
                <c:pt idx="1191">
                  <c:v>20.933858748784722</c:v>
                </c:pt>
                <c:pt idx="1192">
                  <c:v>20.933858748784722</c:v>
                </c:pt>
                <c:pt idx="1193">
                  <c:v>20.933858748784722</c:v>
                </c:pt>
                <c:pt idx="1194">
                  <c:v>20.933858748784722</c:v>
                </c:pt>
                <c:pt idx="1195">
                  <c:v>21.589006896932926</c:v>
                </c:pt>
                <c:pt idx="1196">
                  <c:v>21.649273529629689</c:v>
                </c:pt>
                <c:pt idx="1197">
                  <c:v>21.649273529629593</c:v>
                </c:pt>
                <c:pt idx="1198">
                  <c:v>24.335881797048618</c:v>
                </c:pt>
                <c:pt idx="1199">
                  <c:v>27.227363406076428</c:v>
                </c:pt>
                <c:pt idx="1200">
                  <c:v>30.213195351388872</c:v>
                </c:pt>
                <c:pt idx="1201">
                  <c:v>32.782394386574026</c:v>
                </c:pt>
                <c:pt idx="1202">
                  <c:v>32.022420458796333</c:v>
                </c:pt>
                <c:pt idx="1203">
                  <c:v>29.746887959259269</c:v>
                </c:pt>
                <c:pt idx="1204">
                  <c:v>27.305322488888848</c:v>
                </c:pt>
                <c:pt idx="1205">
                  <c:v>25.394246354166651</c:v>
                </c:pt>
                <c:pt idx="1206">
                  <c:v>24.777376126099558</c:v>
                </c:pt>
                <c:pt idx="1207">
                  <c:v>24.843222900000029</c:v>
                </c:pt>
                <c:pt idx="1208">
                  <c:v>24.909194211400486</c:v>
                </c:pt>
                <c:pt idx="1209">
                  <c:v>24.28988278101858</c:v>
                </c:pt>
                <c:pt idx="1210">
                  <c:v>23.604475373611113</c:v>
                </c:pt>
                <c:pt idx="1211">
                  <c:v>23.604475373611113</c:v>
                </c:pt>
                <c:pt idx="1212">
                  <c:v>22.919067966203649</c:v>
                </c:pt>
                <c:pt idx="1213">
                  <c:v>22.855083100289296</c:v>
                </c:pt>
                <c:pt idx="1214">
                  <c:v>23.539786803993053</c:v>
                </c:pt>
                <c:pt idx="1215">
                  <c:v>23.539786803993053</c:v>
                </c:pt>
                <c:pt idx="1216">
                  <c:v>22.855083100289391</c:v>
                </c:pt>
                <c:pt idx="1217">
                  <c:v>22.107222899999989</c:v>
                </c:pt>
                <c:pt idx="1218">
                  <c:v>22.044190940914334</c:v>
                </c:pt>
                <c:pt idx="1219">
                  <c:v>21.981283391203785</c:v>
                </c:pt>
                <c:pt idx="1220">
                  <c:v>21.236611233854187</c:v>
                </c:pt>
                <c:pt idx="1221">
                  <c:v>19.751861472627319</c:v>
                </c:pt>
                <c:pt idx="1222">
                  <c:v>18.892962033333284</c:v>
                </c:pt>
                <c:pt idx="1223">
                  <c:v>18.039396428761552</c:v>
                </c:pt>
                <c:pt idx="1224">
                  <c:v>18.480970423437544</c:v>
                </c:pt>
                <c:pt idx="1225">
                  <c:v>19.708438071469871</c:v>
                </c:pt>
                <c:pt idx="1226">
                  <c:v>20.260135897743076</c:v>
                </c:pt>
                <c:pt idx="1227">
                  <c:v>20.200149511111135</c:v>
                </c:pt>
                <c:pt idx="1228">
                  <c:v>20.080542534722245</c:v>
                </c:pt>
                <c:pt idx="1229">
                  <c:v>20.020921688715301</c:v>
                </c:pt>
                <c:pt idx="1230">
                  <c:v>19.235637233043946</c:v>
                </c:pt>
                <c:pt idx="1231">
                  <c:v>19.78365292968752</c:v>
                </c:pt>
                <c:pt idx="1232">
                  <c:v>21.053231348148191</c:v>
                </c:pt>
                <c:pt idx="1233">
                  <c:v>21.053231348148095</c:v>
                </c:pt>
                <c:pt idx="1234">
                  <c:v>20.992930716608747</c:v>
                </c:pt>
                <c:pt idx="1235">
                  <c:v>20.329338124016189</c:v>
                </c:pt>
                <c:pt idx="1236">
                  <c:v>18.886136235474591</c:v>
                </c:pt>
                <c:pt idx="1237">
                  <c:v>16.788268461284801</c:v>
                </c:pt>
                <c:pt idx="1238">
                  <c:v>13.883054049536984</c:v>
                </c:pt>
                <c:pt idx="1239">
                  <c:v>11.613366637037002</c:v>
                </c:pt>
                <c:pt idx="1240">
                  <c:v>10.575400000000005</c:v>
                </c:pt>
                <c:pt idx="1241">
                  <c:v>10.887258761168944</c:v>
                </c:pt>
                <c:pt idx="1242">
                  <c:v>11.194997598611131</c:v>
                </c:pt>
                <c:pt idx="1243">
                  <c:v>10.912604166666684</c:v>
                </c:pt>
                <c:pt idx="1244">
                  <c:v>10.588389938252334</c:v>
                </c:pt>
                <c:pt idx="1245">
                  <c:v>10.939141088368038</c:v>
                </c:pt>
                <c:pt idx="1246">
                  <c:v>10.04561315561344</c:v>
                </c:pt>
                <c:pt idx="1247">
                  <c:v>9.121476924537097</c:v>
                </c:pt>
                <c:pt idx="1248">
                  <c:v>8.8227907376735804</c:v>
                </c:pt>
                <c:pt idx="1249">
                  <c:v>8.5295476851851504</c:v>
                </c:pt>
                <c:pt idx="1250">
                  <c:v>8.8419630794560398</c:v>
                </c:pt>
                <c:pt idx="1251">
                  <c:v>9.1913185814235945</c:v>
                </c:pt>
                <c:pt idx="1252">
                  <c:v>8.944321611631926</c:v>
                </c:pt>
                <c:pt idx="1253">
                  <c:v>8.7012037543403498</c:v>
                </c:pt>
                <c:pt idx="1254">
                  <c:v>8.4619373345486011</c:v>
                </c:pt>
                <c:pt idx="1255">
                  <c:v>8.2264946772569267</c:v>
                </c:pt>
                <c:pt idx="1256">
                  <c:v>7.9948481074652653</c:v>
                </c:pt>
                <c:pt idx="1257">
                  <c:v>7.7669699501735963</c:v>
                </c:pt>
                <c:pt idx="1258">
                  <c:v>7.5428325303820083</c:v>
                </c:pt>
                <c:pt idx="1259">
                  <c:v>7.8846674323495707</c:v>
                </c:pt>
                <c:pt idx="1260">
                  <c:v>8.8177598319444144</c:v>
                </c:pt>
                <c:pt idx="1261">
                  <c:v>9.7783027199073942</c:v>
                </c:pt>
                <c:pt idx="1262">
                  <c:v>11.876921279340298</c:v>
                </c:pt>
                <c:pt idx="1263">
                  <c:v>14.092180538599512</c:v>
                </c:pt>
                <c:pt idx="1264">
                  <c:v>15.800144951851808</c:v>
                </c:pt>
                <c:pt idx="1265">
                  <c:v>17.053570405034765</c:v>
                </c:pt>
                <c:pt idx="1266">
                  <c:v>16.640130202314818</c:v>
                </c:pt>
                <c:pt idx="1267">
                  <c:v>16.175950114814764</c:v>
                </c:pt>
                <c:pt idx="1268">
                  <c:v>15.147807606944459</c:v>
                </c:pt>
                <c:pt idx="1269">
                  <c:v>12.901585384722207</c:v>
                </c:pt>
                <c:pt idx="1270">
                  <c:v>11.134616781481482</c:v>
                </c:pt>
                <c:pt idx="1271">
                  <c:v>9.8958543884838601</c:v>
                </c:pt>
                <c:pt idx="1272">
                  <c:v>9.1840992164930739</c:v>
                </c:pt>
                <c:pt idx="1273">
                  <c:v>9.5844059389467464</c:v>
                </c:pt>
                <c:pt idx="1274">
                  <c:v>10.019572129166702</c:v>
                </c:pt>
                <c:pt idx="1275">
                  <c:v>10.451417840914356</c:v>
                </c:pt>
                <c:pt idx="1276">
                  <c:v>12.013283378298597</c:v>
                </c:pt>
                <c:pt idx="1277">
                  <c:v>13.653616711631917</c:v>
                </c:pt>
                <c:pt idx="1278">
                  <c:v>14.244504472685199</c:v>
                </c:pt>
                <c:pt idx="1279">
                  <c:v>14.836899322395823</c:v>
                </c:pt>
                <c:pt idx="1280">
                  <c:v>15.476618207696708</c:v>
                </c:pt>
                <c:pt idx="1281">
                  <c:v>14.466552170312514</c:v>
                </c:pt>
                <c:pt idx="1282">
                  <c:v>13.915552170312546</c:v>
                </c:pt>
                <c:pt idx="1283">
                  <c:v>13.959558459259307</c:v>
                </c:pt>
                <c:pt idx="1284">
                  <c:v>13.407854755555558</c:v>
                </c:pt>
                <c:pt idx="1285">
                  <c:v>12.304447348148134</c:v>
                </c:pt>
                <c:pt idx="1286">
                  <c:v>11.120164721759233</c:v>
                </c:pt>
                <c:pt idx="1287">
                  <c:v>10.49080138888889</c:v>
                </c:pt>
                <c:pt idx="1288">
                  <c:v>9.2793944894097091</c:v>
                </c:pt>
                <c:pt idx="1289">
                  <c:v>8.5853191766782526</c:v>
                </c:pt>
                <c:pt idx="1290">
                  <c:v>8.9807544398726744</c:v>
                </c:pt>
                <c:pt idx="1291">
                  <c:v>8.8703936587962833</c:v>
                </c:pt>
                <c:pt idx="1292">
                  <c:v>7.6521749208333816</c:v>
                </c:pt>
                <c:pt idx="1293">
                  <c:v>6.9464861294560185</c:v>
                </c:pt>
                <c:pt idx="1294">
                  <c:v>6.7794443259259261</c:v>
                </c:pt>
                <c:pt idx="1295">
                  <c:v>7.6661446057291824</c:v>
                </c:pt>
                <c:pt idx="1296">
                  <c:v>9.6585143111110821</c:v>
                </c:pt>
                <c:pt idx="1297">
                  <c:v>11.71334688559028</c:v>
                </c:pt>
                <c:pt idx="1298">
                  <c:v>13.323403199999985</c:v>
                </c:pt>
                <c:pt idx="1299">
                  <c:v>14.456616746759256</c:v>
                </c:pt>
                <c:pt idx="1300">
                  <c:v>14.586487579918984</c:v>
                </c:pt>
                <c:pt idx="1301">
                  <c:v>14.145066268460601</c:v>
                </c:pt>
                <c:pt idx="1302">
                  <c:v>14.231103918576419</c:v>
                </c:pt>
                <c:pt idx="1303">
                  <c:v>14.848823777488425</c:v>
                </c:pt>
                <c:pt idx="1304">
                  <c:v>14.447888653240772</c:v>
                </c:pt>
                <c:pt idx="1305">
                  <c:v>13.423314221701409</c:v>
                </c:pt>
                <c:pt idx="1306">
                  <c:v>12.930837037037005</c:v>
                </c:pt>
                <c:pt idx="1307">
                  <c:v>12.39602222222222</c:v>
                </c:pt>
                <c:pt idx="1308">
                  <c:v>11.861207407407438</c:v>
                </c:pt>
                <c:pt idx="1309">
                  <c:v>11.820980888368089</c:v>
                </c:pt>
                <c:pt idx="1310">
                  <c:v>11.820980888368014</c:v>
                </c:pt>
                <c:pt idx="1311">
                  <c:v>11.247444208796285</c:v>
                </c:pt>
                <c:pt idx="1312">
                  <c:v>10.67541205538196</c:v>
                </c:pt>
                <c:pt idx="1313">
                  <c:v>9.5358608145254617</c:v>
                </c:pt>
                <c:pt idx="1314">
                  <c:v>9.4253702518518523</c:v>
                </c:pt>
                <c:pt idx="1315">
                  <c:v>9.3521918402777811</c:v>
                </c:pt>
                <c:pt idx="1316">
                  <c:v>7.1404779390624702</c:v>
                </c:pt>
                <c:pt idx="1317">
                  <c:v>6.4204086081597218</c:v>
                </c:pt>
                <c:pt idx="1318">
                  <c:v>7.3299666120949238</c:v>
                </c:pt>
                <c:pt idx="1319">
                  <c:v>10.293035466030078</c:v>
                </c:pt>
                <c:pt idx="1320">
                  <c:v>15.022201584201406</c:v>
                </c:pt>
                <c:pt idx="1321">
                  <c:v>18.886118981481516</c:v>
                </c:pt>
                <c:pt idx="1322">
                  <c:v>23.01967276510414</c:v>
                </c:pt>
                <c:pt idx="1323">
                  <c:v>27.431568338483785</c:v>
                </c:pt>
                <c:pt idx="1324">
                  <c:v>30.056950044965326</c:v>
                </c:pt>
                <c:pt idx="1325">
                  <c:v>28.248569066666633</c:v>
                </c:pt>
                <c:pt idx="1326">
                  <c:v>23.291020622858767</c:v>
                </c:pt>
                <c:pt idx="1327">
                  <c:v>18.457694637037058</c:v>
                </c:pt>
                <c:pt idx="1328">
                  <c:v>15.709354687500017</c:v>
                </c:pt>
                <c:pt idx="1329">
                  <c:v>14.569354687500001</c:v>
                </c:pt>
                <c:pt idx="1330">
                  <c:v>14.569354687500001</c:v>
                </c:pt>
                <c:pt idx="1331">
                  <c:v>14.569354687500001</c:v>
                </c:pt>
                <c:pt idx="1332">
                  <c:v>13.999354687500032</c:v>
                </c:pt>
                <c:pt idx="1333">
                  <c:v>12.246213576446731</c:v>
                </c:pt>
                <c:pt idx="1334">
                  <c:v>10.983041279166619</c:v>
                </c:pt>
                <c:pt idx="1335">
                  <c:v>10.859390993229201</c:v>
                </c:pt>
                <c:pt idx="1336">
                  <c:v>11.862592592592639</c:v>
                </c:pt>
                <c:pt idx="1337">
                  <c:v>12.945000765682856</c:v>
                </c:pt>
                <c:pt idx="1338">
                  <c:v>13.46314094027773</c:v>
                </c:pt>
                <c:pt idx="1339">
                  <c:v>14.024696495833334</c:v>
                </c:pt>
                <c:pt idx="1340">
                  <c:v>14.586252051388936</c:v>
                </c:pt>
                <c:pt idx="1341">
                  <c:v>15.194037802719926</c:v>
                </c:pt>
                <c:pt idx="1342">
                  <c:v>16.929259259259258</c:v>
                </c:pt>
                <c:pt idx="1343">
                  <c:v>18.821393588888878</c:v>
                </c:pt>
                <c:pt idx="1344">
                  <c:v>19.026287229629617</c:v>
                </c:pt>
                <c:pt idx="1345">
                  <c:v>18.661429862962983</c:v>
                </c:pt>
                <c:pt idx="1346">
                  <c:v>17.094767672164302</c:v>
                </c:pt>
                <c:pt idx="1347">
                  <c:v>15.421496355555526</c:v>
                </c:pt>
                <c:pt idx="1348">
                  <c:v>13.698829688888956</c:v>
                </c:pt>
                <c:pt idx="1349">
                  <c:v>9.5988841513889422</c:v>
                </c:pt>
                <c:pt idx="1350">
                  <c:v>4.2097977411457705</c:v>
                </c:pt>
                <c:pt idx="1351">
                  <c:v>-6.8346181481481055E-2</c:v>
                </c:pt>
                <c:pt idx="1352">
                  <c:v>-2.0869463893518359</c:v>
                </c:pt>
                <c:pt idx="1353">
                  <c:v>-2.9459086222222539</c:v>
                </c:pt>
                <c:pt idx="1354">
                  <c:v>-3.7851183036458309</c:v>
                </c:pt>
                <c:pt idx="1355">
                  <c:v>-5.1008426291666806</c:v>
                </c:pt>
                <c:pt idx="1356">
                  <c:v>-7.394700798090251</c:v>
                </c:pt>
                <c:pt idx="1357">
                  <c:v>-9.0871350374999604</c:v>
                </c:pt>
                <c:pt idx="1358">
                  <c:v>-10.191212986574113</c:v>
                </c:pt>
                <c:pt idx="1359">
                  <c:v>-11.670940035358825</c:v>
                </c:pt>
                <c:pt idx="1360">
                  <c:v>-12.120846726388857</c:v>
                </c:pt>
                <c:pt idx="1361">
                  <c:v>-8.1644503111110875</c:v>
                </c:pt>
                <c:pt idx="1362">
                  <c:v>-0.57276830138890755</c:v>
                </c:pt>
                <c:pt idx="1363">
                  <c:v>7.7860387643518321</c:v>
                </c:pt>
                <c:pt idx="1364">
                  <c:v>15.607845996296298</c:v>
                </c:pt>
                <c:pt idx="1365">
                  <c:v>17.065167176388904</c:v>
                </c:pt>
                <c:pt idx="1366">
                  <c:v>11.692370181944471</c:v>
                </c:pt>
                <c:pt idx="1367">
                  <c:v>4.6682690293402667</c:v>
                </c:pt>
                <c:pt idx="1368">
                  <c:v>-4.2349053720486225</c:v>
                </c:pt>
                <c:pt idx="1369">
                  <c:v>-7.7794444444444437</c:v>
                </c:pt>
                <c:pt idx="1370">
                  <c:v>-2.4657215407407533</c:v>
                </c:pt>
                <c:pt idx="1371">
                  <c:v>3.9814097041666625</c:v>
                </c:pt>
                <c:pt idx="1372">
                  <c:v>6.4218541486111116</c:v>
                </c:pt>
                <c:pt idx="1373">
                  <c:v>4.3881504449074091</c:v>
                </c:pt>
                <c:pt idx="1374">
                  <c:v>-0.15567159878469969</c:v>
                </c:pt>
                <c:pt idx="1375">
                  <c:v>-5.8392568847222206</c:v>
                </c:pt>
                <c:pt idx="1376">
                  <c:v>-15.055954538020853</c:v>
                </c:pt>
                <c:pt idx="1377">
                  <c:v>-26.638908048148135</c:v>
                </c:pt>
                <c:pt idx="1378">
                  <c:v>-30.118887594039332</c:v>
                </c:pt>
                <c:pt idx="1379">
                  <c:v>-27.000444551388888</c:v>
                </c:pt>
                <c:pt idx="1380">
                  <c:v>-23.737320452488429</c:v>
                </c:pt>
                <c:pt idx="1381">
                  <c:v>-14.099701274074068</c:v>
                </c:pt>
                <c:pt idx="1382">
                  <c:v>0.94370161302083222</c:v>
                </c:pt>
                <c:pt idx="1383">
                  <c:v>13.248589834085644</c:v>
                </c:pt>
                <c:pt idx="1384">
                  <c:v>16.654348011631949</c:v>
                </c:pt>
                <c:pt idx="1385">
                  <c:v>11.898755781481494</c:v>
                </c:pt>
                <c:pt idx="1386">
                  <c:v>7.6800747943865773</c:v>
                </c:pt>
                <c:pt idx="1387">
                  <c:v>9.7742536888888765</c:v>
                </c:pt>
                <c:pt idx="1388">
                  <c:v>16.458485480092591</c:v>
                </c:pt>
                <c:pt idx="1389">
                  <c:v>24.563490487557875</c:v>
                </c:pt>
                <c:pt idx="1390">
                  <c:v>29.192178624131955</c:v>
                </c:pt>
                <c:pt idx="1391">
                  <c:v>26.952910934722215</c:v>
                </c:pt>
                <c:pt idx="1392">
                  <c:v>20.476600711111089</c:v>
                </c:pt>
                <c:pt idx="1393">
                  <c:v>13.602378795312507</c:v>
                </c:pt>
                <c:pt idx="1394">
                  <c:v>8.0344932859375042</c:v>
                </c:pt>
                <c:pt idx="1395">
                  <c:v>4.9438266192708493</c:v>
                </c:pt>
                <c:pt idx="1396">
                  <c:v>2.5906566080439934</c:v>
                </c:pt>
                <c:pt idx="1397">
                  <c:v>-0.17810142656249883</c:v>
                </c:pt>
                <c:pt idx="1398">
                  <c:v>-2.1566979518518514</c:v>
                </c:pt>
                <c:pt idx="1399">
                  <c:v>-4.0741196291087958</c:v>
                </c:pt>
                <c:pt idx="1400">
                  <c:v>-5.9043471026041665</c:v>
                </c:pt>
                <c:pt idx="1401">
                  <c:v>-6.9219949942708494</c:v>
                </c:pt>
                <c:pt idx="1402">
                  <c:v>-8.8497159458333279</c:v>
                </c:pt>
                <c:pt idx="1403">
                  <c:v>-14.042861137037042</c:v>
                </c:pt>
                <c:pt idx="1404">
                  <c:v>-22.369164629166672</c:v>
                </c:pt>
                <c:pt idx="1405">
                  <c:v>-24.736522620081011</c:v>
                </c:pt>
                <c:pt idx="1406">
                  <c:v>-17.65125671111111</c:v>
                </c:pt>
                <c:pt idx="1407">
                  <c:v>-6.8051099222222238</c:v>
                </c:pt>
                <c:pt idx="1408">
                  <c:v>0.91742090399305432</c:v>
                </c:pt>
                <c:pt idx="1409">
                  <c:v>2.6727016130208359</c:v>
                </c:pt>
                <c:pt idx="1410">
                  <c:v>1.7311253978587924</c:v>
                </c:pt>
                <c:pt idx="1411">
                  <c:v>0.75754410046296572</c:v>
                </c:pt>
                <c:pt idx="1412">
                  <c:v>0.16767699994213101</c:v>
                </c:pt>
                <c:pt idx="1413">
                  <c:v>0.90448785572916557</c:v>
                </c:pt>
                <c:pt idx="1414">
                  <c:v>4.3056038777777772</c:v>
                </c:pt>
                <c:pt idx="1415">
                  <c:v>10.133336365277781</c:v>
                </c:pt>
                <c:pt idx="1416">
                  <c:v>16.323217432812495</c:v>
                </c:pt>
                <c:pt idx="1417">
                  <c:v>20.16062632222221</c:v>
                </c:pt>
                <c:pt idx="1418">
                  <c:v>19.219628088888893</c:v>
                </c:pt>
                <c:pt idx="1419">
                  <c:v>12.585239803298622</c:v>
                </c:pt>
                <c:pt idx="1420">
                  <c:v>3.2065813713541669</c:v>
                </c:pt>
                <c:pt idx="1421">
                  <c:v>-6.6983527892939971</c:v>
                </c:pt>
                <c:pt idx="1422">
                  <c:v>-12.370362713946761</c:v>
                </c:pt>
                <c:pt idx="1423">
                  <c:v>-7.5933257804976861</c:v>
                </c:pt>
                <c:pt idx="1424">
                  <c:v>0.5360264457754732</c:v>
                </c:pt>
                <c:pt idx="1425">
                  <c:v>7.1299868393518535</c:v>
                </c:pt>
                <c:pt idx="1426">
                  <c:v>14.98162258350694</c:v>
                </c:pt>
                <c:pt idx="1427">
                  <c:v>18.174691196469912</c:v>
                </c:pt>
                <c:pt idx="1428">
                  <c:v>12.046168704166666</c:v>
                </c:pt>
                <c:pt idx="1429">
                  <c:v>3.6283053023726892</c:v>
                </c:pt>
                <c:pt idx="1430">
                  <c:v>-3.8395237401041626</c:v>
                </c:pt>
                <c:pt idx="1431">
                  <c:v>-11.984340557349531</c:v>
                </c:pt>
                <c:pt idx="1432">
                  <c:v>-20.16258069305556</c:v>
                </c:pt>
                <c:pt idx="1433">
                  <c:v>-21.448061250405097</c:v>
                </c:pt>
                <c:pt idx="1434">
                  <c:v>-18.167855092592589</c:v>
                </c:pt>
                <c:pt idx="1435">
                  <c:v>-8.9966341374999992</c:v>
                </c:pt>
                <c:pt idx="1436">
                  <c:v>-0.30138331024305859</c:v>
                </c:pt>
                <c:pt idx="1437">
                  <c:v>3.7192017729745377</c:v>
                </c:pt>
                <c:pt idx="1438">
                  <c:v>4.4546916978587978</c:v>
                </c:pt>
                <c:pt idx="1439">
                  <c:v>2.6503328703703706</c:v>
                </c:pt>
                <c:pt idx="1440">
                  <c:v>0.17616474010416466</c:v>
                </c:pt>
                <c:pt idx="1441">
                  <c:v>-2.7045894134259254</c:v>
                </c:pt>
                <c:pt idx="1442">
                  <c:v>-3.3355445148148122</c:v>
                </c:pt>
                <c:pt idx="1443">
                  <c:v>-1.2018965449652792</c:v>
                </c:pt>
                <c:pt idx="1444">
                  <c:v>0.84028750000000008</c:v>
                </c:pt>
                <c:pt idx="1445">
                  <c:v>1.5024367883680558</c:v>
                </c:pt>
                <c:pt idx="1446">
                  <c:v>0.35009777922453433</c:v>
                </c:pt>
                <c:pt idx="1447">
                  <c:v>-3.5744567076967595</c:v>
                </c:pt>
                <c:pt idx="1448">
                  <c:v>-7.7759157986111092</c:v>
                </c:pt>
                <c:pt idx="1449">
                  <c:v>-6.8309509067708323</c:v>
                </c:pt>
                <c:pt idx="1450">
                  <c:v>-2.6312298041666669</c:v>
                </c:pt>
                <c:pt idx="1451">
                  <c:v>-0.34069087777777773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0.76889311990740761</c:v>
                </c:pt>
                <c:pt idx="1480">
                  <c:v>1.446261625925926</c:v>
                </c:pt>
                <c:pt idx="1481">
                  <c:v>1.8075187119791665</c:v>
                </c:pt>
                <c:pt idx="1482">
                  <c:v>1.9368483443865738</c:v>
                </c:pt>
                <c:pt idx="1483">
                  <c:v>2.0009745296296293</c:v>
                </c:pt>
                <c:pt idx="1484">
                  <c:v>2.1208242370370378</c:v>
                </c:pt>
                <c:pt idx="1485">
                  <c:v>2.5129098885995367</c:v>
                </c:pt>
                <c:pt idx="1486">
                  <c:v>3.4636838102430549</c:v>
                </c:pt>
                <c:pt idx="1487">
                  <c:v>4.8935833904513881</c:v>
                </c:pt>
                <c:pt idx="1488">
                  <c:v>6.8820102430555572</c:v>
                </c:pt>
                <c:pt idx="1489">
                  <c:v>9.4524177458333369</c:v>
                </c:pt>
                <c:pt idx="1490">
                  <c:v>12.398098974479167</c:v>
                </c:pt>
                <c:pt idx="1491">
                  <c:v>15.37193230017361</c:v>
                </c:pt>
                <c:pt idx="1492">
                  <c:v>17.701264966724548</c:v>
                </c:pt>
                <c:pt idx="1493">
                  <c:v>19.000087612789354</c:v>
                </c:pt>
                <c:pt idx="1494">
                  <c:v>19.770022243923616</c:v>
                </c:pt>
                <c:pt idx="1495">
                  <c:v>19.614322482870364</c:v>
                </c:pt>
                <c:pt idx="1496">
                  <c:v>18.995254974131946</c:v>
                </c:pt>
                <c:pt idx="1497">
                  <c:v>18.005410730150484</c:v>
                </c:pt>
                <c:pt idx="1498">
                  <c:v>16.298333673437487</c:v>
                </c:pt>
                <c:pt idx="1499">
                  <c:v>14.233009313252307</c:v>
                </c:pt>
                <c:pt idx="1500">
                  <c:v>11.865636205150466</c:v>
                </c:pt>
                <c:pt idx="1501">
                  <c:v>10.698821654687505</c:v>
                </c:pt>
                <c:pt idx="1502">
                  <c:v>10.22443592644678</c:v>
                </c:pt>
                <c:pt idx="1503">
                  <c:v>10.042094822164344</c:v>
                </c:pt>
                <c:pt idx="1504">
                  <c:v>10.260172290277767</c:v>
                </c:pt>
                <c:pt idx="1505">
                  <c:v>9.6897625000000058</c:v>
                </c:pt>
                <c:pt idx="1506">
                  <c:v>9.4591002676504647</c:v>
                </c:pt>
                <c:pt idx="1507">
                  <c:v>9.9972207754629689</c:v>
                </c:pt>
                <c:pt idx="1508">
                  <c:v>10.967588559259248</c:v>
                </c:pt>
                <c:pt idx="1509">
                  <c:v>12.388396692303246</c:v>
                </c:pt>
                <c:pt idx="1510">
                  <c:v>15.126318085185199</c:v>
                </c:pt>
                <c:pt idx="1511">
                  <c:v>18.951326367187498</c:v>
                </c:pt>
                <c:pt idx="1512">
                  <c:v>23.150490957870364</c:v>
                </c:pt>
                <c:pt idx="1513">
                  <c:v>27.369154364756948</c:v>
                </c:pt>
                <c:pt idx="1514">
                  <c:v>30.210508824479163</c:v>
                </c:pt>
                <c:pt idx="1515">
                  <c:v>30.367834106423611</c:v>
                </c:pt>
                <c:pt idx="1516">
                  <c:v>27.358541011111161</c:v>
                </c:pt>
                <c:pt idx="1517">
                  <c:v>23.790725154340294</c:v>
                </c:pt>
                <c:pt idx="1518">
                  <c:v>20.915518974016209</c:v>
                </c:pt>
                <c:pt idx="1519">
                  <c:v>18.76986106059028</c:v>
                </c:pt>
                <c:pt idx="1520">
                  <c:v>17.044812243981458</c:v>
                </c:pt>
                <c:pt idx="1521">
                  <c:v>15.153157370833274</c:v>
                </c:pt>
                <c:pt idx="1522">
                  <c:v>12.677741941493069</c:v>
                </c:pt>
                <c:pt idx="1523">
                  <c:v>8.9920449074074096</c:v>
                </c:pt>
                <c:pt idx="1524">
                  <c:v>3.6713887999999995</c:v>
                </c:pt>
                <c:pt idx="1525">
                  <c:v>-3.2646974464698952</c:v>
                </c:pt>
                <c:pt idx="1526">
                  <c:v>-9.0368982333333605</c:v>
                </c:pt>
                <c:pt idx="1527">
                  <c:v>-12.584530100462937</c:v>
                </c:pt>
                <c:pt idx="1528">
                  <c:v>-12.601597694907381</c:v>
                </c:pt>
                <c:pt idx="1529">
                  <c:v>-9.8720592592592578</c:v>
                </c:pt>
                <c:pt idx="1530">
                  <c:v>-5.956794796759266</c:v>
                </c:pt>
                <c:pt idx="1531">
                  <c:v>-1.3262987730902778</c:v>
                </c:pt>
                <c:pt idx="1532">
                  <c:v>3.2398983652777851</c:v>
                </c:pt>
                <c:pt idx="1533">
                  <c:v>7.8427777777777612</c:v>
                </c:pt>
                <c:pt idx="1534">
                  <c:v>13.05762377407407</c:v>
                </c:pt>
                <c:pt idx="1535">
                  <c:v>19.482544197685204</c:v>
                </c:pt>
                <c:pt idx="1536">
                  <c:v>26.582748622222208</c:v>
                </c:pt>
                <c:pt idx="1537">
                  <c:v>32.641541985185199</c:v>
                </c:pt>
                <c:pt idx="1538">
                  <c:v>38.433471700000013</c:v>
                </c:pt>
                <c:pt idx="1539">
                  <c:v>43.435761448148149</c:v>
                </c:pt>
                <c:pt idx="1540">
                  <c:v>47.79215424658571</c:v>
                </c:pt>
                <c:pt idx="1541">
                  <c:v>51.475410311111062</c:v>
                </c:pt>
                <c:pt idx="1542">
                  <c:v>52.356674907870364</c:v>
                </c:pt>
                <c:pt idx="1543">
                  <c:v>49.900739935243109</c:v>
                </c:pt>
                <c:pt idx="1544">
                  <c:v>42.948513961574058</c:v>
                </c:pt>
                <c:pt idx="1545">
                  <c:v>34.876715335648122</c:v>
                </c:pt>
                <c:pt idx="1546">
                  <c:v>29.279270833333293</c:v>
                </c:pt>
                <c:pt idx="1547">
                  <c:v>25.858775376388891</c:v>
                </c:pt>
                <c:pt idx="1548">
                  <c:v>25.473727951388927</c:v>
                </c:pt>
                <c:pt idx="1549">
                  <c:v>26.435876323784722</c:v>
                </c:pt>
                <c:pt idx="1550">
                  <c:v>28.055400000000017</c:v>
                </c:pt>
                <c:pt idx="1551">
                  <c:v>29.829465261979209</c:v>
                </c:pt>
                <c:pt idx="1552">
                  <c:v>30.971794790277777</c:v>
                </c:pt>
                <c:pt idx="1553">
                  <c:v>31.538973129166667</c:v>
                </c:pt>
                <c:pt idx="1554">
                  <c:v>32.041588355381954</c:v>
                </c:pt>
                <c:pt idx="1555">
                  <c:v>33.970192645659651</c:v>
                </c:pt>
                <c:pt idx="1556">
                  <c:v>36.686005834722224</c:v>
                </c:pt>
                <c:pt idx="1557">
                  <c:v>39.612216283391284</c:v>
                </c:pt>
                <c:pt idx="1558">
                  <c:v>43.380850917881972</c:v>
                </c:pt>
                <c:pt idx="1559">
                  <c:v>47.505811551851828</c:v>
                </c:pt>
                <c:pt idx="1560">
                  <c:v>49.686018055555479</c:v>
                </c:pt>
                <c:pt idx="1561">
                  <c:v>51.193162040740759</c:v>
                </c:pt>
                <c:pt idx="1562">
                  <c:v>52.734286825925949</c:v>
                </c:pt>
                <c:pt idx="1563">
                  <c:v>55.061472766666647</c:v>
                </c:pt>
                <c:pt idx="1564">
                  <c:v>57.549456430844948</c:v>
                </c:pt>
                <c:pt idx="1565">
                  <c:v>59.32606005509264</c:v>
                </c:pt>
                <c:pt idx="1566">
                  <c:v>61.930913117534729</c:v>
                </c:pt>
                <c:pt idx="1567">
                  <c:v>63.112959274131882</c:v>
                </c:pt>
                <c:pt idx="1568">
                  <c:v>62.469107691724496</c:v>
                </c:pt>
                <c:pt idx="1569">
                  <c:v>62.506294340740773</c:v>
                </c:pt>
                <c:pt idx="1570">
                  <c:v>62.42237462916669</c:v>
                </c:pt>
                <c:pt idx="1571">
                  <c:v>62.215602076099522</c:v>
                </c:pt>
                <c:pt idx="1572">
                  <c:v>61.884544106886544</c:v>
                </c:pt>
                <c:pt idx="1573">
                  <c:v>59.713884815277709</c:v>
                </c:pt>
                <c:pt idx="1574">
                  <c:v>56.304265968981539</c:v>
                </c:pt>
                <c:pt idx="1575">
                  <c:v>53.499960474074072</c:v>
                </c:pt>
                <c:pt idx="1576">
                  <c:v>49.585331855555559</c:v>
                </c:pt>
                <c:pt idx="1577">
                  <c:v>45.33836658315974</c:v>
                </c:pt>
                <c:pt idx="1578">
                  <c:v>41.757331855555513</c:v>
                </c:pt>
                <c:pt idx="1579">
                  <c:v>39.72562177968755</c:v>
                </c:pt>
                <c:pt idx="1580">
                  <c:v>37.703777951388936</c:v>
                </c:pt>
                <c:pt idx="1581">
                  <c:v>36.367373589409674</c:v>
                </c:pt>
                <c:pt idx="1582">
                  <c:v>35.134298247048605</c:v>
                </c:pt>
                <c:pt idx="1583">
                  <c:v>32.017431445312525</c:v>
                </c:pt>
                <c:pt idx="1584">
                  <c:v>29.695297600000011</c:v>
                </c:pt>
                <c:pt idx="1585">
                  <c:v>27.316111111111098</c:v>
                </c:pt>
                <c:pt idx="1586">
                  <c:v>24.887729363368017</c:v>
                </c:pt>
                <c:pt idx="1587">
                  <c:v>23.249489203067132</c:v>
                </c:pt>
                <c:pt idx="1588">
                  <c:v>23.288528753414422</c:v>
                </c:pt>
                <c:pt idx="1589">
                  <c:v>25.041640383796349</c:v>
                </c:pt>
                <c:pt idx="1590">
                  <c:v>26.92909403211808</c:v>
                </c:pt>
                <c:pt idx="1591">
                  <c:v>28.875684501215293</c:v>
                </c:pt>
                <c:pt idx="1592">
                  <c:v>30.162283427372596</c:v>
                </c:pt>
                <c:pt idx="1593">
                  <c:v>31.439970344270872</c:v>
                </c:pt>
                <c:pt idx="1594">
                  <c:v>32.876987755266278</c:v>
                </c:pt>
                <c:pt idx="1595">
                  <c:v>31.108514829687437</c:v>
                </c:pt>
                <c:pt idx="1596">
                  <c:v>29.184797572511595</c:v>
                </c:pt>
                <c:pt idx="1597">
                  <c:v>26.480180743113483</c:v>
                </c:pt>
                <c:pt idx="1598">
                  <c:v>22.780248837500007</c:v>
                </c:pt>
                <c:pt idx="1599">
                  <c:v>20.624441535648135</c:v>
                </c:pt>
                <c:pt idx="1600">
                  <c:v>18.431388809317085</c:v>
                </c:pt>
                <c:pt idx="1601">
                  <c:v>16.979611480034727</c:v>
                </c:pt>
                <c:pt idx="1602">
                  <c:v>17.846493467881967</c:v>
                </c:pt>
                <c:pt idx="1603">
                  <c:v>20.34868099982635</c:v>
                </c:pt>
                <c:pt idx="1604">
                  <c:v>22.2015652869791</c:v>
                </c:pt>
                <c:pt idx="1605">
                  <c:v>24.855280672685268</c:v>
                </c:pt>
                <c:pt idx="1606">
                  <c:v>26.958079348148214</c:v>
                </c:pt>
                <c:pt idx="1607">
                  <c:v>28.305645545833325</c:v>
                </c:pt>
                <c:pt idx="1608">
                  <c:v>29.800312212500007</c:v>
                </c:pt>
                <c:pt idx="1609">
                  <c:v>31.294978879166699</c:v>
                </c:pt>
                <c:pt idx="1610">
                  <c:v>32.199264533333313</c:v>
                </c:pt>
                <c:pt idx="1611">
                  <c:v>33.027389561631885</c:v>
                </c:pt>
                <c:pt idx="1612">
                  <c:v>35.52102832222225</c:v>
                </c:pt>
                <c:pt idx="1613">
                  <c:v>38.113129659259265</c:v>
                </c:pt>
                <c:pt idx="1614">
                  <c:v>40.899182505092583</c:v>
                </c:pt>
                <c:pt idx="1615">
                  <c:v>43.806123097511637</c:v>
                </c:pt>
                <c:pt idx="1616">
                  <c:v>47.707040827314827</c:v>
                </c:pt>
                <c:pt idx="1617">
                  <c:v>51.090277698206002</c:v>
                </c:pt>
                <c:pt idx="1618">
                  <c:v>53.853184154918978</c:v>
                </c:pt>
                <c:pt idx="1619">
                  <c:v>54.389626909722153</c:v>
                </c:pt>
                <c:pt idx="1620">
                  <c:v>53.118970344270778</c:v>
                </c:pt>
                <c:pt idx="1621">
                  <c:v>51.717971523090362</c:v>
                </c:pt>
                <c:pt idx="1622">
                  <c:v>49.272436142997748</c:v>
                </c:pt>
                <c:pt idx="1623">
                  <c:v>44.955517889178225</c:v>
                </c:pt>
                <c:pt idx="1624">
                  <c:v>39.40036752586802</c:v>
                </c:pt>
                <c:pt idx="1625">
                  <c:v>34.385405047685168</c:v>
                </c:pt>
                <c:pt idx="1626">
                  <c:v>26.67704779120378</c:v>
                </c:pt>
                <c:pt idx="1627">
                  <c:v>17.771558399999954</c:v>
                </c:pt>
                <c:pt idx="1628">
                  <c:v>10.369974685648128</c:v>
                </c:pt>
                <c:pt idx="1629">
                  <c:v>5.2931407407407232</c:v>
                </c:pt>
                <c:pt idx="1630">
                  <c:v>4.2112083373263625</c:v>
                </c:pt>
                <c:pt idx="1631">
                  <c:v>7.8058754862847621</c:v>
                </c:pt>
                <c:pt idx="1632">
                  <c:v>13.849323321759242</c:v>
                </c:pt>
                <c:pt idx="1633">
                  <c:v>20.764595774826365</c:v>
                </c:pt>
                <c:pt idx="1634">
                  <c:v>26.518409741203765</c:v>
                </c:pt>
                <c:pt idx="1635">
                  <c:v>28.677051112094954</c:v>
                </c:pt>
                <c:pt idx="1636">
                  <c:v>28.677051112094855</c:v>
                </c:pt>
                <c:pt idx="1637">
                  <c:v>26.372939022222177</c:v>
                </c:pt>
                <c:pt idx="1638">
                  <c:v>23.932747373437582</c:v>
                </c:pt>
                <c:pt idx="1639">
                  <c:v>22.177120803298685</c:v>
                </c:pt>
                <c:pt idx="1640">
                  <c:v>21.838110699999969</c:v>
                </c:pt>
                <c:pt idx="1641">
                  <c:v>23.764866666666602</c:v>
                </c:pt>
                <c:pt idx="1642">
                  <c:v>27.279266884722258</c:v>
                </c:pt>
                <c:pt idx="1643">
                  <c:v>32.469666881423684</c:v>
                </c:pt>
                <c:pt idx="1644">
                  <c:v>37.266110699999935</c:v>
                </c:pt>
                <c:pt idx="1645">
                  <c:v>41.543072177025373</c:v>
                </c:pt>
                <c:pt idx="1646">
                  <c:v>45.403373552604222</c:v>
                </c:pt>
                <c:pt idx="1647">
                  <c:v>48.674314844444488</c:v>
                </c:pt>
                <c:pt idx="1648">
                  <c:v>52.204826801215297</c:v>
                </c:pt>
                <c:pt idx="1649">
                  <c:v>54.369372414988419</c:v>
                </c:pt>
                <c:pt idx="1650">
                  <c:v>55.797998147743044</c:v>
                </c:pt>
                <c:pt idx="1651">
                  <c:v>55.668425944849609</c:v>
                </c:pt>
                <c:pt idx="1652">
                  <c:v>54.517987755266198</c:v>
                </c:pt>
                <c:pt idx="1653">
                  <c:v>54.044309895833301</c:v>
                </c:pt>
                <c:pt idx="1654">
                  <c:v>52.637577777777764</c:v>
                </c:pt>
                <c:pt idx="1655">
                  <c:v>51.821257303703639</c:v>
                </c:pt>
                <c:pt idx="1656">
                  <c:v>52.647107022222272</c:v>
                </c:pt>
                <c:pt idx="1657">
                  <c:v>53.482599940740826</c:v>
                </c:pt>
                <c:pt idx="1658">
                  <c:v>54.327801659259215</c:v>
                </c:pt>
                <c:pt idx="1659">
                  <c:v>55.182777777777744</c:v>
                </c:pt>
                <c:pt idx="1660">
                  <c:v>56.047593896296256</c:v>
                </c:pt>
                <c:pt idx="1661">
                  <c:v>56.066611911111103</c:v>
                </c:pt>
                <c:pt idx="1662">
                  <c:v>56.835244746701385</c:v>
                </c:pt>
                <c:pt idx="1663">
                  <c:v>57.723086648090266</c:v>
                </c:pt>
                <c:pt idx="1664">
                  <c:v>56.765856097685294</c:v>
                </c:pt>
                <c:pt idx="1665">
                  <c:v>56.561165700000032</c:v>
                </c:pt>
                <c:pt idx="1666">
                  <c:v>55.47413917824074</c:v>
                </c:pt>
                <c:pt idx="1667">
                  <c:v>54.154977234722203</c:v>
                </c:pt>
                <c:pt idx="1668">
                  <c:v>53.71238599120359</c:v>
                </c:pt>
                <c:pt idx="1669">
                  <c:v>53.156597476215346</c:v>
                </c:pt>
                <c:pt idx="1670">
                  <c:v>52.598040829629639</c:v>
                </c:pt>
                <c:pt idx="1671">
                  <c:v>51.036281737499969</c:v>
                </c:pt>
                <c:pt idx="1672">
                  <c:v>50.253534325636608</c:v>
                </c:pt>
                <c:pt idx="1673">
                  <c:v>50.361838137037054</c:v>
                </c:pt>
                <c:pt idx="1674">
                  <c:v>49.577304410937579</c:v>
                </c:pt>
                <c:pt idx="1675">
                  <c:v>48.6843044109375</c:v>
                </c:pt>
                <c:pt idx="1676">
                  <c:v>47.791304410937421</c:v>
                </c:pt>
                <c:pt idx="1677">
                  <c:v>45.900356655555449</c:v>
                </c:pt>
                <c:pt idx="1678">
                  <c:v>43.909170626388885</c:v>
                </c:pt>
                <c:pt idx="1679">
                  <c:v>42.71171892031257</c:v>
                </c:pt>
                <c:pt idx="1680">
                  <c:v>42.406612500000044</c:v>
                </c:pt>
                <c:pt idx="1681">
                  <c:v>43.872070128298581</c:v>
                </c:pt>
                <c:pt idx="1682">
                  <c:v>46.42132272592584</c:v>
                </c:pt>
                <c:pt idx="1683">
                  <c:v>49.072878281481501</c:v>
                </c:pt>
                <c:pt idx="1684">
                  <c:v>52.827126731944503</c:v>
                </c:pt>
                <c:pt idx="1685">
                  <c:v>55.042892166203679</c:v>
                </c:pt>
                <c:pt idx="1686">
                  <c:v>55.49072618194441</c:v>
                </c:pt>
                <c:pt idx="1687">
                  <c:v>55.941155497685287</c:v>
                </c:pt>
                <c:pt idx="1688">
                  <c:v>54.601151276388855</c:v>
                </c:pt>
                <c:pt idx="1689">
                  <c:v>53.0299798925925</c:v>
                </c:pt>
                <c:pt idx="1690">
                  <c:v>52.353166162500102</c:v>
                </c:pt>
                <c:pt idx="1691">
                  <c:v>51.563930774942158</c:v>
                </c:pt>
                <c:pt idx="1692">
                  <c:v>51.674192592592505</c:v>
                </c:pt>
                <c:pt idx="1693">
                  <c:v>51.78461841024297</c:v>
                </c:pt>
                <c:pt idx="1694">
                  <c:v>51.895208356018657</c:v>
                </c:pt>
                <c:pt idx="1695">
                  <c:v>52.005962558044146</c:v>
                </c:pt>
                <c:pt idx="1696">
                  <c:v>52.116881144444363</c:v>
                </c:pt>
                <c:pt idx="1697">
                  <c:v>52.2279642433448</c:v>
                </c:pt>
                <c:pt idx="1698">
                  <c:v>51.434249019907348</c:v>
                </c:pt>
                <c:pt idx="1699">
                  <c:v>49.624323093981523</c:v>
                </c:pt>
                <c:pt idx="1700">
                  <c:v>47.706667947048757</c:v>
                </c:pt>
                <c:pt idx="1701">
                  <c:v>46.588851446932836</c:v>
                </c:pt>
                <c:pt idx="1702">
                  <c:v>46.375951743576351</c:v>
                </c:pt>
                <c:pt idx="1703">
                  <c:v>45.263671515682873</c:v>
                </c:pt>
                <c:pt idx="1704">
                  <c:v>44.948646559259252</c:v>
                </c:pt>
                <c:pt idx="1705">
                  <c:v>45.635966091203791</c:v>
                </c:pt>
                <c:pt idx="1706">
                  <c:v>45.426012622222174</c:v>
                </c:pt>
                <c:pt idx="1707">
                  <c:v>46.110414756944472</c:v>
                </c:pt>
                <c:pt idx="1708">
                  <c:v>46.898304410937477</c:v>
                </c:pt>
                <c:pt idx="1709">
                  <c:v>46.792652951851821</c:v>
                </c:pt>
                <c:pt idx="1710">
                  <c:v>48.470349140451404</c:v>
                </c:pt>
                <c:pt idx="1711">
                  <c:v>50.361838137037054</c:v>
                </c:pt>
                <c:pt idx="1712">
                  <c:v>51.363304410937474</c:v>
                </c:pt>
                <c:pt idx="1713">
                  <c:v>53.370947080960654</c:v>
                </c:pt>
                <c:pt idx="1714">
                  <c:v>54.601151276388975</c:v>
                </c:pt>
                <c:pt idx="1715">
                  <c:v>55.837046775289245</c:v>
                </c:pt>
                <c:pt idx="1716">
                  <c:v>57.193285076909703</c:v>
                </c:pt>
                <c:pt idx="1717">
                  <c:v>58.557779058159767</c:v>
                </c:pt>
                <c:pt idx="1718">
                  <c:v>60.04807413194446</c:v>
                </c:pt>
                <c:pt idx="1719">
                  <c:v>61.549538274016143</c:v>
                </c:pt>
                <c:pt idx="1720">
                  <c:v>62.267438742418911</c:v>
                </c:pt>
                <c:pt idx="1721">
                  <c:v>61.032197876388949</c:v>
                </c:pt>
                <c:pt idx="1722">
                  <c:v>58.746290451388859</c:v>
                </c:pt>
                <c:pt idx="1723">
                  <c:v>56.213121066666758</c:v>
                </c:pt>
                <c:pt idx="1724">
                  <c:v>53.557677349131978</c:v>
                </c:pt>
                <c:pt idx="1725">
                  <c:v>47.903787733333111</c:v>
                </c:pt>
                <c:pt idx="1726">
                  <c:v>39.997821554803451</c:v>
                </c:pt>
                <c:pt idx="1727">
                  <c:v>30.851888278240892</c:v>
                </c:pt>
                <c:pt idx="1728">
                  <c:v>20.49243669999991</c:v>
                </c:pt>
                <c:pt idx="1729">
                  <c:v>9.9790802445022173</c:v>
                </c:pt>
                <c:pt idx="1730">
                  <c:v>2.9561287181133742</c:v>
                </c:pt>
                <c:pt idx="1731">
                  <c:v>-0.40983253333327918</c:v>
                </c:pt>
                <c:pt idx="1732">
                  <c:v>-1.990708854166606</c:v>
                </c:pt>
                <c:pt idx="1733">
                  <c:v>-1.773926555266242</c:v>
                </c:pt>
                <c:pt idx="1734">
                  <c:v>-1.4799926186921504</c:v>
                </c:pt>
                <c:pt idx="1735">
                  <c:v>-1.9038378004629173</c:v>
                </c:pt>
                <c:pt idx="1736">
                  <c:v>-3.8253885199652884</c:v>
                </c:pt>
                <c:pt idx="1737">
                  <c:v>-4.9304347130208477</c:v>
                </c:pt>
                <c:pt idx="1738">
                  <c:v>-5.1777643259258861</c:v>
                </c:pt>
                <c:pt idx="1739">
                  <c:v>-4.6651365379050276</c:v>
                </c:pt>
                <c:pt idx="1740">
                  <c:v>-1.9504847444444782</c:v>
                </c:pt>
                <c:pt idx="1741">
                  <c:v>2.1872495060185</c:v>
                </c:pt>
                <c:pt idx="1742">
                  <c:v>5.0072229000000856</c:v>
                </c:pt>
                <c:pt idx="1743">
                  <c:v>6.4507339786458013</c:v>
                </c:pt>
                <c:pt idx="1744">
                  <c:v>7.9534224333332721</c:v>
                </c:pt>
                <c:pt idx="1745">
                  <c:v>8.151829917129632</c:v>
                </c:pt>
                <c:pt idx="1746">
                  <c:v>7.6951444148148163</c:v>
                </c:pt>
                <c:pt idx="1747">
                  <c:v>8.5423489125000156</c:v>
                </c:pt>
                <c:pt idx="1748">
                  <c:v>9.4644686921296657</c:v>
                </c:pt>
                <c:pt idx="1749">
                  <c:v>10.371531953240705</c:v>
                </c:pt>
                <c:pt idx="1750">
                  <c:v>11.98768687407402</c:v>
                </c:pt>
                <c:pt idx="1751">
                  <c:v>12.3777889640625</c:v>
                </c:pt>
                <c:pt idx="1752">
                  <c:v>12.140226519907408</c:v>
                </c:pt>
                <c:pt idx="1753">
                  <c:v>11.905502044502313</c:v>
                </c:pt>
                <c:pt idx="1754">
                  <c:v>11.67359952222222</c:v>
                </c:pt>
                <c:pt idx="1755">
                  <c:v>11.444502937442124</c:v>
                </c:pt>
                <c:pt idx="1756">
                  <c:v>11.218196274537034</c:v>
                </c:pt>
                <c:pt idx="1757">
                  <c:v>10.38877462899309</c:v>
                </c:pt>
                <c:pt idx="1758">
                  <c:v>10.128396549479202</c:v>
                </c:pt>
                <c:pt idx="1759">
                  <c:v>9.9144285300926249</c:v>
                </c:pt>
                <c:pt idx="1760">
                  <c:v>9.0673334777777619</c:v>
                </c:pt>
                <c:pt idx="1761">
                  <c:v>8.8222795236110958</c:v>
                </c:pt>
                <c:pt idx="1762">
                  <c:v>8.5810908444444323</c:v>
                </c:pt>
                <c:pt idx="1763">
                  <c:v>8.3437397652777587</c:v>
                </c:pt>
                <c:pt idx="1764">
                  <c:v>7.533161574074092</c:v>
                </c:pt>
                <c:pt idx="1765">
                  <c:v>5.5540678873264193</c:v>
                </c:pt>
                <c:pt idx="1766">
                  <c:v>1.8480602555555417</c:v>
                </c:pt>
                <c:pt idx="1767">
                  <c:v>-2.9850962616319441</c:v>
                </c:pt>
                <c:pt idx="1768">
                  <c:v>-8.8073386541666654</c:v>
                </c:pt>
                <c:pt idx="1769">
                  <c:v>-14.921415213020875</c:v>
                </c:pt>
                <c:pt idx="1770">
                  <c:v>-19.581291798437494</c:v>
                </c:pt>
                <c:pt idx="1771">
                  <c:v>-21.32732755214116</c:v>
                </c:pt>
                <c:pt idx="1772">
                  <c:v>-20.947592994733753</c:v>
                </c:pt>
                <c:pt idx="1773">
                  <c:v>-19.598953192881957</c:v>
                </c:pt>
                <c:pt idx="1774">
                  <c:v>-17.028771305729176</c:v>
                </c:pt>
                <c:pt idx="1775">
                  <c:v>-14.235482812500003</c:v>
                </c:pt>
                <c:pt idx="1776">
                  <c:v>-12.795712095833322</c:v>
                </c:pt>
                <c:pt idx="1777">
                  <c:v>-12.88631324583333</c:v>
                </c:pt>
                <c:pt idx="1778">
                  <c:v>-14.288223059201407</c:v>
                </c:pt>
                <c:pt idx="1779">
                  <c:v>-16.368845566666675</c:v>
                </c:pt>
                <c:pt idx="1780">
                  <c:v>-17.634214648437496</c:v>
                </c:pt>
                <c:pt idx="1781">
                  <c:v>-16.99220078524306</c:v>
                </c:pt>
                <c:pt idx="1782">
                  <c:v>-14.684640003703691</c:v>
                </c:pt>
                <c:pt idx="1783">
                  <c:v>-11.682544803703701</c:v>
                </c:pt>
                <c:pt idx="1784">
                  <c:v>-8.6981794777199095</c:v>
                </c:pt>
                <c:pt idx="1785">
                  <c:v>-6.754907985937499</c:v>
                </c:pt>
                <c:pt idx="1786">
                  <c:v>-5.7836354199652824</c:v>
                </c:pt>
                <c:pt idx="1787">
                  <c:v>-5.2442944851851871</c:v>
                </c:pt>
                <c:pt idx="1788">
                  <c:v>-5.0370751953124975</c:v>
                </c:pt>
                <c:pt idx="1789">
                  <c:v>-5.2040196108217609</c:v>
                </c:pt>
                <c:pt idx="1790">
                  <c:v>-5.5512658800925907</c:v>
                </c:pt>
                <c:pt idx="1791">
                  <c:v>-5.739509845196757</c:v>
                </c:pt>
                <c:pt idx="1792">
                  <c:v>-5.3569446803819449</c:v>
                </c:pt>
                <c:pt idx="1793">
                  <c:v>-3.9867701616319446</c:v>
                </c:pt>
                <c:pt idx="1794">
                  <c:v>-2.9737807666666667</c:v>
                </c:pt>
                <c:pt idx="1795">
                  <c:v>0</c:v>
                </c:pt>
                <c:pt idx="179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88-4067-93C5-F3F28BA1FD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0149055"/>
        <c:axId val="844479759"/>
      </c:lineChart>
      <c:catAx>
        <c:axId val="6901490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Elasped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4479759"/>
        <c:crosses val="autoZero"/>
        <c:auto val="1"/>
        <c:lblAlgn val="ctr"/>
        <c:lblOffset val="100"/>
        <c:noMultiLvlLbl val="0"/>
      </c:catAx>
      <c:valAx>
        <c:axId val="844479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Required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1490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Time Graph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'Forces-Broken'!$C$4:$C$1804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</c:numCache>
            </c:numRef>
          </c:cat>
          <c:val>
            <c:numRef>
              <c:f>'Forces-Broken'!$I$4:$I$1804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8B-482D-A2B3-F15DEFC07A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7333327"/>
        <c:axId val="1962506319"/>
      </c:lineChart>
      <c:catAx>
        <c:axId val="7733332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Elasped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2506319"/>
        <c:crosses val="autoZero"/>
        <c:auto val="1"/>
        <c:lblAlgn val="ctr"/>
        <c:lblOffset val="100"/>
        <c:noMultiLvlLbl val="0"/>
      </c:catAx>
      <c:valAx>
        <c:axId val="1962506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Velcoity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3333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Combined</a:t>
            </a:r>
            <a:r>
              <a:rPr lang="en-GB" baseline="0"/>
              <a:t>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'Forces-Broken'!$J$2:$J$3</c:f>
              <c:strCache>
                <c:ptCount val="2"/>
                <c:pt idx="0">
                  <c:v>Acceleration Resistance (n)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'Forces-Broken'!$C$4:$C$1804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</c:numCache>
            </c:numRef>
          </c:cat>
          <c:val>
            <c:numRef>
              <c:f>'Forces-Broken'!$J$4:$J$1804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50.666666666666671</c:v>
                </c:pt>
                <c:pt idx="12">
                  <c:v>430.66666666666663</c:v>
                </c:pt>
                <c:pt idx="13">
                  <c:v>1317.3333333333333</c:v>
                </c:pt>
                <c:pt idx="14">
                  <c:v>2077.3333333333335</c:v>
                </c:pt>
                <c:pt idx="15">
                  <c:v>1950.6666666666665</c:v>
                </c:pt>
                <c:pt idx="16">
                  <c:v>1773.3333333333328</c:v>
                </c:pt>
                <c:pt idx="17">
                  <c:v>2178.6666666666665</c:v>
                </c:pt>
                <c:pt idx="18">
                  <c:v>2305.3333333333335</c:v>
                </c:pt>
                <c:pt idx="19">
                  <c:v>1469.3333333333335</c:v>
                </c:pt>
                <c:pt idx="20">
                  <c:v>532.00000000000034</c:v>
                </c:pt>
                <c:pt idx="21">
                  <c:v>202.66666666666683</c:v>
                </c:pt>
                <c:pt idx="22">
                  <c:v>177.33333333333317</c:v>
                </c:pt>
                <c:pt idx="23">
                  <c:v>202.66666666666683</c:v>
                </c:pt>
                <c:pt idx="24">
                  <c:v>506.66666666666669</c:v>
                </c:pt>
                <c:pt idx="25">
                  <c:v>709.33333333333269</c:v>
                </c:pt>
                <c:pt idx="26">
                  <c:v>836.00000000000011</c:v>
                </c:pt>
                <c:pt idx="27">
                  <c:v>1190.6666666666672</c:v>
                </c:pt>
                <c:pt idx="28">
                  <c:v>1266.6666666666665</c:v>
                </c:pt>
                <c:pt idx="29">
                  <c:v>1190.6666666666654</c:v>
                </c:pt>
                <c:pt idx="30">
                  <c:v>861.33333333333292</c:v>
                </c:pt>
                <c:pt idx="31">
                  <c:v>506.66666666666669</c:v>
                </c:pt>
                <c:pt idx="32">
                  <c:v>354.66666666666634</c:v>
                </c:pt>
                <c:pt idx="33">
                  <c:v>278.66666666666703</c:v>
                </c:pt>
                <c:pt idx="34">
                  <c:v>152.00000000000034</c:v>
                </c:pt>
                <c:pt idx="35">
                  <c:v>-50.666666666665591</c:v>
                </c:pt>
                <c:pt idx="36">
                  <c:v>-455.99999999999932</c:v>
                </c:pt>
                <c:pt idx="37">
                  <c:v>-1089.3333333333344</c:v>
                </c:pt>
                <c:pt idx="38">
                  <c:v>-1444.0000000000007</c:v>
                </c:pt>
                <c:pt idx="39">
                  <c:v>-1342.6666666666661</c:v>
                </c:pt>
                <c:pt idx="40">
                  <c:v>-1190.6666666666672</c:v>
                </c:pt>
                <c:pt idx="41">
                  <c:v>-1418.666666666667</c:v>
                </c:pt>
                <c:pt idx="42">
                  <c:v>-1823.9999999999989</c:v>
                </c:pt>
                <c:pt idx="43">
                  <c:v>-1722.6666666666667</c:v>
                </c:pt>
                <c:pt idx="44">
                  <c:v>-1064.0000000000007</c:v>
                </c:pt>
                <c:pt idx="45">
                  <c:v>-456.00000000000023</c:v>
                </c:pt>
                <c:pt idx="46">
                  <c:v>-354.66666666666634</c:v>
                </c:pt>
                <c:pt idx="47">
                  <c:v>-506.66666666666669</c:v>
                </c:pt>
                <c:pt idx="48">
                  <c:v>-430.66666666666646</c:v>
                </c:pt>
                <c:pt idx="49">
                  <c:v>-151.99999999999946</c:v>
                </c:pt>
                <c:pt idx="50">
                  <c:v>-101.33333333333387</c:v>
                </c:pt>
                <c:pt idx="51">
                  <c:v>-532.00000000000034</c:v>
                </c:pt>
                <c:pt idx="52">
                  <c:v>-1089.333333333333</c:v>
                </c:pt>
                <c:pt idx="53">
                  <c:v>-911.99999999999989</c:v>
                </c:pt>
                <c:pt idx="54">
                  <c:v>-278.66666666666657</c:v>
                </c:pt>
                <c:pt idx="55">
                  <c:v>-25.333333333333243</c:v>
                </c:pt>
                <c:pt idx="56">
                  <c:v>0</c:v>
                </c:pt>
                <c:pt idx="57">
                  <c:v>76.000000000000171</c:v>
                </c:pt>
                <c:pt idx="58">
                  <c:v>151.99999999999991</c:v>
                </c:pt>
                <c:pt idx="59">
                  <c:v>607.99999999999966</c:v>
                </c:pt>
                <c:pt idx="60">
                  <c:v>684.00000000000023</c:v>
                </c:pt>
                <c:pt idx="61">
                  <c:v>304.00000000000028</c:v>
                </c:pt>
                <c:pt idx="62">
                  <c:v>227.99999999999966</c:v>
                </c:pt>
                <c:pt idx="63">
                  <c:v>304.00000000000028</c:v>
                </c:pt>
                <c:pt idx="64">
                  <c:v>405.33333333333366</c:v>
                </c:pt>
                <c:pt idx="65">
                  <c:v>253.33333333333334</c:v>
                </c:pt>
                <c:pt idx="66">
                  <c:v>151.99999999999946</c:v>
                </c:pt>
                <c:pt idx="67">
                  <c:v>557.33333333333314</c:v>
                </c:pt>
                <c:pt idx="68">
                  <c:v>1216.0000000000002</c:v>
                </c:pt>
                <c:pt idx="69">
                  <c:v>1570.6666666666663</c:v>
                </c:pt>
                <c:pt idx="70">
                  <c:v>1672.0000000000002</c:v>
                </c:pt>
                <c:pt idx="71">
                  <c:v>1545.3333333333337</c:v>
                </c:pt>
                <c:pt idx="72">
                  <c:v>1165.3333333333328</c:v>
                </c:pt>
                <c:pt idx="73">
                  <c:v>734.66666666666629</c:v>
                </c:pt>
                <c:pt idx="74">
                  <c:v>506.66666666666669</c:v>
                </c:pt>
                <c:pt idx="75">
                  <c:v>481.33333333333292</c:v>
                </c:pt>
                <c:pt idx="76">
                  <c:v>532.00000000000034</c:v>
                </c:pt>
                <c:pt idx="77">
                  <c:v>481.33333333333292</c:v>
                </c:pt>
                <c:pt idx="78">
                  <c:v>253.33333333333334</c:v>
                </c:pt>
                <c:pt idx="79">
                  <c:v>-75.999999999999275</c:v>
                </c:pt>
                <c:pt idx="80">
                  <c:v>-253.33333333333334</c:v>
                </c:pt>
                <c:pt idx="81">
                  <c:v>-430.66666666666737</c:v>
                </c:pt>
                <c:pt idx="82">
                  <c:v>-379.99999999999994</c:v>
                </c:pt>
                <c:pt idx="83">
                  <c:v>-151.99999999999855</c:v>
                </c:pt>
                <c:pt idx="84">
                  <c:v>-278.66666666666703</c:v>
                </c:pt>
                <c:pt idx="85">
                  <c:v>-354.66666666666811</c:v>
                </c:pt>
                <c:pt idx="86">
                  <c:v>-329.33333333333263</c:v>
                </c:pt>
                <c:pt idx="87">
                  <c:v>-278.66666666666521</c:v>
                </c:pt>
                <c:pt idx="88">
                  <c:v>-684.00000000000068</c:v>
                </c:pt>
                <c:pt idx="89">
                  <c:v>-1748.0000000000005</c:v>
                </c:pt>
                <c:pt idx="90">
                  <c:v>-2507.9999999999995</c:v>
                </c:pt>
                <c:pt idx="91">
                  <c:v>-2609.3333333333335</c:v>
                </c:pt>
                <c:pt idx="92">
                  <c:v>-1976.0000000000002</c:v>
                </c:pt>
                <c:pt idx="93">
                  <c:v>-1266.6666666666665</c:v>
                </c:pt>
                <c:pt idx="94">
                  <c:v>-1291.9999999999998</c:v>
                </c:pt>
                <c:pt idx="95">
                  <c:v>-1570.6666666666667</c:v>
                </c:pt>
                <c:pt idx="96">
                  <c:v>-1393.3333333333333</c:v>
                </c:pt>
                <c:pt idx="97">
                  <c:v>-911.99999999999989</c:v>
                </c:pt>
                <c:pt idx="98">
                  <c:v>-912</c:v>
                </c:pt>
                <c:pt idx="99">
                  <c:v>-557.33333333333337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50.666666666666671</c:v>
                </c:pt>
                <c:pt idx="138">
                  <c:v>481.33333333333337</c:v>
                </c:pt>
                <c:pt idx="139">
                  <c:v>1494.6666666666665</c:v>
                </c:pt>
                <c:pt idx="140">
                  <c:v>2482.6666666666665</c:v>
                </c:pt>
                <c:pt idx="141">
                  <c:v>2609.333333333333</c:v>
                </c:pt>
                <c:pt idx="142">
                  <c:v>1823.9999999999998</c:v>
                </c:pt>
                <c:pt idx="143">
                  <c:v>886.66666666666663</c:v>
                </c:pt>
                <c:pt idx="144">
                  <c:v>481.33333333333383</c:v>
                </c:pt>
                <c:pt idx="145">
                  <c:v>734.6666666666672</c:v>
                </c:pt>
                <c:pt idx="146">
                  <c:v>1165.3333333333328</c:v>
                </c:pt>
                <c:pt idx="147">
                  <c:v>1241.333333333333</c:v>
                </c:pt>
                <c:pt idx="148">
                  <c:v>962.66666666666686</c:v>
                </c:pt>
                <c:pt idx="149">
                  <c:v>532.00000000000034</c:v>
                </c:pt>
                <c:pt idx="150">
                  <c:v>50.666666666666487</c:v>
                </c:pt>
                <c:pt idx="151">
                  <c:v>-658.66666666666708</c:v>
                </c:pt>
                <c:pt idx="152">
                  <c:v>-1722.6666666666658</c:v>
                </c:pt>
                <c:pt idx="153">
                  <c:v>-2507.9999999999995</c:v>
                </c:pt>
                <c:pt idx="154">
                  <c:v>-2356</c:v>
                </c:pt>
                <c:pt idx="155">
                  <c:v>-1342.6666666666667</c:v>
                </c:pt>
                <c:pt idx="156">
                  <c:v>-177.3333333333336</c:v>
                </c:pt>
                <c:pt idx="157">
                  <c:v>531.99999999999989</c:v>
                </c:pt>
                <c:pt idx="158">
                  <c:v>1165.3333333333333</c:v>
                </c:pt>
                <c:pt idx="159">
                  <c:v>1520.0000000000005</c:v>
                </c:pt>
                <c:pt idx="160">
                  <c:v>1570.6666666666663</c:v>
                </c:pt>
                <c:pt idx="161">
                  <c:v>1367.9999999999995</c:v>
                </c:pt>
                <c:pt idx="162">
                  <c:v>1064.0000000000007</c:v>
                </c:pt>
                <c:pt idx="163">
                  <c:v>1013.3333333333334</c:v>
                </c:pt>
                <c:pt idx="164">
                  <c:v>886.66666666666663</c:v>
                </c:pt>
                <c:pt idx="165">
                  <c:v>658.66666666666708</c:v>
                </c:pt>
                <c:pt idx="166">
                  <c:v>532.00000000000034</c:v>
                </c:pt>
                <c:pt idx="167">
                  <c:v>785.33333333333371</c:v>
                </c:pt>
                <c:pt idx="168">
                  <c:v>1013.3333333333334</c:v>
                </c:pt>
                <c:pt idx="169">
                  <c:v>709.33333333333269</c:v>
                </c:pt>
                <c:pt idx="170">
                  <c:v>50.666666666665591</c:v>
                </c:pt>
                <c:pt idx="171">
                  <c:v>-734.66666666666629</c:v>
                </c:pt>
                <c:pt idx="172">
                  <c:v>-1621.3333333333328</c:v>
                </c:pt>
                <c:pt idx="173">
                  <c:v>-2026.6666666666667</c:v>
                </c:pt>
                <c:pt idx="174">
                  <c:v>-1443.9999999999998</c:v>
                </c:pt>
                <c:pt idx="175">
                  <c:v>-506.66666666666669</c:v>
                </c:pt>
                <c:pt idx="176">
                  <c:v>151.99999999999946</c:v>
                </c:pt>
                <c:pt idx="177">
                  <c:v>683.99999999999977</c:v>
                </c:pt>
                <c:pt idx="178">
                  <c:v>836.00000000000011</c:v>
                </c:pt>
                <c:pt idx="179">
                  <c:v>456.00000000000023</c:v>
                </c:pt>
                <c:pt idx="180">
                  <c:v>76.000000000000171</c:v>
                </c:pt>
                <c:pt idx="181">
                  <c:v>-101.33333333333387</c:v>
                </c:pt>
                <c:pt idx="182">
                  <c:v>-303.99999999999983</c:v>
                </c:pt>
                <c:pt idx="183">
                  <c:v>-785.3333333333328</c:v>
                </c:pt>
                <c:pt idx="184">
                  <c:v>-1190.6666666666665</c:v>
                </c:pt>
                <c:pt idx="185">
                  <c:v>-1292.0000000000002</c:v>
                </c:pt>
                <c:pt idx="186">
                  <c:v>-1190.6666666666672</c:v>
                </c:pt>
                <c:pt idx="187">
                  <c:v>-987.99999999999955</c:v>
                </c:pt>
                <c:pt idx="188">
                  <c:v>-810.6666666666664</c:v>
                </c:pt>
                <c:pt idx="189">
                  <c:v>-658.66666666666708</c:v>
                </c:pt>
                <c:pt idx="190">
                  <c:v>-506.66666666666669</c:v>
                </c:pt>
                <c:pt idx="191">
                  <c:v>-405.3333333333332</c:v>
                </c:pt>
                <c:pt idx="192">
                  <c:v>-303.99999999999983</c:v>
                </c:pt>
                <c:pt idx="193">
                  <c:v>-177.3333333333336</c:v>
                </c:pt>
                <c:pt idx="194">
                  <c:v>-126.66666666666667</c:v>
                </c:pt>
                <c:pt idx="195">
                  <c:v>-50.666666666666487</c:v>
                </c:pt>
                <c:pt idx="196">
                  <c:v>0</c:v>
                </c:pt>
                <c:pt idx="197">
                  <c:v>0</c:v>
                </c:pt>
                <c:pt idx="198">
                  <c:v>126.66666666666667</c:v>
                </c:pt>
                <c:pt idx="199">
                  <c:v>253.33333333333334</c:v>
                </c:pt>
                <c:pt idx="200">
                  <c:v>379.99999999999994</c:v>
                </c:pt>
                <c:pt idx="201">
                  <c:v>506.66666666666669</c:v>
                </c:pt>
                <c:pt idx="202">
                  <c:v>633.33333333333326</c:v>
                </c:pt>
                <c:pt idx="203">
                  <c:v>1013.3333333333334</c:v>
                </c:pt>
                <c:pt idx="204">
                  <c:v>1190.6666666666665</c:v>
                </c:pt>
                <c:pt idx="205">
                  <c:v>1216.0000000000002</c:v>
                </c:pt>
                <c:pt idx="206">
                  <c:v>1443.9999999999998</c:v>
                </c:pt>
                <c:pt idx="207">
                  <c:v>1469.3333333333335</c:v>
                </c:pt>
                <c:pt idx="208">
                  <c:v>1292.0000000000002</c:v>
                </c:pt>
                <c:pt idx="209">
                  <c:v>1418.666666666667</c:v>
                </c:pt>
                <c:pt idx="210">
                  <c:v>1393.3333333333333</c:v>
                </c:pt>
                <c:pt idx="211">
                  <c:v>1013.3333333333334</c:v>
                </c:pt>
                <c:pt idx="212">
                  <c:v>759.99999999999989</c:v>
                </c:pt>
                <c:pt idx="213">
                  <c:v>607.99999999999966</c:v>
                </c:pt>
                <c:pt idx="214">
                  <c:v>658.66666666666708</c:v>
                </c:pt>
                <c:pt idx="215">
                  <c:v>861.33333333333292</c:v>
                </c:pt>
                <c:pt idx="216">
                  <c:v>1013.3333333333334</c:v>
                </c:pt>
                <c:pt idx="217">
                  <c:v>1013.3333333333334</c:v>
                </c:pt>
                <c:pt idx="218">
                  <c:v>886.66666666666663</c:v>
                </c:pt>
                <c:pt idx="219">
                  <c:v>709.33333333333269</c:v>
                </c:pt>
                <c:pt idx="220">
                  <c:v>532.00000000000034</c:v>
                </c:pt>
                <c:pt idx="221">
                  <c:v>329.33333333333439</c:v>
                </c:pt>
                <c:pt idx="222">
                  <c:v>202.66666666666595</c:v>
                </c:pt>
                <c:pt idx="223">
                  <c:v>177.33333333333223</c:v>
                </c:pt>
                <c:pt idx="224">
                  <c:v>177.33333333333405</c:v>
                </c:pt>
                <c:pt idx="225">
                  <c:v>253.33333333333334</c:v>
                </c:pt>
                <c:pt idx="226">
                  <c:v>278.66666666666521</c:v>
                </c:pt>
                <c:pt idx="227">
                  <c:v>253.33333333333334</c:v>
                </c:pt>
                <c:pt idx="228">
                  <c:v>228.00000000000142</c:v>
                </c:pt>
                <c:pt idx="229">
                  <c:v>177.33333333333405</c:v>
                </c:pt>
                <c:pt idx="230">
                  <c:v>75.999999999999275</c:v>
                </c:pt>
                <c:pt idx="231">
                  <c:v>-75.999999999999275</c:v>
                </c:pt>
                <c:pt idx="232">
                  <c:v>-405.33333333333366</c:v>
                </c:pt>
                <c:pt idx="233">
                  <c:v>-836.00000000000114</c:v>
                </c:pt>
                <c:pt idx="234">
                  <c:v>-987.99999999999955</c:v>
                </c:pt>
                <c:pt idx="235">
                  <c:v>-785.33333333333371</c:v>
                </c:pt>
                <c:pt idx="236">
                  <c:v>-455.99999999999932</c:v>
                </c:pt>
                <c:pt idx="237">
                  <c:v>-354.66666666666634</c:v>
                </c:pt>
                <c:pt idx="238">
                  <c:v>-582.66666666666777</c:v>
                </c:pt>
                <c:pt idx="239">
                  <c:v>-1038.666666666667</c:v>
                </c:pt>
                <c:pt idx="240">
                  <c:v>-1367.9999999999995</c:v>
                </c:pt>
                <c:pt idx="241">
                  <c:v>-1215.9999999999993</c:v>
                </c:pt>
                <c:pt idx="242">
                  <c:v>-1140</c:v>
                </c:pt>
                <c:pt idx="243">
                  <c:v>-1241.333333333333</c:v>
                </c:pt>
                <c:pt idx="244">
                  <c:v>-1190.6666666666672</c:v>
                </c:pt>
                <c:pt idx="245">
                  <c:v>-1418.666666666667</c:v>
                </c:pt>
                <c:pt idx="246">
                  <c:v>-1823.9999999999989</c:v>
                </c:pt>
                <c:pt idx="247">
                  <c:v>-1722.6666666666667</c:v>
                </c:pt>
                <c:pt idx="248">
                  <c:v>-1064.0000000000007</c:v>
                </c:pt>
                <c:pt idx="249">
                  <c:v>-456.00000000000023</c:v>
                </c:pt>
                <c:pt idx="250">
                  <c:v>-354.66666666666634</c:v>
                </c:pt>
                <c:pt idx="251">
                  <c:v>-506.66666666666669</c:v>
                </c:pt>
                <c:pt idx="252">
                  <c:v>-430.66666666666646</c:v>
                </c:pt>
                <c:pt idx="253">
                  <c:v>-151.99999999999946</c:v>
                </c:pt>
                <c:pt idx="254">
                  <c:v>-101.33333333333387</c:v>
                </c:pt>
                <c:pt idx="255">
                  <c:v>-532.00000000000034</c:v>
                </c:pt>
                <c:pt idx="256">
                  <c:v>-734.66666666666629</c:v>
                </c:pt>
                <c:pt idx="257">
                  <c:v>-75.99999999999973</c:v>
                </c:pt>
                <c:pt idx="258">
                  <c:v>861.33333333333292</c:v>
                </c:pt>
                <c:pt idx="259">
                  <c:v>1317.3333333333335</c:v>
                </c:pt>
                <c:pt idx="260">
                  <c:v>1342.6666666666667</c:v>
                </c:pt>
                <c:pt idx="261">
                  <c:v>1291.9999999999995</c:v>
                </c:pt>
                <c:pt idx="262">
                  <c:v>1393.3333333333333</c:v>
                </c:pt>
                <c:pt idx="263">
                  <c:v>1722.6666666666667</c:v>
                </c:pt>
                <c:pt idx="264">
                  <c:v>1874.6666666666672</c:v>
                </c:pt>
                <c:pt idx="265">
                  <c:v>1646.6666666666667</c:v>
                </c:pt>
                <c:pt idx="266">
                  <c:v>1190.6666666666654</c:v>
                </c:pt>
                <c:pt idx="267">
                  <c:v>987.99999999999955</c:v>
                </c:pt>
                <c:pt idx="268">
                  <c:v>912.00000000000045</c:v>
                </c:pt>
                <c:pt idx="269">
                  <c:v>759.99999999999989</c:v>
                </c:pt>
                <c:pt idx="270">
                  <c:v>405.33333333333366</c:v>
                </c:pt>
                <c:pt idx="271">
                  <c:v>-75.999999999999275</c:v>
                </c:pt>
                <c:pt idx="272">
                  <c:v>-177.33333333333405</c:v>
                </c:pt>
                <c:pt idx="273">
                  <c:v>-481.33333333333292</c:v>
                </c:pt>
                <c:pt idx="274">
                  <c:v>-1140</c:v>
                </c:pt>
                <c:pt idx="275">
                  <c:v>-1444.0000000000007</c:v>
                </c:pt>
                <c:pt idx="276">
                  <c:v>-1621.3333333333328</c:v>
                </c:pt>
                <c:pt idx="277">
                  <c:v>-1798.666666666667</c:v>
                </c:pt>
                <c:pt idx="278">
                  <c:v>-2254.6666666666665</c:v>
                </c:pt>
                <c:pt idx="279">
                  <c:v>-2406.6666666666665</c:v>
                </c:pt>
                <c:pt idx="280">
                  <c:v>-1342.6666666666667</c:v>
                </c:pt>
                <c:pt idx="281">
                  <c:v>379.99999999999994</c:v>
                </c:pt>
                <c:pt idx="282">
                  <c:v>1621.3333333333339</c:v>
                </c:pt>
                <c:pt idx="283">
                  <c:v>1849.3333333333337</c:v>
                </c:pt>
                <c:pt idx="284">
                  <c:v>1900.0000000000002</c:v>
                </c:pt>
                <c:pt idx="285">
                  <c:v>1823.9999999999998</c:v>
                </c:pt>
                <c:pt idx="286">
                  <c:v>1672.0000000000002</c:v>
                </c:pt>
                <c:pt idx="287">
                  <c:v>1672.0000000000002</c:v>
                </c:pt>
                <c:pt idx="288">
                  <c:v>1671.9999999999984</c:v>
                </c:pt>
                <c:pt idx="289">
                  <c:v>1317.3333333333342</c:v>
                </c:pt>
                <c:pt idx="290">
                  <c:v>633.33333333333326</c:v>
                </c:pt>
                <c:pt idx="291">
                  <c:v>0</c:v>
                </c:pt>
                <c:pt idx="292">
                  <c:v>-430.66666666666561</c:v>
                </c:pt>
                <c:pt idx="293">
                  <c:v>-481.33333333333474</c:v>
                </c:pt>
                <c:pt idx="294">
                  <c:v>-329.33333333333439</c:v>
                </c:pt>
                <c:pt idx="295">
                  <c:v>-151.99999999999855</c:v>
                </c:pt>
                <c:pt idx="296">
                  <c:v>0</c:v>
                </c:pt>
                <c:pt idx="297">
                  <c:v>101.33333333333297</c:v>
                </c:pt>
                <c:pt idx="298">
                  <c:v>126.66666666666667</c:v>
                </c:pt>
                <c:pt idx="299">
                  <c:v>50.666666666665591</c:v>
                </c:pt>
                <c:pt idx="300">
                  <c:v>-50.666666666665591</c:v>
                </c:pt>
                <c:pt idx="301">
                  <c:v>-177.33333333333223</c:v>
                </c:pt>
                <c:pt idx="302">
                  <c:v>-329.33333333333439</c:v>
                </c:pt>
                <c:pt idx="303">
                  <c:v>-456.00000000000114</c:v>
                </c:pt>
                <c:pt idx="304">
                  <c:v>-633.33333333333326</c:v>
                </c:pt>
                <c:pt idx="305">
                  <c:v>-759.99999999999989</c:v>
                </c:pt>
                <c:pt idx="306">
                  <c:v>-633.33333333333326</c:v>
                </c:pt>
                <c:pt idx="307">
                  <c:v>-379.99999999999994</c:v>
                </c:pt>
                <c:pt idx="308">
                  <c:v>-177.33333333333223</c:v>
                </c:pt>
                <c:pt idx="309">
                  <c:v>-151.99999999999855</c:v>
                </c:pt>
                <c:pt idx="310">
                  <c:v>-227.99999999999966</c:v>
                </c:pt>
                <c:pt idx="311">
                  <c:v>-304.00000000000068</c:v>
                </c:pt>
                <c:pt idx="312">
                  <c:v>-456.00000000000114</c:v>
                </c:pt>
                <c:pt idx="313">
                  <c:v>-633.33333333333326</c:v>
                </c:pt>
                <c:pt idx="314">
                  <c:v>-759.99999999999989</c:v>
                </c:pt>
                <c:pt idx="315">
                  <c:v>-759.99999999999989</c:v>
                </c:pt>
                <c:pt idx="316">
                  <c:v>-683.99999999999977</c:v>
                </c:pt>
                <c:pt idx="317">
                  <c:v>-759.99999999999989</c:v>
                </c:pt>
                <c:pt idx="318">
                  <c:v>-937.33333333333303</c:v>
                </c:pt>
                <c:pt idx="319">
                  <c:v>-987.99999999999955</c:v>
                </c:pt>
                <c:pt idx="320">
                  <c:v>-607.99999999999966</c:v>
                </c:pt>
                <c:pt idx="321">
                  <c:v>-304.00000000000068</c:v>
                </c:pt>
                <c:pt idx="322">
                  <c:v>-177.33333333333405</c:v>
                </c:pt>
                <c:pt idx="323">
                  <c:v>-151.99999999999946</c:v>
                </c:pt>
                <c:pt idx="324">
                  <c:v>-253.33333333333334</c:v>
                </c:pt>
                <c:pt idx="325">
                  <c:v>-101.33333333333387</c:v>
                </c:pt>
                <c:pt idx="326">
                  <c:v>-75.999999999999275</c:v>
                </c:pt>
                <c:pt idx="327">
                  <c:v>-151.99999999999946</c:v>
                </c:pt>
                <c:pt idx="328">
                  <c:v>-785.33333333333371</c:v>
                </c:pt>
                <c:pt idx="329">
                  <c:v>-1469.3333333333335</c:v>
                </c:pt>
                <c:pt idx="330">
                  <c:v>-912.00000000000045</c:v>
                </c:pt>
                <c:pt idx="331">
                  <c:v>-202.66666666666683</c:v>
                </c:pt>
                <c:pt idx="332">
                  <c:v>-253.33333333333289</c:v>
                </c:pt>
                <c:pt idx="333">
                  <c:v>-278.66666666666657</c:v>
                </c:pt>
                <c:pt idx="334">
                  <c:v>-228.00000000000011</c:v>
                </c:pt>
                <c:pt idx="335">
                  <c:v>-278.66666666666657</c:v>
                </c:pt>
                <c:pt idx="336">
                  <c:v>-177.33333333333317</c:v>
                </c:pt>
                <c:pt idx="337">
                  <c:v>0</c:v>
                </c:pt>
                <c:pt idx="338">
                  <c:v>278.66666666666657</c:v>
                </c:pt>
                <c:pt idx="339">
                  <c:v>836.00000000000011</c:v>
                </c:pt>
                <c:pt idx="340">
                  <c:v>1444.0000000000002</c:v>
                </c:pt>
                <c:pt idx="341">
                  <c:v>1596.0000000000002</c:v>
                </c:pt>
                <c:pt idx="342">
                  <c:v>987.99999999999955</c:v>
                </c:pt>
                <c:pt idx="343">
                  <c:v>303.99999999999983</c:v>
                </c:pt>
                <c:pt idx="344">
                  <c:v>126.66666666666667</c:v>
                </c:pt>
                <c:pt idx="345">
                  <c:v>278.66666666666612</c:v>
                </c:pt>
                <c:pt idx="346">
                  <c:v>278.66666666666703</c:v>
                </c:pt>
                <c:pt idx="347">
                  <c:v>177.33333333333405</c:v>
                </c:pt>
                <c:pt idx="348">
                  <c:v>278.66666666666612</c:v>
                </c:pt>
                <c:pt idx="349">
                  <c:v>253.33333333333334</c:v>
                </c:pt>
                <c:pt idx="350">
                  <c:v>126.66666666666667</c:v>
                </c:pt>
                <c:pt idx="351">
                  <c:v>0</c:v>
                </c:pt>
                <c:pt idx="352">
                  <c:v>-50.666666666666487</c:v>
                </c:pt>
                <c:pt idx="353">
                  <c:v>-50.666666666667382</c:v>
                </c:pt>
                <c:pt idx="354">
                  <c:v>-25.333333333333691</c:v>
                </c:pt>
                <c:pt idx="355">
                  <c:v>50.666666666667382</c:v>
                </c:pt>
                <c:pt idx="356">
                  <c:v>76.000000000000171</c:v>
                </c:pt>
                <c:pt idx="357">
                  <c:v>-25.333333333333691</c:v>
                </c:pt>
                <c:pt idx="358">
                  <c:v>-329.33333333333354</c:v>
                </c:pt>
                <c:pt idx="359">
                  <c:v>-759.99999999999989</c:v>
                </c:pt>
                <c:pt idx="360">
                  <c:v>-937.33333333333303</c:v>
                </c:pt>
                <c:pt idx="361">
                  <c:v>-785.33333333333371</c:v>
                </c:pt>
                <c:pt idx="362">
                  <c:v>-531.99999999999943</c:v>
                </c:pt>
                <c:pt idx="363">
                  <c:v>-303.99999999999983</c:v>
                </c:pt>
                <c:pt idx="364">
                  <c:v>-101.33333333333387</c:v>
                </c:pt>
                <c:pt idx="365">
                  <c:v>25.333333333333691</c:v>
                </c:pt>
                <c:pt idx="366">
                  <c:v>126.66666666666667</c:v>
                </c:pt>
                <c:pt idx="367">
                  <c:v>329.33333333333354</c:v>
                </c:pt>
                <c:pt idx="368">
                  <c:v>582.66666666666686</c:v>
                </c:pt>
                <c:pt idx="369">
                  <c:v>557.33333333333314</c:v>
                </c:pt>
                <c:pt idx="370">
                  <c:v>253.33333333333334</c:v>
                </c:pt>
                <c:pt idx="371">
                  <c:v>-126.66666666666667</c:v>
                </c:pt>
                <c:pt idx="372">
                  <c:v>-810.6666666666664</c:v>
                </c:pt>
                <c:pt idx="373">
                  <c:v>-1545.3333333333337</c:v>
                </c:pt>
                <c:pt idx="374">
                  <c:v>-1748</c:v>
                </c:pt>
                <c:pt idx="375">
                  <c:v>-1469.333333333333</c:v>
                </c:pt>
                <c:pt idx="376">
                  <c:v>-1064.0000000000002</c:v>
                </c:pt>
                <c:pt idx="377">
                  <c:v>-759.99999999999989</c:v>
                </c:pt>
                <c:pt idx="378">
                  <c:v>-557.33333333333314</c:v>
                </c:pt>
                <c:pt idx="379">
                  <c:v>-430.66666666666669</c:v>
                </c:pt>
                <c:pt idx="380">
                  <c:v>-481.33333333333343</c:v>
                </c:pt>
                <c:pt idx="381">
                  <c:v>-582.66666666666663</c:v>
                </c:pt>
                <c:pt idx="382">
                  <c:v>-607.99999999999989</c:v>
                </c:pt>
                <c:pt idx="383">
                  <c:v>-658.66666666666674</c:v>
                </c:pt>
                <c:pt idx="384">
                  <c:v>-709.33333333333337</c:v>
                </c:pt>
                <c:pt idx="385">
                  <c:v>-582.66666666666663</c:v>
                </c:pt>
                <c:pt idx="386">
                  <c:v>-228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126.66666666666667</c:v>
                </c:pt>
                <c:pt idx="392">
                  <c:v>532</c:v>
                </c:pt>
                <c:pt idx="393">
                  <c:v>1089.3333333333333</c:v>
                </c:pt>
                <c:pt idx="394">
                  <c:v>1570.666666666667</c:v>
                </c:pt>
                <c:pt idx="395">
                  <c:v>1900.0000000000002</c:v>
                </c:pt>
                <c:pt idx="396">
                  <c:v>2102.666666666667</c:v>
                </c:pt>
                <c:pt idx="397">
                  <c:v>2178.6666666666661</c:v>
                </c:pt>
                <c:pt idx="398">
                  <c:v>1925.3333333333326</c:v>
                </c:pt>
                <c:pt idx="399">
                  <c:v>1190.6666666666672</c:v>
                </c:pt>
                <c:pt idx="400">
                  <c:v>354.6666666666672</c:v>
                </c:pt>
                <c:pt idx="401">
                  <c:v>-177.33333333333405</c:v>
                </c:pt>
                <c:pt idx="402">
                  <c:v>-582.66666666666686</c:v>
                </c:pt>
                <c:pt idx="403">
                  <c:v>-835.9999999999992</c:v>
                </c:pt>
                <c:pt idx="404">
                  <c:v>-785.33333333333371</c:v>
                </c:pt>
                <c:pt idx="405">
                  <c:v>-734.6666666666672</c:v>
                </c:pt>
                <c:pt idx="406">
                  <c:v>-810.6666666666664</c:v>
                </c:pt>
                <c:pt idx="407">
                  <c:v>-861.33333333333292</c:v>
                </c:pt>
                <c:pt idx="408">
                  <c:v>-709.33333333333348</c:v>
                </c:pt>
                <c:pt idx="409">
                  <c:v>-354.66666666666674</c:v>
                </c:pt>
                <c:pt idx="410">
                  <c:v>-50.666666666666487</c:v>
                </c:pt>
                <c:pt idx="411">
                  <c:v>75.99999999999973</c:v>
                </c:pt>
                <c:pt idx="412">
                  <c:v>126.66666666666667</c:v>
                </c:pt>
                <c:pt idx="413">
                  <c:v>177.3333333333336</c:v>
                </c:pt>
                <c:pt idx="414">
                  <c:v>354.66666666666674</c:v>
                </c:pt>
                <c:pt idx="415">
                  <c:v>633.33333333333292</c:v>
                </c:pt>
                <c:pt idx="416">
                  <c:v>709.33333333333303</c:v>
                </c:pt>
                <c:pt idx="417">
                  <c:v>430.66666666666737</c:v>
                </c:pt>
                <c:pt idx="418">
                  <c:v>25.333333333333691</c:v>
                </c:pt>
                <c:pt idx="419">
                  <c:v>-379.99999999999994</c:v>
                </c:pt>
                <c:pt idx="420">
                  <c:v>-557.33333333333314</c:v>
                </c:pt>
                <c:pt idx="421">
                  <c:v>-354.6666666666672</c:v>
                </c:pt>
                <c:pt idx="422">
                  <c:v>-50.666666666667382</c:v>
                </c:pt>
                <c:pt idx="423">
                  <c:v>253.33333333333334</c:v>
                </c:pt>
                <c:pt idx="424">
                  <c:v>684.00000000000068</c:v>
                </c:pt>
                <c:pt idx="425">
                  <c:v>1368.0000000000005</c:v>
                </c:pt>
                <c:pt idx="426">
                  <c:v>2102.6666666666661</c:v>
                </c:pt>
                <c:pt idx="427">
                  <c:v>2280</c:v>
                </c:pt>
                <c:pt idx="428">
                  <c:v>1519.9999999999998</c:v>
                </c:pt>
                <c:pt idx="429">
                  <c:v>481.33333333333292</c:v>
                </c:pt>
                <c:pt idx="430">
                  <c:v>-152.00000000000034</c:v>
                </c:pt>
                <c:pt idx="431">
                  <c:v>-405.33333333333366</c:v>
                </c:pt>
                <c:pt idx="432">
                  <c:v>-379.99999999999909</c:v>
                </c:pt>
                <c:pt idx="433">
                  <c:v>-202.66666666666595</c:v>
                </c:pt>
                <c:pt idx="434">
                  <c:v>-177.33333333333317</c:v>
                </c:pt>
                <c:pt idx="435">
                  <c:v>-481.33333333333383</c:v>
                </c:pt>
                <c:pt idx="436">
                  <c:v>-988.00000000000057</c:v>
                </c:pt>
                <c:pt idx="437">
                  <c:v>-1570.6666666666663</c:v>
                </c:pt>
                <c:pt idx="438">
                  <c:v>-2153.3333333333335</c:v>
                </c:pt>
                <c:pt idx="439">
                  <c:v>-2558.6666666666665</c:v>
                </c:pt>
                <c:pt idx="440">
                  <c:v>-2660</c:v>
                </c:pt>
                <c:pt idx="441">
                  <c:v>-2305.3333333333335</c:v>
                </c:pt>
                <c:pt idx="442">
                  <c:v>-1621.3333333333335</c:v>
                </c:pt>
                <c:pt idx="443">
                  <c:v>-911.99999999999989</c:v>
                </c:pt>
                <c:pt idx="444">
                  <c:v>-329.33333333333331</c:v>
                </c:pt>
                <c:pt idx="445">
                  <c:v>-50.666666666666671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126.66666666666667</c:v>
                </c:pt>
                <c:pt idx="512">
                  <c:v>633.33333333333326</c:v>
                </c:pt>
                <c:pt idx="513">
                  <c:v>1545.333333333333</c:v>
                </c:pt>
                <c:pt idx="514">
                  <c:v>2356</c:v>
                </c:pt>
                <c:pt idx="515">
                  <c:v>2584</c:v>
                </c:pt>
                <c:pt idx="516">
                  <c:v>2204</c:v>
                </c:pt>
                <c:pt idx="517">
                  <c:v>1291.9999999999995</c:v>
                </c:pt>
                <c:pt idx="518">
                  <c:v>354.66666666666634</c:v>
                </c:pt>
                <c:pt idx="519">
                  <c:v>-151.99999999999946</c:v>
                </c:pt>
                <c:pt idx="520">
                  <c:v>-405.3333333333328</c:v>
                </c:pt>
                <c:pt idx="521">
                  <c:v>-532.00000000000034</c:v>
                </c:pt>
                <c:pt idx="522">
                  <c:v>-633.33333333333326</c:v>
                </c:pt>
                <c:pt idx="523">
                  <c:v>-937.33333333333303</c:v>
                </c:pt>
                <c:pt idx="524">
                  <c:v>-1494.6666666666665</c:v>
                </c:pt>
                <c:pt idx="525">
                  <c:v>-2001.3333333333335</c:v>
                </c:pt>
                <c:pt idx="526">
                  <c:v>-2001.3333333333335</c:v>
                </c:pt>
                <c:pt idx="527">
                  <c:v>-1418.6666666666665</c:v>
                </c:pt>
                <c:pt idx="528">
                  <c:v>-759.99999999999989</c:v>
                </c:pt>
                <c:pt idx="529">
                  <c:v>-506.66666666666669</c:v>
                </c:pt>
                <c:pt idx="530">
                  <c:v>-253.33333333333334</c:v>
                </c:pt>
                <c:pt idx="531">
                  <c:v>0</c:v>
                </c:pt>
                <c:pt idx="532">
                  <c:v>50.666666666666671</c:v>
                </c:pt>
                <c:pt idx="533">
                  <c:v>304</c:v>
                </c:pt>
                <c:pt idx="534">
                  <c:v>759.99999999999989</c:v>
                </c:pt>
                <c:pt idx="535">
                  <c:v>1013.3333333333334</c:v>
                </c:pt>
                <c:pt idx="536">
                  <c:v>1266.6666666666665</c:v>
                </c:pt>
                <c:pt idx="537">
                  <c:v>1975.9999999999998</c:v>
                </c:pt>
                <c:pt idx="538">
                  <c:v>2685.3333333333335</c:v>
                </c:pt>
                <c:pt idx="539">
                  <c:v>2558.666666666667</c:v>
                </c:pt>
                <c:pt idx="540">
                  <c:v>1443.9999999999998</c:v>
                </c:pt>
                <c:pt idx="541">
                  <c:v>354.66666666666634</c:v>
                </c:pt>
                <c:pt idx="542">
                  <c:v>-50.666666666666487</c:v>
                </c:pt>
                <c:pt idx="543">
                  <c:v>-227.99999999999966</c:v>
                </c:pt>
                <c:pt idx="544">
                  <c:v>-506.66666666666669</c:v>
                </c:pt>
                <c:pt idx="545">
                  <c:v>-886.66666666666663</c:v>
                </c:pt>
                <c:pt idx="546">
                  <c:v>-962.66666666666686</c:v>
                </c:pt>
                <c:pt idx="547">
                  <c:v>-734.6666666666672</c:v>
                </c:pt>
                <c:pt idx="548">
                  <c:v>-557.33333333333314</c:v>
                </c:pt>
                <c:pt idx="549">
                  <c:v>-455.99999999999972</c:v>
                </c:pt>
                <c:pt idx="550">
                  <c:v>-405.33333333333366</c:v>
                </c:pt>
                <c:pt idx="551">
                  <c:v>-278.66666666666657</c:v>
                </c:pt>
                <c:pt idx="552">
                  <c:v>-253.33333333333334</c:v>
                </c:pt>
                <c:pt idx="553">
                  <c:v>-253.33333333333334</c:v>
                </c:pt>
                <c:pt idx="554">
                  <c:v>-151.99999999999991</c:v>
                </c:pt>
                <c:pt idx="555">
                  <c:v>-50.666666666666934</c:v>
                </c:pt>
                <c:pt idx="556">
                  <c:v>50.666666666666934</c:v>
                </c:pt>
                <c:pt idx="557">
                  <c:v>177.3333333333336</c:v>
                </c:pt>
                <c:pt idx="558">
                  <c:v>303.99999999999983</c:v>
                </c:pt>
                <c:pt idx="559">
                  <c:v>683.99999999999977</c:v>
                </c:pt>
                <c:pt idx="560">
                  <c:v>633.33333333333326</c:v>
                </c:pt>
                <c:pt idx="561">
                  <c:v>126.66666666666667</c:v>
                </c:pt>
                <c:pt idx="562">
                  <c:v>0</c:v>
                </c:pt>
                <c:pt idx="563">
                  <c:v>-405.3333333333332</c:v>
                </c:pt>
                <c:pt idx="564">
                  <c:v>-1748</c:v>
                </c:pt>
                <c:pt idx="565">
                  <c:v>-2685.3333333333335</c:v>
                </c:pt>
                <c:pt idx="566">
                  <c:v>-2558.6666666666665</c:v>
                </c:pt>
                <c:pt idx="567">
                  <c:v>-1216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253.33333333333334</c:v>
                </c:pt>
                <c:pt idx="601">
                  <c:v>532</c:v>
                </c:pt>
                <c:pt idx="602">
                  <c:v>962.66666666666674</c:v>
                </c:pt>
                <c:pt idx="603">
                  <c:v>1773.3333333333333</c:v>
                </c:pt>
                <c:pt idx="604">
                  <c:v>2381.333333333333</c:v>
                </c:pt>
                <c:pt idx="605">
                  <c:v>2710.666666666667</c:v>
                </c:pt>
                <c:pt idx="606">
                  <c:v>2862.6666666666665</c:v>
                </c:pt>
                <c:pt idx="607">
                  <c:v>2710.6666666666665</c:v>
                </c:pt>
                <c:pt idx="608">
                  <c:v>2355.9999999999995</c:v>
                </c:pt>
                <c:pt idx="609">
                  <c:v>2102.6666666666661</c:v>
                </c:pt>
                <c:pt idx="610">
                  <c:v>2052.0000000000005</c:v>
                </c:pt>
                <c:pt idx="611">
                  <c:v>1925.3333333333337</c:v>
                </c:pt>
                <c:pt idx="612">
                  <c:v>1367.9999999999995</c:v>
                </c:pt>
                <c:pt idx="613">
                  <c:v>582.66666666666777</c:v>
                </c:pt>
                <c:pt idx="614">
                  <c:v>50.666666666667382</c:v>
                </c:pt>
                <c:pt idx="615">
                  <c:v>-76.00000000000108</c:v>
                </c:pt>
                <c:pt idx="616">
                  <c:v>-75.999999999999275</c:v>
                </c:pt>
                <c:pt idx="617">
                  <c:v>-152.00000000000034</c:v>
                </c:pt>
                <c:pt idx="618">
                  <c:v>-304.00000000000068</c:v>
                </c:pt>
                <c:pt idx="619">
                  <c:v>-481.33333333333292</c:v>
                </c:pt>
                <c:pt idx="620">
                  <c:v>-532.00000000000034</c:v>
                </c:pt>
                <c:pt idx="621">
                  <c:v>-379.99999999999994</c:v>
                </c:pt>
                <c:pt idx="622">
                  <c:v>-152.00000000000034</c:v>
                </c:pt>
                <c:pt idx="623">
                  <c:v>25.333333333333691</c:v>
                </c:pt>
                <c:pt idx="624">
                  <c:v>202.66666666666774</c:v>
                </c:pt>
                <c:pt idx="625">
                  <c:v>304.00000000000068</c:v>
                </c:pt>
                <c:pt idx="626">
                  <c:v>227.99999999999966</c:v>
                </c:pt>
                <c:pt idx="627">
                  <c:v>75.999999999999275</c:v>
                </c:pt>
                <c:pt idx="628">
                  <c:v>0</c:v>
                </c:pt>
                <c:pt idx="629">
                  <c:v>25.333333333333691</c:v>
                </c:pt>
                <c:pt idx="630">
                  <c:v>177.33333333333405</c:v>
                </c:pt>
                <c:pt idx="631">
                  <c:v>405.33333333333366</c:v>
                </c:pt>
                <c:pt idx="632">
                  <c:v>557.33333333333223</c:v>
                </c:pt>
                <c:pt idx="633">
                  <c:v>658.66666666666526</c:v>
                </c:pt>
                <c:pt idx="634">
                  <c:v>684.00000000000068</c:v>
                </c:pt>
                <c:pt idx="635">
                  <c:v>582.66666666666777</c:v>
                </c:pt>
                <c:pt idx="636">
                  <c:v>354.66666666666634</c:v>
                </c:pt>
                <c:pt idx="637">
                  <c:v>101.33333333333297</c:v>
                </c:pt>
                <c:pt idx="638">
                  <c:v>-25.333333333333691</c:v>
                </c:pt>
                <c:pt idx="639">
                  <c:v>-75.999999999999275</c:v>
                </c:pt>
                <c:pt idx="640">
                  <c:v>-75.999999999999275</c:v>
                </c:pt>
                <c:pt idx="641">
                  <c:v>101.33333333333297</c:v>
                </c:pt>
                <c:pt idx="642">
                  <c:v>430.66666666666561</c:v>
                </c:pt>
                <c:pt idx="643">
                  <c:v>532.00000000000034</c:v>
                </c:pt>
                <c:pt idx="644">
                  <c:v>304.00000000000068</c:v>
                </c:pt>
                <c:pt idx="645">
                  <c:v>177.33333333333223</c:v>
                </c:pt>
                <c:pt idx="646">
                  <c:v>202.66666666666595</c:v>
                </c:pt>
                <c:pt idx="647">
                  <c:v>202.66666666666774</c:v>
                </c:pt>
                <c:pt idx="648">
                  <c:v>152.00000000000034</c:v>
                </c:pt>
                <c:pt idx="649">
                  <c:v>25.333333333331893</c:v>
                </c:pt>
                <c:pt idx="650">
                  <c:v>-227.99999999999966</c:v>
                </c:pt>
                <c:pt idx="651">
                  <c:v>-658.66666666666526</c:v>
                </c:pt>
                <c:pt idx="652">
                  <c:v>-987.99999999999955</c:v>
                </c:pt>
                <c:pt idx="653">
                  <c:v>-1038.666666666667</c:v>
                </c:pt>
                <c:pt idx="654">
                  <c:v>-1241.333333333333</c:v>
                </c:pt>
                <c:pt idx="655">
                  <c:v>-1747.9999999999998</c:v>
                </c:pt>
                <c:pt idx="656">
                  <c:v>-2026.6666666666667</c:v>
                </c:pt>
                <c:pt idx="657">
                  <c:v>-1697.3333333333339</c:v>
                </c:pt>
                <c:pt idx="658">
                  <c:v>-1241.3333333333348</c:v>
                </c:pt>
                <c:pt idx="659">
                  <c:v>-1393.3333333333333</c:v>
                </c:pt>
                <c:pt idx="660">
                  <c:v>-2102.6666666666661</c:v>
                </c:pt>
                <c:pt idx="661">
                  <c:v>-2609.3333333333335</c:v>
                </c:pt>
                <c:pt idx="662">
                  <c:v>-2685.333333333333</c:v>
                </c:pt>
                <c:pt idx="663">
                  <c:v>-1925.3333333333335</c:v>
                </c:pt>
                <c:pt idx="664">
                  <c:v>-861.33333333333337</c:v>
                </c:pt>
                <c:pt idx="665">
                  <c:v>-151.99999999999991</c:v>
                </c:pt>
                <c:pt idx="666">
                  <c:v>506.66666666666669</c:v>
                </c:pt>
                <c:pt idx="667">
                  <c:v>1646.6666666666667</c:v>
                </c:pt>
                <c:pt idx="668">
                  <c:v>2330.6666666666665</c:v>
                </c:pt>
                <c:pt idx="669">
                  <c:v>2280</c:v>
                </c:pt>
                <c:pt idx="670">
                  <c:v>2229.3333333333335</c:v>
                </c:pt>
                <c:pt idx="671">
                  <c:v>1519.9999999999998</c:v>
                </c:pt>
                <c:pt idx="672">
                  <c:v>1013.3333333333334</c:v>
                </c:pt>
                <c:pt idx="673">
                  <c:v>1013.3333333333334</c:v>
                </c:pt>
                <c:pt idx="674">
                  <c:v>1013.3333333333334</c:v>
                </c:pt>
                <c:pt idx="675">
                  <c:v>582.66666666666595</c:v>
                </c:pt>
                <c:pt idx="676">
                  <c:v>126.66666666666667</c:v>
                </c:pt>
                <c:pt idx="677">
                  <c:v>-329.33333333333263</c:v>
                </c:pt>
                <c:pt idx="678">
                  <c:v>-1215.9999999999993</c:v>
                </c:pt>
                <c:pt idx="679">
                  <c:v>-1823.9999999999998</c:v>
                </c:pt>
                <c:pt idx="680">
                  <c:v>-2178.666666666667</c:v>
                </c:pt>
                <c:pt idx="681">
                  <c:v>-2280</c:v>
                </c:pt>
                <c:pt idx="682">
                  <c:v>-1519.9999999999998</c:v>
                </c:pt>
                <c:pt idx="683">
                  <c:v>-988.00000000000057</c:v>
                </c:pt>
                <c:pt idx="684">
                  <c:v>-557.33333333333405</c:v>
                </c:pt>
                <c:pt idx="685">
                  <c:v>608.00000000000057</c:v>
                </c:pt>
                <c:pt idx="686">
                  <c:v>1266.6666666666665</c:v>
                </c:pt>
                <c:pt idx="687">
                  <c:v>1165.3333333333328</c:v>
                </c:pt>
                <c:pt idx="688">
                  <c:v>1140</c:v>
                </c:pt>
                <c:pt idx="689">
                  <c:v>1114.6666666666672</c:v>
                </c:pt>
                <c:pt idx="690">
                  <c:v>633.33333333333326</c:v>
                </c:pt>
                <c:pt idx="691">
                  <c:v>202.66666666666683</c:v>
                </c:pt>
                <c:pt idx="692">
                  <c:v>228.00000000000057</c:v>
                </c:pt>
                <c:pt idx="693">
                  <c:v>405.33333333333366</c:v>
                </c:pt>
                <c:pt idx="694">
                  <c:v>354.6666666666672</c:v>
                </c:pt>
                <c:pt idx="695">
                  <c:v>-76.00000000000108</c:v>
                </c:pt>
                <c:pt idx="696">
                  <c:v>-1241.3333333333337</c:v>
                </c:pt>
                <c:pt idx="697">
                  <c:v>-1671.9999999999993</c:v>
                </c:pt>
                <c:pt idx="698">
                  <c:v>-1317.333333333333</c:v>
                </c:pt>
                <c:pt idx="699">
                  <c:v>-1013.3333333333334</c:v>
                </c:pt>
                <c:pt idx="700">
                  <c:v>-481.33333333333383</c:v>
                </c:pt>
                <c:pt idx="701">
                  <c:v>-202.66666666666683</c:v>
                </c:pt>
                <c:pt idx="702">
                  <c:v>-50.666666666666487</c:v>
                </c:pt>
                <c:pt idx="703">
                  <c:v>-25.333333333333691</c:v>
                </c:pt>
                <c:pt idx="704">
                  <c:v>-278.66666666666703</c:v>
                </c:pt>
                <c:pt idx="705">
                  <c:v>-759.99999999999989</c:v>
                </c:pt>
                <c:pt idx="706">
                  <c:v>-1215.9999999999998</c:v>
                </c:pt>
                <c:pt idx="707">
                  <c:v>-1291.9999999999995</c:v>
                </c:pt>
                <c:pt idx="708">
                  <c:v>-785.33333333333314</c:v>
                </c:pt>
                <c:pt idx="709">
                  <c:v>101.33333333333297</c:v>
                </c:pt>
                <c:pt idx="710">
                  <c:v>1292.0000000000002</c:v>
                </c:pt>
                <c:pt idx="711">
                  <c:v>2001.3333333333339</c:v>
                </c:pt>
                <c:pt idx="712">
                  <c:v>1190.6666666666665</c:v>
                </c:pt>
                <c:pt idx="713">
                  <c:v>25.333333333332796</c:v>
                </c:pt>
                <c:pt idx="714">
                  <c:v>-836.00000000000011</c:v>
                </c:pt>
                <c:pt idx="715">
                  <c:v>-1849.3333333333328</c:v>
                </c:pt>
                <c:pt idx="716">
                  <c:v>-1646.6666666666667</c:v>
                </c:pt>
                <c:pt idx="717">
                  <c:v>-481.33333333333343</c:v>
                </c:pt>
                <c:pt idx="718">
                  <c:v>253.33333333333334</c:v>
                </c:pt>
                <c:pt idx="719">
                  <c:v>1013.3333333333334</c:v>
                </c:pt>
                <c:pt idx="720">
                  <c:v>1393.3333333333333</c:v>
                </c:pt>
                <c:pt idx="721">
                  <c:v>1165.3333333333337</c:v>
                </c:pt>
                <c:pt idx="722">
                  <c:v>1013.3333333333334</c:v>
                </c:pt>
                <c:pt idx="723">
                  <c:v>861.33333333333292</c:v>
                </c:pt>
                <c:pt idx="724">
                  <c:v>1038.666666666667</c:v>
                </c:pt>
                <c:pt idx="725">
                  <c:v>1494.6666666666663</c:v>
                </c:pt>
                <c:pt idx="726">
                  <c:v>2077.3333333333321</c:v>
                </c:pt>
                <c:pt idx="727">
                  <c:v>2001.333333333333</c:v>
                </c:pt>
                <c:pt idx="728">
                  <c:v>1368.0000000000014</c:v>
                </c:pt>
                <c:pt idx="729">
                  <c:v>962.66666666666765</c:v>
                </c:pt>
                <c:pt idx="730">
                  <c:v>430.66666666666561</c:v>
                </c:pt>
                <c:pt idx="731">
                  <c:v>101.33333333333297</c:v>
                </c:pt>
                <c:pt idx="732">
                  <c:v>76.00000000000108</c:v>
                </c:pt>
                <c:pt idx="733">
                  <c:v>101.33333333333297</c:v>
                </c:pt>
                <c:pt idx="734">
                  <c:v>126.66666666666667</c:v>
                </c:pt>
                <c:pt idx="735">
                  <c:v>177.33333333333405</c:v>
                </c:pt>
                <c:pt idx="736">
                  <c:v>253.33333333333334</c:v>
                </c:pt>
                <c:pt idx="737">
                  <c:v>227.99999999999966</c:v>
                </c:pt>
                <c:pt idx="738">
                  <c:v>101.33333333333297</c:v>
                </c:pt>
                <c:pt idx="739">
                  <c:v>329.33333333333263</c:v>
                </c:pt>
                <c:pt idx="740">
                  <c:v>582.66666666666595</c:v>
                </c:pt>
                <c:pt idx="741">
                  <c:v>481.33333333333474</c:v>
                </c:pt>
                <c:pt idx="742">
                  <c:v>227.99999999999966</c:v>
                </c:pt>
                <c:pt idx="743">
                  <c:v>50.666666666665591</c:v>
                </c:pt>
                <c:pt idx="744">
                  <c:v>25.333333333333691</c:v>
                </c:pt>
                <c:pt idx="745">
                  <c:v>25.333333333333691</c:v>
                </c:pt>
                <c:pt idx="746">
                  <c:v>126.66666666666667</c:v>
                </c:pt>
                <c:pt idx="747">
                  <c:v>278.66666666666703</c:v>
                </c:pt>
                <c:pt idx="748">
                  <c:v>379.99999999999994</c:v>
                </c:pt>
                <c:pt idx="749">
                  <c:v>303.99999999999892</c:v>
                </c:pt>
                <c:pt idx="750">
                  <c:v>101.33333333333297</c:v>
                </c:pt>
                <c:pt idx="751">
                  <c:v>-25.333333333331893</c:v>
                </c:pt>
                <c:pt idx="752">
                  <c:v>-126.66666666666667</c:v>
                </c:pt>
                <c:pt idx="753">
                  <c:v>-304.00000000000068</c:v>
                </c:pt>
                <c:pt idx="754">
                  <c:v>-430.66666666666561</c:v>
                </c:pt>
                <c:pt idx="755">
                  <c:v>-557.33333333333405</c:v>
                </c:pt>
                <c:pt idx="756">
                  <c:v>-987.99999999999955</c:v>
                </c:pt>
                <c:pt idx="757">
                  <c:v>-1773.3333333333333</c:v>
                </c:pt>
                <c:pt idx="758">
                  <c:v>-2432.0000000000005</c:v>
                </c:pt>
                <c:pt idx="759">
                  <c:v>-2609.3333333333326</c:v>
                </c:pt>
                <c:pt idx="760">
                  <c:v>-2634.666666666667</c:v>
                </c:pt>
                <c:pt idx="761">
                  <c:v>-2685.3333333333335</c:v>
                </c:pt>
                <c:pt idx="762">
                  <c:v>-2381.333333333333</c:v>
                </c:pt>
                <c:pt idx="763">
                  <c:v>-1621.3333333333328</c:v>
                </c:pt>
                <c:pt idx="764">
                  <c:v>-379.99999999999994</c:v>
                </c:pt>
                <c:pt idx="765">
                  <c:v>1013.3333333333334</c:v>
                </c:pt>
                <c:pt idx="766">
                  <c:v>1596.0000000000002</c:v>
                </c:pt>
                <c:pt idx="767">
                  <c:v>1621.3333333333328</c:v>
                </c:pt>
                <c:pt idx="768">
                  <c:v>1646.6666666666667</c:v>
                </c:pt>
                <c:pt idx="769">
                  <c:v>1950.6666666666674</c:v>
                </c:pt>
                <c:pt idx="770">
                  <c:v>2457.3333333333321</c:v>
                </c:pt>
                <c:pt idx="771">
                  <c:v>2482.6666666666661</c:v>
                </c:pt>
                <c:pt idx="772">
                  <c:v>2330.6666666666674</c:v>
                </c:pt>
                <c:pt idx="773">
                  <c:v>1925.3333333333337</c:v>
                </c:pt>
                <c:pt idx="774">
                  <c:v>1621.3333333333328</c:v>
                </c:pt>
                <c:pt idx="775">
                  <c:v>1672.0000000000002</c:v>
                </c:pt>
                <c:pt idx="776">
                  <c:v>1367.9999999999995</c:v>
                </c:pt>
                <c:pt idx="777">
                  <c:v>1013.3333333333334</c:v>
                </c:pt>
                <c:pt idx="778">
                  <c:v>886.66666666666663</c:v>
                </c:pt>
                <c:pt idx="779">
                  <c:v>759.99999999999989</c:v>
                </c:pt>
                <c:pt idx="780">
                  <c:v>582.66666666666777</c:v>
                </c:pt>
                <c:pt idx="781">
                  <c:v>430.66666666666561</c:v>
                </c:pt>
                <c:pt idx="782">
                  <c:v>303.99999999999892</c:v>
                </c:pt>
                <c:pt idx="783">
                  <c:v>202.66666666666774</c:v>
                </c:pt>
                <c:pt idx="784">
                  <c:v>177.33333333333405</c:v>
                </c:pt>
                <c:pt idx="785">
                  <c:v>278.66666666666703</c:v>
                </c:pt>
                <c:pt idx="786">
                  <c:v>304.00000000000068</c:v>
                </c:pt>
                <c:pt idx="787">
                  <c:v>151.99999999999855</c:v>
                </c:pt>
                <c:pt idx="788">
                  <c:v>25.333333333331893</c:v>
                </c:pt>
                <c:pt idx="789">
                  <c:v>25.333333333335492</c:v>
                </c:pt>
                <c:pt idx="790">
                  <c:v>101.33333333333476</c:v>
                </c:pt>
                <c:pt idx="791">
                  <c:v>151.99999999999855</c:v>
                </c:pt>
                <c:pt idx="792">
                  <c:v>-25.333333333335492</c:v>
                </c:pt>
                <c:pt idx="793">
                  <c:v>-633.33333333333326</c:v>
                </c:pt>
                <c:pt idx="794">
                  <c:v>-1494.6666666666645</c:v>
                </c:pt>
                <c:pt idx="795">
                  <c:v>-2254.6666666666665</c:v>
                </c:pt>
                <c:pt idx="796">
                  <c:v>-2634.6666666666683</c:v>
                </c:pt>
                <c:pt idx="797">
                  <c:v>-2457.3333333333339</c:v>
                </c:pt>
                <c:pt idx="798">
                  <c:v>-1773.3333333333333</c:v>
                </c:pt>
                <c:pt idx="799">
                  <c:v>-886.66666666666663</c:v>
                </c:pt>
                <c:pt idx="800">
                  <c:v>-253.33333333333334</c:v>
                </c:pt>
                <c:pt idx="801">
                  <c:v>177.33333333333405</c:v>
                </c:pt>
                <c:pt idx="802">
                  <c:v>861.33333333333474</c:v>
                </c:pt>
                <c:pt idx="803">
                  <c:v>1595.9999999999991</c:v>
                </c:pt>
                <c:pt idx="804">
                  <c:v>1697.3333333333321</c:v>
                </c:pt>
                <c:pt idx="805">
                  <c:v>1089.3333333333344</c:v>
                </c:pt>
                <c:pt idx="806">
                  <c:v>405.33333333333366</c:v>
                </c:pt>
                <c:pt idx="807">
                  <c:v>-50.666666666667382</c:v>
                </c:pt>
                <c:pt idx="808">
                  <c:v>-430.66666666666737</c:v>
                </c:pt>
                <c:pt idx="809">
                  <c:v>-709.33333333333269</c:v>
                </c:pt>
                <c:pt idx="810">
                  <c:v>-987.99999999999955</c:v>
                </c:pt>
                <c:pt idx="811">
                  <c:v>-1519.9999999999998</c:v>
                </c:pt>
                <c:pt idx="812">
                  <c:v>-1950.6666666666654</c:v>
                </c:pt>
                <c:pt idx="813">
                  <c:v>-2077.3333333333339</c:v>
                </c:pt>
                <c:pt idx="814">
                  <c:v>-2178.666666666667</c:v>
                </c:pt>
                <c:pt idx="815">
                  <c:v>-2330.6666666666665</c:v>
                </c:pt>
                <c:pt idx="816">
                  <c:v>-2330.6666666666674</c:v>
                </c:pt>
                <c:pt idx="817">
                  <c:v>-2102.666666666667</c:v>
                </c:pt>
                <c:pt idx="818">
                  <c:v>-1241.333333333333</c:v>
                </c:pt>
                <c:pt idx="819">
                  <c:v>0</c:v>
                </c:pt>
                <c:pt idx="820">
                  <c:v>1114.6666666666663</c:v>
                </c:pt>
                <c:pt idx="821">
                  <c:v>1722.6666666666667</c:v>
                </c:pt>
                <c:pt idx="822">
                  <c:v>1646.6666666666667</c:v>
                </c:pt>
                <c:pt idx="823">
                  <c:v>1519.9999999999998</c:v>
                </c:pt>
                <c:pt idx="824">
                  <c:v>1292.0000000000002</c:v>
                </c:pt>
                <c:pt idx="825">
                  <c:v>1089.3333333333335</c:v>
                </c:pt>
                <c:pt idx="826">
                  <c:v>1038.666666666667</c:v>
                </c:pt>
                <c:pt idx="827">
                  <c:v>962.66666666666583</c:v>
                </c:pt>
                <c:pt idx="828">
                  <c:v>1089.3333333333326</c:v>
                </c:pt>
                <c:pt idx="829">
                  <c:v>1292.0000000000002</c:v>
                </c:pt>
                <c:pt idx="830">
                  <c:v>1241.333333333333</c:v>
                </c:pt>
                <c:pt idx="831">
                  <c:v>937.33333333333405</c:v>
                </c:pt>
                <c:pt idx="832">
                  <c:v>481.33333333333474</c:v>
                </c:pt>
                <c:pt idx="833">
                  <c:v>253.33333333333334</c:v>
                </c:pt>
                <c:pt idx="834">
                  <c:v>278.66666666666521</c:v>
                </c:pt>
                <c:pt idx="835">
                  <c:v>278.66666666666521</c:v>
                </c:pt>
                <c:pt idx="836">
                  <c:v>228.00000000000142</c:v>
                </c:pt>
                <c:pt idx="837">
                  <c:v>278.66666666666703</c:v>
                </c:pt>
                <c:pt idx="838">
                  <c:v>405.33333333333189</c:v>
                </c:pt>
                <c:pt idx="839">
                  <c:v>405.33333333333366</c:v>
                </c:pt>
                <c:pt idx="840">
                  <c:v>379.99999999999994</c:v>
                </c:pt>
                <c:pt idx="841">
                  <c:v>506.66666666666669</c:v>
                </c:pt>
                <c:pt idx="842">
                  <c:v>608.00000000000136</c:v>
                </c:pt>
                <c:pt idx="843">
                  <c:v>506.66666666666669</c:v>
                </c:pt>
                <c:pt idx="844">
                  <c:v>278.66666666666521</c:v>
                </c:pt>
                <c:pt idx="845">
                  <c:v>126.66666666666667</c:v>
                </c:pt>
                <c:pt idx="846">
                  <c:v>101.33333333333476</c:v>
                </c:pt>
                <c:pt idx="847">
                  <c:v>177.33333333333405</c:v>
                </c:pt>
                <c:pt idx="848">
                  <c:v>379.99999999999994</c:v>
                </c:pt>
                <c:pt idx="849">
                  <c:v>607.99999999999966</c:v>
                </c:pt>
                <c:pt idx="850">
                  <c:v>607.99999999999966</c:v>
                </c:pt>
                <c:pt idx="851">
                  <c:v>405.33333333333366</c:v>
                </c:pt>
                <c:pt idx="852">
                  <c:v>303.99999999999892</c:v>
                </c:pt>
                <c:pt idx="853">
                  <c:v>303.99999999999892</c:v>
                </c:pt>
                <c:pt idx="854">
                  <c:v>253.33333333333334</c:v>
                </c:pt>
                <c:pt idx="855">
                  <c:v>126.66666666666667</c:v>
                </c:pt>
                <c:pt idx="856">
                  <c:v>50.666666666667382</c:v>
                </c:pt>
                <c:pt idx="857">
                  <c:v>278.66666666666703</c:v>
                </c:pt>
                <c:pt idx="858">
                  <c:v>582.66666666666595</c:v>
                </c:pt>
                <c:pt idx="859">
                  <c:v>582.66666666666595</c:v>
                </c:pt>
                <c:pt idx="860">
                  <c:v>405.33333333333547</c:v>
                </c:pt>
                <c:pt idx="861">
                  <c:v>506.66666666666669</c:v>
                </c:pt>
                <c:pt idx="862">
                  <c:v>937.33333333333042</c:v>
                </c:pt>
                <c:pt idx="863">
                  <c:v>886.66666666666663</c:v>
                </c:pt>
                <c:pt idx="864">
                  <c:v>430.66666666666737</c:v>
                </c:pt>
                <c:pt idx="865">
                  <c:v>278.66666666666879</c:v>
                </c:pt>
                <c:pt idx="866">
                  <c:v>455.99999999999932</c:v>
                </c:pt>
                <c:pt idx="867">
                  <c:v>658.66666666666526</c:v>
                </c:pt>
                <c:pt idx="868">
                  <c:v>506.66666666666669</c:v>
                </c:pt>
                <c:pt idx="869">
                  <c:v>126.66666666666667</c:v>
                </c:pt>
                <c:pt idx="870">
                  <c:v>-101.33333333333118</c:v>
                </c:pt>
                <c:pt idx="871">
                  <c:v>-177.33333333333405</c:v>
                </c:pt>
                <c:pt idx="872">
                  <c:v>-202.66666666666595</c:v>
                </c:pt>
                <c:pt idx="873">
                  <c:v>-253.33333333333334</c:v>
                </c:pt>
                <c:pt idx="874">
                  <c:v>-379.99999999999994</c:v>
                </c:pt>
                <c:pt idx="875">
                  <c:v>-531.99999999999852</c:v>
                </c:pt>
                <c:pt idx="876">
                  <c:v>-658.66666666666879</c:v>
                </c:pt>
                <c:pt idx="877">
                  <c:v>-582.66666666666595</c:v>
                </c:pt>
                <c:pt idx="878">
                  <c:v>-329.33333333333263</c:v>
                </c:pt>
                <c:pt idx="879">
                  <c:v>-101.33333333333476</c:v>
                </c:pt>
                <c:pt idx="880">
                  <c:v>-253.33333333333334</c:v>
                </c:pt>
                <c:pt idx="881">
                  <c:v>-506.66666666666669</c:v>
                </c:pt>
                <c:pt idx="882">
                  <c:v>-253.33333333333334</c:v>
                </c:pt>
                <c:pt idx="883">
                  <c:v>0</c:v>
                </c:pt>
                <c:pt idx="884">
                  <c:v>25.333333333331893</c:v>
                </c:pt>
                <c:pt idx="885">
                  <c:v>101.33333333333476</c:v>
                </c:pt>
                <c:pt idx="886">
                  <c:v>126.66666666666667</c:v>
                </c:pt>
                <c:pt idx="887">
                  <c:v>75.999999999999275</c:v>
                </c:pt>
                <c:pt idx="888">
                  <c:v>-25.333333333331893</c:v>
                </c:pt>
                <c:pt idx="889">
                  <c:v>-152.00000000000216</c:v>
                </c:pt>
                <c:pt idx="890">
                  <c:v>-304.00000000000068</c:v>
                </c:pt>
                <c:pt idx="891">
                  <c:v>-481.3333333333311</c:v>
                </c:pt>
                <c:pt idx="892">
                  <c:v>-633.33333333333326</c:v>
                </c:pt>
                <c:pt idx="893">
                  <c:v>-658.66666666666708</c:v>
                </c:pt>
                <c:pt idx="894">
                  <c:v>-557.33333333333223</c:v>
                </c:pt>
                <c:pt idx="895">
                  <c:v>-379.99999999999994</c:v>
                </c:pt>
                <c:pt idx="896">
                  <c:v>-177.33333333333405</c:v>
                </c:pt>
                <c:pt idx="897">
                  <c:v>-50.666666666667382</c:v>
                </c:pt>
                <c:pt idx="898">
                  <c:v>-25.333333333333691</c:v>
                </c:pt>
                <c:pt idx="899">
                  <c:v>-101.33333333333297</c:v>
                </c:pt>
                <c:pt idx="900">
                  <c:v>-227.99999999999966</c:v>
                </c:pt>
                <c:pt idx="901">
                  <c:v>-455.99999999999932</c:v>
                </c:pt>
                <c:pt idx="902">
                  <c:v>-1595.9999999999991</c:v>
                </c:pt>
                <c:pt idx="903">
                  <c:v>-2634.6666666666683</c:v>
                </c:pt>
                <c:pt idx="904">
                  <c:v>-2457.3333333333339</c:v>
                </c:pt>
                <c:pt idx="905">
                  <c:v>-1773.3333333333333</c:v>
                </c:pt>
                <c:pt idx="906">
                  <c:v>-886.66666666666663</c:v>
                </c:pt>
                <c:pt idx="907">
                  <c:v>-253.33333333333334</c:v>
                </c:pt>
                <c:pt idx="908">
                  <c:v>177.33333333333405</c:v>
                </c:pt>
                <c:pt idx="909">
                  <c:v>861.33333333333474</c:v>
                </c:pt>
                <c:pt idx="910">
                  <c:v>1595.9999999999991</c:v>
                </c:pt>
                <c:pt idx="911">
                  <c:v>1697.3333333333321</c:v>
                </c:pt>
                <c:pt idx="912">
                  <c:v>1089.3333333333344</c:v>
                </c:pt>
                <c:pt idx="913">
                  <c:v>658.66666666666708</c:v>
                </c:pt>
                <c:pt idx="914">
                  <c:v>1089.3333333333326</c:v>
                </c:pt>
                <c:pt idx="915">
                  <c:v>1038.666666666667</c:v>
                </c:pt>
                <c:pt idx="916">
                  <c:v>557.33333333333405</c:v>
                </c:pt>
                <c:pt idx="917">
                  <c:v>227.99999999999966</c:v>
                </c:pt>
                <c:pt idx="918">
                  <c:v>-25.333333333333691</c:v>
                </c:pt>
                <c:pt idx="919">
                  <c:v>126.66666666666667</c:v>
                </c:pt>
                <c:pt idx="920">
                  <c:v>354.66666666666634</c:v>
                </c:pt>
                <c:pt idx="921">
                  <c:v>709.33333333333269</c:v>
                </c:pt>
                <c:pt idx="922">
                  <c:v>861.33333333333292</c:v>
                </c:pt>
                <c:pt idx="923">
                  <c:v>709.33333333333269</c:v>
                </c:pt>
                <c:pt idx="924">
                  <c:v>50.666666666665591</c:v>
                </c:pt>
                <c:pt idx="925">
                  <c:v>-607.99999999999784</c:v>
                </c:pt>
                <c:pt idx="926">
                  <c:v>-531.99999999999852</c:v>
                </c:pt>
                <c:pt idx="927">
                  <c:v>-354.66666666666811</c:v>
                </c:pt>
                <c:pt idx="928">
                  <c:v>-278.66666666666703</c:v>
                </c:pt>
                <c:pt idx="929">
                  <c:v>-202.66666666666595</c:v>
                </c:pt>
                <c:pt idx="930">
                  <c:v>-177.33333333333223</c:v>
                </c:pt>
                <c:pt idx="931">
                  <c:v>-177.33333333333405</c:v>
                </c:pt>
                <c:pt idx="932">
                  <c:v>-202.66666666666774</c:v>
                </c:pt>
                <c:pt idx="933">
                  <c:v>-303.99999999999892</c:v>
                </c:pt>
                <c:pt idx="934">
                  <c:v>-481.33333333333292</c:v>
                </c:pt>
                <c:pt idx="935">
                  <c:v>-506.66666666666669</c:v>
                </c:pt>
                <c:pt idx="936">
                  <c:v>-379.99999999999994</c:v>
                </c:pt>
                <c:pt idx="937">
                  <c:v>-278.66666666666703</c:v>
                </c:pt>
                <c:pt idx="938">
                  <c:v>-253.33333333333334</c:v>
                </c:pt>
                <c:pt idx="939">
                  <c:v>-278.66666666666703</c:v>
                </c:pt>
                <c:pt idx="940">
                  <c:v>-227.99999999999966</c:v>
                </c:pt>
                <c:pt idx="941">
                  <c:v>-101.33333333333297</c:v>
                </c:pt>
                <c:pt idx="942">
                  <c:v>-50.666666666667382</c:v>
                </c:pt>
                <c:pt idx="943">
                  <c:v>-25.333333333333691</c:v>
                </c:pt>
                <c:pt idx="944">
                  <c:v>25.333333333333691</c:v>
                </c:pt>
                <c:pt idx="945">
                  <c:v>76.00000000000108</c:v>
                </c:pt>
                <c:pt idx="946">
                  <c:v>253.33333333333334</c:v>
                </c:pt>
                <c:pt idx="947">
                  <c:v>405.33333333333189</c:v>
                </c:pt>
                <c:pt idx="948">
                  <c:v>304.00000000000068</c:v>
                </c:pt>
                <c:pt idx="949">
                  <c:v>76.00000000000108</c:v>
                </c:pt>
                <c:pt idx="950">
                  <c:v>-278.66666666666703</c:v>
                </c:pt>
                <c:pt idx="951">
                  <c:v>-861.33333333333292</c:v>
                </c:pt>
                <c:pt idx="952">
                  <c:v>-1697.3333333333339</c:v>
                </c:pt>
                <c:pt idx="953">
                  <c:v>-2432.0000000000005</c:v>
                </c:pt>
                <c:pt idx="954">
                  <c:v>-2685.3333333333335</c:v>
                </c:pt>
                <c:pt idx="955">
                  <c:v>-2685.3333333333335</c:v>
                </c:pt>
                <c:pt idx="956">
                  <c:v>-2685.3333333333326</c:v>
                </c:pt>
                <c:pt idx="957">
                  <c:v>-1874.6666666666661</c:v>
                </c:pt>
                <c:pt idx="958">
                  <c:v>-303.99999999999983</c:v>
                </c:pt>
                <c:pt idx="959">
                  <c:v>1063.9999999999998</c:v>
                </c:pt>
                <c:pt idx="960">
                  <c:v>2178.666666666667</c:v>
                </c:pt>
                <c:pt idx="961">
                  <c:v>2811.9999999999995</c:v>
                </c:pt>
                <c:pt idx="962">
                  <c:v>2710.6666666666656</c:v>
                </c:pt>
                <c:pt idx="963">
                  <c:v>2178.666666666667</c:v>
                </c:pt>
                <c:pt idx="964">
                  <c:v>1469.3333333333344</c:v>
                </c:pt>
                <c:pt idx="965">
                  <c:v>785.33333333333371</c:v>
                </c:pt>
                <c:pt idx="966">
                  <c:v>278.66666666666703</c:v>
                </c:pt>
                <c:pt idx="967">
                  <c:v>0</c:v>
                </c:pt>
                <c:pt idx="968">
                  <c:v>-126.66666666666667</c:v>
                </c:pt>
                <c:pt idx="969">
                  <c:v>-304.00000000000068</c:v>
                </c:pt>
                <c:pt idx="970">
                  <c:v>-633.33333333333326</c:v>
                </c:pt>
                <c:pt idx="971">
                  <c:v>-1266.6666666666665</c:v>
                </c:pt>
                <c:pt idx="972">
                  <c:v>-2178.666666666667</c:v>
                </c:pt>
                <c:pt idx="973">
                  <c:v>-2685.3333333333335</c:v>
                </c:pt>
                <c:pt idx="974">
                  <c:v>-2685.3333333333335</c:v>
                </c:pt>
                <c:pt idx="975">
                  <c:v>-2685.3333333333326</c:v>
                </c:pt>
                <c:pt idx="976">
                  <c:v>-2710.6666666666665</c:v>
                </c:pt>
                <c:pt idx="977">
                  <c:v>-2204</c:v>
                </c:pt>
                <c:pt idx="978">
                  <c:v>-1545.3333333333337</c:v>
                </c:pt>
                <c:pt idx="979">
                  <c:v>-1342.6666666666667</c:v>
                </c:pt>
                <c:pt idx="980">
                  <c:v>-1114.6666666666663</c:v>
                </c:pt>
                <c:pt idx="981">
                  <c:v>-886.6666666666664</c:v>
                </c:pt>
                <c:pt idx="982">
                  <c:v>-836.00000000000011</c:v>
                </c:pt>
                <c:pt idx="983">
                  <c:v>-1013.3333333333334</c:v>
                </c:pt>
                <c:pt idx="984">
                  <c:v>-1114.6666666666667</c:v>
                </c:pt>
                <c:pt idx="985">
                  <c:v>-810.66666666666674</c:v>
                </c:pt>
                <c:pt idx="986">
                  <c:v>-278.66666666666669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202.66666666666669</c:v>
                </c:pt>
                <c:pt idx="1027">
                  <c:v>912</c:v>
                </c:pt>
                <c:pt idx="1028">
                  <c:v>1975.9999999999998</c:v>
                </c:pt>
                <c:pt idx="1029">
                  <c:v>2786.6666666666665</c:v>
                </c:pt>
                <c:pt idx="1030">
                  <c:v>2888</c:v>
                </c:pt>
                <c:pt idx="1031">
                  <c:v>2482.6666666666665</c:v>
                </c:pt>
                <c:pt idx="1032">
                  <c:v>2077.333333333333</c:v>
                </c:pt>
                <c:pt idx="1033">
                  <c:v>1849.3333333333337</c:v>
                </c:pt>
                <c:pt idx="1034">
                  <c:v>1722.6666666666667</c:v>
                </c:pt>
                <c:pt idx="1035">
                  <c:v>1494.6666666666672</c:v>
                </c:pt>
                <c:pt idx="1036">
                  <c:v>1190.6666666666672</c:v>
                </c:pt>
                <c:pt idx="1037">
                  <c:v>987.99999999999955</c:v>
                </c:pt>
                <c:pt idx="1038">
                  <c:v>987.99999999999955</c:v>
                </c:pt>
                <c:pt idx="1039">
                  <c:v>1140</c:v>
                </c:pt>
                <c:pt idx="1040">
                  <c:v>1215.9999999999993</c:v>
                </c:pt>
                <c:pt idx="1041">
                  <c:v>1140</c:v>
                </c:pt>
                <c:pt idx="1042">
                  <c:v>886.66666666666663</c:v>
                </c:pt>
                <c:pt idx="1043">
                  <c:v>532.00000000000034</c:v>
                </c:pt>
                <c:pt idx="1044">
                  <c:v>227.99999999999966</c:v>
                </c:pt>
                <c:pt idx="1045">
                  <c:v>75.999999999999275</c:v>
                </c:pt>
                <c:pt idx="1046">
                  <c:v>76.00000000000108</c:v>
                </c:pt>
                <c:pt idx="1047">
                  <c:v>101.33333333333297</c:v>
                </c:pt>
                <c:pt idx="1048">
                  <c:v>0</c:v>
                </c:pt>
                <c:pt idx="1049">
                  <c:v>-253.33333333333334</c:v>
                </c:pt>
                <c:pt idx="1050">
                  <c:v>-607.99999999999966</c:v>
                </c:pt>
                <c:pt idx="1051">
                  <c:v>-886.66666666666663</c:v>
                </c:pt>
                <c:pt idx="1052">
                  <c:v>-1064.0000000000007</c:v>
                </c:pt>
                <c:pt idx="1053">
                  <c:v>-1266.6666666666665</c:v>
                </c:pt>
                <c:pt idx="1054">
                  <c:v>-1570.6666666666674</c:v>
                </c:pt>
                <c:pt idx="1055">
                  <c:v>-1975.9999999999991</c:v>
                </c:pt>
                <c:pt idx="1056">
                  <c:v>-2431.9999999999995</c:v>
                </c:pt>
                <c:pt idx="1057">
                  <c:v>-2685.3333333333335</c:v>
                </c:pt>
                <c:pt idx="1058">
                  <c:v>-2457.333333333333</c:v>
                </c:pt>
                <c:pt idx="1059">
                  <c:v>-2204</c:v>
                </c:pt>
                <c:pt idx="1060">
                  <c:v>-1925.3333333333335</c:v>
                </c:pt>
                <c:pt idx="1061">
                  <c:v>-1190.6666666666665</c:v>
                </c:pt>
                <c:pt idx="1062">
                  <c:v>-329.33333333333354</c:v>
                </c:pt>
                <c:pt idx="1063">
                  <c:v>202.66666666666683</c:v>
                </c:pt>
                <c:pt idx="1064">
                  <c:v>886.66666666666663</c:v>
                </c:pt>
                <c:pt idx="1065">
                  <c:v>1798.6666666666661</c:v>
                </c:pt>
                <c:pt idx="1066">
                  <c:v>1975.9999999999998</c:v>
                </c:pt>
                <c:pt idx="1067">
                  <c:v>1190.6666666666672</c:v>
                </c:pt>
                <c:pt idx="1068">
                  <c:v>456.00000000000023</c:v>
                </c:pt>
                <c:pt idx="1069">
                  <c:v>455.99999999999932</c:v>
                </c:pt>
                <c:pt idx="1070">
                  <c:v>912.00000000000045</c:v>
                </c:pt>
                <c:pt idx="1071">
                  <c:v>1368.0000000000005</c:v>
                </c:pt>
                <c:pt idx="1072">
                  <c:v>1646.6666666666656</c:v>
                </c:pt>
                <c:pt idx="1073">
                  <c:v>1950.6666666666665</c:v>
                </c:pt>
                <c:pt idx="1074">
                  <c:v>2330.6666666666674</c:v>
                </c:pt>
                <c:pt idx="1075">
                  <c:v>2482.6666666666661</c:v>
                </c:pt>
                <c:pt idx="1076">
                  <c:v>2229.3333333333326</c:v>
                </c:pt>
                <c:pt idx="1077">
                  <c:v>1798.666666666667</c:v>
                </c:pt>
                <c:pt idx="1078">
                  <c:v>1418.666666666667</c:v>
                </c:pt>
                <c:pt idx="1079">
                  <c:v>1216.0000000000011</c:v>
                </c:pt>
                <c:pt idx="1080">
                  <c:v>937.33333333333405</c:v>
                </c:pt>
                <c:pt idx="1081">
                  <c:v>455.99999999999932</c:v>
                </c:pt>
                <c:pt idx="1082">
                  <c:v>-25.333333333333691</c:v>
                </c:pt>
                <c:pt idx="1083">
                  <c:v>-532.00000000000034</c:v>
                </c:pt>
                <c:pt idx="1084">
                  <c:v>-810.66666666666731</c:v>
                </c:pt>
                <c:pt idx="1085">
                  <c:v>-582.66666666666595</c:v>
                </c:pt>
                <c:pt idx="1086">
                  <c:v>-177.33333333333223</c:v>
                </c:pt>
                <c:pt idx="1087">
                  <c:v>25.333333333333691</c:v>
                </c:pt>
                <c:pt idx="1088">
                  <c:v>50.666666666665591</c:v>
                </c:pt>
                <c:pt idx="1089">
                  <c:v>25.333333333331893</c:v>
                </c:pt>
                <c:pt idx="1090">
                  <c:v>0</c:v>
                </c:pt>
                <c:pt idx="1091">
                  <c:v>76.00000000000108</c:v>
                </c:pt>
                <c:pt idx="1092">
                  <c:v>329.33333333333439</c:v>
                </c:pt>
                <c:pt idx="1093">
                  <c:v>658.66666666666708</c:v>
                </c:pt>
                <c:pt idx="1094">
                  <c:v>734.66666666666629</c:v>
                </c:pt>
                <c:pt idx="1095">
                  <c:v>506.66666666666669</c:v>
                </c:pt>
                <c:pt idx="1096">
                  <c:v>227.99999999999966</c:v>
                </c:pt>
                <c:pt idx="1097">
                  <c:v>-50.666666666667382</c:v>
                </c:pt>
                <c:pt idx="1098">
                  <c:v>-405.33333333333366</c:v>
                </c:pt>
                <c:pt idx="1099">
                  <c:v>-810.66666666666731</c:v>
                </c:pt>
                <c:pt idx="1100">
                  <c:v>-861.33333333333292</c:v>
                </c:pt>
                <c:pt idx="1101">
                  <c:v>-481.33333333333292</c:v>
                </c:pt>
                <c:pt idx="1102">
                  <c:v>-25.333333333333691</c:v>
                </c:pt>
                <c:pt idx="1103">
                  <c:v>456.00000000000114</c:v>
                </c:pt>
                <c:pt idx="1104">
                  <c:v>886.66666666666663</c:v>
                </c:pt>
                <c:pt idx="1105">
                  <c:v>937.33333333333223</c:v>
                </c:pt>
                <c:pt idx="1106">
                  <c:v>557.33333333333405</c:v>
                </c:pt>
                <c:pt idx="1107">
                  <c:v>126.66666666666848</c:v>
                </c:pt>
                <c:pt idx="1108">
                  <c:v>-253.33333333333334</c:v>
                </c:pt>
                <c:pt idx="1109">
                  <c:v>-608.00000000000136</c:v>
                </c:pt>
                <c:pt idx="1110">
                  <c:v>-582.66666666666595</c:v>
                </c:pt>
                <c:pt idx="1111">
                  <c:v>-177.33333333333405</c:v>
                </c:pt>
                <c:pt idx="1112">
                  <c:v>354.66666666666634</c:v>
                </c:pt>
                <c:pt idx="1113">
                  <c:v>1013.3333333333334</c:v>
                </c:pt>
                <c:pt idx="1114">
                  <c:v>1367.9999999999995</c:v>
                </c:pt>
                <c:pt idx="1115">
                  <c:v>1038.6666666666688</c:v>
                </c:pt>
                <c:pt idx="1116">
                  <c:v>430.66666666666737</c:v>
                </c:pt>
                <c:pt idx="1117">
                  <c:v>-25.333333333335492</c:v>
                </c:pt>
                <c:pt idx="1118">
                  <c:v>-405.33333333333547</c:v>
                </c:pt>
                <c:pt idx="1119">
                  <c:v>-607.99999999999784</c:v>
                </c:pt>
                <c:pt idx="1120">
                  <c:v>-481.3333333333311</c:v>
                </c:pt>
                <c:pt idx="1121">
                  <c:v>-304.00000000000068</c:v>
                </c:pt>
                <c:pt idx="1122">
                  <c:v>-329.33333333333263</c:v>
                </c:pt>
                <c:pt idx="1123">
                  <c:v>-633.33333333333326</c:v>
                </c:pt>
                <c:pt idx="1124">
                  <c:v>-1165.3333333333355</c:v>
                </c:pt>
                <c:pt idx="1125">
                  <c:v>-1874.6666666666681</c:v>
                </c:pt>
                <c:pt idx="1126">
                  <c:v>-2482.6666666666661</c:v>
                </c:pt>
                <c:pt idx="1127">
                  <c:v>-2685.3333333333321</c:v>
                </c:pt>
                <c:pt idx="1128">
                  <c:v>-2634.6666666666661</c:v>
                </c:pt>
                <c:pt idx="1129">
                  <c:v>-2280</c:v>
                </c:pt>
                <c:pt idx="1130">
                  <c:v>-1824.0000000000009</c:v>
                </c:pt>
                <c:pt idx="1131">
                  <c:v>-1621.3333333333339</c:v>
                </c:pt>
                <c:pt idx="1132">
                  <c:v>-1595.9999999999991</c:v>
                </c:pt>
                <c:pt idx="1133">
                  <c:v>-1722.6666666666667</c:v>
                </c:pt>
                <c:pt idx="1134">
                  <c:v>-1824.0000000000009</c:v>
                </c:pt>
                <c:pt idx="1135">
                  <c:v>-1697.3333333333333</c:v>
                </c:pt>
                <c:pt idx="1136">
                  <c:v>-1215.9999999999998</c:v>
                </c:pt>
                <c:pt idx="1137">
                  <c:v>-532.00000000000034</c:v>
                </c:pt>
                <c:pt idx="1138">
                  <c:v>-75.99999999999973</c:v>
                </c:pt>
                <c:pt idx="1139">
                  <c:v>101.33333333333341</c:v>
                </c:pt>
                <c:pt idx="1140">
                  <c:v>202.6666666666664</c:v>
                </c:pt>
                <c:pt idx="1141">
                  <c:v>455.99999999999972</c:v>
                </c:pt>
                <c:pt idx="1142">
                  <c:v>1013.3333333333338</c:v>
                </c:pt>
                <c:pt idx="1143">
                  <c:v>1545.3333333333337</c:v>
                </c:pt>
                <c:pt idx="1144">
                  <c:v>1342.6666666666661</c:v>
                </c:pt>
                <c:pt idx="1145">
                  <c:v>582.66666666666686</c:v>
                </c:pt>
                <c:pt idx="1146">
                  <c:v>-430.66666666666646</c:v>
                </c:pt>
                <c:pt idx="1147">
                  <c:v>-1874.6666666666672</c:v>
                </c:pt>
                <c:pt idx="1148">
                  <c:v>-2254.6666666666665</c:v>
                </c:pt>
                <c:pt idx="1149">
                  <c:v>-1367.9999999999995</c:v>
                </c:pt>
                <c:pt idx="1150">
                  <c:v>-456.00000000000023</c:v>
                </c:pt>
                <c:pt idx="1151">
                  <c:v>0</c:v>
                </c:pt>
                <c:pt idx="1152">
                  <c:v>481.33333333333343</c:v>
                </c:pt>
                <c:pt idx="1153">
                  <c:v>1722.6666666666667</c:v>
                </c:pt>
                <c:pt idx="1154">
                  <c:v>2837.3333333333335</c:v>
                </c:pt>
                <c:pt idx="1155">
                  <c:v>2786.6666666666665</c:v>
                </c:pt>
                <c:pt idx="1156">
                  <c:v>2203.9999999999991</c:v>
                </c:pt>
                <c:pt idx="1157">
                  <c:v>2128.0000000000005</c:v>
                </c:pt>
                <c:pt idx="1158">
                  <c:v>2432.0000000000005</c:v>
                </c:pt>
                <c:pt idx="1159">
                  <c:v>2710.6666666666656</c:v>
                </c:pt>
                <c:pt idx="1160">
                  <c:v>2634.6666666666661</c:v>
                </c:pt>
                <c:pt idx="1161">
                  <c:v>2254.6666666666665</c:v>
                </c:pt>
                <c:pt idx="1162">
                  <c:v>1950.6666666666674</c:v>
                </c:pt>
                <c:pt idx="1163">
                  <c:v>1824.0000000000009</c:v>
                </c:pt>
                <c:pt idx="1164">
                  <c:v>1748.0000000000016</c:v>
                </c:pt>
                <c:pt idx="1165">
                  <c:v>1671.9999999999984</c:v>
                </c:pt>
                <c:pt idx="1166">
                  <c:v>1165.3333333333319</c:v>
                </c:pt>
                <c:pt idx="1167">
                  <c:v>684.00000000000068</c:v>
                </c:pt>
                <c:pt idx="1168">
                  <c:v>810.66666666666731</c:v>
                </c:pt>
                <c:pt idx="1169">
                  <c:v>912.00000000000227</c:v>
                </c:pt>
                <c:pt idx="1170">
                  <c:v>835.9999999999992</c:v>
                </c:pt>
                <c:pt idx="1171">
                  <c:v>785.33333333333189</c:v>
                </c:pt>
                <c:pt idx="1172">
                  <c:v>709.33333333333269</c:v>
                </c:pt>
                <c:pt idx="1173">
                  <c:v>633.33333333333326</c:v>
                </c:pt>
                <c:pt idx="1174">
                  <c:v>582.66666666666595</c:v>
                </c:pt>
                <c:pt idx="1175">
                  <c:v>506.66666666666669</c:v>
                </c:pt>
                <c:pt idx="1176">
                  <c:v>430.66666666666737</c:v>
                </c:pt>
                <c:pt idx="1177">
                  <c:v>405.33333333333189</c:v>
                </c:pt>
                <c:pt idx="1178">
                  <c:v>455.99999999999932</c:v>
                </c:pt>
                <c:pt idx="1179">
                  <c:v>506.66666666666669</c:v>
                </c:pt>
                <c:pt idx="1180">
                  <c:v>506.66666666666669</c:v>
                </c:pt>
                <c:pt idx="1181">
                  <c:v>481.33333333333474</c:v>
                </c:pt>
                <c:pt idx="1182">
                  <c:v>405.33333333333547</c:v>
                </c:pt>
                <c:pt idx="1183">
                  <c:v>329.33333333333263</c:v>
                </c:pt>
                <c:pt idx="1184">
                  <c:v>278.66666666666521</c:v>
                </c:pt>
                <c:pt idx="1185">
                  <c:v>202.66666666666595</c:v>
                </c:pt>
                <c:pt idx="1186">
                  <c:v>75.999999999999275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25.333333333335492</c:v>
                </c:pt>
                <c:pt idx="1196">
                  <c:v>25.333333333335492</c:v>
                </c:pt>
                <c:pt idx="1197">
                  <c:v>25.333333333331893</c:v>
                </c:pt>
                <c:pt idx="1198">
                  <c:v>126.66666666666667</c:v>
                </c:pt>
                <c:pt idx="1199">
                  <c:v>228.00000000000142</c:v>
                </c:pt>
                <c:pt idx="1200">
                  <c:v>329.33333333333263</c:v>
                </c:pt>
                <c:pt idx="1201">
                  <c:v>405.33333333333189</c:v>
                </c:pt>
                <c:pt idx="1202">
                  <c:v>354.66666666666811</c:v>
                </c:pt>
                <c:pt idx="1203">
                  <c:v>253.33333333333334</c:v>
                </c:pt>
                <c:pt idx="1204">
                  <c:v>151.99999999999855</c:v>
                </c:pt>
                <c:pt idx="1205">
                  <c:v>75.999999999999275</c:v>
                </c:pt>
                <c:pt idx="1206">
                  <c:v>50.666666666667382</c:v>
                </c:pt>
                <c:pt idx="1207">
                  <c:v>50.666666666667382</c:v>
                </c:pt>
                <c:pt idx="1208">
                  <c:v>50.666666666667382</c:v>
                </c:pt>
                <c:pt idx="1209">
                  <c:v>25.333333333335492</c:v>
                </c:pt>
                <c:pt idx="1210">
                  <c:v>0</c:v>
                </c:pt>
                <c:pt idx="1211">
                  <c:v>0</c:v>
                </c:pt>
                <c:pt idx="1212">
                  <c:v>-25.333333333335492</c:v>
                </c:pt>
                <c:pt idx="1213">
                  <c:v>-25.333333333335492</c:v>
                </c:pt>
                <c:pt idx="1214">
                  <c:v>0</c:v>
                </c:pt>
                <c:pt idx="1215">
                  <c:v>0</c:v>
                </c:pt>
                <c:pt idx="1216">
                  <c:v>-25.333333333331893</c:v>
                </c:pt>
                <c:pt idx="1217">
                  <c:v>-50.666666666667382</c:v>
                </c:pt>
                <c:pt idx="1218">
                  <c:v>-50.666666666667382</c:v>
                </c:pt>
                <c:pt idx="1219">
                  <c:v>-50.666666666663787</c:v>
                </c:pt>
                <c:pt idx="1220">
                  <c:v>-75.999999999999275</c:v>
                </c:pt>
                <c:pt idx="1221">
                  <c:v>-126.66666666666667</c:v>
                </c:pt>
                <c:pt idx="1222">
                  <c:v>-152.00000000000216</c:v>
                </c:pt>
                <c:pt idx="1223">
                  <c:v>-177.33333333333405</c:v>
                </c:pt>
                <c:pt idx="1224">
                  <c:v>-151.99999999999855</c:v>
                </c:pt>
                <c:pt idx="1225">
                  <c:v>-101.33333333333476</c:v>
                </c:pt>
                <c:pt idx="1226">
                  <c:v>-75.999999999999275</c:v>
                </c:pt>
                <c:pt idx="1227">
                  <c:v>-75.999999999999275</c:v>
                </c:pt>
                <c:pt idx="1228">
                  <c:v>-75.999999999999275</c:v>
                </c:pt>
                <c:pt idx="1229">
                  <c:v>-75.999999999999275</c:v>
                </c:pt>
                <c:pt idx="1230">
                  <c:v>-101.33333333333476</c:v>
                </c:pt>
                <c:pt idx="1231">
                  <c:v>-75.999999999999275</c:v>
                </c:pt>
                <c:pt idx="1232">
                  <c:v>-25.333333333331893</c:v>
                </c:pt>
                <c:pt idx="1233">
                  <c:v>-25.333333333335492</c:v>
                </c:pt>
                <c:pt idx="1234">
                  <c:v>-25.333333333335492</c:v>
                </c:pt>
                <c:pt idx="1235">
                  <c:v>-50.666666666667382</c:v>
                </c:pt>
                <c:pt idx="1236">
                  <c:v>-101.33333333333118</c:v>
                </c:pt>
                <c:pt idx="1237">
                  <c:v>-177.33333333333044</c:v>
                </c:pt>
                <c:pt idx="1238">
                  <c:v>-278.66666666666879</c:v>
                </c:pt>
                <c:pt idx="1239">
                  <c:v>-354.66666666666811</c:v>
                </c:pt>
                <c:pt idx="1240">
                  <c:v>-379.99999999999994</c:v>
                </c:pt>
                <c:pt idx="1241">
                  <c:v>-354.66666666666811</c:v>
                </c:pt>
                <c:pt idx="1242">
                  <c:v>-329.33333333333263</c:v>
                </c:pt>
                <c:pt idx="1243">
                  <c:v>-329.33333333333263</c:v>
                </c:pt>
                <c:pt idx="1244">
                  <c:v>-329.33333333333263</c:v>
                </c:pt>
                <c:pt idx="1245">
                  <c:v>-304.00000000000068</c:v>
                </c:pt>
                <c:pt idx="1246">
                  <c:v>-329.33333333333263</c:v>
                </c:pt>
                <c:pt idx="1247">
                  <c:v>-354.66666666666447</c:v>
                </c:pt>
                <c:pt idx="1248">
                  <c:v>-354.66666666666811</c:v>
                </c:pt>
                <c:pt idx="1249">
                  <c:v>-354.66666666666811</c:v>
                </c:pt>
                <c:pt idx="1250">
                  <c:v>-329.33333333333263</c:v>
                </c:pt>
                <c:pt idx="1251">
                  <c:v>-304.00000000000068</c:v>
                </c:pt>
                <c:pt idx="1252">
                  <c:v>-304.00000000000068</c:v>
                </c:pt>
                <c:pt idx="1253">
                  <c:v>-303.9999999999971</c:v>
                </c:pt>
                <c:pt idx="1254">
                  <c:v>-304.00000000000068</c:v>
                </c:pt>
                <c:pt idx="1255">
                  <c:v>-304.00000000000068</c:v>
                </c:pt>
                <c:pt idx="1256">
                  <c:v>-304.00000000000068</c:v>
                </c:pt>
                <c:pt idx="1257">
                  <c:v>-304.00000000000068</c:v>
                </c:pt>
                <c:pt idx="1258">
                  <c:v>-303.9999999999971</c:v>
                </c:pt>
                <c:pt idx="1259">
                  <c:v>-278.66666666666521</c:v>
                </c:pt>
                <c:pt idx="1260">
                  <c:v>-228.00000000000142</c:v>
                </c:pt>
                <c:pt idx="1261">
                  <c:v>-177.33333333333405</c:v>
                </c:pt>
                <c:pt idx="1262">
                  <c:v>-75.999999999999275</c:v>
                </c:pt>
                <c:pt idx="1263">
                  <c:v>25.333333333331893</c:v>
                </c:pt>
                <c:pt idx="1264">
                  <c:v>101.33333333333118</c:v>
                </c:pt>
                <c:pt idx="1265">
                  <c:v>152.00000000000216</c:v>
                </c:pt>
                <c:pt idx="1266">
                  <c:v>126.66666666666667</c:v>
                </c:pt>
                <c:pt idx="1267">
                  <c:v>101.33333333333118</c:v>
                </c:pt>
                <c:pt idx="1268">
                  <c:v>50.666666666667382</c:v>
                </c:pt>
                <c:pt idx="1269">
                  <c:v>-50.666666666667382</c:v>
                </c:pt>
                <c:pt idx="1270">
                  <c:v>-126.66666666666667</c:v>
                </c:pt>
                <c:pt idx="1271">
                  <c:v>-177.33333333333044</c:v>
                </c:pt>
                <c:pt idx="1272">
                  <c:v>-202.66666666666595</c:v>
                </c:pt>
                <c:pt idx="1273">
                  <c:v>-177.33333333333405</c:v>
                </c:pt>
                <c:pt idx="1274">
                  <c:v>-151.99999999999855</c:v>
                </c:pt>
                <c:pt idx="1275">
                  <c:v>-126.66666666666667</c:v>
                </c:pt>
                <c:pt idx="1276">
                  <c:v>-50.666666666667382</c:v>
                </c:pt>
                <c:pt idx="1277">
                  <c:v>25.333333333331893</c:v>
                </c:pt>
                <c:pt idx="1278">
                  <c:v>50.666666666667382</c:v>
                </c:pt>
                <c:pt idx="1279">
                  <c:v>75.999999999999275</c:v>
                </c:pt>
                <c:pt idx="1280">
                  <c:v>101.33333333333118</c:v>
                </c:pt>
                <c:pt idx="1281">
                  <c:v>50.666666666667382</c:v>
                </c:pt>
                <c:pt idx="1282">
                  <c:v>25.333333333335492</c:v>
                </c:pt>
                <c:pt idx="1283">
                  <c:v>25.333333333335492</c:v>
                </c:pt>
                <c:pt idx="1284">
                  <c:v>0</c:v>
                </c:pt>
                <c:pt idx="1285">
                  <c:v>-50.666666666667382</c:v>
                </c:pt>
                <c:pt idx="1286">
                  <c:v>-101.33333333333476</c:v>
                </c:pt>
                <c:pt idx="1287">
                  <c:v>-126.66666666666667</c:v>
                </c:pt>
                <c:pt idx="1288">
                  <c:v>-177.33333333333405</c:v>
                </c:pt>
                <c:pt idx="1289">
                  <c:v>-202.66666666666595</c:v>
                </c:pt>
                <c:pt idx="1290">
                  <c:v>-177.33333333333405</c:v>
                </c:pt>
                <c:pt idx="1291">
                  <c:v>-177.33333333333405</c:v>
                </c:pt>
                <c:pt idx="1292">
                  <c:v>-227.99999999999781</c:v>
                </c:pt>
                <c:pt idx="1293">
                  <c:v>-253.33333333333334</c:v>
                </c:pt>
                <c:pt idx="1294">
                  <c:v>-253.33333333333334</c:v>
                </c:pt>
                <c:pt idx="1295">
                  <c:v>-202.66666666666595</c:v>
                </c:pt>
                <c:pt idx="1296">
                  <c:v>-101.33333333333476</c:v>
                </c:pt>
                <c:pt idx="1297">
                  <c:v>0</c:v>
                </c:pt>
                <c:pt idx="1298">
                  <c:v>75.999999999999275</c:v>
                </c:pt>
                <c:pt idx="1299">
                  <c:v>126.66666666666667</c:v>
                </c:pt>
                <c:pt idx="1300">
                  <c:v>126.66666666666667</c:v>
                </c:pt>
                <c:pt idx="1301">
                  <c:v>101.33333333333118</c:v>
                </c:pt>
                <c:pt idx="1302">
                  <c:v>101.33333333333476</c:v>
                </c:pt>
                <c:pt idx="1303">
                  <c:v>126.66666666666667</c:v>
                </c:pt>
                <c:pt idx="1304">
                  <c:v>101.33333333333476</c:v>
                </c:pt>
                <c:pt idx="1305">
                  <c:v>50.666666666667382</c:v>
                </c:pt>
                <c:pt idx="1306">
                  <c:v>25.333333333331893</c:v>
                </c:pt>
                <c:pt idx="1307">
                  <c:v>0</c:v>
                </c:pt>
                <c:pt idx="1308">
                  <c:v>-25.333333333331893</c:v>
                </c:pt>
                <c:pt idx="1309">
                  <c:v>-25.333333333331893</c:v>
                </c:pt>
                <c:pt idx="1310">
                  <c:v>-25.333333333335492</c:v>
                </c:pt>
                <c:pt idx="1311">
                  <c:v>-50.666666666667382</c:v>
                </c:pt>
                <c:pt idx="1312">
                  <c:v>-75.999999999999275</c:v>
                </c:pt>
                <c:pt idx="1313">
                  <c:v>-126.66666666666667</c:v>
                </c:pt>
                <c:pt idx="1314">
                  <c:v>-126.66666666666667</c:v>
                </c:pt>
                <c:pt idx="1315">
                  <c:v>-126.66666666666667</c:v>
                </c:pt>
                <c:pt idx="1316">
                  <c:v>-228.00000000000142</c:v>
                </c:pt>
                <c:pt idx="1317">
                  <c:v>-253.33333333333334</c:v>
                </c:pt>
                <c:pt idx="1318">
                  <c:v>-202.66666666666595</c:v>
                </c:pt>
                <c:pt idx="1319">
                  <c:v>-50.666666666667382</c:v>
                </c:pt>
                <c:pt idx="1320">
                  <c:v>177.33333333333405</c:v>
                </c:pt>
                <c:pt idx="1321">
                  <c:v>354.66666666666811</c:v>
                </c:pt>
                <c:pt idx="1322">
                  <c:v>531.99999999999852</c:v>
                </c:pt>
                <c:pt idx="1323">
                  <c:v>709.33333333333269</c:v>
                </c:pt>
                <c:pt idx="1324">
                  <c:v>785.33333333333553</c:v>
                </c:pt>
                <c:pt idx="1325">
                  <c:v>658.66666666666526</c:v>
                </c:pt>
                <c:pt idx="1326">
                  <c:v>405.33333333333189</c:v>
                </c:pt>
                <c:pt idx="1327">
                  <c:v>177.33333333333405</c:v>
                </c:pt>
                <c:pt idx="1328">
                  <c:v>50.666666666667382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-25.333333333331893</c:v>
                </c:pt>
                <c:pt idx="1333">
                  <c:v>-101.33333333333476</c:v>
                </c:pt>
                <c:pt idx="1334">
                  <c:v>-152.00000000000216</c:v>
                </c:pt>
                <c:pt idx="1335">
                  <c:v>-151.99999999999855</c:v>
                </c:pt>
                <c:pt idx="1336">
                  <c:v>-101.33333333333118</c:v>
                </c:pt>
                <c:pt idx="1337">
                  <c:v>-50.666666666667382</c:v>
                </c:pt>
                <c:pt idx="1338">
                  <c:v>-25.333333333335492</c:v>
                </c:pt>
                <c:pt idx="1339">
                  <c:v>0</c:v>
                </c:pt>
                <c:pt idx="1340">
                  <c:v>25.333333333335492</c:v>
                </c:pt>
                <c:pt idx="1341">
                  <c:v>50.666666666667382</c:v>
                </c:pt>
                <c:pt idx="1342">
                  <c:v>126.66666666666667</c:v>
                </c:pt>
                <c:pt idx="1343">
                  <c:v>202.66666666666595</c:v>
                </c:pt>
                <c:pt idx="1344">
                  <c:v>202.66666666666595</c:v>
                </c:pt>
                <c:pt idx="1345">
                  <c:v>177.33333333333405</c:v>
                </c:pt>
                <c:pt idx="1346">
                  <c:v>101.33333333333118</c:v>
                </c:pt>
                <c:pt idx="1347">
                  <c:v>25.333333333331893</c:v>
                </c:pt>
                <c:pt idx="1348">
                  <c:v>-50.666666666663787</c:v>
                </c:pt>
                <c:pt idx="1349">
                  <c:v>-227.99999999999781</c:v>
                </c:pt>
                <c:pt idx="1350">
                  <c:v>-456.00000000000284</c:v>
                </c:pt>
                <c:pt idx="1351">
                  <c:v>-633.33333333333326</c:v>
                </c:pt>
                <c:pt idx="1352">
                  <c:v>-709.33333333333269</c:v>
                </c:pt>
                <c:pt idx="1353">
                  <c:v>-734.66666666666811</c:v>
                </c:pt>
                <c:pt idx="1354">
                  <c:v>-759.99999999999989</c:v>
                </c:pt>
                <c:pt idx="1355">
                  <c:v>-810.66666666666731</c:v>
                </c:pt>
                <c:pt idx="1356">
                  <c:v>-911.99999999999864</c:v>
                </c:pt>
                <c:pt idx="1357">
                  <c:v>-987.99999999999795</c:v>
                </c:pt>
                <c:pt idx="1358">
                  <c:v>-1038.6666666666688</c:v>
                </c:pt>
                <c:pt idx="1359">
                  <c:v>-1114.6666666666681</c:v>
                </c:pt>
                <c:pt idx="1360">
                  <c:v>-1139.9999999999982</c:v>
                </c:pt>
                <c:pt idx="1361">
                  <c:v>-911.99999999999864</c:v>
                </c:pt>
                <c:pt idx="1362">
                  <c:v>-456.00000000000114</c:v>
                </c:pt>
                <c:pt idx="1363">
                  <c:v>50.666666666665591</c:v>
                </c:pt>
                <c:pt idx="1364">
                  <c:v>506.66666666666669</c:v>
                </c:pt>
                <c:pt idx="1365">
                  <c:v>557.33333333333405</c:v>
                </c:pt>
                <c:pt idx="1366">
                  <c:v>228.00000000000142</c:v>
                </c:pt>
                <c:pt idx="1367">
                  <c:v>-177.33333333333405</c:v>
                </c:pt>
                <c:pt idx="1368">
                  <c:v>-684.00000000000068</c:v>
                </c:pt>
                <c:pt idx="1369">
                  <c:v>-886.66666666666663</c:v>
                </c:pt>
                <c:pt idx="1370">
                  <c:v>-557.33333333333405</c:v>
                </c:pt>
                <c:pt idx="1371">
                  <c:v>-152.00000000000034</c:v>
                </c:pt>
                <c:pt idx="1372">
                  <c:v>0</c:v>
                </c:pt>
                <c:pt idx="1373">
                  <c:v>-126.66666666666667</c:v>
                </c:pt>
                <c:pt idx="1374">
                  <c:v>-405.33333333333189</c:v>
                </c:pt>
                <c:pt idx="1375">
                  <c:v>-759.99999999999989</c:v>
                </c:pt>
                <c:pt idx="1376">
                  <c:v>-1368.0000000000014</c:v>
                </c:pt>
                <c:pt idx="1377">
                  <c:v>-2229.3333333333326</c:v>
                </c:pt>
                <c:pt idx="1378">
                  <c:v>-2685.3333333333321</c:v>
                </c:pt>
                <c:pt idx="1379">
                  <c:v>-2685.3333333333335</c:v>
                </c:pt>
                <c:pt idx="1380">
                  <c:v>-2685.3333333333335</c:v>
                </c:pt>
                <c:pt idx="1381">
                  <c:v>-1925.3333333333326</c:v>
                </c:pt>
                <c:pt idx="1382">
                  <c:v>-76.000000000000171</c:v>
                </c:pt>
                <c:pt idx="1383">
                  <c:v>1418.6666666666661</c:v>
                </c:pt>
                <c:pt idx="1384">
                  <c:v>1596.0000000000002</c:v>
                </c:pt>
                <c:pt idx="1385">
                  <c:v>962.66666666666765</c:v>
                </c:pt>
                <c:pt idx="1386">
                  <c:v>506.66666666666669</c:v>
                </c:pt>
                <c:pt idx="1387">
                  <c:v>683.99999999999886</c:v>
                </c:pt>
                <c:pt idx="1388">
                  <c:v>1241.333333333333</c:v>
                </c:pt>
                <c:pt idx="1389">
                  <c:v>1798.666666666667</c:v>
                </c:pt>
                <c:pt idx="1390">
                  <c:v>1950.6666666666674</c:v>
                </c:pt>
                <c:pt idx="1391">
                  <c:v>1595.9999999999991</c:v>
                </c:pt>
                <c:pt idx="1392">
                  <c:v>1038.6666666666652</c:v>
                </c:pt>
                <c:pt idx="1393">
                  <c:v>532.00000000000034</c:v>
                </c:pt>
                <c:pt idx="1394">
                  <c:v>152.00000000000034</c:v>
                </c:pt>
                <c:pt idx="1395">
                  <c:v>-50.666666666665591</c:v>
                </c:pt>
                <c:pt idx="1396">
                  <c:v>-202.66666666666595</c:v>
                </c:pt>
                <c:pt idx="1397">
                  <c:v>-379.99999999999994</c:v>
                </c:pt>
                <c:pt idx="1398">
                  <c:v>-506.66666666666669</c:v>
                </c:pt>
                <c:pt idx="1399">
                  <c:v>-633.33333333333326</c:v>
                </c:pt>
                <c:pt idx="1400">
                  <c:v>-759.99999999999989</c:v>
                </c:pt>
                <c:pt idx="1401">
                  <c:v>-836.00000000000114</c:v>
                </c:pt>
                <c:pt idx="1402">
                  <c:v>-987.99999999999955</c:v>
                </c:pt>
                <c:pt idx="1403">
                  <c:v>-1418.666666666667</c:v>
                </c:pt>
                <c:pt idx="1404">
                  <c:v>-2204.0000000000005</c:v>
                </c:pt>
                <c:pt idx="1405">
                  <c:v>-2685.3333333333326</c:v>
                </c:pt>
                <c:pt idx="1406">
                  <c:v>-2254.6666666666665</c:v>
                </c:pt>
                <c:pt idx="1407">
                  <c:v>-1089.3333333333335</c:v>
                </c:pt>
                <c:pt idx="1408">
                  <c:v>-76.000000000000171</c:v>
                </c:pt>
                <c:pt idx="1409">
                  <c:v>152.00000000000034</c:v>
                </c:pt>
                <c:pt idx="1410">
                  <c:v>25.333333333332796</c:v>
                </c:pt>
                <c:pt idx="1411">
                  <c:v>-101.33333333333297</c:v>
                </c:pt>
                <c:pt idx="1412">
                  <c:v>-177.33333333333317</c:v>
                </c:pt>
                <c:pt idx="1413">
                  <c:v>-76.000000000000171</c:v>
                </c:pt>
                <c:pt idx="1414">
                  <c:v>379.99999999999994</c:v>
                </c:pt>
                <c:pt idx="1415">
                  <c:v>1089.3333333333335</c:v>
                </c:pt>
                <c:pt idx="1416">
                  <c:v>1671.9999999999993</c:v>
                </c:pt>
                <c:pt idx="1417">
                  <c:v>1849.3333333333323</c:v>
                </c:pt>
                <c:pt idx="1418">
                  <c:v>1545.3333333333337</c:v>
                </c:pt>
                <c:pt idx="1419">
                  <c:v>836.00000000000114</c:v>
                </c:pt>
                <c:pt idx="1420">
                  <c:v>0</c:v>
                </c:pt>
                <c:pt idx="1421">
                  <c:v>-861.33333333333474</c:v>
                </c:pt>
                <c:pt idx="1422">
                  <c:v>-1418.666666666667</c:v>
                </c:pt>
                <c:pt idx="1423">
                  <c:v>-1013.3333333333334</c:v>
                </c:pt>
                <c:pt idx="1424">
                  <c:v>-177.33333333333223</c:v>
                </c:pt>
                <c:pt idx="1425">
                  <c:v>506.66666666666669</c:v>
                </c:pt>
                <c:pt idx="1426">
                  <c:v>1241.333333333333</c:v>
                </c:pt>
                <c:pt idx="1427">
                  <c:v>1393.3333333333333</c:v>
                </c:pt>
                <c:pt idx="1428">
                  <c:v>759.99999999999989</c:v>
                </c:pt>
                <c:pt idx="1429">
                  <c:v>25.333333333333691</c:v>
                </c:pt>
                <c:pt idx="1430">
                  <c:v>-607.99999999999966</c:v>
                </c:pt>
                <c:pt idx="1431">
                  <c:v>-1342.6666666666661</c:v>
                </c:pt>
                <c:pt idx="1432">
                  <c:v>-2229.3333333333335</c:v>
                </c:pt>
                <c:pt idx="1433">
                  <c:v>-2685.3333333333335</c:v>
                </c:pt>
                <c:pt idx="1434">
                  <c:v>-2710.6666666666665</c:v>
                </c:pt>
                <c:pt idx="1435">
                  <c:v>-1747.9999999999998</c:v>
                </c:pt>
                <c:pt idx="1436">
                  <c:v>-228.00000000000057</c:v>
                </c:pt>
                <c:pt idx="1437">
                  <c:v>506.66666666666669</c:v>
                </c:pt>
                <c:pt idx="1438">
                  <c:v>582.66666666666686</c:v>
                </c:pt>
                <c:pt idx="1439">
                  <c:v>253.33333333333334</c:v>
                </c:pt>
                <c:pt idx="1440">
                  <c:v>-152.00000000000034</c:v>
                </c:pt>
                <c:pt idx="1441">
                  <c:v>-633.33333333333326</c:v>
                </c:pt>
                <c:pt idx="1442">
                  <c:v>-785.3333333333328</c:v>
                </c:pt>
                <c:pt idx="1443">
                  <c:v>-405.33333333333366</c:v>
                </c:pt>
                <c:pt idx="1444">
                  <c:v>0</c:v>
                </c:pt>
                <c:pt idx="1445">
                  <c:v>126.66666666666667</c:v>
                </c:pt>
                <c:pt idx="1446">
                  <c:v>-101.33333333333387</c:v>
                </c:pt>
                <c:pt idx="1447">
                  <c:v>-886.66666666666663</c:v>
                </c:pt>
                <c:pt idx="1448">
                  <c:v>-2026.6666666666663</c:v>
                </c:pt>
                <c:pt idx="1449">
                  <c:v>-2634.6666666666665</c:v>
                </c:pt>
                <c:pt idx="1450">
                  <c:v>-2204.0000000000005</c:v>
                </c:pt>
                <c:pt idx="1451">
                  <c:v>-1165.3333333333333</c:v>
                </c:pt>
                <c:pt idx="1452">
                  <c:v>-304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557.33333333333337</c:v>
                </c:pt>
                <c:pt idx="1479">
                  <c:v>1114.6666666666667</c:v>
                </c:pt>
                <c:pt idx="1480">
                  <c:v>1038.6666666666665</c:v>
                </c:pt>
                <c:pt idx="1481">
                  <c:v>886.66666666666663</c:v>
                </c:pt>
                <c:pt idx="1482">
                  <c:v>734.66666666666652</c:v>
                </c:pt>
                <c:pt idx="1483">
                  <c:v>633.33333333333326</c:v>
                </c:pt>
                <c:pt idx="1484">
                  <c:v>582.66666666666686</c:v>
                </c:pt>
                <c:pt idx="1485">
                  <c:v>633.33333333333326</c:v>
                </c:pt>
                <c:pt idx="1486">
                  <c:v>810.6666666666664</c:v>
                </c:pt>
                <c:pt idx="1487">
                  <c:v>1038.6666666666665</c:v>
                </c:pt>
                <c:pt idx="1488">
                  <c:v>1292.0000000000002</c:v>
                </c:pt>
                <c:pt idx="1489">
                  <c:v>1545.3333333333337</c:v>
                </c:pt>
                <c:pt idx="1490">
                  <c:v>1747.9999999999998</c:v>
                </c:pt>
                <c:pt idx="1491">
                  <c:v>1874.6666666666661</c:v>
                </c:pt>
                <c:pt idx="1492">
                  <c:v>1874.6666666666672</c:v>
                </c:pt>
                <c:pt idx="1493">
                  <c:v>1773.3333333333333</c:v>
                </c:pt>
                <c:pt idx="1494">
                  <c:v>1646.6666666666667</c:v>
                </c:pt>
                <c:pt idx="1495">
                  <c:v>1469.3333333333326</c:v>
                </c:pt>
                <c:pt idx="1496">
                  <c:v>1292.0000000000002</c:v>
                </c:pt>
                <c:pt idx="1497">
                  <c:v>1114.6666666666681</c:v>
                </c:pt>
                <c:pt idx="1498">
                  <c:v>911.99999999999864</c:v>
                </c:pt>
                <c:pt idx="1499">
                  <c:v>709.33333333333269</c:v>
                </c:pt>
                <c:pt idx="1500">
                  <c:v>506.66666666666669</c:v>
                </c:pt>
                <c:pt idx="1501">
                  <c:v>405.33333333333366</c:v>
                </c:pt>
                <c:pt idx="1502">
                  <c:v>354.66666666666811</c:v>
                </c:pt>
                <c:pt idx="1503">
                  <c:v>329.33333333333263</c:v>
                </c:pt>
                <c:pt idx="1504">
                  <c:v>329.33333333333263</c:v>
                </c:pt>
                <c:pt idx="1505">
                  <c:v>278.66666666666703</c:v>
                </c:pt>
                <c:pt idx="1506">
                  <c:v>253.33333333333334</c:v>
                </c:pt>
                <c:pt idx="1507">
                  <c:v>278.66666666666703</c:v>
                </c:pt>
                <c:pt idx="1508">
                  <c:v>329.33333333333263</c:v>
                </c:pt>
                <c:pt idx="1509">
                  <c:v>405.33333333333366</c:v>
                </c:pt>
                <c:pt idx="1510">
                  <c:v>557.33333333333405</c:v>
                </c:pt>
                <c:pt idx="1511">
                  <c:v>759.99999999999989</c:v>
                </c:pt>
                <c:pt idx="1512">
                  <c:v>962.66666666666583</c:v>
                </c:pt>
                <c:pt idx="1513">
                  <c:v>1140</c:v>
                </c:pt>
                <c:pt idx="1514">
                  <c:v>1215.9999999999993</c:v>
                </c:pt>
                <c:pt idx="1515">
                  <c:v>1140</c:v>
                </c:pt>
                <c:pt idx="1516">
                  <c:v>912.00000000000227</c:v>
                </c:pt>
                <c:pt idx="1517">
                  <c:v>684.00000000000068</c:v>
                </c:pt>
                <c:pt idx="1518">
                  <c:v>506.66666666666669</c:v>
                </c:pt>
                <c:pt idx="1519">
                  <c:v>379.99999999999994</c:v>
                </c:pt>
                <c:pt idx="1520">
                  <c:v>278.66666666666521</c:v>
                </c:pt>
                <c:pt idx="1521">
                  <c:v>177.33333333333044</c:v>
                </c:pt>
                <c:pt idx="1522">
                  <c:v>50.666666666667382</c:v>
                </c:pt>
                <c:pt idx="1523">
                  <c:v>-126.66666666666667</c:v>
                </c:pt>
                <c:pt idx="1524">
                  <c:v>-379.99999999999994</c:v>
                </c:pt>
                <c:pt idx="1525">
                  <c:v>-709.33333333333269</c:v>
                </c:pt>
                <c:pt idx="1526">
                  <c:v>-988.00000000000136</c:v>
                </c:pt>
                <c:pt idx="1527">
                  <c:v>-1165.3333333333319</c:v>
                </c:pt>
                <c:pt idx="1528">
                  <c:v>-1165.3333333333319</c:v>
                </c:pt>
                <c:pt idx="1529">
                  <c:v>-1013.3333333333334</c:v>
                </c:pt>
                <c:pt idx="1530">
                  <c:v>-785.33333333333371</c:v>
                </c:pt>
                <c:pt idx="1531">
                  <c:v>-506.66666666666669</c:v>
                </c:pt>
                <c:pt idx="1532">
                  <c:v>-227.99999999999966</c:v>
                </c:pt>
                <c:pt idx="1533">
                  <c:v>50.666666666665591</c:v>
                </c:pt>
                <c:pt idx="1534">
                  <c:v>354.66666666666634</c:v>
                </c:pt>
                <c:pt idx="1535">
                  <c:v>709.33333333333439</c:v>
                </c:pt>
                <c:pt idx="1536">
                  <c:v>1063.9999999999989</c:v>
                </c:pt>
                <c:pt idx="1537">
                  <c:v>1317.3333333333342</c:v>
                </c:pt>
                <c:pt idx="1538">
                  <c:v>1519.9999999999998</c:v>
                </c:pt>
                <c:pt idx="1539">
                  <c:v>1646.6666666666667</c:v>
                </c:pt>
                <c:pt idx="1540">
                  <c:v>1722.6666666666695</c:v>
                </c:pt>
                <c:pt idx="1541">
                  <c:v>1747.9999999999977</c:v>
                </c:pt>
                <c:pt idx="1542">
                  <c:v>1646.6666666666667</c:v>
                </c:pt>
                <c:pt idx="1543">
                  <c:v>1418.6666666666688</c:v>
                </c:pt>
                <c:pt idx="1544">
                  <c:v>1038.6666666666652</c:v>
                </c:pt>
                <c:pt idx="1545">
                  <c:v>658.66666666666526</c:v>
                </c:pt>
                <c:pt idx="1546">
                  <c:v>405.33333333333189</c:v>
                </c:pt>
                <c:pt idx="1547">
                  <c:v>253.33333333333334</c:v>
                </c:pt>
                <c:pt idx="1548">
                  <c:v>228.00000000000142</c:v>
                </c:pt>
                <c:pt idx="1549">
                  <c:v>253.33333333333334</c:v>
                </c:pt>
                <c:pt idx="1550">
                  <c:v>304.00000000000068</c:v>
                </c:pt>
                <c:pt idx="1551">
                  <c:v>354.66666666666811</c:v>
                </c:pt>
                <c:pt idx="1552">
                  <c:v>379.99999999999994</c:v>
                </c:pt>
                <c:pt idx="1553">
                  <c:v>379.99999999999994</c:v>
                </c:pt>
                <c:pt idx="1554">
                  <c:v>379.99999999999994</c:v>
                </c:pt>
                <c:pt idx="1555">
                  <c:v>430.66666666666379</c:v>
                </c:pt>
                <c:pt idx="1556">
                  <c:v>506.66666666666669</c:v>
                </c:pt>
                <c:pt idx="1557">
                  <c:v>582.66666666666958</c:v>
                </c:pt>
                <c:pt idx="1558">
                  <c:v>684.00000000000068</c:v>
                </c:pt>
                <c:pt idx="1559">
                  <c:v>785.33333333333189</c:v>
                </c:pt>
                <c:pt idx="1560">
                  <c:v>810.66666666666379</c:v>
                </c:pt>
                <c:pt idx="1561">
                  <c:v>810.66666666666731</c:v>
                </c:pt>
                <c:pt idx="1562">
                  <c:v>810.66666666666731</c:v>
                </c:pt>
                <c:pt idx="1563">
                  <c:v>835.9999999999992</c:v>
                </c:pt>
                <c:pt idx="1564">
                  <c:v>861.33333333333474</c:v>
                </c:pt>
                <c:pt idx="1565">
                  <c:v>861.33333333333474</c:v>
                </c:pt>
                <c:pt idx="1566">
                  <c:v>886.66666666666663</c:v>
                </c:pt>
                <c:pt idx="1567">
                  <c:v>861.33333333333121</c:v>
                </c:pt>
                <c:pt idx="1568">
                  <c:v>785.33333333333189</c:v>
                </c:pt>
                <c:pt idx="1569">
                  <c:v>734.66666666666811</c:v>
                </c:pt>
                <c:pt idx="1570">
                  <c:v>684.00000000000068</c:v>
                </c:pt>
                <c:pt idx="1571">
                  <c:v>633.33333333333326</c:v>
                </c:pt>
                <c:pt idx="1572">
                  <c:v>582.66666666666595</c:v>
                </c:pt>
                <c:pt idx="1573">
                  <c:v>481.3333333333311</c:v>
                </c:pt>
                <c:pt idx="1574">
                  <c:v>354.66666666666811</c:v>
                </c:pt>
                <c:pt idx="1575">
                  <c:v>253.33333333333334</c:v>
                </c:pt>
                <c:pt idx="1576">
                  <c:v>126.66666666666667</c:v>
                </c:pt>
                <c:pt idx="1577">
                  <c:v>0</c:v>
                </c:pt>
                <c:pt idx="1578">
                  <c:v>-101.33333333333476</c:v>
                </c:pt>
                <c:pt idx="1579">
                  <c:v>-151.99999999999855</c:v>
                </c:pt>
                <c:pt idx="1580">
                  <c:v>-202.66666666666595</c:v>
                </c:pt>
                <c:pt idx="1581">
                  <c:v>-228.00000000000142</c:v>
                </c:pt>
                <c:pt idx="1582">
                  <c:v>-253.33333333333334</c:v>
                </c:pt>
                <c:pt idx="1583">
                  <c:v>-329.33333333333263</c:v>
                </c:pt>
                <c:pt idx="1584">
                  <c:v>-379.99999999999994</c:v>
                </c:pt>
                <c:pt idx="1585">
                  <c:v>-430.66666666666737</c:v>
                </c:pt>
                <c:pt idx="1586">
                  <c:v>-481.33333333333474</c:v>
                </c:pt>
                <c:pt idx="1587">
                  <c:v>-506.66666666666669</c:v>
                </c:pt>
                <c:pt idx="1588">
                  <c:v>-481.3333333333311</c:v>
                </c:pt>
                <c:pt idx="1589">
                  <c:v>-405.33333333333189</c:v>
                </c:pt>
                <c:pt idx="1590">
                  <c:v>-329.33333333333263</c:v>
                </c:pt>
                <c:pt idx="1591">
                  <c:v>-253.33333333333334</c:v>
                </c:pt>
                <c:pt idx="1592">
                  <c:v>-202.66666666666953</c:v>
                </c:pt>
                <c:pt idx="1593">
                  <c:v>-151.99999999999855</c:v>
                </c:pt>
                <c:pt idx="1594">
                  <c:v>-101.33333333333118</c:v>
                </c:pt>
                <c:pt idx="1595">
                  <c:v>-152.00000000000216</c:v>
                </c:pt>
                <c:pt idx="1596">
                  <c:v>-202.66666666666595</c:v>
                </c:pt>
                <c:pt idx="1597">
                  <c:v>-278.66666666666521</c:v>
                </c:pt>
                <c:pt idx="1598">
                  <c:v>-379.99999999999994</c:v>
                </c:pt>
                <c:pt idx="1599">
                  <c:v>-430.66666666666737</c:v>
                </c:pt>
                <c:pt idx="1600">
                  <c:v>-481.33333333333474</c:v>
                </c:pt>
                <c:pt idx="1601">
                  <c:v>-506.66666666666669</c:v>
                </c:pt>
                <c:pt idx="1602">
                  <c:v>-455.99999999999932</c:v>
                </c:pt>
                <c:pt idx="1603">
                  <c:v>-354.66666666666811</c:v>
                </c:pt>
                <c:pt idx="1604">
                  <c:v>-278.66666666666879</c:v>
                </c:pt>
                <c:pt idx="1605">
                  <c:v>-177.33333333333044</c:v>
                </c:pt>
                <c:pt idx="1606">
                  <c:v>-101.33333333333118</c:v>
                </c:pt>
                <c:pt idx="1607">
                  <c:v>-50.666666666667382</c:v>
                </c:pt>
                <c:pt idx="1608">
                  <c:v>0</c:v>
                </c:pt>
                <c:pt idx="1609">
                  <c:v>50.666666666667382</c:v>
                </c:pt>
                <c:pt idx="1610">
                  <c:v>75.999999999999275</c:v>
                </c:pt>
                <c:pt idx="1611">
                  <c:v>101.33333333333118</c:v>
                </c:pt>
                <c:pt idx="1612">
                  <c:v>177.33333333333405</c:v>
                </c:pt>
                <c:pt idx="1613">
                  <c:v>253.33333333333334</c:v>
                </c:pt>
                <c:pt idx="1614">
                  <c:v>329.33333333333263</c:v>
                </c:pt>
                <c:pt idx="1615">
                  <c:v>405.33333333333547</c:v>
                </c:pt>
                <c:pt idx="1616">
                  <c:v>506.66666666666669</c:v>
                </c:pt>
                <c:pt idx="1617">
                  <c:v>582.66666666666595</c:v>
                </c:pt>
                <c:pt idx="1618">
                  <c:v>633.33333333333326</c:v>
                </c:pt>
                <c:pt idx="1619">
                  <c:v>607.99999999999784</c:v>
                </c:pt>
                <c:pt idx="1620">
                  <c:v>531.99999999999852</c:v>
                </c:pt>
                <c:pt idx="1621">
                  <c:v>456.00000000000284</c:v>
                </c:pt>
                <c:pt idx="1622">
                  <c:v>354.66666666666811</c:v>
                </c:pt>
                <c:pt idx="1623">
                  <c:v>202.66666666666595</c:v>
                </c:pt>
                <c:pt idx="1624">
                  <c:v>25.333333333331893</c:v>
                </c:pt>
                <c:pt idx="1625">
                  <c:v>-126.66666666666667</c:v>
                </c:pt>
                <c:pt idx="1626">
                  <c:v>-354.66666666666447</c:v>
                </c:pt>
                <c:pt idx="1627">
                  <c:v>-608.00000000000136</c:v>
                </c:pt>
                <c:pt idx="1628">
                  <c:v>-810.66666666666731</c:v>
                </c:pt>
                <c:pt idx="1629">
                  <c:v>-937.33333333333405</c:v>
                </c:pt>
                <c:pt idx="1630">
                  <c:v>-937.33333333333405</c:v>
                </c:pt>
                <c:pt idx="1631">
                  <c:v>-785.33333333333189</c:v>
                </c:pt>
                <c:pt idx="1632">
                  <c:v>-557.33333333333405</c:v>
                </c:pt>
                <c:pt idx="1633">
                  <c:v>-304.00000000000068</c:v>
                </c:pt>
                <c:pt idx="1634">
                  <c:v>-101.33333333333118</c:v>
                </c:pt>
                <c:pt idx="1635">
                  <c:v>-25.333333333331893</c:v>
                </c:pt>
                <c:pt idx="1636">
                  <c:v>-25.333333333335492</c:v>
                </c:pt>
                <c:pt idx="1637">
                  <c:v>-101.33333333333476</c:v>
                </c:pt>
                <c:pt idx="1638">
                  <c:v>-177.33333333333044</c:v>
                </c:pt>
                <c:pt idx="1639">
                  <c:v>-227.99999999999781</c:v>
                </c:pt>
                <c:pt idx="1640">
                  <c:v>-228.00000000000142</c:v>
                </c:pt>
                <c:pt idx="1641">
                  <c:v>-152.00000000000216</c:v>
                </c:pt>
                <c:pt idx="1642">
                  <c:v>-25.333333333331893</c:v>
                </c:pt>
                <c:pt idx="1643">
                  <c:v>152.00000000000216</c:v>
                </c:pt>
                <c:pt idx="1644">
                  <c:v>303.9999999999971</c:v>
                </c:pt>
                <c:pt idx="1645">
                  <c:v>430.66666666666379</c:v>
                </c:pt>
                <c:pt idx="1646">
                  <c:v>532.00000000000216</c:v>
                </c:pt>
                <c:pt idx="1647">
                  <c:v>608.00000000000136</c:v>
                </c:pt>
                <c:pt idx="1648">
                  <c:v>684.00000000000068</c:v>
                </c:pt>
                <c:pt idx="1649">
                  <c:v>709.33333333333269</c:v>
                </c:pt>
                <c:pt idx="1650">
                  <c:v>709.33333333333269</c:v>
                </c:pt>
                <c:pt idx="1651">
                  <c:v>658.66666666666879</c:v>
                </c:pt>
                <c:pt idx="1652">
                  <c:v>582.66666666666595</c:v>
                </c:pt>
                <c:pt idx="1653">
                  <c:v>531.99999999999852</c:v>
                </c:pt>
                <c:pt idx="1654">
                  <c:v>455.99999999999932</c:v>
                </c:pt>
                <c:pt idx="1655">
                  <c:v>405.33333333333189</c:v>
                </c:pt>
                <c:pt idx="1656">
                  <c:v>405.33333333333547</c:v>
                </c:pt>
                <c:pt idx="1657">
                  <c:v>405.33333333333547</c:v>
                </c:pt>
                <c:pt idx="1658">
                  <c:v>405.33333333333189</c:v>
                </c:pt>
                <c:pt idx="1659">
                  <c:v>405.33333333333189</c:v>
                </c:pt>
                <c:pt idx="1660">
                  <c:v>405.33333333333189</c:v>
                </c:pt>
                <c:pt idx="1661">
                  <c:v>379.99999999999994</c:v>
                </c:pt>
                <c:pt idx="1662">
                  <c:v>379.99999999999994</c:v>
                </c:pt>
                <c:pt idx="1663">
                  <c:v>379.99999999999994</c:v>
                </c:pt>
                <c:pt idx="1664">
                  <c:v>329.33333333333621</c:v>
                </c:pt>
                <c:pt idx="1665">
                  <c:v>304.00000000000068</c:v>
                </c:pt>
                <c:pt idx="1666">
                  <c:v>253.33333333333334</c:v>
                </c:pt>
                <c:pt idx="1667">
                  <c:v>202.66666666666595</c:v>
                </c:pt>
                <c:pt idx="1668">
                  <c:v>177.33333333333044</c:v>
                </c:pt>
                <c:pt idx="1669">
                  <c:v>152.00000000000216</c:v>
                </c:pt>
                <c:pt idx="1670">
                  <c:v>126.66666666666667</c:v>
                </c:pt>
                <c:pt idx="1671">
                  <c:v>75.999999999999275</c:v>
                </c:pt>
                <c:pt idx="1672">
                  <c:v>50.666666666667382</c:v>
                </c:pt>
                <c:pt idx="1673">
                  <c:v>50.666666666667382</c:v>
                </c:pt>
                <c:pt idx="1674">
                  <c:v>25.333333333335492</c:v>
                </c:pt>
                <c:pt idx="1675">
                  <c:v>0</c:v>
                </c:pt>
                <c:pt idx="1676">
                  <c:v>-25.333333333335492</c:v>
                </c:pt>
                <c:pt idx="1677">
                  <c:v>-76.000000000002885</c:v>
                </c:pt>
                <c:pt idx="1678">
                  <c:v>-126.66666666666667</c:v>
                </c:pt>
                <c:pt idx="1679">
                  <c:v>-151.99999999999855</c:v>
                </c:pt>
                <c:pt idx="1680">
                  <c:v>-151.99999999999855</c:v>
                </c:pt>
                <c:pt idx="1681">
                  <c:v>-101.33333333333476</c:v>
                </c:pt>
                <c:pt idx="1682">
                  <c:v>-25.333333333335492</c:v>
                </c:pt>
                <c:pt idx="1683">
                  <c:v>50.666666666667382</c:v>
                </c:pt>
                <c:pt idx="1684">
                  <c:v>152.00000000000216</c:v>
                </c:pt>
                <c:pt idx="1685">
                  <c:v>202.66666666666595</c:v>
                </c:pt>
                <c:pt idx="1686">
                  <c:v>202.66666666666595</c:v>
                </c:pt>
                <c:pt idx="1687">
                  <c:v>202.66666666666953</c:v>
                </c:pt>
                <c:pt idx="1688">
                  <c:v>151.99999999999855</c:v>
                </c:pt>
                <c:pt idx="1689">
                  <c:v>101.33333333333118</c:v>
                </c:pt>
                <c:pt idx="1690">
                  <c:v>76.000000000002885</c:v>
                </c:pt>
                <c:pt idx="1691">
                  <c:v>50.666666666667382</c:v>
                </c:pt>
                <c:pt idx="1692">
                  <c:v>50.666666666663787</c:v>
                </c:pt>
                <c:pt idx="1693">
                  <c:v>50.666666666663787</c:v>
                </c:pt>
                <c:pt idx="1694">
                  <c:v>50.666666666670984</c:v>
                </c:pt>
                <c:pt idx="1695">
                  <c:v>50.666666666670984</c:v>
                </c:pt>
                <c:pt idx="1696">
                  <c:v>50.666666666663787</c:v>
                </c:pt>
                <c:pt idx="1697">
                  <c:v>50.666666666663787</c:v>
                </c:pt>
                <c:pt idx="1698">
                  <c:v>25.333333333331893</c:v>
                </c:pt>
                <c:pt idx="1699">
                  <c:v>-25.333333333331893</c:v>
                </c:pt>
                <c:pt idx="1700">
                  <c:v>-75.99999999999568</c:v>
                </c:pt>
                <c:pt idx="1701">
                  <c:v>-101.33333333333476</c:v>
                </c:pt>
                <c:pt idx="1702">
                  <c:v>-101.33333333333476</c:v>
                </c:pt>
                <c:pt idx="1703">
                  <c:v>-126.66666666666667</c:v>
                </c:pt>
                <c:pt idx="1704">
                  <c:v>-126.66666666666667</c:v>
                </c:pt>
                <c:pt idx="1705">
                  <c:v>-101.33333333333118</c:v>
                </c:pt>
                <c:pt idx="1706">
                  <c:v>-101.33333333333476</c:v>
                </c:pt>
                <c:pt idx="1707">
                  <c:v>-75.999999999999275</c:v>
                </c:pt>
                <c:pt idx="1708">
                  <c:v>-50.666666666667382</c:v>
                </c:pt>
                <c:pt idx="1709">
                  <c:v>-50.666666666667382</c:v>
                </c:pt>
                <c:pt idx="1710">
                  <c:v>0</c:v>
                </c:pt>
                <c:pt idx="1711">
                  <c:v>50.666666666667382</c:v>
                </c:pt>
                <c:pt idx="1712">
                  <c:v>75.999999999999275</c:v>
                </c:pt>
                <c:pt idx="1713">
                  <c:v>126.66666666666667</c:v>
                </c:pt>
                <c:pt idx="1714">
                  <c:v>152.00000000000216</c:v>
                </c:pt>
                <c:pt idx="1715">
                  <c:v>177.33333333333044</c:v>
                </c:pt>
                <c:pt idx="1716">
                  <c:v>202.66666666666595</c:v>
                </c:pt>
                <c:pt idx="1717">
                  <c:v>228.00000000000142</c:v>
                </c:pt>
                <c:pt idx="1718">
                  <c:v>253.33333333333334</c:v>
                </c:pt>
                <c:pt idx="1719">
                  <c:v>278.66666666666521</c:v>
                </c:pt>
                <c:pt idx="1720">
                  <c:v>278.66666666666521</c:v>
                </c:pt>
                <c:pt idx="1721">
                  <c:v>228.00000000000142</c:v>
                </c:pt>
                <c:pt idx="1722">
                  <c:v>151.99999999999855</c:v>
                </c:pt>
                <c:pt idx="1723">
                  <c:v>76.000000000002885</c:v>
                </c:pt>
                <c:pt idx="1724">
                  <c:v>0</c:v>
                </c:pt>
                <c:pt idx="1725">
                  <c:v>-152.00000000000577</c:v>
                </c:pt>
                <c:pt idx="1726">
                  <c:v>-354.66666666666089</c:v>
                </c:pt>
                <c:pt idx="1727">
                  <c:v>-582.66666666666242</c:v>
                </c:pt>
                <c:pt idx="1728">
                  <c:v>-836.00000000000296</c:v>
                </c:pt>
                <c:pt idx="1729">
                  <c:v>-1089.3333333333362</c:v>
                </c:pt>
                <c:pt idx="1730">
                  <c:v>-1241.3333333333348</c:v>
                </c:pt>
                <c:pt idx="1731">
                  <c:v>-1291.9999999999984</c:v>
                </c:pt>
                <c:pt idx="1732">
                  <c:v>-1291.9999999999984</c:v>
                </c:pt>
                <c:pt idx="1733">
                  <c:v>-1241.3333333333348</c:v>
                </c:pt>
                <c:pt idx="1734">
                  <c:v>-1190.6666666666672</c:v>
                </c:pt>
                <c:pt idx="1735">
                  <c:v>-1165.3333333333319</c:v>
                </c:pt>
                <c:pt idx="1736">
                  <c:v>-1190.6666666666672</c:v>
                </c:pt>
                <c:pt idx="1737">
                  <c:v>-1190.6666666666672</c:v>
                </c:pt>
                <c:pt idx="1738">
                  <c:v>-1165.3333333333319</c:v>
                </c:pt>
                <c:pt idx="1739">
                  <c:v>-1114.6666666666645</c:v>
                </c:pt>
                <c:pt idx="1740">
                  <c:v>-988.00000000000136</c:v>
                </c:pt>
                <c:pt idx="1741">
                  <c:v>-810.66666666666731</c:v>
                </c:pt>
                <c:pt idx="1742">
                  <c:v>-683.99999999999704</c:v>
                </c:pt>
                <c:pt idx="1743">
                  <c:v>-608.00000000000136</c:v>
                </c:pt>
                <c:pt idx="1744">
                  <c:v>-532.00000000000216</c:v>
                </c:pt>
                <c:pt idx="1745">
                  <c:v>-506.66666666666669</c:v>
                </c:pt>
                <c:pt idx="1746">
                  <c:v>-506.66666666666669</c:v>
                </c:pt>
                <c:pt idx="1747">
                  <c:v>-455.99999999999932</c:v>
                </c:pt>
                <c:pt idx="1748">
                  <c:v>-405.33333333333189</c:v>
                </c:pt>
                <c:pt idx="1749">
                  <c:v>-354.66666666666811</c:v>
                </c:pt>
                <c:pt idx="1750">
                  <c:v>-278.66666666666879</c:v>
                </c:pt>
                <c:pt idx="1751">
                  <c:v>-253.33333333333334</c:v>
                </c:pt>
                <c:pt idx="1752">
                  <c:v>-253.33333333333334</c:v>
                </c:pt>
                <c:pt idx="1753">
                  <c:v>-253.33333333333334</c:v>
                </c:pt>
                <c:pt idx="1754">
                  <c:v>-253.33333333333334</c:v>
                </c:pt>
                <c:pt idx="1755">
                  <c:v>-253.33333333333334</c:v>
                </c:pt>
                <c:pt idx="1756">
                  <c:v>-253.33333333333334</c:v>
                </c:pt>
                <c:pt idx="1757">
                  <c:v>-278.66666666666521</c:v>
                </c:pt>
                <c:pt idx="1758">
                  <c:v>-278.66666666666521</c:v>
                </c:pt>
                <c:pt idx="1759">
                  <c:v>-278.66666666666521</c:v>
                </c:pt>
                <c:pt idx="1760">
                  <c:v>-304.00000000000068</c:v>
                </c:pt>
                <c:pt idx="1761">
                  <c:v>-304.00000000000068</c:v>
                </c:pt>
                <c:pt idx="1762">
                  <c:v>-304.00000000000068</c:v>
                </c:pt>
                <c:pt idx="1763">
                  <c:v>-304.00000000000068</c:v>
                </c:pt>
                <c:pt idx="1764">
                  <c:v>-329.33333333333263</c:v>
                </c:pt>
                <c:pt idx="1765">
                  <c:v>-405.33333333333189</c:v>
                </c:pt>
                <c:pt idx="1766">
                  <c:v>-557.33333333333405</c:v>
                </c:pt>
                <c:pt idx="1767">
                  <c:v>-759.99999999999989</c:v>
                </c:pt>
                <c:pt idx="1768">
                  <c:v>-1013.3333333333334</c:v>
                </c:pt>
                <c:pt idx="1769">
                  <c:v>-1292.000000000002</c:v>
                </c:pt>
                <c:pt idx="1770">
                  <c:v>-1519.9999999999998</c:v>
                </c:pt>
                <c:pt idx="1771">
                  <c:v>-1621.3333333333312</c:v>
                </c:pt>
                <c:pt idx="1772">
                  <c:v>-1621.3333333333312</c:v>
                </c:pt>
                <c:pt idx="1773">
                  <c:v>-1570.6666666666674</c:v>
                </c:pt>
                <c:pt idx="1774">
                  <c:v>-1444.0000000000007</c:v>
                </c:pt>
                <c:pt idx="1775">
                  <c:v>-1292.0000000000002</c:v>
                </c:pt>
                <c:pt idx="1776">
                  <c:v>-1215.9999999999993</c:v>
                </c:pt>
                <c:pt idx="1777">
                  <c:v>-1241.333333333333</c:v>
                </c:pt>
                <c:pt idx="1778">
                  <c:v>-1368.0000000000014</c:v>
                </c:pt>
                <c:pt idx="1779">
                  <c:v>-1570.6666666666674</c:v>
                </c:pt>
                <c:pt idx="1780">
                  <c:v>-1747.9999999999998</c:v>
                </c:pt>
                <c:pt idx="1781">
                  <c:v>-1798.666666666667</c:v>
                </c:pt>
                <c:pt idx="1782">
                  <c:v>-1697.3333333333321</c:v>
                </c:pt>
                <c:pt idx="1783">
                  <c:v>-1494.6666666666663</c:v>
                </c:pt>
                <c:pt idx="1784">
                  <c:v>-1241.3333333333337</c:v>
                </c:pt>
                <c:pt idx="1785">
                  <c:v>-1063.9999999999998</c:v>
                </c:pt>
                <c:pt idx="1786">
                  <c:v>-988.00000000000057</c:v>
                </c:pt>
                <c:pt idx="1787">
                  <c:v>-962.66666666666686</c:v>
                </c:pt>
                <c:pt idx="1788">
                  <c:v>-987.99999999999955</c:v>
                </c:pt>
                <c:pt idx="1789">
                  <c:v>-1089.3333333333335</c:v>
                </c:pt>
                <c:pt idx="1790">
                  <c:v>-1266.6666666666665</c:v>
                </c:pt>
                <c:pt idx="1791">
                  <c:v>-1494.6666666666663</c:v>
                </c:pt>
                <c:pt idx="1792">
                  <c:v>-1722.6666666666667</c:v>
                </c:pt>
                <c:pt idx="1793">
                  <c:v>-1798.6666666666667</c:v>
                </c:pt>
                <c:pt idx="1794">
                  <c:v>-2204</c:v>
                </c:pt>
                <c:pt idx="1795">
                  <c:v>-1317.3333333333333</c:v>
                </c:pt>
                <c:pt idx="179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0C-48ED-AAAE-53CE6AE6A361}"/>
            </c:ext>
          </c:extLst>
        </c:ser>
        <c:ser>
          <c:idx val="2"/>
          <c:order val="2"/>
          <c:tx>
            <c:strRef>
              <c:f>'Forces-Broken'!$K$2:$K$3</c:f>
              <c:strCache>
                <c:ptCount val="2"/>
                <c:pt idx="0">
                  <c:v>Rolling Resistance (n)</c:v>
                </c:pt>
              </c:strCache>
            </c:strRef>
          </c:tx>
          <c:spPr>
            <a:ln w="28575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'Forces-Broken'!$C$4:$C$1804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</c:numCache>
            </c:numRef>
          </c:cat>
          <c:val>
            <c:numRef>
              <c:f>'Forces-Broken'!$K$4:$K$1804</c:f>
              <c:numCache>
                <c:formatCode>0.00</c:formatCode>
                <c:ptCount val="1801"/>
                <c:pt idx="0">
                  <c:v>143.15</c:v>
                </c:pt>
                <c:pt idx="1">
                  <c:v>143.15</c:v>
                </c:pt>
                <c:pt idx="2">
                  <c:v>143.15</c:v>
                </c:pt>
                <c:pt idx="3">
                  <c:v>143.15</c:v>
                </c:pt>
                <c:pt idx="4">
                  <c:v>143.15</c:v>
                </c:pt>
                <c:pt idx="5">
                  <c:v>143.15</c:v>
                </c:pt>
                <c:pt idx="6">
                  <c:v>143.15</c:v>
                </c:pt>
                <c:pt idx="7">
                  <c:v>143.15</c:v>
                </c:pt>
                <c:pt idx="8">
                  <c:v>143.15</c:v>
                </c:pt>
                <c:pt idx="9">
                  <c:v>143.15</c:v>
                </c:pt>
                <c:pt idx="10">
                  <c:v>143.15</c:v>
                </c:pt>
                <c:pt idx="11">
                  <c:v>143.15</c:v>
                </c:pt>
                <c:pt idx="12">
                  <c:v>143.15</c:v>
                </c:pt>
                <c:pt idx="13">
                  <c:v>143.15</c:v>
                </c:pt>
                <c:pt idx="14">
                  <c:v>143.15</c:v>
                </c:pt>
                <c:pt idx="15">
                  <c:v>143.15</c:v>
                </c:pt>
                <c:pt idx="16">
                  <c:v>143.15</c:v>
                </c:pt>
                <c:pt idx="17">
                  <c:v>143.15</c:v>
                </c:pt>
                <c:pt idx="18">
                  <c:v>143.15</c:v>
                </c:pt>
                <c:pt idx="19">
                  <c:v>143.15</c:v>
                </c:pt>
                <c:pt idx="20">
                  <c:v>143.15</c:v>
                </c:pt>
                <c:pt idx="21">
                  <c:v>143.15</c:v>
                </c:pt>
                <c:pt idx="22">
                  <c:v>143.15</c:v>
                </c:pt>
                <c:pt idx="23">
                  <c:v>143.15</c:v>
                </c:pt>
                <c:pt idx="24">
                  <c:v>143.15</c:v>
                </c:pt>
                <c:pt idx="25">
                  <c:v>143.15</c:v>
                </c:pt>
                <c:pt idx="26">
                  <c:v>143.15</c:v>
                </c:pt>
                <c:pt idx="27">
                  <c:v>143.15</c:v>
                </c:pt>
                <c:pt idx="28">
                  <c:v>143.15</c:v>
                </c:pt>
                <c:pt idx="29">
                  <c:v>143.15</c:v>
                </c:pt>
                <c:pt idx="30">
                  <c:v>143.15</c:v>
                </c:pt>
                <c:pt idx="31">
                  <c:v>143.15</c:v>
                </c:pt>
                <c:pt idx="32">
                  <c:v>143.15</c:v>
                </c:pt>
                <c:pt idx="33">
                  <c:v>143.15</c:v>
                </c:pt>
                <c:pt idx="34">
                  <c:v>143.15</c:v>
                </c:pt>
                <c:pt idx="35">
                  <c:v>143.15</c:v>
                </c:pt>
                <c:pt idx="36">
                  <c:v>143.15</c:v>
                </c:pt>
                <c:pt idx="37">
                  <c:v>143.15</c:v>
                </c:pt>
                <c:pt idx="38">
                  <c:v>143.15</c:v>
                </c:pt>
                <c:pt idx="39">
                  <c:v>143.15</c:v>
                </c:pt>
                <c:pt idx="40">
                  <c:v>143.15</c:v>
                </c:pt>
                <c:pt idx="41">
                  <c:v>143.15</c:v>
                </c:pt>
                <c:pt idx="42">
                  <c:v>143.15</c:v>
                </c:pt>
                <c:pt idx="43">
                  <c:v>143.15</c:v>
                </c:pt>
                <c:pt idx="44">
                  <c:v>143.15</c:v>
                </c:pt>
                <c:pt idx="45">
                  <c:v>143.15</c:v>
                </c:pt>
                <c:pt idx="46">
                  <c:v>143.15</c:v>
                </c:pt>
                <c:pt idx="47">
                  <c:v>143.15</c:v>
                </c:pt>
                <c:pt idx="48">
                  <c:v>143.15</c:v>
                </c:pt>
                <c:pt idx="49">
                  <c:v>143.15</c:v>
                </c:pt>
                <c:pt idx="50">
                  <c:v>143.15</c:v>
                </c:pt>
                <c:pt idx="51">
                  <c:v>143.15</c:v>
                </c:pt>
                <c:pt idx="52">
                  <c:v>143.15</c:v>
                </c:pt>
                <c:pt idx="53">
                  <c:v>143.15</c:v>
                </c:pt>
                <c:pt idx="54">
                  <c:v>143.15</c:v>
                </c:pt>
                <c:pt idx="55">
                  <c:v>143.15</c:v>
                </c:pt>
                <c:pt idx="56">
                  <c:v>143.15</c:v>
                </c:pt>
                <c:pt idx="57">
                  <c:v>143.15</c:v>
                </c:pt>
                <c:pt idx="58">
                  <c:v>143.15</c:v>
                </c:pt>
                <c:pt idx="59">
                  <c:v>143.15</c:v>
                </c:pt>
                <c:pt idx="60">
                  <c:v>143.15</c:v>
                </c:pt>
                <c:pt idx="61">
                  <c:v>143.15</c:v>
                </c:pt>
                <c:pt idx="62">
                  <c:v>143.15</c:v>
                </c:pt>
                <c:pt idx="63">
                  <c:v>143.15</c:v>
                </c:pt>
                <c:pt idx="64">
                  <c:v>143.15</c:v>
                </c:pt>
                <c:pt idx="65">
                  <c:v>143.15</c:v>
                </c:pt>
                <c:pt idx="66">
                  <c:v>143.15</c:v>
                </c:pt>
                <c:pt idx="67">
                  <c:v>143.15</c:v>
                </c:pt>
                <c:pt idx="68">
                  <c:v>143.15</c:v>
                </c:pt>
                <c:pt idx="69">
                  <c:v>143.15</c:v>
                </c:pt>
                <c:pt idx="70">
                  <c:v>143.15</c:v>
                </c:pt>
                <c:pt idx="71">
                  <c:v>143.15</c:v>
                </c:pt>
                <c:pt idx="72">
                  <c:v>143.15</c:v>
                </c:pt>
                <c:pt idx="73">
                  <c:v>143.15</c:v>
                </c:pt>
                <c:pt idx="74">
                  <c:v>143.15</c:v>
                </c:pt>
                <c:pt idx="75">
                  <c:v>143.15</c:v>
                </c:pt>
                <c:pt idx="76">
                  <c:v>143.15</c:v>
                </c:pt>
                <c:pt idx="77">
                  <c:v>143.15</c:v>
                </c:pt>
                <c:pt idx="78">
                  <c:v>143.15</c:v>
                </c:pt>
                <c:pt idx="79">
                  <c:v>143.15</c:v>
                </c:pt>
                <c:pt idx="80">
                  <c:v>143.15</c:v>
                </c:pt>
                <c:pt idx="81">
                  <c:v>143.15</c:v>
                </c:pt>
                <c:pt idx="82">
                  <c:v>143.15</c:v>
                </c:pt>
                <c:pt idx="83">
                  <c:v>143.15</c:v>
                </c:pt>
                <c:pt idx="84">
                  <c:v>143.15</c:v>
                </c:pt>
                <c:pt idx="85">
                  <c:v>143.15</c:v>
                </c:pt>
                <c:pt idx="86">
                  <c:v>143.15</c:v>
                </c:pt>
                <c:pt idx="87">
                  <c:v>143.15</c:v>
                </c:pt>
                <c:pt idx="88">
                  <c:v>143.15</c:v>
                </c:pt>
                <c:pt idx="89">
                  <c:v>143.15</c:v>
                </c:pt>
                <c:pt idx="90">
                  <c:v>143.15</c:v>
                </c:pt>
                <c:pt idx="91">
                  <c:v>143.15</c:v>
                </c:pt>
                <c:pt idx="92">
                  <c:v>143.15</c:v>
                </c:pt>
                <c:pt idx="93">
                  <c:v>143.15</c:v>
                </c:pt>
                <c:pt idx="94">
                  <c:v>143.15</c:v>
                </c:pt>
                <c:pt idx="95">
                  <c:v>143.15</c:v>
                </c:pt>
                <c:pt idx="96">
                  <c:v>143.15</c:v>
                </c:pt>
                <c:pt idx="97">
                  <c:v>143.15</c:v>
                </c:pt>
                <c:pt idx="98">
                  <c:v>143.15</c:v>
                </c:pt>
                <c:pt idx="99">
                  <c:v>143.15</c:v>
                </c:pt>
                <c:pt idx="100">
                  <c:v>143.15</c:v>
                </c:pt>
                <c:pt idx="101">
                  <c:v>143.15</c:v>
                </c:pt>
                <c:pt idx="102">
                  <c:v>143.15</c:v>
                </c:pt>
                <c:pt idx="103">
                  <c:v>143.15</c:v>
                </c:pt>
                <c:pt idx="104">
                  <c:v>143.15</c:v>
                </c:pt>
                <c:pt idx="105">
                  <c:v>143.15</c:v>
                </c:pt>
                <c:pt idx="106">
                  <c:v>143.15</c:v>
                </c:pt>
                <c:pt idx="107">
                  <c:v>143.15</c:v>
                </c:pt>
                <c:pt idx="108">
                  <c:v>143.15</c:v>
                </c:pt>
                <c:pt idx="109">
                  <c:v>143.15</c:v>
                </c:pt>
                <c:pt idx="110">
                  <c:v>143.15</c:v>
                </c:pt>
                <c:pt idx="111">
                  <c:v>143.15</c:v>
                </c:pt>
                <c:pt idx="112">
                  <c:v>143.15</c:v>
                </c:pt>
                <c:pt idx="113">
                  <c:v>143.15</c:v>
                </c:pt>
                <c:pt idx="114">
                  <c:v>143.15</c:v>
                </c:pt>
                <c:pt idx="115">
                  <c:v>143.15</c:v>
                </c:pt>
                <c:pt idx="116">
                  <c:v>143.15</c:v>
                </c:pt>
                <c:pt idx="117">
                  <c:v>143.15</c:v>
                </c:pt>
                <c:pt idx="118">
                  <c:v>143.15</c:v>
                </c:pt>
                <c:pt idx="119">
                  <c:v>143.15</c:v>
                </c:pt>
                <c:pt idx="120">
                  <c:v>143.15</c:v>
                </c:pt>
                <c:pt idx="121">
                  <c:v>143.15</c:v>
                </c:pt>
                <c:pt idx="122">
                  <c:v>143.15</c:v>
                </c:pt>
                <c:pt idx="123">
                  <c:v>143.15</c:v>
                </c:pt>
                <c:pt idx="124">
                  <c:v>143.15</c:v>
                </c:pt>
                <c:pt idx="125">
                  <c:v>143.15</c:v>
                </c:pt>
                <c:pt idx="126">
                  <c:v>143.15</c:v>
                </c:pt>
                <c:pt idx="127">
                  <c:v>143.15</c:v>
                </c:pt>
                <c:pt idx="128">
                  <c:v>143.15</c:v>
                </c:pt>
                <c:pt idx="129">
                  <c:v>143.15</c:v>
                </c:pt>
                <c:pt idx="130">
                  <c:v>143.15</c:v>
                </c:pt>
                <c:pt idx="131">
                  <c:v>143.15</c:v>
                </c:pt>
                <c:pt idx="132">
                  <c:v>143.15</c:v>
                </c:pt>
                <c:pt idx="133">
                  <c:v>143.15</c:v>
                </c:pt>
                <c:pt idx="134">
                  <c:v>143.15</c:v>
                </c:pt>
                <c:pt idx="135">
                  <c:v>143.15</c:v>
                </c:pt>
                <c:pt idx="136">
                  <c:v>143.15</c:v>
                </c:pt>
                <c:pt idx="137">
                  <c:v>143.15</c:v>
                </c:pt>
                <c:pt idx="138">
                  <c:v>143.15</c:v>
                </c:pt>
                <c:pt idx="139">
                  <c:v>143.15</c:v>
                </c:pt>
                <c:pt idx="140">
                  <c:v>143.15</c:v>
                </c:pt>
                <c:pt idx="141">
                  <c:v>143.15</c:v>
                </c:pt>
                <c:pt idx="142">
                  <c:v>143.15</c:v>
                </c:pt>
                <c:pt idx="143">
                  <c:v>143.15</c:v>
                </c:pt>
                <c:pt idx="144">
                  <c:v>143.15</c:v>
                </c:pt>
                <c:pt idx="145">
                  <c:v>143.15</c:v>
                </c:pt>
                <c:pt idx="146">
                  <c:v>143.15</c:v>
                </c:pt>
                <c:pt idx="147">
                  <c:v>143.15</c:v>
                </c:pt>
                <c:pt idx="148">
                  <c:v>143.15</c:v>
                </c:pt>
                <c:pt idx="149">
                  <c:v>143.15</c:v>
                </c:pt>
                <c:pt idx="150">
                  <c:v>143.15</c:v>
                </c:pt>
                <c:pt idx="151">
                  <c:v>143.15</c:v>
                </c:pt>
                <c:pt idx="152">
                  <c:v>143.15</c:v>
                </c:pt>
                <c:pt idx="153">
                  <c:v>143.15</c:v>
                </c:pt>
                <c:pt idx="154">
                  <c:v>143.15</c:v>
                </c:pt>
                <c:pt idx="155">
                  <c:v>143.15</c:v>
                </c:pt>
                <c:pt idx="156">
                  <c:v>143.15</c:v>
                </c:pt>
                <c:pt idx="157">
                  <c:v>143.15</c:v>
                </c:pt>
                <c:pt idx="158">
                  <c:v>143.15</c:v>
                </c:pt>
                <c:pt idx="159">
                  <c:v>143.15</c:v>
                </c:pt>
                <c:pt idx="160">
                  <c:v>143.15</c:v>
                </c:pt>
                <c:pt idx="161">
                  <c:v>143.15</c:v>
                </c:pt>
                <c:pt idx="162">
                  <c:v>143.15</c:v>
                </c:pt>
                <c:pt idx="163">
                  <c:v>143.15</c:v>
                </c:pt>
                <c:pt idx="164">
                  <c:v>143.15</c:v>
                </c:pt>
                <c:pt idx="165">
                  <c:v>143.15</c:v>
                </c:pt>
                <c:pt idx="166">
                  <c:v>143.15</c:v>
                </c:pt>
                <c:pt idx="167">
                  <c:v>143.15</c:v>
                </c:pt>
                <c:pt idx="168">
                  <c:v>143.15</c:v>
                </c:pt>
                <c:pt idx="169">
                  <c:v>143.15</c:v>
                </c:pt>
                <c:pt idx="170">
                  <c:v>143.15</c:v>
                </c:pt>
                <c:pt idx="171">
                  <c:v>143.15</c:v>
                </c:pt>
                <c:pt idx="172">
                  <c:v>143.15</c:v>
                </c:pt>
                <c:pt idx="173">
                  <c:v>143.15</c:v>
                </c:pt>
                <c:pt idx="174">
                  <c:v>143.15</c:v>
                </c:pt>
                <c:pt idx="175">
                  <c:v>143.15</c:v>
                </c:pt>
                <c:pt idx="176">
                  <c:v>143.15</c:v>
                </c:pt>
                <c:pt idx="177">
                  <c:v>143.15</c:v>
                </c:pt>
                <c:pt idx="178">
                  <c:v>143.15</c:v>
                </c:pt>
                <c:pt idx="179">
                  <c:v>143.15</c:v>
                </c:pt>
                <c:pt idx="180">
                  <c:v>143.15</c:v>
                </c:pt>
                <c:pt idx="181">
                  <c:v>143.15</c:v>
                </c:pt>
                <c:pt idx="182">
                  <c:v>143.15</c:v>
                </c:pt>
                <c:pt idx="183">
                  <c:v>143.15</c:v>
                </c:pt>
                <c:pt idx="184">
                  <c:v>143.15</c:v>
                </c:pt>
                <c:pt idx="185">
                  <c:v>143.15</c:v>
                </c:pt>
                <c:pt idx="186">
                  <c:v>143.15</c:v>
                </c:pt>
                <c:pt idx="187">
                  <c:v>143.15</c:v>
                </c:pt>
                <c:pt idx="188">
                  <c:v>143.15</c:v>
                </c:pt>
                <c:pt idx="189">
                  <c:v>143.15</c:v>
                </c:pt>
                <c:pt idx="190">
                  <c:v>143.15</c:v>
                </c:pt>
                <c:pt idx="191">
                  <c:v>143.15</c:v>
                </c:pt>
                <c:pt idx="192">
                  <c:v>143.15</c:v>
                </c:pt>
                <c:pt idx="193">
                  <c:v>143.15</c:v>
                </c:pt>
                <c:pt idx="194">
                  <c:v>143.15</c:v>
                </c:pt>
                <c:pt idx="195">
                  <c:v>143.15</c:v>
                </c:pt>
                <c:pt idx="196">
                  <c:v>143.15</c:v>
                </c:pt>
                <c:pt idx="197">
                  <c:v>143.15</c:v>
                </c:pt>
                <c:pt idx="198">
                  <c:v>143.15</c:v>
                </c:pt>
                <c:pt idx="199">
                  <c:v>143.15</c:v>
                </c:pt>
                <c:pt idx="200">
                  <c:v>143.15</c:v>
                </c:pt>
                <c:pt idx="201">
                  <c:v>143.15</c:v>
                </c:pt>
                <c:pt idx="202">
                  <c:v>143.15</c:v>
                </c:pt>
                <c:pt idx="203">
                  <c:v>143.15</c:v>
                </c:pt>
                <c:pt idx="204">
                  <c:v>143.15</c:v>
                </c:pt>
                <c:pt idx="205">
                  <c:v>143.15</c:v>
                </c:pt>
                <c:pt idx="206">
                  <c:v>143.15</c:v>
                </c:pt>
                <c:pt idx="207">
                  <c:v>143.15</c:v>
                </c:pt>
                <c:pt idx="208">
                  <c:v>143.15</c:v>
                </c:pt>
                <c:pt idx="209">
                  <c:v>143.15</c:v>
                </c:pt>
                <c:pt idx="210">
                  <c:v>143.15</c:v>
                </c:pt>
                <c:pt idx="211">
                  <c:v>143.15</c:v>
                </c:pt>
                <c:pt idx="212">
                  <c:v>143.15</c:v>
                </c:pt>
                <c:pt idx="213">
                  <c:v>143.15</c:v>
                </c:pt>
                <c:pt idx="214">
                  <c:v>143.15</c:v>
                </c:pt>
                <c:pt idx="215">
                  <c:v>143.15</c:v>
                </c:pt>
                <c:pt idx="216">
                  <c:v>143.15</c:v>
                </c:pt>
                <c:pt idx="217">
                  <c:v>143.15</c:v>
                </c:pt>
                <c:pt idx="218">
                  <c:v>143.15</c:v>
                </c:pt>
                <c:pt idx="219">
                  <c:v>143.15</c:v>
                </c:pt>
                <c:pt idx="220">
                  <c:v>143.15</c:v>
                </c:pt>
                <c:pt idx="221">
                  <c:v>143.15</c:v>
                </c:pt>
                <c:pt idx="222">
                  <c:v>143.15</c:v>
                </c:pt>
                <c:pt idx="223">
                  <c:v>143.15</c:v>
                </c:pt>
                <c:pt idx="224">
                  <c:v>143.15</c:v>
                </c:pt>
                <c:pt idx="225">
                  <c:v>143.15</c:v>
                </c:pt>
                <c:pt idx="226">
                  <c:v>143.15</c:v>
                </c:pt>
                <c:pt idx="227">
                  <c:v>143.15</c:v>
                </c:pt>
                <c:pt idx="228">
                  <c:v>143.15</c:v>
                </c:pt>
                <c:pt idx="229">
                  <c:v>143.15</c:v>
                </c:pt>
                <c:pt idx="230">
                  <c:v>143.15</c:v>
                </c:pt>
                <c:pt idx="231">
                  <c:v>143.15</c:v>
                </c:pt>
                <c:pt idx="232">
                  <c:v>143.15</c:v>
                </c:pt>
                <c:pt idx="233">
                  <c:v>143.15</c:v>
                </c:pt>
                <c:pt idx="234">
                  <c:v>143.15</c:v>
                </c:pt>
                <c:pt idx="235">
                  <c:v>143.15</c:v>
                </c:pt>
                <c:pt idx="236">
                  <c:v>143.15</c:v>
                </c:pt>
                <c:pt idx="237">
                  <c:v>143.15</c:v>
                </c:pt>
                <c:pt idx="238">
                  <c:v>143.15</c:v>
                </c:pt>
                <c:pt idx="239">
                  <c:v>143.15</c:v>
                </c:pt>
                <c:pt idx="240">
                  <c:v>143.15</c:v>
                </c:pt>
                <c:pt idx="241">
                  <c:v>143.15</c:v>
                </c:pt>
                <c:pt idx="242">
                  <c:v>143.15</c:v>
                </c:pt>
                <c:pt idx="243">
                  <c:v>143.15</c:v>
                </c:pt>
                <c:pt idx="244">
                  <c:v>143.15</c:v>
                </c:pt>
                <c:pt idx="245">
                  <c:v>143.15</c:v>
                </c:pt>
                <c:pt idx="246">
                  <c:v>143.15</c:v>
                </c:pt>
                <c:pt idx="247">
                  <c:v>143.15</c:v>
                </c:pt>
                <c:pt idx="248">
                  <c:v>143.15</c:v>
                </c:pt>
                <c:pt idx="249">
                  <c:v>143.15</c:v>
                </c:pt>
                <c:pt idx="250">
                  <c:v>143.15</c:v>
                </c:pt>
                <c:pt idx="251">
                  <c:v>143.15</c:v>
                </c:pt>
                <c:pt idx="252">
                  <c:v>143.15</c:v>
                </c:pt>
                <c:pt idx="253">
                  <c:v>143.15</c:v>
                </c:pt>
                <c:pt idx="254">
                  <c:v>143.15</c:v>
                </c:pt>
                <c:pt idx="255">
                  <c:v>143.15</c:v>
                </c:pt>
                <c:pt idx="256">
                  <c:v>143.15</c:v>
                </c:pt>
                <c:pt idx="257">
                  <c:v>143.15</c:v>
                </c:pt>
                <c:pt idx="258">
                  <c:v>143.15</c:v>
                </c:pt>
                <c:pt idx="259">
                  <c:v>143.15</c:v>
                </c:pt>
                <c:pt idx="260">
                  <c:v>143.15</c:v>
                </c:pt>
                <c:pt idx="261">
                  <c:v>143.15</c:v>
                </c:pt>
                <c:pt idx="262">
                  <c:v>143.15</c:v>
                </c:pt>
                <c:pt idx="263">
                  <c:v>143.15</c:v>
                </c:pt>
                <c:pt idx="264">
                  <c:v>143.15</c:v>
                </c:pt>
                <c:pt idx="265">
                  <c:v>143.15</c:v>
                </c:pt>
                <c:pt idx="266">
                  <c:v>143.15</c:v>
                </c:pt>
                <c:pt idx="267">
                  <c:v>143.15</c:v>
                </c:pt>
                <c:pt idx="268">
                  <c:v>143.15</c:v>
                </c:pt>
                <c:pt idx="269">
                  <c:v>143.15</c:v>
                </c:pt>
                <c:pt idx="270">
                  <c:v>143.15</c:v>
                </c:pt>
                <c:pt idx="271">
                  <c:v>143.15</c:v>
                </c:pt>
                <c:pt idx="272">
                  <c:v>143.15</c:v>
                </c:pt>
                <c:pt idx="273">
                  <c:v>143.15</c:v>
                </c:pt>
                <c:pt idx="274">
                  <c:v>143.15</c:v>
                </c:pt>
                <c:pt idx="275">
                  <c:v>143.15</c:v>
                </c:pt>
                <c:pt idx="276">
                  <c:v>143.15</c:v>
                </c:pt>
                <c:pt idx="277">
                  <c:v>143.15</c:v>
                </c:pt>
                <c:pt idx="278">
                  <c:v>143.15</c:v>
                </c:pt>
                <c:pt idx="279">
                  <c:v>143.15</c:v>
                </c:pt>
                <c:pt idx="280">
                  <c:v>143.15</c:v>
                </c:pt>
                <c:pt idx="281">
                  <c:v>143.15</c:v>
                </c:pt>
                <c:pt idx="282">
                  <c:v>143.15</c:v>
                </c:pt>
                <c:pt idx="283">
                  <c:v>143.15</c:v>
                </c:pt>
                <c:pt idx="284">
                  <c:v>143.15</c:v>
                </c:pt>
                <c:pt idx="285">
                  <c:v>143.15</c:v>
                </c:pt>
                <c:pt idx="286">
                  <c:v>143.15</c:v>
                </c:pt>
                <c:pt idx="287">
                  <c:v>143.15</c:v>
                </c:pt>
                <c:pt idx="288">
                  <c:v>143.15</c:v>
                </c:pt>
                <c:pt idx="289">
                  <c:v>143.15</c:v>
                </c:pt>
                <c:pt idx="290">
                  <c:v>143.15</c:v>
                </c:pt>
                <c:pt idx="291">
                  <c:v>143.15</c:v>
                </c:pt>
                <c:pt idx="292">
                  <c:v>143.15</c:v>
                </c:pt>
                <c:pt idx="293">
                  <c:v>143.15</c:v>
                </c:pt>
                <c:pt idx="294">
                  <c:v>143.15</c:v>
                </c:pt>
                <c:pt idx="295">
                  <c:v>143.15</c:v>
                </c:pt>
                <c:pt idx="296">
                  <c:v>143.15</c:v>
                </c:pt>
                <c:pt idx="297">
                  <c:v>143.15</c:v>
                </c:pt>
                <c:pt idx="298">
                  <c:v>143.15</c:v>
                </c:pt>
                <c:pt idx="299">
                  <c:v>143.15</c:v>
                </c:pt>
                <c:pt idx="300">
                  <c:v>143.15</c:v>
                </c:pt>
                <c:pt idx="301">
                  <c:v>143.15</c:v>
                </c:pt>
                <c:pt idx="302">
                  <c:v>143.15</c:v>
                </c:pt>
                <c:pt idx="303">
                  <c:v>143.15</c:v>
                </c:pt>
                <c:pt idx="304">
                  <c:v>143.15</c:v>
                </c:pt>
                <c:pt idx="305">
                  <c:v>143.15</c:v>
                </c:pt>
                <c:pt idx="306">
                  <c:v>143.15</c:v>
                </c:pt>
                <c:pt idx="307">
                  <c:v>143.15</c:v>
                </c:pt>
                <c:pt idx="308">
                  <c:v>143.15</c:v>
                </c:pt>
                <c:pt idx="309">
                  <c:v>143.15</c:v>
                </c:pt>
                <c:pt idx="310">
                  <c:v>143.15</c:v>
                </c:pt>
                <c:pt idx="311">
                  <c:v>143.15</c:v>
                </c:pt>
                <c:pt idx="312">
                  <c:v>143.15</c:v>
                </c:pt>
                <c:pt idx="313">
                  <c:v>143.15</c:v>
                </c:pt>
                <c:pt idx="314">
                  <c:v>143.15</c:v>
                </c:pt>
                <c:pt idx="315">
                  <c:v>143.15</c:v>
                </c:pt>
                <c:pt idx="316">
                  <c:v>143.15</c:v>
                </c:pt>
                <c:pt idx="317">
                  <c:v>143.15</c:v>
                </c:pt>
                <c:pt idx="318">
                  <c:v>143.15</c:v>
                </c:pt>
                <c:pt idx="319">
                  <c:v>143.15</c:v>
                </c:pt>
                <c:pt idx="320">
                  <c:v>143.15</c:v>
                </c:pt>
                <c:pt idx="321">
                  <c:v>143.15</c:v>
                </c:pt>
                <c:pt idx="322">
                  <c:v>143.15</c:v>
                </c:pt>
                <c:pt idx="323">
                  <c:v>143.15</c:v>
                </c:pt>
                <c:pt idx="324">
                  <c:v>143.15</c:v>
                </c:pt>
                <c:pt idx="325">
                  <c:v>143.15</c:v>
                </c:pt>
                <c:pt idx="326">
                  <c:v>143.15</c:v>
                </c:pt>
                <c:pt idx="327">
                  <c:v>143.15</c:v>
                </c:pt>
                <c:pt idx="328">
                  <c:v>143.15</c:v>
                </c:pt>
                <c:pt idx="329">
                  <c:v>143.15</c:v>
                </c:pt>
                <c:pt idx="330">
                  <c:v>143.15</c:v>
                </c:pt>
                <c:pt idx="331">
                  <c:v>143.15</c:v>
                </c:pt>
                <c:pt idx="332">
                  <c:v>143.15</c:v>
                </c:pt>
                <c:pt idx="333">
                  <c:v>143.15</c:v>
                </c:pt>
                <c:pt idx="334">
                  <c:v>143.15</c:v>
                </c:pt>
                <c:pt idx="335">
                  <c:v>143.15</c:v>
                </c:pt>
                <c:pt idx="336">
                  <c:v>143.15</c:v>
                </c:pt>
                <c:pt idx="337">
                  <c:v>143.15</c:v>
                </c:pt>
                <c:pt idx="338">
                  <c:v>143.15</c:v>
                </c:pt>
                <c:pt idx="339">
                  <c:v>143.15</c:v>
                </c:pt>
                <c:pt idx="340">
                  <c:v>143.15</c:v>
                </c:pt>
                <c:pt idx="341">
                  <c:v>143.15</c:v>
                </c:pt>
                <c:pt idx="342">
                  <c:v>143.15</c:v>
                </c:pt>
                <c:pt idx="343">
                  <c:v>143.15</c:v>
                </c:pt>
                <c:pt idx="344">
                  <c:v>143.15</c:v>
                </c:pt>
                <c:pt idx="345">
                  <c:v>143.15</c:v>
                </c:pt>
                <c:pt idx="346">
                  <c:v>143.15</c:v>
                </c:pt>
                <c:pt idx="347">
                  <c:v>143.15</c:v>
                </c:pt>
                <c:pt idx="348">
                  <c:v>143.15</c:v>
                </c:pt>
                <c:pt idx="349">
                  <c:v>143.15</c:v>
                </c:pt>
                <c:pt idx="350">
                  <c:v>143.15</c:v>
                </c:pt>
                <c:pt idx="351">
                  <c:v>143.15</c:v>
                </c:pt>
                <c:pt idx="352">
                  <c:v>143.15</c:v>
                </c:pt>
                <c:pt idx="353">
                  <c:v>143.15</c:v>
                </c:pt>
                <c:pt idx="354">
                  <c:v>143.15</c:v>
                </c:pt>
                <c:pt idx="355">
                  <c:v>143.15</c:v>
                </c:pt>
                <c:pt idx="356">
                  <c:v>143.15</c:v>
                </c:pt>
                <c:pt idx="357">
                  <c:v>143.15</c:v>
                </c:pt>
                <c:pt idx="358">
                  <c:v>143.15</c:v>
                </c:pt>
                <c:pt idx="359">
                  <c:v>143.15</c:v>
                </c:pt>
                <c:pt idx="360">
                  <c:v>143.15</c:v>
                </c:pt>
                <c:pt idx="361">
                  <c:v>143.15</c:v>
                </c:pt>
                <c:pt idx="362">
                  <c:v>143.15</c:v>
                </c:pt>
                <c:pt idx="363">
                  <c:v>143.15</c:v>
                </c:pt>
                <c:pt idx="364">
                  <c:v>143.15</c:v>
                </c:pt>
                <c:pt idx="365">
                  <c:v>143.15</c:v>
                </c:pt>
                <c:pt idx="366">
                  <c:v>143.15</c:v>
                </c:pt>
                <c:pt idx="367">
                  <c:v>143.15</c:v>
                </c:pt>
                <c:pt idx="368">
                  <c:v>143.15</c:v>
                </c:pt>
                <c:pt idx="369">
                  <c:v>143.15</c:v>
                </c:pt>
                <c:pt idx="370">
                  <c:v>143.15</c:v>
                </c:pt>
                <c:pt idx="371">
                  <c:v>143.15</c:v>
                </c:pt>
                <c:pt idx="372">
                  <c:v>143.15</c:v>
                </c:pt>
                <c:pt idx="373">
                  <c:v>143.15</c:v>
                </c:pt>
                <c:pt idx="374">
                  <c:v>143.15</c:v>
                </c:pt>
                <c:pt idx="375">
                  <c:v>143.15</c:v>
                </c:pt>
                <c:pt idx="376">
                  <c:v>143.15</c:v>
                </c:pt>
                <c:pt idx="377">
                  <c:v>143.15</c:v>
                </c:pt>
                <c:pt idx="378">
                  <c:v>143.15</c:v>
                </c:pt>
                <c:pt idx="379">
                  <c:v>143.15</c:v>
                </c:pt>
                <c:pt idx="380">
                  <c:v>143.15</c:v>
                </c:pt>
                <c:pt idx="381">
                  <c:v>143.15</c:v>
                </c:pt>
                <c:pt idx="382">
                  <c:v>143.15</c:v>
                </c:pt>
                <c:pt idx="383">
                  <c:v>143.15</c:v>
                </c:pt>
                <c:pt idx="384">
                  <c:v>143.15</c:v>
                </c:pt>
                <c:pt idx="385">
                  <c:v>143.15</c:v>
                </c:pt>
                <c:pt idx="386">
                  <c:v>143.15</c:v>
                </c:pt>
                <c:pt idx="387">
                  <c:v>143.15</c:v>
                </c:pt>
                <c:pt idx="388">
                  <c:v>143.15</c:v>
                </c:pt>
                <c:pt idx="389">
                  <c:v>143.15</c:v>
                </c:pt>
                <c:pt idx="390">
                  <c:v>143.15</c:v>
                </c:pt>
                <c:pt idx="391">
                  <c:v>143.15</c:v>
                </c:pt>
                <c:pt idx="392">
                  <c:v>143.15</c:v>
                </c:pt>
                <c:pt idx="393">
                  <c:v>143.15</c:v>
                </c:pt>
                <c:pt idx="394">
                  <c:v>143.15</c:v>
                </c:pt>
                <c:pt idx="395">
                  <c:v>143.15</c:v>
                </c:pt>
                <c:pt idx="396">
                  <c:v>143.15</c:v>
                </c:pt>
                <c:pt idx="397">
                  <c:v>143.15</c:v>
                </c:pt>
                <c:pt idx="398">
                  <c:v>143.15</c:v>
                </c:pt>
                <c:pt idx="399">
                  <c:v>143.15</c:v>
                </c:pt>
                <c:pt idx="400">
                  <c:v>143.15</c:v>
                </c:pt>
                <c:pt idx="401">
                  <c:v>143.15</c:v>
                </c:pt>
                <c:pt idx="402">
                  <c:v>143.15</c:v>
                </c:pt>
                <c:pt idx="403">
                  <c:v>143.15</c:v>
                </c:pt>
                <c:pt idx="404">
                  <c:v>143.15</c:v>
                </c:pt>
                <c:pt idx="405">
                  <c:v>143.15</c:v>
                </c:pt>
                <c:pt idx="406">
                  <c:v>143.15</c:v>
                </c:pt>
                <c:pt idx="407">
                  <c:v>143.15</c:v>
                </c:pt>
                <c:pt idx="408">
                  <c:v>143.15</c:v>
                </c:pt>
                <c:pt idx="409">
                  <c:v>143.15</c:v>
                </c:pt>
                <c:pt idx="410">
                  <c:v>143.15</c:v>
                </c:pt>
                <c:pt idx="411">
                  <c:v>143.15</c:v>
                </c:pt>
                <c:pt idx="412">
                  <c:v>143.15</c:v>
                </c:pt>
                <c:pt idx="413">
                  <c:v>143.15</c:v>
                </c:pt>
                <c:pt idx="414">
                  <c:v>143.15</c:v>
                </c:pt>
                <c:pt idx="415">
                  <c:v>143.15</c:v>
                </c:pt>
                <c:pt idx="416">
                  <c:v>143.15</c:v>
                </c:pt>
                <c:pt idx="417">
                  <c:v>143.15</c:v>
                </c:pt>
                <c:pt idx="418">
                  <c:v>143.15</c:v>
                </c:pt>
                <c:pt idx="419">
                  <c:v>143.15</c:v>
                </c:pt>
                <c:pt idx="420">
                  <c:v>143.15</c:v>
                </c:pt>
                <c:pt idx="421">
                  <c:v>143.15</c:v>
                </c:pt>
                <c:pt idx="422">
                  <c:v>143.15</c:v>
                </c:pt>
                <c:pt idx="423">
                  <c:v>143.15</c:v>
                </c:pt>
                <c:pt idx="424">
                  <c:v>143.15</c:v>
                </c:pt>
                <c:pt idx="425">
                  <c:v>143.15</c:v>
                </c:pt>
                <c:pt idx="426">
                  <c:v>143.15</c:v>
                </c:pt>
                <c:pt idx="427">
                  <c:v>143.15</c:v>
                </c:pt>
                <c:pt idx="428">
                  <c:v>143.15</c:v>
                </c:pt>
                <c:pt idx="429">
                  <c:v>143.15</c:v>
                </c:pt>
                <c:pt idx="430">
                  <c:v>143.15</c:v>
                </c:pt>
                <c:pt idx="431">
                  <c:v>143.15</c:v>
                </c:pt>
                <c:pt idx="432">
                  <c:v>143.15</c:v>
                </c:pt>
                <c:pt idx="433">
                  <c:v>143.15</c:v>
                </c:pt>
                <c:pt idx="434">
                  <c:v>143.15</c:v>
                </c:pt>
                <c:pt idx="435">
                  <c:v>143.15</c:v>
                </c:pt>
                <c:pt idx="436">
                  <c:v>143.15</c:v>
                </c:pt>
                <c:pt idx="437">
                  <c:v>143.15</c:v>
                </c:pt>
                <c:pt idx="438">
                  <c:v>143.15</c:v>
                </c:pt>
                <c:pt idx="439">
                  <c:v>143.15</c:v>
                </c:pt>
                <c:pt idx="440">
                  <c:v>143.15</c:v>
                </c:pt>
                <c:pt idx="441">
                  <c:v>143.15</c:v>
                </c:pt>
                <c:pt idx="442">
                  <c:v>143.15</c:v>
                </c:pt>
                <c:pt idx="443">
                  <c:v>143.15</c:v>
                </c:pt>
                <c:pt idx="444">
                  <c:v>143.15</c:v>
                </c:pt>
                <c:pt idx="445">
                  <c:v>143.15</c:v>
                </c:pt>
                <c:pt idx="446">
                  <c:v>143.15</c:v>
                </c:pt>
                <c:pt idx="447">
                  <c:v>143.15</c:v>
                </c:pt>
                <c:pt idx="448">
                  <c:v>143.15</c:v>
                </c:pt>
                <c:pt idx="449">
                  <c:v>143.15</c:v>
                </c:pt>
                <c:pt idx="450">
                  <c:v>143.15</c:v>
                </c:pt>
                <c:pt idx="451">
                  <c:v>143.15</c:v>
                </c:pt>
                <c:pt idx="452">
                  <c:v>143.15</c:v>
                </c:pt>
                <c:pt idx="453">
                  <c:v>143.15</c:v>
                </c:pt>
                <c:pt idx="454">
                  <c:v>143.15</c:v>
                </c:pt>
                <c:pt idx="455">
                  <c:v>143.15</c:v>
                </c:pt>
                <c:pt idx="456">
                  <c:v>143.15</c:v>
                </c:pt>
                <c:pt idx="457">
                  <c:v>143.15</c:v>
                </c:pt>
                <c:pt idx="458">
                  <c:v>143.15</c:v>
                </c:pt>
                <c:pt idx="459">
                  <c:v>143.15</c:v>
                </c:pt>
                <c:pt idx="460">
                  <c:v>143.15</c:v>
                </c:pt>
                <c:pt idx="461">
                  <c:v>143.15</c:v>
                </c:pt>
                <c:pt idx="462">
                  <c:v>143.15</c:v>
                </c:pt>
                <c:pt idx="463">
                  <c:v>143.15</c:v>
                </c:pt>
                <c:pt idx="464">
                  <c:v>143.15</c:v>
                </c:pt>
                <c:pt idx="465">
                  <c:v>143.15</c:v>
                </c:pt>
                <c:pt idx="466">
                  <c:v>143.15</c:v>
                </c:pt>
                <c:pt idx="467">
                  <c:v>143.15</c:v>
                </c:pt>
                <c:pt idx="468">
                  <c:v>143.15</c:v>
                </c:pt>
                <c:pt idx="469">
                  <c:v>143.15</c:v>
                </c:pt>
                <c:pt idx="470">
                  <c:v>143.15</c:v>
                </c:pt>
                <c:pt idx="471">
                  <c:v>143.15</c:v>
                </c:pt>
                <c:pt idx="472">
                  <c:v>143.15</c:v>
                </c:pt>
                <c:pt idx="473">
                  <c:v>143.15</c:v>
                </c:pt>
                <c:pt idx="474">
                  <c:v>143.15</c:v>
                </c:pt>
                <c:pt idx="475">
                  <c:v>143.15</c:v>
                </c:pt>
                <c:pt idx="476">
                  <c:v>143.15</c:v>
                </c:pt>
                <c:pt idx="477">
                  <c:v>143.15</c:v>
                </c:pt>
                <c:pt idx="478">
                  <c:v>143.15</c:v>
                </c:pt>
                <c:pt idx="479">
                  <c:v>143.15</c:v>
                </c:pt>
                <c:pt idx="480">
                  <c:v>143.15</c:v>
                </c:pt>
                <c:pt idx="481">
                  <c:v>143.15</c:v>
                </c:pt>
                <c:pt idx="482">
                  <c:v>143.15</c:v>
                </c:pt>
                <c:pt idx="483">
                  <c:v>143.15</c:v>
                </c:pt>
                <c:pt idx="484">
                  <c:v>143.15</c:v>
                </c:pt>
                <c:pt idx="485">
                  <c:v>143.15</c:v>
                </c:pt>
                <c:pt idx="486">
                  <c:v>143.15</c:v>
                </c:pt>
                <c:pt idx="487">
                  <c:v>143.15</c:v>
                </c:pt>
                <c:pt idx="488">
                  <c:v>143.15</c:v>
                </c:pt>
                <c:pt idx="489">
                  <c:v>143.15</c:v>
                </c:pt>
                <c:pt idx="490">
                  <c:v>143.15</c:v>
                </c:pt>
                <c:pt idx="491">
                  <c:v>143.15</c:v>
                </c:pt>
                <c:pt idx="492">
                  <c:v>143.15</c:v>
                </c:pt>
                <c:pt idx="493">
                  <c:v>143.15</c:v>
                </c:pt>
                <c:pt idx="494">
                  <c:v>143.15</c:v>
                </c:pt>
                <c:pt idx="495">
                  <c:v>143.15</c:v>
                </c:pt>
                <c:pt idx="496">
                  <c:v>143.15</c:v>
                </c:pt>
                <c:pt idx="497">
                  <c:v>143.15</c:v>
                </c:pt>
                <c:pt idx="498">
                  <c:v>143.15</c:v>
                </c:pt>
                <c:pt idx="499">
                  <c:v>143.15</c:v>
                </c:pt>
                <c:pt idx="500">
                  <c:v>143.15</c:v>
                </c:pt>
                <c:pt idx="501">
                  <c:v>143.15</c:v>
                </c:pt>
                <c:pt idx="502">
                  <c:v>143.15</c:v>
                </c:pt>
                <c:pt idx="503">
                  <c:v>143.15</c:v>
                </c:pt>
                <c:pt idx="504">
                  <c:v>143.15</c:v>
                </c:pt>
                <c:pt idx="505">
                  <c:v>143.15</c:v>
                </c:pt>
                <c:pt idx="506">
                  <c:v>143.15</c:v>
                </c:pt>
                <c:pt idx="507">
                  <c:v>143.15</c:v>
                </c:pt>
                <c:pt idx="508">
                  <c:v>143.15</c:v>
                </c:pt>
                <c:pt idx="509">
                  <c:v>143.15</c:v>
                </c:pt>
                <c:pt idx="510">
                  <c:v>143.15</c:v>
                </c:pt>
                <c:pt idx="511">
                  <c:v>143.15</c:v>
                </c:pt>
                <c:pt idx="512">
                  <c:v>143.15</c:v>
                </c:pt>
                <c:pt idx="513">
                  <c:v>143.15</c:v>
                </c:pt>
                <c:pt idx="514">
                  <c:v>143.15</c:v>
                </c:pt>
                <c:pt idx="515">
                  <c:v>143.15</c:v>
                </c:pt>
                <c:pt idx="516">
                  <c:v>143.15</c:v>
                </c:pt>
                <c:pt idx="517">
                  <c:v>143.15</c:v>
                </c:pt>
                <c:pt idx="518">
                  <c:v>143.15</c:v>
                </c:pt>
                <c:pt idx="519">
                  <c:v>143.15</c:v>
                </c:pt>
                <c:pt idx="520">
                  <c:v>143.15</c:v>
                </c:pt>
                <c:pt idx="521">
                  <c:v>143.15</c:v>
                </c:pt>
                <c:pt idx="522">
                  <c:v>143.15</c:v>
                </c:pt>
                <c:pt idx="523">
                  <c:v>143.15</c:v>
                </c:pt>
                <c:pt idx="524">
                  <c:v>143.15</c:v>
                </c:pt>
                <c:pt idx="525">
                  <c:v>143.15</c:v>
                </c:pt>
                <c:pt idx="526">
                  <c:v>143.15</c:v>
                </c:pt>
                <c:pt idx="527">
                  <c:v>143.15</c:v>
                </c:pt>
                <c:pt idx="528">
                  <c:v>143.15</c:v>
                </c:pt>
                <c:pt idx="529">
                  <c:v>143.15</c:v>
                </c:pt>
                <c:pt idx="530">
                  <c:v>143.15</c:v>
                </c:pt>
                <c:pt idx="531">
                  <c:v>143.15</c:v>
                </c:pt>
                <c:pt idx="532">
                  <c:v>143.15</c:v>
                </c:pt>
                <c:pt idx="533">
                  <c:v>143.15</c:v>
                </c:pt>
                <c:pt idx="534">
                  <c:v>143.15</c:v>
                </c:pt>
                <c:pt idx="535">
                  <c:v>143.15</c:v>
                </c:pt>
                <c:pt idx="536">
                  <c:v>143.15</c:v>
                </c:pt>
                <c:pt idx="537">
                  <c:v>143.15</c:v>
                </c:pt>
                <c:pt idx="538">
                  <c:v>143.15</c:v>
                </c:pt>
                <c:pt idx="539">
                  <c:v>143.15</c:v>
                </c:pt>
                <c:pt idx="540">
                  <c:v>143.15</c:v>
                </c:pt>
                <c:pt idx="541">
                  <c:v>143.15</c:v>
                </c:pt>
                <c:pt idx="542">
                  <c:v>143.15</c:v>
                </c:pt>
                <c:pt idx="543">
                  <c:v>143.15</c:v>
                </c:pt>
                <c:pt idx="544">
                  <c:v>143.15</c:v>
                </c:pt>
                <c:pt idx="545">
                  <c:v>143.15</c:v>
                </c:pt>
                <c:pt idx="546">
                  <c:v>143.15</c:v>
                </c:pt>
                <c:pt idx="547">
                  <c:v>143.15</c:v>
                </c:pt>
                <c:pt idx="548">
                  <c:v>143.15</c:v>
                </c:pt>
                <c:pt idx="549">
                  <c:v>143.15</c:v>
                </c:pt>
                <c:pt idx="550">
                  <c:v>143.15</c:v>
                </c:pt>
                <c:pt idx="551">
                  <c:v>143.15</c:v>
                </c:pt>
                <c:pt idx="552">
                  <c:v>143.15</c:v>
                </c:pt>
                <c:pt idx="553">
                  <c:v>143.15</c:v>
                </c:pt>
                <c:pt idx="554">
                  <c:v>143.15</c:v>
                </c:pt>
                <c:pt idx="555">
                  <c:v>143.15</c:v>
                </c:pt>
                <c:pt idx="556">
                  <c:v>143.15</c:v>
                </c:pt>
                <c:pt idx="557">
                  <c:v>143.15</c:v>
                </c:pt>
                <c:pt idx="558">
                  <c:v>143.15</c:v>
                </c:pt>
                <c:pt idx="559">
                  <c:v>143.15</c:v>
                </c:pt>
                <c:pt idx="560">
                  <c:v>143.15</c:v>
                </c:pt>
                <c:pt idx="561">
                  <c:v>143.15</c:v>
                </c:pt>
                <c:pt idx="562">
                  <c:v>143.15</c:v>
                </c:pt>
                <c:pt idx="563">
                  <c:v>143.15</c:v>
                </c:pt>
                <c:pt idx="564">
                  <c:v>143.15</c:v>
                </c:pt>
                <c:pt idx="565">
                  <c:v>143.15</c:v>
                </c:pt>
                <c:pt idx="566">
                  <c:v>143.15</c:v>
                </c:pt>
                <c:pt idx="567">
                  <c:v>143.15</c:v>
                </c:pt>
                <c:pt idx="568">
                  <c:v>143.15</c:v>
                </c:pt>
                <c:pt idx="569">
                  <c:v>143.15</c:v>
                </c:pt>
                <c:pt idx="570">
                  <c:v>143.15</c:v>
                </c:pt>
                <c:pt idx="571">
                  <c:v>143.15</c:v>
                </c:pt>
                <c:pt idx="572">
                  <c:v>143.15</c:v>
                </c:pt>
                <c:pt idx="573">
                  <c:v>143.15</c:v>
                </c:pt>
                <c:pt idx="574">
                  <c:v>143.15</c:v>
                </c:pt>
                <c:pt idx="575">
                  <c:v>143.15</c:v>
                </c:pt>
                <c:pt idx="576">
                  <c:v>143.15</c:v>
                </c:pt>
                <c:pt idx="577">
                  <c:v>143.15</c:v>
                </c:pt>
                <c:pt idx="578">
                  <c:v>143.15</c:v>
                </c:pt>
                <c:pt idx="579">
                  <c:v>143.15</c:v>
                </c:pt>
                <c:pt idx="580">
                  <c:v>143.15</c:v>
                </c:pt>
                <c:pt idx="581">
                  <c:v>143.15</c:v>
                </c:pt>
                <c:pt idx="582">
                  <c:v>143.15</c:v>
                </c:pt>
                <c:pt idx="583">
                  <c:v>143.15</c:v>
                </c:pt>
                <c:pt idx="584">
                  <c:v>143.15</c:v>
                </c:pt>
                <c:pt idx="585">
                  <c:v>143.15</c:v>
                </c:pt>
                <c:pt idx="586">
                  <c:v>143.15</c:v>
                </c:pt>
                <c:pt idx="587">
                  <c:v>143.15</c:v>
                </c:pt>
                <c:pt idx="588">
                  <c:v>143.15</c:v>
                </c:pt>
                <c:pt idx="589">
                  <c:v>143.15</c:v>
                </c:pt>
                <c:pt idx="590">
                  <c:v>143.15</c:v>
                </c:pt>
                <c:pt idx="591">
                  <c:v>143.15</c:v>
                </c:pt>
                <c:pt idx="592">
                  <c:v>143.15</c:v>
                </c:pt>
                <c:pt idx="593">
                  <c:v>143.15</c:v>
                </c:pt>
                <c:pt idx="594">
                  <c:v>143.15</c:v>
                </c:pt>
                <c:pt idx="595">
                  <c:v>143.15</c:v>
                </c:pt>
                <c:pt idx="596">
                  <c:v>143.15</c:v>
                </c:pt>
                <c:pt idx="597">
                  <c:v>143.15</c:v>
                </c:pt>
                <c:pt idx="598">
                  <c:v>143.15</c:v>
                </c:pt>
                <c:pt idx="599">
                  <c:v>143.15</c:v>
                </c:pt>
                <c:pt idx="600">
                  <c:v>143.15</c:v>
                </c:pt>
                <c:pt idx="601">
                  <c:v>143.15</c:v>
                </c:pt>
                <c:pt idx="602">
                  <c:v>143.15</c:v>
                </c:pt>
                <c:pt idx="603">
                  <c:v>143.15</c:v>
                </c:pt>
                <c:pt idx="604">
                  <c:v>143.15</c:v>
                </c:pt>
                <c:pt idx="605">
                  <c:v>143.15</c:v>
                </c:pt>
                <c:pt idx="606">
                  <c:v>143.15</c:v>
                </c:pt>
                <c:pt idx="607">
                  <c:v>143.15</c:v>
                </c:pt>
                <c:pt idx="608">
                  <c:v>143.15</c:v>
                </c:pt>
                <c:pt idx="609">
                  <c:v>143.15</c:v>
                </c:pt>
                <c:pt idx="610">
                  <c:v>143.15</c:v>
                </c:pt>
                <c:pt idx="611">
                  <c:v>143.15</c:v>
                </c:pt>
                <c:pt idx="612">
                  <c:v>143.15</c:v>
                </c:pt>
                <c:pt idx="613">
                  <c:v>143.15</c:v>
                </c:pt>
                <c:pt idx="614">
                  <c:v>143.15</c:v>
                </c:pt>
                <c:pt idx="615">
                  <c:v>143.15</c:v>
                </c:pt>
                <c:pt idx="616">
                  <c:v>143.15</c:v>
                </c:pt>
                <c:pt idx="617">
                  <c:v>143.15</c:v>
                </c:pt>
                <c:pt idx="618">
                  <c:v>143.15</c:v>
                </c:pt>
                <c:pt idx="619">
                  <c:v>143.15</c:v>
                </c:pt>
                <c:pt idx="620">
                  <c:v>143.15</c:v>
                </c:pt>
                <c:pt idx="621">
                  <c:v>143.15</c:v>
                </c:pt>
                <c:pt idx="622">
                  <c:v>143.15</c:v>
                </c:pt>
                <c:pt idx="623">
                  <c:v>143.15</c:v>
                </c:pt>
                <c:pt idx="624">
                  <c:v>143.15</c:v>
                </c:pt>
                <c:pt idx="625">
                  <c:v>143.15</c:v>
                </c:pt>
                <c:pt idx="626">
                  <c:v>143.15</c:v>
                </c:pt>
                <c:pt idx="627">
                  <c:v>143.15</c:v>
                </c:pt>
                <c:pt idx="628">
                  <c:v>143.15</c:v>
                </c:pt>
                <c:pt idx="629">
                  <c:v>143.15</c:v>
                </c:pt>
                <c:pt idx="630">
                  <c:v>143.15</c:v>
                </c:pt>
                <c:pt idx="631">
                  <c:v>143.15</c:v>
                </c:pt>
                <c:pt idx="632">
                  <c:v>143.15</c:v>
                </c:pt>
                <c:pt idx="633">
                  <c:v>143.15</c:v>
                </c:pt>
                <c:pt idx="634">
                  <c:v>143.15</c:v>
                </c:pt>
                <c:pt idx="635">
                  <c:v>143.15</c:v>
                </c:pt>
                <c:pt idx="636">
                  <c:v>143.15</c:v>
                </c:pt>
                <c:pt idx="637">
                  <c:v>143.15</c:v>
                </c:pt>
                <c:pt idx="638">
                  <c:v>143.15</c:v>
                </c:pt>
                <c:pt idx="639">
                  <c:v>143.15</c:v>
                </c:pt>
                <c:pt idx="640">
                  <c:v>143.15</c:v>
                </c:pt>
                <c:pt idx="641">
                  <c:v>143.15</c:v>
                </c:pt>
                <c:pt idx="642">
                  <c:v>143.15</c:v>
                </c:pt>
                <c:pt idx="643">
                  <c:v>143.15</c:v>
                </c:pt>
                <c:pt idx="644">
                  <c:v>143.15</c:v>
                </c:pt>
                <c:pt idx="645">
                  <c:v>143.15</c:v>
                </c:pt>
                <c:pt idx="646">
                  <c:v>143.15</c:v>
                </c:pt>
                <c:pt idx="647">
                  <c:v>143.15</c:v>
                </c:pt>
                <c:pt idx="648">
                  <c:v>143.15</c:v>
                </c:pt>
                <c:pt idx="649">
                  <c:v>143.15</c:v>
                </c:pt>
                <c:pt idx="650">
                  <c:v>143.15</c:v>
                </c:pt>
                <c:pt idx="651">
                  <c:v>143.15</c:v>
                </c:pt>
                <c:pt idx="652">
                  <c:v>143.15</c:v>
                </c:pt>
                <c:pt idx="653">
                  <c:v>143.15</c:v>
                </c:pt>
                <c:pt idx="654">
                  <c:v>143.15</c:v>
                </c:pt>
                <c:pt idx="655">
                  <c:v>143.15</c:v>
                </c:pt>
                <c:pt idx="656">
                  <c:v>143.15</c:v>
                </c:pt>
                <c:pt idx="657">
                  <c:v>143.15</c:v>
                </c:pt>
                <c:pt idx="658">
                  <c:v>143.15</c:v>
                </c:pt>
                <c:pt idx="659">
                  <c:v>143.15</c:v>
                </c:pt>
                <c:pt idx="660">
                  <c:v>143.15</c:v>
                </c:pt>
                <c:pt idx="661">
                  <c:v>143.15</c:v>
                </c:pt>
                <c:pt idx="662">
                  <c:v>143.15</c:v>
                </c:pt>
                <c:pt idx="663">
                  <c:v>143.15</c:v>
                </c:pt>
                <c:pt idx="664">
                  <c:v>143.15</c:v>
                </c:pt>
                <c:pt idx="665">
                  <c:v>143.15</c:v>
                </c:pt>
                <c:pt idx="666">
                  <c:v>143.15</c:v>
                </c:pt>
                <c:pt idx="667">
                  <c:v>143.15</c:v>
                </c:pt>
                <c:pt idx="668">
                  <c:v>143.15</c:v>
                </c:pt>
                <c:pt idx="669">
                  <c:v>143.15</c:v>
                </c:pt>
                <c:pt idx="670">
                  <c:v>143.15</c:v>
                </c:pt>
                <c:pt idx="671">
                  <c:v>143.15</c:v>
                </c:pt>
                <c:pt idx="672">
                  <c:v>143.15</c:v>
                </c:pt>
                <c:pt idx="673">
                  <c:v>143.15</c:v>
                </c:pt>
                <c:pt idx="674">
                  <c:v>143.15</c:v>
                </c:pt>
                <c:pt idx="675">
                  <c:v>143.15</c:v>
                </c:pt>
                <c:pt idx="676">
                  <c:v>143.15</c:v>
                </c:pt>
                <c:pt idx="677">
                  <c:v>143.15</c:v>
                </c:pt>
                <c:pt idx="678">
                  <c:v>143.15</c:v>
                </c:pt>
                <c:pt idx="679">
                  <c:v>143.15</c:v>
                </c:pt>
                <c:pt idx="680">
                  <c:v>143.15</c:v>
                </c:pt>
                <c:pt idx="681">
                  <c:v>143.15</c:v>
                </c:pt>
                <c:pt idx="682">
                  <c:v>143.15</c:v>
                </c:pt>
                <c:pt idx="683">
                  <c:v>143.15</c:v>
                </c:pt>
                <c:pt idx="684">
                  <c:v>143.15</c:v>
                </c:pt>
                <c:pt idx="685">
                  <c:v>143.15</c:v>
                </c:pt>
                <c:pt idx="686">
                  <c:v>143.15</c:v>
                </c:pt>
                <c:pt idx="687">
                  <c:v>143.15</c:v>
                </c:pt>
                <c:pt idx="688">
                  <c:v>143.15</c:v>
                </c:pt>
                <c:pt idx="689">
                  <c:v>143.15</c:v>
                </c:pt>
                <c:pt idx="690">
                  <c:v>143.15</c:v>
                </c:pt>
                <c:pt idx="691">
                  <c:v>143.15</c:v>
                </c:pt>
                <c:pt idx="692">
                  <c:v>143.15</c:v>
                </c:pt>
                <c:pt idx="693">
                  <c:v>143.15</c:v>
                </c:pt>
                <c:pt idx="694">
                  <c:v>143.15</c:v>
                </c:pt>
                <c:pt idx="695">
                  <c:v>143.15</c:v>
                </c:pt>
                <c:pt idx="696">
                  <c:v>143.15</c:v>
                </c:pt>
                <c:pt idx="697">
                  <c:v>143.15</c:v>
                </c:pt>
                <c:pt idx="698">
                  <c:v>143.15</c:v>
                </c:pt>
                <c:pt idx="699">
                  <c:v>143.15</c:v>
                </c:pt>
                <c:pt idx="700">
                  <c:v>143.15</c:v>
                </c:pt>
                <c:pt idx="701">
                  <c:v>143.15</c:v>
                </c:pt>
                <c:pt idx="702">
                  <c:v>143.15</c:v>
                </c:pt>
                <c:pt idx="703">
                  <c:v>143.15</c:v>
                </c:pt>
                <c:pt idx="704">
                  <c:v>143.15</c:v>
                </c:pt>
                <c:pt idx="705">
                  <c:v>143.15</c:v>
                </c:pt>
                <c:pt idx="706">
                  <c:v>143.15</c:v>
                </c:pt>
                <c:pt idx="707">
                  <c:v>143.15</c:v>
                </c:pt>
                <c:pt idx="708">
                  <c:v>143.15</c:v>
                </c:pt>
                <c:pt idx="709">
                  <c:v>143.15</c:v>
                </c:pt>
                <c:pt idx="710">
                  <c:v>143.15</c:v>
                </c:pt>
                <c:pt idx="711">
                  <c:v>143.15</c:v>
                </c:pt>
                <c:pt idx="712">
                  <c:v>143.15</c:v>
                </c:pt>
                <c:pt idx="713">
                  <c:v>143.15</c:v>
                </c:pt>
                <c:pt idx="714">
                  <c:v>143.15</c:v>
                </c:pt>
                <c:pt idx="715">
                  <c:v>143.15</c:v>
                </c:pt>
                <c:pt idx="716">
                  <c:v>143.15</c:v>
                </c:pt>
                <c:pt idx="717">
                  <c:v>143.15</c:v>
                </c:pt>
                <c:pt idx="718">
                  <c:v>143.15</c:v>
                </c:pt>
                <c:pt idx="719">
                  <c:v>143.15</c:v>
                </c:pt>
                <c:pt idx="720">
                  <c:v>143.15</c:v>
                </c:pt>
                <c:pt idx="721">
                  <c:v>143.15</c:v>
                </c:pt>
                <c:pt idx="722">
                  <c:v>143.15</c:v>
                </c:pt>
                <c:pt idx="723">
                  <c:v>143.15</c:v>
                </c:pt>
                <c:pt idx="724">
                  <c:v>143.15</c:v>
                </c:pt>
                <c:pt idx="725">
                  <c:v>143.15</c:v>
                </c:pt>
                <c:pt idx="726">
                  <c:v>143.15</c:v>
                </c:pt>
                <c:pt idx="727">
                  <c:v>143.15</c:v>
                </c:pt>
                <c:pt idx="728">
                  <c:v>143.15</c:v>
                </c:pt>
                <c:pt idx="729">
                  <c:v>143.15</c:v>
                </c:pt>
                <c:pt idx="730">
                  <c:v>143.15</c:v>
                </c:pt>
                <c:pt idx="731">
                  <c:v>143.15</c:v>
                </c:pt>
                <c:pt idx="732">
                  <c:v>143.15</c:v>
                </c:pt>
                <c:pt idx="733">
                  <c:v>143.15</c:v>
                </c:pt>
                <c:pt idx="734">
                  <c:v>143.15</c:v>
                </c:pt>
                <c:pt idx="735">
                  <c:v>143.15</c:v>
                </c:pt>
                <c:pt idx="736">
                  <c:v>143.15</c:v>
                </c:pt>
                <c:pt idx="737">
                  <c:v>143.15</c:v>
                </c:pt>
                <c:pt idx="738">
                  <c:v>143.15</c:v>
                </c:pt>
                <c:pt idx="739">
                  <c:v>143.15</c:v>
                </c:pt>
                <c:pt idx="740">
                  <c:v>143.15</c:v>
                </c:pt>
                <c:pt idx="741">
                  <c:v>143.15</c:v>
                </c:pt>
                <c:pt idx="742">
                  <c:v>143.15</c:v>
                </c:pt>
                <c:pt idx="743">
                  <c:v>143.15</c:v>
                </c:pt>
                <c:pt idx="744">
                  <c:v>143.15</c:v>
                </c:pt>
                <c:pt idx="745">
                  <c:v>143.15</c:v>
                </c:pt>
                <c:pt idx="746">
                  <c:v>143.15</c:v>
                </c:pt>
                <c:pt idx="747">
                  <c:v>143.15</c:v>
                </c:pt>
                <c:pt idx="748">
                  <c:v>143.15</c:v>
                </c:pt>
                <c:pt idx="749">
                  <c:v>143.15</c:v>
                </c:pt>
                <c:pt idx="750">
                  <c:v>143.15</c:v>
                </c:pt>
                <c:pt idx="751">
                  <c:v>143.15</c:v>
                </c:pt>
                <c:pt idx="752">
                  <c:v>143.15</c:v>
                </c:pt>
                <c:pt idx="753">
                  <c:v>143.15</c:v>
                </c:pt>
                <c:pt idx="754">
                  <c:v>143.15</c:v>
                </c:pt>
                <c:pt idx="755">
                  <c:v>143.15</c:v>
                </c:pt>
                <c:pt idx="756">
                  <c:v>143.15</c:v>
                </c:pt>
                <c:pt idx="757">
                  <c:v>143.15</c:v>
                </c:pt>
                <c:pt idx="758">
                  <c:v>143.15</c:v>
                </c:pt>
                <c:pt idx="759">
                  <c:v>143.15</c:v>
                </c:pt>
                <c:pt idx="760">
                  <c:v>143.15</c:v>
                </c:pt>
                <c:pt idx="761">
                  <c:v>143.15</c:v>
                </c:pt>
                <c:pt idx="762">
                  <c:v>143.15</c:v>
                </c:pt>
                <c:pt idx="763">
                  <c:v>143.15</c:v>
                </c:pt>
                <c:pt idx="764">
                  <c:v>143.15</c:v>
                </c:pt>
                <c:pt idx="765">
                  <c:v>143.15</c:v>
                </c:pt>
                <c:pt idx="766">
                  <c:v>143.15</c:v>
                </c:pt>
                <c:pt idx="767">
                  <c:v>143.15</c:v>
                </c:pt>
                <c:pt idx="768">
                  <c:v>143.15</c:v>
                </c:pt>
                <c:pt idx="769">
                  <c:v>143.15</c:v>
                </c:pt>
                <c:pt idx="770">
                  <c:v>143.15</c:v>
                </c:pt>
                <c:pt idx="771">
                  <c:v>143.15</c:v>
                </c:pt>
                <c:pt idx="772">
                  <c:v>143.15</c:v>
                </c:pt>
                <c:pt idx="773">
                  <c:v>143.15</c:v>
                </c:pt>
                <c:pt idx="774">
                  <c:v>143.15</c:v>
                </c:pt>
                <c:pt idx="775">
                  <c:v>143.15</c:v>
                </c:pt>
                <c:pt idx="776">
                  <c:v>143.15</c:v>
                </c:pt>
                <c:pt idx="777">
                  <c:v>143.15</c:v>
                </c:pt>
                <c:pt idx="778">
                  <c:v>143.15</c:v>
                </c:pt>
                <c:pt idx="779">
                  <c:v>143.15</c:v>
                </c:pt>
                <c:pt idx="780">
                  <c:v>143.15</c:v>
                </c:pt>
                <c:pt idx="781">
                  <c:v>143.15</c:v>
                </c:pt>
                <c:pt idx="782">
                  <c:v>143.15</c:v>
                </c:pt>
                <c:pt idx="783">
                  <c:v>143.15</c:v>
                </c:pt>
                <c:pt idx="784">
                  <c:v>143.15</c:v>
                </c:pt>
                <c:pt idx="785">
                  <c:v>143.15</c:v>
                </c:pt>
                <c:pt idx="786">
                  <c:v>143.15</c:v>
                </c:pt>
                <c:pt idx="787">
                  <c:v>143.15</c:v>
                </c:pt>
                <c:pt idx="788">
                  <c:v>143.15</c:v>
                </c:pt>
                <c:pt idx="789">
                  <c:v>143.15</c:v>
                </c:pt>
                <c:pt idx="790">
                  <c:v>143.15</c:v>
                </c:pt>
                <c:pt idx="791">
                  <c:v>143.15</c:v>
                </c:pt>
                <c:pt idx="792">
                  <c:v>143.15</c:v>
                </c:pt>
                <c:pt idx="793">
                  <c:v>143.15</c:v>
                </c:pt>
                <c:pt idx="794">
                  <c:v>143.15</c:v>
                </c:pt>
                <c:pt idx="795">
                  <c:v>143.15</c:v>
                </c:pt>
                <c:pt idx="796">
                  <c:v>143.15</c:v>
                </c:pt>
                <c:pt idx="797">
                  <c:v>143.15</c:v>
                </c:pt>
                <c:pt idx="798">
                  <c:v>143.15</c:v>
                </c:pt>
                <c:pt idx="799">
                  <c:v>143.15</c:v>
                </c:pt>
                <c:pt idx="800">
                  <c:v>143.15</c:v>
                </c:pt>
                <c:pt idx="801">
                  <c:v>143.15</c:v>
                </c:pt>
                <c:pt idx="802">
                  <c:v>143.15</c:v>
                </c:pt>
                <c:pt idx="803">
                  <c:v>143.15</c:v>
                </c:pt>
                <c:pt idx="804">
                  <c:v>143.15</c:v>
                </c:pt>
                <c:pt idx="805">
                  <c:v>143.15</c:v>
                </c:pt>
                <c:pt idx="806">
                  <c:v>143.15</c:v>
                </c:pt>
                <c:pt idx="807">
                  <c:v>143.15</c:v>
                </c:pt>
                <c:pt idx="808">
                  <c:v>143.15</c:v>
                </c:pt>
                <c:pt idx="809">
                  <c:v>143.15</c:v>
                </c:pt>
                <c:pt idx="810">
                  <c:v>143.15</c:v>
                </c:pt>
                <c:pt idx="811">
                  <c:v>143.15</c:v>
                </c:pt>
                <c:pt idx="812">
                  <c:v>143.15</c:v>
                </c:pt>
                <c:pt idx="813">
                  <c:v>143.15</c:v>
                </c:pt>
                <c:pt idx="814">
                  <c:v>143.15</c:v>
                </c:pt>
                <c:pt idx="815">
                  <c:v>143.15</c:v>
                </c:pt>
                <c:pt idx="816">
                  <c:v>143.15</c:v>
                </c:pt>
                <c:pt idx="817">
                  <c:v>143.15</c:v>
                </c:pt>
                <c:pt idx="818">
                  <c:v>143.15</c:v>
                </c:pt>
                <c:pt idx="819">
                  <c:v>143.15</c:v>
                </c:pt>
                <c:pt idx="820">
                  <c:v>143.15</c:v>
                </c:pt>
                <c:pt idx="821">
                  <c:v>143.15</c:v>
                </c:pt>
                <c:pt idx="822">
                  <c:v>143.15</c:v>
                </c:pt>
                <c:pt idx="823">
                  <c:v>143.15</c:v>
                </c:pt>
                <c:pt idx="824">
                  <c:v>143.15</c:v>
                </c:pt>
                <c:pt idx="825">
                  <c:v>143.15</c:v>
                </c:pt>
                <c:pt idx="826">
                  <c:v>143.15</c:v>
                </c:pt>
                <c:pt idx="827">
                  <c:v>143.15</c:v>
                </c:pt>
                <c:pt idx="828">
                  <c:v>143.15</c:v>
                </c:pt>
                <c:pt idx="829">
                  <c:v>143.15</c:v>
                </c:pt>
                <c:pt idx="830">
                  <c:v>143.15</c:v>
                </c:pt>
                <c:pt idx="831">
                  <c:v>143.15</c:v>
                </c:pt>
                <c:pt idx="832">
                  <c:v>143.15</c:v>
                </c:pt>
                <c:pt idx="833">
                  <c:v>143.15</c:v>
                </c:pt>
                <c:pt idx="834">
                  <c:v>143.15</c:v>
                </c:pt>
                <c:pt idx="835">
                  <c:v>143.15</c:v>
                </c:pt>
                <c:pt idx="836">
                  <c:v>143.15</c:v>
                </c:pt>
                <c:pt idx="837">
                  <c:v>143.15</c:v>
                </c:pt>
                <c:pt idx="838">
                  <c:v>143.15</c:v>
                </c:pt>
                <c:pt idx="839">
                  <c:v>143.15</c:v>
                </c:pt>
                <c:pt idx="840">
                  <c:v>143.15</c:v>
                </c:pt>
                <c:pt idx="841">
                  <c:v>143.15</c:v>
                </c:pt>
                <c:pt idx="842">
                  <c:v>143.15</c:v>
                </c:pt>
                <c:pt idx="843">
                  <c:v>143.15</c:v>
                </c:pt>
                <c:pt idx="844">
                  <c:v>143.15</c:v>
                </c:pt>
                <c:pt idx="845">
                  <c:v>143.15</c:v>
                </c:pt>
                <c:pt idx="846">
                  <c:v>143.15</c:v>
                </c:pt>
                <c:pt idx="847">
                  <c:v>143.15</c:v>
                </c:pt>
                <c:pt idx="848">
                  <c:v>143.15</c:v>
                </c:pt>
                <c:pt idx="849">
                  <c:v>143.15</c:v>
                </c:pt>
                <c:pt idx="850">
                  <c:v>143.15</c:v>
                </c:pt>
                <c:pt idx="851">
                  <c:v>143.15</c:v>
                </c:pt>
                <c:pt idx="852">
                  <c:v>143.15</c:v>
                </c:pt>
                <c:pt idx="853">
                  <c:v>143.15</c:v>
                </c:pt>
                <c:pt idx="854">
                  <c:v>143.15</c:v>
                </c:pt>
                <c:pt idx="855">
                  <c:v>143.15</c:v>
                </c:pt>
                <c:pt idx="856">
                  <c:v>143.15</c:v>
                </c:pt>
                <c:pt idx="857">
                  <c:v>143.15</c:v>
                </c:pt>
                <c:pt idx="858">
                  <c:v>143.15</c:v>
                </c:pt>
                <c:pt idx="859">
                  <c:v>143.15</c:v>
                </c:pt>
                <c:pt idx="860">
                  <c:v>143.15</c:v>
                </c:pt>
                <c:pt idx="861">
                  <c:v>143.15</c:v>
                </c:pt>
                <c:pt idx="862">
                  <c:v>143.15</c:v>
                </c:pt>
                <c:pt idx="863">
                  <c:v>143.15</c:v>
                </c:pt>
                <c:pt idx="864">
                  <c:v>143.15</c:v>
                </c:pt>
                <c:pt idx="865">
                  <c:v>143.15</c:v>
                </c:pt>
                <c:pt idx="866">
                  <c:v>143.15</c:v>
                </c:pt>
                <c:pt idx="867">
                  <c:v>143.15</c:v>
                </c:pt>
                <c:pt idx="868">
                  <c:v>143.15</c:v>
                </c:pt>
                <c:pt idx="869">
                  <c:v>143.15</c:v>
                </c:pt>
                <c:pt idx="870">
                  <c:v>143.15</c:v>
                </c:pt>
                <c:pt idx="871">
                  <c:v>143.15</c:v>
                </c:pt>
                <c:pt idx="872">
                  <c:v>143.15</c:v>
                </c:pt>
                <c:pt idx="873">
                  <c:v>143.15</c:v>
                </c:pt>
                <c:pt idx="874">
                  <c:v>143.15</c:v>
                </c:pt>
                <c:pt idx="875">
                  <c:v>143.15</c:v>
                </c:pt>
                <c:pt idx="876">
                  <c:v>143.15</c:v>
                </c:pt>
                <c:pt idx="877">
                  <c:v>143.15</c:v>
                </c:pt>
                <c:pt idx="878">
                  <c:v>143.15</c:v>
                </c:pt>
                <c:pt idx="879">
                  <c:v>143.15</c:v>
                </c:pt>
                <c:pt idx="880">
                  <c:v>143.15</c:v>
                </c:pt>
                <c:pt idx="881">
                  <c:v>143.15</c:v>
                </c:pt>
                <c:pt idx="882">
                  <c:v>143.15</c:v>
                </c:pt>
                <c:pt idx="883">
                  <c:v>143.15</c:v>
                </c:pt>
                <c:pt idx="884">
                  <c:v>143.15</c:v>
                </c:pt>
                <c:pt idx="885">
                  <c:v>143.15</c:v>
                </c:pt>
                <c:pt idx="886">
                  <c:v>143.15</c:v>
                </c:pt>
                <c:pt idx="887">
                  <c:v>143.15</c:v>
                </c:pt>
                <c:pt idx="888">
                  <c:v>143.15</c:v>
                </c:pt>
                <c:pt idx="889">
                  <c:v>143.15</c:v>
                </c:pt>
                <c:pt idx="890">
                  <c:v>143.15</c:v>
                </c:pt>
                <c:pt idx="891">
                  <c:v>143.15</c:v>
                </c:pt>
                <c:pt idx="892">
                  <c:v>143.15</c:v>
                </c:pt>
                <c:pt idx="893">
                  <c:v>143.15</c:v>
                </c:pt>
                <c:pt idx="894">
                  <c:v>143.15</c:v>
                </c:pt>
                <c:pt idx="895">
                  <c:v>143.15</c:v>
                </c:pt>
                <c:pt idx="896">
                  <c:v>143.15</c:v>
                </c:pt>
                <c:pt idx="897">
                  <c:v>143.15</c:v>
                </c:pt>
                <c:pt idx="898">
                  <c:v>143.15</c:v>
                </c:pt>
                <c:pt idx="899">
                  <c:v>143.15</c:v>
                </c:pt>
                <c:pt idx="900">
                  <c:v>143.15</c:v>
                </c:pt>
                <c:pt idx="901">
                  <c:v>143.15</c:v>
                </c:pt>
                <c:pt idx="902">
                  <c:v>143.15</c:v>
                </c:pt>
                <c:pt idx="903">
                  <c:v>143.15</c:v>
                </c:pt>
                <c:pt idx="904">
                  <c:v>143.15</c:v>
                </c:pt>
                <c:pt idx="905">
                  <c:v>143.15</c:v>
                </c:pt>
                <c:pt idx="906">
                  <c:v>143.15</c:v>
                </c:pt>
                <c:pt idx="907">
                  <c:v>143.15</c:v>
                </c:pt>
                <c:pt idx="908">
                  <c:v>143.15</c:v>
                </c:pt>
                <c:pt idx="909">
                  <c:v>143.15</c:v>
                </c:pt>
                <c:pt idx="910">
                  <c:v>143.15</c:v>
                </c:pt>
                <c:pt idx="911">
                  <c:v>143.15</c:v>
                </c:pt>
                <c:pt idx="912">
                  <c:v>143.15</c:v>
                </c:pt>
                <c:pt idx="913">
                  <c:v>143.15</c:v>
                </c:pt>
                <c:pt idx="914">
                  <c:v>143.15</c:v>
                </c:pt>
                <c:pt idx="915">
                  <c:v>143.15</c:v>
                </c:pt>
                <c:pt idx="916">
                  <c:v>143.15</c:v>
                </c:pt>
                <c:pt idx="917">
                  <c:v>143.15</c:v>
                </c:pt>
                <c:pt idx="918">
                  <c:v>143.15</c:v>
                </c:pt>
                <c:pt idx="919">
                  <c:v>143.15</c:v>
                </c:pt>
                <c:pt idx="920">
                  <c:v>143.15</c:v>
                </c:pt>
                <c:pt idx="921">
                  <c:v>143.15</c:v>
                </c:pt>
                <c:pt idx="922">
                  <c:v>143.15</c:v>
                </c:pt>
                <c:pt idx="923">
                  <c:v>143.15</c:v>
                </c:pt>
                <c:pt idx="924">
                  <c:v>143.15</c:v>
                </c:pt>
                <c:pt idx="925">
                  <c:v>143.15</c:v>
                </c:pt>
                <c:pt idx="926">
                  <c:v>143.15</c:v>
                </c:pt>
                <c:pt idx="927">
                  <c:v>143.15</c:v>
                </c:pt>
                <c:pt idx="928">
                  <c:v>143.15</c:v>
                </c:pt>
                <c:pt idx="929">
                  <c:v>143.15</c:v>
                </c:pt>
                <c:pt idx="930">
                  <c:v>143.15</c:v>
                </c:pt>
                <c:pt idx="931">
                  <c:v>143.15</c:v>
                </c:pt>
                <c:pt idx="932">
                  <c:v>143.15</c:v>
                </c:pt>
                <c:pt idx="933">
                  <c:v>143.15</c:v>
                </c:pt>
                <c:pt idx="934">
                  <c:v>143.15</c:v>
                </c:pt>
                <c:pt idx="935">
                  <c:v>143.15</c:v>
                </c:pt>
                <c:pt idx="936">
                  <c:v>143.15</c:v>
                </c:pt>
                <c:pt idx="937">
                  <c:v>143.15</c:v>
                </c:pt>
                <c:pt idx="938">
                  <c:v>143.15</c:v>
                </c:pt>
                <c:pt idx="939">
                  <c:v>143.15</c:v>
                </c:pt>
                <c:pt idx="940">
                  <c:v>143.15</c:v>
                </c:pt>
                <c:pt idx="941">
                  <c:v>143.15</c:v>
                </c:pt>
                <c:pt idx="942">
                  <c:v>143.15</c:v>
                </c:pt>
                <c:pt idx="943">
                  <c:v>143.15</c:v>
                </c:pt>
                <c:pt idx="944">
                  <c:v>143.15</c:v>
                </c:pt>
                <c:pt idx="945">
                  <c:v>143.15</c:v>
                </c:pt>
                <c:pt idx="946">
                  <c:v>143.15</c:v>
                </c:pt>
                <c:pt idx="947">
                  <c:v>143.15</c:v>
                </c:pt>
                <c:pt idx="948">
                  <c:v>143.15</c:v>
                </c:pt>
                <c:pt idx="949">
                  <c:v>143.15</c:v>
                </c:pt>
                <c:pt idx="950">
                  <c:v>143.15</c:v>
                </c:pt>
                <c:pt idx="951">
                  <c:v>143.15</c:v>
                </c:pt>
                <c:pt idx="952">
                  <c:v>143.15</c:v>
                </c:pt>
                <c:pt idx="953">
                  <c:v>143.15</c:v>
                </c:pt>
                <c:pt idx="954">
                  <c:v>143.15</c:v>
                </c:pt>
                <c:pt idx="955">
                  <c:v>143.15</c:v>
                </c:pt>
                <c:pt idx="956">
                  <c:v>143.15</c:v>
                </c:pt>
                <c:pt idx="957">
                  <c:v>143.15</c:v>
                </c:pt>
                <c:pt idx="958">
                  <c:v>143.15</c:v>
                </c:pt>
                <c:pt idx="959">
                  <c:v>143.15</c:v>
                </c:pt>
                <c:pt idx="960">
                  <c:v>143.15</c:v>
                </c:pt>
                <c:pt idx="961">
                  <c:v>143.15</c:v>
                </c:pt>
                <c:pt idx="962">
                  <c:v>143.15</c:v>
                </c:pt>
                <c:pt idx="963">
                  <c:v>143.15</c:v>
                </c:pt>
                <c:pt idx="964">
                  <c:v>143.15</c:v>
                </c:pt>
                <c:pt idx="965">
                  <c:v>143.15</c:v>
                </c:pt>
                <c:pt idx="966">
                  <c:v>143.15</c:v>
                </c:pt>
                <c:pt idx="967">
                  <c:v>143.15</c:v>
                </c:pt>
                <c:pt idx="968">
                  <c:v>143.15</c:v>
                </c:pt>
                <c:pt idx="969">
                  <c:v>143.15</c:v>
                </c:pt>
                <c:pt idx="970">
                  <c:v>143.15</c:v>
                </c:pt>
                <c:pt idx="971">
                  <c:v>143.15</c:v>
                </c:pt>
                <c:pt idx="972">
                  <c:v>143.15</c:v>
                </c:pt>
                <c:pt idx="973">
                  <c:v>143.15</c:v>
                </c:pt>
                <c:pt idx="974">
                  <c:v>143.15</c:v>
                </c:pt>
                <c:pt idx="975">
                  <c:v>143.15</c:v>
                </c:pt>
                <c:pt idx="976">
                  <c:v>143.15</c:v>
                </c:pt>
                <c:pt idx="977">
                  <c:v>143.15</c:v>
                </c:pt>
                <c:pt idx="978">
                  <c:v>143.15</c:v>
                </c:pt>
                <c:pt idx="979">
                  <c:v>143.15</c:v>
                </c:pt>
                <c:pt idx="980">
                  <c:v>143.15</c:v>
                </c:pt>
                <c:pt idx="981">
                  <c:v>143.15</c:v>
                </c:pt>
                <c:pt idx="982">
                  <c:v>143.15</c:v>
                </c:pt>
                <c:pt idx="983">
                  <c:v>143.15</c:v>
                </c:pt>
                <c:pt idx="984">
                  <c:v>143.15</c:v>
                </c:pt>
                <c:pt idx="985">
                  <c:v>143.15</c:v>
                </c:pt>
                <c:pt idx="986">
                  <c:v>143.15</c:v>
                </c:pt>
                <c:pt idx="987">
                  <c:v>143.15</c:v>
                </c:pt>
                <c:pt idx="988">
                  <c:v>143.15</c:v>
                </c:pt>
                <c:pt idx="989">
                  <c:v>143.15</c:v>
                </c:pt>
                <c:pt idx="990">
                  <c:v>143.15</c:v>
                </c:pt>
                <c:pt idx="991">
                  <c:v>143.15</c:v>
                </c:pt>
                <c:pt idx="992">
                  <c:v>143.15</c:v>
                </c:pt>
                <c:pt idx="993">
                  <c:v>143.15</c:v>
                </c:pt>
                <c:pt idx="994">
                  <c:v>143.15</c:v>
                </c:pt>
                <c:pt idx="995">
                  <c:v>143.15</c:v>
                </c:pt>
                <c:pt idx="996">
                  <c:v>143.15</c:v>
                </c:pt>
                <c:pt idx="997">
                  <c:v>143.15</c:v>
                </c:pt>
                <c:pt idx="998">
                  <c:v>143.15</c:v>
                </c:pt>
                <c:pt idx="999">
                  <c:v>143.15</c:v>
                </c:pt>
                <c:pt idx="1000">
                  <c:v>143.15</c:v>
                </c:pt>
                <c:pt idx="1001">
                  <c:v>143.15</c:v>
                </c:pt>
                <c:pt idx="1002">
                  <c:v>143.15</c:v>
                </c:pt>
                <c:pt idx="1003">
                  <c:v>143.15</c:v>
                </c:pt>
                <c:pt idx="1004">
                  <c:v>143.15</c:v>
                </c:pt>
                <c:pt idx="1005">
                  <c:v>143.15</c:v>
                </c:pt>
                <c:pt idx="1006">
                  <c:v>143.15</c:v>
                </c:pt>
                <c:pt idx="1007">
                  <c:v>143.15</c:v>
                </c:pt>
                <c:pt idx="1008">
                  <c:v>143.15</c:v>
                </c:pt>
                <c:pt idx="1009">
                  <c:v>143.15</c:v>
                </c:pt>
                <c:pt idx="1010">
                  <c:v>143.15</c:v>
                </c:pt>
                <c:pt idx="1011">
                  <c:v>143.15</c:v>
                </c:pt>
                <c:pt idx="1012">
                  <c:v>143.15</c:v>
                </c:pt>
                <c:pt idx="1013">
                  <c:v>143.15</c:v>
                </c:pt>
                <c:pt idx="1014">
                  <c:v>143.15</c:v>
                </c:pt>
                <c:pt idx="1015">
                  <c:v>143.15</c:v>
                </c:pt>
                <c:pt idx="1016">
                  <c:v>143.15</c:v>
                </c:pt>
                <c:pt idx="1017">
                  <c:v>143.15</c:v>
                </c:pt>
                <c:pt idx="1018">
                  <c:v>143.15</c:v>
                </c:pt>
                <c:pt idx="1019">
                  <c:v>143.15</c:v>
                </c:pt>
                <c:pt idx="1020">
                  <c:v>143.15</c:v>
                </c:pt>
                <c:pt idx="1021">
                  <c:v>143.15</c:v>
                </c:pt>
                <c:pt idx="1022">
                  <c:v>143.15</c:v>
                </c:pt>
                <c:pt idx="1023">
                  <c:v>143.15</c:v>
                </c:pt>
                <c:pt idx="1024">
                  <c:v>143.15</c:v>
                </c:pt>
                <c:pt idx="1025">
                  <c:v>143.15</c:v>
                </c:pt>
                <c:pt idx="1026">
                  <c:v>143.15</c:v>
                </c:pt>
                <c:pt idx="1027">
                  <c:v>143.15</c:v>
                </c:pt>
                <c:pt idx="1028">
                  <c:v>143.15</c:v>
                </c:pt>
                <c:pt idx="1029">
                  <c:v>143.15</c:v>
                </c:pt>
                <c:pt idx="1030">
                  <c:v>143.15</c:v>
                </c:pt>
                <c:pt idx="1031">
                  <c:v>143.15</c:v>
                </c:pt>
                <c:pt idx="1032">
                  <c:v>143.15</c:v>
                </c:pt>
                <c:pt idx="1033">
                  <c:v>143.15</c:v>
                </c:pt>
                <c:pt idx="1034">
                  <c:v>143.15</c:v>
                </c:pt>
                <c:pt idx="1035">
                  <c:v>143.15</c:v>
                </c:pt>
                <c:pt idx="1036">
                  <c:v>143.15</c:v>
                </c:pt>
                <c:pt idx="1037">
                  <c:v>143.15</c:v>
                </c:pt>
                <c:pt idx="1038">
                  <c:v>143.15</c:v>
                </c:pt>
                <c:pt idx="1039">
                  <c:v>143.15</c:v>
                </c:pt>
                <c:pt idx="1040">
                  <c:v>143.15</c:v>
                </c:pt>
                <c:pt idx="1041">
                  <c:v>143.15</c:v>
                </c:pt>
                <c:pt idx="1042">
                  <c:v>143.15</c:v>
                </c:pt>
                <c:pt idx="1043">
                  <c:v>143.15</c:v>
                </c:pt>
                <c:pt idx="1044">
                  <c:v>143.15</c:v>
                </c:pt>
                <c:pt idx="1045">
                  <c:v>143.15</c:v>
                </c:pt>
                <c:pt idx="1046">
                  <c:v>143.15</c:v>
                </c:pt>
                <c:pt idx="1047">
                  <c:v>143.15</c:v>
                </c:pt>
                <c:pt idx="1048">
                  <c:v>143.15</c:v>
                </c:pt>
                <c:pt idx="1049">
                  <c:v>143.15</c:v>
                </c:pt>
                <c:pt idx="1050">
                  <c:v>143.15</c:v>
                </c:pt>
                <c:pt idx="1051">
                  <c:v>143.15</c:v>
                </c:pt>
                <c:pt idx="1052">
                  <c:v>143.15</c:v>
                </c:pt>
                <c:pt idx="1053">
                  <c:v>143.15</c:v>
                </c:pt>
                <c:pt idx="1054">
                  <c:v>143.15</c:v>
                </c:pt>
                <c:pt idx="1055">
                  <c:v>143.15</c:v>
                </c:pt>
                <c:pt idx="1056">
                  <c:v>143.15</c:v>
                </c:pt>
                <c:pt idx="1057">
                  <c:v>143.15</c:v>
                </c:pt>
                <c:pt idx="1058">
                  <c:v>143.15</c:v>
                </c:pt>
                <c:pt idx="1059">
                  <c:v>143.15</c:v>
                </c:pt>
                <c:pt idx="1060">
                  <c:v>143.15</c:v>
                </c:pt>
                <c:pt idx="1061">
                  <c:v>143.15</c:v>
                </c:pt>
                <c:pt idx="1062">
                  <c:v>143.15</c:v>
                </c:pt>
                <c:pt idx="1063">
                  <c:v>143.15</c:v>
                </c:pt>
                <c:pt idx="1064">
                  <c:v>143.15</c:v>
                </c:pt>
                <c:pt idx="1065">
                  <c:v>143.15</c:v>
                </c:pt>
                <c:pt idx="1066">
                  <c:v>143.15</c:v>
                </c:pt>
                <c:pt idx="1067">
                  <c:v>143.15</c:v>
                </c:pt>
                <c:pt idx="1068">
                  <c:v>143.15</c:v>
                </c:pt>
                <c:pt idx="1069">
                  <c:v>143.15</c:v>
                </c:pt>
                <c:pt idx="1070">
                  <c:v>143.15</c:v>
                </c:pt>
                <c:pt idx="1071">
                  <c:v>143.15</c:v>
                </c:pt>
                <c:pt idx="1072">
                  <c:v>143.15</c:v>
                </c:pt>
                <c:pt idx="1073">
                  <c:v>143.15</c:v>
                </c:pt>
                <c:pt idx="1074">
                  <c:v>143.15</c:v>
                </c:pt>
                <c:pt idx="1075">
                  <c:v>143.15</c:v>
                </c:pt>
                <c:pt idx="1076">
                  <c:v>143.15</c:v>
                </c:pt>
                <c:pt idx="1077">
                  <c:v>143.15</c:v>
                </c:pt>
                <c:pt idx="1078">
                  <c:v>143.15</c:v>
                </c:pt>
                <c:pt idx="1079">
                  <c:v>143.15</c:v>
                </c:pt>
                <c:pt idx="1080">
                  <c:v>143.15</c:v>
                </c:pt>
                <c:pt idx="1081">
                  <c:v>143.15</c:v>
                </c:pt>
                <c:pt idx="1082">
                  <c:v>143.15</c:v>
                </c:pt>
                <c:pt idx="1083">
                  <c:v>143.15</c:v>
                </c:pt>
                <c:pt idx="1084">
                  <c:v>143.15</c:v>
                </c:pt>
                <c:pt idx="1085">
                  <c:v>143.15</c:v>
                </c:pt>
                <c:pt idx="1086">
                  <c:v>143.15</c:v>
                </c:pt>
                <c:pt idx="1087">
                  <c:v>143.15</c:v>
                </c:pt>
                <c:pt idx="1088">
                  <c:v>143.15</c:v>
                </c:pt>
                <c:pt idx="1089">
                  <c:v>143.15</c:v>
                </c:pt>
                <c:pt idx="1090">
                  <c:v>143.15</c:v>
                </c:pt>
                <c:pt idx="1091">
                  <c:v>143.15</c:v>
                </c:pt>
                <c:pt idx="1092">
                  <c:v>143.15</c:v>
                </c:pt>
                <c:pt idx="1093">
                  <c:v>143.15</c:v>
                </c:pt>
                <c:pt idx="1094">
                  <c:v>143.15</c:v>
                </c:pt>
                <c:pt idx="1095">
                  <c:v>143.15</c:v>
                </c:pt>
                <c:pt idx="1096">
                  <c:v>143.15</c:v>
                </c:pt>
                <c:pt idx="1097">
                  <c:v>143.15</c:v>
                </c:pt>
                <c:pt idx="1098">
                  <c:v>143.15</c:v>
                </c:pt>
                <c:pt idx="1099">
                  <c:v>143.15</c:v>
                </c:pt>
                <c:pt idx="1100">
                  <c:v>143.15</c:v>
                </c:pt>
                <c:pt idx="1101">
                  <c:v>143.15</c:v>
                </c:pt>
                <c:pt idx="1102">
                  <c:v>143.15</c:v>
                </c:pt>
                <c:pt idx="1103">
                  <c:v>143.15</c:v>
                </c:pt>
                <c:pt idx="1104">
                  <c:v>143.15</c:v>
                </c:pt>
                <c:pt idx="1105">
                  <c:v>143.15</c:v>
                </c:pt>
                <c:pt idx="1106">
                  <c:v>143.15</c:v>
                </c:pt>
                <c:pt idx="1107">
                  <c:v>143.15</c:v>
                </c:pt>
                <c:pt idx="1108">
                  <c:v>143.15</c:v>
                </c:pt>
                <c:pt idx="1109">
                  <c:v>143.15</c:v>
                </c:pt>
                <c:pt idx="1110">
                  <c:v>143.15</c:v>
                </c:pt>
                <c:pt idx="1111">
                  <c:v>143.15</c:v>
                </c:pt>
                <c:pt idx="1112">
                  <c:v>143.15</c:v>
                </c:pt>
                <c:pt idx="1113">
                  <c:v>143.15</c:v>
                </c:pt>
                <c:pt idx="1114">
                  <c:v>143.15</c:v>
                </c:pt>
                <c:pt idx="1115">
                  <c:v>143.15</c:v>
                </c:pt>
                <c:pt idx="1116">
                  <c:v>143.15</c:v>
                </c:pt>
                <c:pt idx="1117">
                  <c:v>143.15</c:v>
                </c:pt>
                <c:pt idx="1118">
                  <c:v>143.15</c:v>
                </c:pt>
                <c:pt idx="1119">
                  <c:v>143.15</c:v>
                </c:pt>
                <c:pt idx="1120">
                  <c:v>143.15</c:v>
                </c:pt>
                <c:pt idx="1121">
                  <c:v>143.15</c:v>
                </c:pt>
                <c:pt idx="1122">
                  <c:v>143.15</c:v>
                </c:pt>
                <c:pt idx="1123">
                  <c:v>143.15</c:v>
                </c:pt>
                <c:pt idx="1124">
                  <c:v>143.15</c:v>
                </c:pt>
                <c:pt idx="1125">
                  <c:v>143.15</c:v>
                </c:pt>
                <c:pt idx="1126">
                  <c:v>143.15</c:v>
                </c:pt>
                <c:pt idx="1127">
                  <c:v>143.15</c:v>
                </c:pt>
                <c:pt idx="1128">
                  <c:v>143.15</c:v>
                </c:pt>
                <c:pt idx="1129">
                  <c:v>143.15</c:v>
                </c:pt>
                <c:pt idx="1130">
                  <c:v>143.15</c:v>
                </c:pt>
                <c:pt idx="1131">
                  <c:v>143.15</c:v>
                </c:pt>
                <c:pt idx="1132">
                  <c:v>143.15</c:v>
                </c:pt>
                <c:pt idx="1133">
                  <c:v>143.15</c:v>
                </c:pt>
                <c:pt idx="1134">
                  <c:v>143.15</c:v>
                </c:pt>
                <c:pt idx="1135">
                  <c:v>143.15</c:v>
                </c:pt>
                <c:pt idx="1136">
                  <c:v>143.15</c:v>
                </c:pt>
                <c:pt idx="1137">
                  <c:v>143.15</c:v>
                </c:pt>
                <c:pt idx="1138">
                  <c:v>143.15</c:v>
                </c:pt>
                <c:pt idx="1139">
                  <c:v>143.15</c:v>
                </c:pt>
                <c:pt idx="1140">
                  <c:v>143.15</c:v>
                </c:pt>
                <c:pt idx="1141">
                  <c:v>143.15</c:v>
                </c:pt>
                <c:pt idx="1142">
                  <c:v>143.15</c:v>
                </c:pt>
                <c:pt idx="1143">
                  <c:v>143.15</c:v>
                </c:pt>
                <c:pt idx="1144">
                  <c:v>143.15</c:v>
                </c:pt>
                <c:pt idx="1145">
                  <c:v>143.15</c:v>
                </c:pt>
                <c:pt idx="1146">
                  <c:v>143.15</c:v>
                </c:pt>
                <c:pt idx="1147">
                  <c:v>143.15</c:v>
                </c:pt>
                <c:pt idx="1148">
                  <c:v>143.15</c:v>
                </c:pt>
                <c:pt idx="1149">
                  <c:v>143.15</c:v>
                </c:pt>
                <c:pt idx="1150">
                  <c:v>143.15</c:v>
                </c:pt>
                <c:pt idx="1151">
                  <c:v>143.15</c:v>
                </c:pt>
                <c:pt idx="1152">
                  <c:v>143.15</c:v>
                </c:pt>
                <c:pt idx="1153">
                  <c:v>143.15</c:v>
                </c:pt>
                <c:pt idx="1154">
                  <c:v>143.15</c:v>
                </c:pt>
                <c:pt idx="1155">
                  <c:v>143.15</c:v>
                </c:pt>
                <c:pt idx="1156">
                  <c:v>143.15</c:v>
                </c:pt>
                <c:pt idx="1157">
                  <c:v>143.15</c:v>
                </c:pt>
                <c:pt idx="1158">
                  <c:v>143.15</c:v>
                </c:pt>
                <c:pt idx="1159">
                  <c:v>143.15</c:v>
                </c:pt>
                <c:pt idx="1160">
                  <c:v>143.15</c:v>
                </c:pt>
                <c:pt idx="1161">
                  <c:v>143.15</c:v>
                </c:pt>
                <c:pt idx="1162">
                  <c:v>143.15</c:v>
                </c:pt>
                <c:pt idx="1163">
                  <c:v>143.15</c:v>
                </c:pt>
                <c:pt idx="1164">
                  <c:v>143.15</c:v>
                </c:pt>
                <c:pt idx="1165">
                  <c:v>143.15</c:v>
                </c:pt>
                <c:pt idx="1166">
                  <c:v>143.15</c:v>
                </c:pt>
                <c:pt idx="1167">
                  <c:v>143.15</c:v>
                </c:pt>
                <c:pt idx="1168">
                  <c:v>143.15</c:v>
                </c:pt>
                <c:pt idx="1169">
                  <c:v>143.15</c:v>
                </c:pt>
                <c:pt idx="1170">
                  <c:v>143.15</c:v>
                </c:pt>
                <c:pt idx="1171">
                  <c:v>143.15</c:v>
                </c:pt>
                <c:pt idx="1172">
                  <c:v>143.15</c:v>
                </c:pt>
                <c:pt idx="1173">
                  <c:v>143.15</c:v>
                </c:pt>
                <c:pt idx="1174">
                  <c:v>143.15</c:v>
                </c:pt>
                <c:pt idx="1175">
                  <c:v>143.15</c:v>
                </c:pt>
                <c:pt idx="1176">
                  <c:v>143.15</c:v>
                </c:pt>
                <c:pt idx="1177">
                  <c:v>143.15</c:v>
                </c:pt>
                <c:pt idx="1178">
                  <c:v>143.15</c:v>
                </c:pt>
                <c:pt idx="1179">
                  <c:v>143.15</c:v>
                </c:pt>
                <c:pt idx="1180">
                  <c:v>143.15</c:v>
                </c:pt>
                <c:pt idx="1181">
                  <c:v>143.15</c:v>
                </c:pt>
                <c:pt idx="1182">
                  <c:v>143.15</c:v>
                </c:pt>
                <c:pt idx="1183">
                  <c:v>143.15</c:v>
                </c:pt>
                <c:pt idx="1184">
                  <c:v>143.15</c:v>
                </c:pt>
                <c:pt idx="1185">
                  <c:v>143.15</c:v>
                </c:pt>
                <c:pt idx="1186">
                  <c:v>143.15</c:v>
                </c:pt>
                <c:pt idx="1187">
                  <c:v>143.15</c:v>
                </c:pt>
                <c:pt idx="1188">
                  <c:v>143.15</c:v>
                </c:pt>
                <c:pt idx="1189">
                  <c:v>143.15</c:v>
                </c:pt>
                <c:pt idx="1190">
                  <c:v>143.15</c:v>
                </c:pt>
                <c:pt idx="1191">
                  <c:v>143.15</c:v>
                </c:pt>
                <c:pt idx="1192">
                  <c:v>143.15</c:v>
                </c:pt>
                <c:pt idx="1193">
                  <c:v>143.15</c:v>
                </c:pt>
                <c:pt idx="1194">
                  <c:v>143.15</c:v>
                </c:pt>
                <c:pt idx="1195">
                  <c:v>143.15</c:v>
                </c:pt>
                <c:pt idx="1196">
                  <c:v>143.15</c:v>
                </c:pt>
                <c:pt idx="1197">
                  <c:v>143.15</c:v>
                </c:pt>
                <c:pt idx="1198">
                  <c:v>143.15</c:v>
                </c:pt>
                <c:pt idx="1199">
                  <c:v>143.15</c:v>
                </c:pt>
                <c:pt idx="1200">
                  <c:v>143.15</c:v>
                </c:pt>
                <c:pt idx="1201">
                  <c:v>143.15</c:v>
                </c:pt>
                <c:pt idx="1202">
                  <c:v>143.15</c:v>
                </c:pt>
                <c:pt idx="1203">
                  <c:v>143.15</c:v>
                </c:pt>
                <c:pt idx="1204">
                  <c:v>143.15</c:v>
                </c:pt>
                <c:pt idx="1205">
                  <c:v>143.15</c:v>
                </c:pt>
                <c:pt idx="1206">
                  <c:v>143.15</c:v>
                </c:pt>
                <c:pt idx="1207">
                  <c:v>143.15</c:v>
                </c:pt>
                <c:pt idx="1208">
                  <c:v>143.15</c:v>
                </c:pt>
                <c:pt idx="1209">
                  <c:v>143.15</c:v>
                </c:pt>
                <c:pt idx="1210">
                  <c:v>143.15</c:v>
                </c:pt>
                <c:pt idx="1211">
                  <c:v>143.15</c:v>
                </c:pt>
                <c:pt idx="1212">
                  <c:v>143.15</c:v>
                </c:pt>
                <c:pt idx="1213">
                  <c:v>143.15</c:v>
                </c:pt>
                <c:pt idx="1214">
                  <c:v>143.15</c:v>
                </c:pt>
                <c:pt idx="1215">
                  <c:v>143.15</c:v>
                </c:pt>
                <c:pt idx="1216">
                  <c:v>143.15</c:v>
                </c:pt>
                <c:pt idx="1217">
                  <c:v>143.15</c:v>
                </c:pt>
                <c:pt idx="1218">
                  <c:v>143.15</c:v>
                </c:pt>
                <c:pt idx="1219">
                  <c:v>143.15</c:v>
                </c:pt>
                <c:pt idx="1220">
                  <c:v>143.15</c:v>
                </c:pt>
                <c:pt idx="1221">
                  <c:v>143.15</c:v>
                </c:pt>
                <c:pt idx="1222">
                  <c:v>143.15</c:v>
                </c:pt>
                <c:pt idx="1223">
                  <c:v>143.15</c:v>
                </c:pt>
                <c:pt idx="1224">
                  <c:v>143.15</c:v>
                </c:pt>
                <c:pt idx="1225">
                  <c:v>143.15</c:v>
                </c:pt>
                <c:pt idx="1226">
                  <c:v>143.15</c:v>
                </c:pt>
                <c:pt idx="1227">
                  <c:v>143.15</c:v>
                </c:pt>
                <c:pt idx="1228">
                  <c:v>143.15</c:v>
                </c:pt>
                <c:pt idx="1229">
                  <c:v>143.15</c:v>
                </c:pt>
                <c:pt idx="1230">
                  <c:v>143.15</c:v>
                </c:pt>
                <c:pt idx="1231">
                  <c:v>143.15</c:v>
                </c:pt>
                <c:pt idx="1232">
                  <c:v>143.15</c:v>
                </c:pt>
                <c:pt idx="1233">
                  <c:v>143.15</c:v>
                </c:pt>
                <c:pt idx="1234">
                  <c:v>143.15</c:v>
                </c:pt>
                <c:pt idx="1235">
                  <c:v>143.15</c:v>
                </c:pt>
                <c:pt idx="1236">
                  <c:v>143.15</c:v>
                </c:pt>
                <c:pt idx="1237">
                  <c:v>143.15</c:v>
                </c:pt>
                <c:pt idx="1238">
                  <c:v>143.15</c:v>
                </c:pt>
                <c:pt idx="1239">
                  <c:v>143.15</c:v>
                </c:pt>
                <c:pt idx="1240">
                  <c:v>143.15</c:v>
                </c:pt>
                <c:pt idx="1241">
                  <c:v>143.15</c:v>
                </c:pt>
                <c:pt idx="1242">
                  <c:v>143.15</c:v>
                </c:pt>
                <c:pt idx="1243">
                  <c:v>143.15</c:v>
                </c:pt>
                <c:pt idx="1244">
                  <c:v>143.15</c:v>
                </c:pt>
                <c:pt idx="1245">
                  <c:v>143.15</c:v>
                </c:pt>
                <c:pt idx="1246">
                  <c:v>143.15</c:v>
                </c:pt>
                <c:pt idx="1247">
                  <c:v>143.15</c:v>
                </c:pt>
                <c:pt idx="1248">
                  <c:v>143.15</c:v>
                </c:pt>
                <c:pt idx="1249">
                  <c:v>143.15</c:v>
                </c:pt>
                <c:pt idx="1250">
                  <c:v>143.15</c:v>
                </c:pt>
                <c:pt idx="1251">
                  <c:v>143.15</c:v>
                </c:pt>
                <c:pt idx="1252">
                  <c:v>143.15</c:v>
                </c:pt>
                <c:pt idx="1253">
                  <c:v>143.15</c:v>
                </c:pt>
                <c:pt idx="1254">
                  <c:v>143.15</c:v>
                </c:pt>
                <c:pt idx="1255">
                  <c:v>143.15</c:v>
                </c:pt>
                <c:pt idx="1256">
                  <c:v>143.15</c:v>
                </c:pt>
                <c:pt idx="1257">
                  <c:v>143.15</c:v>
                </c:pt>
                <c:pt idx="1258">
                  <c:v>143.15</c:v>
                </c:pt>
                <c:pt idx="1259">
                  <c:v>143.15</c:v>
                </c:pt>
                <c:pt idx="1260">
                  <c:v>143.15</c:v>
                </c:pt>
                <c:pt idx="1261">
                  <c:v>143.15</c:v>
                </c:pt>
                <c:pt idx="1262">
                  <c:v>143.15</c:v>
                </c:pt>
                <c:pt idx="1263">
                  <c:v>143.15</c:v>
                </c:pt>
                <c:pt idx="1264">
                  <c:v>143.15</c:v>
                </c:pt>
                <c:pt idx="1265">
                  <c:v>143.15</c:v>
                </c:pt>
                <c:pt idx="1266">
                  <c:v>143.15</c:v>
                </c:pt>
                <c:pt idx="1267">
                  <c:v>143.15</c:v>
                </c:pt>
                <c:pt idx="1268">
                  <c:v>143.15</c:v>
                </c:pt>
                <c:pt idx="1269">
                  <c:v>143.15</c:v>
                </c:pt>
                <c:pt idx="1270">
                  <c:v>143.15</c:v>
                </c:pt>
                <c:pt idx="1271">
                  <c:v>143.15</c:v>
                </c:pt>
                <c:pt idx="1272">
                  <c:v>143.15</c:v>
                </c:pt>
                <c:pt idx="1273">
                  <c:v>143.15</c:v>
                </c:pt>
                <c:pt idx="1274">
                  <c:v>143.15</c:v>
                </c:pt>
                <c:pt idx="1275">
                  <c:v>143.15</c:v>
                </c:pt>
                <c:pt idx="1276">
                  <c:v>143.15</c:v>
                </c:pt>
                <c:pt idx="1277">
                  <c:v>143.15</c:v>
                </c:pt>
                <c:pt idx="1278">
                  <c:v>143.15</c:v>
                </c:pt>
                <c:pt idx="1279">
                  <c:v>143.15</c:v>
                </c:pt>
                <c:pt idx="1280">
                  <c:v>143.15</c:v>
                </c:pt>
                <c:pt idx="1281">
                  <c:v>143.15</c:v>
                </c:pt>
                <c:pt idx="1282">
                  <c:v>143.15</c:v>
                </c:pt>
                <c:pt idx="1283">
                  <c:v>143.15</c:v>
                </c:pt>
                <c:pt idx="1284">
                  <c:v>143.15</c:v>
                </c:pt>
                <c:pt idx="1285">
                  <c:v>143.15</c:v>
                </c:pt>
                <c:pt idx="1286">
                  <c:v>143.15</c:v>
                </c:pt>
                <c:pt idx="1287">
                  <c:v>143.15</c:v>
                </c:pt>
                <c:pt idx="1288">
                  <c:v>143.15</c:v>
                </c:pt>
                <c:pt idx="1289">
                  <c:v>143.15</c:v>
                </c:pt>
                <c:pt idx="1290">
                  <c:v>143.15</c:v>
                </c:pt>
                <c:pt idx="1291">
                  <c:v>143.15</c:v>
                </c:pt>
                <c:pt idx="1292">
                  <c:v>143.15</c:v>
                </c:pt>
                <c:pt idx="1293">
                  <c:v>143.15</c:v>
                </c:pt>
                <c:pt idx="1294">
                  <c:v>143.15</c:v>
                </c:pt>
                <c:pt idx="1295">
                  <c:v>143.15</c:v>
                </c:pt>
                <c:pt idx="1296">
                  <c:v>143.15</c:v>
                </c:pt>
                <c:pt idx="1297">
                  <c:v>143.15</c:v>
                </c:pt>
                <c:pt idx="1298">
                  <c:v>143.15</c:v>
                </c:pt>
                <c:pt idx="1299">
                  <c:v>143.15</c:v>
                </c:pt>
                <c:pt idx="1300">
                  <c:v>143.15</c:v>
                </c:pt>
                <c:pt idx="1301">
                  <c:v>143.15</c:v>
                </c:pt>
                <c:pt idx="1302">
                  <c:v>143.15</c:v>
                </c:pt>
                <c:pt idx="1303">
                  <c:v>143.15</c:v>
                </c:pt>
                <c:pt idx="1304">
                  <c:v>143.15</c:v>
                </c:pt>
                <c:pt idx="1305">
                  <c:v>143.15</c:v>
                </c:pt>
                <c:pt idx="1306">
                  <c:v>143.15</c:v>
                </c:pt>
                <c:pt idx="1307">
                  <c:v>143.15</c:v>
                </c:pt>
                <c:pt idx="1308">
                  <c:v>143.15</c:v>
                </c:pt>
                <c:pt idx="1309">
                  <c:v>143.15</c:v>
                </c:pt>
                <c:pt idx="1310">
                  <c:v>143.15</c:v>
                </c:pt>
                <c:pt idx="1311">
                  <c:v>143.15</c:v>
                </c:pt>
                <c:pt idx="1312">
                  <c:v>143.15</c:v>
                </c:pt>
                <c:pt idx="1313">
                  <c:v>143.15</c:v>
                </c:pt>
                <c:pt idx="1314">
                  <c:v>143.15</c:v>
                </c:pt>
                <c:pt idx="1315">
                  <c:v>143.15</c:v>
                </c:pt>
                <c:pt idx="1316">
                  <c:v>143.15</c:v>
                </c:pt>
                <c:pt idx="1317">
                  <c:v>143.15</c:v>
                </c:pt>
                <c:pt idx="1318">
                  <c:v>143.15</c:v>
                </c:pt>
                <c:pt idx="1319">
                  <c:v>143.15</c:v>
                </c:pt>
                <c:pt idx="1320">
                  <c:v>143.15</c:v>
                </c:pt>
                <c:pt idx="1321">
                  <c:v>143.15</c:v>
                </c:pt>
                <c:pt idx="1322">
                  <c:v>143.15</c:v>
                </c:pt>
                <c:pt idx="1323">
                  <c:v>143.15</c:v>
                </c:pt>
                <c:pt idx="1324">
                  <c:v>143.15</c:v>
                </c:pt>
                <c:pt idx="1325">
                  <c:v>143.15</c:v>
                </c:pt>
                <c:pt idx="1326">
                  <c:v>143.15</c:v>
                </c:pt>
                <c:pt idx="1327">
                  <c:v>143.15</c:v>
                </c:pt>
                <c:pt idx="1328">
                  <c:v>143.15</c:v>
                </c:pt>
                <c:pt idx="1329">
                  <c:v>143.15</c:v>
                </c:pt>
                <c:pt idx="1330">
                  <c:v>143.15</c:v>
                </c:pt>
                <c:pt idx="1331">
                  <c:v>143.15</c:v>
                </c:pt>
                <c:pt idx="1332">
                  <c:v>143.15</c:v>
                </c:pt>
                <c:pt idx="1333">
                  <c:v>143.15</c:v>
                </c:pt>
                <c:pt idx="1334">
                  <c:v>143.15</c:v>
                </c:pt>
                <c:pt idx="1335">
                  <c:v>143.15</c:v>
                </c:pt>
                <c:pt idx="1336">
                  <c:v>143.15</c:v>
                </c:pt>
                <c:pt idx="1337">
                  <c:v>143.15</c:v>
                </c:pt>
                <c:pt idx="1338">
                  <c:v>143.15</c:v>
                </c:pt>
                <c:pt idx="1339">
                  <c:v>143.15</c:v>
                </c:pt>
                <c:pt idx="1340">
                  <c:v>143.15</c:v>
                </c:pt>
                <c:pt idx="1341">
                  <c:v>143.15</c:v>
                </c:pt>
                <c:pt idx="1342">
                  <c:v>143.15</c:v>
                </c:pt>
                <c:pt idx="1343">
                  <c:v>143.15</c:v>
                </c:pt>
                <c:pt idx="1344">
                  <c:v>143.15</c:v>
                </c:pt>
                <c:pt idx="1345">
                  <c:v>143.15</c:v>
                </c:pt>
                <c:pt idx="1346">
                  <c:v>143.15</c:v>
                </c:pt>
                <c:pt idx="1347">
                  <c:v>143.15</c:v>
                </c:pt>
                <c:pt idx="1348">
                  <c:v>143.15</c:v>
                </c:pt>
                <c:pt idx="1349">
                  <c:v>143.15</c:v>
                </c:pt>
                <c:pt idx="1350">
                  <c:v>143.15</c:v>
                </c:pt>
                <c:pt idx="1351">
                  <c:v>143.15</c:v>
                </c:pt>
                <c:pt idx="1352">
                  <c:v>143.15</c:v>
                </c:pt>
                <c:pt idx="1353">
                  <c:v>143.15</c:v>
                </c:pt>
                <c:pt idx="1354">
                  <c:v>143.15</c:v>
                </c:pt>
                <c:pt idx="1355">
                  <c:v>143.15</c:v>
                </c:pt>
                <c:pt idx="1356">
                  <c:v>143.15</c:v>
                </c:pt>
                <c:pt idx="1357">
                  <c:v>143.15</c:v>
                </c:pt>
                <c:pt idx="1358">
                  <c:v>143.15</c:v>
                </c:pt>
                <c:pt idx="1359">
                  <c:v>143.15</c:v>
                </c:pt>
                <c:pt idx="1360">
                  <c:v>143.15</c:v>
                </c:pt>
                <c:pt idx="1361">
                  <c:v>143.15</c:v>
                </c:pt>
                <c:pt idx="1362">
                  <c:v>143.15</c:v>
                </c:pt>
                <c:pt idx="1363">
                  <c:v>143.15</c:v>
                </c:pt>
                <c:pt idx="1364">
                  <c:v>143.15</c:v>
                </c:pt>
                <c:pt idx="1365">
                  <c:v>143.15</c:v>
                </c:pt>
                <c:pt idx="1366">
                  <c:v>143.15</c:v>
                </c:pt>
                <c:pt idx="1367">
                  <c:v>143.15</c:v>
                </c:pt>
                <c:pt idx="1368">
                  <c:v>143.15</c:v>
                </c:pt>
                <c:pt idx="1369">
                  <c:v>143.15</c:v>
                </c:pt>
                <c:pt idx="1370">
                  <c:v>143.15</c:v>
                </c:pt>
                <c:pt idx="1371">
                  <c:v>143.15</c:v>
                </c:pt>
                <c:pt idx="1372">
                  <c:v>143.15</c:v>
                </c:pt>
                <c:pt idx="1373">
                  <c:v>143.15</c:v>
                </c:pt>
                <c:pt idx="1374">
                  <c:v>143.15</c:v>
                </c:pt>
                <c:pt idx="1375">
                  <c:v>143.15</c:v>
                </c:pt>
                <c:pt idx="1376">
                  <c:v>143.15</c:v>
                </c:pt>
                <c:pt idx="1377">
                  <c:v>143.15</c:v>
                </c:pt>
                <c:pt idx="1378">
                  <c:v>143.15</c:v>
                </c:pt>
                <c:pt idx="1379">
                  <c:v>143.15</c:v>
                </c:pt>
                <c:pt idx="1380">
                  <c:v>143.15</c:v>
                </c:pt>
                <c:pt idx="1381">
                  <c:v>143.15</c:v>
                </c:pt>
                <c:pt idx="1382">
                  <c:v>143.15</c:v>
                </c:pt>
                <c:pt idx="1383">
                  <c:v>143.15</c:v>
                </c:pt>
                <c:pt idx="1384">
                  <c:v>143.15</c:v>
                </c:pt>
                <c:pt idx="1385">
                  <c:v>143.15</c:v>
                </c:pt>
                <c:pt idx="1386">
                  <c:v>143.15</c:v>
                </c:pt>
                <c:pt idx="1387">
                  <c:v>143.15</c:v>
                </c:pt>
                <c:pt idx="1388">
                  <c:v>143.15</c:v>
                </c:pt>
                <c:pt idx="1389">
                  <c:v>143.15</c:v>
                </c:pt>
                <c:pt idx="1390">
                  <c:v>143.15</c:v>
                </c:pt>
                <c:pt idx="1391">
                  <c:v>143.15</c:v>
                </c:pt>
                <c:pt idx="1392">
                  <c:v>143.15</c:v>
                </c:pt>
                <c:pt idx="1393">
                  <c:v>143.15</c:v>
                </c:pt>
                <c:pt idx="1394">
                  <c:v>143.15</c:v>
                </c:pt>
                <c:pt idx="1395">
                  <c:v>143.15</c:v>
                </c:pt>
                <c:pt idx="1396">
                  <c:v>143.15</c:v>
                </c:pt>
                <c:pt idx="1397">
                  <c:v>143.15</c:v>
                </c:pt>
                <c:pt idx="1398">
                  <c:v>143.15</c:v>
                </c:pt>
                <c:pt idx="1399">
                  <c:v>143.15</c:v>
                </c:pt>
                <c:pt idx="1400">
                  <c:v>143.15</c:v>
                </c:pt>
                <c:pt idx="1401">
                  <c:v>143.15</c:v>
                </c:pt>
                <c:pt idx="1402">
                  <c:v>143.15</c:v>
                </c:pt>
                <c:pt idx="1403">
                  <c:v>143.15</c:v>
                </c:pt>
                <c:pt idx="1404">
                  <c:v>143.15</c:v>
                </c:pt>
                <c:pt idx="1405">
                  <c:v>143.15</c:v>
                </c:pt>
                <c:pt idx="1406">
                  <c:v>143.15</c:v>
                </c:pt>
                <c:pt idx="1407">
                  <c:v>143.15</c:v>
                </c:pt>
                <c:pt idx="1408">
                  <c:v>143.15</c:v>
                </c:pt>
                <c:pt idx="1409">
                  <c:v>143.15</c:v>
                </c:pt>
                <c:pt idx="1410">
                  <c:v>143.15</c:v>
                </c:pt>
                <c:pt idx="1411">
                  <c:v>143.15</c:v>
                </c:pt>
                <c:pt idx="1412">
                  <c:v>143.15</c:v>
                </c:pt>
                <c:pt idx="1413">
                  <c:v>143.15</c:v>
                </c:pt>
                <c:pt idx="1414">
                  <c:v>143.15</c:v>
                </c:pt>
                <c:pt idx="1415">
                  <c:v>143.15</c:v>
                </c:pt>
                <c:pt idx="1416">
                  <c:v>143.15</c:v>
                </c:pt>
                <c:pt idx="1417">
                  <c:v>143.15</c:v>
                </c:pt>
                <c:pt idx="1418">
                  <c:v>143.15</c:v>
                </c:pt>
                <c:pt idx="1419">
                  <c:v>143.15</c:v>
                </c:pt>
                <c:pt idx="1420">
                  <c:v>143.15</c:v>
                </c:pt>
                <c:pt idx="1421">
                  <c:v>143.15</c:v>
                </c:pt>
                <c:pt idx="1422">
                  <c:v>143.15</c:v>
                </c:pt>
                <c:pt idx="1423">
                  <c:v>143.15</c:v>
                </c:pt>
                <c:pt idx="1424">
                  <c:v>143.15</c:v>
                </c:pt>
                <c:pt idx="1425">
                  <c:v>143.15</c:v>
                </c:pt>
                <c:pt idx="1426">
                  <c:v>143.15</c:v>
                </c:pt>
                <c:pt idx="1427">
                  <c:v>143.15</c:v>
                </c:pt>
                <c:pt idx="1428">
                  <c:v>143.15</c:v>
                </c:pt>
                <c:pt idx="1429">
                  <c:v>143.15</c:v>
                </c:pt>
                <c:pt idx="1430">
                  <c:v>143.15</c:v>
                </c:pt>
                <c:pt idx="1431">
                  <c:v>143.15</c:v>
                </c:pt>
                <c:pt idx="1432">
                  <c:v>143.15</c:v>
                </c:pt>
                <c:pt idx="1433">
                  <c:v>143.15</c:v>
                </c:pt>
                <c:pt idx="1434">
                  <c:v>143.15</c:v>
                </c:pt>
                <c:pt idx="1435">
                  <c:v>143.15</c:v>
                </c:pt>
                <c:pt idx="1436">
                  <c:v>143.15</c:v>
                </c:pt>
                <c:pt idx="1437">
                  <c:v>143.15</c:v>
                </c:pt>
                <c:pt idx="1438">
                  <c:v>143.15</c:v>
                </c:pt>
                <c:pt idx="1439">
                  <c:v>143.15</c:v>
                </c:pt>
                <c:pt idx="1440">
                  <c:v>143.15</c:v>
                </c:pt>
                <c:pt idx="1441">
                  <c:v>143.15</c:v>
                </c:pt>
                <c:pt idx="1442">
                  <c:v>143.15</c:v>
                </c:pt>
                <c:pt idx="1443">
                  <c:v>143.15</c:v>
                </c:pt>
                <c:pt idx="1444">
                  <c:v>143.15</c:v>
                </c:pt>
                <c:pt idx="1445">
                  <c:v>143.15</c:v>
                </c:pt>
                <c:pt idx="1446">
                  <c:v>143.15</c:v>
                </c:pt>
                <c:pt idx="1447">
                  <c:v>143.15</c:v>
                </c:pt>
                <c:pt idx="1448">
                  <c:v>143.15</c:v>
                </c:pt>
                <c:pt idx="1449">
                  <c:v>143.15</c:v>
                </c:pt>
                <c:pt idx="1450">
                  <c:v>143.15</c:v>
                </c:pt>
                <c:pt idx="1451">
                  <c:v>143.15</c:v>
                </c:pt>
                <c:pt idx="1452">
                  <c:v>143.15</c:v>
                </c:pt>
                <c:pt idx="1453">
                  <c:v>143.15</c:v>
                </c:pt>
                <c:pt idx="1454">
                  <c:v>143.15</c:v>
                </c:pt>
                <c:pt idx="1455">
                  <c:v>143.15</c:v>
                </c:pt>
                <c:pt idx="1456">
                  <c:v>143.15</c:v>
                </c:pt>
                <c:pt idx="1457">
                  <c:v>143.15</c:v>
                </c:pt>
                <c:pt idx="1458">
                  <c:v>143.15</c:v>
                </c:pt>
                <c:pt idx="1459">
                  <c:v>143.15</c:v>
                </c:pt>
                <c:pt idx="1460">
                  <c:v>143.15</c:v>
                </c:pt>
                <c:pt idx="1461">
                  <c:v>143.15</c:v>
                </c:pt>
                <c:pt idx="1462">
                  <c:v>143.15</c:v>
                </c:pt>
                <c:pt idx="1463">
                  <c:v>143.15</c:v>
                </c:pt>
                <c:pt idx="1464">
                  <c:v>143.15</c:v>
                </c:pt>
                <c:pt idx="1465">
                  <c:v>143.15</c:v>
                </c:pt>
                <c:pt idx="1466">
                  <c:v>143.15</c:v>
                </c:pt>
                <c:pt idx="1467">
                  <c:v>143.15</c:v>
                </c:pt>
                <c:pt idx="1468">
                  <c:v>143.15</c:v>
                </c:pt>
                <c:pt idx="1469">
                  <c:v>143.15</c:v>
                </c:pt>
                <c:pt idx="1470">
                  <c:v>143.15</c:v>
                </c:pt>
                <c:pt idx="1471">
                  <c:v>143.15</c:v>
                </c:pt>
                <c:pt idx="1472">
                  <c:v>143.15</c:v>
                </c:pt>
                <c:pt idx="1473">
                  <c:v>143.15</c:v>
                </c:pt>
                <c:pt idx="1474">
                  <c:v>143.15</c:v>
                </c:pt>
                <c:pt idx="1475">
                  <c:v>143.15</c:v>
                </c:pt>
                <c:pt idx="1476">
                  <c:v>143.15</c:v>
                </c:pt>
                <c:pt idx="1477">
                  <c:v>143.15</c:v>
                </c:pt>
                <c:pt idx="1478">
                  <c:v>143.15</c:v>
                </c:pt>
                <c:pt idx="1479">
                  <c:v>143.15</c:v>
                </c:pt>
                <c:pt idx="1480">
                  <c:v>143.15</c:v>
                </c:pt>
                <c:pt idx="1481">
                  <c:v>143.15</c:v>
                </c:pt>
                <c:pt idx="1482">
                  <c:v>143.15</c:v>
                </c:pt>
                <c:pt idx="1483">
                  <c:v>143.15</c:v>
                </c:pt>
                <c:pt idx="1484">
                  <c:v>143.15</c:v>
                </c:pt>
                <c:pt idx="1485">
                  <c:v>143.15</c:v>
                </c:pt>
                <c:pt idx="1486">
                  <c:v>143.15</c:v>
                </c:pt>
                <c:pt idx="1487">
                  <c:v>143.15</c:v>
                </c:pt>
                <c:pt idx="1488">
                  <c:v>143.15</c:v>
                </c:pt>
                <c:pt idx="1489">
                  <c:v>143.15</c:v>
                </c:pt>
                <c:pt idx="1490">
                  <c:v>143.15</c:v>
                </c:pt>
                <c:pt idx="1491">
                  <c:v>143.15</c:v>
                </c:pt>
                <c:pt idx="1492">
                  <c:v>143.15</c:v>
                </c:pt>
                <c:pt idx="1493">
                  <c:v>143.15</c:v>
                </c:pt>
                <c:pt idx="1494">
                  <c:v>143.15</c:v>
                </c:pt>
                <c:pt idx="1495">
                  <c:v>143.15</c:v>
                </c:pt>
                <c:pt idx="1496">
                  <c:v>143.15</c:v>
                </c:pt>
                <c:pt idx="1497">
                  <c:v>143.15</c:v>
                </c:pt>
                <c:pt idx="1498">
                  <c:v>143.15</c:v>
                </c:pt>
                <c:pt idx="1499">
                  <c:v>143.15</c:v>
                </c:pt>
                <c:pt idx="1500">
                  <c:v>143.15</c:v>
                </c:pt>
                <c:pt idx="1501">
                  <c:v>143.15</c:v>
                </c:pt>
                <c:pt idx="1502">
                  <c:v>143.15</c:v>
                </c:pt>
                <c:pt idx="1503">
                  <c:v>143.15</c:v>
                </c:pt>
                <c:pt idx="1504">
                  <c:v>143.15</c:v>
                </c:pt>
                <c:pt idx="1505">
                  <c:v>143.15</c:v>
                </c:pt>
                <c:pt idx="1506">
                  <c:v>143.15</c:v>
                </c:pt>
                <c:pt idx="1507">
                  <c:v>143.15</c:v>
                </c:pt>
                <c:pt idx="1508">
                  <c:v>143.15</c:v>
                </c:pt>
                <c:pt idx="1509">
                  <c:v>143.15</c:v>
                </c:pt>
                <c:pt idx="1510">
                  <c:v>143.15</c:v>
                </c:pt>
                <c:pt idx="1511">
                  <c:v>143.15</c:v>
                </c:pt>
                <c:pt idx="1512">
                  <c:v>143.15</c:v>
                </c:pt>
                <c:pt idx="1513">
                  <c:v>143.15</c:v>
                </c:pt>
                <c:pt idx="1514">
                  <c:v>143.15</c:v>
                </c:pt>
                <c:pt idx="1515">
                  <c:v>143.15</c:v>
                </c:pt>
                <c:pt idx="1516">
                  <c:v>143.15</c:v>
                </c:pt>
                <c:pt idx="1517">
                  <c:v>143.15</c:v>
                </c:pt>
                <c:pt idx="1518">
                  <c:v>143.15</c:v>
                </c:pt>
                <c:pt idx="1519">
                  <c:v>143.15</c:v>
                </c:pt>
                <c:pt idx="1520">
                  <c:v>143.15</c:v>
                </c:pt>
                <c:pt idx="1521">
                  <c:v>143.15</c:v>
                </c:pt>
                <c:pt idx="1522">
                  <c:v>143.15</c:v>
                </c:pt>
                <c:pt idx="1523">
                  <c:v>143.15</c:v>
                </c:pt>
                <c:pt idx="1524">
                  <c:v>143.15</c:v>
                </c:pt>
                <c:pt idx="1525">
                  <c:v>143.15</c:v>
                </c:pt>
                <c:pt idx="1526">
                  <c:v>143.15</c:v>
                </c:pt>
                <c:pt idx="1527">
                  <c:v>143.15</c:v>
                </c:pt>
                <c:pt idx="1528">
                  <c:v>143.15</c:v>
                </c:pt>
                <c:pt idx="1529">
                  <c:v>143.15</c:v>
                </c:pt>
                <c:pt idx="1530">
                  <c:v>143.15</c:v>
                </c:pt>
                <c:pt idx="1531">
                  <c:v>143.15</c:v>
                </c:pt>
                <c:pt idx="1532">
                  <c:v>143.15</c:v>
                </c:pt>
                <c:pt idx="1533">
                  <c:v>143.15</c:v>
                </c:pt>
                <c:pt idx="1534">
                  <c:v>143.15</c:v>
                </c:pt>
                <c:pt idx="1535">
                  <c:v>143.15</c:v>
                </c:pt>
                <c:pt idx="1536">
                  <c:v>143.15</c:v>
                </c:pt>
                <c:pt idx="1537">
                  <c:v>143.15</c:v>
                </c:pt>
                <c:pt idx="1538">
                  <c:v>143.15</c:v>
                </c:pt>
                <c:pt idx="1539">
                  <c:v>143.15</c:v>
                </c:pt>
                <c:pt idx="1540">
                  <c:v>143.15</c:v>
                </c:pt>
                <c:pt idx="1541">
                  <c:v>143.15</c:v>
                </c:pt>
                <c:pt idx="1542">
                  <c:v>143.15</c:v>
                </c:pt>
                <c:pt idx="1543">
                  <c:v>143.15</c:v>
                </c:pt>
                <c:pt idx="1544">
                  <c:v>143.15</c:v>
                </c:pt>
                <c:pt idx="1545">
                  <c:v>143.15</c:v>
                </c:pt>
                <c:pt idx="1546">
                  <c:v>143.15</c:v>
                </c:pt>
                <c:pt idx="1547">
                  <c:v>143.15</c:v>
                </c:pt>
                <c:pt idx="1548">
                  <c:v>143.15</c:v>
                </c:pt>
                <c:pt idx="1549">
                  <c:v>143.15</c:v>
                </c:pt>
                <c:pt idx="1550">
                  <c:v>143.15</c:v>
                </c:pt>
                <c:pt idx="1551">
                  <c:v>143.15</c:v>
                </c:pt>
                <c:pt idx="1552">
                  <c:v>143.15</c:v>
                </c:pt>
                <c:pt idx="1553">
                  <c:v>143.15</c:v>
                </c:pt>
                <c:pt idx="1554">
                  <c:v>143.15</c:v>
                </c:pt>
                <c:pt idx="1555">
                  <c:v>143.15</c:v>
                </c:pt>
                <c:pt idx="1556">
                  <c:v>143.15</c:v>
                </c:pt>
                <c:pt idx="1557">
                  <c:v>143.15</c:v>
                </c:pt>
                <c:pt idx="1558">
                  <c:v>143.15</c:v>
                </c:pt>
                <c:pt idx="1559">
                  <c:v>143.15</c:v>
                </c:pt>
                <c:pt idx="1560">
                  <c:v>143.15</c:v>
                </c:pt>
                <c:pt idx="1561">
                  <c:v>143.15</c:v>
                </c:pt>
                <c:pt idx="1562">
                  <c:v>143.15</c:v>
                </c:pt>
                <c:pt idx="1563">
                  <c:v>143.15</c:v>
                </c:pt>
                <c:pt idx="1564">
                  <c:v>143.15</c:v>
                </c:pt>
                <c:pt idx="1565">
                  <c:v>143.15</c:v>
                </c:pt>
                <c:pt idx="1566">
                  <c:v>143.15</c:v>
                </c:pt>
                <c:pt idx="1567">
                  <c:v>143.15</c:v>
                </c:pt>
                <c:pt idx="1568">
                  <c:v>143.15</c:v>
                </c:pt>
                <c:pt idx="1569">
                  <c:v>143.15</c:v>
                </c:pt>
                <c:pt idx="1570">
                  <c:v>143.15</c:v>
                </c:pt>
                <c:pt idx="1571">
                  <c:v>143.15</c:v>
                </c:pt>
                <c:pt idx="1572">
                  <c:v>143.15</c:v>
                </c:pt>
                <c:pt idx="1573">
                  <c:v>143.15</c:v>
                </c:pt>
                <c:pt idx="1574">
                  <c:v>143.15</c:v>
                </c:pt>
                <c:pt idx="1575">
                  <c:v>143.15</c:v>
                </c:pt>
                <c:pt idx="1576">
                  <c:v>143.15</c:v>
                </c:pt>
                <c:pt idx="1577">
                  <c:v>143.15</c:v>
                </c:pt>
                <c:pt idx="1578">
                  <c:v>143.15</c:v>
                </c:pt>
                <c:pt idx="1579">
                  <c:v>143.15</c:v>
                </c:pt>
                <c:pt idx="1580">
                  <c:v>143.15</c:v>
                </c:pt>
                <c:pt idx="1581">
                  <c:v>143.15</c:v>
                </c:pt>
                <c:pt idx="1582">
                  <c:v>143.15</c:v>
                </c:pt>
                <c:pt idx="1583">
                  <c:v>143.15</c:v>
                </c:pt>
                <c:pt idx="1584">
                  <c:v>143.15</c:v>
                </c:pt>
                <c:pt idx="1585">
                  <c:v>143.15</c:v>
                </c:pt>
                <c:pt idx="1586">
                  <c:v>143.15</c:v>
                </c:pt>
                <c:pt idx="1587">
                  <c:v>143.15</c:v>
                </c:pt>
                <c:pt idx="1588">
                  <c:v>143.15</c:v>
                </c:pt>
                <c:pt idx="1589">
                  <c:v>143.15</c:v>
                </c:pt>
                <c:pt idx="1590">
                  <c:v>143.15</c:v>
                </c:pt>
                <c:pt idx="1591">
                  <c:v>143.15</c:v>
                </c:pt>
                <c:pt idx="1592">
                  <c:v>143.15</c:v>
                </c:pt>
                <c:pt idx="1593">
                  <c:v>143.15</c:v>
                </c:pt>
                <c:pt idx="1594">
                  <c:v>143.15</c:v>
                </c:pt>
                <c:pt idx="1595">
                  <c:v>143.15</c:v>
                </c:pt>
                <c:pt idx="1596">
                  <c:v>143.15</c:v>
                </c:pt>
                <c:pt idx="1597">
                  <c:v>143.15</c:v>
                </c:pt>
                <c:pt idx="1598">
                  <c:v>143.15</c:v>
                </c:pt>
                <c:pt idx="1599">
                  <c:v>143.15</c:v>
                </c:pt>
                <c:pt idx="1600">
                  <c:v>143.15</c:v>
                </c:pt>
                <c:pt idx="1601">
                  <c:v>143.15</c:v>
                </c:pt>
                <c:pt idx="1602">
                  <c:v>143.15</c:v>
                </c:pt>
                <c:pt idx="1603">
                  <c:v>143.15</c:v>
                </c:pt>
                <c:pt idx="1604">
                  <c:v>143.15</c:v>
                </c:pt>
                <c:pt idx="1605">
                  <c:v>143.15</c:v>
                </c:pt>
                <c:pt idx="1606">
                  <c:v>143.15</c:v>
                </c:pt>
                <c:pt idx="1607">
                  <c:v>143.15</c:v>
                </c:pt>
                <c:pt idx="1608">
                  <c:v>143.15</c:v>
                </c:pt>
                <c:pt idx="1609">
                  <c:v>143.15</c:v>
                </c:pt>
                <c:pt idx="1610">
                  <c:v>143.15</c:v>
                </c:pt>
                <c:pt idx="1611">
                  <c:v>143.15</c:v>
                </c:pt>
                <c:pt idx="1612">
                  <c:v>143.15</c:v>
                </c:pt>
                <c:pt idx="1613">
                  <c:v>143.15</c:v>
                </c:pt>
                <c:pt idx="1614">
                  <c:v>143.15</c:v>
                </c:pt>
                <c:pt idx="1615">
                  <c:v>143.15</c:v>
                </c:pt>
                <c:pt idx="1616">
                  <c:v>143.15</c:v>
                </c:pt>
                <c:pt idx="1617">
                  <c:v>143.15</c:v>
                </c:pt>
                <c:pt idx="1618">
                  <c:v>143.15</c:v>
                </c:pt>
                <c:pt idx="1619">
                  <c:v>143.15</c:v>
                </c:pt>
                <c:pt idx="1620">
                  <c:v>143.15</c:v>
                </c:pt>
                <c:pt idx="1621">
                  <c:v>143.15</c:v>
                </c:pt>
                <c:pt idx="1622">
                  <c:v>143.15</c:v>
                </c:pt>
                <c:pt idx="1623">
                  <c:v>143.15</c:v>
                </c:pt>
                <c:pt idx="1624">
                  <c:v>143.15</c:v>
                </c:pt>
                <c:pt idx="1625">
                  <c:v>143.15</c:v>
                </c:pt>
                <c:pt idx="1626">
                  <c:v>143.15</c:v>
                </c:pt>
                <c:pt idx="1627">
                  <c:v>143.15</c:v>
                </c:pt>
                <c:pt idx="1628">
                  <c:v>143.15</c:v>
                </c:pt>
                <c:pt idx="1629">
                  <c:v>143.15</c:v>
                </c:pt>
                <c:pt idx="1630">
                  <c:v>143.15</c:v>
                </c:pt>
                <c:pt idx="1631">
                  <c:v>143.15</c:v>
                </c:pt>
                <c:pt idx="1632">
                  <c:v>143.15</c:v>
                </c:pt>
                <c:pt idx="1633">
                  <c:v>143.15</c:v>
                </c:pt>
                <c:pt idx="1634">
                  <c:v>143.15</c:v>
                </c:pt>
                <c:pt idx="1635">
                  <c:v>143.15</c:v>
                </c:pt>
                <c:pt idx="1636">
                  <c:v>143.15</c:v>
                </c:pt>
                <c:pt idx="1637">
                  <c:v>143.15</c:v>
                </c:pt>
                <c:pt idx="1638">
                  <c:v>143.15</c:v>
                </c:pt>
                <c:pt idx="1639">
                  <c:v>143.15</c:v>
                </c:pt>
                <c:pt idx="1640">
                  <c:v>143.15</c:v>
                </c:pt>
                <c:pt idx="1641">
                  <c:v>143.15</c:v>
                </c:pt>
                <c:pt idx="1642">
                  <c:v>143.15</c:v>
                </c:pt>
                <c:pt idx="1643">
                  <c:v>143.15</c:v>
                </c:pt>
                <c:pt idx="1644">
                  <c:v>143.15</c:v>
                </c:pt>
                <c:pt idx="1645">
                  <c:v>143.15</c:v>
                </c:pt>
                <c:pt idx="1646">
                  <c:v>143.15</c:v>
                </c:pt>
                <c:pt idx="1647">
                  <c:v>143.15</c:v>
                </c:pt>
                <c:pt idx="1648">
                  <c:v>143.15</c:v>
                </c:pt>
                <c:pt idx="1649">
                  <c:v>143.15</c:v>
                </c:pt>
                <c:pt idx="1650">
                  <c:v>143.15</c:v>
                </c:pt>
                <c:pt idx="1651">
                  <c:v>143.15</c:v>
                </c:pt>
                <c:pt idx="1652">
                  <c:v>143.15</c:v>
                </c:pt>
                <c:pt idx="1653">
                  <c:v>143.15</c:v>
                </c:pt>
                <c:pt idx="1654">
                  <c:v>143.15</c:v>
                </c:pt>
                <c:pt idx="1655">
                  <c:v>143.15</c:v>
                </c:pt>
                <c:pt idx="1656">
                  <c:v>143.15</c:v>
                </c:pt>
                <c:pt idx="1657">
                  <c:v>143.15</c:v>
                </c:pt>
                <c:pt idx="1658">
                  <c:v>143.15</c:v>
                </c:pt>
                <c:pt idx="1659">
                  <c:v>143.15</c:v>
                </c:pt>
                <c:pt idx="1660">
                  <c:v>143.15</c:v>
                </c:pt>
                <c:pt idx="1661">
                  <c:v>143.15</c:v>
                </c:pt>
                <c:pt idx="1662">
                  <c:v>143.15</c:v>
                </c:pt>
                <c:pt idx="1663">
                  <c:v>143.15</c:v>
                </c:pt>
                <c:pt idx="1664">
                  <c:v>143.15</c:v>
                </c:pt>
                <c:pt idx="1665">
                  <c:v>143.15</c:v>
                </c:pt>
                <c:pt idx="1666">
                  <c:v>143.15</c:v>
                </c:pt>
                <c:pt idx="1667">
                  <c:v>143.15</c:v>
                </c:pt>
                <c:pt idx="1668">
                  <c:v>143.15</c:v>
                </c:pt>
                <c:pt idx="1669">
                  <c:v>143.15</c:v>
                </c:pt>
                <c:pt idx="1670">
                  <c:v>143.15</c:v>
                </c:pt>
                <c:pt idx="1671">
                  <c:v>143.15</c:v>
                </c:pt>
                <c:pt idx="1672">
                  <c:v>143.15</c:v>
                </c:pt>
                <c:pt idx="1673">
                  <c:v>143.15</c:v>
                </c:pt>
                <c:pt idx="1674">
                  <c:v>143.15</c:v>
                </c:pt>
                <c:pt idx="1675">
                  <c:v>143.15</c:v>
                </c:pt>
                <c:pt idx="1676">
                  <c:v>143.15</c:v>
                </c:pt>
                <c:pt idx="1677">
                  <c:v>143.15</c:v>
                </c:pt>
                <c:pt idx="1678">
                  <c:v>143.15</c:v>
                </c:pt>
                <c:pt idx="1679">
                  <c:v>143.15</c:v>
                </c:pt>
                <c:pt idx="1680">
                  <c:v>143.15</c:v>
                </c:pt>
                <c:pt idx="1681">
                  <c:v>143.15</c:v>
                </c:pt>
                <c:pt idx="1682">
                  <c:v>143.15</c:v>
                </c:pt>
                <c:pt idx="1683">
                  <c:v>143.15</c:v>
                </c:pt>
                <c:pt idx="1684">
                  <c:v>143.15</c:v>
                </c:pt>
                <c:pt idx="1685">
                  <c:v>143.15</c:v>
                </c:pt>
                <c:pt idx="1686">
                  <c:v>143.15</c:v>
                </c:pt>
                <c:pt idx="1687">
                  <c:v>143.15</c:v>
                </c:pt>
                <c:pt idx="1688">
                  <c:v>143.15</c:v>
                </c:pt>
                <c:pt idx="1689">
                  <c:v>143.15</c:v>
                </c:pt>
                <c:pt idx="1690">
                  <c:v>143.15</c:v>
                </c:pt>
                <c:pt idx="1691">
                  <c:v>143.15</c:v>
                </c:pt>
                <c:pt idx="1692">
                  <c:v>143.15</c:v>
                </c:pt>
                <c:pt idx="1693">
                  <c:v>143.15</c:v>
                </c:pt>
                <c:pt idx="1694">
                  <c:v>143.15</c:v>
                </c:pt>
                <c:pt idx="1695">
                  <c:v>143.15</c:v>
                </c:pt>
                <c:pt idx="1696">
                  <c:v>143.15</c:v>
                </c:pt>
                <c:pt idx="1697">
                  <c:v>143.15</c:v>
                </c:pt>
                <c:pt idx="1698">
                  <c:v>143.15</c:v>
                </c:pt>
                <c:pt idx="1699">
                  <c:v>143.15</c:v>
                </c:pt>
                <c:pt idx="1700">
                  <c:v>143.15</c:v>
                </c:pt>
                <c:pt idx="1701">
                  <c:v>143.15</c:v>
                </c:pt>
                <c:pt idx="1702">
                  <c:v>143.15</c:v>
                </c:pt>
                <c:pt idx="1703">
                  <c:v>143.15</c:v>
                </c:pt>
                <c:pt idx="1704">
                  <c:v>143.15</c:v>
                </c:pt>
                <c:pt idx="1705">
                  <c:v>143.15</c:v>
                </c:pt>
                <c:pt idx="1706">
                  <c:v>143.15</c:v>
                </c:pt>
                <c:pt idx="1707">
                  <c:v>143.15</c:v>
                </c:pt>
                <c:pt idx="1708">
                  <c:v>143.15</c:v>
                </c:pt>
                <c:pt idx="1709">
                  <c:v>143.15</c:v>
                </c:pt>
                <c:pt idx="1710">
                  <c:v>143.15</c:v>
                </c:pt>
                <c:pt idx="1711">
                  <c:v>143.15</c:v>
                </c:pt>
                <c:pt idx="1712">
                  <c:v>143.15</c:v>
                </c:pt>
                <c:pt idx="1713">
                  <c:v>143.15</c:v>
                </c:pt>
                <c:pt idx="1714">
                  <c:v>143.15</c:v>
                </c:pt>
                <c:pt idx="1715">
                  <c:v>143.15</c:v>
                </c:pt>
                <c:pt idx="1716">
                  <c:v>143.15</c:v>
                </c:pt>
                <c:pt idx="1717">
                  <c:v>143.15</c:v>
                </c:pt>
                <c:pt idx="1718">
                  <c:v>143.15</c:v>
                </c:pt>
                <c:pt idx="1719">
                  <c:v>143.15</c:v>
                </c:pt>
                <c:pt idx="1720">
                  <c:v>143.15</c:v>
                </c:pt>
                <c:pt idx="1721">
                  <c:v>143.15</c:v>
                </c:pt>
                <c:pt idx="1722">
                  <c:v>143.15</c:v>
                </c:pt>
                <c:pt idx="1723">
                  <c:v>143.15</c:v>
                </c:pt>
                <c:pt idx="1724">
                  <c:v>143.15</c:v>
                </c:pt>
                <c:pt idx="1725">
                  <c:v>143.15</c:v>
                </c:pt>
                <c:pt idx="1726">
                  <c:v>143.15</c:v>
                </c:pt>
                <c:pt idx="1727">
                  <c:v>143.15</c:v>
                </c:pt>
                <c:pt idx="1728">
                  <c:v>143.15</c:v>
                </c:pt>
                <c:pt idx="1729">
                  <c:v>143.15</c:v>
                </c:pt>
                <c:pt idx="1730">
                  <c:v>143.15</c:v>
                </c:pt>
                <c:pt idx="1731">
                  <c:v>143.15</c:v>
                </c:pt>
                <c:pt idx="1732">
                  <c:v>143.15</c:v>
                </c:pt>
                <c:pt idx="1733">
                  <c:v>143.15</c:v>
                </c:pt>
                <c:pt idx="1734">
                  <c:v>143.15</c:v>
                </c:pt>
                <c:pt idx="1735">
                  <c:v>143.15</c:v>
                </c:pt>
                <c:pt idx="1736">
                  <c:v>143.15</c:v>
                </c:pt>
                <c:pt idx="1737">
                  <c:v>143.15</c:v>
                </c:pt>
                <c:pt idx="1738">
                  <c:v>143.15</c:v>
                </c:pt>
                <c:pt idx="1739">
                  <c:v>143.15</c:v>
                </c:pt>
                <c:pt idx="1740">
                  <c:v>143.15</c:v>
                </c:pt>
                <c:pt idx="1741">
                  <c:v>143.15</c:v>
                </c:pt>
                <c:pt idx="1742">
                  <c:v>143.15</c:v>
                </c:pt>
                <c:pt idx="1743">
                  <c:v>143.15</c:v>
                </c:pt>
                <c:pt idx="1744">
                  <c:v>143.15</c:v>
                </c:pt>
                <c:pt idx="1745">
                  <c:v>143.15</c:v>
                </c:pt>
                <c:pt idx="1746">
                  <c:v>143.15</c:v>
                </c:pt>
                <c:pt idx="1747">
                  <c:v>143.15</c:v>
                </c:pt>
                <c:pt idx="1748">
                  <c:v>143.15</c:v>
                </c:pt>
                <c:pt idx="1749">
                  <c:v>143.15</c:v>
                </c:pt>
                <c:pt idx="1750">
                  <c:v>143.15</c:v>
                </c:pt>
                <c:pt idx="1751">
                  <c:v>143.15</c:v>
                </c:pt>
                <c:pt idx="1752">
                  <c:v>143.15</c:v>
                </c:pt>
                <c:pt idx="1753">
                  <c:v>143.15</c:v>
                </c:pt>
                <c:pt idx="1754">
                  <c:v>143.15</c:v>
                </c:pt>
                <c:pt idx="1755">
                  <c:v>143.15</c:v>
                </c:pt>
                <c:pt idx="1756">
                  <c:v>143.15</c:v>
                </c:pt>
                <c:pt idx="1757">
                  <c:v>143.15</c:v>
                </c:pt>
                <c:pt idx="1758">
                  <c:v>143.15</c:v>
                </c:pt>
                <c:pt idx="1759">
                  <c:v>143.15</c:v>
                </c:pt>
                <c:pt idx="1760">
                  <c:v>143.15</c:v>
                </c:pt>
                <c:pt idx="1761">
                  <c:v>143.15</c:v>
                </c:pt>
                <c:pt idx="1762">
                  <c:v>143.15</c:v>
                </c:pt>
                <c:pt idx="1763">
                  <c:v>143.15</c:v>
                </c:pt>
                <c:pt idx="1764">
                  <c:v>143.15</c:v>
                </c:pt>
                <c:pt idx="1765">
                  <c:v>143.15</c:v>
                </c:pt>
                <c:pt idx="1766">
                  <c:v>143.15</c:v>
                </c:pt>
                <c:pt idx="1767">
                  <c:v>143.15</c:v>
                </c:pt>
                <c:pt idx="1768">
                  <c:v>143.15</c:v>
                </c:pt>
                <c:pt idx="1769">
                  <c:v>143.15</c:v>
                </c:pt>
                <c:pt idx="1770">
                  <c:v>143.15</c:v>
                </c:pt>
                <c:pt idx="1771">
                  <c:v>143.15</c:v>
                </c:pt>
                <c:pt idx="1772">
                  <c:v>143.15</c:v>
                </c:pt>
                <c:pt idx="1773">
                  <c:v>143.15</c:v>
                </c:pt>
                <c:pt idx="1774">
                  <c:v>143.15</c:v>
                </c:pt>
                <c:pt idx="1775">
                  <c:v>143.15</c:v>
                </c:pt>
                <c:pt idx="1776">
                  <c:v>143.15</c:v>
                </c:pt>
                <c:pt idx="1777">
                  <c:v>143.15</c:v>
                </c:pt>
                <c:pt idx="1778">
                  <c:v>143.15</c:v>
                </c:pt>
                <c:pt idx="1779">
                  <c:v>143.15</c:v>
                </c:pt>
                <c:pt idx="1780">
                  <c:v>143.15</c:v>
                </c:pt>
                <c:pt idx="1781">
                  <c:v>143.15</c:v>
                </c:pt>
                <c:pt idx="1782">
                  <c:v>143.15</c:v>
                </c:pt>
                <c:pt idx="1783">
                  <c:v>143.15</c:v>
                </c:pt>
                <c:pt idx="1784">
                  <c:v>143.15</c:v>
                </c:pt>
                <c:pt idx="1785">
                  <c:v>143.15</c:v>
                </c:pt>
                <c:pt idx="1786">
                  <c:v>143.15</c:v>
                </c:pt>
                <c:pt idx="1787">
                  <c:v>143.15</c:v>
                </c:pt>
                <c:pt idx="1788">
                  <c:v>143.15</c:v>
                </c:pt>
                <c:pt idx="1789">
                  <c:v>143.15</c:v>
                </c:pt>
                <c:pt idx="1790">
                  <c:v>143.15</c:v>
                </c:pt>
                <c:pt idx="1791">
                  <c:v>143.15</c:v>
                </c:pt>
                <c:pt idx="1792">
                  <c:v>143.15</c:v>
                </c:pt>
                <c:pt idx="1793">
                  <c:v>143.15</c:v>
                </c:pt>
                <c:pt idx="1794">
                  <c:v>143.15</c:v>
                </c:pt>
                <c:pt idx="1795">
                  <c:v>143.15</c:v>
                </c:pt>
                <c:pt idx="1796">
                  <c:v>143.15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40C-48ED-AAAE-53CE6AE6A361}"/>
            </c:ext>
          </c:extLst>
        </c:ser>
        <c:ser>
          <c:idx val="3"/>
          <c:order val="3"/>
          <c:tx>
            <c:strRef>
              <c:f>'Forces-Broken'!$L$2:$L$3</c:f>
              <c:strCache>
                <c:ptCount val="2"/>
                <c:pt idx="0">
                  <c:v>Aero Resistance (n)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'Forces-Broken'!$C$4:$C$1804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</c:numCache>
            </c:numRef>
          </c:cat>
          <c:val>
            <c:numRef>
              <c:f>'Forces-Broken'!$L$4:$L$1804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3.075E-3</c:v>
                </c:pt>
                <c:pt idx="13">
                  <c:v>0.22216874999999997</c:v>
                </c:pt>
                <c:pt idx="14">
                  <c:v>2.2416750000000008</c:v>
                </c:pt>
                <c:pt idx="15">
                  <c:v>7.5345187500000002</c:v>
                </c:pt>
                <c:pt idx="16">
                  <c:v>13.19251875</c:v>
                </c:pt>
                <c:pt idx="17">
                  <c:v>21.95626875</c:v>
                </c:pt>
                <c:pt idx="18">
                  <c:v>36.199668749999994</c:v>
                </c:pt>
                <c:pt idx="19">
                  <c:v>51.967500000000001</c:v>
                </c:pt>
                <c:pt idx="20">
                  <c:v>58.13671875</c:v>
                </c:pt>
                <c:pt idx="21">
                  <c:v>60.701268750000011</c:v>
                </c:pt>
                <c:pt idx="22">
                  <c:v>61.568418750000006</c:v>
                </c:pt>
                <c:pt idx="23">
                  <c:v>63.763199999999998</c:v>
                </c:pt>
                <c:pt idx="24">
                  <c:v>65.098518750000011</c:v>
                </c:pt>
                <c:pt idx="25">
                  <c:v>72.926699999999997</c:v>
                </c:pt>
                <c:pt idx="26">
                  <c:v>78.228768749999986</c:v>
                </c:pt>
                <c:pt idx="27">
                  <c:v>89.391018750000015</c:v>
                </c:pt>
                <c:pt idx="28">
                  <c:v>102.97867500000001</c:v>
                </c:pt>
                <c:pt idx="29">
                  <c:v>117.52726875000003</c:v>
                </c:pt>
                <c:pt idx="30">
                  <c:v>131.12491874999998</c:v>
                </c:pt>
                <c:pt idx="31">
                  <c:v>138.85546874999997</c:v>
                </c:pt>
                <c:pt idx="32">
                  <c:v>144.13216874999998</c:v>
                </c:pt>
                <c:pt idx="33">
                  <c:v>148.15426875</c:v>
                </c:pt>
                <c:pt idx="34">
                  <c:v>151.54830000000001</c:v>
                </c:pt>
                <c:pt idx="35">
                  <c:v>152.23171875000003</c:v>
                </c:pt>
                <c:pt idx="36">
                  <c:v>150.18607500000002</c:v>
                </c:pt>
                <c:pt idx="37">
                  <c:v>140.16541875000004</c:v>
                </c:pt>
                <c:pt idx="38">
                  <c:v>122.38576875</c:v>
                </c:pt>
                <c:pt idx="39">
                  <c:v>105.24187500000002</c:v>
                </c:pt>
                <c:pt idx="40">
                  <c:v>92.031675000000021</c:v>
                </c:pt>
                <c:pt idx="41">
                  <c:v>80.202918749999981</c:v>
                </c:pt>
                <c:pt idx="42">
                  <c:v>64.651875000000004</c:v>
                </c:pt>
                <c:pt idx="43">
                  <c:v>48.432018750000012</c:v>
                </c:pt>
                <c:pt idx="44">
                  <c:v>37.887075000000003</c:v>
                </c:pt>
                <c:pt idx="45">
                  <c:v>33.579768749999999</c:v>
                </c:pt>
                <c:pt idx="46">
                  <c:v>31.992300000000004</c:v>
                </c:pt>
                <c:pt idx="47">
                  <c:v>29.231718750000002</c:v>
                </c:pt>
                <c:pt idx="48">
                  <c:v>26.026799999999994</c:v>
                </c:pt>
                <c:pt idx="49">
                  <c:v>24.357074999999998</c:v>
                </c:pt>
                <c:pt idx="50">
                  <c:v>24.357074999999998</c:v>
                </c:pt>
                <c:pt idx="51">
                  <c:v>23.274674999999995</c:v>
                </c:pt>
                <c:pt idx="52">
                  <c:v>18.948918749999997</c:v>
                </c:pt>
                <c:pt idx="53">
                  <c:v>13.19251875</c:v>
                </c:pt>
                <c:pt idx="54">
                  <c:v>11.255268749999999</c:v>
                </c:pt>
                <c:pt idx="55">
                  <c:v>11.07</c:v>
                </c:pt>
                <c:pt idx="56">
                  <c:v>11.07</c:v>
                </c:pt>
                <c:pt idx="57">
                  <c:v>11.07</c:v>
                </c:pt>
                <c:pt idx="58">
                  <c:v>11.63041875</c:v>
                </c:pt>
                <c:pt idx="59">
                  <c:v>12.204675</c:v>
                </c:pt>
                <c:pt idx="60">
                  <c:v>16.611918749999994</c:v>
                </c:pt>
                <c:pt idx="61">
                  <c:v>17.99566875</c:v>
                </c:pt>
                <c:pt idx="62">
                  <c:v>19.43476875</c:v>
                </c:pt>
                <c:pt idx="63">
                  <c:v>20.175075</c:v>
                </c:pt>
                <c:pt idx="64">
                  <c:v>22.479018750000005</c:v>
                </c:pt>
                <c:pt idx="65">
                  <c:v>24.357074999999998</c:v>
                </c:pt>
                <c:pt idx="66">
                  <c:v>25.185018750000008</c:v>
                </c:pt>
                <c:pt idx="67">
                  <c:v>26.026799999999994</c:v>
                </c:pt>
                <c:pt idx="68">
                  <c:v>31.679418750000004</c:v>
                </c:pt>
                <c:pt idx="69">
                  <c:v>41.377200000000002</c:v>
                </c:pt>
                <c:pt idx="70">
                  <c:v>53.985468750000003</c:v>
                </c:pt>
                <c:pt idx="71">
                  <c:v>68.26807500000001</c:v>
                </c:pt>
                <c:pt idx="72">
                  <c:v>81.699675000000028</c:v>
                </c:pt>
                <c:pt idx="73">
                  <c:v>90.970799999999983</c:v>
                </c:pt>
                <c:pt idx="74">
                  <c:v>96.881718749999976</c:v>
                </c:pt>
                <c:pt idx="75">
                  <c:v>101.85629999999999</c:v>
                </c:pt>
                <c:pt idx="76">
                  <c:v>107.52967500000001</c:v>
                </c:pt>
                <c:pt idx="77">
                  <c:v>113.94796875</c:v>
                </c:pt>
                <c:pt idx="78">
                  <c:v>118.73266874999999</c:v>
                </c:pt>
                <c:pt idx="79">
                  <c:v>119.94421875000002</c:v>
                </c:pt>
                <c:pt idx="80">
                  <c:v>116.92687500000001</c:v>
                </c:pt>
                <c:pt idx="81">
                  <c:v>113.94796875</c:v>
                </c:pt>
                <c:pt idx="82">
                  <c:v>106.95541874999998</c:v>
                </c:pt>
                <c:pt idx="83">
                  <c:v>105.24187500000002</c:v>
                </c:pt>
                <c:pt idx="84">
                  <c:v>103.54216875000003</c:v>
                </c:pt>
                <c:pt idx="85">
                  <c:v>99.077268749999973</c:v>
                </c:pt>
                <c:pt idx="86">
                  <c:v>95.793168749999992</c:v>
                </c:pt>
                <c:pt idx="87">
                  <c:v>92.031675000000021</c:v>
                </c:pt>
                <c:pt idx="88">
                  <c:v>89.916075000000021</c:v>
                </c:pt>
                <c:pt idx="89">
                  <c:v>78.228768749999986</c:v>
                </c:pt>
                <c:pt idx="90">
                  <c:v>57.294168750000004</c:v>
                </c:pt>
                <c:pt idx="91">
                  <c:v>37.207500000000003</c:v>
                </c:pt>
                <c:pt idx="92">
                  <c:v>22.216874999999998</c:v>
                </c:pt>
                <c:pt idx="93">
                  <c:v>15.501075000000002</c:v>
                </c:pt>
                <c:pt idx="94">
                  <c:v>11.07</c:v>
                </c:pt>
                <c:pt idx="95">
                  <c:v>6.3660187499999994</c:v>
                </c:pt>
                <c:pt idx="96">
                  <c:v>2.5860750000000001</c:v>
                </c:pt>
                <c:pt idx="97">
                  <c:v>0.99629999999999996</c:v>
                </c:pt>
                <c:pt idx="98">
                  <c:v>0.37207500000000004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3.075E-3</c:v>
                </c:pt>
                <c:pt idx="139">
                  <c:v>0.27751874999999998</c:v>
                </c:pt>
                <c:pt idx="140">
                  <c:v>2.8605187499999998</c:v>
                </c:pt>
                <c:pt idx="141">
                  <c:v>10.523418749999999</c:v>
                </c:pt>
                <c:pt idx="142">
                  <c:v>20.676299999999998</c:v>
                </c:pt>
                <c:pt idx="143">
                  <c:v>27.460518749999999</c:v>
                </c:pt>
                <c:pt idx="144">
                  <c:v>30.443268749999998</c:v>
                </c:pt>
                <c:pt idx="145">
                  <c:v>33.259200000000007</c:v>
                </c:pt>
                <c:pt idx="146">
                  <c:v>39.962700000000005</c:v>
                </c:pt>
                <c:pt idx="147">
                  <c:v>49.596674999999998</c:v>
                </c:pt>
                <c:pt idx="148">
                  <c:v>58.985418750000001</c:v>
                </c:pt>
                <c:pt idx="149">
                  <c:v>65.546699999999987</c:v>
                </c:pt>
                <c:pt idx="150">
                  <c:v>68.26807500000001</c:v>
                </c:pt>
                <c:pt idx="151">
                  <c:v>66.447674999999975</c:v>
                </c:pt>
                <c:pt idx="152">
                  <c:v>56.875199999999992</c:v>
                </c:pt>
                <c:pt idx="153">
                  <c:v>39.264675000000004</c:v>
                </c:pt>
                <c:pt idx="154">
                  <c:v>23.007918750000005</c:v>
                </c:pt>
                <c:pt idx="155">
                  <c:v>13.59841875</c:v>
                </c:pt>
                <c:pt idx="156">
                  <c:v>11.07</c:v>
                </c:pt>
                <c:pt idx="157">
                  <c:v>12.204675</c:v>
                </c:pt>
                <c:pt idx="158">
                  <c:v>15.283518750000002</c:v>
                </c:pt>
                <c:pt idx="159">
                  <c:v>22.742699999999996</c:v>
                </c:pt>
                <c:pt idx="160">
                  <c:v>31.058268750000007</c:v>
                </c:pt>
                <c:pt idx="161">
                  <c:v>42.093674999999998</c:v>
                </c:pt>
                <c:pt idx="162">
                  <c:v>49.987968750000007</c:v>
                </c:pt>
                <c:pt idx="163">
                  <c:v>58.560300000000005</c:v>
                </c:pt>
                <c:pt idx="164">
                  <c:v>66.900468750000002</c:v>
                </c:pt>
                <c:pt idx="165">
                  <c:v>74.354268750000003</c:v>
                </c:pt>
                <c:pt idx="166">
                  <c:v>79.212768750000023</c:v>
                </c:pt>
                <c:pt idx="167">
                  <c:v>84.734700000000018</c:v>
                </c:pt>
                <c:pt idx="168">
                  <c:v>95.251200000000011</c:v>
                </c:pt>
                <c:pt idx="169">
                  <c:v>106.3827</c:v>
                </c:pt>
                <c:pt idx="170">
                  <c:v>111.00749999999999</c:v>
                </c:pt>
                <c:pt idx="171">
                  <c:v>107.52967500000001</c:v>
                </c:pt>
                <c:pt idx="172">
                  <c:v>94.71076875</c:v>
                </c:pt>
                <c:pt idx="173">
                  <c:v>73.876874999999984</c:v>
                </c:pt>
                <c:pt idx="174">
                  <c:v>56.457768750000014</c:v>
                </c:pt>
                <c:pt idx="175">
                  <c:v>49.206918750000007</c:v>
                </c:pt>
                <c:pt idx="176">
                  <c:v>48.432018750000012</c:v>
                </c:pt>
                <c:pt idx="177">
                  <c:v>51.568518749999996</c:v>
                </c:pt>
                <c:pt idx="178">
                  <c:v>59.412074999999994</c:v>
                </c:pt>
                <c:pt idx="179">
                  <c:v>65.546699999999987</c:v>
                </c:pt>
                <c:pt idx="180">
                  <c:v>67.354800000000012</c:v>
                </c:pt>
                <c:pt idx="181">
                  <c:v>66.900468750000002</c:v>
                </c:pt>
                <c:pt idx="182">
                  <c:v>65.546699999999987</c:v>
                </c:pt>
                <c:pt idx="183">
                  <c:v>61.568418750000006</c:v>
                </c:pt>
                <c:pt idx="184">
                  <c:v>52.368018750000012</c:v>
                </c:pt>
                <c:pt idx="185">
                  <c:v>42.816300000000005</c:v>
                </c:pt>
                <c:pt idx="186">
                  <c:v>33.901875000000004</c:v>
                </c:pt>
                <c:pt idx="187">
                  <c:v>27.460518749999999</c:v>
                </c:pt>
                <c:pt idx="188">
                  <c:v>22.479018750000005</c:v>
                </c:pt>
                <c:pt idx="189">
                  <c:v>18.948918749999997</c:v>
                </c:pt>
                <c:pt idx="190">
                  <c:v>16.162968750000001</c:v>
                </c:pt>
                <c:pt idx="191">
                  <c:v>14.428668749999998</c:v>
                </c:pt>
                <c:pt idx="192">
                  <c:v>12.79276875</c:v>
                </c:pt>
                <c:pt idx="193">
                  <c:v>12.01171875</c:v>
                </c:pt>
                <c:pt idx="194">
                  <c:v>11.442074999999999</c:v>
                </c:pt>
                <c:pt idx="195">
                  <c:v>11.07</c:v>
                </c:pt>
                <c:pt idx="196">
                  <c:v>11.07</c:v>
                </c:pt>
                <c:pt idx="197">
                  <c:v>11.07</c:v>
                </c:pt>
                <c:pt idx="198">
                  <c:v>11.07</c:v>
                </c:pt>
                <c:pt idx="199">
                  <c:v>12.01171875</c:v>
                </c:pt>
                <c:pt idx="200">
                  <c:v>12.991875</c:v>
                </c:pt>
                <c:pt idx="201">
                  <c:v>15.067500000000003</c:v>
                </c:pt>
                <c:pt idx="202">
                  <c:v>17.296875000000004</c:v>
                </c:pt>
                <c:pt idx="203">
                  <c:v>20.929218750000004</c:v>
                </c:pt>
                <c:pt idx="204">
                  <c:v>27.751874999999998</c:v>
                </c:pt>
                <c:pt idx="205">
                  <c:v>34.550700000000006</c:v>
                </c:pt>
                <c:pt idx="206">
                  <c:v>43.545075000000004</c:v>
                </c:pt>
                <c:pt idx="207">
                  <c:v>55.62751875</c:v>
                </c:pt>
                <c:pt idx="208">
                  <c:v>67.354800000000012</c:v>
                </c:pt>
                <c:pt idx="209">
                  <c:v>78.720000000000013</c:v>
                </c:pt>
                <c:pt idx="210">
                  <c:v>95.251200000000011</c:v>
                </c:pt>
                <c:pt idx="211">
                  <c:v>108.10546875000003</c:v>
                </c:pt>
                <c:pt idx="212">
                  <c:v>118.12920000000001</c:v>
                </c:pt>
                <c:pt idx="213">
                  <c:v>126.09421875</c:v>
                </c:pt>
                <c:pt idx="214">
                  <c:v>133.03680000000003</c:v>
                </c:pt>
                <c:pt idx="215">
                  <c:v>142.80376875000002</c:v>
                </c:pt>
                <c:pt idx="216">
                  <c:v>155.671875</c:v>
                </c:pt>
                <c:pt idx="217">
                  <c:v>170.54026875</c:v>
                </c:pt>
                <c:pt idx="218">
                  <c:v>184.57687500000003</c:v>
                </c:pt>
                <c:pt idx="219">
                  <c:v>196.82767500000003</c:v>
                </c:pt>
                <c:pt idx="220">
                  <c:v>206.27407499999998</c:v>
                </c:pt>
                <c:pt idx="221">
                  <c:v>213.50416875000008</c:v>
                </c:pt>
                <c:pt idx="222">
                  <c:v>216.75751875000006</c:v>
                </c:pt>
                <c:pt idx="223">
                  <c:v>220.03546875000004</c:v>
                </c:pt>
                <c:pt idx="224">
                  <c:v>222.510075</c:v>
                </c:pt>
                <c:pt idx="225">
                  <c:v>225.83107500000006</c:v>
                </c:pt>
                <c:pt idx="226">
                  <c:v>230.85869999999997</c:v>
                </c:pt>
                <c:pt idx="227">
                  <c:v>235.09066874999996</c:v>
                </c:pt>
                <c:pt idx="228">
                  <c:v>239.361075</c:v>
                </c:pt>
                <c:pt idx="229">
                  <c:v>242.80507500000004</c:v>
                </c:pt>
                <c:pt idx="230">
                  <c:v>245.40421874999998</c:v>
                </c:pt>
                <c:pt idx="231">
                  <c:v>245.40421874999998</c:v>
                </c:pt>
                <c:pt idx="232">
                  <c:v>242.80507500000004</c:v>
                </c:pt>
                <c:pt idx="233">
                  <c:v>231.70201874999998</c:v>
                </c:pt>
                <c:pt idx="234">
                  <c:v>215.12776875</c:v>
                </c:pt>
                <c:pt idx="235">
                  <c:v>199.95187500000003</c:v>
                </c:pt>
                <c:pt idx="236">
                  <c:v>190.653075</c:v>
                </c:pt>
                <c:pt idx="237">
                  <c:v>186.08670000000001</c:v>
                </c:pt>
                <c:pt idx="238">
                  <c:v>180.08429999999998</c:v>
                </c:pt>
                <c:pt idx="239">
                  <c:v>169.09501875000001</c:v>
                </c:pt>
                <c:pt idx="240">
                  <c:v>150.86641875000001</c:v>
                </c:pt>
                <c:pt idx="241">
                  <c:v>132.39796874999999</c:v>
                </c:pt>
                <c:pt idx="242">
                  <c:v>119.94421875000002</c:v>
                </c:pt>
                <c:pt idx="243">
                  <c:v>105.24187500000002</c:v>
                </c:pt>
                <c:pt idx="244">
                  <c:v>92.031675000000021</c:v>
                </c:pt>
                <c:pt idx="245">
                  <c:v>80.202918749999981</c:v>
                </c:pt>
                <c:pt idx="246">
                  <c:v>64.651875000000004</c:v>
                </c:pt>
                <c:pt idx="247">
                  <c:v>48.432018750000012</c:v>
                </c:pt>
                <c:pt idx="248">
                  <c:v>37.887075000000003</c:v>
                </c:pt>
                <c:pt idx="249">
                  <c:v>33.579768749999999</c:v>
                </c:pt>
                <c:pt idx="250">
                  <c:v>31.992300000000004</c:v>
                </c:pt>
                <c:pt idx="251">
                  <c:v>29.231718750000002</c:v>
                </c:pt>
                <c:pt idx="252">
                  <c:v>26.026799999999994</c:v>
                </c:pt>
                <c:pt idx="253">
                  <c:v>24.357074999999998</c:v>
                </c:pt>
                <c:pt idx="254">
                  <c:v>24.357074999999998</c:v>
                </c:pt>
                <c:pt idx="255">
                  <c:v>23.274674999999995</c:v>
                </c:pt>
                <c:pt idx="256">
                  <c:v>18.948918749999997</c:v>
                </c:pt>
                <c:pt idx="257">
                  <c:v>16.162968750000001</c:v>
                </c:pt>
                <c:pt idx="258">
                  <c:v>18.231674999999999</c:v>
                </c:pt>
                <c:pt idx="259">
                  <c:v>24.631518749999998</c:v>
                </c:pt>
                <c:pt idx="260">
                  <c:v>32.622675000000008</c:v>
                </c:pt>
                <c:pt idx="261">
                  <c:v>41.377200000000002</c:v>
                </c:pt>
                <c:pt idx="262">
                  <c:v>50.775168750000006</c:v>
                </c:pt>
                <c:pt idx="263">
                  <c:v>63.321168749999998</c:v>
                </c:pt>
                <c:pt idx="264">
                  <c:v>81.19921875</c:v>
                </c:pt>
                <c:pt idx="265">
                  <c:v>100.18426875</c:v>
                </c:pt>
                <c:pt idx="266">
                  <c:v>116.92687500000001</c:v>
                </c:pt>
                <c:pt idx="267">
                  <c:v>127.96920000000001</c:v>
                </c:pt>
                <c:pt idx="268">
                  <c:v>141.48151874999999</c:v>
                </c:pt>
                <c:pt idx="269">
                  <c:v>151.54830000000001</c:v>
                </c:pt>
                <c:pt idx="270">
                  <c:v>161.96101874999999</c:v>
                </c:pt>
                <c:pt idx="271">
                  <c:v>162.66750000000002</c:v>
                </c:pt>
                <c:pt idx="272">
                  <c:v>159.85080000000002</c:v>
                </c:pt>
                <c:pt idx="273">
                  <c:v>157.75441875000001</c:v>
                </c:pt>
                <c:pt idx="274">
                  <c:v>146.80741875000007</c:v>
                </c:pt>
                <c:pt idx="275">
                  <c:v>127.96920000000001</c:v>
                </c:pt>
                <c:pt idx="276">
                  <c:v>111.00749999999999</c:v>
                </c:pt>
                <c:pt idx="277">
                  <c:v>90.970799999999983</c:v>
                </c:pt>
                <c:pt idx="278">
                  <c:v>73.401018750000006</c:v>
                </c:pt>
                <c:pt idx="279">
                  <c:v>49.987968750000007</c:v>
                </c:pt>
                <c:pt idx="280">
                  <c:v>35.205675000000006</c:v>
                </c:pt>
                <c:pt idx="281">
                  <c:v>31.368075000000005</c:v>
                </c:pt>
                <c:pt idx="282">
                  <c:v>40.314018749999988</c:v>
                </c:pt>
                <c:pt idx="283">
                  <c:v>54.393675000000002</c:v>
                </c:pt>
                <c:pt idx="284">
                  <c:v>70.113075000000009</c:v>
                </c:pt>
                <c:pt idx="285">
                  <c:v>89.391018750000015</c:v>
                </c:pt>
                <c:pt idx="286">
                  <c:v>107.52967500000001</c:v>
                </c:pt>
                <c:pt idx="287">
                  <c:v>127.34266875000003</c:v>
                </c:pt>
                <c:pt idx="288">
                  <c:v>148.83000000000001</c:v>
                </c:pt>
                <c:pt idx="289">
                  <c:v>171.99166875</c:v>
                </c:pt>
                <c:pt idx="290">
                  <c:v>186.08670000000001</c:v>
                </c:pt>
                <c:pt idx="291">
                  <c:v>190.653075</c:v>
                </c:pt>
                <c:pt idx="292">
                  <c:v>186.08670000000001</c:v>
                </c:pt>
                <c:pt idx="293">
                  <c:v>177.85876875000005</c:v>
                </c:pt>
                <c:pt idx="294">
                  <c:v>171.99166875</c:v>
                </c:pt>
                <c:pt idx="295">
                  <c:v>168.37469999999999</c:v>
                </c:pt>
                <c:pt idx="296">
                  <c:v>167.65591875000001</c:v>
                </c:pt>
                <c:pt idx="297">
                  <c:v>168.37469999999999</c:v>
                </c:pt>
                <c:pt idx="298">
                  <c:v>170.54026875</c:v>
                </c:pt>
                <c:pt idx="299">
                  <c:v>171.99166875</c:v>
                </c:pt>
                <c:pt idx="300">
                  <c:v>171.99166875</c:v>
                </c:pt>
                <c:pt idx="301">
                  <c:v>170.54026875</c:v>
                </c:pt>
                <c:pt idx="302">
                  <c:v>166.93867500000002</c:v>
                </c:pt>
                <c:pt idx="303">
                  <c:v>161.25607499999995</c:v>
                </c:pt>
                <c:pt idx="304">
                  <c:v>154.2912</c:v>
                </c:pt>
                <c:pt idx="305">
                  <c:v>144.13216874999998</c:v>
                </c:pt>
                <c:pt idx="306">
                  <c:v>134.319075</c:v>
                </c:pt>
                <c:pt idx="307">
                  <c:v>127.96920000000001</c:v>
                </c:pt>
                <c:pt idx="308">
                  <c:v>124.85191875</c:v>
                </c:pt>
                <c:pt idx="309">
                  <c:v>123.61576875</c:v>
                </c:pt>
                <c:pt idx="310">
                  <c:v>121.16191875000001</c:v>
                </c:pt>
                <c:pt idx="311">
                  <c:v>118.12920000000001</c:v>
                </c:pt>
                <c:pt idx="312">
                  <c:v>113.94796875</c:v>
                </c:pt>
                <c:pt idx="313">
                  <c:v>107.52967500000001</c:v>
                </c:pt>
                <c:pt idx="314">
                  <c:v>99.63</c:v>
                </c:pt>
                <c:pt idx="315">
                  <c:v>90.970799999999983</c:v>
                </c:pt>
                <c:pt idx="316">
                  <c:v>83.716875000000016</c:v>
                </c:pt>
                <c:pt idx="317">
                  <c:v>77.250918749999997</c:v>
                </c:pt>
                <c:pt idx="318">
                  <c:v>69.187500000000014</c:v>
                </c:pt>
                <c:pt idx="319">
                  <c:v>60.27000000000001</c:v>
                </c:pt>
                <c:pt idx="320">
                  <c:v>52.368018750000012</c:v>
                </c:pt>
                <c:pt idx="321">
                  <c:v>50.380800000000001</c:v>
                </c:pt>
                <c:pt idx="322">
                  <c:v>47.66326875</c:v>
                </c:pt>
                <c:pt idx="323">
                  <c:v>47.66326875</c:v>
                </c:pt>
                <c:pt idx="324">
                  <c:v>45.393918750000012</c:v>
                </c:pt>
                <c:pt idx="325">
                  <c:v>43.911768749999993</c:v>
                </c:pt>
                <c:pt idx="326">
                  <c:v>43.911768749999993</c:v>
                </c:pt>
                <c:pt idx="327">
                  <c:v>42.816300000000005</c:v>
                </c:pt>
                <c:pt idx="328">
                  <c:v>41.734668750000004</c:v>
                </c:pt>
                <c:pt idx="329">
                  <c:v>32.306718750000002</c:v>
                </c:pt>
                <c:pt idx="330">
                  <c:v>23.542968750000004</c:v>
                </c:pt>
                <c:pt idx="331">
                  <c:v>21.95626875</c:v>
                </c:pt>
                <c:pt idx="332">
                  <c:v>21.439668750000003</c:v>
                </c:pt>
                <c:pt idx="333">
                  <c:v>19.43476875</c:v>
                </c:pt>
                <c:pt idx="334">
                  <c:v>18.708299999999998</c:v>
                </c:pt>
                <c:pt idx="335">
                  <c:v>17.296875000000004</c:v>
                </c:pt>
                <c:pt idx="336">
                  <c:v>16.162968750000001</c:v>
                </c:pt>
                <c:pt idx="337">
                  <c:v>15.720168750000004</c:v>
                </c:pt>
                <c:pt idx="338">
                  <c:v>16.162968750000001</c:v>
                </c:pt>
                <c:pt idx="339">
                  <c:v>18.231674999999999</c:v>
                </c:pt>
                <c:pt idx="340">
                  <c:v>24.357074999999998</c:v>
                </c:pt>
                <c:pt idx="341">
                  <c:v>34.225518749999999</c:v>
                </c:pt>
                <c:pt idx="342">
                  <c:v>44.649768750000014</c:v>
                </c:pt>
                <c:pt idx="343">
                  <c:v>48.046875</c:v>
                </c:pt>
                <c:pt idx="344">
                  <c:v>49.206918750000007</c:v>
                </c:pt>
                <c:pt idx="345">
                  <c:v>49.987968750000007</c:v>
                </c:pt>
                <c:pt idx="346">
                  <c:v>53.578799999999994</c:v>
                </c:pt>
                <c:pt idx="347">
                  <c:v>54.393675000000002</c:v>
                </c:pt>
                <c:pt idx="348">
                  <c:v>56.457768750000014</c:v>
                </c:pt>
                <c:pt idx="349">
                  <c:v>58.985418750000001</c:v>
                </c:pt>
                <c:pt idx="350">
                  <c:v>60.701268750000011</c:v>
                </c:pt>
                <c:pt idx="351">
                  <c:v>61.13407500000001</c:v>
                </c:pt>
                <c:pt idx="352">
                  <c:v>60.701268750000011</c:v>
                </c:pt>
                <c:pt idx="353">
                  <c:v>60.27000000000001</c:v>
                </c:pt>
                <c:pt idx="354">
                  <c:v>59.84026875</c:v>
                </c:pt>
                <c:pt idx="355">
                  <c:v>59.84026875</c:v>
                </c:pt>
                <c:pt idx="356">
                  <c:v>60.701268750000011</c:v>
                </c:pt>
                <c:pt idx="357">
                  <c:v>61.13407500000001</c:v>
                </c:pt>
                <c:pt idx="358">
                  <c:v>60.27000000000001</c:v>
                </c:pt>
                <c:pt idx="359">
                  <c:v>55.62751875</c:v>
                </c:pt>
                <c:pt idx="360">
                  <c:v>48.046875</c:v>
                </c:pt>
                <c:pt idx="361">
                  <c:v>41.377200000000002</c:v>
                </c:pt>
                <c:pt idx="362">
                  <c:v>36.87001875</c:v>
                </c:pt>
                <c:pt idx="363">
                  <c:v>34.225518749999999</c:v>
                </c:pt>
                <c:pt idx="364">
                  <c:v>32.940168749999998</c:v>
                </c:pt>
                <c:pt idx="365">
                  <c:v>32.940168749999998</c:v>
                </c:pt>
                <c:pt idx="366">
                  <c:v>33.259200000000007</c:v>
                </c:pt>
                <c:pt idx="367">
                  <c:v>34.550700000000006</c:v>
                </c:pt>
                <c:pt idx="368">
                  <c:v>37.546518750000004</c:v>
                </c:pt>
                <c:pt idx="369">
                  <c:v>42.454218749999995</c:v>
                </c:pt>
                <c:pt idx="370">
                  <c:v>45.393918750000012</c:v>
                </c:pt>
                <c:pt idx="371">
                  <c:v>46.144218750000007</c:v>
                </c:pt>
                <c:pt idx="372">
                  <c:v>43.545075000000004</c:v>
                </c:pt>
                <c:pt idx="373">
                  <c:v>34.877418750000004</c:v>
                </c:pt>
                <c:pt idx="374">
                  <c:v>24.084168750000003</c:v>
                </c:pt>
                <c:pt idx="375">
                  <c:v>15.940799999999999</c:v>
                </c:pt>
                <c:pt idx="376">
                  <c:v>10.886268750000001</c:v>
                </c:pt>
                <c:pt idx="377">
                  <c:v>7.9980750000000009</c:v>
                </c:pt>
                <c:pt idx="378">
                  <c:v>6.0892687499999996</c:v>
                </c:pt>
                <c:pt idx="379">
                  <c:v>4.9200000000000008</c:v>
                </c:pt>
                <c:pt idx="380">
                  <c:v>3.9851999999999999</c:v>
                </c:pt>
                <c:pt idx="381">
                  <c:v>2.8605187499999998</c:v>
                </c:pt>
                <c:pt idx="382">
                  <c:v>1.8457687500000002</c:v>
                </c:pt>
                <c:pt idx="383">
                  <c:v>1.0524187500000002</c:v>
                </c:pt>
                <c:pt idx="384">
                  <c:v>0.40666874999999991</c:v>
                </c:pt>
                <c:pt idx="385">
                  <c:v>6.2268749999999998E-2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1.9218750000000003E-2</c:v>
                </c:pt>
                <c:pt idx="393">
                  <c:v>0.33901875000000004</c:v>
                </c:pt>
                <c:pt idx="394">
                  <c:v>1.7711999999999999</c:v>
                </c:pt>
                <c:pt idx="395">
                  <c:v>5.2959187500000011</c:v>
                </c:pt>
                <c:pt idx="396">
                  <c:v>11.63041875</c:v>
                </c:pt>
                <c:pt idx="397">
                  <c:v>21.183675000000004</c:v>
                </c:pt>
                <c:pt idx="398">
                  <c:v>33.579768749999999</c:v>
                </c:pt>
                <c:pt idx="399">
                  <c:v>45.021074999999996</c:v>
                </c:pt>
                <c:pt idx="400">
                  <c:v>50.380800000000001</c:v>
                </c:pt>
                <c:pt idx="401">
                  <c:v>50.380800000000001</c:v>
                </c:pt>
                <c:pt idx="402">
                  <c:v>47.66326875</c:v>
                </c:pt>
                <c:pt idx="403">
                  <c:v>41.734668750000004</c:v>
                </c:pt>
                <c:pt idx="404">
                  <c:v>35.866800000000012</c:v>
                </c:pt>
                <c:pt idx="405">
                  <c:v>31.368075000000005</c:v>
                </c:pt>
                <c:pt idx="406">
                  <c:v>26.882418750000003</c:v>
                </c:pt>
                <c:pt idx="407">
                  <c:v>22.216874999999998</c:v>
                </c:pt>
                <c:pt idx="408">
                  <c:v>17.99566875</c:v>
                </c:pt>
                <c:pt idx="409">
                  <c:v>15.501075000000002</c:v>
                </c:pt>
                <c:pt idx="410">
                  <c:v>14.853018749999999</c:v>
                </c:pt>
                <c:pt idx="411">
                  <c:v>15.067500000000003</c:v>
                </c:pt>
                <c:pt idx="412">
                  <c:v>15.501075000000002</c:v>
                </c:pt>
                <c:pt idx="413">
                  <c:v>16.162968750000001</c:v>
                </c:pt>
                <c:pt idx="414">
                  <c:v>17.067018750000003</c:v>
                </c:pt>
                <c:pt idx="415">
                  <c:v>19.43476875</c:v>
                </c:pt>
                <c:pt idx="416">
                  <c:v>23.274674999999995</c:v>
                </c:pt>
                <c:pt idx="417">
                  <c:v>26.882418750000003</c:v>
                </c:pt>
                <c:pt idx="418">
                  <c:v>28.044768750000006</c:v>
                </c:pt>
                <c:pt idx="419">
                  <c:v>27.1707</c:v>
                </c:pt>
                <c:pt idx="420">
                  <c:v>23.812800000000003</c:v>
                </c:pt>
                <c:pt idx="421">
                  <c:v>21.183675000000004</c:v>
                </c:pt>
                <c:pt idx="422">
                  <c:v>20.175075</c:v>
                </c:pt>
                <c:pt idx="423">
                  <c:v>20.676299999999998</c:v>
                </c:pt>
                <c:pt idx="424">
                  <c:v>22.742699999999996</c:v>
                </c:pt>
                <c:pt idx="425">
                  <c:v>28.044768750000006</c:v>
                </c:pt>
                <c:pt idx="426">
                  <c:v>39.264675000000004</c:v>
                </c:pt>
                <c:pt idx="427">
                  <c:v>57.714674999999993</c:v>
                </c:pt>
                <c:pt idx="428">
                  <c:v>76.764300000000006</c:v>
                </c:pt>
                <c:pt idx="429">
                  <c:v>85.758675000000011</c:v>
                </c:pt>
                <c:pt idx="430">
                  <c:v>86.27296874999999</c:v>
                </c:pt>
                <c:pt idx="431">
                  <c:v>82.705199999999991</c:v>
                </c:pt>
                <c:pt idx="432">
                  <c:v>78.228768749999986</c:v>
                </c:pt>
                <c:pt idx="433">
                  <c:v>75.313668750000005</c:v>
                </c:pt>
                <c:pt idx="434">
                  <c:v>74.354268750000003</c:v>
                </c:pt>
                <c:pt idx="435">
                  <c:v>71.982675</c:v>
                </c:pt>
                <c:pt idx="436">
                  <c:v>65.546699999999987</c:v>
                </c:pt>
                <c:pt idx="437">
                  <c:v>54.803418750000006</c:v>
                </c:pt>
                <c:pt idx="438">
                  <c:v>40.666875000000005</c:v>
                </c:pt>
                <c:pt idx="439">
                  <c:v>25.464074999999998</c:v>
                </c:pt>
                <c:pt idx="440">
                  <c:v>12.79276875</c:v>
                </c:pt>
                <c:pt idx="441">
                  <c:v>4.5579187499999998</c:v>
                </c:pt>
                <c:pt idx="442">
                  <c:v>1.1100749999999999</c:v>
                </c:pt>
                <c:pt idx="443">
                  <c:v>0.12991875000000003</c:v>
                </c:pt>
                <c:pt idx="444">
                  <c:v>3.075E-3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1.9218750000000003E-2</c:v>
                </c:pt>
                <c:pt idx="513">
                  <c:v>0.48046874999999994</c:v>
                </c:pt>
                <c:pt idx="514">
                  <c:v>3.3486749999999996</c:v>
                </c:pt>
                <c:pt idx="515">
                  <c:v>10.704075000000001</c:v>
                </c:pt>
                <c:pt idx="516">
                  <c:v>21.697200000000002</c:v>
                </c:pt>
                <c:pt idx="517">
                  <c:v>32.306718750000002</c:v>
                </c:pt>
                <c:pt idx="518">
                  <c:v>36.87001875</c:v>
                </c:pt>
                <c:pt idx="519">
                  <c:v>36.87001875</c:v>
                </c:pt>
                <c:pt idx="520">
                  <c:v>34.877418750000004</c:v>
                </c:pt>
                <c:pt idx="521">
                  <c:v>31.679418750000004</c:v>
                </c:pt>
                <c:pt idx="522">
                  <c:v>28.339199999999998</c:v>
                </c:pt>
                <c:pt idx="523">
                  <c:v>24.357074999999998</c:v>
                </c:pt>
                <c:pt idx="524">
                  <c:v>18.469218749999996</c:v>
                </c:pt>
                <c:pt idx="525">
                  <c:v>10.886268750000001</c:v>
                </c:pt>
                <c:pt idx="526">
                  <c:v>4.4402999999999997</c:v>
                </c:pt>
                <c:pt idx="527">
                  <c:v>1.2300000000000002</c:v>
                </c:pt>
                <c:pt idx="528">
                  <c:v>0.30750000000000005</c:v>
                </c:pt>
                <c:pt idx="529">
                  <c:v>7.6875000000000013E-2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3.075E-3</c:v>
                </c:pt>
                <c:pt idx="534">
                  <c:v>0.11069999999999999</c:v>
                </c:pt>
                <c:pt idx="535">
                  <c:v>0.78720000000000001</c:v>
                </c:pt>
                <c:pt idx="536">
                  <c:v>2.0787000000000004</c:v>
                </c:pt>
                <c:pt idx="537">
                  <c:v>5.1690749999999994</c:v>
                </c:pt>
                <c:pt idx="538">
                  <c:v>12.991875</c:v>
                </c:pt>
                <c:pt idx="539">
                  <c:v>27.1707</c:v>
                </c:pt>
                <c:pt idx="540">
                  <c:v>41.021268750000004</c:v>
                </c:pt>
                <c:pt idx="541">
                  <c:v>46.144218750000007</c:v>
                </c:pt>
                <c:pt idx="542">
                  <c:v>46.144218750000007</c:v>
                </c:pt>
                <c:pt idx="543">
                  <c:v>45.393918750000012</c:v>
                </c:pt>
                <c:pt idx="544">
                  <c:v>42.816300000000005</c:v>
                </c:pt>
                <c:pt idx="545">
                  <c:v>38.229168749999999</c:v>
                </c:pt>
                <c:pt idx="546">
                  <c:v>31.058268750000007</c:v>
                </c:pt>
                <c:pt idx="547">
                  <c:v>26.310468750000005</c:v>
                </c:pt>
                <c:pt idx="548">
                  <c:v>22.742699999999996</c:v>
                </c:pt>
                <c:pt idx="549">
                  <c:v>20.424918750000007</c:v>
                </c:pt>
                <c:pt idx="550">
                  <c:v>18.231674999999999</c:v>
                </c:pt>
                <c:pt idx="551">
                  <c:v>16.611918749999994</c:v>
                </c:pt>
                <c:pt idx="552">
                  <c:v>15.720168750000004</c:v>
                </c:pt>
                <c:pt idx="553">
                  <c:v>14.428668749999998</c:v>
                </c:pt>
                <c:pt idx="554">
                  <c:v>13.59841875</c:v>
                </c:pt>
                <c:pt idx="555">
                  <c:v>13.19251875</c:v>
                </c:pt>
                <c:pt idx="556">
                  <c:v>13.19251875</c:v>
                </c:pt>
                <c:pt idx="557">
                  <c:v>13.59841875</c:v>
                </c:pt>
                <c:pt idx="558">
                  <c:v>14.640075000000001</c:v>
                </c:pt>
                <c:pt idx="559">
                  <c:v>16.162968750000001</c:v>
                </c:pt>
                <c:pt idx="560">
                  <c:v>20.929218750000004</c:v>
                </c:pt>
                <c:pt idx="561">
                  <c:v>22.216874999999998</c:v>
                </c:pt>
                <c:pt idx="562">
                  <c:v>22.216874999999998</c:v>
                </c:pt>
                <c:pt idx="563">
                  <c:v>22.216874999999998</c:v>
                </c:pt>
                <c:pt idx="564">
                  <c:v>18.231674999999999</c:v>
                </c:pt>
                <c:pt idx="565">
                  <c:v>7.8420187500000011</c:v>
                </c:pt>
                <c:pt idx="566">
                  <c:v>1.7711999999999999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7.6875000000000013E-2</c:v>
                </c:pt>
                <c:pt idx="602">
                  <c:v>0.33901875000000004</c:v>
                </c:pt>
                <c:pt idx="603">
                  <c:v>1.7711999999999999</c:v>
                </c:pt>
                <c:pt idx="604">
                  <c:v>6.3660187499999994</c:v>
                </c:pt>
                <c:pt idx="605">
                  <c:v>15.501075000000002</c:v>
                </c:pt>
                <c:pt idx="606">
                  <c:v>30.138075000000001</c:v>
                </c:pt>
                <c:pt idx="607">
                  <c:v>49.987968750000007</c:v>
                </c:pt>
                <c:pt idx="608">
                  <c:v>71.512968750000013</c:v>
                </c:pt>
                <c:pt idx="609">
                  <c:v>93.09869999999998</c:v>
                </c:pt>
                <c:pt idx="610">
                  <c:v>115.73069999999998</c:v>
                </c:pt>
                <c:pt idx="611">
                  <c:v>141.48151874999999</c:v>
                </c:pt>
                <c:pt idx="612">
                  <c:v>165.50880000000001</c:v>
                </c:pt>
                <c:pt idx="613">
                  <c:v>179.34091874999999</c:v>
                </c:pt>
                <c:pt idx="614">
                  <c:v>182.32366875</c:v>
                </c:pt>
                <c:pt idx="615">
                  <c:v>180.82921875000002</c:v>
                </c:pt>
                <c:pt idx="616">
                  <c:v>180.08429999999998</c:v>
                </c:pt>
                <c:pt idx="617">
                  <c:v>178.59907500000006</c:v>
                </c:pt>
                <c:pt idx="618">
                  <c:v>175.64707499999997</c:v>
                </c:pt>
                <c:pt idx="619">
                  <c:v>169.81687499999998</c:v>
                </c:pt>
                <c:pt idx="620">
                  <c:v>161.96101874999999</c:v>
                </c:pt>
                <c:pt idx="621">
                  <c:v>154.98076875000001</c:v>
                </c:pt>
                <c:pt idx="622">
                  <c:v>151.54830000000001</c:v>
                </c:pt>
                <c:pt idx="623">
                  <c:v>150.86641875000001</c:v>
                </c:pt>
                <c:pt idx="624">
                  <c:v>152.23171875000003</c:v>
                </c:pt>
                <c:pt idx="625">
                  <c:v>156.36451875</c:v>
                </c:pt>
                <c:pt idx="626">
                  <c:v>160.55266875000004</c:v>
                </c:pt>
                <c:pt idx="627">
                  <c:v>162.66750000000002</c:v>
                </c:pt>
                <c:pt idx="628">
                  <c:v>162.66750000000002</c:v>
                </c:pt>
                <c:pt idx="629">
                  <c:v>162.66750000000002</c:v>
                </c:pt>
                <c:pt idx="630">
                  <c:v>163.37551875000005</c:v>
                </c:pt>
                <c:pt idx="631">
                  <c:v>167.65591875000001</c:v>
                </c:pt>
                <c:pt idx="632">
                  <c:v>174.91291875000005</c:v>
                </c:pt>
                <c:pt idx="633">
                  <c:v>183.82426875000002</c:v>
                </c:pt>
                <c:pt idx="634">
                  <c:v>194.50066874999999</c:v>
                </c:pt>
                <c:pt idx="635">
                  <c:v>204.68430000000001</c:v>
                </c:pt>
                <c:pt idx="636">
                  <c:v>212.69467500000005</c:v>
                </c:pt>
                <c:pt idx="637">
                  <c:v>215.94187500000001</c:v>
                </c:pt>
                <c:pt idx="638">
                  <c:v>215.94187500000001</c:v>
                </c:pt>
                <c:pt idx="639">
                  <c:v>215.12776875</c:v>
                </c:pt>
                <c:pt idx="640">
                  <c:v>213.50416875000008</c:v>
                </c:pt>
                <c:pt idx="641">
                  <c:v>212.69467500000005</c:v>
                </c:pt>
                <c:pt idx="642">
                  <c:v>216.75751875000006</c:v>
                </c:pt>
                <c:pt idx="643">
                  <c:v>226.66516874999999</c:v>
                </c:pt>
                <c:pt idx="644">
                  <c:v>234.24120000000002</c:v>
                </c:pt>
                <c:pt idx="645">
                  <c:v>236.79421875000003</c:v>
                </c:pt>
                <c:pt idx="646">
                  <c:v>240.21976875000001</c:v>
                </c:pt>
                <c:pt idx="647">
                  <c:v>243.66991874999999</c:v>
                </c:pt>
                <c:pt idx="648">
                  <c:v>247.14466875000005</c:v>
                </c:pt>
                <c:pt idx="649">
                  <c:v>248.89126874999999</c:v>
                </c:pt>
                <c:pt idx="650">
                  <c:v>248.01720000000003</c:v>
                </c:pt>
                <c:pt idx="651">
                  <c:v>241.08000000000004</c:v>
                </c:pt>
                <c:pt idx="652">
                  <c:v>225.83107500000006</c:v>
                </c:pt>
                <c:pt idx="653">
                  <c:v>208.67026875000002</c:v>
                </c:pt>
                <c:pt idx="654">
                  <c:v>192.95701875000003</c:v>
                </c:pt>
                <c:pt idx="655">
                  <c:v>171.26520000000002</c:v>
                </c:pt>
                <c:pt idx="656">
                  <c:v>143.46720000000005</c:v>
                </c:pt>
                <c:pt idx="657">
                  <c:v>118.12920000000001</c:v>
                </c:pt>
                <c:pt idx="658">
                  <c:v>102.41671875</c:v>
                </c:pt>
                <c:pt idx="659">
                  <c:v>90.442668749999982</c:v>
                </c:pt>
                <c:pt idx="660">
                  <c:v>73.876874999999984</c:v>
                </c:pt>
                <c:pt idx="661">
                  <c:v>51.967500000000001</c:v>
                </c:pt>
                <c:pt idx="662">
                  <c:v>32.940168749999998</c:v>
                </c:pt>
                <c:pt idx="663">
                  <c:v>18.231674999999999</c:v>
                </c:pt>
                <c:pt idx="664">
                  <c:v>13.19251875</c:v>
                </c:pt>
                <c:pt idx="665">
                  <c:v>11.07</c:v>
                </c:pt>
                <c:pt idx="666">
                  <c:v>12.01171875</c:v>
                </c:pt>
                <c:pt idx="667">
                  <c:v>15.067500000000003</c:v>
                </c:pt>
                <c:pt idx="668">
                  <c:v>27.751874999999998</c:v>
                </c:pt>
                <c:pt idx="669">
                  <c:v>41.377200000000002</c:v>
                </c:pt>
                <c:pt idx="670">
                  <c:v>60.27000000000001</c:v>
                </c:pt>
                <c:pt idx="671">
                  <c:v>78.720000000000013</c:v>
                </c:pt>
                <c:pt idx="672">
                  <c:v>88.867499999999993</c:v>
                </c:pt>
                <c:pt idx="673">
                  <c:v>99.63</c:v>
                </c:pt>
                <c:pt idx="674">
                  <c:v>111.00749999999999</c:v>
                </c:pt>
                <c:pt idx="675">
                  <c:v>122.99999999999999</c:v>
                </c:pt>
                <c:pt idx="676">
                  <c:v>124.85191875</c:v>
                </c:pt>
                <c:pt idx="677">
                  <c:v>126.09421875</c:v>
                </c:pt>
                <c:pt idx="678">
                  <c:v>116.92687500000001</c:v>
                </c:pt>
                <c:pt idx="679">
                  <c:v>97.976418750000022</c:v>
                </c:pt>
                <c:pt idx="680">
                  <c:v>77.739075</c:v>
                </c:pt>
                <c:pt idx="681">
                  <c:v>56.457768750000014</c:v>
                </c:pt>
                <c:pt idx="682">
                  <c:v>39.962700000000005</c:v>
                </c:pt>
                <c:pt idx="683">
                  <c:v>34.225518749999999</c:v>
                </c:pt>
                <c:pt idx="684">
                  <c:v>27.460518749999999</c:v>
                </c:pt>
                <c:pt idx="685">
                  <c:v>27.460518749999999</c:v>
                </c:pt>
                <c:pt idx="686">
                  <c:v>34.877418750000004</c:v>
                </c:pt>
                <c:pt idx="687">
                  <c:v>43.911768749999993</c:v>
                </c:pt>
                <c:pt idx="688">
                  <c:v>51.568518749999996</c:v>
                </c:pt>
                <c:pt idx="689">
                  <c:v>62.004300000000008</c:v>
                </c:pt>
                <c:pt idx="690">
                  <c:v>70.578168750000017</c:v>
                </c:pt>
                <c:pt idx="691">
                  <c:v>73.401018750000006</c:v>
                </c:pt>
                <c:pt idx="692">
                  <c:v>74.354268750000003</c:v>
                </c:pt>
                <c:pt idx="693">
                  <c:v>77.739075</c:v>
                </c:pt>
                <c:pt idx="694">
                  <c:v>82.20166875000001</c:v>
                </c:pt>
                <c:pt idx="695">
                  <c:v>84.734700000000018</c:v>
                </c:pt>
                <c:pt idx="696">
                  <c:v>80.700299999999999</c:v>
                </c:pt>
                <c:pt idx="697">
                  <c:v>61.568418750000006</c:v>
                </c:pt>
                <c:pt idx="698">
                  <c:v>51.171075000000002</c:v>
                </c:pt>
                <c:pt idx="699">
                  <c:v>41.021268750000004</c:v>
                </c:pt>
                <c:pt idx="700">
                  <c:v>36.534075000000009</c:v>
                </c:pt>
                <c:pt idx="701">
                  <c:v>34.550700000000006</c:v>
                </c:pt>
                <c:pt idx="702">
                  <c:v>33.901875000000004</c:v>
                </c:pt>
                <c:pt idx="703">
                  <c:v>33.901875000000004</c:v>
                </c:pt>
                <c:pt idx="704">
                  <c:v>33.579768749999999</c:v>
                </c:pt>
                <c:pt idx="705">
                  <c:v>30.443268749999998</c:v>
                </c:pt>
                <c:pt idx="706">
                  <c:v>24.631518749999998</c:v>
                </c:pt>
                <c:pt idx="707">
                  <c:v>17.528268750000002</c:v>
                </c:pt>
                <c:pt idx="708">
                  <c:v>12.5952</c:v>
                </c:pt>
                <c:pt idx="709">
                  <c:v>11.07</c:v>
                </c:pt>
                <c:pt idx="710">
                  <c:v>13.394699999999998</c:v>
                </c:pt>
                <c:pt idx="711">
                  <c:v>22.479018750000005</c:v>
                </c:pt>
                <c:pt idx="712">
                  <c:v>34.225518749999999</c:v>
                </c:pt>
                <c:pt idx="713">
                  <c:v>36.534075000000009</c:v>
                </c:pt>
                <c:pt idx="714">
                  <c:v>34.550700000000006</c:v>
                </c:pt>
                <c:pt idx="715">
                  <c:v>26.310468750000005</c:v>
                </c:pt>
                <c:pt idx="716">
                  <c:v>14.853018749999999</c:v>
                </c:pt>
                <c:pt idx="717">
                  <c:v>11.07</c:v>
                </c:pt>
                <c:pt idx="718">
                  <c:v>11.07</c:v>
                </c:pt>
                <c:pt idx="719">
                  <c:v>12.991875</c:v>
                </c:pt>
                <c:pt idx="720">
                  <c:v>19.680000000000003</c:v>
                </c:pt>
                <c:pt idx="721">
                  <c:v>26.310468750000005</c:v>
                </c:pt>
                <c:pt idx="722">
                  <c:v>32.622675000000008</c:v>
                </c:pt>
                <c:pt idx="723">
                  <c:v>38.91796875</c:v>
                </c:pt>
                <c:pt idx="724">
                  <c:v>44.28</c:v>
                </c:pt>
                <c:pt idx="725">
                  <c:v>54.393675000000002</c:v>
                </c:pt>
                <c:pt idx="726">
                  <c:v>68.727018749999985</c:v>
                </c:pt>
                <c:pt idx="727">
                  <c:v>93.09869999999998</c:v>
                </c:pt>
                <c:pt idx="728">
                  <c:v>109.84207499999999</c:v>
                </c:pt>
                <c:pt idx="729">
                  <c:v>124.23307500000003</c:v>
                </c:pt>
                <c:pt idx="730">
                  <c:v>133.03680000000003</c:v>
                </c:pt>
                <c:pt idx="731">
                  <c:v>134.96251875000002</c:v>
                </c:pt>
                <c:pt idx="732">
                  <c:v>135.60750000000002</c:v>
                </c:pt>
                <c:pt idx="733">
                  <c:v>136.902075</c:v>
                </c:pt>
                <c:pt idx="734">
                  <c:v>138.20280000000002</c:v>
                </c:pt>
                <c:pt idx="735">
                  <c:v>140.16541875000004</c:v>
                </c:pt>
                <c:pt idx="736">
                  <c:v>142.80376875000002</c:v>
                </c:pt>
                <c:pt idx="737">
                  <c:v>146.80741875000007</c:v>
                </c:pt>
                <c:pt idx="738">
                  <c:v>148.83000000000001</c:v>
                </c:pt>
                <c:pt idx="739">
                  <c:v>149.50726875000004</c:v>
                </c:pt>
                <c:pt idx="740">
                  <c:v>157.75441875000001</c:v>
                </c:pt>
                <c:pt idx="741">
                  <c:v>165.50880000000001</c:v>
                </c:pt>
                <c:pt idx="742">
                  <c:v>171.26520000000002</c:v>
                </c:pt>
                <c:pt idx="743">
                  <c:v>171.99166875</c:v>
                </c:pt>
                <c:pt idx="744">
                  <c:v>172.71967499999997</c:v>
                </c:pt>
                <c:pt idx="745">
                  <c:v>172.71967499999997</c:v>
                </c:pt>
                <c:pt idx="746">
                  <c:v>173.44921875</c:v>
                </c:pt>
                <c:pt idx="747">
                  <c:v>176.38276875</c:v>
                </c:pt>
                <c:pt idx="748">
                  <c:v>181.57567500000005</c:v>
                </c:pt>
                <c:pt idx="749">
                  <c:v>187.60267500000003</c:v>
                </c:pt>
                <c:pt idx="750">
                  <c:v>190.653075</c:v>
                </c:pt>
                <c:pt idx="751">
                  <c:v>190.653075</c:v>
                </c:pt>
                <c:pt idx="752">
                  <c:v>189.88816875000003</c:v>
                </c:pt>
                <c:pt idx="753">
                  <c:v>186.84391875</c:v>
                </c:pt>
                <c:pt idx="754">
                  <c:v>180.82921875000002</c:v>
                </c:pt>
                <c:pt idx="755">
                  <c:v>174.18030000000002</c:v>
                </c:pt>
                <c:pt idx="756">
                  <c:v>164.79616874999999</c:v>
                </c:pt>
                <c:pt idx="757">
                  <c:v>146.80741875000007</c:v>
                </c:pt>
                <c:pt idx="758">
                  <c:v>118.73266874999999</c:v>
                </c:pt>
                <c:pt idx="759">
                  <c:v>89.391018750000015</c:v>
                </c:pt>
                <c:pt idx="760">
                  <c:v>64.651875000000004</c:v>
                </c:pt>
                <c:pt idx="761">
                  <c:v>43.179918749999992</c:v>
                </c:pt>
                <c:pt idx="762">
                  <c:v>26.026799999999994</c:v>
                </c:pt>
                <c:pt idx="763">
                  <c:v>15.720168750000004</c:v>
                </c:pt>
                <c:pt idx="764">
                  <c:v>11.07</c:v>
                </c:pt>
                <c:pt idx="765">
                  <c:v>12.5952</c:v>
                </c:pt>
                <c:pt idx="766">
                  <c:v>19.680000000000003</c:v>
                </c:pt>
                <c:pt idx="767">
                  <c:v>28.044768750000006</c:v>
                </c:pt>
                <c:pt idx="768">
                  <c:v>38.572800000000001</c:v>
                </c:pt>
                <c:pt idx="769">
                  <c:v>50.380800000000001</c:v>
                </c:pt>
                <c:pt idx="770">
                  <c:v>69.649518750000013</c:v>
                </c:pt>
                <c:pt idx="771">
                  <c:v>95.793168749999992</c:v>
                </c:pt>
                <c:pt idx="772">
                  <c:v>122.38576875</c:v>
                </c:pt>
                <c:pt idx="773">
                  <c:v>152.23171875000003</c:v>
                </c:pt>
                <c:pt idx="774">
                  <c:v>173.44921875</c:v>
                </c:pt>
                <c:pt idx="775">
                  <c:v>199.16851875</c:v>
                </c:pt>
                <c:pt idx="776">
                  <c:v>224.99851875000002</c:v>
                </c:pt>
                <c:pt idx="777">
                  <c:v>243.66991874999999</c:v>
                </c:pt>
                <c:pt idx="778">
                  <c:v>259.50001875000004</c:v>
                </c:pt>
                <c:pt idx="779">
                  <c:v>274.90807499999994</c:v>
                </c:pt>
                <c:pt idx="780">
                  <c:v>286.99051875000009</c:v>
                </c:pt>
                <c:pt idx="781">
                  <c:v>296.46151874999998</c:v>
                </c:pt>
                <c:pt idx="782">
                  <c:v>303.18269999999995</c:v>
                </c:pt>
                <c:pt idx="783">
                  <c:v>308.02966874999998</c:v>
                </c:pt>
                <c:pt idx="784">
                  <c:v>310.9563</c:v>
                </c:pt>
                <c:pt idx="785">
                  <c:v>314.88000000000005</c:v>
                </c:pt>
                <c:pt idx="786">
                  <c:v>321.80566875000011</c:v>
                </c:pt>
                <c:pt idx="787">
                  <c:v>326.79870000000011</c:v>
                </c:pt>
                <c:pt idx="788">
                  <c:v>327.80191875000003</c:v>
                </c:pt>
                <c:pt idx="789">
                  <c:v>327.80191875000003</c:v>
                </c:pt>
                <c:pt idx="790">
                  <c:v>328.80667500000004</c:v>
                </c:pt>
                <c:pt idx="791">
                  <c:v>331.83016874999998</c:v>
                </c:pt>
                <c:pt idx="792">
                  <c:v>334.86750000000006</c:v>
                </c:pt>
                <c:pt idx="793">
                  <c:v>330.82079999999996</c:v>
                </c:pt>
                <c:pt idx="794">
                  <c:v>309.97921874999997</c:v>
                </c:pt>
                <c:pt idx="795">
                  <c:v>273.98941875000008</c:v>
                </c:pt>
                <c:pt idx="796">
                  <c:v>229.17667500000002</c:v>
                </c:pt>
                <c:pt idx="797">
                  <c:v>186.84391875</c:v>
                </c:pt>
                <c:pt idx="798">
                  <c:v>154.98076875000001</c:v>
                </c:pt>
                <c:pt idx="799">
                  <c:v>137.55166875</c:v>
                </c:pt>
                <c:pt idx="800">
                  <c:v>131.76067499999999</c:v>
                </c:pt>
                <c:pt idx="801">
                  <c:v>131.12491874999998</c:v>
                </c:pt>
                <c:pt idx="802">
                  <c:v>136.25401875</c:v>
                </c:pt>
                <c:pt idx="803">
                  <c:v>153.60316875000004</c:v>
                </c:pt>
                <c:pt idx="804">
                  <c:v>180.08429999999998</c:v>
                </c:pt>
                <c:pt idx="805">
                  <c:v>203.10067500000002</c:v>
                </c:pt>
                <c:pt idx="806">
                  <c:v>213.50416875000008</c:v>
                </c:pt>
                <c:pt idx="807">
                  <c:v>215.94187500000001</c:v>
                </c:pt>
                <c:pt idx="808">
                  <c:v>211.88671875</c:v>
                </c:pt>
                <c:pt idx="809">
                  <c:v>202.31116874999998</c:v>
                </c:pt>
                <c:pt idx="810">
                  <c:v>189.88816875000003</c:v>
                </c:pt>
                <c:pt idx="811">
                  <c:v>172.71967499999997</c:v>
                </c:pt>
                <c:pt idx="812">
                  <c:v>146.80741875000007</c:v>
                </c:pt>
                <c:pt idx="813">
                  <c:v>121.16191875000001</c:v>
                </c:pt>
                <c:pt idx="814">
                  <c:v>96.881718749999976</c:v>
                </c:pt>
                <c:pt idx="815">
                  <c:v>74.354268750000003</c:v>
                </c:pt>
                <c:pt idx="816">
                  <c:v>53.173668750000012</c:v>
                </c:pt>
                <c:pt idx="817">
                  <c:v>36.87001875</c:v>
                </c:pt>
                <c:pt idx="818">
                  <c:v>24.907499999999999</c:v>
                </c:pt>
                <c:pt idx="819">
                  <c:v>22.216874999999998</c:v>
                </c:pt>
                <c:pt idx="820">
                  <c:v>24.907499999999999</c:v>
                </c:pt>
                <c:pt idx="821">
                  <c:v>35.205675000000006</c:v>
                </c:pt>
                <c:pt idx="822">
                  <c:v>47.281200000000005</c:v>
                </c:pt>
                <c:pt idx="823">
                  <c:v>59.84026875</c:v>
                </c:pt>
                <c:pt idx="824">
                  <c:v>72.926699999999997</c:v>
                </c:pt>
                <c:pt idx="825">
                  <c:v>83.716875000000016</c:v>
                </c:pt>
                <c:pt idx="826">
                  <c:v>94.71076875</c:v>
                </c:pt>
                <c:pt idx="827">
                  <c:v>105.81151875000002</c:v>
                </c:pt>
                <c:pt idx="828">
                  <c:v>116.32801875</c:v>
                </c:pt>
                <c:pt idx="829">
                  <c:v>131.76067499999999</c:v>
                </c:pt>
                <c:pt idx="830">
                  <c:v>148.83000000000001</c:v>
                </c:pt>
                <c:pt idx="831">
                  <c:v>164.79616874999999</c:v>
                </c:pt>
                <c:pt idx="832">
                  <c:v>174.91291875000005</c:v>
                </c:pt>
                <c:pt idx="833">
                  <c:v>178.59907500000006</c:v>
                </c:pt>
                <c:pt idx="834">
                  <c:v>182.32366875</c:v>
                </c:pt>
                <c:pt idx="835">
                  <c:v>186.84391875</c:v>
                </c:pt>
                <c:pt idx="836">
                  <c:v>190.653075</c:v>
                </c:pt>
                <c:pt idx="837">
                  <c:v>193.72807500000005</c:v>
                </c:pt>
                <c:pt idx="838">
                  <c:v>199.16851875</c:v>
                </c:pt>
                <c:pt idx="839">
                  <c:v>206.27407499999998</c:v>
                </c:pt>
                <c:pt idx="840">
                  <c:v>211.88671875</c:v>
                </c:pt>
                <c:pt idx="841">
                  <c:v>218.39341875</c:v>
                </c:pt>
                <c:pt idx="842">
                  <c:v>228.33796875000002</c:v>
                </c:pt>
                <c:pt idx="843">
                  <c:v>238.50391875000003</c:v>
                </c:pt>
                <c:pt idx="844">
                  <c:v>245.40421874999998</c:v>
                </c:pt>
                <c:pt idx="845">
                  <c:v>248.01720000000003</c:v>
                </c:pt>
                <c:pt idx="846">
                  <c:v>249.766875</c:v>
                </c:pt>
                <c:pt idx="847">
                  <c:v>251.52270000000007</c:v>
                </c:pt>
                <c:pt idx="848">
                  <c:v>255.93916875000002</c:v>
                </c:pt>
                <c:pt idx="849">
                  <c:v>264.88741875000005</c:v>
                </c:pt>
                <c:pt idx="850">
                  <c:v>277.67326875000003</c:v>
                </c:pt>
                <c:pt idx="851">
                  <c:v>286.99051875000009</c:v>
                </c:pt>
                <c:pt idx="852">
                  <c:v>292.65466875000004</c:v>
                </c:pt>
                <c:pt idx="853">
                  <c:v>298.37416875000002</c:v>
                </c:pt>
                <c:pt idx="854">
                  <c:v>304.14901874999993</c:v>
                </c:pt>
                <c:pt idx="855">
                  <c:v>308.02966874999998</c:v>
                </c:pt>
                <c:pt idx="856">
                  <c:v>309.00367499999999</c:v>
                </c:pt>
                <c:pt idx="857">
                  <c:v>309.97921874999997</c:v>
                </c:pt>
                <c:pt idx="858">
                  <c:v>319.81921875000006</c:v>
                </c:pt>
                <c:pt idx="859">
                  <c:v>332.84107500000005</c:v>
                </c:pt>
                <c:pt idx="860">
                  <c:v>343.03470000000004</c:v>
                </c:pt>
                <c:pt idx="861">
                  <c:v>349.2246750000001</c:v>
                </c:pt>
                <c:pt idx="862">
                  <c:v>363.88319999999993</c:v>
                </c:pt>
                <c:pt idx="863">
                  <c:v>388.61926875</c:v>
                </c:pt>
                <c:pt idx="864">
                  <c:v>401.84791874999991</c:v>
                </c:pt>
                <c:pt idx="865">
                  <c:v>407.42519999999996</c:v>
                </c:pt>
                <c:pt idx="866">
                  <c:v>414.16867500000012</c:v>
                </c:pt>
                <c:pt idx="867">
                  <c:v>427.82167499999991</c:v>
                </c:pt>
                <c:pt idx="868">
                  <c:v>444.03</c:v>
                </c:pt>
                <c:pt idx="869">
                  <c:v>451.06867500000004</c:v>
                </c:pt>
                <c:pt idx="870">
                  <c:v>449.89171875</c:v>
                </c:pt>
                <c:pt idx="871">
                  <c:v>446.37007500000004</c:v>
                </c:pt>
                <c:pt idx="872">
                  <c:v>441.69607500000006</c:v>
                </c:pt>
                <c:pt idx="873">
                  <c:v>437.04667500000011</c:v>
                </c:pt>
                <c:pt idx="874">
                  <c:v>430.11870000000005</c:v>
                </c:pt>
                <c:pt idx="875">
                  <c:v>419.83051875000001</c:v>
                </c:pt>
                <c:pt idx="876">
                  <c:v>406.30666875000009</c:v>
                </c:pt>
                <c:pt idx="877">
                  <c:v>390.80866875000004</c:v>
                </c:pt>
                <c:pt idx="878">
                  <c:v>381.00480000000005</c:v>
                </c:pt>
                <c:pt idx="879">
                  <c:v>376.68750000000006</c:v>
                </c:pt>
                <c:pt idx="880">
                  <c:v>376.68750000000006</c:v>
                </c:pt>
                <c:pt idx="881">
                  <c:v>366.00187500000004</c:v>
                </c:pt>
                <c:pt idx="882">
                  <c:v>355.46999999999997</c:v>
                </c:pt>
                <c:pt idx="883">
                  <c:v>355.46999999999997</c:v>
                </c:pt>
                <c:pt idx="884">
                  <c:v>355.46999999999997</c:v>
                </c:pt>
                <c:pt idx="885">
                  <c:v>356.51626874999994</c:v>
                </c:pt>
                <c:pt idx="886">
                  <c:v>359.66430000000008</c:v>
                </c:pt>
                <c:pt idx="887">
                  <c:v>361.77067499999993</c:v>
                </c:pt>
                <c:pt idx="888">
                  <c:v>362.82616875000008</c:v>
                </c:pt>
                <c:pt idx="889">
                  <c:v>360.71671875000004</c:v>
                </c:pt>
                <c:pt idx="890">
                  <c:v>356.51626874999994</c:v>
                </c:pt>
                <c:pt idx="891">
                  <c:v>348.18916874999991</c:v>
                </c:pt>
                <c:pt idx="892">
                  <c:v>336.90007500000002</c:v>
                </c:pt>
                <c:pt idx="893">
                  <c:v>322.80119999999999</c:v>
                </c:pt>
                <c:pt idx="894">
                  <c:v>310.9563</c:v>
                </c:pt>
                <c:pt idx="895">
                  <c:v>301.25467500000002</c:v>
                </c:pt>
                <c:pt idx="896">
                  <c:v>296.46151874999998</c:v>
                </c:pt>
                <c:pt idx="897">
                  <c:v>294.55501875000004</c:v>
                </c:pt>
                <c:pt idx="898">
                  <c:v>294.55501875000004</c:v>
                </c:pt>
                <c:pt idx="899">
                  <c:v>293.60407500000002</c:v>
                </c:pt>
                <c:pt idx="900">
                  <c:v>290.76046875000009</c:v>
                </c:pt>
                <c:pt idx="901">
                  <c:v>285.11476875</c:v>
                </c:pt>
                <c:pt idx="902">
                  <c:v>273.98941875000008</c:v>
                </c:pt>
                <c:pt idx="903">
                  <c:v>229.17667500000002</c:v>
                </c:pt>
                <c:pt idx="904">
                  <c:v>186.84391875</c:v>
                </c:pt>
                <c:pt idx="905">
                  <c:v>154.98076875000001</c:v>
                </c:pt>
                <c:pt idx="906">
                  <c:v>137.55166875</c:v>
                </c:pt>
                <c:pt idx="907">
                  <c:v>131.76067499999999</c:v>
                </c:pt>
                <c:pt idx="908">
                  <c:v>131.12491874999998</c:v>
                </c:pt>
                <c:pt idx="909">
                  <c:v>136.25401875</c:v>
                </c:pt>
                <c:pt idx="910">
                  <c:v>153.60316875000004</c:v>
                </c:pt>
                <c:pt idx="911">
                  <c:v>180.08429999999998</c:v>
                </c:pt>
                <c:pt idx="912">
                  <c:v>203.10067500000002</c:v>
                </c:pt>
                <c:pt idx="913">
                  <c:v>213.50416875000008</c:v>
                </c:pt>
                <c:pt idx="914">
                  <c:v>224.16749999999999</c:v>
                </c:pt>
                <c:pt idx="915">
                  <c:v>249.766875</c:v>
                </c:pt>
                <c:pt idx="916">
                  <c:v>259.50001875000004</c:v>
                </c:pt>
                <c:pt idx="917">
                  <c:v>269.41920000000005</c:v>
                </c:pt>
                <c:pt idx="918">
                  <c:v>267.60187500000001</c:v>
                </c:pt>
                <c:pt idx="919">
                  <c:v>268.50976874999998</c:v>
                </c:pt>
                <c:pt idx="920">
                  <c:v>272.15671875000004</c:v>
                </c:pt>
                <c:pt idx="921">
                  <c:v>281.38171875000006</c:v>
                </c:pt>
                <c:pt idx="922">
                  <c:v>298.37416875000002</c:v>
                </c:pt>
                <c:pt idx="923">
                  <c:v>313.89676874999998</c:v>
                </c:pt>
                <c:pt idx="924">
                  <c:v>325.79701874999995</c:v>
                </c:pt>
                <c:pt idx="925">
                  <c:v>315.86476874999994</c:v>
                </c:pt>
                <c:pt idx="926">
                  <c:v>302.21791875000002</c:v>
                </c:pt>
                <c:pt idx="927">
                  <c:v>295.50749999999994</c:v>
                </c:pt>
                <c:pt idx="928">
                  <c:v>288.87241875000001</c:v>
                </c:pt>
                <c:pt idx="929">
                  <c:v>285.11476875</c:v>
                </c:pt>
                <c:pt idx="930">
                  <c:v>281.38171875000006</c:v>
                </c:pt>
                <c:pt idx="931">
                  <c:v>278.59807500000005</c:v>
                </c:pt>
                <c:pt idx="932">
                  <c:v>274.90807499999994</c:v>
                </c:pt>
                <c:pt idx="933">
                  <c:v>271.24267499999996</c:v>
                </c:pt>
                <c:pt idx="934">
                  <c:v>263.98567500000001</c:v>
                </c:pt>
                <c:pt idx="935">
                  <c:v>254.16796875000003</c:v>
                </c:pt>
                <c:pt idx="936">
                  <c:v>246.27367500000003</c:v>
                </c:pt>
                <c:pt idx="937">
                  <c:v>241.08000000000004</c:v>
                </c:pt>
                <c:pt idx="938">
                  <c:v>236.79421875000003</c:v>
                </c:pt>
                <c:pt idx="939">
                  <c:v>232.546875</c:v>
                </c:pt>
                <c:pt idx="940">
                  <c:v>227.50079999999997</c:v>
                </c:pt>
                <c:pt idx="941">
                  <c:v>224.99851875000002</c:v>
                </c:pt>
                <c:pt idx="942">
                  <c:v>224.16749999999999</c:v>
                </c:pt>
                <c:pt idx="943">
                  <c:v>223.33801875000003</c:v>
                </c:pt>
                <c:pt idx="944">
                  <c:v>223.33801875000003</c:v>
                </c:pt>
                <c:pt idx="945">
                  <c:v>224.16749999999999</c:v>
                </c:pt>
                <c:pt idx="946">
                  <c:v>225.83107500000006</c:v>
                </c:pt>
                <c:pt idx="947">
                  <c:v>232.546875</c:v>
                </c:pt>
                <c:pt idx="948">
                  <c:v>239.361075</c:v>
                </c:pt>
                <c:pt idx="949">
                  <c:v>242.80507500000004</c:v>
                </c:pt>
                <c:pt idx="950">
                  <c:v>241.94176875000002</c:v>
                </c:pt>
                <c:pt idx="951">
                  <c:v>233.39326875000003</c:v>
                </c:pt>
                <c:pt idx="952">
                  <c:v>213.50416875000008</c:v>
                </c:pt>
                <c:pt idx="953">
                  <c:v>180.08429999999998</c:v>
                </c:pt>
                <c:pt idx="954">
                  <c:v>142.80376875000002</c:v>
                </c:pt>
                <c:pt idx="955">
                  <c:v>109.84207499999999</c:v>
                </c:pt>
                <c:pt idx="956">
                  <c:v>81.19921875</c:v>
                </c:pt>
                <c:pt idx="957">
                  <c:v>56.875199999999992</c:v>
                </c:pt>
                <c:pt idx="958">
                  <c:v>48.432018750000012</c:v>
                </c:pt>
                <c:pt idx="959">
                  <c:v>51.967500000000001</c:v>
                </c:pt>
                <c:pt idx="960">
                  <c:v>65.996418750000004</c:v>
                </c:pt>
                <c:pt idx="961">
                  <c:v>92.031675000000021</c:v>
                </c:pt>
                <c:pt idx="962">
                  <c:v>125.47230000000002</c:v>
                </c:pt>
                <c:pt idx="963">
                  <c:v>157.75441875000001</c:v>
                </c:pt>
                <c:pt idx="964">
                  <c:v>184.57687500000003</c:v>
                </c:pt>
                <c:pt idx="965">
                  <c:v>200.73676874999998</c:v>
                </c:pt>
                <c:pt idx="966">
                  <c:v>208.67026875000002</c:v>
                </c:pt>
                <c:pt idx="967">
                  <c:v>209.47207500000005</c:v>
                </c:pt>
                <c:pt idx="968">
                  <c:v>208.67026875000002</c:v>
                </c:pt>
                <c:pt idx="969">
                  <c:v>205.47841875000003</c:v>
                </c:pt>
                <c:pt idx="970">
                  <c:v>199.16851875</c:v>
                </c:pt>
                <c:pt idx="971">
                  <c:v>186.08670000000001</c:v>
                </c:pt>
                <c:pt idx="972">
                  <c:v>161.96101874999999</c:v>
                </c:pt>
                <c:pt idx="973">
                  <c:v>126.71767500000001</c:v>
                </c:pt>
                <c:pt idx="974">
                  <c:v>95.793168749999992</c:v>
                </c:pt>
                <c:pt idx="975">
                  <c:v>69.187500000000014</c:v>
                </c:pt>
                <c:pt idx="976">
                  <c:v>46.900668750000008</c:v>
                </c:pt>
                <c:pt idx="977">
                  <c:v>28.635168750000002</c:v>
                </c:pt>
                <c:pt idx="978">
                  <c:v>19.680000000000003</c:v>
                </c:pt>
                <c:pt idx="979">
                  <c:v>13.394699999999998</c:v>
                </c:pt>
                <c:pt idx="980">
                  <c:v>8.8014187500000016</c:v>
                </c:pt>
                <c:pt idx="981">
                  <c:v>5.9532000000000007</c:v>
                </c:pt>
                <c:pt idx="982">
                  <c:v>3.9851999999999999</c:v>
                </c:pt>
                <c:pt idx="983">
                  <c:v>2.3254687500000002</c:v>
                </c:pt>
                <c:pt idx="984">
                  <c:v>0.78720000000000001</c:v>
                </c:pt>
                <c:pt idx="985">
                  <c:v>9.3018750000000011E-2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4.9200000000000001E-2</c:v>
                </c:pt>
                <c:pt idx="1028">
                  <c:v>0.99629999999999996</c:v>
                </c:pt>
                <c:pt idx="1029">
                  <c:v>5.6856749999999989</c:v>
                </c:pt>
                <c:pt idx="1030">
                  <c:v>16.386674999999997</c:v>
                </c:pt>
                <c:pt idx="1031">
                  <c:v>30.749999999999996</c:v>
                </c:pt>
                <c:pt idx="1032">
                  <c:v>45.768299999999996</c:v>
                </c:pt>
                <c:pt idx="1033">
                  <c:v>61.13407500000001</c:v>
                </c:pt>
                <c:pt idx="1034">
                  <c:v>77.250918749999997</c:v>
                </c:pt>
                <c:pt idx="1035">
                  <c:v>94.171875000000014</c:v>
                </c:pt>
                <c:pt idx="1036">
                  <c:v>108.6828</c:v>
                </c:pt>
                <c:pt idx="1037">
                  <c:v>121.16191875000001</c:v>
                </c:pt>
                <c:pt idx="1038">
                  <c:v>132.39796874999999</c:v>
                </c:pt>
                <c:pt idx="1039">
                  <c:v>146.13630000000003</c:v>
                </c:pt>
                <c:pt idx="1040">
                  <c:v>162.66750000000002</c:v>
                </c:pt>
                <c:pt idx="1041">
                  <c:v>180.08429999999998</c:v>
                </c:pt>
                <c:pt idx="1042">
                  <c:v>196.05046875000002</c:v>
                </c:pt>
                <c:pt idx="1043">
                  <c:v>207.07126874999997</c:v>
                </c:pt>
                <c:pt idx="1044">
                  <c:v>212.69467500000005</c:v>
                </c:pt>
                <c:pt idx="1045">
                  <c:v>214.31519999999998</c:v>
                </c:pt>
                <c:pt idx="1046">
                  <c:v>215.12776875</c:v>
                </c:pt>
                <c:pt idx="1047">
                  <c:v>216.75751875000006</c:v>
                </c:pt>
                <c:pt idx="1048">
                  <c:v>218.39341875</c:v>
                </c:pt>
                <c:pt idx="1049">
                  <c:v>216.75751875000006</c:v>
                </c:pt>
                <c:pt idx="1050">
                  <c:v>210.27541874999997</c:v>
                </c:pt>
                <c:pt idx="1051">
                  <c:v>197.60641875000002</c:v>
                </c:pt>
                <c:pt idx="1052">
                  <c:v>183.07319999999999</c:v>
                </c:pt>
                <c:pt idx="1053">
                  <c:v>166.22296875000001</c:v>
                </c:pt>
                <c:pt idx="1054">
                  <c:v>147.480075</c:v>
                </c:pt>
                <c:pt idx="1055">
                  <c:v>124.85191875</c:v>
                </c:pt>
                <c:pt idx="1056">
                  <c:v>99.63</c:v>
                </c:pt>
                <c:pt idx="1057">
                  <c:v>72.453918750000014</c:v>
                </c:pt>
                <c:pt idx="1058">
                  <c:v>49.596674999999998</c:v>
                </c:pt>
                <c:pt idx="1059">
                  <c:v>33.901875000000004</c:v>
                </c:pt>
                <c:pt idx="1060">
                  <c:v>21.439668750000003</c:v>
                </c:pt>
                <c:pt idx="1061">
                  <c:v>13.803675</c:v>
                </c:pt>
                <c:pt idx="1062">
                  <c:v>11.07</c:v>
                </c:pt>
                <c:pt idx="1063">
                  <c:v>11.255268749999999</c:v>
                </c:pt>
                <c:pt idx="1064">
                  <c:v>12.5952</c:v>
                </c:pt>
                <c:pt idx="1065">
                  <c:v>18.708299999999998</c:v>
                </c:pt>
                <c:pt idx="1066">
                  <c:v>30.443268749999998</c:v>
                </c:pt>
                <c:pt idx="1067">
                  <c:v>42.093674999999998</c:v>
                </c:pt>
                <c:pt idx="1068">
                  <c:v>46.521675000000002</c:v>
                </c:pt>
                <c:pt idx="1069">
                  <c:v>48.8187</c:v>
                </c:pt>
                <c:pt idx="1070">
                  <c:v>53.578799999999994</c:v>
                </c:pt>
                <c:pt idx="1071">
                  <c:v>63.763199999999998</c:v>
                </c:pt>
                <c:pt idx="1072">
                  <c:v>77.739075</c:v>
                </c:pt>
                <c:pt idx="1073">
                  <c:v>95.793168749999992</c:v>
                </c:pt>
                <c:pt idx="1074">
                  <c:v>119.94421875000002</c:v>
                </c:pt>
                <c:pt idx="1075">
                  <c:v>152.23171875000003</c:v>
                </c:pt>
                <c:pt idx="1076">
                  <c:v>186.84391875</c:v>
                </c:pt>
                <c:pt idx="1077">
                  <c:v>218.39341875</c:v>
                </c:pt>
                <c:pt idx="1078">
                  <c:v>244.53630000000004</c:v>
                </c:pt>
                <c:pt idx="1079">
                  <c:v>266.69551874999996</c:v>
                </c:pt>
                <c:pt idx="1080">
                  <c:v>287.9307</c:v>
                </c:pt>
                <c:pt idx="1081">
                  <c:v>301.25467500000002</c:v>
                </c:pt>
                <c:pt idx="1082">
                  <c:v>305.11687499999999</c:v>
                </c:pt>
                <c:pt idx="1083">
                  <c:v>300.29296875</c:v>
                </c:pt>
                <c:pt idx="1084">
                  <c:v>285.11476875</c:v>
                </c:pt>
                <c:pt idx="1085">
                  <c:v>270.33016874999998</c:v>
                </c:pt>
                <c:pt idx="1086">
                  <c:v>263.98567500000001</c:v>
                </c:pt>
                <c:pt idx="1087">
                  <c:v>263.98567500000001</c:v>
                </c:pt>
                <c:pt idx="1088">
                  <c:v>264.88741875000005</c:v>
                </c:pt>
                <c:pt idx="1089">
                  <c:v>265.7906999999999</c:v>
                </c:pt>
                <c:pt idx="1090">
                  <c:v>265.7906999999999</c:v>
                </c:pt>
                <c:pt idx="1091">
                  <c:v>265.7906999999999</c:v>
                </c:pt>
                <c:pt idx="1092">
                  <c:v>268.50976874999998</c:v>
                </c:pt>
                <c:pt idx="1093">
                  <c:v>277.67326875000003</c:v>
                </c:pt>
                <c:pt idx="1094">
                  <c:v>292.65466875000004</c:v>
                </c:pt>
                <c:pt idx="1095">
                  <c:v>305.11687499999999</c:v>
                </c:pt>
                <c:pt idx="1096">
                  <c:v>311.93491875000007</c:v>
                </c:pt>
                <c:pt idx="1097">
                  <c:v>313.89676874999998</c:v>
                </c:pt>
                <c:pt idx="1098">
                  <c:v>309.97921874999997</c:v>
                </c:pt>
                <c:pt idx="1099">
                  <c:v>298.37416875000002</c:v>
                </c:pt>
                <c:pt idx="1100">
                  <c:v>279.52441875</c:v>
                </c:pt>
                <c:pt idx="1101">
                  <c:v>266.69551874999996</c:v>
                </c:pt>
                <c:pt idx="1102">
                  <c:v>262.18679999999995</c:v>
                </c:pt>
                <c:pt idx="1103">
                  <c:v>265.7906999999999</c:v>
                </c:pt>
                <c:pt idx="1104">
                  <c:v>278.59807500000005</c:v>
                </c:pt>
                <c:pt idx="1105">
                  <c:v>298.37416875000002</c:v>
                </c:pt>
                <c:pt idx="1106">
                  <c:v>313.89676874999998</c:v>
                </c:pt>
                <c:pt idx="1107">
                  <c:v>319.81921875000006</c:v>
                </c:pt>
                <c:pt idx="1108">
                  <c:v>318.82830000000013</c:v>
                </c:pt>
                <c:pt idx="1109">
                  <c:v>309.97921874999997</c:v>
                </c:pt>
                <c:pt idx="1110">
                  <c:v>295.50749999999994</c:v>
                </c:pt>
                <c:pt idx="1111">
                  <c:v>287.9307</c:v>
                </c:pt>
                <c:pt idx="1112">
                  <c:v>288.87241875000001</c:v>
                </c:pt>
                <c:pt idx="1113">
                  <c:v>301.25467500000002</c:v>
                </c:pt>
                <c:pt idx="1114">
                  <c:v>327.80191875000003</c:v>
                </c:pt>
                <c:pt idx="1115">
                  <c:v>355.46999999999997</c:v>
                </c:pt>
                <c:pt idx="1116">
                  <c:v>370.25767500000001</c:v>
                </c:pt>
                <c:pt idx="1117">
                  <c:v>373.46566875000008</c:v>
                </c:pt>
                <c:pt idx="1118">
                  <c:v>369.19141874999997</c:v>
                </c:pt>
                <c:pt idx="1119">
                  <c:v>356.51626874999994</c:v>
                </c:pt>
                <c:pt idx="1120">
                  <c:v>344.06251875000009</c:v>
                </c:pt>
                <c:pt idx="1121">
                  <c:v>336.90007500000002</c:v>
                </c:pt>
                <c:pt idx="1122">
                  <c:v>331.83016874999998</c:v>
                </c:pt>
                <c:pt idx="1123">
                  <c:v>323.79826874999998</c:v>
                </c:pt>
                <c:pt idx="1124">
                  <c:v>307.05720000000002</c:v>
                </c:pt>
                <c:pt idx="1125">
                  <c:v>279.52441875</c:v>
                </c:pt>
                <c:pt idx="1126">
                  <c:v>239.361075</c:v>
                </c:pt>
                <c:pt idx="1127">
                  <c:v>196.05046875000002</c:v>
                </c:pt>
                <c:pt idx="1128">
                  <c:v>157.05870000000002</c:v>
                </c:pt>
                <c:pt idx="1129">
                  <c:v>123.61576875</c:v>
                </c:pt>
                <c:pt idx="1130">
                  <c:v>100.74007500000003</c:v>
                </c:pt>
                <c:pt idx="1131">
                  <c:v>83.210268750000012</c:v>
                </c:pt>
                <c:pt idx="1132">
                  <c:v>68.26807500000001</c:v>
                </c:pt>
                <c:pt idx="1133">
                  <c:v>54.393675000000002</c:v>
                </c:pt>
                <c:pt idx="1134">
                  <c:v>40.666875000000005</c:v>
                </c:pt>
                <c:pt idx="1135">
                  <c:v>28.932674999999996</c:v>
                </c:pt>
                <c:pt idx="1136">
                  <c:v>20.424918750000007</c:v>
                </c:pt>
                <c:pt idx="1137">
                  <c:v>16.386674999999997</c:v>
                </c:pt>
                <c:pt idx="1138">
                  <c:v>15.501075000000002</c:v>
                </c:pt>
                <c:pt idx="1139">
                  <c:v>15.720168750000004</c:v>
                </c:pt>
                <c:pt idx="1140">
                  <c:v>16.386674999999997</c:v>
                </c:pt>
                <c:pt idx="1141">
                  <c:v>17.528268750000002</c:v>
                </c:pt>
                <c:pt idx="1142">
                  <c:v>20.676299999999998</c:v>
                </c:pt>
                <c:pt idx="1143">
                  <c:v>28.044768750000006</c:v>
                </c:pt>
                <c:pt idx="1144">
                  <c:v>38.91796875</c:v>
                </c:pt>
                <c:pt idx="1145">
                  <c:v>45.768299999999996</c:v>
                </c:pt>
                <c:pt idx="1146">
                  <c:v>47.281200000000005</c:v>
                </c:pt>
                <c:pt idx="1147">
                  <c:v>39.612918749999999</c:v>
                </c:pt>
                <c:pt idx="1148">
                  <c:v>23.274674999999995</c:v>
                </c:pt>
                <c:pt idx="1149">
                  <c:v>14.640075000000001</c:v>
                </c:pt>
                <c:pt idx="1150">
                  <c:v>11.07</c:v>
                </c:pt>
                <c:pt idx="1151">
                  <c:v>11.07</c:v>
                </c:pt>
                <c:pt idx="1152">
                  <c:v>11.07</c:v>
                </c:pt>
                <c:pt idx="1153">
                  <c:v>14.853018749999999</c:v>
                </c:pt>
                <c:pt idx="1154">
                  <c:v>27.1707</c:v>
                </c:pt>
                <c:pt idx="1155">
                  <c:v>48.432018750000012</c:v>
                </c:pt>
                <c:pt idx="1156">
                  <c:v>68.26807500000001</c:v>
                </c:pt>
                <c:pt idx="1157">
                  <c:v>87.825074999999998</c:v>
                </c:pt>
                <c:pt idx="1158">
                  <c:v>112.17907500000003</c:v>
                </c:pt>
                <c:pt idx="1159">
                  <c:v>144.79867499999997</c:v>
                </c:pt>
                <c:pt idx="1160">
                  <c:v>183.82426875000002</c:v>
                </c:pt>
                <c:pt idx="1161">
                  <c:v>222.510075</c:v>
                </c:pt>
                <c:pt idx="1162">
                  <c:v>256.82707500000004</c:v>
                </c:pt>
                <c:pt idx="1163">
                  <c:v>290.76046875000009</c:v>
                </c:pt>
                <c:pt idx="1164">
                  <c:v>324.796875</c:v>
                </c:pt>
                <c:pt idx="1165">
                  <c:v>359.66430000000008</c:v>
                </c:pt>
                <c:pt idx="1166">
                  <c:v>394.10429999999997</c:v>
                </c:pt>
                <c:pt idx="1167">
                  <c:v>409.666875</c:v>
                </c:pt>
                <c:pt idx="1168">
                  <c:v>424.38766875000005</c:v>
                </c:pt>
                <c:pt idx="1169">
                  <c:v>446.37007500000004</c:v>
                </c:pt>
                <c:pt idx="1170">
                  <c:v>466.50901875000011</c:v>
                </c:pt>
                <c:pt idx="1171">
                  <c:v>485.86921875000007</c:v>
                </c:pt>
                <c:pt idx="1172">
                  <c:v>504.37687499999998</c:v>
                </c:pt>
                <c:pt idx="1173">
                  <c:v>520.69666874999996</c:v>
                </c:pt>
                <c:pt idx="1174">
                  <c:v>535.99171875000013</c:v>
                </c:pt>
                <c:pt idx="1175">
                  <c:v>550.20667500000002</c:v>
                </c:pt>
                <c:pt idx="1176">
                  <c:v>561.97546875</c:v>
                </c:pt>
                <c:pt idx="1177">
                  <c:v>572.54116874999988</c:v>
                </c:pt>
                <c:pt idx="1178">
                  <c:v>583.20526874999985</c:v>
                </c:pt>
                <c:pt idx="1179">
                  <c:v>596.67376874999991</c:v>
                </c:pt>
                <c:pt idx="1180">
                  <c:v>610.29601875000003</c:v>
                </c:pt>
                <c:pt idx="1181">
                  <c:v>624.0720187500001</c:v>
                </c:pt>
                <c:pt idx="1182">
                  <c:v>636.60187499999995</c:v>
                </c:pt>
                <c:pt idx="1183">
                  <c:v>646.4334187500001</c:v>
                </c:pt>
                <c:pt idx="1184">
                  <c:v>654.92041875000007</c:v>
                </c:pt>
                <c:pt idx="1185">
                  <c:v>662.03520000000003</c:v>
                </c:pt>
                <c:pt idx="1186">
                  <c:v>666.32251874999997</c:v>
                </c:pt>
                <c:pt idx="1187">
                  <c:v>666.32251874999997</c:v>
                </c:pt>
                <c:pt idx="1188">
                  <c:v>666.32251874999997</c:v>
                </c:pt>
                <c:pt idx="1189">
                  <c:v>666.32251874999997</c:v>
                </c:pt>
                <c:pt idx="1190">
                  <c:v>666.32251874999997</c:v>
                </c:pt>
                <c:pt idx="1191">
                  <c:v>666.32251874999997</c:v>
                </c:pt>
                <c:pt idx="1192">
                  <c:v>666.32251874999997</c:v>
                </c:pt>
                <c:pt idx="1193">
                  <c:v>666.32251874999997</c:v>
                </c:pt>
                <c:pt idx="1194">
                  <c:v>666.32251874999997</c:v>
                </c:pt>
                <c:pt idx="1195">
                  <c:v>666.32251874999997</c:v>
                </c:pt>
                <c:pt idx="1196">
                  <c:v>667.75470000000007</c:v>
                </c:pt>
                <c:pt idx="1197">
                  <c:v>667.75470000000007</c:v>
                </c:pt>
                <c:pt idx="1198">
                  <c:v>669.1884187500001</c:v>
                </c:pt>
                <c:pt idx="1199">
                  <c:v>674.93866875000003</c:v>
                </c:pt>
                <c:pt idx="1200">
                  <c:v>682.16107499999998</c:v>
                </c:pt>
                <c:pt idx="1201">
                  <c:v>693.796875</c:v>
                </c:pt>
                <c:pt idx="1202">
                  <c:v>705.53107499999999</c:v>
                </c:pt>
                <c:pt idx="1203">
                  <c:v>714.39630000000022</c:v>
                </c:pt>
                <c:pt idx="1204">
                  <c:v>720.33719999999994</c:v>
                </c:pt>
                <c:pt idx="1205">
                  <c:v>723.3168750000001</c:v>
                </c:pt>
                <c:pt idx="1206">
                  <c:v>724.80901874999995</c:v>
                </c:pt>
                <c:pt idx="1207">
                  <c:v>726.30270000000019</c:v>
                </c:pt>
                <c:pt idx="1208">
                  <c:v>727.79791875000001</c:v>
                </c:pt>
                <c:pt idx="1209">
                  <c:v>729.29467499999998</c:v>
                </c:pt>
                <c:pt idx="1210">
                  <c:v>729.29467499999998</c:v>
                </c:pt>
                <c:pt idx="1211">
                  <c:v>729.29467499999998</c:v>
                </c:pt>
                <c:pt idx="1212">
                  <c:v>729.29467499999998</c:v>
                </c:pt>
                <c:pt idx="1213">
                  <c:v>727.79791875000001</c:v>
                </c:pt>
                <c:pt idx="1214">
                  <c:v>727.79791875000001</c:v>
                </c:pt>
                <c:pt idx="1215">
                  <c:v>727.79791875000001</c:v>
                </c:pt>
                <c:pt idx="1216">
                  <c:v>727.79791875000001</c:v>
                </c:pt>
                <c:pt idx="1217">
                  <c:v>726.30270000000019</c:v>
                </c:pt>
                <c:pt idx="1218">
                  <c:v>724.80901874999995</c:v>
                </c:pt>
                <c:pt idx="1219">
                  <c:v>723.3168750000001</c:v>
                </c:pt>
                <c:pt idx="1220">
                  <c:v>721.82626874999994</c:v>
                </c:pt>
                <c:pt idx="1221">
                  <c:v>718.84966875000009</c:v>
                </c:pt>
                <c:pt idx="1222">
                  <c:v>714.39630000000022</c:v>
                </c:pt>
                <c:pt idx="1223">
                  <c:v>709.95676874999992</c:v>
                </c:pt>
                <c:pt idx="1224">
                  <c:v>704.05891875000009</c:v>
                </c:pt>
                <c:pt idx="1225">
                  <c:v>701.11921874999996</c:v>
                </c:pt>
                <c:pt idx="1226">
                  <c:v>698.18566874999999</c:v>
                </c:pt>
                <c:pt idx="1227">
                  <c:v>696.72120000000007</c:v>
                </c:pt>
                <c:pt idx="1228">
                  <c:v>693.796875</c:v>
                </c:pt>
                <c:pt idx="1229">
                  <c:v>692.33701875000008</c:v>
                </c:pt>
                <c:pt idx="1230">
                  <c:v>689.42191875000003</c:v>
                </c:pt>
                <c:pt idx="1231">
                  <c:v>686.51296875000003</c:v>
                </c:pt>
                <c:pt idx="1232">
                  <c:v>685.06080000000009</c:v>
                </c:pt>
                <c:pt idx="1233">
                  <c:v>685.06080000000009</c:v>
                </c:pt>
                <c:pt idx="1234">
                  <c:v>683.61016875000007</c:v>
                </c:pt>
                <c:pt idx="1235">
                  <c:v>683.61016875000007</c:v>
                </c:pt>
                <c:pt idx="1236">
                  <c:v>680.71351874999993</c:v>
                </c:pt>
                <c:pt idx="1237">
                  <c:v>677.82301875000019</c:v>
                </c:pt>
                <c:pt idx="1238">
                  <c:v>670.62367500000005</c:v>
                </c:pt>
                <c:pt idx="1239">
                  <c:v>662.03520000000003</c:v>
                </c:pt>
                <c:pt idx="1240">
                  <c:v>650.67000000000007</c:v>
                </c:pt>
                <c:pt idx="1241">
                  <c:v>640.80616874999998</c:v>
                </c:pt>
                <c:pt idx="1242">
                  <c:v>631.01767500000005</c:v>
                </c:pt>
                <c:pt idx="1243">
                  <c:v>622.6875</c:v>
                </c:pt>
                <c:pt idx="1244">
                  <c:v>613.03891874999999</c:v>
                </c:pt>
                <c:pt idx="1245">
                  <c:v>604.82866875000002</c:v>
                </c:pt>
                <c:pt idx="1246">
                  <c:v>596.67376874999991</c:v>
                </c:pt>
                <c:pt idx="1247">
                  <c:v>587.22967500000027</c:v>
                </c:pt>
                <c:pt idx="1248">
                  <c:v>577.86091875000011</c:v>
                </c:pt>
                <c:pt idx="1249">
                  <c:v>568.5675</c:v>
                </c:pt>
                <c:pt idx="1250">
                  <c:v>559.34941875000015</c:v>
                </c:pt>
                <c:pt idx="1251">
                  <c:v>551.50816874999998</c:v>
                </c:pt>
                <c:pt idx="1252">
                  <c:v>543.7222687499999</c:v>
                </c:pt>
                <c:pt idx="1253">
                  <c:v>535.99171875000013</c:v>
                </c:pt>
                <c:pt idx="1254">
                  <c:v>528.31651875000023</c:v>
                </c:pt>
                <c:pt idx="1255">
                  <c:v>520.69666874999996</c:v>
                </c:pt>
                <c:pt idx="1256">
                  <c:v>513.13216875000012</c:v>
                </c:pt>
                <c:pt idx="1257">
                  <c:v>505.62301874999997</c:v>
                </c:pt>
                <c:pt idx="1258">
                  <c:v>498.16921874999997</c:v>
                </c:pt>
                <c:pt idx="1259">
                  <c:v>490.77076875000006</c:v>
                </c:pt>
                <c:pt idx="1260">
                  <c:v>484.64767500000005</c:v>
                </c:pt>
                <c:pt idx="1261">
                  <c:v>479.77687500000008</c:v>
                </c:pt>
                <c:pt idx="1262">
                  <c:v>476.13991875000016</c:v>
                </c:pt>
                <c:pt idx="1263">
                  <c:v>476.13991875000016</c:v>
                </c:pt>
                <c:pt idx="1264">
                  <c:v>477.35070000000002</c:v>
                </c:pt>
                <c:pt idx="1265">
                  <c:v>480.99226874999994</c:v>
                </c:pt>
                <c:pt idx="1266">
                  <c:v>484.64767500000005</c:v>
                </c:pt>
                <c:pt idx="1267">
                  <c:v>487.09229999999997</c:v>
                </c:pt>
                <c:pt idx="1268">
                  <c:v>489.54307499999999</c:v>
                </c:pt>
                <c:pt idx="1269">
                  <c:v>489.54307499999999</c:v>
                </c:pt>
                <c:pt idx="1270">
                  <c:v>487.09229999999997</c:v>
                </c:pt>
                <c:pt idx="1271">
                  <c:v>483.42766875000001</c:v>
                </c:pt>
                <c:pt idx="1272">
                  <c:v>478.56301875000003</c:v>
                </c:pt>
                <c:pt idx="1273">
                  <c:v>473.72296875000001</c:v>
                </c:pt>
                <c:pt idx="1274">
                  <c:v>470.10907500000013</c:v>
                </c:pt>
                <c:pt idx="1275">
                  <c:v>466.50901875000011</c:v>
                </c:pt>
                <c:pt idx="1276">
                  <c:v>464.11666875000009</c:v>
                </c:pt>
                <c:pt idx="1277">
                  <c:v>464.11666875000009</c:v>
                </c:pt>
                <c:pt idx="1278">
                  <c:v>465.31207499999999</c:v>
                </c:pt>
                <c:pt idx="1279">
                  <c:v>466.50901875000011</c:v>
                </c:pt>
                <c:pt idx="1280">
                  <c:v>468.90751874999995</c:v>
                </c:pt>
                <c:pt idx="1281">
                  <c:v>471.31216874999996</c:v>
                </c:pt>
                <c:pt idx="1282">
                  <c:v>471.31216874999996</c:v>
                </c:pt>
                <c:pt idx="1283">
                  <c:v>472.51680000000005</c:v>
                </c:pt>
                <c:pt idx="1284">
                  <c:v>472.51680000000005</c:v>
                </c:pt>
                <c:pt idx="1285">
                  <c:v>472.51680000000005</c:v>
                </c:pt>
                <c:pt idx="1286">
                  <c:v>470.10907500000013</c:v>
                </c:pt>
                <c:pt idx="1287">
                  <c:v>467.70750000000004</c:v>
                </c:pt>
                <c:pt idx="1288">
                  <c:v>464.11666875000009</c:v>
                </c:pt>
                <c:pt idx="1289">
                  <c:v>459.3504187499999</c:v>
                </c:pt>
                <c:pt idx="1290">
                  <c:v>454.60876875000014</c:v>
                </c:pt>
                <c:pt idx="1291">
                  <c:v>451.06867500000004</c:v>
                </c:pt>
                <c:pt idx="1292">
                  <c:v>446.37007500000004</c:v>
                </c:pt>
                <c:pt idx="1293">
                  <c:v>440.53141875</c:v>
                </c:pt>
                <c:pt idx="1294">
                  <c:v>434.7312</c:v>
                </c:pt>
                <c:pt idx="1295">
                  <c:v>428.96941874999999</c:v>
                </c:pt>
                <c:pt idx="1296">
                  <c:v>425.5308</c:v>
                </c:pt>
                <c:pt idx="1297">
                  <c:v>424.38766875000005</c:v>
                </c:pt>
                <c:pt idx="1298">
                  <c:v>425.5308</c:v>
                </c:pt>
                <c:pt idx="1299">
                  <c:v>427.82167499999991</c:v>
                </c:pt>
                <c:pt idx="1300">
                  <c:v>431.26951875000003</c:v>
                </c:pt>
                <c:pt idx="1301">
                  <c:v>433.57576874999995</c:v>
                </c:pt>
                <c:pt idx="1302">
                  <c:v>435.88816875000003</c:v>
                </c:pt>
                <c:pt idx="1303">
                  <c:v>438.20671874999999</c:v>
                </c:pt>
                <c:pt idx="1304">
                  <c:v>441.69607500000006</c:v>
                </c:pt>
                <c:pt idx="1305">
                  <c:v>442.86226875000011</c:v>
                </c:pt>
                <c:pt idx="1306">
                  <c:v>444.03</c:v>
                </c:pt>
                <c:pt idx="1307">
                  <c:v>444.03</c:v>
                </c:pt>
                <c:pt idx="1308">
                  <c:v>444.03</c:v>
                </c:pt>
                <c:pt idx="1309">
                  <c:v>442.86226875000011</c:v>
                </c:pt>
                <c:pt idx="1310">
                  <c:v>442.86226875000011</c:v>
                </c:pt>
                <c:pt idx="1311">
                  <c:v>441.69607500000006</c:v>
                </c:pt>
                <c:pt idx="1312">
                  <c:v>440.53141875</c:v>
                </c:pt>
                <c:pt idx="1313">
                  <c:v>438.20671874999999</c:v>
                </c:pt>
                <c:pt idx="1314">
                  <c:v>434.7312</c:v>
                </c:pt>
                <c:pt idx="1315">
                  <c:v>432.42187500000011</c:v>
                </c:pt>
                <c:pt idx="1316">
                  <c:v>428.96941874999999</c:v>
                </c:pt>
                <c:pt idx="1317">
                  <c:v>422.10601874999998</c:v>
                </c:pt>
                <c:pt idx="1318">
                  <c:v>417.56116875000009</c:v>
                </c:pt>
                <c:pt idx="1319">
                  <c:v>413.04091875</c:v>
                </c:pt>
                <c:pt idx="1320">
                  <c:v>415.29796875000005</c:v>
                </c:pt>
                <c:pt idx="1321">
                  <c:v>420.96750000000009</c:v>
                </c:pt>
                <c:pt idx="1322">
                  <c:v>431.26951875000003</c:v>
                </c:pt>
                <c:pt idx="1323">
                  <c:v>445.19926874999999</c:v>
                </c:pt>
                <c:pt idx="1324">
                  <c:v>464.11666875000009</c:v>
                </c:pt>
                <c:pt idx="1325">
                  <c:v>482.20920000000001</c:v>
                </c:pt>
                <c:pt idx="1326">
                  <c:v>495.69691875000007</c:v>
                </c:pt>
                <c:pt idx="1327">
                  <c:v>501.88920000000007</c:v>
                </c:pt>
                <c:pt idx="1328">
                  <c:v>504.37687499999998</c:v>
                </c:pt>
                <c:pt idx="1329">
                  <c:v>504.37687499999998</c:v>
                </c:pt>
                <c:pt idx="1330">
                  <c:v>504.37687499999998</c:v>
                </c:pt>
                <c:pt idx="1331">
                  <c:v>504.37687499999998</c:v>
                </c:pt>
                <c:pt idx="1332">
                  <c:v>504.37687499999998</c:v>
                </c:pt>
                <c:pt idx="1333">
                  <c:v>503.13226875000009</c:v>
                </c:pt>
                <c:pt idx="1334">
                  <c:v>499.40767499999998</c:v>
                </c:pt>
                <c:pt idx="1335">
                  <c:v>495.69691875000007</c:v>
                </c:pt>
                <c:pt idx="1336">
                  <c:v>491.99999999999994</c:v>
                </c:pt>
                <c:pt idx="1337">
                  <c:v>490.77076875000006</c:v>
                </c:pt>
                <c:pt idx="1338">
                  <c:v>489.54307499999999</c:v>
                </c:pt>
                <c:pt idx="1339">
                  <c:v>489.54307499999999</c:v>
                </c:pt>
                <c:pt idx="1340">
                  <c:v>489.54307499999999</c:v>
                </c:pt>
                <c:pt idx="1341">
                  <c:v>490.77076875000006</c:v>
                </c:pt>
                <c:pt idx="1342">
                  <c:v>491.99999999999994</c:v>
                </c:pt>
                <c:pt idx="1343">
                  <c:v>496.93230000000011</c:v>
                </c:pt>
                <c:pt idx="1344">
                  <c:v>501.88920000000007</c:v>
                </c:pt>
                <c:pt idx="1345">
                  <c:v>506.87070000000006</c:v>
                </c:pt>
                <c:pt idx="1346">
                  <c:v>510.62296874999998</c:v>
                </c:pt>
                <c:pt idx="1347">
                  <c:v>511.87680000000006</c:v>
                </c:pt>
                <c:pt idx="1348">
                  <c:v>511.87680000000006</c:v>
                </c:pt>
                <c:pt idx="1349">
                  <c:v>509.37067500000012</c:v>
                </c:pt>
                <c:pt idx="1350">
                  <c:v>500.64766875000004</c:v>
                </c:pt>
                <c:pt idx="1351">
                  <c:v>487.09229999999997</c:v>
                </c:pt>
                <c:pt idx="1352">
                  <c:v>470.10907500000013</c:v>
                </c:pt>
                <c:pt idx="1353">
                  <c:v>453.42719999999997</c:v>
                </c:pt>
                <c:pt idx="1354">
                  <c:v>435.88816875000003</c:v>
                </c:pt>
                <c:pt idx="1355">
                  <c:v>418.69507499999997</c:v>
                </c:pt>
                <c:pt idx="1356">
                  <c:v>399.62776875000003</c:v>
                </c:pt>
                <c:pt idx="1357">
                  <c:v>378.843075</c:v>
                </c:pt>
                <c:pt idx="1358">
                  <c:v>357.56407500000006</c:v>
                </c:pt>
                <c:pt idx="1359">
                  <c:v>335.88301874999996</c:v>
                </c:pt>
                <c:pt idx="1360">
                  <c:v>312.91507499999994</c:v>
                </c:pt>
                <c:pt idx="1361">
                  <c:v>291.70679999999999</c:v>
                </c:pt>
                <c:pt idx="1362">
                  <c:v>278.59807500000005</c:v>
                </c:pt>
                <c:pt idx="1363">
                  <c:v>274.90807499999994</c:v>
                </c:pt>
                <c:pt idx="1364">
                  <c:v>280.45230000000004</c:v>
                </c:pt>
                <c:pt idx="1365">
                  <c:v>293.60407500000002</c:v>
                </c:pt>
                <c:pt idx="1366">
                  <c:v>301.25467500000002</c:v>
                </c:pt>
                <c:pt idx="1367">
                  <c:v>302.21791875000002</c:v>
                </c:pt>
                <c:pt idx="1368">
                  <c:v>294.55501875000004</c:v>
                </c:pt>
                <c:pt idx="1369">
                  <c:v>276.75000000000006</c:v>
                </c:pt>
                <c:pt idx="1370">
                  <c:v>262.18679999999995</c:v>
                </c:pt>
                <c:pt idx="1371">
                  <c:v>256.82707500000004</c:v>
                </c:pt>
                <c:pt idx="1372">
                  <c:v>256.82707500000004</c:v>
                </c:pt>
                <c:pt idx="1373">
                  <c:v>256.82707500000004</c:v>
                </c:pt>
                <c:pt idx="1374">
                  <c:v>252.40291875</c:v>
                </c:pt>
                <c:pt idx="1375">
                  <c:v>242.80507500000004</c:v>
                </c:pt>
                <c:pt idx="1376">
                  <c:v>226.66516874999999</c:v>
                </c:pt>
                <c:pt idx="1377">
                  <c:v>198.38669999999999</c:v>
                </c:pt>
                <c:pt idx="1378">
                  <c:v>159.15046874999999</c:v>
                </c:pt>
                <c:pt idx="1379">
                  <c:v>124.23307500000003</c:v>
                </c:pt>
                <c:pt idx="1380">
                  <c:v>93.634518749999998</c:v>
                </c:pt>
                <c:pt idx="1381">
                  <c:v>67.354800000000012</c:v>
                </c:pt>
                <c:pt idx="1382">
                  <c:v>57.294168750000004</c:v>
                </c:pt>
                <c:pt idx="1383">
                  <c:v>65.996418750000004</c:v>
                </c:pt>
                <c:pt idx="1384">
                  <c:v>83.210268750000012</c:v>
                </c:pt>
                <c:pt idx="1385">
                  <c:v>97.428299999999993</c:v>
                </c:pt>
                <c:pt idx="1386">
                  <c:v>103.54216875000003</c:v>
                </c:pt>
                <c:pt idx="1387">
                  <c:v>108.6828</c:v>
                </c:pt>
                <c:pt idx="1388">
                  <c:v>119.337675</c:v>
                </c:pt>
                <c:pt idx="1389">
                  <c:v>138.85546874999997</c:v>
                </c:pt>
                <c:pt idx="1390">
                  <c:v>166.22296875000001</c:v>
                </c:pt>
                <c:pt idx="1391">
                  <c:v>193.72807500000005</c:v>
                </c:pt>
                <c:pt idx="1392">
                  <c:v>214.31519999999998</c:v>
                </c:pt>
                <c:pt idx="1393">
                  <c:v>226.66516874999999</c:v>
                </c:pt>
                <c:pt idx="1394">
                  <c:v>231.70201874999998</c:v>
                </c:pt>
                <c:pt idx="1395">
                  <c:v>231.70201874999998</c:v>
                </c:pt>
                <c:pt idx="1396">
                  <c:v>230.01691875000003</c:v>
                </c:pt>
                <c:pt idx="1397">
                  <c:v>224.99851875000002</c:v>
                </c:pt>
                <c:pt idx="1398">
                  <c:v>217.57470000000001</c:v>
                </c:pt>
                <c:pt idx="1399">
                  <c:v>208.67026875000002</c:v>
                </c:pt>
                <c:pt idx="1400">
                  <c:v>197.60641875000002</c:v>
                </c:pt>
                <c:pt idx="1401">
                  <c:v>185.33101875000003</c:v>
                </c:pt>
                <c:pt idx="1402">
                  <c:v>172.71967499999997</c:v>
                </c:pt>
                <c:pt idx="1403">
                  <c:v>157.05870000000002</c:v>
                </c:pt>
                <c:pt idx="1404">
                  <c:v>134.319075</c:v>
                </c:pt>
                <c:pt idx="1405">
                  <c:v>102.41671875</c:v>
                </c:pt>
                <c:pt idx="1406">
                  <c:v>74.833199999999991</c:v>
                </c:pt>
                <c:pt idx="1407">
                  <c:v>58.560300000000005</c:v>
                </c:pt>
                <c:pt idx="1408">
                  <c:v>55.62751875</c:v>
                </c:pt>
                <c:pt idx="1409">
                  <c:v>57.294168750000004</c:v>
                </c:pt>
                <c:pt idx="1410">
                  <c:v>58.13671875</c:v>
                </c:pt>
                <c:pt idx="1411">
                  <c:v>57.714674999999993</c:v>
                </c:pt>
                <c:pt idx="1412">
                  <c:v>56.457768750000014</c:v>
                </c:pt>
                <c:pt idx="1413">
                  <c:v>54.803418750000006</c:v>
                </c:pt>
                <c:pt idx="1414">
                  <c:v>55.214700000000001</c:v>
                </c:pt>
                <c:pt idx="1415">
                  <c:v>61.13407500000001</c:v>
                </c:pt>
                <c:pt idx="1416">
                  <c:v>74.354268750000003</c:v>
                </c:pt>
                <c:pt idx="1417">
                  <c:v>93.09869999999998</c:v>
                </c:pt>
                <c:pt idx="1418">
                  <c:v>113.35679999999999</c:v>
                </c:pt>
                <c:pt idx="1419">
                  <c:v>128.59726874999998</c:v>
                </c:pt>
                <c:pt idx="1420">
                  <c:v>133.67716874999999</c:v>
                </c:pt>
                <c:pt idx="1421">
                  <c:v>128.59726874999998</c:v>
                </c:pt>
                <c:pt idx="1422">
                  <c:v>112.76716875000001</c:v>
                </c:pt>
                <c:pt idx="1423">
                  <c:v>95.793168749999992</c:v>
                </c:pt>
                <c:pt idx="1424">
                  <c:v>90.442668749999982</c:v>
                </c:pt>
                <c:pt idx="1425">
                  <c:v>92.031675000000021</c:v>
                </c:pt>
                <c:pt idx="1426">
                  <c:v>101.29741874999998</c:v>
                </c:pt>
                <c:pt idx="1427">
                  <c:v>119.94421875000002</c:v>
                </c:pt>
                <c:pt idx="1428">
                  <c:v>134.319075</c:v>
                </c:pt>
                <c:pt idx="1429">
                  <c:v>138.85546874999997</c:v>
                </c:pt>
                <c:pt idx="1430">
                  <c:v>134.96251875000002</c:v>
                </c:pt>
                <c:pt idx="1431">
                  <c:v>123.61576875</c:v>
                </c:pt>
                <c:pt idx="1432">
                  <c:v>102.97867500000001</c:v>
                </c:pt>
                <c:pt idx="1433">
                  <c:v>75.313668750000005</c:v>
                </c:pt>
                <c:pt idx="1434">
                  <c:v>51.967500000000001</c:v>
                </c:pt>
                <c:pt idx="1435">
                  <c:v>32.622675000000008</c:v>
                </c:pt>
                <c:pt idx="1436">
                  <c:v>28.044768750000006</c:v>
                </c:pt>
                <c:pt idx="1437">
                  <c:v>29.834418750000001</c:v>
                </c:pt>
                <c:pt idx="1438">
                  <c:v>34.225518749999999</c:v>
                </c:pt>
                <c:pt idx="1439">
                  <c:v>37.207500000000003</c:v>
                </c:pt>
                <c:pt idx="1440">
                  <c:v>37.546518750000004</c:v>
                </c:pt>
                <c:pt idx="1441">
                  <c:v>35.205675000000006</c:v>
                </c:pt>
                <c:pt idx="1442">
                  <c:v>29.532300000000003</c:v>
                </c:pt>
                <c:pt idx="1443">
                  <c:v>25.744668750000002</c:v>
                </c:pt>
                <c:pt idx="1444">
                  <c:v>24.907499999999999</c:v>
                </c:pt>
                <c:pt idx="1445">
                  <c:v>25.744668750000002</c:v>
                </c:pt>
                <c:pt idx="1446">
                  <c:v>26.310468750000005</c:v>
                </c:pt>
                <c:pt idx="1447">
                  <c:v>24.631518749999998</c:v>
                </c:pt>
                <c:pt idx="1448">
                  <c:v>17.296875000000004</c:v>
                </c:pt>
                <c:pt idx="1449">
                  <c:v>7.5345187500000002</c:v>
                </c:pt>
                <c:pt idx="1450">
                  <c:v>1.6266749999999996</c:v>
                </c:pt>
                <c:pt idx="1451">
                  <c:v>0.11069999999999999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0.37207500000000004</c:v>
                </c:pt>
                <c:pt idx="1480">
                  <c:v>1.4883000000000002</c:v>
                </c:pt>
                <c:pt idx="1481">
                  <c:v>3.05116875</c:v>
                </c:pt>
                <c:pt idx="1482">
                  <c:v>4.7977687500000004</c:v>
                </c:pt>
                <c:pt idx="1483">
                  <c:v>6.5066999999999986</c:v>
                </c:pt>
                <c:pt idx="1484">
                  <c:v>8.3148000000000017</c:v>
                </c:pt>
                <c:pt idx="1485">
                  <c:v>10.166718750000001</c:v>
                </c:pt>
                <c:pt idx="1486">
                  <c:v>12.79276875</c:v>
                </c:pt>
                <c:pt idx="1487">
                  <c:v>16.611918749999994</c:v>
                </c:pt>
                <c:pt idx="1488">
                  <c:v>22.216874999999998</c:v>
                </c:pt>
                <c:pt idx="1489">
                  <c:v>30.138075000000001</c:v>
                </c:pt>
                <c:pt idx="1490">
                  <c:v>41.021268750000004</c:v>
                </c:pt>
                <c:pt idx="1491">
                  <c:v>54.803418750000006</c:v>
                </c:pt>
                <c:pt idx="1492">
                  <c:v>71.512968750000013</c:v>
                </c:pt>
                <c:pt idx="1493">
                  <c:v>89.391018750000015</c:v>
                </c:pt>
                <c:pt idx="1494">
                  <c:v>108.10546875000003</c:v>
                </c:pt>
                <c:pt idx="1495">
                  <c:v>126.71767500000001</c:v>
                </c:pt>
                <c:pt idx="1496">
                  <c:v>144.13216874999998</c:v>
                </c:pt>
                <c:pt idx="1497">
                  <c:v>160.55266875000004</c:v>
                </c:pt>
                <c:pt idx="1498">
                  <c:v>174.91291875000005</c:v>
                </c:pt>
                <c:pt idx="1499">
                  <c:v>186.84391875</c:v>
                </c:pt>
                <c:pt idx="1500">
                  <c:v>196.05046875000002</c:v>
                </c:pt>
                <c:pt idx="1501">
                  <c:v>202.31116874999998</c:v>
                </c:pt>
                <c:pt idx="1502">
                  <c:v>208.67026875000002</c:v>
                </c:pt>
                <c:pt idx="1503">
                  <c:v>213.50416875000008</c:v>
                </c:pt>
                <c:pt idx="1504">
                  <c:v>219.21367500000002</c:v>
                </c:pt>
                <c:pt idx="1505">
                  <c:v>224.16749999999999</c:v>
                </c:pt>
                <c:pt idx="1506">
                  <c:v>228.33796875000002</c:v>
                </c:pt>
                <c:pt idx="1507">
                  <c:v>232.546875</c:v>
                </c:pt>
                <c:pt idx="1508">
                  <c:v>237.64829999999998</c:v>
                </c:pt>
                <c:pt idx="1509">
                  <c:v>243.66991874999999</c:v>
                </c:pt>
                <c:pt idx="1510">
                  <c:v>251.52270000000007</c:v>
                </c:pt>
                <c:pt idx="1511">
                  <c:v>263.08546875000002</c:v>
                </c:pt>
                <c:pt idx="1512">
                  <c:v>278.59807500000005</c:v>
                </c:pt>
                <c:pt idx="1513">
                  <c:v>298.37416875000002</c:v>
                </c:pt>
                <c:pt idx="1514">
                  <c:v>321.80566875000011</c:v>
                </c:pt>
                <c:pt idx="1515">
                  <c:v>346.12276874999998</c:v>
                </c:pt>
                <c:pt idx="1516">
                  <c:v>368.12670000000008</c:v>
                </c:pt>
                <c:pt idx="1517">
                  <c:v>384.25891875000002</c:v>
                </c:pt>
                <c:pt idx="1518">
                  <c:v>397.41376875000009</c:v>
                </c:pt>
                <c:pt idx="1519">
                  <c:v>406.30666875000009</c:v>
                </c:pt>
                <c:pt idx="1520">
                  <c:v>414.16867500000012</c:v>
                </c:pt>
                <c:pt idx="1521">
                  <c:v>418.69507499999997</c:v>
                </c:pt>
                <c:pt idx="1522">
                  <c:v>422.10601874999998</c:v>
                </c:pt>
                <c:pt idx="1523">
                  <c:v>420.96750000000009</c:v>
                </c:pt>
                <c:pt idx="1524">
                  <c:v>416.42879999999991</c:v>
                </c:pt>
                <c:pt idx="1525">
                  <c:v>404.07421875</c:v>
                </c:pt>
                <c:pt idx="1526">
                  <c:v>385.34670000000006</c:v>
                </c:pt>
                <c:pt idx="1527">
                  <c:v>361.77067499999993</c:v>
                </c:pt>
                <c:pt idx="1528">
                  <c:v>336.90007500000002</c:v>
                </c:pt>
                <c:pt idx="1529">
                  <c:v>314.88000000000005</c:v>
                </c:pt>
                <c:pt idx="1530">
                  <c:v>297.41707500000001</c:v>
                </c:pt>
                <c:pt idx="1531">
                  <c:v>285.11476875</c:v>
                </c:pt>
                <c:pt idx="1532">
                  <c:v>278.59807500000005</c:v>
                </c:pt>
                <c:pt idx="1533">
                  <c:v>276.75000000000006</c:v>
                </c:pt>
                <c:pt idx="1534">
                  <c:v>280.45230000000004</c:v>
                </c:pt>
                <c:pt idx="1535">
                  <c:v>289.81567500000006</c:v>
                </c:pt>
                <c:pt idx="1536">
                  <c:v>307.05720000000002</c:v>
                </c:pt>
                <c:pt idx="1537">
                  <c:v>330.82079999999996</c:v>
                </c:pt>
                <c:pt idx="1538">
                  <c:v>359.66430000000008</c:v>
                </c:pt>
                <c:pt idx="1539">
                  <c:v>394.10429999999997</c:v>
                </c:pt>
                <c:pt idx="1540">
                  <c:v>431.26951875000003</c:v>
                </c:pt>
                <c:pt idx="1541">
                  <c:v>472.51680000000005</c:v>
                </c:pt>
                <c:pt idx="1542">
                  <c:v>514.38907499999993</c:v>
                </c:pt>
                <c:pt idx="1543">
                  <c:v>554.11576875000003</c:v>
                </c:pt>
                <c:pt idx="1544">
                  <c:v>587.22967500000027</c:v>
                </c:pt>
                <c:pt idx="1545">
                  <c:v>608.92687500000011</c:v>
                </c:pt>
                <c:pt idx="1546">
                  <c:v>622.6875</c:v>
                </c:pt>
                <c:pt idx="1547">
                  <c:v>631.01767500000005</c:v>
                </c:pt>
                <c:pt idx="1548">
                  <c:v>636.60187499999995</c:v>
                </c:pt>
                <c:pt idx="1549">
                  <c:v>643.61671875000002</c:v>
                </c:pt>
                <c:pt idx="1550">
                  <c:v>650.67000000000007</c:v>
                </c:pt>
                <c:pt idx="1551">
                  <c:v>660.60916875000021</c:v>
                </c:pt>
                <c:pt idx="1552">
                  <c:v>670.62367500000005</c:v>
                </c:pt>
                <c:pt idx="1553">
                  <c:v>682.16107499999998</c:v>
                </c:pt>
                <c:pt idx="1554">
                  <c:v>692.33701875000008</c:v>
                </c:pt>
                <c:pt idx="1555">
                  <c:v>704.05891875000009</c:v>
                </c:pt>
                <c:pt idx="1556">
                  <c:v>717.36367499999994</c:v>
                </c:pt>
                <c:pt idx="1557">
                  <c:v>733.79416875000004</c:v>
                </c:pt>
                <c:pt idx="1558">
                  <c:v>751.93051875000015</c:v>
                </c:pt>
                <c:pt idx="1559">
                  <c:v>774.91230000000019</c:v>
                </c:pt>
                <c:pt idx="1560">
                  <c:v>799.80750000000012</c:v>
                </c:pt>
                <c:pt idx="1561">
                  <c:v>825.09629999999993</c:v>
                </c:pt>
                <c:pt idx="1562">
                  <c:v>850.77870000000019</c:v>
                </c:pt>
                <c:pt idx="1563">
                  <c:v>876.85470000000009</c:v>
                </c:pt>
                <c:pt idx="1564">
                  <c:v>904.99171875000002</c:v>
                </c:pt>
                <c:pt idx="1565">
                  <c:v>933.57307500000013</c:v>
                </c:pt>
                <c:pt idx="1566">
                  <c:v>962.5987687500002</c:v>
                </c:pt>
                <c:pt idx="1567">
                  <c:v>993.81616875000009</c:v>
                </c:pt>
                <c:pt idx="1568">
                  <c:v>1021.9831687500001</c:v>
                </c:pt>
                <c:pt idx="1569">
                  <c:v>1048.7471999999998</c:v>
                </c:pt>
                <c:pt idx="1570">
                  <c:v>1074.0390749999999</c:v>
                </c:pt>
                <c:pt idx="1571">
                  <c:v>1097.7942187499998</c:v>
                </c:pt>
                <c:pt idx="1572">
                  <c:v>1119.9526687499999</c:v>
                </c:pt>
                <c:pt idx="1573">
                  <c:v>1140.459075</c:v>
                </c:pt>
                <c:pt idx="1574">
                  <c:v>1155.489675</c:v>
                </c:pt>
                <c:pt idx="1575">
                  <c:v>1166.8271999999999</c:v>
                </c:pt>
                <c:pt idx="1576">
                  <c:v>1174.4163000000001</c:v>
                </c:pt>
                <c:pt idx="1577">
                  <c:v>1176.3174187500003</c:v>
                </c:pt>
                <c:pt idx="1578">
                  <c:v>1174.4163000000001</c:v>
                </c:pt>
                <c:pt idx="1579">
                  <c:v>1168.72216875</c:v>
                </c:pt>
                <c:pt idx="1580">
                  <c:v>1163.0418750000003</c:v>
                </c:pt>
                <c:pt idx="1581">
                  <c:v>1153.60546875</c:v>
                </c:pt>
                <c:pt idx="1582">
                  <c:v>1146.0840187499998</c:v>
                </c:pt>
                <c:pt idx="1583">
                  <c:v>1134.8479687500001</c:v>
                </c:pt>
                <c:pt idx="1584">
                  <c:v>1121.8092000000001</c:v>
                </c:pt>
                <c:pt idx="1585">
                  <c:v>1107.0000000000002</c:v>
                </c:pt>
                <c:pt idx="1586">
                  <c:v>1090.4572687500001</c:v>
                </c:pt>
                <c:pt idx="1587">
                  <c:v>1072.2225187500001</c:v>
                </c:pt>
                <c:pt idx="1588">
                  <c:v>1054.1415187499999</c:v>
                </c:pt>
                <c:pt idx="1589">
                  <c:v>1038.0000750000002</c:v>
                </c:pt>
                <c:pt idx="1590">
                  <c:v>1025.53171875</c:v>
                </c:pt>
                <c:pt idx="1591">
                  <c:v>1014.9045187500003</c:v>
                </c:pt>
                <c:pt idx="1592">
                  <c:v>1007.85046875</c:v>
                </c:pt>
                <c:pt idx="1593">
                  <c:v>1000.8210187499998</c:v>
                </c:pt>
                <c:pt idx="1594">
                  <c:v>997.31551875000025</c:v>
                </c:pt>
                <c:pt idx="1595">
                  <c:v>993.81616875000009</c:v>
                </c:pt>
                <c:pt idx="1596">
                  <c:v>986.83591874999991</c:v>
                </c:pt>
                <c:pt idx="1597">
                  <c:v>979.88026875000025</c:v>
                </c:pt>
                <c:pt idx="1598">
                  <c:v>967.76707500000009</c:v>
                </c:pt>
                <c:pt idx="1599">
                  <c:v>954.0156750000001</c:v>
                </c:pt>
                <c:pt idx="1600">
                  <c:v>938.66296875</c:v>
                </c:pt>
                <c:pt idx="1601">
                  <c:v>921.7504687500001</c:v>
                </c:pt>
                <c:pt idx="1602">
                  <c:v>904.99171875000002</c:v>
                </c:pt>
                <c:pt idx="1603">
                  <c:v>891.69541875000004</c:v>
                </c:pt>
                <c:pt idx="1604">
                  <c:v>881.78776874999994</c:v>
                </c:pt>
                <c:pt idx="1605">
                  <c:v>873.57367499999998</c:v>
                </c:pt>
                <c:pt idx="1606">
                  <c:v>870.29880000000003</c:v>
                </c:pt>
                <c:pt idx="1607">
                  <c:v>867.03007500000024</c:v>
                </c:pt>
                <c:pt idx="1608">
                  <c:v>867.03007500000024</c:v>
                </c:pt>
                <c:pt idx="1609">
                  <c:v>867.03007500000024</c:v>
                </c:pt>
                <c:pt idx="1610">
                  <c:v>870.29880000000003</c:v>
                </c:pt>
                <c:pt idx="1611">
                  <c:v>871.93546875000004</c:v>
                </c:pt>
                <c:pt idx="1612">
                  <c:v>876.85470000000009</c:v>
                </c:pt>
                <c:pt idx="1613">
                  <c:v>883.43520000000001</c:v>
                </c:pt>
                <c:pt idx="1614">
                  <c:v>893.35207500000013</c:v>
                </c:pt>
                <c:pt idx="1615">
                  <c:v>904.99171875000002</c:v>
                </c:pt>
                <c:pt idx="1616">
                  <c:v>920.06767500000012</c:v>
                </c:pt>
                <c:pt idx="1617">
                  <c:v>938.66296875</c:v>
                </c:pt>
                <c:pt idx="1618">
                  <c:v>959.16091874999995</c:v>
                </c:pt>
                <c:pt idx="1619">
                  <c:v>981.61687499999994</c:v>
                </c:pt>
                <c:pt idx="1620">
                  <c:v>1000.8210187499998</c:v>
                </c:pt>
                <c:pt idx="1621">
                  <c:v>1018.4407687499998</c:v>
                </c:pt>
                <c:pt idx="1622">
                  <c:v>1032.6472687500002</c:v>
                </c:pt>
                <c:pt idx="1623">
                  <c:v>1043.3667187500002</c:v>
                </c:pt>
                <c:pt idx="1624">
                  <c:v>1046.9521687500003</c:v>
                </c:pt>
                <c:pt idx="1625">
                  <c:v>1045.1586749999997</c:v>
                </c:pt>
                <c:pt idx="1626">
                  <c:v>1038.0000750000002</c:v>
                </c:pt>
                <c:pt idx="1627">
                  <c:v>1020.2112</c:v>
                </c:pt>
                <c:pt idx="1628">
                  <c:v>995.56507499999998</c:v>
                </c:pt>
                <c:pt idx="1629">
                  <c:v>964.32000000000016</c:v>
                </c:pt>
                <c:pt idx="1630">
                  <c:v>931.87951874999987</c:v>
                </c:pt>
                <c:pt idx="1631">
                  <c:v>901.6584187499999</c:v>
                </c:pt>
                <c:pt idx="1632">
                  <c:v>880.14187500000014</c:v>
                </c:pt>
                <c:pt idx="1633">
                  <c:v>865.39801874999989</c:v>
                </c:pt>
                <c:pt idx="1634">
                  <c:v>860.51107500000001</c:v>
                </c:pt>
                <c:pt idx="1635">
                  <c:v>858.88516875000016</c:v>
                </c:pt>
                <c:pt idx="1636">
                  <c:v>858.88516875000016</c:v>
                </c:pt>
                <c:pt idx="1637">
                  <c:v>857.2607999999999</c:v>
                </c:pt>
                <c:pt idx="1638">
                  <c:v>852.39691874999994</c:v>
                </c:pt>
                <c:pt idx="1639">
                  <c:v>845.93326875000025</c:v>
                </c:pt>
                <c:pt idx="1640">
                  <c:v>837.88830000000019</c:v>
                </c:pt>
                <c:pt idx="1641">
                  <c:v>831.48</c:v>
                </c:pt>
                <c:pt idx="1642">
                  <c:v>828.28507499999989</c:v>
                </c:pt>
                <c:pt idx="1643">
                  <c:v>829.88176875000011</c:v>
                </c:pt>
                <c:pt idx="1644">
                  <c:v>837.88830000000019</c:v>
                </c:pt>
                <c:pt idx="1645">
                  <c:v>849.1620187499999</c:v>
                </c:pt>
                <c:pt idx="1646">
                  <c:v>865.39801874999989</c:v>
                </c:pt>
                <c:pt idx="1647">
                  <c:v>883.43520000000001</c:v>
                </c:pt>
                <c:pt idx="1648">
                  <c:v>904.99171875000002</c:v>
                </c:pt>
                <c:pt idx="1649">
                  <c:v>928.49701875000028</c:v>
                </c:pt>
                <c:pt idx="1650">
                  <c:v>952.30366875000004</c:v>
                </c:pt>
                <c:pt idx="1651">
                  <c:v>976.4116687500001</c:v>
                </c:pt>
                <c:pt idx="1652">
                  <c:v>997.31551875000025</c:v>
                </c:pt>
                <c:pt idx="1653">
                  <c:v>1016.6718750000001</c:v>
                </c:pt>
                <c:pt idx="1654">
                  <c:v>1034.43</c:v>
                </c:pt>
                <c:pt idx="1655">
                  <c:v>1048.7471999999998</c:v>
                </c:pt>
                <c:pt idx="1656">
                  <c:v>1063.1627999999996</c:v>
                </c:pt>
                <c:pt idx="1657">
                  <c:v>1077.6768000000002</c:v>
                </c:pt>
                <c:pt idx="1658">
                  <c:v>1092.2892000000002</c:v>
                </c:pt>
                <c:pt idx="1659">
                  <c:v>1107.0000000000002</c:v>
                </c:pt>
                <c:pt idx="1660">
                  <c:v>1121.8092000000001</c:v>
                </c:pt>
                <c:pt idx="1661">
                  <c:v>1136.7167999999999</c:v>
                </c:pt>
                <c:pt idx="1662">
                  <c:v>1149.8416687500001</c:v>
                </c:pt>
                <c:pt idx="1663">
                  <c:v>1164.9337687499999</c:v>
                </c:pt>
                <c:pt idx="1664">
                  <c:v>1178.2200750000002</c:v>
                </c:pt>
                <c:pt idx="1665">
                  <c:v>1189.6683</c:v>
                </c:pt>
                <c:pt idx="1666">
                  <c:v>1201.171875</c:v>
                </c:pt>
                <c:pt idx="1667">
                  <c:v>1208.8716750000001</c:v>
                </c:pt>
                <c:pt idx="1668">
                  <c:v>1216.5960749999997</c:v>
                </c:pt>
                <c:pt idx="1669">
                  <c:v>1222.4055187499998</c:v>
                </c:pt>
                <c:pt idx="1670">
                  <c:v>1228.2288000000001</c:v>
                </c:pt>
                <c:pt idx="1671">
                  <c:v>1232.1186749999999</c:v>
                </c:pt>
                <c:pt idx="1672">
                  <c:v>1234.0659187500003</c:v>
                </c:pt>
                <c:pt idx="1673">
                  <c:v>1236.0146999999999</c:v>
                </c:pt>
                <c:pt idx="1674">
                  <c:v>1237.9650187499999</c:v>
                </c:pt>
                <c:pt idx="1675">
                  <c:v>1237.9650187499999</c:v>
                </c:pt>
                <c:pt idx="1676">
                  <c:v>1237.9650187499999</c:v>
                </c:pt>
                <c:pt idx="1677">
                  <c:v>1236.0146999999999</c:v>
                </c:pt>
                <c:pt idx="1678">
                  <c:v>1232.1186749999999</c:v>
                </c:pt>
                <c:pt idx="1679">
                  <c:v>1226.2861687500003</c:v>
                </c:pt>
                <c:pt idx="1680">
                  <c:v>1220.4675</c:v>
                </c:pt>
                <c:pt idx="1681">
                  <c:v>1214.6626687500004</c:v>
                </c:pt>
                <c:pt idx="1682">
                  <c:v>1212.7307999999998</c:v>
                </c:pt>
                <c:pt idx="1683">
                  <c:v>1212.7307999999998</c:v>
                </c:pt>
                <c:pt idx="1684">
                  <c:v>1216.5960749999997</c:v>
                </c:pt>
                <c:pt idx="1685">
                  <c:v>1224.345075</c:v>
                </c:pt>
                <c:pt idx="1686">
                  <c:v>1232.1186749999999</c:v>
                </c:pt>
                <c:pt idx="1687">
                  <c:v>1239.9168749999999</c:v>
                </c:pt>
                <c:pt idx="1688">
                  <c:v>1247.7396750000003</c:v>
                </c:pt>
                <c:pt idx="1689">
                  <c:v>1251.6602999999998</c:v>
                </c:pt>
                <c:pt idx="1690">
                  <c:v>1255.5870749999999</c:v>
                </c:pt>
                <c:pt idx="1691">
                  <c:v>1257.55276875</c:v>
                </c:pt>
                <c:pt idx="1692">
                  <c:v>1259.5200000000002</c:v>
                </c:pt>
                <c:pt idx="1693">
                  <c:v>1261.4887687500002</c:v>
                </c:pt>
                <c:pt idx="1694">
                  <c:v>1263.4590749999998</c:v>
                </c:pt>
                <c:pt idx="1695">
                  <c:v>1265.4309187500003</c:v>
                </c:pt>
                <c:pt idx="1696">
                  <c:v>1267.4043000000004</c:v>
                </c:pt>
                <c:pt idx="1697">
                  <c:v>1269.3792187499998</c:v>
                </c:pt>
                <c:pt idx="1698">
                  <c:v>1271.3556749999998</c:v>
                </c:pt>
                <c:pt idx="1699">
                  <c:v>1271.3556749999998</c:v>
                </c:pt>
                <c:pt idx="1700">
                  <c:v>1269.3792187499998</c:v>
                </c:pt>
                <c:pt idx="1701">
                  <c:v>1265.4309187500003</c:v>
                </c:pt>
                <c:pt idx="1702">
                  <c:v>1261.4887687500002</c:v>
                </c:pt>
                <c:pt idx="1703">
                  <c:v>1257.55276875</c:v>
                </c:pt>
                <c:pt idx="1704">
                  <c:v>1251.6602999999998</c:v>
                </c:pt>
                <c:pt idx="1705">
                  <c:v>1247.7396750000003</c:v>
                </c:pt>
                <c:pt idx="1706">
                  <c:v>1243.8252</c:v>
                </c:pt>
                <c:pt idx="1707">
                  <c:v>1239.9168749999999</c:v>
                </c:pt>
                <c:pt idx="1708">
                  <c:v>1237.9650187499999</c:v>
                </c:pt>
                <c:pt idx="1709">
                  <c:v>1236.0146999999999</c:v>
                </c:pt>
                <c:pt idx="1710">
                  <c:v>1234.0659187500003</c:v>
                </c:pt>
                <c:pt idx="1711">
                  <c:v>1236.0146999999999</c:v>
                </c:pt>
                <c:pt idx="1712">
                  <c:v>1237.9650187499999</c:v>
                </c:pt>
                <c:pt idx="1713">
                  <c:v>1241.8702687500002</c:v>
                </c:pt>
                <c:pt idx="1714">
                  <c:v>1247.7396750000003</c:v>
                </c:pt>
                <c:pt idx="1715">
                  <c:v>1253.6229187499998</c:v>
                </c:pt>
                <c:pt idx="1716">
                  <c:v>1261.4887687500002</c:v>
                </c:pt>
                <c:pt idx="1717">
                  <c:v>1269.3792187499998</c:v>
                </c:pt>
                <c:pt idx="1718">
                  <c:v>1279.2768750000002</c:v>
                </c:pt>
                <c:pt idx="1719">
                  <c:v>1289.2129687499998</c:v>
                </c:pt>
                <c:pt idx="1720">
                  <c:v>1301.1870187499997</c:v>
                </c:pt>
                <c:pt idx="1721">
                  <c:v>1311.2076750000001</c:v>
                </c:pt>
                <c:pt idx="1722">
                  <c:v>1319.2518750000004</c:v>
                </c:pt>
                <c:pt idx="1723">
                  <c:v>1323.2831999999999</c:v>
                </c:pt>
                <c:pt idx="1724">
                  <c:v>1325.3011687500004</c:v>
                </c:pt>
                <c:pt idx="1725">
                  <c:v>1323.2831999999999</c:v>
                </c:pt>
                <c:pt idx="1726">
                  <c:v>1313.21641875</c:v>
                </c:pt>
                <c:pt idx="1727">
                  <c:v>1295.1930749999999</c:v>
                </c:pt>
                <c:pt idx="1728">
                  <c:v>1267.4043000000004</c:v>
                </c:pt>
                <c:pt idx="1729">
                  <c:v>1230.1729687500001</c:v>
                </c:pt>
                <c:pt idx="1730">
                  <c:v>1183.9372687499999</c:v>
                </c:pt>
                <c:pt idx="1731">
                  <c:v>1136.7167999999999</c:v>
                </c:pt>
                <c:pt idx="1732">
                  <c:v>1088.6268750000002</c:v>
                </c:pt>
                <c:pt idx="1733">
                  <c:v>1043.3667187500002</c:v>
                </c:pt>
                <c:pt idx="1734">
                  <c:v>1000.8210187499998</c:v>
                </c:pt>
                <c:pt idx="1735">
                  <c:v>960.87907500000006</c:v>
                </c:pt>
                <c:pt idx="1736">
                  <c:v>921.7504687500001</c:v>
                </c:pt>
                <c:pt idx="1737">
                  <c:v>881.78776874999994</c:v>
                </c:pt>
                <c:pt idx="1738">
                  <c:v>844.32119999999998</c:v>
                </c:pt>
                <c:pt idx="1739">
                  <c:v>807.66796875000011</c:v>
                </c:pt>
                <c:pt idx="1740">
                  <c:v>774.91230000000019</c:v>
                </c:pt>
                <c:pt idx="1741">
                  <c:v>747.375675</c:v>
                </c:pt>
                <c:pt idx="1742">
                  <c:v>726.30270000000019</c:v>
                </c:pt>
                <c:pt idx="1743">
                  <c:v>707.00476875000015</c:v>
                </c:pt>
                <c:pt idx="1744">
                  <c:v>690.87869999999987</c:v>
                </c:pt>
                <c:pt idx="1745">
                  <c:v>676.38007500000003</c:v>
                </c:pt>
                <c:pt idx="1746">
                  <c:v>662.03520000000003</c:v>
                </c:pt>
                <c:pt idx="1747">
                  <c:v>647.84407499999998</c:v>
                </c:pt>
                <c:pt idx="1748">
                  <c:v>636.60187499999995</c:v>
                </c:pt>
                <c:pt idx="1749">
                  <c:v>625.45807500000001</c:v>
                </c:pt>
                <c:pt idx="1750">
                  <c:v>617.16480000000001</c:v>
                </c:pt>
                <c:pt idx="1751">
                  <c:v>610.29601875000003</c:v>
                </c:pt>
                <c:pt idx="1752">
                  <c:v>603.46567500000003</c:v>
                </c:pt>
                <c:pt idx="1753">
                  <c:v>596.67376874999991</c:v>
                </c:pt>
                <c:pt idx="1754">
                  <c:v>589.9203</c:v>
                </c:pt>
                <c:pt idx="1755">
                  <c:v>583.20526874999985</c:v>
                </c:pt>
                <c:pt idx="1756">
                  <c:v>576.52867499999991</c:v>
                </c:pt>
                <c:pt idx="1757">
                  <c:v>569.89051874999996</c:v>
                </c:pt>
                <c:pt idx="1758">
                  <c:v>561.97546875</c:v>
                </c:pt>
                <c:pt idx="1759">
                  <c:v>555.42187499999989</c:v>
                </c:pt>
                <c:pt idx="1760">
                  <c:v>547.60829999999999</c:v>
                </c:pt>
                <c:pt idx="1761">
                  <c:v>539.85007500000006</c:v>
                </c:pt>
                <c:pt idx="1762">
                  <c:v>532.14720000000011</c:v>
                </c:pt>
                <c:pt idx="1763">
                  <c:v>524.49967499999991</c:v>
                </c:pt>
                <c:pt idx="1764">
                  <c:v>516.90750000000003</c:v>
                </c:pt>
                <c:pt idx="1765">
                  <c:v>508.11991874999995</c:v>
                </c:pt>
                <c:pt idx="1766">
                  <c:v>496.93230000000011</c:v>
                </c:pt>
                <c:pt idx="1767">
                  <c:v>480.99226874999994</c:v>
                </c:pt>
                <c:pt idx="1768">
                  <c:v>460.53967500000016</c:v>
                </c:pt>
                <c:pt idx="1769">
                  <c:v>433.57576874999995</c:v>
                </c:pt>
                <c:pt idx="1770">
                  <c:v>401.84791874999991</c:v>
                </c:pt>
                <c:pt idx="1771">
                  <c:v>367.06351874999996</c:v>
                </c:pt>
                <c:pt idx="1772">
                  <c:v>333.85351875000009</c:v>
                </c:pt>
                <c:pt idx="1773">
                  <c:v>302.21791875000002</c:v>
                </c:pt>
                <c:pt idx="1774">
                  <c:v>273.98941875000008</c:v>
                </c:pt>
                <c:pt idx="1775">
                  <c:v>249.766875</c:v>
                </c:pt>
                <c:pt idx="1776">
                  <c:v>229.17667500000002</c:v>
                </c:pt>
                <c:pt idx="1777">
                  <c:v>209.47207500000005</c:v>
                </c:pt>
                <c:pt idx="1778">
                  <c:v>189.88816875000003</c:v>
                </c:pt>
                <c:pt idx="1779">
                  <c:v>168.37469999999999</c:v>
                </c:pt>
                <c:pt idx="1780">
                  <c:v>145.46671875000001</c:v>
                </c:pt>
                <c:pt idx="1781">
                  <c:v>122.38576875</c:v>
                </c:pt>
                <c:pt idx="1782">
                  <c:v>101.85629999999999</c:v>
                </c:pt>
                <c:pt idx="1783">
                  <c:v>84.734700000000018</c:v>
                </c:pt>
                <c:pt idx="1784">
                  <c:v>71.512968750000013</c:v>
                </c:pt>
                <c:pt idx="1785">
                  <c:v>61.568418750000006</c:v>
                </c:pt>
                <c:pt idx="1786">
                  <c:v>53.173668750000012</c:v>
                </c:pt>
                <c:pt idx="1787">
                  <c:v>45.768299999999996</c:v>
                </c:pt>
                <c:pt idx="1788">
                  <c:v>38.91796875</c:v>
                </c:pt>
                <c:pt idx="1789">
                  <c:v>32.306718750000002</c:v>
                </c:pt>
                <c:pt idx="1790">
                  <c:v>25.464074999999998</c:v>
                </c:pt>
                <c:pt idx="1791">
                  <c:v>18.469218749999996</c:v>
                </c:pt>
                <c:pt idx="1792">
                  <c:v>11.63041875</c:v>
                </c:pt>
                <c:pt idx="1793">
                  <c:v>5.8186687499999987</c:v>
                </c:pt>
                <c:pt idx="1794">
                  <c:v>2.0787000000000004</c:v>
                </c:pt>
                <c:pt idx="1795">
                  <c:v>0</c:v>
                </c:pt>
                <c:pt idx="179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40C-48ED-AAAE-53CE6AE6A361}"/>
            </c:ext>
          </c:extLst>
        </c:ser>
        <c:ser>
          <c:idx val="4"/>
          <c:order val="4"/>
          <c:tx>
            <c:strRef>
              <c:f>'Forces-Broken'!$M$2:$M$3</c:f>
              <c:strCache>
                <c:ptCount val="2"/>
                <c:pt idx="0">
                  <c:v>Total Resistance (n)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'Forces-Broken'!$C$4:$C$1804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</c:numCache>
            </c:numRef>
          </c:cat>
          <c:val>
            <c:numRef>
              <c:f>'Forces-Broken'!$M$4:$M$1804</c:f>
              <c:numCache>
                <c:formatCode>0.00</c:formatCode>
                <c:ptCount val="1801"/>
                <c:pt idx="0">
                  <c:v>143.15</c:v>
                </c:pt>
                <c:pt idx="1">
                  <c:v>143.15</c:v>
                </c:pt>
                <c:pt idx="2">
                  <c:v>143.15</c:v>
                </c:pt>
                <c:pt idx="3">
                  <c:v>143.15</c:v>
                </c:pt>
                <c:pt idx="4">
                  <c:v>143.15</c:v>
                </c:pt>
                <c:pt idx="5">
                  <c:v>143.15</c:v>
                </c:pt>
                <c:pt idx="6">
                  <c:v>143.15</c:v>
                </c:pt>
                <c:pt idx="7">
                  <c:v>143.15</c:v>
                </c:pt>
                <c:pt idx="8">
                  <c:v>143.15</c:v>
                </c:pt>
                <c:pt idx="9">
                  <c:v>143.15</c:v>
                </c:pt>
                <c:pt idx="10">
                  <c:v>143.15</c:v>
                </c:pt>
                <c:pt idx="11">
                  <c:v>193.81666666666666</c:v>
                </c:pt>
                <c:pt idx="12">
                  <c:v>573.81974166666669</c:v>
                </c:pt>
                <c:pt idx="13">
                  <c:v>1460.7055020833332</c:v>
                </c:pt>
                <c:pt idx="14">
                  <c:v>2222.7250083333333</c:v>
                </c:pt>
                <c:pt idx="15">
                  <c:v>2101.3511854166663</c:v>
                </c:pt>
                <c:pt idx="16">
                  <c:v>1929.6758520833328</c:v>
                </c:pt>
                <c:pt idx="17">
                  <c:v>2343.7729354166663</c:v>
                </c:pt>
                <c:pt idx="18">
                  <c:v>2484.6830020833336</c:v>
                </c:pt>
                <c:pt idx="19">
                  <c:v>1664.4508333333335</c:v>
                </c:pt>
                <c:pt idx="20">
                  <c:v>733.28671875000032</c:v>
                </c:pt>
                <c:pt idx="21">
                  <c:v>406.51793541666689</c:v>
                </c:pt>
                <c:pt idx="22">
                  <c:v>382.05175208333321</c:v>
                </c:pt>
                <c:pt idx="23">
                  <c:v>409.57986666666682</c:v>
                </c:pt>
                <c:pt idx="24">
                  <c:v>714.91518541666665</c:v>
                </c:pt>
                <c:pt idx="25">
                  <c:v>925.41003333333265</c:v>
                </c:pt>
                <c:pt idx="26">
                  <c:v>1057.3787687500001</c:v>
                </c:pt>
                <c:pt idx="27">
                  <c:v>1423.2076854166671</c:v>
                </c:pt>
                <c:pt idx="28">
                  <c:v>1512.7953416666664</c:v>
                </c:pt>
                <c:pt idx="29">
                  <c:v>1451.3439354166653</c:v>
                </c:pt>
                <c:pt idx="30">
                  <c:v>1135.6082520833329</c:v>
                </c:pt>
                <c:pt idx="31">
                  <c:v>788.67213541666661</c:v>
                </c:pt>
                <c:pt idx="32">
                  <c:v>641.94883541666627</c:v>
                </c:pt>
                <c:pt idx="33">
                  <c:v>569.97093541666709</c:v>
                </c:pt>
                <c:pt idx="34">
                  <c:v>446.69830000000036</c:v>
                </c:pt>
                <c:pt idx="35">
                  <c:v>295.38171875</c:v>
                </c:pt>
                <c:pt idx="36">
                  <c:v>293.33607500000005</c:v>
                </c:pt>
                <c:pt idx="37">
                  <c:v>283.31541875000005</c:v>
                </c:pt>
                <c:pt idx="38">
                  <c:v>265.53576874999999</c:v>
                </c:pt>
                <c:pt idx="39">
                  <c:v>248.39187500000003</c:v>
                </c:pt>
                <c:pt idx="40">
                  <c:v>235.18167500000004</c:v>
                </c:pt>
                <c:pt idx="41">
                  <c:v>223.35291874999999</c:v>
                </c:pt>
                <c:pt idx="42">
                  <c:v>207.801875</c:v>
                </c:pt>
                <c:pt idx="43">
                  <c:v>191.58201875000003</c:v>
                </c:pt>
                <c:pt idx="44">
                  <c:v>181.03707500000002</c:v>
                </c:pt>
                <c:pt idx="45">
                  <c:v>176.72976875000001</c:v>
                </c:pt>
                <c:pt idx="46">
                  <c:v>175.14230000000001</c:v>
                </c:pt>
                <c:pt idx="47">
                  <c:v>172.38171875</c:v>
                </c:pt>
                <c:pt idx="48">
                  <c:v>169.17680000000001</c:v>
                </c:pt>
                <c:pt idx="49">
                  <c:v>167.50707500000001</c:v>
                </c:pt>
                <c:pt idx="50">
                  <c:v>167.50707500000001</c:v>
                </c:pt>
                <c:pt idx="51">
                  <c:v>166.42467500000001</c:v>
                </c:pt>
                <c:pt idx="52">
                  <c:v>162.09891875</c:v>
                </c:pt>
                <c:pt idx="53">
                  <c:v>156.34251875000001</c:v>
                </c:pt>
                <c:pt idx="54">
                  <c:v>154.40526875</c:v>
                </c:pt>
                <c:pt idx="55">
                  <c:v>154.22</c:v>
                </c:pt>
                <c:pt idx="56">
                  <c:v>154.22</c:v>
                </c:pt>
                <c:pt idx="57">
                  <c:v>230.22000000000017</c:v>
                </c:pt>
                <c:pt idx="58">
                  <c:v>306.78041874999991</c:v>
                </c:pt>
                <c:pt idx="59">
                  <c:v>763.3546749999997</c:v>
                </c:pt>
                <c:pt idx="60">
                  <c:v>843.76191875000018</c:v>
                </c:pt>
                <c:pt idx="61">
                  <c:v>465.14566875000025</c:v>
                </c:pt>
                <c:pt idx="62">
                  <c:v>390.58476874999963</c:v>
                </c:pt>
                <c:pt idx="63">
                  <c:v>467.32507500000031</c:v>
                </c:pt>
                <c:pt idx="64">
                  <c:v>570.9623520833336</c:v>
                </c:pt>
                <c:pt idx="65">
                  <c:v>420.84040833333336</c:v>
                </c:pt>
                <c:pt idx="66">
                  <c:v>320.33501874999945</c:v>
                </c:pt>
                <c:pt idx="67">
                  <c:v>726.51013333333321</c:v>
                </c:pt>
                <c:pt idx="68">
                  <c:v>1390.8294187500003</c:v>
                </c:pt>
                <c:pt idx="69">
                  <c:v>1755.1938666666663</c:v>
                </c:pt>
                <c:pt idx="70">
                  <c:v>1869.1354687500002</c:v>
                </c:pt>
                <c:pt idx="71">
                  <c:v>1756.7514083333338</c:v>
                </c:pt>
                <c:pt idx="72">
                  <c:v>1390.183008333333</c:v>
                </c:pt>
                <c:pt idx="73">
                  <c:v>968.78746666666621</c:v>
                </c:pt>
                <c:pt idx="74">
                  <c:v>746.69838541666672</c:v>
                </c:pt>
                <c:pt idx="75">
                  <c:v>726.33963333333293</c:v>
                </c:pt>
                <c:pt idx="76">
                  <c:v>782.67967500000032</c:v>
                </c:pt>
                <c:pt idx="77">
                  <c:v>738.43130208333287</c:v>
                </c:pt>
                <c:pt idx="78">
                  <c:v>515.21600208333336</c:v>
                </c:pt>
                <c:pt idx="79">
                  <c:v>263.09421875000004</c:v>
                </c:pt>
                <c:pt idx="80">
                  <c:v>260.07687500000003</c:v>
                </c:pt>
                <c:pt idx="81">
                  <c:v>257.09796875000001</c:v>
                </c:pt>
                <c:pt idx="82">
                  <c:v>250.10541874999998</c:v>
                </c:pt>
                <c:pt idx="83">
                  <c:v>248.39187500000003</c:v>
                </c:pt>
                <c:pt idx="84">
                  <c:v>246.69216875000004</c:v>
                </c:pt>
                <c:pt idx="85">
                  <c:v>242.22726874999998</c:v>
                </c:pt>
                <c:pt idx="86">
                  <c:v>238.94316874999998</c:v>
                </c:pt>
                <c:pt idx="87">
                  <c:v>235.18167500000004</c:v>
                </c:pt>
                <c:pt idx="88">
                  <c:v>233.06607500000001</c:v>
                </c:pt>
                <c:pt idx="89">
                  <c:v>221.37876875000001</c:v>
                </c:pt>
                <c:pt idx="90">
                  <c:v>200.44416875000002</c:v>
                </c:pt>
                <c:pt idx="91">
                  <c:v>180.35750000000002</c:v>
                </c:pt>
                <c:pt idx="92">
                  <c:v>165.36687499999999</c:v>
                </c:pt>
                <c:pt idx="93">
                  <c:v>158.65107500000002</c:v>
                </c:pt>
                <c:pt idx="94">
                  <c:v>154.22</c:v>
                </c:pt>
                <c:pt idx="95">
                  <c:v>149.51601875</c:v>
                </c:pt>
                <c:pt idx="96">
                  <c:v>145.736075</c:v>
                </c:pt>
                <c:pt idx="97">
                  <c:v>144.1463</c:v>
                </c:pt>
                <c:pt idx="98">
                  <c:v>143.522075</c:v>
                </c:pt>
                <c:pt idx="99">
                  <c:v>143.15</c:v>
                </c:pt>
                <c:pt idx="100">
                  <c:v>143.15</c:v>
                </c:pt>
                <c:pt idx="101">
                  <c:v>143.15</c:v>
                </c:pt>
                <c:pt idx="102">
                  <c:v>143.15</c:v>
                </c:pt>
                <c:pt idx="103">
                  <c:v>143.15</c:v>
                </c:pt>
                <c:pt idx="104">
                  <c:v>143.15</c:v>
                </c:pt>
                <c:pt idx="105">
                  <c:v>143.15</c:v>
                </c:pt>
                <c:pt idx="106">
                  <c:v>143.15</c:v>
                </c:pt>
                <c:pt idx="107">
                  <c:v>143.15</c:v>
                </c:pt>
                <c:pt idx="108">
                  <c:v>143.15</c:v>
                </c:pt>
                <c:pt idx="109">
                  <c:v>143.15</c:v>
                </c:pt>
                <c:pt idx="110">
                  <c:v>143.15</c:v>
                </c:pt>
                <c:pt idx="111">
                  <c:v>143.15</c:v>
                </c:pt>
                <c:pt idx="112">
                  <c:v>143.15</c:v>
                </c:pt>
                <c:pt idx="113">
                  <c:v>143.15</c:v>
                </c:pt>
                <c:pt idx="114">
                  <c:v>143.15</c:v>
                </c:pt>
                <c:pt idx="115">
                  <c:v>143.15</c:v>
                </c:pt>
                <c:pt idx="116">
                  <c:v>143.15</c:v>
                </c:pt>
                <c:pt idx="117">
                  <c:v>143.15</c:v>
                </c:pt>
                <c:pt idx="118">
                  <c:v>143.15</c:v>
                </c:pt>
                <c:pt idx="119">
                  <c:v>143.15</c:v>
                </c:pt>
                <c:pt idx="120">
                  <c:v>143.15</c:v>
                </c:pt>
                <c:pt idx="121">
                  <c:v>143.15</c:v>
                </c:pt>
                <c:pt idx="122">
                  <c:v>143.15</c:v>
                </c:pt>
                <c:pt idx="123">
                  <c:v>143.15</c:v>
                </c:pt>
                <c:pt idx="124">
                  <c:v>143.15</c:v>
                </c:pt>
                <c:pt idx="125">
                  <c:v>143.15</c:v>
                </c:pt>
                <c:pt idx="126">
                  <c:v>143.15</c:v>
                </c:pt>
                <c:pt idx="127">
                  <c:v>143.15</c:v>
                </c:pt>
                <c:pt idx="128">
                  <c:v>143.15</c:v>
                </c:pt>
                <c:pt idx="129">
                  <c:v>143.15</c:v>
                </c:pt>
                <c:pt idx="130">
                  <c:v>143.15</c:v>
                </c:pt>
                <c:pt idx="131">
                  <c:v>143.15</c:v>
                </c:pt>
                <c:pt idx="132">
                  <c:v>143.15</c:v>
                </c:pt>
                <c:pt idx="133">
                  <c:v>143.15</c:v>
                </c:pt>
                <c:pt idx="134">
                  <c:v>143.15</c:v>
                </c:pt>
                <c:pt idx="135">
                  <c:v>143.15</c:v>
                </c:pt>
                <c:pt idx="136">
                  <c:v>143.15</c:v>
                </c:pt>
                <c:pt idx="137">
                  <c:v>193.81666666666666</c:v>
                </c:pt>
                <c:pt idx="138">
                  <c:v>624.48640833333343</c:v>
                </c:pt>
                <c:pt idx="139">
                  <c:v>1638.0941854166665</c:v>
                </c:pt>
                <c:pt idx="140">
                  <c:v>2628.6771854166664</c:v>
                </c:pt>
                <c:pt idx="141">
                  <c:v>2763.0067520833331</c:v>
                </c:pt>
                <c:pt idx="142">
                  <c:v>1987.8262999999997</c:v>
                </c:pt>
                <c:pt idx="143">
                  <c:v>1057.2771854166667</c:v>
                </c:pt>
                <c:pt idx="144">
                  <c:v>654.92660208333382</c:v>
                </c:pt>
                <c:pt idx="145">
                  <c:v>911.07586666666725</c:v>
                </c:pt>
                <c:pt idx="146">
                  <c:v>1348.4460333333327</c:v>
                </c:pt>
                <c:pt idx="147">
                  <c:v>1434.0800083333331</c:v>
                </c:pt>
                <c:pt idx="148">
                  <c:v>1164.8020854166668</c:v>
                </c:pt>
                <c:pt idx="149">
                  <c:v>740.69670000000031</c:v>
                </c:pt>
                <c:pt idx="150">
                  <c:v>262.0847416666665</c:v>
                </c:pt>
                <c:pt idx="151">
                  <c:v>209.59767499999998</c:v>
                </c:pt>
                <c:pt idx="152">
                  <c:v>200.02519999999998</c:v>
                </c:pt>
                <c:pt idx="153">
                  <c:v>182.41467500000002</c:v>
                </c:pt>
                <c:pt idx="154">
                  <c:v>166.15791875000002</c:v>
                </c:pt>
                <c:pt idx="155">
                  <c:v>156.74841875000001</c:v>
                </c:pt>
                <c:pt idx="156">
                  <c:v>154.22</c:v>
                </c:pt>
                <c:pt idx="157">
                  <c:v>687.35467499999993</c:v>
                </c:pt>
                <c:pt idx="158">
                  <c:v>1323.7668520833333</c:v>
                </c:pt>
                <c:pt idx="159">
                  <c:v>1685.8927000000003</c:v>
                </c:pt>
                <c:pt idx="160">
                  <c:v>1744.8749354166662</c:v>
                </c:pt>
                <c:pt idx="161">
                  <c:v>1553.2436749999995</c:v>
                </c:pt>
                <c:pt idx="162">
                  <c:v>1257.1379687500007</c:v>
                </c:pt>
                <c:pt idx="163">
                  <c:v>1215.0436333333334</c:v>
                </c:pt>
                <c:pt idx="164">
                  <c:v>1096.7171354166667</c:v>
                </c:pt>
                <c:pt idx="165">
                  <c:v>876.17093541666713</c:v>
                </c:pt>
                <c:pt idx="166">
                  <c:v>754.36276875000044</c:v>
                </c:pt>
                <c:pt idx="167">
                  <c:v>1013.2180333333338</c:v>
                </c:pt>
                <c:pt idx="168">
                  <c:v>1251.7345333333333</c:v>
                </c:pt>
                <c:pt idx="169">
                  <c:v>958.86603333333267</c:v>
                </c:pt>
                <c:pt idx="170">
                  <c:v>304.82416666666558</c:v>
                </c:pt>
                <c:pt idx="171">
                  <c:v>250.67967500000003</c:v>
                </c:pt>
                <c:pt idx="172">
                  <c:v>237.86076875000001</c:v>
                </c:pt>
                <c:pt idx="173">
                  <c:v>217.02687499999999</c:v>
                </c:pt>
                <c:pt idx="174">
                  <c:v>199.60776875000002</c:v>
                </c:pt>
                <c:pt idx="175">
                  <c:v>192.35691875000001</c:v>
                </c:pt>
                <c:pt idx="176">
                  <c:v>343.58201874999952</c:v>
                </c:pt>
                <c:pt idx="177">
                  <c:v>878.7185187499997</c:v>
                </c:pt>
                <c:pt idx="178">
                  <c:v>1038.562075</c:v>
                </c:pt>
                <c:pt idx="179">
                  <c:v>664.69670000000019</c:v>
                </c:pt>
                <c:pt idx="180">
                  <c:v>286.50480000000016</c:v>
                </c:pt>
                <c:pt idx="181">
                  <c:v>210.05046874999999</c:v>
                </c:pt>
                <c:pt idx="182">
                  <c:v>208.69669999999999</c:v>
                </c:pt>
                <c:pt idx="183">
                  <c:v>204.71841875000001</c:v>
                </c:pt>
                <c:pt idx="184">
                  <c:v>195.51801875000001</c:v>
                </c:pt>
                <c:pt idx="185">
                  <c:v>185.96630000000002</c:v>
                </c:pt>
                <c:pt idx="186">
                  <c:v>177.051875</c:v>
                </c:pt>
                <c:pt idx="187">
                  <c:v>170.61051875000001</c:v>
                </c:pt>
                <c:pt idx="188">
                  <c:v>165.62901875</c:v>
                </c:pt>
                <c:pt idx="189">
                  <c:v>162.09891875</c:v>
                </c:pt>
                <c:pt idx="190">
                  <c:v>159.31296875000001</c:v>
                </c:pt>
                <c:pt idx="191">
                  <c:v>157.57866874999999</c:v>
                </c:pt>
                <c:pt idx="192">
                  <c:v>155.94276875</c:v>
                </c:pt>
                <c:pt idx="193">
                  <c:v>155.16171875000001</c:v>
                </c:pt>
                <c:pt idx="194">
                  <c:v>154.59207499999999</c:v>
                </c:pt>
                <c:pt idx="195">
                  <c:v>154.22</c:v>
                </c:pt>
                <c:pt idx="196">
                  <c:v>154.22</c:v>
                </c:pt>
                <c:pt idx="197">
                  <c:v>154.22</c:v>
                </c:pt>
                <c:pt idx="198">
                  <c:v>280.88666666666666</c:v>
                </c:pt>
                <c:pt idx="199">
                  <c:v>408.49505208333335</c:v>
                </c:pt>
                <c:pt idx="200">
                  <c:v>536.14187499999991</c:v>
                </c:pt>
                <c:pt idx="201">
                  <c:v>664.88416666666672</c:v>
                </c:pt>
                <c:pt idx="202">
                  <c:v>793.78020833333323</c:v>
                </c:pt>
                <c:pt idx="203">
                  <c:v>1177.4125520833334</c:v>
                </c:pt>
                <c:pt idx="204">
                  <c:v>1361.5685416666665</c:v>
                </c:pt>
                <c:pt idx="205">
                  <c:v>1393.7007000000003</c:v>
                </c:pt>
                <c:pt idx="206">
                  <c:v>1630.6950749999999</c:v>
                </c:pt>
                <c:pt idx="207">
                  <c:v>1668.1108520833336</c:v>
                </c:pt>
                <c:pt idx="208">
                  <c:v>1502.5048000000002</c:v>
                </c:pt>
                <c:pt idx="209">
                  <c:v>1640.5366666666669</c:v>
                </c:pt>
                <c:pt idx="210">
                  <c:v>1631.7345333333333</c:v>
                </c:pt>
                <c:pt idx="211">
                  <c:v>1264.5888020833333</c:v>
                </c:pt>
                <c:pt idx="212">
                  <c:v>1021.2791999999999</c:v>
                </c:pt>
                <c:pt idx="213">
                  <c:v>877.24421874999962</c:v>
                </c:pt>
                <c:pt idx="214">
                  <c:v>934.85346666666715</c:v>
                </c:pt>
                <c:pt idx="215">
                  <c:v>1147.2871020833329</c:v>
                </c:pt>
                <c:pt idx="216">
                  <c:v>1312.1552083333333</c:v>
                </c:pt>
                <c:pt idx="217">
                  <c:v>1327.0236020833333</c:v>
                </c:pt>
                <c:pt idx="218">
                  <c:v>1214.3935416666668</c:v>
                </c:pt>
                <c:pt idx="219">
                  <c:v>1049.3110083333327</c:v>
                </c:pt>
                <c:pt idx="220">
                  <c:v>881.42407500000036</c:v>
                </c:pt>
                <c:pt idx="221">
                  <c:v>685.98750208333445</c:v>
                </c:pt>
                <c:pt idx="222">
                  <c:v>562.57418541666607</c:v>
                </c:pt>
                <c:pt idx="223">
                  <c:v>540.51880208333228</c:v>
                </c:pt>
                <c:pt idx="224">
                  <c:v>542.99340833333406</c:v>
                </c:pt>
                <c:pt idx="225">
                  <c:v>622.3144083333334</c:v>
                </c:pt>
                <c:pt idx="226">
                  <c:v>652.67536666666524</c:v>
                </c:pt>
                <c:pt idx="227">
                  <c:v>631.57400208333331</c:v>
                </c:pt>
                <c:pt idx="228">
                  <c:v>610.51107500000148</c:v>
                </c:pt>
                <c:pt idx="229">
                  <c:v>563.28840833333413</c:v>
                </c:pt>
                <c:pt idx="230">
                  <c:v>464.55421874999928</c:v>
                </c:pt>
                <c:pt idx="231">
                  <c:v>388.55421875000002</c:v>
                </c:pt>
                <c:pt idx="232">
                  <c:v>385.95507500000008</c:v>
                </c:pt>
                <c:pt idx="233">
                  <c:v>374.85201874999996</c:v>
                </c:pt>
                <c:pt idx="234">
                  <c:v>358.27776875000001</c:v>
                </c:pt>
                <c:pt idx="235">
                  <c:v>343.10187500000006</c:v>
                </c:pt>
                <c:pt idx="236">
                  <c:v>333.80307500000004</c:v>
                </c:pt>
                <c:pt idx="237">
                  <c:v>329.23670000000004</c:v>
                </c:pt>
                <c:pt idx="238">
                  <c:v>323.23429999999996</c:v>
                </c:pt>
                <c:pt idx="239">
                  <c:v>312.24501874999999</c:v>
                </c:pt>
                <c:pt idx="240">
                  <c:v>294.01641875000001</c:v>
                </c:pt>
                <c:pt idx="241">
                  <c:v>275.54796875</c:v>
                </c:pt>
                <c:pt idx="242">
                  <c:v>263.09421875000004</c:v>
                </c:pt>
                <c:pt idx="243">
                  <c:v>248.39187500000003</c:v>
                </c:pt>
                <c:pt idx="244">
                  <c:v>235.18167500000004</c:v>
                </c:pt>
                <c:pt idx="245">
                  <c:v>223.35291874999999</c:v>
                </c:pt>
                <c:pt idx="246">
                  <c:v>207.801875</c:v>
                </c:pt>
                <c:pt idx="247">
                  <c:v>191.58201875000003</c:v>
                </c:pt>
                <c:pt idx="248">
                  <c:v>181.03707500000002</c:v>
                </c:pt>
                <c:pt idx="249">
                  <c:v>176.72976875000001</c:v>
                </c:pt>
                <c:pt idx="250">
                  <c:v>175.14230000000001</c:v>
                </c:pt>
                <c:pt idx="251">
                  <c:v>172.38171875</c:v>
                </c:pt>
                <c:pt idx="252">
                  <c:v>169.17680000000001</c:v>
                </c:pt>
                <c:pt idx="253">
                  <c:v>167.50707500000001</c:v>
                </c:pt>
                <c:pt idx="254">
                  <c:v>167.50707500000001</c:v>
                </c:pt>
                <c:pt idx="255">
                  <c:v>166.42467500000001</c:v>
                </c:pt>
                <c:pt idx="256">
                  <c:v>162.09891875</c:v>
                </c:pt>
                <c:pt idx="257">
                  <c:v>159.31296875000001</c:v>
                </c:pt>
                <c:pt idx="258">
                  <c:v>1022.7150083333329</c:v>
                </c:pt>
                <c:pt idx="259">
                  <c:v>1485.1148520833335</c:v>
                </c:pt>
                <c:pt idx="260">
                  <c:v>1518.4393416666667</c:v>
                </c:pt>
                <c:pt idx="261">
                  <c:v>1476.5271999999995</c:v>
                </c:pt>
                <c:pt idx="262">
                  <c:v>1587.2585020833333</c:v>
                </c:pt>
                <c:pt idx="263">
                  <c:v>1929.1378354166668</c:v>
                </c:pt>
                <c:pt idx="264">
                  <c:v>2099.0158854166671</c:v>
                </c:pt>
                <c:pt idx="265">
                  <c:v>1890.0009354166668</c:v>
                </c:pt>
                <c:pt idx="266">
                  <c:v>1450.7435416666654</c:v>
                </c:pt>
                <c:pt idx="267">
                  <c:v>1259.1191999999996</c:v>
                </c:pt>
                <c:pt idx="268">
                  <c:v>1196.6315187500004</c:v>
                </c:pt>
                <c:pt idx="269">
                  <c:v>1054.6983</c:v>
                </c:pt>
                <c:pt idx="270">
                  <c:v>710.44435208333357</c:v>
                </c:pt>
                <c:pt idx="271">
                  <c:v>305.8175</c:v>
                </c:pt>
                <c:pt idx="272">
                  <c:v>303.00080000000003</c:v>
                </c:pt>
                <c:pt idx="273">
                  <c:v>300.90441874999999</c:v>
                </c:pt>
                <c:pt idx="274">
                  <c:v>289.9574187500001</c:v>
                </c:pt>
                <c:pt idx="275">
                  <c:v>271.11920000000003</c:v>
                </c:pt>
                <c:pt idx="276">
                  <c:v>254.1575</c:v>
                </c:pt>
                <c:pt idx="277">
                  <c:v>234.12079999999997</c:v>
                </c:pt>
                <c:pt idx="278">
                  <c:v>216.55101875000003</c:v>
                </c:pt>
                <c:pt idx="279">
                  <c:v>193.13796875000003</c:v>
                </c:pt>
                <c:pt idx="280">
                  <c:v>178.35567500000002</c:v>
                </c:pt>
                <c:pt idx="281">
                  <c:v>554.51807499999995</c:v>
                </c:pt>
                <c:pt idx="282">
                  <c:v>1804.7973520833339</c:v>
                </c:pt>
                <c:pt idx="283">
                  <c:v>2046.8770083333338</c:v>
                </c:pt>
                <c:pt idx="284">
                  <c:v>2113.2630750000003</c:v>
                </c:pt>
                <c:pt idx="285">
                  <c:v>2056.5410187499997</c:v>
                </c:pt>
                <c:pt idx="286">
                  <c:v>1922.6796750000003</c:v>
                </c:pt>
                <c:pt idx="287">
                  <c:v>1942.4926687500001</c:v>
                </c:pt>
                <c:pt idx="288">
                  <c:v>1963.9799999999984</c:v>
                </c:pt>
                <c:pt idx="289">
                  <c:v>1632.4750020833342</c:v>
                </c:pt>
                <c:pt idx="290">
                  <c:v>962.5700333333333</c:v>
                </c:pt>
                <c:pt idx="291">
                  <c:v>333.80307500000004</c:v>
                </c:pt>
                <c:pt idx="292">
                  <c:v>329.23670000000004</c:v>
                </c:pt>
                <c:pt idx="293">
                  <c:v>321.00876875000006</c:v>
                </c:pt>
                <c:pt idx="294">
                  <c:v>315.14166875000001</c:v>
                </c:pt>
                <c:pt idx="295">
                  <c:v>311.5247</c:v>
                </c:pt>
                <c:pt idx="296">
                  <c:v>310.80591875000005</c:v>
                </c:pt>
                <c:pt idx="297">
                  <c:v>412.85803333333297</c:v>
                </c:pt>
                <c:pt idx="298">
                  <c:v>440.35693541666666</c:v>
                </c:pt>
                <c:pt idx="299">
                  <c:v>365.80833541666561</c:v>
                </c:pt>
                <c:pt idx="300">
                  <c:v>315.14166875000001</c:v>
                </c:pt>
                <c:pt idx="301">
                  <c:v>313.69026874999997</c:v>
                </c:pt>
                <c:pt idx="302">
                  <c:v>310.08867500000002</c:v>
                </c:pt>
                <c:pt idx="303">
                  <c:v>304.40607499999999</c:v>
                </c:pt>
                <c:pt idx="304">
                  <c:v>297.44119999999998</c:v>
                </c:pt>
                <c:pt idx="305">
                  <c:v>287.28216874999998</c:v>
                </c:pt>
                <c:pt idx="306">
                  <c:v>277.46907499999998</c:v>
                </c:pt>
                <c:pt idx="307">
                  <c:v>271.11920000000003</c:v>
                </c:pt>
                <c:pt idx="308">
                  <c:v>268.00191875000002</c:v>
                </c:pt>
                <c:pt idx="309">
                  <c:v>266.76576875000001</c:v>
                </c:pt>
                <c:pt idx="310">
                  <c:v>264.31191875000002</c:v>
                </c:pt>
                <c:pt idx="311">
                  <c:v>261.2792</c:v>
                </c:pt>
                <c:pt idx="312">
                  <c:v>257.09796875000001</c:v>
                </c:pt>
                <c:pt idx="313">
                  <c:v>250.67967500000003</c:v>
                </c:pt>
                <c:pt idx="314">
                  <c:v>242.78</c:v>
                </c:pt>
                <c:pt idx="315">
                  <c:v>234.12079999999997</c:v>
                </c:pt>
                <c:pt idx="316">
                  <c:v>226.86687500000002</c:v>
                </c:pt>
                <c:pt idx="317">
                  <c:v>220.40091875000002</c:v>
                </c:pt>
                <c:pt idx="318">
                  <c:v>212.33750000000003</c:v>
                </c:pt>
                <c:pt idx="319">
                  <c:v>203.42000000000002</c:v>
                </c:pt>
                <c:pt idx="320">
                  <c:v>195.51801875000001</c:v>
                </c:pt>
                <c:pt idx="321">
                  <c:v>193.5308</c:v>
                </c:pt>
                <c:pt idx="322">
                  <c:v>190.81326875000002</c:v>
                </c:pt>
                <c:pt idx="323">
                  <c:v>190.81326875000002</c:v>
                </c:pt>
                <c:pt idx="324">
                  <c:v>188.54391875000002</c:v>
                </c:pt>
                <c:pt idx="325">
                  <c:v>187.06176875</c:v>
                </c:pt>
                <c:pt idx="326">
                  <c:v>187.06176875</c:v>
                </c:pt>
                <c:pt idx="327">
                  <c:v>185.96630000000002</c:v>
                </c:pt>
                <c:pt idx="328">
                  <c:v>184.88466875</c:v>
                </c:pt>
                <c:pt idx="329">
                  <c:v>175.45671874999999</c:v>
                </c:pt>
                <c:pt idx="330">
                  <c:v>166.69296875000001</c:v>
                </c:pt>
                <c:pt idx="331">
                  <c:v>165.10626875</c:v>
                </c:pt>
                <c:pt idx="332">
                  <c:v>164.58966875000002</c:v>
                </c:pt>
                <c:pt idx="333">
                  <c:v>162.58476874999999</c:v>
                </c:pt>
                <c:pt idx="334">
                  <c:v>161.85830000000001</c:v>
                </c:pt>
                <c:pt idx="335">
                  <c:v>160.44687500000001</c:v>
                </c:pt>
                <c:pt idx="336">
                  <c:v>159.31296875000001</c:v>
                </c:pt>
                <c:pt idx="337">
                  <c:v>158.87016875</c:v>
                </c:pt>
                <c:pt idx="338">
                  <c:v>437.97963541666661</c:v>
                </c:pt>
                <c:pt idx="339">
                  <c:v>997.38167500000009</c:v>
                </c:pt>
                <c:pt idx="340">
                  <c:v>1611.5070750000002</c:v>
                </c:pt>
                <c:pt idx="341">
                  <c:v>1773.3755187500003</c:v>
                </c:pt>
                <c:pt idx="342">
                  <c:v>1175.7997687499997</c:v>
                </c:pt>
                <c:pt idx="343">
                  <c:v>495.19687499999986</c:v>
                </c:pt>
                <c:pt idx="344">
                  <c:v>319.02358541666666</c:v>
                </c:pt>
                <c:pt idx="345">
                  <c:v>471.80463541666614</c:v>
                </c:pt>
                <c:pt idx="346">
                  <c:v>475.39546666666706</c:v>
                </c:pt>
                <c:pt idx="347">
                  <c:v>374.87700833333406</c:v>
                </c:pt>
                <c:pt idx="348">
                  <c:v>478.27443541666617</c:v>
                </c:pt>
                <c:pt idx="349">
                  <c:v>455.46875208333336</c:v>
                </c:pt>
                <c:pt idx="350">
                  <c:v>330.51793541666672</c:v>
                </c:pt>
                <c:pt idx="351">
                  <c:v>204.28407500000003</c:v>
                </c:pt>
                <c:pt idx="352">
                  <c:v>203.85126875000003</c:v>
                </c:pt>
                <c:pt idx="353">
                  <c:v>203.42000000000002</c:v>
                </c:pt>
                <c:pt idx="354">
                  <c:v>202.99026875000001</c:v>
                </c:pt>
                <c:pt idx="355">
                  <c:v>253.65693541666741</c:v>
                </c:pt>
                <c:pt idx="356">
                  <c:v>279.8512687500002</c:v>
                </c:pt>
                <c:pt idx="357">
                  <c:v>204.28407500000003</c:v>
                </c:pt>
                <c:pt idx="358">
                  <c:v>203.42000000000002</c:v>
                </c:pt>
                <c:pt idx="359">
                  <c:v>198.77751875000001</c:v>
                </c:pt>
                <c:pt idx="360">
                  <c:v>191.19687500000001</c:v>
                </c:pt>
                <c:pt idx="361">
                  <c:v>184.52719999999999</c:v>
                </c:pt>
                <c:pt idx="362">
                  <c:v>180.02001875000002</c:v>
                </c:pt>
                <c:pt idx="363">
                  <c:v>177.37551875</c:v>
                </c:pt>
                <c:pt idx="364">
                  <c:v>176.09016875</c:v>
                </c:pt>
                <c:pt idx="365">
                  <c:v>201.42350208333369</c:v>
                </c:pt>
                <c:pt idx="366">
                  <c:v>303.07586666666668</c:v>
                </c:pt>
                <c:pt idx="367">
                  <c:v>507.03403333333358</c:v>
                </c:pt>
                <c:pt idx="368">
                  <c:v>763.36318541666685</c:v>
                </c:pt>
                <c:pt idx="369">
                  <c:v>742.93755208333312</c:v>
                </c:pt>
                <c:pt idx="370">
                  <c:v>441.87725208333336</c:v>
                </c:pt>
                <c:pt idx="371">
                  <c:v>189.29421875000003</c:v>
                </c:pt>
                <c:pt idx="372">
                  <c:v>186.695075</c:v>
                </c:pt>
                <c:pt idx="373">
                  <c:v>178.02741875000001</c:v>
                </c:pt>
                <c:pt idx="374">
                  <c:v>167.23416875000001</c:v>
                </c:pt>
                <c:pt idx="375">
                  <c:v>159.0908</c:v>
                </c:pt>
                <c:pt idx="376">
                  <c:v>154.03626875</c:v>
                </c:pt>
                <c:pt idx="377">
                  <c:v>151.14807500000001</c:v>
                </c:pt>
                <c:pt idx="378">
                  <c:v>149.23926875000001</c:v>
                </c:pt>
                <c:pt idx="379">
                  <c:v>148.07</c:v>
                </c:pt>
                <c:pt idx="380">
                  <c:v>147.1352</c:v>
                </c:pt>
                <c:pt idx="381">
                  <c:v>146.01051875000002</c:v>
                </c:pt>
                <c:pt idx="382">
                  <c:v>144.99576875</c:v>
                </c:pt>
                <c:pt idx="383">
                  <c:v>144.20241874999999</c:v>
                </c:pt>
                <c:pt idx="384">
                  <c:v>143.55666875</c:v>
                </c:pt>
                <c:pt idx="385">
                  <c:v>143.21226874999999</c:v>
                </c:pt>
                <c:pt idx="386">
                  <c:v>143.15</c:v>
                </c:pt>
                <c:pt idx="387">
                  <c:v>143.15</c:v>
                </c:pt>
                <c:pt idx="388">
                  <c:v>143.15</c:v>
                </c:pt>
                <c:pt idx="389">
                  <c:v>143.15</c:v>
                </c:pt>
                <c:pt idx="390">
                  <c:v>143.15</c:v>
                </c:pt>
                <c:pt idx="391">
                  <c:v>269.81666666666666</c:v>
                </c:pt>
                <c:pt idx="392">
                  <c:v>675.16921875000003</c:v>
                </c:pt>
                <c:pt idx="393">
                  <c:v>1232.8223520833333</c:v>
                </c:pt>
                <c:pt idx="394">
                  <c:v>1715.587866666667</c:v>
                </c:pt>
                <c:pt idx="395">
                  <c:v>2048.4459187500001</c:v>
                </c:pt>
                <c:pt idx="396">
                  <c:v>2257.4470854166671</c:v>
                </c:pt>
                <c:pt idx="397">
                  <c:v>2343.0003416666659</c:v>
                </c:pt>
                <c:pt idx="398">
                  <c:v>2102.0631020833325</c:v>
                </c:pt>
                <c:pt idx="399">
                  <c:v>1378.8377416666672</c:v>
                </c:pt>
                <c:pt idx="400">
                  <c:v>548.1974666666672</c:v>
                </c:pt>
                <c:pt idx="401">
                  <c:v>193.5308</c:v>
                </c:pt>
                <c:pt idx="402">
                  <c:v>190.81326875000002</c:v>
                </c:pt>
                <c:pt idx="403">
                  <c:v>184.88466875</c:v>
                </c:pt>
                <c:pt idx="404">
                  <c:v>179.01680000000002</c:v>
                </c:pt>
                <c:pt idx="405">
                  <c:v>174.51807500000001</c:v>
                </c:pt>
                <c:pt idx="406">
                  <c:v>170.03241875000001</c:v>
                </c:pt>
                <c:pt idx="407">
                  <c:v>165.36687499999999</c:v>
                </c:pt>
                <c:pt idx="408">
                  <c:v>161.14566875</c:v>
                </c:pt>
                <c:pt idx="409">
                  <c:v>158.65107500000002</c:v>
                </c:pt>
                <c:pt idx="410">
                  <c:v>158.00301875</c:v>
                </c:pt>
                <c:pt idx="411">
                  <c:v>234.21749999999975</c:v>
                </c:pt>
                <c:pt idx="412">
                  <c:v>285.31774166666668</c:v>
                </c:pt>
                <c:pt idx="413">
                  <c:v>336.64630208333358</c:v>
                </c:pt>
                <c:pt idx="414">
                  <c:v>514.88368541666682</c:v>
                </c:pt>
                <c:pt idx="415">
                  <c:v>795.91810208333288</c:v>
                </c:pt>
                <c:pt idx="416">
                  <c:v>875.75800833333301</c:v>
                </c:pt>
                <c:pt idx="417">
                  <c:v>600.69908541666734</c:v>
                </c:pt>
                <c:pt idx="418">
                  <c:v>196.52810208333369</c:v>
                </c:pt>
                <c:pt idx="419">
                  <c:v>170.32070000000002</c:v>
                </c:pt>
                <c:pt idx="420">
                  <c:v>166.96280000000002</c:v>
                </c:pt>
                <c:pt idx="421">
                  <c:v>164.333675</c:v>
                </c:pt>
                <c:pt idx="422">
                  <c:v>163.325075</c:v>
                </c:pt>
                <c:pt idx="423">
                  <c:v>417.15963333333332</c:v>
                </c:pt>
                <c:pt idx="424">
                  <c:v>849.89270000000067</c:v>
                </c:pt>
                <c:pt idx="425">
                  <c:v>1539.1947687500005</c:v>
                </c:pt>
                <c:pt idx="426">
                  <c:v>2285.081341666666</c:v>
                </c:pt>
                <c:pt idx="427">
                  <c:v>2480.8646749999998</c:v>
                </c:pt>
                <c:pt idx="428">
                  <c:v>1739.9142999999999</c:v>
                </c:pt>
                <c:pt idx="429">
                  <c:v>710.24200833333293</c:v>
                </c:pt>
                <c:pt idx="430">
                  <c:v>229.42296875</c:v>
                </c:pt>
                <c:pt idx="431">
                  <c:v>225.8552</c:v>
                </c:pt>
                <c:pt idx="432">
                  <c:v>221.37876875000001</c:v>
                </c:pt>
                <c:pt idx="433">
                  <c:v>218.46366875000001</c:v>
                </c:pt>
                <c:pt idx="434">
                  <c:v>217.50426874999999</c:v>
                </c:pt>
                <c:pt idx="435">
                  <c:v>215.13267500000001</c:v>
                </c:pt>
                <c:pt idx="436">
                  <c:v>208.69669999999999</c:v>
                </c:pt>
                <c:pt idx="437">
                  <c:v>197.95341875000003</c:v>
                </c:pt>
                <c:pt idx="438">
                  <c:v>183.81687500000001</c:v>
                </c:pt>
                <c:pt idx="439">
                  <c:v>168.61407500000001</c:v>
                </c:pt>
                <c:pt idx="440">
                  <c:v>155.94276875</c:v>
                </c:pt>
                <c:pt idx="441">
                  <c:v>147.70791875</c:v>
                </c:pt>
                <c:pt idx="442">
                  <c:v>144.260075</c:v>
                </c:pt>
                <c:pt idx="443">
                  <c:v>143.27991875000001</c:v>
                </c:pt>
                <c:pt idx="444">
                  <c:v>143.153075</c:v>
                </c:pt>
                <c:pt idx="445">
                  <c:v>143.15</c:v>
                </c:pt>
                <c:pt idx="446">
                  <c:v>143.15</c:v>
                </c:pt>
                <c:pt idx="447">
                  <c:v>143.15</c:v>
                </c:pt>
                <c:pt idx="448">
                  <c:v>143.15</c:v>
                </c:pt>
                <c:pt idx="449">
                  <c:v>143.15</c:v>
                </c:pt>
                <c:pt idx="450">
                  <c:v>143.15</c:v>
                </c:pt>
                <c:pt idx="451">
                  <c:v>143.15</c:v>
                </c:pt>
                <c:pt idx="452">
                  <c:v>143.15</c:v>
                </c:pt>
                <c:pt idx="453">
                  <c:v>143.15</c:v>
                </c:pt>
                <c:pt idx="454">
                  <c:v>143.15</c:v>
                </c:pt>
                <c:pt idx="455">
                  <c:v>143.15</c:v>
                </c:pt>
                <c:pt idx="456">
                  <c:v>143.15</c:v>
                </c:pt>
                <c:pt idx="457">
                  <c:v>143.15</c:v>
                </c:pt>
                <c:pt idx="458">
                  <c:v>143.15</c:v>
                </c:pt>
                <c:pt idx="459">
                  <c:v>143.15</c:v>
                </c:pt>
                <c:pt idx="460">
                  <c:v>143.15</c:v>
                </c:pt>
                <c:pt idx="461">
                  <c:v>143.15</c:v>
                </c:pt>
                <c:pt idx="462">
                  <c:v>143.15</c:v>
                </c:pt>
                <c:pt idx="463">
                  <c:v>143.15</c:v>
                </c:pt>
                <c:pt idx="464">
                  <c:v>143.15</c:v>
                </c:pt>
                <c:pt idx="465">
                  <c:v>143.15</c:v>
                </c:pt>
                <c:pt idx="466">
                  <c:v>143.15</c:v>
                </c:pt>
                <c:pt idx="467">
                  <c:v>143.15</c:v>
                </c:pt>
                <c:pt idx="468">
                  <c:v>143.15</c:v>
                </c:pt>
                <c:pt idx="469">
                  <c:v>143.15</c:v>
                </c:pt>
                <c:pt idx="470">
                  <c:v>143.15</c:v>
                </c:pt>
                <c:pt idx="471">
                  <c:v>143.15</c:v>
                </c:pt>
                <c:pt idx="472">
                  <c:v>143.15</c:v>
                </c:pt>
                <c:pt idx="473">
                  <c:v>143.15</c:v>
                </c:pt>
                <c:pt idx="474">
                  <c:v>143.15</c:v>
                </c:pt>
                <c:pt idx="475">
                  <c:v>143.15</c:v>
                </c:pt>
                <c:pt idx="476">
                  <c:v>143.15</c:v>
                </c:pt>
                <c:pt idx="477">
                  <c:v>143.15</c:v>
                </c:pt>
                <c:pt idx="478">
                  <c:v>143.15</c:v>
                </c:pt>
                <c:pt idx="479">
                  <c:v>143.15</c:v>
                </c:pt>
                <c:pt idx="480">
                  <c:v>143.15</c:v>
                </c:pt>
                <c:pt idx="481">
                  <c:v>143.15</c:v>
                </c:pt>
                <c:pt idx="482">
                  <c:v>143.15</c:v>
                </c:pt>
                <c:pt idx="483">
                  <c:v>143.15</c:v>
                </c:pt>
                <c:pt idx="484">
                  <c:v>143.15</c:v>
                </c:pt>
                <c:pt idx="485">
                  <c:v>143.15</c:v>
                </c:pt>
                <c:pt idx="486">
                  <c:v>143.15</c:v>
                </c:pt>
                <c:pt idx="487">
                  <c:v>143.15</c:v>
                </c:pt>
                <c:pt idx="488">
                  <c:v>143.15</c:v>
                </c:pt>
                <c:pt idx="489">
                  <c:v>143.15</c:v>
                </c:pt>
                <c:pt idx="490">
                  <c:v>143.15</c:v>
                </c:pt>
                <c:pt idx="491">
                  <c:v>143.15</c:v>
                </c:pt>
                <c:pt idx="492">
                  <c:v>143.15</c:v>
                </c:pt>
                <c:pt idx="493">
                  <c:v>143.15</c:v>
                </c:pt>
                <c:pt idx="494">
                  <c:v>143.15</c:v>
                </c:pt>
                <c:pt idx="495">
                  <c:v>143.15</c:v>
                </c:pt>
                <c:pt idx="496">
                  <c:v>143.15</c:v>
                </c:pt>
                <c:pt idx="497">
                  <c:v>143.15</c:v>
                </c:pt>
                <c:pt idx="498">
                  <c:v>143.15</c:v>
                </c:pt>
                <c:pt idx="499">
                  <c:v>143.15</c:v>
                </c:pt>
                <c:pt idx="500">
                  <c:v>143.15</c:v>
                </c:pt>
                <c:pt idx="501">
                  <c:v>143.15</c:v>
                </c:pt>
                <c:pt idx="502">
                  <c:v>143.15</c:v>
                </c:pt>
                <c:pt idx="503">
                  <c:v>143.15</c:v>
                </c:pt>
                <c:pt idx="504">
                  <c:v>143.15</c:v>
                </c:pt>
                <c:pt idx="505">
                  <c:v>143.15</c:v>
                </c:pt>
                <c:pt idx="506">
                  <c:v>143.15</c:v>
                </c:pt>
                <c:pt idx="507">
                  <c:v>143.15</c:v>
                </c:pt>
                <c:pt idx="508">
                  <c:v>143.15</c:v>
                </c:pt>
                <c:pt idx="509">
                  <c:v>143.15</c:v>
                </c:pt>
                <c:pt idx="510">
                  <c:v>143.15</c:v>
                </c:pt>
                <c:pt idx="511">
                  <c:v>269.81666666666666</c:v>
                </c:pt>
                <c:pt idx="512">
                  <c:v>776.50255208333328</c:v>
                </c:pt>
                <c:pt idx="513">
                  <c:v>1688.9638020833331</c:v>
                </c:pt>
                <c:pt idx="514">
                  <c:v>2502.4986749999998</c:v>
                </c:pt>
                <c:pt idx="515">
                  <c:v>2737.8540750000002</c:v>
                </c:pt>
                <c:pt idx="516">
                  <c:v>2368.8472000000002</c:v>
                </c:pt>
                <c:pt idx="517">
                  <c:v>1467.4567187499995</c:v>
                </c:pt>
                <c:pt idx="518">
                  <c:v>534.68668541666636</c:v>
                </c:pt>
                <c:pt idx="519">
                  <c:v>180.02001875000002</c:v>
                </c:pt>
                <c:pt idx="520">
                  <c:v>178.02741875000001</c:v>
                </c:pt>
                <c:pt idx="521">
                  <c:v>174.82941875</c:v>
                </c:pt>
                <c:pt idx="522">
                  <c:v>171.48920000000001</c:v>
                </c:pt>
                <c:pt idx="523">
                  <c:v>167.50707500000001</c:v>
                </c:pt>
                <c:pt idx="524">
                  <c:v>161.61921875000002</c:v>
                </c:pt>
                <c:pt idx="525">
                  <c:v>154.03626875</c:v>
                </c:pt>
                <c:pt idx="526">
                  <c:v>147.59030000000001</c:v>
                </c:pt>
                <c:pt idx="527">
                  <c:v>144.38</c:v>
                </c:pt>
                <c:pt idx="528">
                  <c:v>143.45750000000001</c:v>
                </c:pt>
                <c:pt idx="529">
                  <c:v>143.22687500000001</c:v>
                </c:pt>
                <c:pt idx="530">
                  <c:v>143.15</c:v>
                </c:pt>
                <c:pt idx="531">
                  <c:v>143.15</c:v>
                </c:pt>
                <c:pt idx="532">
                  <c:v>193.81666666666666</c:v>
                </c:pt>
                <c:pt idx="533">
                  <c:v>447.153075</c:v>
                </c:pt>
                <c:pt idx="534">
                  <c:v>903.26069999999993</c:v>
                </c:pt>
                <c:pt idx="535">
                  <c:v>1157.2705333333333</c:v>
                </c:pt>
                <c:pt idx="536">
                  <c:v>1411.8953666666666</c:v>
                </c:pt>
                <c:pt idx="537">
                  <c:v>2124.3190749999999</c:v>
                </c:pt>
                <c:pt idx="538">
                  <c:v>2841.4752083333333</c:v>
                </c:pt>
                <c:pt idx="539">
                  <c:v>2728.9873666666672</c:v>
                </c:pt>
                <c:pt idx="540">
                  <c:v>1628.1712687499999</c:v>
                </c:pt>
                <c:pt idx="541">
                  <c:v>543.96088541666631</c:v>
                </c:pt>
                <c:pt idx="542">
                  <c:v>189.29421875000003</c:v>
                </c:pt>
                <c:pt idx="543">
                  <c:v>188.54391875000002</c:v>
                </c:pt>
                <c:pt idx="544">
                  <c:v>185.96630000000002</c:v>
                </c:pt>
                <c:pt idx="545">
                  <c:v>181.37916875000002</c:v>
                </c:pt>
                <c:pt idx="546">
                  <c:v>174.20826875</c:v>
                </c:pt>
                <c:pt idx="547">
                  <c:v>169.46046875000002</c:v>
                </c:pt>
                <c:pt idx="548">
                  <c:v>165.89269999999999</c:v>
                </c:pt>
                <c:pt idx="549">
                  <c:v>163.57491875000002</c:v>
                </c:pt>
                <c:pt idx="550">
                  <c:v>161.381675</c:v>
                </c:pt>
                <c:pt idx="551">
                  <c:v>159.76191875000001</c:v>
                </c:pt>
                <c:pt idx="552">
                  <c:v>158.87016875</c:v>
                </c:pt>
                <c:pt idx="553">
                  <c:v>157.57866874999999</c:v>
                </c:pt>
                <c:pt idx="554">
                  <c:v>156.74841875000001</c:v>
                </c:pt>
                <c:pt idx="555">
                  <c:v>156.34251875000001</c:v>
                </c:pt>
                <c:pt idx="556">
                  <c:v>207.00918541666695</c:v>
                </c:pt>
                <c:pt idx="557">
                  <c:v>334.08175208333364</c:v>
                </c:pt>
                <c:pt idx="558">
                  <c:v>461.79007499999983</c:v>
                </c:pt>
                <c:pt idx="559">
                  <c:v>843.31296874999975</c:v>
                </c:pt>
                <c:pt idx="560">
                  <c:v>797.41255208333325</c:v>
                </c:pt>
                <c:pt idx="561">
                  <c:v>292.03354166666668</c:v>
                </c:pt>
                <c:pt idx="562">
                  <c:v>165.36687499999999</c:v>
                </c:pt>
                <c:pt idx="563">
                  <c:v>165.36687499999999</c:v>
                </c:pt>
                <c:pt idx="564">
                  <c:v>161.381675</c:v>
                </c:pt>
                <c:pt idx="565">
                  <c:v>150.99201875</c:v>
                </c:pt>
                <c:pt idx="566">
                  <c:v>144.9212</c:v>
                </c:pt>
                <c:pt idx="567">
                  <c:v>143.15</c:v>
                </c:pt>
                <c:pt idx="568">
                  <c:v>143.15</c:v>
                </c:pt>
                <c:pt idx="569">
                  <c:v>143.15</c:v>
                </c:pt>
                <c:pt idx="570">
                  <c:v>143.15</c:v>
                </c:pt>
                <c:pt idx="571">
                  <c:v>143.15</c:v>
                </c:pt>
                <c:pt idx="572">
                  <c:v>143.15</c:v>
                </c:pt>
                <c:pt idx="573">
                  <c:v>143.15</c:v>
                </c:pt>
                <c:pt idx="574">
                  <c:v>143.15</c:v>
                </c:pt>
                <c:pt idx="575">
                  <c:v>143.15</c:v>
                </c:pt>
                <c:pt idx="576">
                  <c:v>143.15</c:v>
                </c:pt>
                <c:pt idx="577">
                  <c:v>143.15</c:v>
                </c:pt>
                <c:pt idx="578">
                  <c:v>143.15</c:v>
                </c:pt>
                <c:pt idx="579">
                  <c:v>143.15</c:v>
                </c:pt>
                <c:pt idx="580">
                  <c:v>143.15</c:v>
                </c:pt>
                <c:pt idx="581">
                  <c:v>143.15</c:v>
                </c:pt>
                <c:pt idx="582">
                  <c:v>143.15</c:v>
                </c:pt>
                <c:pt idx="583">
                  <c:v>143.15</c:v>
                </c:pt>
                <c:pt idx="584">
                  <c:v>143.15</c:v>
                </c:pt>
                <c:pt idx="585">
                  <c:v>143.15</c:v>
                </c:pt>
                <c:pt idx="586">
                  <c:v>143.15</c:v>
                </c:pt>
                <c:pt idx="587">
                  <c:v>143.15</c:v>
                </c:pt>
                <c:pt idx="588">
                  <c:v>143.15</c:v>
                </c:pt>
                <c:pt idx="589">
                  <c:v>143.15</c:v>
                </c:pt>
                <c:pt idx="590">
                  <c:v>143.15</c:v>
                </c:pt>
                <c:pt idx="591">
                  <c:v>143.15</c:v>
                </c:pt>
                <c:pt idx="592">
                  <c:v>143.15</c:v>
                </c:pt>
                <c:pt idx="593">
                  <c:v>143.15</c:v>
                </c:pt>
                <c:pt idx="594">
                  <c:v>143.15</c:v>
                </c:pt>
                <c:pt idx="595">
                  <c:v>143.15</c:v>
                </c:pt>
                <c:pt idx="596">
                  <c:v>143.15</c:v>
                </c:pt>
                <c:pt idx="597">
                  <c:v>143.15</c:v>
                </c:pt>
                <c:pt idx="598">
                  <c:v>143.15</c:v>
                </c:pt>
                <c:pt idx="599">
                  <c:v>143.15</c:v>
                </c:pt>
                <c:pt idx="600">
                  <c:v>396.48333333333335</c:v>
                </c:pt>
                <c:pt idx="601">
                  <c:v>675.22687500000006</c:v>
                </c:pt>
                <c:pt idx="602">
                  <c:v>1106.1556854166668</c:v>
                </c:pt>
                <c:pt idx="603">
                  <c:v>1918.2545333333333</c:v>
                </c:pt>
                <c:pt idx="604">
                  <c:v>2530.8493520833331</c:v>
                </c:pt>
                <c:pt idx="605">
                  <c:v>2869.3177416666672</c:v>
                </c:pt>
                <c:pt idx="606">
                  <c:v>3035.9547416666665</c:v>
                </c:pt>
                <c:pt idx="607">
                  <c:v>2903.8046354166663</c:v>
                </c:pt>
                <c:pt idx="608">
                  <c:v>2570.6629687499994</c:v>
                </c:pt>
                <c:pt idx="609">
                  <c:v>2338.9153666666662</c:v>
                </c:pt>
                <c:pt idx="610">
                  <c:v>2310.8807000000006</c:v>
                </c:pt>
                <c:pt idx="611">
                  <c:v>2209.9648520833339</c:v>
                </c:pt>
                <c:pt idx="612">
                  <c:v>1676.6587999999997</c:v>
                </c:pt>
                <c:pt idx="613">
                  <c:v>905.15758541666776</c:v>
                </c:pt>
                <c:pt idx="614">
                  <c:v>376.14033541666737</c:v>
                </c:pt>
                <c:pt idx="615">
                  <c:v>323.97921875000003</c:v>
                </c:pt>
                <c:pt idx="616">
                  <c:v>323.23429999999996</c:v>
                </c:pt>
                <c:pt idx="617">
                  <c:v>321.74907500000006</c:v>
                </c:pt>
                <c:pt idx="618">
                  <c:v>318.79707499999995</c:v>
                </c:pt>
                <c:pt idx="619">
                  <c:v>312.96687499999996</c:v>
                </c:pt>
                <c:pt idx="620">
                  <c:v>305.11101874999997</c:v>
                </c:pt>
                <c:pt idx="621">
                  <c:v>298.13076875000002</c:v>
                </c:pt>
                <c:pt idx="622">
                  <c:v>294.69830000000002</c:v>
                </c:pt>
                <c:pt idx="623">
                  <c:v>319.34975208333373</c:v>
                </c:pt>
                <c:pt idx="624">
                  <c:v>498.04838541666777</c:v>
                </c:pt>
                <c:pt idx="625">
                  <c:v>603.51451875000066</c:v>
                </c:pt>
                <c:pt idx="626">
                  <c:v>531.7026687499997</c:v>
                </c:pt>
                <c:pt idx="627">
                  <c:v>381.81749999999926</c:v>
                </c:pt>
                <c:pt idx="628">
                  <c:v>305.8175</c:v>
                </c:pt>
                <c:pt idx="629">
                  <c:v>331.15083333333371</c:v>
                </c:pt>
                <c:pt idx="630">
                  <c:v>483.85885208333411</c:v>
                </c:pt>
                <c:pt idx="631">
                  <c:v>716.13925208333376</c:v>
                </c:pt>
                <c:pt idx="632">
                  <c:v>875.39625208333223</c:v>
                </c:pt>
                <c:pt idx="633">
                  <c:v>985.64093541666534</c:v>
                </c:pt>
                <c:pt idx="634">
                  <c:v>1021.6506687500007</c:v>
                </c:pt>
                <c:pt idx="635">
                  <c:v>930.50096666666775</c:v>
                </c:pt>
                <c:pt idx="636">
                  <c:v>710.51134166666634</c:v>
                </c:pt>
                <c:pt idx="637">
                  <c:v>460.42520833333299</c:v>
                </c:pt>
                <c:pt idx="638">
                  <c:v>359.09187500000002</c:v>
                </c:pt>
                <c:pt idx="639">
                  <c:v>358.27776875000001</c:v>
                </c:pt>
                <c:pt idx="640">
                  <c:v>356.65416875000005</c:v>
                </c:pt>
                <c:pt idx="641">
                  <c:v>457.17800833333303</c:v>
                </c:pt>
                <c:pt idx="642">
                  <c:v>790.57418541666561</c:v>
                </c:pt>
                <c:pt idx="643">
                  <c:v>901.81516875000034</c:v>
                </c:pt>
                <c:pt idx="644">
                  <c:v>681.39120000000071</c:v>
                </c:pt>
                <c:pt idx="645">
                  <c:v>557.27755208333224</c:v>
                </c:pt>
                <c:pt idx="646">
                  <c:v>586.036435416666</c:v>
                </c:pt>
                <c:pt idx="647">
                  <c:v>589.48658541666771</c:v>
                </c:pt>
                <c:pt idx="648">
                  <c:v>542.29466875000037</c:v>
                </c:pt>
                <c:pt idx="649">
                  <c:v>417.37460208333187</c:v>
                </c:pt>
                <c:pt idx="650">
                  <c:v>391.16720000000004</c:v>
                </c:pt>
                <c:pt idx="651">
                  <c:v>384.23</c:v>
                </c:pt>
                <c:pt idx="652">
                  <c:v>368.98107500000003</c:v>
                </c:pt>
                <c:pt idx="653">
                  <c:v>351.82026875000003</c:v>
                </c:pt>
                <c:pt idx="654">
                  <c:v>336.10701875000007</c:v>
                </c:pt>
                <c:pt idx="655">
                  <c:v>314.41520000000003</c:v>
                </c:pt>
                <c:pt idx="656">
                  <c:v>286.61720000000003</c:v>
                </c:pt>
                <c:pt idx="657">
                  <c:v>261.2792</c:v>
                </c:pt>
                <c:pt idx="658">
                  <c:v>245.56671875000001</c:v>
                </c:pt>
                <c:pt idx="659">
                  <c:v>233.59266874999997</c:v>
                </c:pt>
                <c:pt idx="660">
                  <c:v>217.02687499999999</c:v>
                </c:pt>
                <c:pt idx="661">
                  <c:v>195.11750000000001</c:v>
                </c:pt>
                <c:pt idx="662">
                  <c:v>176.09016875</c:v>
                </c:pt>
                <c:pt idx="663">
                  <c:v>161.381675</c:v>
                </c:pt>
                <c:pt idx="664">
                  <c:v>156.34251875000001</c:v>
                </c:pt>
                <c:pt idx="665">
                  <c:v>154.22</c:v>
                </c:pt>
                <c:pt idx="666">
                  <c:v>661.82838541666672</c:v>
                </c:pt>
                <c:pt idx="667">
                  <c:v>1804.8841666666667</c:v>
                </c:pt>
                <c:pt idx="668">
                  <c:v>2501.5685416666665</c:v>
                </c:pt>
                <c:pt idx="669">
                  <c:v>2464.5272</c:v>
                </c:pt>
                <c:pt idx="670">
                  <c:v>2432.7533333333336</c:v>
                </c:pt>
                <c:pt idx="671">
                  <c:v>1741.87</c:v>
                </c:pt>
                <c:pt idx="672">
                  <c:v>1245.3508333333334</c:v>
                </c:pt>
                <c:pt idx="673">
                  <c:v>1256.1133333333335</c:v>
                </c:pt>
                <c:pt idx="674">
                  <c:v>1267.4908333333333</c:v>
                </c:pt>
                <c:pt idx="675">
                  <c:v>848.81666666666592</c:v>
                </c:pt>
                <c:pt idx="676">
                  <c:v>394.6685854166667</c:v>
                </c:pt>
                <c:pt idx="677">
                  <c:v>269.24421875000002</c:v>
                </c:pt>
                <c:pt idx="678">
                  <c:v>260.07687500000003</c:v>
                </c:pt>
                <c:pt idx="679">
                  <c:v>241.12641875000003</c:v>
                </c:pt>
                <c:pt idx="680">
                  <c:v>220.88907499999999</c:v>
                </c:pt>
                <c:pt idx="681">
                  <c:v>199.60776875000002</c:v>
                </c:pt>
                <c:pt idx="682">
                  <c:v>183.11270000000002</c:v>
                </c:pt>
                <c:pt idx="683">
                  <c:v>177.37551875</c:v>
                </c:pt>
                <c:pt idx="684">
                  <c:v>170.61051875000001</c:v>
                </c:pt>
                <c:pt idx="685">
                  <c:v>778.61051875000055</c:v>
                </c:pt>
                <c:pt idx="686">
                  <c:v>1444.6940854166664</c:v>
                </c:pt>
                <c:pt idx="687">
                  <c:v>1352.3951020833329</c:v>
                </c:pt>
                <c:pt idx="688">
                  <c:v>1334.7185187499999</c:v>
                </c:pt>
                <c:pt idx="689">
                  <c:v>1319.8209666666671</c:v>
                </c:pt>
                <c:pt idx="690">
                  <c:v>847.06150208333327</c:v>
                </c:pt>
                <c:pt idx="691">
                  <c:v>419.21768541666688</c:v>
                </c:pt>
                <c:pt idx="692">
                  <c:v>445.50426875000056</c:v>
                </c:pt>
                <c:pt idx="693">
                  <c:v>626.22240833333365</c:v>
                </c:pt>
                <c:pt idx="694">
                  <c:v>580.01833541666724</c:v>
                </c:pt>
                <c:pt idx="695">
                  <c:v>227.88470000000001</c:v>
                </c:pt>
                <c:pt idx="696">
                  <c:v>223.8503</c:v>
                </c:pt>
                <c:pt idx="697">
                  <c:v>204.71841875000001</c:v>
                </c:pt>
                <c:pt idx="698">
                  <c:v>194.32107500000001</c:v>
                </c:pt>
                <c:pt idx="699">
                  <c:v>184.17126875000002</c:v>
                </c:pt>
                <c:pt idx="700">
                  <c:v>179.68407500000001</c:v>
                </c:pt>
                <c:pt idx="701">
                  <c:v>177.70070000000001</c:v>
                </c:pt>
                <c:pt idx="702">
                  <c:v>177.051875</c:v>
                </c:pt>
                <c:pt idx="703">
                  <c:v>177.051875</c:v>
                </c:pt>
                <c:pt idx="704">
                  <c:v>176.72976875000001</c:v>
                </c:pt>
                <c:pt idx="705">
                  <c:v>173.59326874999999</c:v>
                </c:pt>
                <c:pt idx="706">
                  <c:v>167.78151875</c:v>
                </c:pt>
                <c:pt idx="707">
                  <c:v>160.67826875</c:v>
                </c:pt>
                <c:pt idx="708">
                  <c:v>155.74520000000001</c:v>
                </c:pt>
                <c:pt idx="709">
                  <c:v>255.55333333333297</c:v>
                </c:pt>
                <c:pt idx="710">
                  <c:v>1448.5447000000001</c:v>
                </c:pt>
                <c:pt idx="711">
                  <c:v>2166.9623520833338</c:v>
                </c:pt>
                <c:pt idx="712">
                  <c:v>1368.0421854166666</c:v>
                </c:pt>
                <c:pt idx="713">
                  <c:v>205.01740833333281</c:v>
                </c:pt>
                <c:pt idx="714">
                  <c:v>177.70070000000001</c:v>
                </c:pt>
                <c:pt idx="715">
                  <c:v>169.46046875000002</c:v>
                </c:pt>
                <c:pt idx="716">
                  <c:v>158.00301875</c:v>
                </c:pt>
                <c:pt idx="717">
                  <c:v>154.22</c:v>
                </c:pt>
                <c:pt idx="718">
                  <c:v>407.55333333333334</c:v>
                </c:pt>
                <c:pt idx="719">
                  <c:v>1169.4752083333333</c:v>
                </c:pt>
                <c:pt idx="720">
                  <c:v>1556.1633333333332</c:v>
                </c:pt>
                <c:pt idx="721">
                  <c:v>1334.7938020833337</c:v>
                </c:pt>
                <c:pt idx="722">
                  <c:v>1189.1060083333334</c:v>
                </c:pt>
                <c:pt idx="723">
                  <c:v>1043.4013020833329</c:v>
                </c:pt>
                <c:pt idx="724">
                  <c:v>1226.096666666667</c:v>
                </c:pt>
                <c:pt idx="725">
                  <c:v>1692.2103416666664</c:v>
                </c:pt>
                <c:pt idx="726">
                  <c:v>2289.2103520833321</c:v>
                </c:pt>
                <c:pt idx="727">
                  <c:v>2237.5820333333331</c:v>
                </c:pt>
                <c:pt idx="728">
                  <c:v>1620.9920750000015</c:v>
                </c:pt>
                <c:pt idx="729">
                  <c:v>1230.0497416666676</c:v>
                </c:pt>
                <c:pt idx="730">
                  <c:v>706.85346666666567</c:v>
                </c:pt>
                <c:pt idx="731">
                  <c:v>379.44585208333302</c:v>
                </c:pt>
                <c:pt idx="732">
                  <c:v>354.75750000000113</c:v>
                </c:pt>
                <c:pt idx="733">
                  <c:v>381.38540833333298</c:v>
                </c:pt>
                <c:pt idx="734">
                  <c:v>408.01946666666669</c:v>
                </c:pt>
                <c:pt idx="735">
                  <c:v>460.6487520833341</c:v>
                </c:pt>
                <c:pt idx="736">
                  <c:v>539.28710208333337</c:v>
                </c:pt>
                <c:pt idx="737">
                  <c:v>517.95741874999976</c:v>
                </c:pt>
                <c:pt idx="738">
                  <c:v>393.31333333333299</c:v>
                </c:pt>
                <c:pt idx="739">
                  <c:v>621.99060208333276</c:v>
                </c:pt>
                <c:pt idx="740">
                  <c:v>883.57108541666594</c:v>
                </c:pt>
                <c:pt idx="741">
                  <c:v>789.99213333333478</c:v>
                </c:pt>
                <c:pt idx="742">
                  <c:v>542.41519999999969</c:v>
                </c:pt>
                <c:pt idx="743">
                  <c:v>365.80833541666561</c:v>
                </c:pt>
                <c:pt idx="744">
                  <c:v>341.20300833333368</c:v>
                </c:pt>
                <c:pt idx="745">
                  <c:v>341.20300833333368</c:v>
                </c:pt>
                <c:pt idx="746">
                  <c:v>443.26588541666666</c:v>
                </c:pt>
                <c:pt idx="747">
                  <c:v>598.19943541666703</c:v>
                </c:pt>
                <c:pt idx="748">
                  <c:v>704.72567499999991</c:v>
                </c:pt>
                <c:pt idx="749">
                  <c:v>634.75267499999904</c:v>
                </c:pt>
                <c:pt idx="750">
                  <c:v>435.13640833333301</c:v>
                </c:pt>
                <c:pt idx="751">
                  <c:v>333.80307500000004</c:v>
                </c:pt>
                <c:pt idx="752">
                  <c:v>333.03816875000007</c:v>
                </c:pt>
                <c:pt idx="753">
                  <c:v>329.99391875000003</c:v>
                </c:pt>
                <c:pt idx="754">
                  <c:v>323.97921875000003</c:v>
                </c:pt>
                <c:pt idx="755">
                  <c:v>317.33030000000002</c:v>
                </c:pt>
                <c:pt idx="756">
                  <c:v>307.94616874999997</c:v>
                </c:pt>
                <c:pt idx="757">
                  <c:v>289.9574187500001</c:v>
                </c:pt>
                <c:pt idx="758">
                  <c:v>261.88266874999999</c:v>
                </c:pt>
                <c:pt idx="759">
                  <c:v>232.54101875000003</c:v>
                </c:pt>
                <c:pt idx="760">
                  <c:v>207.801875</c:v>
                </c:pt>
                <c:pt idx="761">
                  <c:v>186.32991874999999</c:v>
                </c:pt>
                <c:pt idx="762">
                  <c:v>169.17680000000001</c:v>
                </c:pt>
                <c:pt idx="763">
                  <c:v>158.87016875</c:v>
                </c:pt>
                <c:pt idx="764">
                  <c:v>154.22</c:v>
                </c:pt>
                <c:pt idx="765">
                  <c:v>1169.0785333333333</c:v>
                </c:pt>
                <c:pt idx="766">
                  <c:v>1758.8300000000002</c:v>
                </c:pt>
                <c:pt idx="767">
                  <c:v>1792.5281020833329</c:v>
                </c:pt>
                <c:pt idx="768">
                  <c:v>1828.3894666666667</c:v>
                </c:pt>
                <c:pt idx="769">
                  <c:v>2144.1974666666674</c:v>
                </c:pt>
                <c:pt idx="770">
                  <c:v>2670.1328520833322</c:v>
                </c:pt>
                <c:pt idx="771">
                  <c:v>2721.6098354166661</c:v>
                </c:pt>
                <c:pt idx="772">
                  <c:v>2596.2024354166674</c:v>
                </c:pt>
                <c:pt idx="773">
                  <c:v>2220.7150520833338</c:v>
                </c:pt>
                <c:pt idx="774">
                  <c:v>1937.9325520833327</c:v>
                </c:pt>
                <c:pt idx="775">
                  <c:v>2014.3185187500003</c:v>
                </c:pt>
                <c:pt idx="776">
                  <c:v>1736.1485187499995</c:v>
                </c:pt>
                <c:pt idx="777">
                  <c:v>1400.1532520833334</c:v>
                </c:pt>
                <c:pt idx="778">
                  <c:v>1289.3166854166666</c:v>
                </c:pt>
                <c:pt idx="779">
                  <c:v>1178.0580749999999</c:v>
                </c:pt>
                <c:pt idx="780">
                  <c:v>1012.8071854166678</c:v>
                </c:pt>
                <c:pt idx="781">
                  <c:v>870.27818541666556</c:v>
                </c:pt>
                <c:pt idx="782">
                  <c:v>750.33269999999879</c:v>
                </c:pt>
                <c:pt idx="783">
                  <c:v>653.84633541666778</c:v>
                </c:pt>
                <c:pt idx="784">
                  <c:v>631.43963333333409</c:v>
                </c:pt>
                <c:pt idx="785">
                  <c:v>736.69666666666717</c:v>
                </c:pt>
                <c:pt idx="786">
                  <c:v>768.95566875000077</c:v>
                </c:pt>
                <c:pt idx="787">
                  <c:v>621.94869999999867</c:v>
                </c:pt>
                <c:pt idx="788">
                  <c:v>496.2852520833319</c:v>
                </c:pt>
                <c:pt idx="789">
                  <c:v>496.28525208333548</c:v>
                </c:pt>
                <c:pt idx="790">
                  <c:v>573.29000833333475</c:v>
                </c:pt>
                <c:pt idx="791">
                  <c:v>626.98016874999848</c:v>
                </c:pt>
                <c:pt idx="792">
                  <c:v>478.01750000000004</c:v>
                </c:pt>
                <c:pt idx="793">
                  <c:v>473.97079999999994</c:v>
                </c:pt>
                <c:pt idx="794">
                  <c:v>453.12921874999995</c:v>
                </c:pt>
                <c:pt idx="795">
                  <c:v>417.13941875000012</c:v>
                </c:pt>
                <c:pt idx="796">
                  <c:v>372.32667500000002</c:v>
                </c:pt>
                <c:pt idx="797">
                  <c:v>329.99391875000003</c:v>
                </c:pt>
                <c:pt idx="798">
                  <c:v>298.13076875000002</c:v>
                </c:pt>
                <c:pt idx="799">
                  <c:v>280.70166875000001</c:v>
                </c:pt>
                <c:pt idx="800">
                  <c:v>274.91067499999997</c:v>
                </c:pt>
                <c:pt idx="801">
                  <c:v>451.60825208333404</c:v>
                </c:pt>
                <c:pt idx="802">
                  <c:v>1140.7373520833348</c:v>
                </c:pt>
                <c:pt idx="803">
                  <c:v>1892.7531687499991</c:v>
                </c:pt>
                <c:pt idx="804">
                  <c:v>2020.5676333333322</c:v>
                </c:pt>
                <c:pt idx="805">
                  <c:v>1435.5840083333344</c:v>
                </c:pt>
                <c:pt idx="806">
                  <c:v>761.98750208333377</c:v>
                </c:pt>
                <c:pt idx="807">
                  <c:v>359.09187500000002</c:v>
                </c:pt>
                <c:pt idx="808">
                  <c:v>355.03671874999998</c:v>
                </c:pt>
                <c:pt idx="809">
                  <c:v>345.46116874999996</c:v>
                </c:pt>
                <c:pt idx="810">
                  <c:v>333.03816875000007</c:v>
                </c:pt>
                <c:pt idx="811">
                  <c:v>315.86967499999997</c:v>
                </c:pt>
                <c:pt idx="812">
                  <c:v>289.9574187500001</c:v>
                </c:pt>
                <c:pt idx="813">
                  <c:v>264.31191875000002</c:v>
                </c:pt>
                <c:pt idx="814">
                  <c:v>240.03171874999998</c:v>
                </c:pt>
                <c:pt idx="815">
                  <c:v>217.50426874999999</c:v>
                </c:pt>
                <c:pt idx="816">
                  <c:v>196.32366875000002</c:v>
                </c:pt>
                <c:pt idx="817">
                  <c:v>180.02001875000002</c:v>
                </c:pt>
                <c:pt idx="818">
                  <c:v>168.0575</c:v>
                </c:pt>
                <c:pt idx="819">
                  <c:v>165.36687499999999</c:v>
                </c:pt>
                <c:pt idx="820">
                  <c:v>1282.7241666666664</c:v>
                </c:pt>
                <c:pt idx="821">
                  <c:v>1901.0223416666668</c:v>
                </c:pt>
                <c:pt idx="822">
                  <c:v>1837.0978666666667</c:v>
                </c:pt>
                <c:pt idx="823">
                  <c:v>1722.9902687499998</c:v>
                </c:pt>
                <c:pt idx="824">
                  <c:v>1508.0767000000003</c:v>
                </c:pt>
                <c:pt idx="825">
                  <c:v>1316.2002083333334</c:v>
                </c:pt>
                <c:pt idx="826">
                  <c:v>1276.527435416667</c:v>
                </c:pt>
                <c:pt idx="827">
                  <c:v>1211.6281854166659</c:v>
                </c:pt>
                <c:pt idx="828">
                  <c:v>1348.8113520833326</c:v>
                </c:pt>
                <c:pt idx="829">
                  <c:v>1566.9106750000001</c:v>
                </c:pt>
                <c:pt idx="830">
                  <c:v>1533.313333333333</c:v>
                </c:pt>
                <c:pt idx="831">
                  <c:v>1245.2795020833341</c:v>
                </c:pt>
                <c:pt idx="832">
                  <c:v>799.39625208333473</c:v>
                </c:pt>
                <c:pt idx="833">
                  <c:v>575.08240833333343</c:v>
                </c:pt>
                <c:pt idx="834">
                  <c:v>604.14033541666527</c:v>
                </c:pt>
                <c:pt idx="835">
                  <c:v>608.6605854166653</c:v>
                </c:pt>
                <c:pt idx="836">
                  <c:v>561.8030750000014</c:v>
                </c:pt>
                <c:pt idx="837">
                  <c:v>615.54474166666705</c:v>
                </c:pt>
                <c:pt idx="838">
                  <c:v>747.65185208333196</c:v>
                </c:pt>
                <c:pt idx="839">
                  <c:v>754.75740833333361</c:v>
                </c:pt>
                <c:pt idx="840">
                  <c:v>735.03671874999986</c:v>
                </c:pt>
                <c:pt idx="841">
                  <c:v>868.21008541666674</c:v>
                </c:pt>
                <c:pt idx="842">
                  <c:v>979.48796875000141</c:v>
                </c:pt>
                <c:pt idx="843">
                  <c:v>888.32058541666675</c:v>
                </c:pt>
                <c:pt idx="844">
                  <c:v>667.22088541666517</c:v>
                </c:pt>
                <c:pt idx="845">
                  <c:v>517.83386666666672</c:v>
                </c:pt>
                <c:pt idx="846">
                  <c:v>494.25020833333474</c:v>
                </c:pt>
                <c:pt idx="847">
                  <c:v>572.00603333333413</c:v>
                </c:pt>
                <c:pt idx="848">
                  <c:v>779.08916875</c:v>
                </c:pt>
                <c:pt idx="849">
                  <c:v>1016.0374187499997</c:v>
                </c:pt>
                <c:pt idx="850">
                  <c:v>1028.8232687499997</c:v>
                </c:pt>
                <c:pt idx="851">
                  <c:v>835.47385208333367</c:v>
                </c:pt>
                <c:pt idx="852">
                  <c:v>739.80466874999888</c:v>
                </c:pt>
                <c:pt idx="853">
                  <c:v>745.52416874999903</c:v>
                </c:pt>
                <c:pt idx="854">
                  <c:v>700.63235208333333</c:v>
                </c:pt>
                <c:pt idx="855">
                  <c:v>577.84633541666665</c:v>
                </c:pt>
                <c:pt idx="856">
                  <c:v>502.82034166666739</c:v>
                </c:pt>
                <c:pt idx="857">
                  <c:v>731.79588541666703</c:v>
                </c:pt>
                <c:pt idx="858">
                  <c:v>1045.635885416666</c:v>
                </c:pt>
                <c:pt idx="859">
                  <c:v>1058.657741666666</c:v>
                </c:pt>
                <c:pt idx="860">
                  <c:v>891.51803333333555</c:v>
                </c:pt>
                <c:pt idx="861">
                  <c:v>999.04134166666677</c:v>
                </c:pt>
                <c:pt idx="862">
                  <c:v>1444.3665333333304</c:v>
                </c:pt>
                <c:pt idx="863">
                  <c:v>1418.4359354166668</c:v>
                </c:pt>
                <c:pt idx="864">
                  <c:v>975.66458541666725</c:v>
                </c:pt>
                <c:pt idx="865">
                  <c:v>829.24186666666878</c:v>
                </c:pt>
                <c:pt idx="866">
                  <c:v>1013.3186749999994</c:v>
                </c:pt>
                <c:pt idx="867">
                  <c:v>1229.6383416666652</c:v>
                </c:pt>
                <c:pt idx="868">
                  <c:v>1093.8466666666666</c:v>
                </c:pt>
                <c:pt idx="869">
                  <c:v>720.8853416666667</c:v>
                </c:pt>
                <c:pt idx="870">
                  <c:v>593.04171874999997</c:v>
                </c:pt>
                <c:pt idx="871">
                  <c:v>589.52007500000002</c:v>
                </c:pt>
                <c:pt idx="872">
                  <c:v>584.84607500000004</c:v>
                </c:pt>
                <c:pt idx="873">
                  <c:v>580.19667500000014</c:v>
                </c:pt>
                <c:pt idx="874">
                  <c:v>573.26870000000008</c:v>
                </c:pt>
                <c:pt idx="875">
                  <c:v>562.98051874999999</c:v>
                </c:pt>
                <c:pt idx="876">
                  <c:v>549.45666875000006</c:v>
                </c:pt>
                <c:pt idx="877">
                  <c:v>533.95866875000002</c:v>
                </c:pt>
                <c:pt idx="878">
                  <c:v>524.15480000000002</c:v>
                </c:pt>
                <c:pt idx="879">
                  <c:v>519.83750000000009</c:v>
                </c:pt>
                <c:pt idx="880">
                  <c:v>519.83750000000009</c:v>
                </c:pt>
                <c:pt idx="881">
                  <c:v>509.15187500000002</c:v>
                </c:pt>
                <c:pt idx="882">
                  <c:v>498.62</c:v>
                </c:pt>
                <c:pt idx="883">
                  <c:v>498.62</c:v>
                </c:pt>
                <c:pt idx="884">
                  <c:v>523.9533333333319</c:v>
                </c:pt>
                <c:pt idx="885">
                  <c:v>600.99960208333471</c:v>
                </c:pt>
                <c:pt idx="886">
                  <c:v>629.48096666666675</c:v>
                </c:pt>
                <c:pt idx="887">
                  <c:v>580.92067499999928</c:v>
                </c:pt>
                <c:pt idx="888">
                  <c:v>505.97616875000006</c:v>
                </c:pt>
                <c:pt idx="889">
                  <c:v>503.86671875000002</c:v>
                </c:pt>
                <c:pt idx="890">
                  <c:v>499.66626874999997</c:v>
                </c:pt>
                <c:pt idx="891">
                  <c:v>491.33916874999989</c:v>
                </c:pt>
                <c:pt idx="892">
                  <c:v>480.05007499999999</c:v>
                </c:pt>
                <c:pt idx="893">
                  <c:v>465.95119999999997</c:v>
                </c:pt>
                <c:pt idx="894">
                  <c:v>454.10630000000003</c:v>
                </c:pt>
                <c:pt idx="895">
                  <c:v>444.404675</c:v>
                </c:pt>
                <c:pt idx="896">
                  <c:v>439.61151874999996</c:v>
                </c:pt>
                <c:pt idx="897">
                  <c:v>437.70501875000002</c:v>
                </c:pt>
                <c:pt idx="898">
                  <c:v>437.70501875000002</c:v>
                </c:pt>
                <c:pt idx="899">
                  <c:v>436.75407500000006</c:v>
                </c:pt>
                <c:pt idx="900">
                  <c:v>433.91046875000006</c:v>
                </c:pt>
                <c:pt idx="901">
                  <c:v>428.26476875000003</c:v>
                </c:pt>
                <c:pt idx="902">
                  <c:v>417.13941875000012</c:v>
                </c:pt>
                <c:pt idx="903">
                  <c:v>372.32667500000002</c:v>
                </c:pt>
                <c:pt idx="904">
                  <c:v>329.99391875000003</c:v>
                </c:pt>
                <c:pt idx="905">
                  <c:v>298.13076875000002</c:v>
                </c:pt>
                <c:pt idx="906">
                  <c:v>280.70166875000001</c:v>
                </c:pt>
                <c:pt idx="907">
                  <c:v>274.91067499999997</c:v>
                </c:pt>
                <c:pt idx="908">
                  <c:v>451.60825208333404</c:v>
                </c:pt>
                <c:pt idx="909">
                  <c:v>1140.7373520833348</c:v>
                </c:pt>
                <c:pt idx="910">
                  <c:v>1892.7531687499991</c:v>
                </c:pt>
                <c:pt idx="911">
                  <c:v>2020.5676333333322</c:v>
                </c:pt>
                <c:pt idx="912">
                  <c:v>1435.5840083333344</c:v>
                </c:pt>
                <c:pt idx="913">
                  <c:v>1015.3208354166671</c:v>
                </c:pt>
                <c:pt idx="914">
                  <c:v>1456.6508333333327</c:v>
                </c:pt>
                <c:pt idx="915">
                  <c:v>1431.5835416666669</c:v>
                </c:pt>
                <c:pt idx="916">
                  <c:v>959.98335208333413</c:v>
                </c:pt>
                <c:pt idx="917">
                  <c:v>640.56919999999968</c:v>
                </c:pt>
                <c:pt idx="918">
                  <c:v>410.75187500000004</c:v>
                </c:pt>
                <c:pt idx="919">
                  <c:v>538.32643541666664</c:v>
                </c:pt>
                <c:pt idx="920">
                  <c:v>769.97338541666636</c:v>
                </c:pt>
                <c:pt idx="921">
                  <c:v>1133.8650520833328</c:v>
                </c:pt>
                <c:pt idx="922">
                  <c:v>1302.857502083333</c:v>
                </c:pt>
                <c:pt idx="923">
                  <c:v>1166.3801020833325</c:v>
                </c:pt>
                <c:pt idx="924">
                  <c:v>519.61368541666559</c:v>
                </c:pt>
                <c:pt idx="925">
                  <c:v>459.01476874999992</c:v>
                </c:pt>
                <c:pt idx="926">
                  <c:v>445.36791875000006</c:v>
                </c:pt>
                <c:pt idx="927">
                  <c:v>438.65749999999991</c:v>
                </c:pt>
                <c:pt idx="928">
                  <c:v>432.02241875000004</c:v>
                </c:pt>
                <c:pt idx="929">
                  <c:v>428.26476875000003</c:v>
                </c:pt>
                <c:pt idx="930">
                  <c:v>424.5317187500001</c:v>
                </c:pt>
                <c:pt idx="931">
                  <c:v>421.74807500000009</c:v>
                </c:pt>
                <c:pt idx="932">
                  <c:v>418.05807499999992</c:v>
                </c:pt>
                <c:pt idx="933">
                  <c:v>414.39267499999994</c:v>
                </c:pt>
                <c:pt idx="934">
                  <c:v>407.13567499999999</c:v>
                </c:pt>
                <c:pt idx="935">
                  <c:v>397.31796875000003</c:v>
                </c:pt>
                <c:pt idx="936">
                  <c:v>389.423675</c:v>
                </c:pt>
                <c:pt idx="937">
                  <c:v>384.23</c:v>
                </c:pt>
                <c:pt idx="938">
                  <c:v>379.94421875</c:v>
                </c:pt>
                <c:pt idx="939">
                  <c:v>375.69687499999998</c:v>
                </c:pt>
                <c:pt idx="940">
                  <c:v>370.6508</c:v>
                </c:pt>
                <c:pt idx="941">
                  <c:v>368.14851874999999</c:v>
                </c:pt>
                <c:pt idx="942">
                  <c:v>367.3175</c:v>
                </c:pt>
                <c:pt idx="943">
                  <c:v>366.48801875000004</c:v>
                </c:pt>
                <c:pt idx="944">
                  <c:v>391.82135208333375</c:v>
                </c:pt>
                <c:pt idx="945">
                  <c:v>443.31750000000108</c:v>
                </c:pt>
                <c:pt idx="946">
                  <c:v>622.3144083333334</c:v>
                </c:pt>
                <c:pt idx="947">
                  <c:v>781.03020833333187</c:v>
                </c:pt>
                <c:pt idx="948">
                  <c:v>686.51107500000069</c:v>
                </c:pt>
                <c:pt idx="949">
                  <c:v>461.95507500000116</c:v>
                </c:pt>
                <c:pt idx="950">
                  <c:v>385.09176875000003</c:v>
                </c:pt>
                <c:pt idx="951">
                  <c:v>376.54326875000004</c:v>
                </c:pt>
                <c:pt idx="952">
                  <c:v>356.65416875000005</c:v>
                </c:pt>
                <c:pt idx="953">
                  <c:v>323.23429999999996</c:v>
                </c:pt>
                <c:pt idx="954">
                  <c:v>285.95376874999999</c:v>
                </c:pt>
                <c:pt idx="955">
                  <c:v>252.992075</c:v>
                </c:pt>
                <c:pt idx="956">
                  <c:v>224.34921875000001</c:v>
                </c:pt>
                <c:pt idx="957">
                  <c:v>200.02519999999998</c:v>
                </c:pt>
                <c:pt idx="958">
                  <c:v>191.58201875000003</c:v>
                </c:pt>
                <c:pt idx="959">
                  <c:v>1259.1174999999998</c:v>
                </c:pt>
                <c:pt idx="960">
                  <c:v>2387.813085416667</c:v>
                </c:pt>
                <c:pt idx="961">
                  <c:v>3047.1816749999998</c:v>
                </c:pt>
                <c:pt idx="962">
                  <c:v>2979.2889666666656</c:v>
                </c:pt>
                <c:pt idx="963">
                  <c:v>2479.5710854166668</c:v>
                </c:pt>
                <c:pt idx="964">
                  <c:v>1797.0602083333345</c:v>
                </c:pt>
                <c:pt idx="965">
                  <c:v>1129.2201020833336</c:v>
                </c:pt>
                <c:pt idx="966">
                  <c:v>630.48693541666705</c:v>
                </c:pt>
                <c:pt idx="967">
                  <c:v>352.62207500000005</c:v>
                </c:pt>
                <c:pt idx="968">
                  <c:v>351.82026875000003</c:v>
                </c:pt>
                <c:pt idx="969">
                  <c:v>348.62841875000004</c:v>
                </c:pt>
                <c:pt idx="970">
                  <c:v>342.31851875000001</c:v>
                </c:pt>
                <c:pt idx="971">
                  <c:v>329.23670000000004</c:v>
                </c:pt>
                <c:pt idx="972">
                  <c:v>305.11101874999997</c:v>
                </c:pt>
                <c:pt idx="973">
                  <c:v>269.86767500000002</c:v>
                </c:pt>
                <c:pt idx="974">
                  <c:v>238.94316874999998</c:v>
                </c:pt>
                <c:pt idx="975">
                  <c:v>212.33750000000003</c:v>
                </c:pt>
                <c:pt idx="976">
                  <c:v>190.05066875</c:v>
                </c:pt>
                <c:pt idx="977">
                  <c:v>171.78516875</c:v>
                </c:pt>
                <c:pt idx="978">
                  <c:v>162.83000000000001</c:v>
                </c:pt>
                <c:pt idx="979">
                  <c:v>156.54470000000001</c:v>
                </c:pt>
                <c:pt idx="980">
                  <c:v>151.95141875000002</c:v>
                </c:pt>
                <c:pt idx="981">
                  <c:v>149.10320000000002</c:v>
                </c:pt>
                <c:pt idx="982">
                  <c:v>147.1352</c:v>
                </c:pt>
                <c:pt idx="983">
                  <c:v>145.47546875</c:v>
                </c:pt>
                <c:pt idx="984">
                  <c:v>143.93720000000002</c:v>
                </c:pt>
                <c:pt idx="985">
                  <c:v>143.24301875</c:v>
                </c:pt>
                <c:pt idx="986">
                  <c:v>143.15</c:v>
                </c:pt>
                <c:pt idx="987">
                  <c:v>143.15</c:v>
                </c:pt>
                <c:pt idx="988">
                  <c:v>143.15</c:v>
                </c:pt>
                <c:pt idx="989">
                  <c:v>143.15</c:v>
                </c:pt>
                <c:pt idx="990">
                  <c:v>143.15</c:v>
                </c:pt>
                <c:pt idx="991">
                  <c:v>143.15</c:v>
                </c:pt>
                <c:pt idx="992">
                  <c:v>143.15</c:v>
                </c:pt>
                <c:pt idx="993">
                  <c:v>143.15</c:v>
                </c:pt>
                <c:pt idx="994">
                  <c:v>143.15</c:v>
                </c:pt>
                <c:pt idx="995">
                  <c:v>143.15</c:v>
                </c:pt>
                <c:pt idx="996">
                  <c:v>143.15</c:v>
                </c:pt>
                <c:pt idx="997">
                  <c:v>143.15</c:v>
                </c:pt>
                <c:pt idx="998">
                  <c:v>143.15</c:v>
                </c:pt>
                <c:pt idx="999">
                  <c:v>143.15</c:v>
                </c:pt>
                <c:pt idx="1000">
                  <c:v>143.15</c:v>
                </c:pt>
                <c:pt idx="1001">
                  <c:v>143.15</c:v>
                </c:pt>
                <c:pt idx="1002">
                  <c:v>143.15</c:v>
                </c:pt>
                <c:pt idx="1003">
                  <c:v>143.15</c:v>
                </c:pt>
                <c:pt idx="1004">
                  <c:v>143.15</c:v>
                </c:pt>
                <c:pt idx="1005">
                  <c:v>143.15</c:v>
                </c:pt>
                <c:pt idx="1006">
                  <c:v>143.15</c:v>
                </c:pt>
                <c:pt idx="1007">
                  <c:v>143.15</c:v>
                </c:pt>
                <c:pt idx="1008">
                  <c:v>143.15</c:v>
                </c:pt>
                <c:pt idx="1009">
                  <c:v>143.15</c:v>
                </c:pt>
                <c:pt idx="1010">
                  <c:v>143.15</c:v>
                </c:pt>
                <c:pt idx="1011">
                  <c:v>143.15</c:v>
                </c:pt>
                <c:pt idx="1012">
                  <c:v>143.15</c:v>
                </c:pt>
                <c:pt idx="1013">
                  <c:v>143.15</c:v>
                </c:pt>
                <c:pt idx="1014">
                  <c:v>143.15</c:v>
                </c:pt>
                <c:pt idx="1015">
                  <c:v>143.15</c:v>
                </c:pt>
                <c:pt idx="1016">
                  <c:v>143.15</c:v>
                </c:pt>
                <c:pt idx="1017">
                  <c:v>143.15</c:v>
                </c:pt>
                <c:pt idx="1018">
                  <c:v>143.15</c:v>
                </c:pt>
                <c:pt idx="1019">
                  <c:v>143.15</c:v>
                </c:pt>
                <c:pt idx="1020">
                  <c:v>143.15</c:v>
                </c:pt>
                <c:pt idx="1021">
                  <c:v>143.15</c:v>
                </c:pt>
                <c:pt idx="1022">
                  <c:v>143.15</c:v>
                </c:pt>
                <c:pt idx="1023">
                  <c:v>143.15</c:v>
                </c:pt>
                <c:pt idx="1024">
                  <c:v>143.15</c:v>
                </c:pt>
                <c:pt idx="1025">
                  <c:v>143.15</c:v>
                </c:pt>
                <c:pt idx="1026">
                  <c:v>345.81666666666672</c:v>
                </c:pt>
                <c:pt idx="1027">
                  <c:v>1055.1992</c:v>
                </c:pt>
                <c:pt idx="1028">
                  <c:v>2120.1462999999999</c:v>
                </c:pt>
                <c:pt idx="1029">
                  <c:v>2935.5023416666663</c:v>
                </c:pt>
                <c:pt idx="1030">
                  <c:v>3047.5366749999998</c:v>
                </c:pt>
                <c:pt idx="1031">
                  <c:v>2656.5666666666666</c:v>
                </c:pt>
                <c:pt idx="1032">
                  <c:v>2266.2516333333328</c:v>
                </c:pt>
                <c:pt idx="1033">
                  <c:v>2053.6174083333335</c:v>
                </c:pt>
                <c:pt idx="1034">
                  <c:v>1943.0675854166668</c:v>
                </c:pt>
                <c:pt idx="1035">
                  <c:v>1731.9885416666673</c:v>
                </c:pt>
                <c:pt idx="1036">
                  <c:v>1442.4994666666671</c:v>
                </c:pt>
                <c:pt idx="1037">
                  <c:v>1252.3119187499997</c:v>
                </c:pt>
                <c:pt idx="1038">
                  <c:v>1263.5479687499997</c:v>
                </c:pt>
                <c:pt idx="1039">
                  <c:v>1429.2863</c:v>
                </c:pt>
                <c:pt idx="1040">
                  <c:v>1521.8174999999992</c:v>
                </c:pt>
                <c:pt idx="1041">
                  <c:v>1463.2343000000001</c:v>
                </c:pt>
                <c:pt idx="1042">
                  <c:v>1225.8671354166668</c:v>
                </c:pt>
                <c:pt idx="1043">
                  <c:v>882.22126875000026</c:v>
                </c:pt>
                <c:pt idx="1044">
                  <c:v>583.84467499999971</c:v>
                </c:pt>
                <c:pt idx="1045">
                  <c:v>433.46519999999924</c:v>
                </c:pt>
                <c:pt idx="1046">
                  <c:v>434.27776875000109</c:v>
                </c:pt>
                <c:pt idx="1047">
                  <c:v>461.24085208333304</c:v>
                </c:pt>
                <c:pt idx="1048">
                  <c:v>361.54341875</c:v>
                </c:pt>
                <c:pt idx="1049">
                  <c:v>359.90751875000007</c:v>
                </c:pt>
                <c:pt idx="1050">
                  <c:v>353.42541874999995</c:v>
                </c:pt>
                <c:pt idx="1051">
                  <c:v>340.75641875000002</c:v>
                </c:pt>
                <c:pt idx="1052">
                  <c:v>326.22320000000002</c:v>
                </c:pt>
                <c:pt idx="1053">
                  <c:v>309.37296875000004</c:v>
                </c:pt>
                <c:pt idx="1054">
                  <c:v>290.63007500000003</c:v>
                </c:pt>
                <c:pt idx="1055">
                  <c:v>268.00191875000002</c:v>
                </c:pt>
                <c:pt idx="1056">
                  <c:v>242.78</c:v>
                </c:pt>
                <c:pt idx="1057">
                  <c:v>215.60391875000002</c:v>
                </c:pt>
                <c:pt idx="1058">
                  <c:v>192.74667500000001</c:v>
                </c:pt>
                <c:pt idx="1059">
                  <c:v>177.051875</c:v>
                </c:pt>
                <c:pt idx="1060">
                  <c:v>164.58966875000002</c:v>
                </c:pt>
                <c:pt idx="1061">
                  <c:v>156.953675</c:v>
                </c:pt>
                <c:pt idx="1062">
                  <c:v>154.22</c:v>
                </c:pt>
                <c:pt idx="1063">
                  <c:v>357.07193541666686</c:v>
                </c:pt>
                <c:pt idx="1064">
                  <c:v>1042.4118666666666</c:v>
                </c:pt>
                <c:pt idx="1065">
                  <c:v>1960.5249666666662</c:v>
                </c:pt>
                <c:pt idx="1066">
                  <c:v>2149.5932687499999</c:v>
                </c:pt>
                <c:pt idx="1067">
                  <c:v>1375.9103416666671</c:v>
                </c:pt>
                <c:pt idx="1068">
                  <c:v>645.67167500000028</c:v>
                </c:pt>
                <c:pt idx="1069">
                  <c:v>647.96869999999933</c:v>
                </c:pt>
                <c:pt idx="1070">
                  <c:v>1108.7288000000005</c:v>
                </c:pt>
                <c:pt idx="1071">
                  <c:v>1574.9132000000004</c:v>
                </c:pt>
                <c:pt idx="1072">
                  <c:v>1867.5557416666657</c:v>
                </c:pt>
                <c:pt idx="1073">
                  <c:v>2189.6098354166666</c:v>
                </c:pt>
                <c:pt idx="1074">
                  <c:v>2593.7608854166674</c:v>
                </c:pt>
                <c:pt idx="1075">
                  <c:v>2778.048385416666</c:v>
                </c:pt>
                <c:pt idx="1076">
                  <c:v>2559.3272520833325</c:v>
                </c:pt>
                <c:pt idx="1077">
                  <c:v>2160.210085416667</c:v>
                </c:pt>
                <c:pt idx="1078">
                  <c:v>1806.352966666667</c:v>
                </c:pt>
                <c:pt idx="1079">
                  <c:v>1625.8455187500012</c:v>
                </c:pt>
                <c:pt idx="1080">
                  <c:v>1368.4140333333339</c:v>
                </c:pt>
                <c:pt idx="1081">
                  <c:v>900.40467499999932</c:v>
                </c:pt>
                <c:pt idx="1082">
                  <c:v>448.26687500000003</c:v>
                </c:pt>
                <c:pt idx="1083">
                  <c:v>443.44296874999998</c:v>
                </c:pt>
                <c:pt idx="1084">
                  <c:v>428.26476875000003</c:v>
                </c:pt>
                <c:pt idx="1085">
                  <c:v>413.48016874999996</c:v>
                </c:pt>
                <c:pt idx="1086">
                  <c:v>407.13567499999999</c:v>
                </c:pt>
                <c:pt idx="1087">
                  <c:v>432.4690083333337</c:v>
                </c:pt>
                <c:pt idx="1088">
                  <c:v>458.70408541666563</c:v>
                </c:pt>
                <c:pt idx="1089">
                  <c:v>434.27403333333177</c:v>
                </c:pt>
                <c:pt idx="1090">
                  <c:v>408.94069999999988</c:v>
                </c:pt>
                <c:pt idx="1091">
                  <c:v>484.94070000000096</c:v>
                </c:pt>
                <c:pt idx="1092">
                  <c:v>740.99310208333441</c:v>
                </c:pt>
                <c:pt idx="1093">
                  <c:v>1079.4899354166671</c:v>
                </c:pt>
                <c:pt idx="1094">
                  <c:v>1170.4713354166663</c:v>
                </c:pt>
                <c:pt idx="1095">
                  <c:v>954.93354166666677</c:v>
                </c:pt>
                <c:pt idx="1096">
                  <c:v>683.0849187499997</c:v>
                </c:pt>
                <c:pt idx="1097">
                  <c:v>457.04676874999996</c:v>
                </c:pt>
                <c:pt idx="1098">
                  <c:v>453.12921874999995</c:v>
                </c:pt>
                <c:pt idx="1099">
                  <c:v>441.52416875000006</c:v>
                </c:pt>
                <c:pt idx="1100">
                  <c:v>422.67441874999997</c:v>
                </c:pt>
                <c:pt idx="1101">
                  <c:v>409.84551875</c:v>
                </c:pt>
                <c:pt idx="1102">
                  <c:v>405.33679999999993</c:v>
                </c:pt>
                <c:pt idx="1103">
                  <c:v>864.94070000000102</c:v>
                </c:pt>
                <c:pt idx="1104">
                  <c:v>1308.4147416666667</c:v>
                </c:pt>
                <c:pt idx="1105">
                  <c:v>1378.8575020833323</c:v>
                </c:pt>
                <c:pt idx="1106">
                  <c:v>1014.380102083334</c:v>
                </c:pt>
                <c:pt idx="1107">
                  <c:v>589.63588541666854</c:v>
                </c:pt>
                <c:pt idx="1108">
                  <c:v>461.9783000000001</c:v>
                </c:pt>
                <c:pt idx="1109">
                  <c:v>453.12921874999995</c:v>
                </c:pt>
                <c:pt idx="1110">
                  <c:v>438.65749999999991</c:v>
                </c:pt>
                <c:pt idx="1111">
                  <c:v>431.08069999999998</c:v>
                </c:pt>
                <c:pt idx="1112">
                  <c:v>786.68908541666633</c:v>
                </c:pt>
                <c:pt idx="1113">
                  <c:v>1457.7380083333333</c:v>
                </c:pt>
                <c:pt idx="1114">
                  <c:v>1838.9519187499995</c:v>
                </c:pt>
                <c:pt idx="1115">
                  <c:v>1537.2866666666687</c:v>
                </c:pt>
                <c:pt idx="1116">
                  <c:v>944.07434166666735</c:v>
                </c:pt>
                <c:pt idx="1117">
                  <c:v>516.61566875000005</c:v>
                </c:pt>
                <c:pt idx="1118">
                  <c:v>512.34141875</c:v>
                </c:pt>
                <c:pt idx="1119">
                  <c:v>499.66626874999997</c:v>
                </c:pt>
                <c:pt idx="1120">
                  <c:v>487.21251875000007</c:v>
                </c:pt>
                <c:pt idx="1121">
                  <c:v>480.05007499999999</c:v>
                </c:pt>
                <c:pt idx="1122">
                  <c:v>474.98016874999996</c:v>
                </c:pt>
                <c:pt idx="1123">
                  <c:v>466.94826875000001</c:v>
                </c:pt>
                <c:pt idx="1124">
                  <c:v>450.20720000000006</c:v>
                </c:pt>
                <c:pt idx="1125">
                  <c:v>422.67441874999997</c:v>
                </c:pt>
                <c:pt idx="1126">
                  <c:v>382.51107500000001</c:v>
                </c:pt>
                <c:pt idx="1127">
                  <c:v>339.20046875000003</c:v>
                </c:pt>
                <c:pt idx="1128">
                  <c:v>300.20870000000002</c:v>
                </c:pt>
                <c:pt idx="1129">
                  <c:v>266.76576875000001</c:v>
                </c:pt>
                <c:pt idx="1130">
                  <c:v>243.89007500000002</c:v>
                </c:pt>
                <c:pt idx="1131">
                  <c:v>226.36026875000002</c:v>
                </c:pt>
                <c:pt idx="1132">
                  <c:v>211.41807500000002</c:v>
                </c:pt>
                <c:pt idx="1133">
                  <c:v>197.54367500000001</c:v>
                </c:pt>
                <c:pt idx="1134">
                  <c:v>183.81687500000001</c:v>
                </c:pt>
                <c:pt idx="1135">
                  <c:v>172.08267499999999</c:v>
                </c:pt>
                <c:pt idx="1136">
                  <c:v>163.57491875000002</c:v>
                </c:pt>
                <c:pt idx="1137">
                  <c:v>159.536675</c:v>
                </c:pt>
                <c:pt idx="1138">
                  <c:v>158.65107500000002</c:v>
                </c:pt>
                <c:pt idx="1139">
                  <c:v>260.20350208333343</c:v>
                </c:pt>
                <c:pt idx="1140">
                  <c:v>362.2033416666664</c:v>
                </c:pt>
                <c:pt idx="1141">
                  <c:v>616.67826874999969</c:v>
                </c:pt>
                <c:pt idx="1142">
                  <c:v>1177.1596333333339</c:v>
                </c:pt>
                <c:pt idx="1143">
                  <c:v>1716.5281020833338</c:v>
                </c:pt>
                <c:pt idx="1144">
                  <c:v>1524.7346354166662</c:v>
                </c:pt>
                <c:pt idx="1145">
                  <c:v>771.58496666666679</c:v>
                </c:pt>
                <c:pt idx="1146">
                  <c:v>190.43120000000002</c:v>
                </c:pt>
                <c:pt idx="1147">
                  <c:v>182.76291875000001</c:v>
                </c:pt>
                <c:pt idx="1148">
                  <c:v>166.42467500000001</c:v>
                </c:pt>
                <c:pt idx="1149">
                  <c:v>157.790075</c:v>
                </c:pt>
                <c:pt idx="1150">
                  <c:v>154.22</c:v>
                </c:pt>
                <c:pt idx="1151">
                  <c:v>154.22</c:v>
                </c:pt>
                <c:pt idx="1152">
                  <c:v>635.5533333333334</c:v>
                </c:pt>
                <c:pt idx="1153">
                  <c:v>1880.6696854166667</c:v>
                </c:pt>
                <c:pt idx="1154">
                  <c:v>3007.6540333333337</c:v>
                </c:pt>
                <c:pt idx="1155">
                  <c:v>2978.2486854166664</c:v>
                </c:pt>
                <c:pt idx="1156">
                  <c:v>2415.4180749999991</c:v>
                </c:pt>
                <c:pt idx="1157">
                  <c:v>2358.9750750000003</c:v>
                </c:pt>
                <c:pt idx="1158">
                  <c:v>2687.3290750000006</c:v>
                </c:pt>
                <c:pt idx="1159">
                  <c:v>2998.6153416666657</c:v>
                </c:pt>
                <c:pt idx="1160">
                  <c:v>2961.6409354166663</c:v>
                </c:pt>
                <c:pt idx="1161">
                  <c:v>2620.3267416666667</c:v>
                </c:pt>
                <c:pt idx="1162">
                  <c:v>2350.6437416666677</c:v>
                </c:pt>
                <c:pt idx="1163">
                  <c:v>2257.9104687500012</c:v>
                </c:pt>
                <c:pt idx="1164">
                  <c:v>2215.9468750000015</c:v>
                </c:pt>
                <c:pt idx="1165">
                  <c:v>2174.8142999999986</c:v>
                </c:pt>
                <c:pt idx="1166">
                  <c:v>1702.5876333333317</c:v>
                </c:pt>
                <c:pt idx="1167">
                  <c:v>1236.8168750000007</c:v>
                </c:pt>
                <c:pt idx="1168">
                  <c:v>1378.2043354166674</c:v>
                </c:pt>
                <c:pt idx="1169">
                  <c:v>1501.5200750000022</c:v>
                </c:pt>
                <c:pt idx="1170">
                  <c:v>1445.6590187499992</c:v>
                </c:pt>
                <c:pt idx="1171">
                  <c:v>1414.3525520833318</c:v>
                </c:pt>
                <c:pt idx="1172">
                  <c:v>1356.8602083333326</c:v>
                </c:pt>
                <c:pt idx="1173">
                  <c:v>1297.1800020833332</c:v>
                </c:pt>
                <c:pt idx="1174">
                  <c:v>1261.8083854166662</c:v>
                </c:pt>
                <c:pt idx="1175">
                  <c:v>1200.0233416666667</c:v>
                </c:pt>
                <c:pt idx="1176">
                  <c:v>1135.7921354166674</c:v>
                </c:pt>
                <c:pt idx="1177">
                  <c:v>1121.0245020833318</c:v>
                </c:pt>
                <c:pt idx="1178">
                  <c:v>1182.3552687499991</c:v>
                </c:pt>
                <c:pt idx="1179">
                  <c:v>1246.4904354166665</c:v>
                </c:pt>
                <c:pt idx="1180">
                  <c:v>1260.1126854166666</c:v>
                </c:pt>
                <c:pt idx="1181">
                  <c:v>1248.5553520833348</c:v>
                </c:pt>
                <c:pt idx="1182">
                  <c:v>1185.0852083333355</c:v>
                </c:pt>
                <c:pt idx="1183">
                  <c:v>1118.9167520833328</c:v>
                </c:pt>
                <c:pt idx="1184">
                  <c:v>1076.7370854166652</c:v>
                </c:pt>
                <c:pt idx="1185">
                  <c:v>1007.851866666666</c:v>
                </c:pt>
                <c:pt idx="1186">
                  <c:v>885.47251874999927</c:v>
                </c:pt>
                <c:pt idx="1187">
                  <c:v>809.47251874999995</c:v>
                </c:pt>
                <c:pt idx="1188">
                  <c:v>809.47251874999995</c:v>
                </c:pt>
                <c:pt idx="1189">
                  <c:v>809.47251874999995</c:v>
                </c:pt>
                <c:pt idx="1190">
                  <c:v>809.47251874999995</c:v>
                </c:pt>
                <c:pt idx="1191">
                  <c:v>809.47251874999995</c:v>
                </c:pt>
                <c:pt idx="1192">
                  <c:v>809.47251874999995</c:v>
                </c:pt>
                <c:pt idx="1193">
                  <c:v>809.47251874999995</c:v>
                </c:pt>
                <c:pt idx="1194">
                  <c:v>809.47251874999995</c:v>
                </c:pt>
                <c:pt idx="1195">
                  <c:v>834.80585208333548</c:v>
                </c:pt>
                <c:pt idx="1196">
                  <c:v>836.23803333333558</c:v>
                </c:pt>
                <c:pt idx="1197">
                  <c:v>836.23803333333194</c:v>
                </c:pt>
                <c:pt idx="1198">
                  <c:v>939.0050854166667</c:v>
                </c:pt>
                <c:pt idx="1199">
                  <c:v>1046.0886687500015</c:v>
                </c:pt>
                <c:pt idx="1200">
                  <c:v>1154.6444083333326</c:v>
                </c:pt>
                <c:pt idx="1201">
                  <c:v>1242.2802083333318</c:v>
                </c:pt>
                <c:pt idx="1202">
                  <c:v>1203.3477416666681</c:v>
                </c:pt>
                <c:pt idx="1203">
                  <c:v>1110.8796333333335</c:v>
                </c:pt>
                <c:pt idx="1204">
                  <c:v>1015.4871999999984</c:v>
                </c:pt>
                <c:pt idx="1205">
                  <c:v>942.46687499999939</c:v>
                </c:pt>
                <c:pt idx="1206">
                  <c:v>918.62568541666735</c:v>
                </c:pt>
                <c:pt idx="1207">
                  <c:v>920.11936666666759</c:v>
                </c:pt>
                <c:pt idx="1208">
                  <c:v>921.61458541666741</c:v>
                </c:pt>
                <c:pt idx="1209">
                  <c:v>897.77800833333549</c:v>
                </c:pt>
                <c:pt idx="1210">
                  <c:v>872.44467499999996</c:v>
                </c:pt>
                <c:pt idx="1211">
                  <c:v>872.44467499999996</c:v>
                </c:pt>
                <c:pt idx="1212">
                  <c:v>872.44467499999996</c:v>
                </c:pt>
                <c:pt idx="1213">
                  <c:v>870.94791874999999</c:v>
                </c:pt>
                <c:pt idx="1214">
                  <c:v>870.94791874999999</c:v>
                </c:pt>
                <c:pt idx="1215">
                  <c:v>870.94791874999999</c:v>
                </c:pt>
                <c:pt idx="1216">
                  <c:v>870.94791874999999</c:v>
                </c:pt>
                <c:pt idx="1217">
                  <c:v>869.45270000000016</c:v>
                </c:pt>
                <c:pt idx="1218">
                  <c:v>867.95901874999993</c:v>
                </c:pt>
                <c:pt idx="1219">
                  <c:v>866.46687500000007</c:v>
                </c:pt>
                <c:pt idx="1220">
                  <c:v>864.97626874999992</c:v>
                </c:pt>
                <c:pt idx="1221">
                  <c:v>861.99966875000007</c:v>
                </c:pt>
                <c:pt idx="1222">
                  <c:v>857.5463000000002</c:v>
                </c:pt>
                <c:pt idx="1223">
                  <c:v>853.1067687499999</c:v>
                </c:pt>
                <c:pt idx="1224">
                  <c:v>847.20891875000007</c:v>
                </c:pt>
                <c:pt idx="1225">
                  <c:v>844.26921874999994</c:v>
                </c:pt>
                <c:pt idx="1226">
                  <c:v>841.33566874999997</c:v>
                </c:pt>
                <c:pt idx="1227">
                  <c:v>839.87120000000004</c:v>
                </c:pt>
                <c:pt idx="1228">
                  <c:v>836.94687499999998</c:v>
                </c:pt>
                <c:pt idx="1229">
                  <c:v>835.48701875000006</c:v>
                </c:pt>
                <c:pt idx="1230">
                  <c:v>832.57191875000001</c:v>
                </c:pt>
                <c:pt idx="1231">
                  <c:v>829.66296875</c:v>
                </c:pt>
                <c:pt idx="1232">
                  <c:v>828.21080000000006</c:v>
                </c:pt>
                <c:pt idx="1233">
                  <c:v>828.21080000000006</c:v>
                </c:pt>
                <c:pt idx="1234">
                  <c:v>826.76016875000005</c:v>
                </c:pt>
                <c:pt idx="1235">
                  <c:v>826.76016875000005</c:v>
                </c:pt>
                <c:pt idx="1236">
                  <c:v>823.86351874999991</c:v>
                </c:pt>
                <c:pt idx="1237">
                  <c:v>820.97301875000016</c:v>
                </c:pt>
                <c:pt idx="1238">
                  <c:v>813.77367500000003</c:v>
                </c:pt>
                <c:pt idx="1239">
                  <c:v>805.18520000000001</c:v>
                </c:pt>
                <c:pt idx="1240">
                  <c:v>793.82</c:v>
                </c:pt>
                <c:pt idx="1241">
                  <c:v>783.95616874999996</c:v>
                </c:pt>
                <c:pt idx="1242">
                  <c:v>774.16767500000003</c:v>
                </c:pt>
                <c:pt idx="1243">
                  <c:v>765.83749999999998</c:v>
                </c:pt>
                <c:pt idx="1244">
                  <c:v>756.18891874999997</c:v>
                </c:pt>
                <c:pt idx="1245">
                  <c:v>747.97866875</c:v>
                </c:pt>
                <c:pt idx="1246">
                  <c:v>739.82376874999989</c:v>
                </c:pt>
                <c:pt idx="1247">
                  <c:v>730.37967500000025</c:v>
                </c:pt>
                <c:pt idx="1248">
                  <c:v>721.01091875000009</c:v>
                </c:pt>
                <c:pt idx="1249">
                  <c:v>711.71749999999997</c:v>
                </c:pt>
                <c:pt idx="1250">
                  <c:v>702.49941875000013</c:v>
                </c:pt>
                <c:pt idx="1251">
                  <c:v>694.65816874999996</c:v>
                </c:pt>
                <c:pt idx="1252">
                  <c:v>686.87226874999988</c:v>
                </c:pt>
                <c:pt idx="1253">
                  <c:v>679.14171875000011</c:v>
                </c:pt>
                <c:pt idx="1254">
                  <c:v>671.4665187500002</c:v>
                </c:pt>
                <c:pt idx="1255">
                  <c:v>663.84666874999994</c:v>
                </c:pt>
                <c:pt idx="1256">
                  <c:v>656.2821687500001</c:v>
                </c:pt>
                <c:pt idx="1257">
                  <c:v>648.77301875000001</c:v>
                </c:pt>
                <c:pt idx="1258">
                  <c:v>641.31921875</c:v>
                </c:pt>
                <c:pt idx="1259">
                  <c:v>633.92076875000009</c:v>
                </c:pt>
                <c:pt idx="1260">
                  <c:v>627.79767500000003</c:v>
                </c:pt>
                <c:pt idx="1261">
                  <c:v>622.92687500000011</c:v>
                </c:pt>
                <c:pt idx="1262">
                  <c:v>619.2899187500002</c:v>
                </c:pt>
                <c:pt idx="1263">
                  <c:v>644.62325208333209</c:v>
                </c:pt>
                <c:pt idx="1264">
                  <c:v>721.83403333333126</c:v>
                </c:pt>
                <c:pt idx="1265">
                  <c:v>776.14226875000213</c:v>
                </c:pt>
                <c:pt idx="1266">
                  <c:v>754.46434166666666</c:v>
                </c:pt>
                <c:pt idx="1267">
                  <c:v>731.57563333333121</c:v>
                </c:pt>
                <c:pt idx="1268">
                  <c:v>683.35974166666745</c:v>
                </c:pt>
                <c:pt idx="1269">
                  <c:v>632.69307500000002</c:v>
                </c:pt>
                <c:pt idx="1270">
                  <c:v>630.2423</c:v>
                </c:pt>
                <c:pt idx="1271">
                  <c:v>626.57766875000004</c:v>
                </c:pt>
                <c:pt idx="1272">
                  <c:v>621.71301875000006</c:v>
                </c:pt>
                <c:pt idx="1273">
                  <c:v>616.87296875000004</c:v>
                </c:pt>
                <c:pt idx="1274">
                  <c:v>613.25907500000017</c:v>
                </c:pt>
                <c:pt idx="1275">
                  <c:v>609.65901875000009</c:v>
                </c:pt>
                <c:pt idx="1276">
                  <c:v>607.26666875000012</c:v>
                </c:pt>
                <c:pt idx="1277">
                  <c:v>632.60000208333201</c:v>
                </c:pt>
                <c:pt idx="1278">
                  <c:v>659.12874166666745</c:v>
                </c:pt>
                <c:pt idx="1279">
                  <c:v>685.6590187499994</c:v>
                </c:pt>
                <c:pt idx="1280">
                  <c:v>713.3908520833312</c:v>
                </c:pt>
                <c:pt idx="1281">
                  <c:v>665.12883541666736</c:v>
                </c:pt>
                <c:pt idx="1282">
                  <c:v>639.79550208333546</c:v>
                </c:pt>
                <c:pt idx="1283">
                  <c:v>641.00013333333561</c:v>
                </c:pt>
                <c:pt idx="1284">
                  <c:v>615.66680000000008</c:v>
                </c:pt>
                <c:pt idx="1285">
                  <c:v>615.66680000000008</c:v>
                </c:pt>
                <c:pt idx="1286">
                  <c:v>613.25907500000017</c:v>
                </c:pt>
                <c:pt idx="1287">
                  <c:v>610.85750000000007</c:v>
                </c:pt>
                <c:pt idx="1288">
                  <c:v>607.26666875000012</c:v>
                </c:pt>
                <c:pt idx="1289">
                  <c:v>602.50041874999988</c:v>
                </c:pt>
                <c:pt idx="1290">
                  <c:v>597.75876875000017</c:v>
                </c:pt>
                <c:pt idx="1291">
                  <c:v>594.21867500000008</c:v>
                </c:pt>
                <c:pt idx="1292">
                  <c:v>589.52007500000002</c:v>
                </c:pt>
                <c:pt idx="1293">
                  <c:v>583.68141875000003</c:v>
                </c:pt>
                <c:pt idx="1294">
                  <c:v>577.88120000000004</c:v>
                </c:pt>
                <c:pt idx="1295">
                  <c:v>572.11941875000002</c:v>
                </c:pt>
                <c:pt idx="1296">
                  <c:v>568.68079999999998</c:v>
                </c:pt>
                <c:pt idx="1297">
                  <c:v>567.53766875000008</c:v>
                </c:pt>
                <c:pt idx="1298">
                  <c:v>644.68079999999929</c:v>
                </c:pt>
                <c:pt idx="1299">
                  <c:v>697.63834166666652</c:v>
                </c:pt>
                <c:pt idx="1300">
                  <c:v>701.08618541666669</c:v>
                </c:pt>
                <c:pt idx="1301">
                  <c:v>678.05910208333114</c:v>
                </c:pt>
                <c:pt idx="1302">
                  <c:v>680.3715020833348</c:v>
                </c:pt>
                <c:pt idx="1303">
                  <c:v>708.02338541666666</c:v>
                </c:pt>
                <c:pt idx="1304">
                  <c:v>686.17940833333478</c:v>
                </c:pt>
                <c:pt idx="1305">
                  <c:v>636.67893541666751</c:v>
                </c:pt>
                <c:pt idx="1306">
                  <c:v>612.51333333333184</c:v>
                </c:pt>
                <c:pt idx="1307">
                  <c:v>587.17999999999995</c:v>
                </c:pt>
                <c:pt idx="1308">
                  <c:v>587.17999999999995</c:v>
                </c:pt>
                <c:pt idx="1309">
                  <c:v>586.01226875000009</c:v>
                </c:pt>
                <c:pt idx="1310">
                  <c:v>586.01226875000009</c:v>
                </c:pt>
                <c:pt idx="1311">
                  <c:v>584.84607500000004</c:v>
                </c:pt>
                <c:pt idx="1312">
                  <c:v>583.68141875000003</c:v>
                </c:pt>
                <c:pt idx="1313">
                  <c:v>581.35671875000003</c:v>
                </c:pt>
                <c:pt idx="1314">
                  <c:v>577.88120000000004</c:v>
                </c:pt>
                <c:pt idx="1315">
                  <c:v>575.57187500000009</c:v>
                </c:pt>
                <c:pt idx="1316">
                  <c:v>572.11941875000002</c:v>
                </c:pt>
                <c:pt idx="1317">
                  <c:v>565.25601874999995</c:v>
                </c:pt>
                <c:pt idx="1318">
                  <c:v>560.71116875000007</c:v>
                </c:pt>
                <c:pt idx="1319">
                  <c:v>556.19091875000004</c:v>
                </c:pt>
                <c:pt idx="1320">
                  <c:v>735.78130208333414</c:v>
                </c:pt>
                <c:pt idx="1321">
                  <c:v>918.78416666666817</c:v>
                </c:pt>
                <c:pt idx="1322">
                  <c:v>1106.4195187499986</c:v>
                </c:pt>
                <c:pt idx="1323">
                  <c:v>1297.6826020833328</c:v>
                </c:pt>
                <c:pt idx="1324">
                  <c:v>1392.6000020833358</c:v>
                </c:pt>
                <c:pt idx="1325">
                  <c:v>1284.0258666666653</c:v>
                </c:pt>
                <c:pt idx="1326">
                  <c:v>1044.1802520833321</c:v>
                </c:pt>
                <c:pt idx="1327">
                  <c:v>822.3725333333341</c:v>
                </c:pt>
                <c:pt idx="1328">
                  <c:v>698.19354166666744</c:v>
                </c:pt>
                <c:pt idx="1329">
                  <c:v>647.52687500000002</c:v>
                </c:pt>
                <c:pt idx="1330">
                  <c:v>647.52687500000002</c:v>
                </c:pt>
                <c:pt idx="1331">
                  <c:v>647.52687500000002</c:v>
                </c:pt>
                <c:pt idx="1332">
                  <c:v>647.52687500000002</c:v>
                </c:pt>
                <c:pt idx="1333">
                  <c:v>646.28226875000007</c:v>
                </c:pt>
                <c:pt idx="1334">
                  <c:v>642.55767500000002</c:v>
                </c:pt>
                <c:pt idx="1335">
                  <c:v>638.8469187500001</c:v>
                </c:pt>
                <c:pt idx="1336">
                  <c:v>635.15</c:v>
                </c:pt>
                <c:pt idx="1337">
                  <c:v>633.92076875000009</c:v>
                </c:pt>
                <c:pt idx="1338">
                  <c:v>632.69307500000002</c:v>
                </c:pt>
                <c:pt idx="1339">
                  <c:v>632.69307500000002</c:v>
                </c:pt>
                <c:pt idx="1340">
                  <c:v>658.02640833333555</c:v>
                </c:pt>
                <c:pt idx="1341">
                  <c:v>684.58743541666752</c:v>
                </c:pt>
                <c:pt idx="1342">
                  <c:v>761.81666666666661</c:v>
                </c:pt>
                <c:pt idx="1343">
                  <c:v>842.74896666666609</c:v>
                </c:pt>
                <c:pt idx="1344">
                  <c:v>847.705866666666</c:v>
                </c:pt>
                <c:pt idx="1345">
                  <c:v>827.35403333333409</c:v>
                </c:pt>
                <c:pt idx="1346">
                  <c:v>755.10630208333123</c:v>
                </c:pt>
                <c:pt idx="1347">
                  <c:v>680.36013333333199</c:v>
                </c:pt>
                <c:pt idx="1348">
                  <c:v>655.02680000000009</c:v>
                </c:pt>
                <c:pt idx="1349">
                  <c:v>652.5206750000001</c:v>
                </c:pt>
                <c:pt idx="1350">
                  <c:v>643.79766875000007</c:v>
                </c:pt>
                <c:pt idx="1351">
                  <c:v>630.2423</c:v>
                </c:pt>
                <c:pt idx="1352">
                  <c:v>613.25907500000017</c:v>
                </c:pt>
                <c:pt idx="1353">
                  <c:v>596.57719999999995</c:v>
                </c:pt>
                <c:pt idx="1354">
                  <c:v>579.03816875000007</c:v>
                </c:pt>
                <c:pt idx="1355">
                  <c:v>561.84507499999995</c:v>
                </c:pt>
                <c:pt idx="1356">
                  <c:v>542.77776875000006</c:v>
                </c:pt>
                <c:pt idx="1357">
                  <c:v>521.99307499999998</c:v>
                </c:pt>
                <c:pt idx="1358">
                  <c:v>500.71407500000009</c:v>
                </c:pt>
                <c:pt idx="1359">
                  <c:v>479.03301875</c:v>
                </c:pt>
                <c:pt idx="1360">
                  <c:v>456.06507499999998</c:v>
                </c:pt>
                <c:pt idx="1361">
                  <c:v>434.85680000000002</c:v>
                </c:pt>
                <c:pt idx="1362">
                  <c:v>421.74807500000009</c:v>
                </c:pt>
                <c:pt idx="1363">
                  <c:v>468.72474166666552</c:v>
                </c:pt>
                <c:pt idx="1364">
                  <c:v>930.26896666666676</c:v>
                </c:pt>
                <c:pt idx="1365">
                  <c:v>994.08740833333411</c:v>
                </c:pt>
                <c:pt idx="1366">
                  <c:v>672.40467500000136</c:v>
                </c:pt>
                <c:pt idx="1367">
                  <c:v>445.36791875000006</c:v>
                </c:pt>
                <c:pt idx="1368">
                  <c:v>437.70501875000002</c:v>
                </c:pt>
                <c:pt idx="1369">
                  <c:v>419.90000000000009</c:v>
                </c:pt>
                <c:pt idx="1370">
                  <c:v>405.33679999999993</c:v>
                </c:pt>
                <c:pt idx="1371">
                  <c:v>399.97707500000001</c:v>
                </c:pt>
                <c:pt idx="1372">
                  <c:v>399.97707500000001</c:v>
                </c:pt>
                <c:pt idx="1373">
                  <c:v>399.97707500000001</c:v>
                </c:pt>
                <c:pt idx="1374">
                  <c:v>395.55291875</c:v>
                </c:pt>
                <c:pt idx="1375">
                  <c:v>385.95507500000008</c:v>
                </c:pt>
                <c:pt idx="1376">
                  <c:v>369.81516875</c:v>
                </c:pt>
                <c:pt idx="1377">
                  <c:v>341.5367</c:v>
                </c:pt>
                <c:pt idx="1378">
                  <c:v>302.30046874999999</c:v>
                </c:pt>
                <c:pt idx="1379">
                  <c:v>267.38307500000002</c:v>
                </c:pt>
                <c:pt idx="1380">
                  <c:v>236.78451875000002</c:v>
                </c:pt>
                <c:pt idx="1381">
                  <c:v>210.50480000000002</c:v>
                </c:pt>
                <c:pt idx="1382">
                  <c:v>200.44416875000002</c:v>
                </c:pt>
                <c:pt idx="1383">
                  <c:v>1627.8130854166661</c:v>
                </c:pt>
                <c:pt idx="1384">
                  <c:v>1822.3602687500002</c:v>
                </c:pt>
                <c:pt idx="1385">
                  <c:v>1203.2449666666676</c:v>
                </c:pt>
                <c:pt idx="1386">
                  <c:v>753.35883541666669</c:v>
                </c:pt>
                <c:pt idx="1387">
                  <c:v>935.83279999999888</c:v>
                </c:pt>
                <c:pt idx="1388">
                  <c:v>1503.8210083333331</c:v>
                </c:pt>
                <c:pt idx="1389">
                  <c:v>2080.6721354166671</c:v>
                </c:pt>
                <c:pt idx="1390">
                  <c:v>2260.0396354166674</c:v>
                </c:pt>
                <c:pt idx="1391">
                  <c:v>1932.8780749999992</c:v>
                </c:pt>
                <c:pt idx="1392">
                  <c:v>1396.1318666666652</c:v>
                </c:pt>
                <c:pt idx="1393">
                  <c:v>901.81516875000034</c:v>
                </c:pt>
                <c:pt idx="1394">
                  <c:v>526.8520187500003</c:v>
                </c:pt>
                <c:pt idx="1395">
                  <c:v>374.85201874999996</c:v>
                </c:pt>
                <c:pt idx="1396">
                  <c:v>373.16691875000004</c:v>
                </c:pt>
                <c:pt idx="1397">
                  <c:v>368.14851874999999</c:v>
                </c:pt>
                <c:pt idx="1398">
                  <c:v>360.72469999999998</c:v>
                </c:pt>
                <c:pt idx="1399">
                  <c:v>351.82026875000003</c:v>
                </c:pt>
                <c:pt idx="1400">
                  <c:v>340.75641875000002</c:v>
                </c:pt>
                <c:pt idx="1401">
                  <c:v>328.48101875000003</c:v>
                </c:pt>
                <c:pt idx="1402">
                  <c:v>315.86967499999997</c:v>
                </c:pt>
                <c:pt idx="1403">
                  <c:v>300.20870000000002</c:v>
                </c:pt>
                <c:pt idx="1404">
                  <c:v>277.46907499999998</c:v>
                </c:pt>
                <c:pt idx="1405">
                  <c:v>245.56671875000001</c:v>
                </c:pt>
                <c:pt idx="1406">
                  <c:v>217.98320000000001</c:v>
                </c:pt>
                <c:pt idx="1407">
                  <c:v>201.71030000000002</c:v>
                </c:pt>
                <c:pt idx="1408">
                  <c:v>198.77751875000001</c:v>
                </c:pt>
                <c:pt idx="1409">
                  <c:v>352.44416875000036</c:v>
                </c:pt>
                <c:pt idx="1410">
                  <c:v>226.62005208333281</c:v>
                </c:pt>
                <c:pt idx="1411">
                  <c:v>200.86467500000001</c:v>
                </c:pt>
                <c:pt idx="1412">
                  <c:v>199.60776875000002</c:v>
                </c:pt>
                <c:pt idx="1413">
                  <c:v>197.95341875000003</c:v>
                </c:pt>
                <c:pt idx="1414">
                  <c:v>578.36469999999997</c:v>
                </c:pt>
                <c:pt idx="1415">
                  <c:v>1293.6174083333335</c:v>
                </c:pt>
                <c:pt idx="1416">
                  <c:v>1889.5042687499993</c:v>
                </c:pt>
                <c:pt idx="1417">
                  <c:v>2085.5820333333322</c:v>
                </c:pt>
                <c:pt idx="1418">
                  <c:v>1801.8401333333336</c:v>
                </c:pt>
                <c:pt idx="1419">
                  <c:v>1107.7472687500012</c:v>
                </c:pt>
                <c:pt idx="1420">
                  <c:v>276.82716875</c:v>
                </c:pt>
                <c:pt idx="1421">
                  <c:v>271.74726874999999</c:v>
                </c:pt>
                <c:pt idx="1422">
                  <c:v>255.91716875000003</c:v>
                </c:pt>
                <c:pt idx="1423">
                  <c:v>238.94316874999998</c:v>
                </c:pt>
                <c:pt idx="1424">
                  <c:v>233.59266874999997</c:v>
                </c:pt>
                <c:pt idx="1425">
                  <c:v>741.84834166666678</c:v>
                </c:pt>
                <c:pt idx="1426">
                  <c:v>1485.780752083333</c:v>
                </c:pt>
                <c:pt idx="1427">
                  <c:v>1656.4275520833332</c:v>
                </c:pt>
                <c:pt idx="1428">
                  <c:v>1037.469075</c:v>
                </c:pt>
                <c:pt idx="1429">
                  <c:v>307.33880208333369</c:v>
                </c:pt>
                <c:pt idx="1430">
                  <c:v>278.11251875000005</c:v>
                </c:pt>
                <c:pt idx="1431">
                  <c:v>266.76576875000001</c:v>
                </c:pt>
                <c:pt idx="1432">
                  <c:v>246.12867500000002</c:v>
                </c:pt>
                <c:pt idx="1433">
                  <c:v>218.46366875000001</c:v>
                </c:pt>
                <c:pt idx="1434">
                  <c:v>195.11750000000001</c:v>
                </c:pt>
                <c:pt idx="1435">
                  <c:v>175.77267500000002</c:v>
                </c:pt>
                <c:pt idx="1436">
                  <c:v>171.19476875000001</c:v>
                </c:pt>
                <c:pt idx="1437">
                  <c:v>679.65108541666666</c:v>
                </c:pt>
                <c:pt idx="1438">
                  <c:v>760.04218541666683</c:v>
                </c:pt>
                <c:pt idx="1439">
                  <c:v>433.69083333333333</c:v>
                </c:pt>
                <c:pt idx="1440">
                  <c:v>180.69651875</c:v>
                </c:pt>
                <c:pt idx="1441">
                  <c:v>178.35567500000002</c:v>
                </c:pt>
                <c:pt idx="1442">
                  <c:v>172.6823</c:v>
                </c:pt>
                <c:pt idx="1443">
                  <c:v>168.89466874999999</c:v>
                </c:pt>
                <c:pt idx="1444">
                  <c:v>168.0575</c:v>
                </c:pt>
                <c:pt idx="1445">
                  <c:v>295.56133541666668</c:v>
                </c:pt>
                <c:pt idx="1446">
                  <c:v>169.46046875000002</c:v>
                </c:pt>
                <c:pt idx="1447">
                  <c:v>167.78151875</c:v>
                </c:pt>
                <c:pt idx="1448">
                  <c:v>160.44687500000001</c:v>
                </c:pt>
                <c:pt idx="1449">
                  <c:v>150.68451875</c:v>
                </c:pt>
                <c:pt idx="1450">
                  <c:v>144.77667500000001</c:v>
                </c:pt>
                <c:pt idx="1451">
                  <c:v>143.26070000000001</c:v>
                </c:pt>
                <c:pt idx="1452">
                  <c:v>143.15</c:v>
                </c:pt>
                <c:pt idx="1453">
                  <c:v>143.15</c:v>
                </c:pt>
                <c:pt idx="1454">
                  <c:v>143.15</c:v>
                </c:pt>
                <c:pt idx="1455">
                  <c:v>143.15</c:v>
                </c:pt>
                <c:pt idx="1456">
                  <c:v>143.15</c:v>
                </c:pt>
                <c:pt idx="1457">
                  <c:v>143.15</c:v>
                </c:pt>
                <c:pt idx="1458">
                  <c:v>143.15</c:v>
                </c:pt>
                <c:pt idx="1459">
                  <c:v>143.15</c:v>
                </c:pt>
                <c:pt idx="1460">
                  <c:v>143.15</c:v>
                </c:pt>
                <c:pt idx="1461">
                  <c:v>143.15</c:v>
                </c:pt>
                <c:pt idx="1462">
                  <c:v>143.15</c:v>
                </c:pt>
                <c:pt idx="1463">
                  <c:v>143.15</c:v>
                </c:pt>
                <c:pt idx="1464">
                  <c:v>143.15</c:v>
                </c:pt>
                <c:pt idx="1465">
                  <c:v>143.15</c:v>
                </c:pt>
                <c:pt idx="1466">
                  <c:v>143.15</c:v>
                </c:pt>
                <c:pt idx="1467">
                  <c:v>143.15</c:v>
                </c:pt>
                <c:pt idx="1468">
                  <c:v>143.15</c:v>
                </c:pt>
                <c:pt idx="1469">
                  <c:v>143.15</c:v>
                </c:pt>
                <c:pt idx="1470">
                  <c:v>143.15</c:v>
                </c:pt>
                <c:pt idx="1471">
                  <c:v>143.15</c:v>
                </c:pt>
                <c:pt idx="1472">
                  <c:v>143.15</c:v>
                </c:pt>
                <c:pt idx="1473">
                  <c:v>143.15</c:v>
                </c:pt>
                <c:pt idx="1474">
                  <c:v>143.15</c:v>
                </c:pt>
                <c:pt idx="1475">
                  <c:v>143.15</c:v>
                </c:pt>
                <c:pt idx="1476">
                  <c:v>143.15</c:v>
                </c:pt>
                <c:pt idx="1477">
                  <c:v>143.15</c:v>
                </c:pt>
                <c:pt idx="1478">
                  <c:v>700.48333333333335</c:v>
                </c:pt>
                <c:pt idx="1479">
                  <c:v>1258.1887416666668</c:v>
                </c:pt>
                <c:pt idx="1480">
                  <c:v>1183.3049666666666</c:v>
                </c:pt>
                <c:pt idx="1481">
                  <c:v>1032.8678354166666</c:v>
                </c:pt>
                <c:pt idx="1482">
                  <c:v>882.61443541666654</c:v>
                </c:pt>
                <c:pt idx="1483">
                  <c:v>782.99003333333326</c:v>
                </c:pt>
                <c:pt idx="1484">
                  <c:v>734.13146666666682</c:v>
                </c:pt>
                <c:pt idx="1485">
                  <c:v>786.65005208333332</c:v>
                </c:pt>
                <c:pt idx="1486">
                  <c:v>966.60943541666643</c:v>
                </c:pt>
                <c:pt idx="1487">
                  <c:v>1198.4285854166665</c:v>
                </c:pt>
                <c:pt idx="1488">
                  <c:v>1457.3668750000002</c:v>
                </c:pt>
                <c:pt idx="1489">
                  <c:v>1718.6214083333336</c:v>
                </c:pt>
                <c:pt idx="1490">
                  <c:v>1932.1712687499999</c:v>
                </c:pt>
                <c:pt idx="1491">
                  <c:v>2072.6200854166659</c:v>
                </c:pt>
                <c:pt idx="1492">
                  <c:v>2089.3296354166673</c:v>
                </c:pt>
                <c:pt idx="1493">
                  <c:v>2005.8743520833332</c:v>
                </c:pt>
                <c:pt idx="1494">
                  <c:v>1897.9221354166668</c:v>
                </c:pt>
                <c:pt idx="1495">
                  <c:v>1739.2010083333325</c:v>
                </c:pt>
                <c:pt idx="1496">
                  <c:v>1579.2821687500002</c:v>
                </c:pt>
                <c:pt idx="1497">
                  <c:v>1418.369335416668</c:v>
                </c:pt>
                <c:pt idx="1498">
                  <c:v>1230.0629187499987</c:v>
                </c:pt>
                <c:pt idx="1499">
                  <c:v>1039.3272520833327</c:v>
                </c:pt>
                <c:pt idx="1500">
                  <c:v>845.86713541666677</c:v>
                </c:pt>
                <c:pt idx="1501">
                  <c:v>750.79450208333355</c:v>
                </c:pt>
                <c:pt idx="1502">
                  <c:v>706.48693541666808</c:v>
                </c:pt>
                <c:pt idx="1503">
                  <c:v>685.98750208333263</c:v>
                </c:pt>
                <c:pt idx="1504">
                  <c:v>691.69700833333263</c:v>
                </c:pt>
                <c:pt idx="1505">
                  <c:v>645.98416666666708</c:v>
                </c:pt>
                <c:pt idx="1506">
                  <c:v>624.82130208333342</c:v>
                </c:pt>
                <c:pt idx="1507">
                  <c:v>654.36354166666706</c:v>
                </c:pt>
                <c:pt idx="1508">
                  <c:v>710.13163333333262</c:v>
                </c:pt>
                <c:pt idx="1509">
                  <c:v>792.15325208333365</c:v>
                </c:pt>
                <c:pt idx="1510">
                  <c:v>952.00603333333413</c:v>
                </c:pt>
                <c:pt idx="1511">
                  <c:v>1166.2354687499999</c:v>
                </c:pt>
                <c:pt idx="1512">
                  <c:v>1384.414741666666</c:v>
                </c:pt>
                <c:pt idx="1513">
                  <c:v>1581.5241687500002</c:v>
                </c:pt>
                <c:pt idx="1514">
                  <c:v>1680.9556687499994</c:v>
                </c:pt>
                <c:pt idx="1515">
                  <c:v>1629.2727687500001</c:v>
                </c:pt>
                <c:pt idx="1516">
                  <c:v>1423.2767000000024</c:v>
                </c:pt>
                <c:pt idx="1517">
                  <c:v>1211.4089187500008</c:v>
                </c:pt>
                <c:pt idx="1518">
                  <c:v>1047.2304354166668</c:v>
                </c:pt>
                <c:pt idx="1519">
                  <c:v>929.45666875000006</c:v>
                </c:pt>
                <c:pt idx="1520">
                  <c:v>835.98534166666536</c:v>
                </c:pt>
                <c:pt idx="1521">
                  <c:v>739.17840833333037</c:v>
                </c:pt>
                <c:pt idx="1522">
                  <c:v>615.92268541666738</c:v>
                </c:pt>
                <c:pt idx="1523">
                  <c:v>564.11750000000006</c:v>
                </c:pt>
                <c:pt idx="1524">
                  <c:v>559.57879999999989</c:v>
                </c:pt>
                <c:pt idx="1525">
                  <c:v>547.22421874999998</c:v>
                </c:pt>
                <c:pt idx="1526">
                  <c:v>528.49670000000003</c:v>
                </c:pt>
                <c:pt idx="1527">
                  <c:v>504.92067499999996</c:v>
                </c:pt>
                <c:pt idx="1528">
                  <c:v>480.05007499999999</c:v>
                </c:pt>
                <c:pt idx="1529">
                  <c:v>458.03000000000009</c:v>
                </c:pt>
                <c:pt idx="1530">
                  <c:v>440.56707500000005</c:v>
                </c:pt>
                <c:pt idx="1531">
                  <c:v>428.26476875000003</c:v>
                </c:pt>
                <c:pt idx="1532">
                  <c:v>421.74807500000009</c:v>
                </c:pt>
                <c:pt idx="1533">
                  <c:v>470.5666666666657</c:v>
                </c:pt>
                <c:pt idx="1534">
                  <c:v>778.2689666666663</c:v>
                </c:pt>
                <c:pt idx="1535">
                  <c:v>1142.2990083333343</c:v>
                </c:pt>
                <c:pt idx="1536">
                  <c:v>1514.2071999999989</c:v>
                </c:pt>
                <c:pt idx="1537">
                  <c:v>1791.304133333334</c:v>
                </c:pt>
                <c:pt idx="1538">
                  <c:v>2022.8143</c:v>
                </c:pt>
                <c:pt idx="1539">
                  <c:v>2183.9209666666666</c:v>
                </c:pt>
                <c:pt idx="1540">
                  <c:v>2297.0861854166697</c:v>
                </c:pt>
                <c:pt idx="1541">
                  <c:v>2363.6667999999977</c:v>
                </c:pt>
                <c:pt idx="1542">
                  <c:v>2304.2057416666667</c:v>
                </c:pt>
                <c:pt idx="1543">
                  <c:v>2115.9324354166688</c:v>
                </c:pt>
                <c:pt idx="1544">
                  <c:v>1769.0463416666653</c:v>
                </c:pt>
                <c:pt idx="1545">
                  <c:v>1410.7435416666654</c:v>
                </c:pt>
                <c:pt idx="1546">
                  <c:v>1171.1708333333318</c:v>
                </c:pt>
                <c:pt idx="1547">
                  <c:v>1027.5010083333334</c:v>
                </c:pt>
                <c:pt idx="1548">
                  <c:v>1007.7518750000013</c:v>
                </c:pt>
                <c:pt idx="1549">
                  <c:v>1040.1000520833334</c:v>
                </c:pt>
                <c:pt idx="1550">
                  <c:v>1097.8200000000006</c:v>
                </c:pt>
                <c:pt idx="1551">
                  <c:v>1158.4258354166682</c:v>
                </c:pt>
                <c:pt idx="1552">
                  <c:v>1193.7736749999999</c:v>
                </c:pt>
                <c:pt idx="1553">
                  <c:v>1205.3110749999998</c:v>
                </c:pt>
                <c:pt idx="1554">
                  <c:v>1215.4870187500001</c:v>
                </c:pt>
                <c:pt idx="1555">
                  <c:v>1277.8755854166639</c:v>
                </c:pt>
                <c:pt idx="1556">
                  <c:v>1367.1803416666667</c:v>
                </c:pt>
                <c:pt idx="1557">
                  <c:v>1459.6108354166695</c:v>
                </c:pt>
                <c:pt idx="1558">
                  <c:v>1579.0805187500009</c:v>
                </c:pt>
                <c:pt idx="1559">
                  <c:v>1703.3956333333322</c:v>
                </c:pt>
                <c:pt idx="1560">
                  <c:v>1753.6241666666638</c:v>
                </c:pt>
                <c:pt idx="1561">
                  <c:v>1778.9129666666672</c:v>
                </c:pt>
                <c:pt idx="1562">
                  <c:v>1804.5953666666674</c:v>
                </c:pt>
                <c:pt idx="1563">
                  <c:v>1856.0046999999993</c:v>
                </c:pt>
                <c:pt idx="1564">
                  <c:v>1909.475052083335</c:v>
                </c:pt>
                <c:pt idx="1565">
                  <c:v>1938.0564083333347</c:v>
                </c:pt>
                <c:pt idx="1566">
                  <c:v>1992.4154354166667</c:v>
                </c:pt>
                <c:pt idx="1567">
                  <c:v>1998.2995020833314</c:v>
                </c:pt>
                <c:pt idx="1568">
                  <c:v>1950.466502083332</c:v>
                </c:pt>
                <c:pt idx="1569">
                  <c:v>1926.563866666668</c:v>
                </c:pt>
                <c:pt idx="1570">
                  <c:v>1901.1890750000007</c:v>
                </c:pt>
                <c:pt idx="1571">
                  <c:v>1874.2775520833331</c:v>
                </c:pt>
                <c:pt idx="1572">
                  <c:v>1845.7693354166659</c:v>
                </c:pt>
                <c:pt idx="1573">
                  <c:v>1764.9424083333311</c:v>
                </c:pt>
                <c:pt idx="1574">
                  <c:v>1653.3063416666682</c:v>
                </c:pt>
                <c:pt idx="1575">
                  <c:v>1563.3105333333333</c:v>
                </c:pt>
                <c:pt idx="1576">
                  <c:v>1444.2329666666669</c:v>
                </c:pt>
                <c:pt idx="1577">
                  <c:v>1319.4674187500004</c:v>
                </c:pt>
                <c:pt idx="1578">
                  <c:v>1317.5663000000002</c:v>
                </c:pt>
                <c:pt idx="1579">
                  <c:v>1311.8721687500001</c:v>
                </c:pt>
                <c:pt idx="1580">
                  <c:v>1306.1918750000004</c:v>
                </c:pt>
                <c:pt idx="1581">
                  <c:v>1296.7554687500001</c:v>
                </c:pt>
                <c:pt idx="1582">
                  <c:v>1289.2340187499999</c:v>
                </c:pt>
                <c:pt idx="1583">
                  <c:v>1277.9979687500002</c:v>
                </c:pt>
                <c:pt idx="1584">
                  <c:v>1264.9592000000002</c:v>
                </c:pt>
                <c:pt idx="1585">
                  <c:v>1250.1500000000003</c:v>
                </c:pt>
                <c:pt idx="1586">
                  <c:v>1233.6072687500002</c:v>
                </c:pt>
                <c:pt idx="1587">
                  <c:v>1215.3725187500002</c:v>
                </c:pt>
                <c:pt idx="1588">
                  <c:v>1197.29151875</c:v>
                </c:pt>
                <c:pt idx="1589">
                  <c:v>1181.1500750000002</c:v>
                </c:pt>
                <c:pt idx="1590">
                  <c:v>1168.6817187500001</c:v>
                </c:pt>
                <c:pt idx="1591">
                  <c:v>1158.0545187500004</c:v>
                </c:pt>
                <c:pt idx="1592">
                  <c:v>1151.00046875</c:v>
                </c:pt>
                <c:pt idx="1593">
                  <c:v>1143.9710187499998</c:v>
                </c:pt>
                <c:pt idx="1594">
                  <c:v>1140.4655187500002</c:v>
                </c:pt>
                <c:pt idx="1595">
                  <c:v>1136.9661687500002</c:v>
                </c:pt>
                <c:pt idx="1596">
                  <c:v>1129.9859187499999</c:v>
                </c:pt>
                <c:pt idx="1597">
                  <c:v>1123.0302687500002</c:v>
                </c:pt>
                <c:pt idx="1598">
                  <c:v>1110.9170750000001</c:v>
                </c:pt>
                <c:pt idx="1599">
                  <c:v>1097.1656750000002</c:v>
                </c:pt>
                <c:pt idx="1600">
                  <c:v>1081.81296875</c:v>
                </c:pt>
                <c:pt idx="1601">
                  <c:v>1064.9004687500001</c:v>
                </c:pt>
                <c:pt idx="1602">
                  <c:v>1048.1417187500001</c:v>
                </c:pt>
                <c:pt idx="1603">
                  <c:v>1034.8454187500001</c:v>
                </c:pt>
                <c:pt idx="1604">
                  <c:v>1024.93776875</c:v>
                </c:pt>
                <c:pt idx="1605">
                  <c:v>1016.723675</c:v>
                </c:pt>
                <c:pt idx="1606">
                  <c:v>1013.4488</c:v>
                </c:pt>
                <c:pt idx="1607">
                  <c:v>1010.1800750000002</c:v>
                </c:pt>
                <c:pt idx="1608">
                  <c:v>1010.1800750000002</c:v>
                </c:pt>
                <c:pt idx="1609">
                  <c:v>1060.8467416666676</c:v>
                </c:pt>
                <c:pt idx="1610">
                  <c:v>1089.4487999999992</c:v>
                </c:pt>
                <c:pt idx="1611">
                  <c:v>1116.4188020833312</c:v>
                </c:pt>
                <c:pt idx="1612">
                  <c:v>1197.3380333333341</c:v>
                </c:pt>
                <c:pt idx="1613">
                  <c:v>1279.9185333333332</c:v>
                </c:pt>
                <c:pt idx="1614">
                  <c:v>1365.8354083333327</c:v>
                </c:pt>
                <c:pt idx="1615">
                  <c:v>1453.4750520833356</c:v>
                </c:pt>
                <c:pt idx="1616">
                  <c:v>1569.8843416666668</c:v>
                </c:pt>
                <c:pt idx="1617">
                  <c:v>1664.479635416666</c:v>
                </c:pt>
                <c:pt idx="1618">
                  <c:v>1735.6442520833332</c:v>
                </c:pt>
                <c:pt idx="1619">
                  <c:v>1732.766874999998</c:v>
                </c:pt>
                <c:pt idx="1620">
                  <c:v>1675.9710187499982</c:v>
                </c:pt>
                <c:pt idx="1621">
                  <c:v>1617.5907687500026</c:v>
                </c:pt>
                <c:pt idx="1622">
                  <c:v>1530.4639354166684</c:v>
                </c:pt>
                <c:pt idx="1623">
                  <c:v>1389.1833854166662</c:v>
                </c:pt>
                <c:pt idx="1624">
                  <c:v>1215.4355020833323</c:v>
                </c:pt>
                <c:pt idx="1625">
                  <c:v>1188.3086749999998</c:v>
                </c:pt>
                <c:pt idx="1626">
                  <c:v>1181.1500750000002</c:v>
                </c:pt>
                <c:pt idx="1627">
                  <c:v>1163.3612000000001</c:v>
                </c:pt>
                <c:pt idx="1628">
                  <c:v>1138.7150750000001</c:v>
                </c:pt>
                <c:pt idx="1629">
                  <c:v>1107.4700000000003</c:v>
                </c:pt>
                <c:pt idx="1630">
                  <c:v>1075.0295187499999</c:v>
                </c:pt>
                <c:pt idx="1631">
                  <c:v>1044.8084187499999</c:v>
                </c:pt>
                <c:pt idx="1632">
                  <c:v>1023.2918750000001</c:v>
                </c:pt>
                <c:pt idx="1633">
                  <c:v>1008.5480187499999</c:v>
                </c:pt>
                <c:pt idx="1634">
                  <c:v>1003.661075</c:v>
                </c:pt>
                <c:pt idx="1635">
                  <c:v>1002.0351687500001</c:v>
                </c:pt>
                <c:pt idx="1636">
                  <c:v>1002.0351687500001</c:v>
                </c:pt>
                <c:pt idx="1637">
                  <c:v>1000.4107999999999</c:v>
                </c:pt>
                <c:pt idx="1638">
                  <c:v>995.54691874999992</c:v>
                </c:pt>
                <c:pt idx="1639">
                  <c:v>989.08326875000023</c:v>
                </c:pt>
                <c:pt idx="1640">
                  <c:v>981.03830000000016</c:v>
                </c:pt>
                <c:pt idx="1641">
                  <c:v>974.63</c:v>
                </c:pt>
                <c:pt idx="1642">
                  <c:v>971.43507499999987</c:v>
                </c:pt>
                <c:pt idx="1643">
                  <c:v>1125.0317687500024</c:v>
                </c:pt>
                <c:pt idx="1644">
                  <c:v>1285.0382999999972</c:v>
                </c:pt>
                <c:pt idx="1645">
                  <c:v>1422.9786854166637</c:v>
                </c:pt>
                <c:pt idx="1646">
                  <c:v>1540.548018750002</c:v>
                </c:pt>
                <c:pt idx="1647">
                  <c:v>1634.5852000000014</c:v>
                </c:pt>
                <c:pt idx="1648">
                  <c:v>1732.1417187500008</c:v>
                </c:pt>
                <c:pt idx="1649">
                  <c:v>1780.9803520833329</c:v>
                </c:pt>
                <c:pt idx="1650">
                  <c:v>1804.7870020833329</c:v>
                </c:pt>
                <c:pt idx="1651">
                  <c:v>1778.2283354166689</c:v>
                </c:pt>
                <c:pt idx="1652">
                  <c:v>1723.1321854166663</c:v>
                </c:pt>
                <c:pt idx="1653">
                  <c:v>1691.8218749999987</c:v>
                </c:pt>
                <c:pt idx="1654">
                  <c:v>1633.5799999999995</c:v>
                </c:pt>
                <c:pt idx="1655">
                  <c:v>1597.2305333333318</c:v>
                </c:pt>
                <c:pt idx="1656">
                  <c:v>1611.6461333333352</c:v>
                </c:pt>
                <c:pt idx="1657">
                  <c:v>1626.1601333333358</c:v>
                </c:pt>
                <c:pt idx="1658">
                  <c:v>1640.7725333333321</c:v>
                </c:pt>
                <c:pt idx="1659">
                  <c:v>1655.4833333333322</c:v>
                </c:pt>
                <c:pt idx="1660">
                  <c:v>1670.2925333333321</c:v>
                </c:pt>
                <c:pt idx="1661">
                  <c:v>1659.8668</c:v>
                </c:pt>
                <c:pt idx="1662">
                  <c:v>1672.9916687500001</c:v>
                </c:pt>
                <c:pt idx="1663">
                  <c:v>1688.08376875</c:v>
                </c:pt>
                <c:pt idx="1664">
                  <c:v>1650.7034083333365</c:v>
                </c:pt>
                <c:pt idx="1665">
                  <c:v>1636.8183000000008</c:v>
                </c:pt>
                <c:pt idx="1666">
                  <c:v>1597.6552083333333</c:v>
                </c:pt>
                <c:pt idx="1667">
                  <c:v>1554.688341666666</c:v>
                </c:pt>
                <c:pt idx="1668">
                  <c:v>1537.0794083333303</c:v>
                </c:pt>
                <c:pt idx="1669">
                  <c:v>1517.5555187500022</c:v>
                </c:pt>
                <c:pt idx="1670">
                  <c:v>1498.0454666666669</c:v>
                </c:pt>
                <c:pt idx="1671">
                  <c:v>1451.2686749999993</c:v>
                </c:pt>
                <c:pt idx="1672">
                  <c:v>1427.8825854166678</c:v>
                </c:pt>
                <c:pt idx="1673">
                  <c:v>1429.8313666666675</c:v>
                </c:pt>
                <c:pt idx="1674">
                  <c:v>1406.4483520833355</c:v>
                </c:pt>
                <c:pt idx="1675">
                  <c:v>1381.11501875</c:v>
                </c:pt>
                <c:pt idx="1676">
                  <c:v>1381.11501875</c:v>
                </c:pt>
                <c:pt idx="1677">
                  <c:v>1379.1647</c:v>
                </c:pt>
                <c:pt idx="1678">
                  <c:v>1375.268675</c:v>
                </c:pt>
                <c:pt idx="1679">
                  <c:v>1369.4361687500004</c:v>
                </c:pt>
                <c:pt idx="1680">
                  <c:v>1363.6175000000001</c:v>
                </c:pt>
                <c:pt idx="1681">
                  <c:v>1357.8126687500005</c:v>
                </c:pt>
                <c:pt idx="1682">
                  <c:v>1355.8807999999999</c:v>
                </c:pt>
                <c:pt idx="1683">
                  <c:v>1406.5474666666673</c:v>
                </c:pt>
                <c:pt idx="1684">
                  <c:v>1511.7460750000018</c:v>
                </c:pt>
                <c:pt idx="1685">
                  <c:v>1570.1617416666659</c:v>
                </c:pt>
                <c:pt idx="1686">
                  <c:v>1577.9353416666659</c:v>
                </c:pt>
                <c:pt idx="1687">
                  <c:v>1585.7335416666695</c:v>
                </c:pt>
                <c:pt idx="1688">
                  <c:v>1542.889674999999</c:v>
                </c:pt>
                <c:pt idx="1689">
                  <c:v>1496.1436333333311</c:v>
                </c:pt>
                <c:pt idx="1690">
                  <c:v>1474.737075000003</c:v>
                </c:pt>
                <c:pt idx="1691">
                  <c:v>1451.3694354166676</c:v>
                </c:pt>
                <c:pt idx="1692">
                  <c:v>1453.3366666666641</c:v>
                </c:pt>
                <c:pt idx="1693">
                  <c:v>1455.3054354166641</c:v>
                </c:pt>
                <c:pt idx="1694">
                  <c:v>1457.2757416666709</c:v>
                </c:pt>
                <c:pt idx="1695">
                  <c:v>1459.2475854166714</c:v>
                </c:pt>
                <c:pt idx="1696">
                  <c:v>1461.2209666666643</c:v>
                </c:pt>
                <c:pt idx="1697">
                  <c:v>1463.1958854166637</c:v>
                </c:pt>
                <c:pt idx="1698">
                  <c:v>1439.8390083333318</c:v>
                </c:pt>
                <c:pt idx="1699">
                  <c:v>1414.5056749999999</c:v>
                </c:pt>
                <c:pt idx="1700">
                  <c:v>1412.5292187499999</c:v>
                </c:pt>
                <c:pt idx="1701">
                  <c:v>1408.5809187500004</c:v>
                </c:pt>
                <c:pt idx="1702">
                  <c:v>1404.6387687500003</c:v>
                </c:pt>
                <c:pt idx="1703">
                  <c:v>1400.7027687500001</c:v>
                </c:pt>
                <c:pt idx="1704">
                  <c:v>1394.8102999999999</c:v>
                </c:pt>
                <c:pt idx="1705">
                  <c:v>1390.8896750000004</c:v>
                </c:pt>
                <c:pt idx="1706">
                  <c:v>1386.9752000000001</c:v>
                </c:pt>
                <c:pt idx="1707">
                  <c:v>1383.066875</c:v>
                </c:pt>
                <c:pt idx="1708">
                  <c:v>1381.11501875</c:v>
                </c:pt>
                <c:pt idx="1709">
                  <c:v>1379.1647</c:v>
                </c:pt>
                <c:pt idx="1710">
                  <c:v>1377.2159187500004</c:v>
                </c:pt>
                <c:pt idx="1711">
                  <c:v>1429.8313666666675</c:v>
                </c:pt>
                <c:pt idx="1712">
                  <c:v>1457.1150187499993</c:v>
                </c:pt>
                <c:pt idx="1713">
                  <c:v>1511.686935416667</c:v>
                </c:pt>
                <c:pt idx="1714">
                  <c:v>1542.8896750000026</c:v>
                </c:pt>
                <c:pt idx="1715">
                  <c:v>1574.1062520833304</c:v>
                </c:pt>
                <c:pt idx="1716">
                  <c:v>1607.3054354166661</c:v>
                </c:pt>
                <c:pt idx="1717">
                  <c:v>1640.5292187500013</c:v>
                </c:pt>
                <c:pt idx="1718">
                  <c:v>1675.7602083333336</c:v>
                </c:pt>
                <c:pt idx="1719">
                  <c:v>1711.0296354166651</c:v>
                </c:pt>
                <c:pt idx="1720">
                  <c:v>1723.0036854166649</c:v>
                </c:pt>
                <c:pt idx="1721">
                  <c:v>1682.3576750000016</c:v>
                </c:pt>
                <c:pt idx="1722">
                  <c:v>1614.4018749999991</c:v>
                </c:pt>
                <c:pt idx="1723">
                  <c:v>1542.4332000000029</c:v>
                </c:pt>
                <c:pt idx="1724">
                  <c:v>1468.4511687500005</c:v>
                </c:pt>
                <c:pt idx="1725">
                  <c:v>1466.4331999999999</c:v>
                </c:pt>
                <c:pt idx="1726">
                  <c:v>1456.3664187500001</c:v>
                </c:pt>
                <c:pt idx="1727">
                  <c:v>1438.343075</c:v>
                </c:pt>
                <c:pt idx="1728">
                  <c:v>1410.5543000000005</c:v>
                </c:pt>
                <c:pt idx="1729">
                  <c:v>1373.3229687500002</c:v>
                </c:pt>
                <c:pt idx="1730">
                  <c:v>1327.08726875</c:v>
                </c:pt>
                <c:pt idx="1731">
                  <c:v>1279.8668</c:v>
                </c:pt>
                <c:pt idx="1732">
                  <c:v>1231.7768750000002</c:v>
                </c:pt>
                <c:pt idx="1733">
                  <c:v>1186.5167187500003</c:v>
                </c:pt>
                <c:pt idx="1734">
                  <c:v>1143.9710187499998</c:v>
                </c:pt>
                <c:pt idx="1735">
                  <c:v>1104.0290750000001</c:v>
                </c:pt>
                <c:pt idx="1736">
                  <c:v>1064.9004687500001</c:v>
                </c:pt>
                <c:pt idx="1737">
                  <c:v>1024.93776875</c:v>
                </c:pt>
                <c:pt idx="1738">
                  <c:v>987.47119999999995</c:v>
                </c:pt>
                <c:pt idx="1739">
                  <c:v>950.81796875000009</c:v>
                </c:pt>
                <c:pt idx="1740">
                  <c:v>918.06230000000016</c:v>
                </c:pt>
                <c:pt idx="1741">
                  <c:v>890.52567499999998</c:v>
                </c:pt>
                <c:pt idx="1742">
                  <c:v>869.45270000000016</c:v>
                </c:pt>
                <c:pt idx="1743">
                  <c:v>850.15476875000013</c:v>
                </c:pt>
                <c:pt idx="1744">
                  <c:v>834.02869999999984</c:v>
                </c:pt>
                <c:pt idx="1745">
                  <c:v>819.53007500000001</c:v>
                </c:pt>
                <c:pt idx="1746">
                  <c:v>805.18520000000001</c:v>
                </c:pt>
                <c:pt idx="1747">
                  <c:v>790.99407499999995</c:v>
                </c:pt>
                <c:pt idx="1748">
                  <c:v>779.75187499999993</c:v>
                </c:pt>
                <c:pt idx="1749">
                  <c:v>768.60807499999999</c:v>
                </c:pt>
                <c:pt idx="1750">
                  <c:v>760.31479999999999</c:v>
                </c:pt>
                <c:pt idx="1751">
                  <c:v>753.44601875000001</c:v>
                </c:pt>
                <c:pt idx="1752">
                  <c:v>746.61567500000001</c:v>
                </c:pt>
                <c:pt idx="1753">
                  <c:v>739.82376874999989</c:v>
                </c:pt>
                <c:pt idx="1754">
                  <c:v>733.07029999999997</c:v>
                </c:pt>
                <c:pt idx="1755">
                  <c:v>726.35526874999982</c:v>
                </c:pt>
                <c:pt idx="1756">
                  <c:v>719.67867499999988</c:v>
                </c:pt>
                <c:pt idx="1757">
                  <c:v>713.04051874999993</c:v>
                </c:pt>
                <c:pt idx="1758">
                  <c:v>705.12546874999998</c:v>
                </c:pt>
                <c:pt idx="1759">
                  <c:v>698.57187499999986</c:v>
                </c:pt>
                <c:pt idx="1760">
                  <c:v>690.75829999999996</c:v>
                </c:pt>
                <c:pt idx="1761">
                  <c:v>683.00007500000004</c:v>
                </c:pt>
                <c:pt idx="1762">
                  <c:v>675.29720000000009</c:v>
                </c:pt>
                <c:pt idx="1763">
                  <c:v>667.64967499999989</c:v>
                </c:pt>
                <c:pt idx="1764">
                  <c:v>660.0575</c:v>
                </c:pt>
                <c:pt idx="1765">
                  <c:v>651.26991874999999</c:v>
                </c:pt>
                <c:pt idx="1766">
                  <c:v>640.08230000000015</c:v>
                </c:pt>
                <c:pt idx="1767">
                  <c:v>624.14226874999997</c:v>
                </c:pt>
                <c:pt idx="1768">
                  <c:v>603.68967500000019</c:v>
                </c:pt>
                <c:pt idx="1769">
                  <c:v>576.72576874999993</c:v>
                </c:pt>
                <c:pt idx="1770">
                  <c:v>544.99791874999994</c:v>
                </c:pt>
                <c:pt idx="1771">
                  <c:v>510.21351874999993</c:v>
                </c:pt>
                <c:pt idx="1772">
                  <c:v>477.00351875000013</c:v>
                </c:pt>
                <c:pt idx="1773">
                  <c:v>445.36791875000006</c:v>
                </c:pt>
                <c:pt idx="1774">
                  <c:v>417.13941875000012</c:v>
                </c:pt>
                <c:pt idx="1775">
                  <c:v>392.916875</c:v>
                </c:pt>
                <c:pt idx="1776">
                  <c:v>372.32667500000002</c:v>
                </c:pt>
                <c:pt idx="1777">
                  <c:v>352.62207500000005</c:v>
                </c:pt>
                <c:pt idx="1778">
                  <c:v>333.03816875000007</c:v>
                </c:pt>
                <c:pt idx="1779">
                  <c:v>311.5247</c:v>
                </c:pt>
                <c:pt idx="1780">
                  <c:v>288.61671875000002</c:v>
                </c:pt>
                <c:pt idx="1781">
                  <c:v>265.53576874999999</c:v>
                </c:pt>
                <c:pt idx="1782">
                  <c:v>245.00630000000001</c:v>
                </c:pt>
                <c:pt idx="1783">
                  <c:v>227.88470000000001</c:v>
                </c:pt>
                <c:pt idx="1784">
                  <c:v>214.66296875</c:v>
                </c:pt>
                <c:pt idx="1785">
                  <c:v>204.71841875000001</c:v>
                </c:pt>
                <c:pt idx="1786">
                  <c:v>196.32366875000002</c:v>
                </c:pt>
                <c:pt idx="1787">
                  <c:v>188.91829999999999</c:v>
                </c:pt>
                <c:pt idx="1788">
                  <c:v>182.06796875000001</c:v>
                </c:pt>
                <c:pt idx="1789">
                  <c:v>175.45671874999999</c:v>
                </c:pt>
                <c:pt idx="1790">
                  <c:v>168.61407500000001</c:v>
                </c:pt>
                <c:pt idx="1791">
                  <c:v>161.61921875000002</c:v>
                </c:pt>
                <c:pt idx="1792">
                  <c:v>154.78041875</c:v>
                </c:pt>
                <c:pt idx="1793">
                  <c:v>148.96866875000001</c:v>
                </c:pt>
                <c:pt idx="1794">
                  <c:v>145.2287</c:v>
                </c:pt>
                <c:pt idx="1795">
                  <c:v>143.15</c:v>
                </c:pt>
                <c:pt idx="1796">
                  <c:v>143.15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40C-48ED-AAAE-53CE6AE6A361}"/>
            </c:ext>
          </c:extLst>
        </c:ser>
        <c:ser>
          <c:idx val="5"/>
          <c:order val="5"/>
          <c:tx>
            <c:strRef>
              <c:f>'Forces-Broken'!$V$2:$V$3</c:f>
              <c:strCache>
                <c:ptCount val="2"/>
                <c:pt idx="0">
                  <c:v>Positive Acceleration Resistance    (n)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'Forces-Broken'!$C$4:$C$1804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</c:numCache>
            </c:numRef>
          </c:cat>
          <c:val>
            <c:numRef>
              <c:f>'Forces-Broken'!$V$4:$V$1804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50.666666666666671</c:v>
                </c:pt>
                <c:pt idx="12">
                  <c:v>430.66666666666663</c:v>
                </c:pt>
                <c:pt idx="13">
                  <c:v>1317.3333333333333</c:v>
                </c:pt>
                <c:pt idx="14">
                  <c:v>2077.3333333333335</c:v>
                </c:pt>
                <c:pt idx="15">
                  <c:v>1950.6666666666665</c:v>
                </c:pt>
                <c:pt idx="16">
                  <c:v>1773.3333333333328</c:v>
                </c:pt>
                <c:pt idx="17">
                  <c:v>2178.6666666666665</c:v>
                </c:pt>
                <c:pt idx="18">
                  <c:v>2305.3333333333335</c:v>
                </c:pt>
                <c:pt idx="19">
                  <c:v>1469.3333333333335</c:v>
                </c:pt>
                <c:pt idx="20">
                  <c:v>532.00000000000034</c:v>
                </c:pt>
                <c:pt idx="21">
                  <c:v>202.66666666666683</c:v>
                </c:pt>
                <c:pt idx="22">
                  <c:v>177.33333333333317</c:v>
                </c:pt>
                <c:pt idx="23">
                  <c:v>202.66666666666683</c:v>
                </c:pt>
                <c:pt idx="24">
                  <c:v>506.66666666666669</c:v>
                </c:pt>
                <c:pt idx="25">
                  <c:v>709.33333333333269</c:v>
                </c:pt>
                <c:pt idx="26">
                  <c:v>836.00000000000011</c:v>
                </c:pt>
                <c:pt idx="27">
                  <c:v>1190.6666666666672</c:v>
                </c:pt>
                <c:pt idx="28">
                  <c:v>1266.6666666666665</c:v>
                </c:pt>
                <c:pt idx="29">
                  <c:v>1190.6666666666654</c:v>
                </c:pt>
                <c:pt idx="30">
                  <c:v>861.33333333333292</c:v>
                </c:pt>
                <c:pt idx="31">
                  <c:v>506.66666666666669</c:v>
                </c:pt>
                <c:pt idx="32">
                  <c:v>354.66666666666634</c:v>
                </c:pt>
                <c:pt idx="33">
                  <c:v>278.66666666666703</c:v>
                </c:pt>
                <c:pt idx="34">
                  <c:v>152.00000000000034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76.000000000000171</c:v>
                </c:pt>
                <c:pt idx="58">
                  <c:v>151.99999999999991</c:v>
                </c:pt>
                <c:pt idx="59">
                  <c:v>607.99999999999966</c:v>
                </c:pt>
                <c:pt idx="60">
                  <c:v>684.00000000000023</c:v>
                </c:pt>
                <c:pt idx="61">
                  <c:v>304.00000000000028</c:v>
                </c:pt>
                <c:pt idx="62">
                  <c:v>227.99999999999966</c:v>
                </c:pt>
                <c:pt idx="63">
                  <c:v>304.00000000000028</c:v>
                </c:pt>
                <c:pt idx="64">
                  <c:v>405.33333333333366</c:v>
                </c:pt>
                <c:pt idx="65">
                  <c:v>253.33333333333334</c:v>
                </c:pt>
                <c:pt idx="66">
                  <c:v>151.99999999999946</c:v>
                </c:pt>
                <c:pt idx="67">
                  <c:v>557.33333333333314</c:v>
                </c:pt>
                <c:pt idx="68">
                  <c:v>1216.0000000000002</c:v>
                </c:pt>
                <c:pt idx="69">
                  <c:v>1570.6666666666663</c:v>
                </c:pt>
                <c:pt idx="70">
                  <c:v>1672.0000000000002</c:v>
                </c:pt>
                <c:pt idx="71">
                  <c:v>1545.3333333333337</c:v>
                </c:pt>
                <c:pt idx="72">
                  <c:v>1165.3333333333328</c:v>
                </c:pt>
                <c:pt idx="73">
                  <c:v>734.66666666666629</c:v>
                </c:pt>
                <c:pt idx="74">
                  <c:v>506.66666666666669</c:v>
                </c:pt>
                <c:pt idx="75">
                  <c:v>481.33333333333292</c:v>
                </c:pt>
                <c:pt idx="76">
                  <c:v>532.00000000000034</c:v>
                </c:pt>
                <c:pt idx="77">
                  <c:v>481.33333333333292</c:v>
                </c:pt>
                <c:pt idx="78">
                  <c:v>253.33333333333334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50.666666666666671</c:v>
                </c:pt>
                <c:pt idx="138">
                  <c:v>481.33333333333337</c:v>
                </c:pt>
                <c:pt idx="139">
                  <c:v>1494.6666666666665</c:v>
                </c:pt>
                <c:pt idx="140">
                  <c:v>2482.6666666666665</c:v>
                </c:pt>
                <c:pt idx="141">
                  <c:v>2609.333333333333</c:v>
                </c:pt>
                <c:pt idx="142">
                  <c:v>1823.9999999999998</c:v>
                </c:pt>
                <c:pt idx="143">
                  <c:v>886.66666666666663</c:v>
                </c:pt>
                <c:pt idx="144">
                  <c:v>481.33333333333383</c:v>
                </c:pt>
                <c:pt idx="145">
                  <c:v>734.6666666666672</c:v>
                </c:pt>
                <c:pt idx="146">
                  <c:v>1165.3333333333328</c:v>
                </c:pt>
                <c:pt idx="147">
                  <c:v>1241.333333333333</c:v>
                </c:pt>
                <c:pt idx="148">
                  <c:v>962.66666666666686</c:v>
                </c:pt>
                <c:pt idx="149">
                  <c:v>532.00000000000034</c:v>
                </c:pt>
                <c:pt idx="150">
                  <c:v>50.666666666666487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531.99999999999989</c:v>
                </c:pt>
                <c:pt idx="158">
                  <c:v>1165.3333333333333</c:v>
                </c:pt>
                <c:pt idx="159">
                  <c:v>1520.0000000000005</c:v>
                </c:pt>
                <c:pt idx="160">
                  <c:v>1570.6666666666663</c:v>
                </c:pt>
                <c:pt idx="161">
                  <c:v>1367.9999999999995</c:v>
                </c:pt>
                <c:pt idx="162">
                  <c:v>1064.0000000000007</c:v>
                </c:pt>
                <c:pt idx="163">
                  <c:v>1013.3333333333334</c:v>
                </c:pt>
                <c:pt idx="164">
                  <c:v>886.66666666666663</c:v>
                </c:pt>
                <c:pt idx="165">
                  <c:v>658.66666666666708</c:v>
                </c:pt>
                <c:pt idx="166">
                  <c:v>532.00000000000034</c:v>
                </c:pt>
                <c:pt idx="167">
                  <c:v>785.33333333333371</c:v>
                </c:pt>
                <c:pt idx="168">
                  <c:v>1013.3333333333334</c:v>
                </c:pt>
                <c:pt idx="169">
                  <c:v>709.33333333333269</c:v>
                </c:pt>
                <c:pt idx="170">
                  <c:v>50.666666666665591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151.99999999999946</c:v>
                </c:pt>
                <c:pt idx="177">
                  <c:v>683.99999999999977</c:v>
                </c:pt>
                <c:pt idx="178">
                  <c:v>836.00000000000011</c:v>
                </c:pt>
                <c:pt idx="179">
                  <c:v>456.00000000000023</c:v>
                </c:pt>
                <c:pt idx="180">
                  <c:v>76.000000000000171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126.66666666666667</c:v>
                </c:pt>
                <c:pt idx="199">
                  <c:v>253.33333333333334</c:v>
                </c:pt>
                <c:pt idx="200">
                  <c:v>379.99999999999994</c:v>
                </c:pt>
                <c:pt idx="201">
                  <c:v>506.66666666666669</c:v>
                </c:pt>
                <c:pt idx="202">
                  <c:v>633.33333333333326</c:v>
                </c:pt>
                <c:pt idx="203">
                  <c:v>1013.3333333333334</c:v>
                </c:pt>
                <c:pt idx="204">
                  <c:v>1190.6666666666665</c:v>
                </c:pt>
                <c:pt idx="205">
                  <c:v>1216.0000000000002</c:v>
                </c:pt>
                <c:pt idx="206">
                  <c:v>1443.9999999999998</c:v>
                </c:pt>
                <c:pt idx="207">
                  <c:v>1469.3333333333335</c:v>
                </c:pt>
                <c:pt idx="208">
                  <c:v>1292.0000000000002</c:v>
                </c:pt>
                <c:pt idx="209">
                  <c:v>1418.666666666667</c:v>
                </c:pt>
                <c:pt idx="210">
                  <c:v>1393.3333333333333</c:v>
                </c:pt>
                <c:pt idx="211">
                  <c:v>1013.3333333333334</c:v>
                </c:pt>
                <c:pt idx="212">
                  <c:v>759.99999999999989</c:v>
                </c:pt>
                <c:pt idx="213">
                  <c:v>607.99999999999966</c:v>
                </c:pt>
                <c:pt idx="214">
                  <c:v>658.66666666666708</c:v>
                </c:pt>
                <c:pt idx="215">
                  <c:v>861.33333333333292</c:v>
                </c:pt>
                <c:pt idx="216">
                  <c:v>1013.3333333333334</c:v>
                </c:pt>
                <c:pt idx="217">
                  <c:v>1013.3333333333334</c:v>
                </c:pt>
                <c:pt idx="218">
                  <c:v>886.66666666666663</c:v>
                </c:pt>
                <c:pt idx="219">
                  <c:v>709.33333333333269</c:v>
                </c:pt>
                <c:pt idx="220">
                  <c:v>532.00000000000034</c:v>
                </c:pt>
                <c:pt idx="221">
                  <c:v>329.33333333333439</c:v>
                </c:pt>
                <c:pt idx="222">
                  <c:v>202.66666666666595</c:v>
                </c:pt>
                <c:pt idx="223">
                  <c:v>177.33333333333223</c:v>
                </c:pt>
                <c:pt idx="224">
                  <c:v>177.33333333333405</c:v>
                </c:pt>
                <c:pt idx="225">
                  <c:v>253.33333333333334</c:v>
                </c:pt>
                <c:pt idx="226">
                  <c:v>278.66666666666521</c:v>
                </c:pt>
                <c:pt idx="227">
                  <c:v>253.33333333333334</c:v>
                </c:pt>
                <c:pt idx="228">
                  <c:v>228.00000000000142</c:v>
                </c:pt>
                <c:pt idx="229">
                  <c:v>177.33333333333405</c:v>
                </c:pt>
                <c:pt idx="230">
                  <c:v>75.999999999999275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861.33333333333292</c:v>
                </c:pt>
                <c:pt idx="259">
                  <c:v>1317.3333333333335</c:v>
                </c:pt>
                <c:pt idx="260">
                  <c:v>1342.6666666666667</c:v>
                </c:pt>
                <c:pt idx="261">
                  <c:v>1291.9999999999995</c:v>
                </c:pt>
                <c:pt idx="262">
                  <c:v>1393.3333333333333</c:v>
                </c:pt>
                <c:pt idx="263">
                  <c:v>1722.6666666666667</c:v>
                </c:pt>
                <c:pt idx="264">
                  <c:v>1874.6666666666672</c:v>
                </c:pt>
                <c:pt idx="265">
                  <c:v>1646.6666666666667</c:v>
                </c:pt>
                <c:pt idx="266">
                  <c:v>1190.6666666666654</c:v>
                </c:pt>
                <c:pt idx="267">
                  <c:v>987.99999999999955</c:v>
                </c:pt>
                <c:pt idx="268">
                  <c:v>912.00000000000045</c:v>
                </c:pt>
                <c:pt idx="269">
                  <c:v>759.99999999999989</c:v>
                </c:pt>
                <c:pt idx="270">
                  <c:v>405.33333333333366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379.99999999999994</c:v>
                </c:pt>
                <c:pt idx="282">
                  <c:v>1621.3333333333339</c:v>
                </c:pt>
                <c:pt idx="283">
                  <c:v>1849.3333333333337</c:v>
                </c:pt>
                <c:pt idx="284">
                  <c:v>1900.0000000000002</c:v>
                </c:pt>
                <c:pt idx="285">
                  <c:v>1823.9999999999998</c:v>
                </c:pt>
                <c:pt idx="286">
                  <c:v>1672.0000000000002</c:v>
                </c:pt>
                <c:pt idx="287">
                  <c:v>1672.0000000000002</c:v>
                </c:pt>
                <c:pt idx="288">
                  <c:v>1671.9999999999984</c:v>
                </c:pt>
                <c:pt idx="289">
                  <c:v>1317.3333333333342</c:v>
                </c:pt>
                <c:pt idx="290">
                  <c:v>633.33333333333326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101.33333333333297</c:v>
                </c:pt>
                <c:pt idx="298">
                  <c:v>126.66666666666667</c:v>
                </c:pt>
                <c:pt idx="299">
                  <c:v>50.666666666665591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278.66666666666657</c:v>
                </c:pt>
                <c:pt idx="339">
                  <c:v>836.00000000000011</c:v>
                </c:pt>
                <c:pt idx="340">
                  <c:v>1444.0000000000002</c:v>
                </c:pt>
                <c:pt idx="341">
                  <c:v>1596.0000000000002</c:v>
                </c:pt>
                <c:pt idx="342">
                  <c:v>987.99999999999955</c:v>
                </c:pt>
                <c:pt idx="343">
                  <c:v>303.99999999999983</c:v>
                </c:pt>
                <c:pt idx="344">
                  <c:v>126.66666666666667</c:v>
                </c:pt>
                <c:pt idx="345">
                  <c:v>278.66666666666612</c:v>
                </c:pt>
                <c:pt idx="346">
                  <c:v>278.66666666666703</c:v>
                </c:pt>
                <c:pt idx="347">
                  <c:v>177.33333333333405</c:v>
                </c:pt>
                <c:pt idx="348">
                  <c:v>278.66666666666612</c:v>
                </c:pt>
                <c:pt idx="349">
                  <c:v>253.33333333333334</c:v>
                </c:pt>
                <c:pt idx="350">
                  <c:v>126.66666666666667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50.666666666667382</c:v>
                </c:pt>
                <c:pt idx="356">
                  <c:v>76.000000000000171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25.333333333333691</c:v>
                </c:pt>
                <c:pt idx="366">
                  <c:v>126.66666666666667</c:v>
                </c:pt>
                <c:pt idx="367">
                  <c:v>329.33333333333354</c:v>
                </c:pt>
                <c:pt idx="368">
                  <c:v>582.66666666666686</c:v>
                </c:pt>
                <c:pt idx="369">
                  <c:v>557.33333333333314</c:v>
                </c:pt>
                <c:pt idx="370">
                  <c:v>253.33333333333334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126.66666666666667</c:v>
                </c:pt>
                <c:pt idx="392">
                  <c:v>532</c:v>
                </c:pt>
                <c:pt idx="393">
                  <c:v>1089.3333333333333</c:v>
                </c:pt>
                <c:pt idx="394">
                  <c:v>1570.666666666667</c:v>
                </c:pt>
                <c:pt idx="395">
                  <c:v>1900.0000000000002</c:v>
                </c:pt>
                <c:pt idx="396">
                  <c:v>2102.666666666667</c:v>
                </c:pt>
                <c:pt idx="397">
                  <c:v>2178.6666666666661</c:v>
                </c:pt>
                <c:pt idx="398">
                  <c:v>1925.3333333333326</c:v>
                </c:pt>
                <c:pt idx="399">
                  <c:v>1190.6666666666672</c:v>
                </c:pt>
                <c:pt idx="400">
                  <c:v>354.6666666666672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75.99999999999973</c:v>
                </c:pt>
                <c:pt idx="412">
                  <c:v>126.66666666666667</c:v>
                </c:pt>
                <c:pt idx="413">
                  <c:v>177.3333333333336</c:v>
                </c:pt>
                <c:pt idx="414">
                  <c:v>354.66666666666674</c:v>
                </c:pt>
                <c:pt idx="415">
                  <c:v>633.33333333333292</c:v>
                </c:pt>
                <c:pt idx="416">
                  <c:v>709.33333333333303</c:v>
                </c:pt>
                <c:pt idx="417">
                  <c:v>430.66666666666737</c:v>
                </c:pt>
                <c:pt idx="418">
                  <c:v>25.333333333333691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253.33333333333334</c:v>
                </c:pt>
                <c:pt idx="424">
                  <c:v>684.00000000000068</c:v>
                </c:pt>
                <c:pt idx="425">
                  <c:v>1368.0000000000005</c:v>
                </c:pt>
                <c:pt idx="426">
                  <c:v>2102.6666666666661</c:v>
                </c:pt>
                <c:pt idx="427">
                  <c:v>2280</c:v>
                </c:pt>
                <c:pt idx="428">
                  <c:v>1519.9999999999998</c:v>
                </c:pt>
                <c:pt idx="429">
                  <c:v>481.33333333333292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126.66666666666667</c:v>
                </c:pt>
                <c:pt idx="512">
                  <c:v>633.33333333333326</c:v>
                </c:pt>
                <c:pt idx="513">
                  <c:v>1545.333333333333</c:v>
                </c:pt>
                <c:pt idx="514">
                  <c:v>2356</c:v>
                </c:pt>
                <c:pt idx="515">
                  <c:v>2584</c:v>
                </c:pt>
                <c:pt idx="516">
                  <c:v>2204</c:v>
                </c:pt>
                <c:pt idx="517">
                  <c:v>1291.9999999999995</c:v>
                </c:pt>
                <c:pt idx="518">
                  <c:v>354.66666666666634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50.666666666666671</c:v>
                </c:pt>
                <c:pt idx="533">
                  <c:v>304</c:v>
                </c:pt>
                <c:pt idx="534">
                  <c:v>759.99999999999989</c:v>
                </c:pt>
                <c:pt idx="535">
                  <c:v>1013.3333333333334</c:v>
                </c:pt>
                <c:pt idx="536">
                  <c:v>1266.6666666666665</c:v>
                </c:pt>
                <c:pt idx="537">
                  <c:v>1975.9999999999998</c:v>
                </c:pt>
                <c:pt idx="538">
                  <c:v>2685.3333333333335</c:v>
                </c:pt>
                <c:pt idx="539">
                  <c:v>2558.666666666667</c:v>
                </c:pt>
                <c:pt idx="540">
                  <c:v>1443.9999999999998</c:v>
                </c:pt>
                <c:pt idx="541">
                  <c:v>354.66666666666634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50.666666666666934</c:v>
                </c:pt>
                <c:pt idx="557">
                  <c:v>177.3333333333336</c:v>
                </c:pt>
                <c:pt idx="558">
                  <c:v>303.99999999999983</c:v>
                </c:pt>
                <c:pt idx="559">
                  <c:v>683.99999999999977</c:v>
                </c:pt>
                <c:pt idx="560">
                  <c:v>633.33333333333326</c:v>
                </c:pt>
                <c:pt idx="561">
                  <c:v>126.66666666666667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253.33333333333334</c:v>
                </c:pt>
                <c:pt idx="601">
                  <c:v>532</c:v>
                </c:pt>
                <c:pt idx="602">
                  <c:v>962.66666666666674</c:v>
                </c:pt>
                <c:pt idx="603">
                  <c:v>1773.3333333333333</c:v>
                </c:pt>
                <c:pt idx="604">
                  <c:v>2381.333333333333</c:v>
                </c:pt>
                <c:pt idx="605">
                  <c:v>2710.666666666667</c:v>
                </c:pt>
                <c:pt idx="606">
                  <c:v>2862.6666666666665</c:v>
                </c:pt>
                <c:pt idx="607">
                  <c:v>2710.6666666666665</c:v>
                </c:pt>
                <c:pt idx="608">
                  <c:v>2355.9999999999995</c:v>
                </c:pt>
                <c:pt idx="609">
                  <c:v>2102.6666666666661</c:v>
                </c:pt>
                <c:pt idx="610">
                  <c:v>2052.0000000000005</c:v>
                </c:pt>
                <c:pt idx="611">
                  <c:v>1925.3333333333337</c:v>
                </c:pt>
                <c:pt idx="612">
                  <c:v>1367.9999999999995</c:v>
                </c:pt>
                <c:pt idx="613">
                  <c:v>582.66666666666777</c:v>
                </c:pt>
                <c:pt idx="614">
                  <c:v>50.666666666667382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25.333333333333691</c:v>
                </c:pt>
                <c:pt idx="624">
                  <c:v>202.66666666666774</c:v>
                </c:pt>
                <c:pt idx="625">
                  <c:v>304.00000000000068</c:v>
                </c:pt>
                <c:pt idx="626">
                  <c:v>227.99999999999966</c:v>
                </c:pt>
                <c:pt idx="627">
                  <c:v>75.999999999999275</c:v>
                </c:pt>
                <c:pt idx="628">
                  <c:v>0</c:v>
                </c:pt>
                <c:pt idx="629">
                  <c:v>25.333333333333691</c:v>
                </c:pt>
                <c:pt idx="630">
                  <c:v>177.33333333333405</c:v>
                </c:pt>
                <c:pt idx="631">
                  <c:v>405.33333333333366</c:v>
                </c:pt>
                <c:pt idx="632">
                  <c:v>557.33333333333223</c:v>
                </c:pt>
                <c:pt idx="633">
                  <c:v>658.66666666666526</c:v>
                </c:pt>
                <c:pt idx="634">
                  <c:v>684.00000000000068</c:v>
                </c:pt>
                <c:pt idx="635">
                  <c:v>582.66666666666777</c:v>
                </c:pt>
                <c:pt idx="636">
                  <c:v>354.66666666666634</c:v>
                </c:pt>
                <c:pt idx="637">
                  <c:v>101.33333333333297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101.33333333333297</c:v>
                </c:pt>
                <c:pt idx="642">
                  <c:v>430.66666666666561</c:v>
                </c:pt>
                <c:pt idx="643">
                  <c:v>532.00000000000034</c:v>
                </c:pt>
                <c:pt idx="644">
                  <c:v>304.00000000000068</c:v>
                </c:pt>
                <c:pt idx="645">
                  <c:v>177.33333333333223</c:v>
                </c:pt>
                <c:pt idx="646">
                  <c:v>202.66666666666595</c:v>
                </c:pt>
                <c:pt idx="647">
                  <c:v>202.66666666666774</c:v>
                </c:pt>
                <c:pt idx="648">
                  <c:v>152.00000000000034</c:v>
                </c:pt>
                <c:pt idx="649">
                  <c:v>25.333333333331893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506.66666666666669</c:v>
                </c:pt>
                <c:pt idx="667">
                  <c:v>1646.6666666666667</c:v>
                </c:pt>
                <c:pt idx="668">
                  <c:v>2330.6666666666665</c:v>
                </c:pt>
                <c:pt idx="669">
                  <c:v>2280</c:v>
                </c:pt>
                <c:pt idx="670">
                  <c:v>2229.3333333333335</c:v>
                </c:pt>
                <c:pt idx="671">
                  <c:v>1519.9999999999998</c:v>
                </c:pt>
                <c:pt idx="672">
                  <c:v>1013.3333333333334</c:v>
                </c:pt>
                <c:pt idx="673">
                  <c:v>1013.3333333333334</c:v>
                </c:pt>
                <c:pt idx="674">
                  <c:v>1013.3333333333334</c:v>
                </c:pt>
                <c:pt idx="675">
                  <c:v>582.66666666666595</c:v>
                </c:pt>
                <c:pt idx="676">
                  <c:v>126.66666666666667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608.00000000000057</c:v>
                </c:pt>
                <c:pt idx="686">
                  <c:v>1266.6666666666665</c:v>
                </c:pt>
                <c:pt idx="687">
                  <c:v>1165.3333333333328</c:v>
                </c:pt>
                <c:pt idx="688">
                  <c:v>1140</c:v>
                </c:pt>
                <c:pt idx="689">
                  <c:v>1114.6666666666672</c:v>
                </c:pt>
                <c:pt idx="690">
                  <c:v>633.33333333333326</c:v>
                </c:pt>
                <c:pt idx="691">
                  <c:v>202.66666666666683</c:v>
                </c:pt>
                <c:pt idx="692">
                  <c:v>228.00000000000057</c:v>
                </c:pt>
                <c:pt idx="693">
                  <c:v>405.33333333333366</c:v>
                </c:pt>
                <c:pt idx="694">
                  <c:v>354.6666666666672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101.33333333333297</c:v>
                </c:pt>
                <c:pt idx="710">
                  <c:v>1292.0000000000002</c:v>
                </c:pt>
                <c:pt idx="711">
                  <c:v>2001.3333333333339</c:v>
                </c:pt>
                <c:pt idx="712">
                  <c:v>1190.6666666666665</c:v>
                </c:pt>
                <c:pt idx="713">
                  <c:v>25.333333333332796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253.33333333333334</c:v>
                </c:pt>
                <c:pt idx="719">
                  <c:v>1013.3333333333334</c:v>
                </c:pt>
                <c:pt idx="720">
                  <c:v>1393.3333333333333</c:v>
                </c:pt>
                <c:pt idx="721">
                  <c:v>1165.3333333333337</c:v>
                </c:pt>
                <c:pt idx="722">
                  <c:v>1013.3333333333334</c:v>
                </c:pt>
                <c:pt idx="723">
                  <c:v>861.33333333333292</c:v>
                </c:pt>
                <c:pt idx="724">
                  <c:v>1038.666666666667</c:v>
                </c:pt>
                <c:pt idx="725">
                  <c:v>1494.6666666666663</c:v>
                </c:pt>
                <c:pt idx="726">
                  <c:v>2077.3333333333321</c:v>
                </c:pt>
                <c:pt idx="727">
                  <c:v>2001.333333333333</c:v>
                </c:pt>
                <c:pt idx="728">
                  <c:v>1368.0000000000014</c:v>
                </c:pt>
                <c:pt idx="729">
                  <c:v>962.66666666666765</c:v>
                </c:pt>
                <c:pt idx="730">
                  <c:v>430.66666666666561</c:v>
                </c:pt>
                <c:pt idx="731">
                  <c:v>101.33333333333297</c:v>
                </c:pt>
                <c:pt idx="732">
                  <c:v>76.00000000000108</c:v>
                </c:pt>
                <c:pt idx="733">
                  <c:v>101.33333333333297</c:v>
                </c:pt>
                <c:pt idx="734">
                  <c:v>126.66666666666667</c:v>
                </c:pt>
                <c:pt idx="735">
                  <c:v>177.33333333333405</c:v>
                </c:pt>
                <c:pt idx="736">
                  <c:v>253.33333333333334</c:v>
                </c:pt>
                <c:pt idx="737">
                  <c:v>227.99999999999966</c:v>
                </c:pt>
                <c:pt idx="738">
                  <c:v>101.33333333333297</c:v>
                </c:pt>
                <c:pt idx="739">
                  <c:v>329.33333333333263</c:v>
                </c:pt>
                <c:pt idx="740">
                  <c:v>582.66666666666595</c:v>
                </c:pt>
                <c:pt idx="741">
                  <c:v>481.33333333333474</c:v>
                </c:pt>
                <c:pt idx="742">
                  <c:v>227.99999999999966</c:v>
                </c:pt>
                <c:pt idx="743">
                  <c:v>50.666666666665591</c:v>
                </c:pt>
                <c:pt idx="744">
                  <c:v>25.333333333333691</c:v>
                </c:pt>
                <c:pt idx="745">
                  <c:v>25.333333333333691</c:v>
                </c:pt>
                <c:pt idx="746">
                  <c:v>126.66666666666667</c:v>
                </c:pt>
                <c:pt idx="747">
                  <c:v>278.66666666666703</c:v>
                </c:pt>
                <c:pt idx="748">
                  <c:v>379.99999999999994</c:v>
                </c:pt>
                <c:pt idx="749">
                  <c:v>303.99999999999892</c:v>
                </c:pt>
                <c:pt idx="750">
                  <c:v>101.33333333333297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1013.3333333333334</c:v>
                </c:pt>
                <c:pt idx="766">
                  <c:v>1596.0000000000002</c:v>
                </c:pt>
                <c:pt idx="767">
                  <c:v>1621.3333333333328</c:v>
                </c:pt>
                <c:pt idx="768">
                  <c:v>1646.6666666666667</c:v>
                </c:pt>
                <c:pt idx="769">
                  <c:v>1950.6666666666674</c:v>
                </c:pt>
                <c:pt idx="770">
                  <c:v>2457.3333333333321</c:v>
                </c:pt>
                <c:pt idx="771">
                  <c:v>2482.6666666666661</c:v>
                </c:pt>
                <c:pt idx="772">
                  <c:v>2330.6666666666674</c:v>
                </c:pt>
                <c:pt idx="773">
                  <c:v>1925.3333333333337</c:v>
                </c:pt>
                <c:pt idx="774">
                  <c:v>1621.3333333333328</c:v>
                </c:pt>
                <c:pt idx="775">
                  <c:v>1672.0000000000002</c:v>
                </c:pt>
                <c:pt idx="776">
                  <c:v>1367.9999999999995</c:v>
                </c:pt>
                <c:pt idx="777">
                  <c:v>1013.3333333333334</c:v>
                </c:pt>
                <c:pt idx="778">
                  <c:v>886.66666666666663</c:v>
                </c:pt>
                <c:pt idx="779">
                  <c:v>759.99999999999989</c:v>
                </c:pt>
                <c:pt idx="780">
                  <c:v>582.66666666666777</c:v>
                </c:pt>
                <c:pt idx="781">
                  <c:v>430.66666666666561</c:v>
                </c:pt>
                <c:pt idx="782">
                  <c:v>303.99999999999892</c:v>
                </c:pt>
                <c:pt idx="783">
                  <c:v>202.66666666666774</c:v>
                </c:pt>
                <c:pt idx="784">
                  <c:v>177.33333333333405</c:v>
                </c:pt>
                <c:pt idx="785">
                  <c:v>278.66666666666703</c:v>
                </c:pt>
                <c:pt idx="786">
                  <c:v>304.00000000000068</c:v>
                </c:pt>
                <c:pt idx="787">
                  <c:v>151.99999999999855</c:v>
                </c:pt>
                <c:pt idx="788">
                  <c:v>25.333333333331893</c:v>
                </c:pt>
                <c:pt idx="789">
                  <c:v>25.333333333335492</c:v>
                </c:pt>
                <c:pt idx="790">
                  <c:v>101.33333333333476</c:v>
                </c:pt>
                <c:pt idx="791">
                  <c:v>151.99999999999855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177.33333333333405</c:v>
                </c:pt>
                <c:pt idx="802">
                  <c:v>861.33333333333474</c:v>
                </c:pt>
                <c:pt idx="803">
                  <c:v>1595.9999999999991</c:v>
                </c:pt>
                <c:pt idx="804">
                  <c:v>1697.3333333333321</c:v>
                </c:pt>
                <c:pt idx="805">
                  <c:v>1089.3333333333344</c:v>
                </c:pt>
                <c:pt idx="806">
                  <c:v>405.33333333333366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1114.6666666666663</c:v>
                </c:pt>
                <c:pt idx="821">
                  <c:v>1722.6666666666667</c:v>
                </c:pt>
                <c:pt idx="822">
                  <c:v>1646.6666666666667</c:v>
                </c:pt>
                <c:pt idx="823">
                  <c:v>1519.9999999999998</c:v>
                </c:pt>
                <c:pt idx="824">
                  <c:v>1292.0000000000002</c:v>
                </c:pt>
                <c:pt idx="825">
                  <c:v>1089.3333333333335</c:v>
                </c:pt>
                <c:pt idx="826">
                  <c:v>1038.666666666667</c:v>
                </c:pt>
                <c:pt idx="827">
                  <c:v>962.66666666666583</c:v>
                </c:pt>
                <c:pt idx="828">
                  <c:v>1089.3333333333326</c:v>
                </c:pt>
                <c:pt idx="829">
                  <c:v>1292.0000000000002</c:v>
                </c:pt>
                <c:pt idx="830">
                  <c:v>1241.333333333333</c:v>
                </c:pt>
                <c:pt idx="831">
                  <c:v>937.33333333333405</c:v>
                </c:pt>
                <c:pt idx="832">
                  <c:v>481.33333333333474</c:v>
                </c:pt>
                <c:pt idx="833">
                  <c:v>253.33333333333334</c:v>
                </c:pt>
                <c:pt idx="834">
                  <c:v>278.66666666666521</c:v>
                </c:pt>
                <c:pt idx="835">
                  <c:v>278.66666666666521</c:v>
                </c:pt>
                <c:pt idx="836">
                  <c:v>228.00000000000142</c:v>
                </c:pt>
                <c:pt idx="837">
                  <c:v>278.66666666666703</c:v>
                </c:pt>
                <c:pt idx="838">
                  <c:v>405.33333333333189</c:v>
                </c:pt>
                <c:pt idx="839">
                  <c:v>405.33333333333366</c:v>
                </c:pt>
                <c:pt idx="840">
                  <c:v>379.99999999999994</c:v>
                </c:pt>
                <c:pt idx="841">
                  <c:v>506.66666666666669</c:v>
                </c:pt>
                <c:pt idx="842">
                  <c:v>608.00000000000136</c:v>
                </c:pt>
                <c:pt idx="843">
                  <c:v>506.66666666666669</c:v>
                </c:pt>
                <c:pt idx="844">
                  <c:v>278.66666666666521</c:v>
                </c:pt>
                <c:pt idx="845">
                  <c:v>126.66666666666667</c:v>
                </c:pt>
                <c:pt idx="846">
                  <c:v>101.33333333333476</c:v>
                </c:pt>
                <c:pt idx="847">
                  <c:v>177.33333333333405</c:v>
                </c:pt>
                <c:pt idx="848">
                  <c:v>379.99999999999994</c:v>
                </c:pt>
                <c:pt idx="849">
                  <c:v>607.99999999999966</c:v>
                </c:pt>
                <c:pt idx="850">
                  <c:v>607.99999999999966</c:v>
                </c:pt>
                <c:pt idx="851">
                  <c:v>405.33333333333366</c:v>
                </c:pt>
                <c:pt idx="852">
                  <c:v>303.99999999999892</c:v>
                </c:pt>
                <c:pt idx="853">
                  <c:v>303.99999999999892</c:v>
                </c:pt>
                <c:pt idx="854">
                  <c:v>253.33333333333334</c:v>
                </c:pt>
                <c:pt idx="855">
                  <c:v>126.66666666666667</c:v>
                </c:pt>
                <c:pt idx="856">
                  <c:v>50.666666666667382</c:v>
                </c:pt>
                <c:pt idx="857">
                  <c:v>278.66666666666703</c:v>
                </c:pt>
                <c:pt idx="858">
                  <c:v>582.66666666666595</c:v>
                </c:pt>
                <c:pt idx="859">
                  <c:v>582.66666666666595</c:v>
                </c:pt>
                <c:pt idx="860">
                  <c:v>405.33333333333547</c:v>
                </c:pt>
                <c:pt idx="861">
                  <c:v>506.66666666666669</c:v>
                </c:pt>
                <c:pt idx="862">
                  <c:v>937.33333333333042</c:v>
                </c:pt>
                <c:pt idx="863">
                  <c:v>886.66666666666663</c:v>
                </c:pt>
                <c:pt idx="864">
                  <c:v>430.66666666666737</c:v>
                </c:pt>
                <c:pt idx="865">
                  <c:v>278.66666666666879</c:v>
                </c:pt>
                <c:pt idx="866">
                  <c:v>455.99999999999932</c:v>
                </c:pt>
                <c:pt idx="867">
                  <c:v>658.66666666666526</c:v>
                </c:pt>
                <c:pt idx="868">
                  <c:v>506.66666666666669</c:v>
                </c:pt>
                <c:pt idx="869">
                  <c:v>126.66666666666667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25.333333333331893</c:v>
                </c:pt>
                <c:pt idx="885">
                  <c:v>101.33333333333476</c:v>
                </c:pt>
                <c:pt idx="886">
                  <c:v>126.66666666666667</c:v>
                </c:pt>
                <c:pt idx="887">
                  <c:v>75.999999999999275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177.33333333333405</c:v>
                </c:pt>
                <c:pt idx="909">
                  <c:v>861.33333333333474</c:v>
                </c:pt>
                <c:pt idx="910">
                  <c:v>1595.9999999999991</c:v>
                </c:pt>
                <c:pt idx="911">
                  <c:v>1697.3333333333321</c:v>
                </c:pt>
                <c:pt idx="912">
                  <c:v>1089.3333333333344</c:v>
                </c:pt>
                <c:pt idx="913">
                  <c:v>658.66666666666708</c:v>
                </c:pt>
                <c:pt idx="914">
                  <c:v>1089.3333333333326</c:v>
                </c:pt>
                <c:pt idx="915">
                  <c:v>1038.666666666667</c:v>
                </c:pt>
                <c:pt idx="916">
                  <c:v>557.33333333333405</c:v>
                </c:pt>
                <c:pt idx="917">
                  <c:v>227.99999999999966</c:v>
                </c:pt>
                <c:pt idx="918">
                  <c:v>0</c:v>
                </c:pt>
                <c:pt idx="919">
                  <c:v>126.66666666666667</c:v>
                </c:pt>
                <c:pt idx="920">
                  <c:v>354.66666666666634</c:v>
                </c:pt>
                <c:pt idx="921">
                  <c:v>709.33333333333269</c:v>
                </c:pt>
                <c:pt idx="922">
                  <c:v>861.33333333333292</c:v>
                </c:pt>
                <c:pt idx="923">
                  <c:v>709.33333333333269</c:v>
                </c:pt>
                <c:pt idx="924">
                  <c:v>50.666666666665591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25.333333333333691</c:v>
                </c:pt>
                <c:pt idx="945">
                  <c:v>76.00000000000108</c:v>
                </c:pt>
                <c:pt idx="946">
                  <c:v>253.33333333333334</c:v>
                </c:pt>
                <c:pt idx="947">
                  <c:v>405.33333333333189</c:v>
                </c:pt>
                <c:pt idx="948">
                  <c:v>304.00000000000068</c:v>
                </c:pt>
                <c:pt idx="949">
                  <c:v>76.00000000000108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1063.9999999999998</c:v>
                </c:pt>
                <c:pt idx="960">
                  <c:v>2178.666666666667</c:v>
                </c:pt>
                <c:pt idx="961">
                  <c:v>2811.9999999999995</c:v>
                </c:pt>
                <c:pt idx="962">
                  <c:v>2710.6666666666656</c:v>
                </c:pt>
                <c:pt idx="963">
                  <c:v>2178.666666666667</c:v>
                </c:pt>
                <c:pt idx="964">
                  <c:v>1469.3333333333344</c:v>
                </c:pt>
                <c:pt idx="965">
                  <c:v>785.33333333333371</c:v>
                </c:pt>
                <c:pt idx="966">
                  <c:v>278.66666666666703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202.66666666666669</c:v>
                </c:pt>
                <c:pt idx="1027">
                  <c:v>912</c:v>
                </c:pt>
                <c:pt idx="1028">
                  <c:v>1975.9999999999998</c:v>
                </c:pt>
                <c:pt idx="1029">
                  <c:v>2786.6666666666665</c:v>
                </c:pt>
                <c:pt idx="1030">
                  <c:v>2888</c:v>
                </c:pt>
                <c:pt idx="1031">
                  <c:v>2482.6666666666665</c:v>
                </c:pt>
                <c:pt idx="1032">
                  <c:v>2077.333333333333</c:v>
                </c:pt>
                <c:pt idx="1033">
                  <c:v>1849.3333333333337</c:v>
                </c:pt>
                <c:pt idx="1034">
                  <c:v>1722.6666666666667</c:v>
                </c:pt>
                <c:pt idx="1035">
                  <c:v>1494.6666666666672</c:v>
                </c:pt>
                <c:pt idx="1036">
                  <c:v>1190.6666666666672</c:v>
                </c:pt>
                <c:pt idx="1037">
                  <c:v>987.99999999999955</c:v>
                </c:pt>
                <c:pt idx="1038">
                  <c:v>987.99999999999955</c:v>
                </c:pt>
                <c:pt idx="1039">
                  <c:v>1140</c:v>
                </c:pt>
                <c:pt idx="1040">
                  <c:v>1215.9999999999993</c:v>
                </c:pt>
                <c:pt idx="1041">
                  <c:v>1140</c:v>
                </c:pt>
                <c:pt idx="1042">
                  <c:v>886.66666666666663</c:v>
                </c:pt>
                <c:pt idx="1043">
                  <c:v>532.00000000000034</c:v>
                </c:pt>
                <c:pt idx="1044">
                  <c:v>227.99999999999966</c:v>
                </c:pt>
                <c:pt idx="1045">
                  <c:v>75.999999999999275</c:v>
                </c:pt>
                <c:pt idx="1046">
                  <c:v>76.00000000000108</c:v>
                </c:pt>
                <c:pt idx="1047">
                  <c:v>101.33333333333297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202.66666666666683</c:v>
                </c:pt>
                <c:pt idx="1064">
                  <c:v>886.66666666666663</c:v>
                </c:pt>
                <c:pt idx="1065">
                  <c:v>1798.6666666666661</c:v>
                </c:pt>
                <c:pt idx="1066">
                  <c:v>1975.9999999999998</c:v>
                </c:pt>
                <c:pt idx="1067">
                  <c:v>1190.6666666666672</c:v>
                </c:pt>
                <c:pt idx="1068">
                  <c:v>456.00000000000023</c:v>
                </c:pt>
                <c:pt idx="1069">
                  <c:v>455.99999999999932</c:v>
                </c:pt>
                <c:pt idx="1070">
                  <c:v>912.00000000000045</c:v>
                </c:pt>
                <c:pt idx="1071">
                  <c:v>1368.0000000000005</c:v>
                </c:pt>
                <c:pt idx="1072">
                  <c:v>1646.6666666666656</c:v>
                </c:pt>
                <c:pt idx="1073">
                  <c:v>1950.6666666666665</c:v>
                </c:pt>
                <c:pt idx="1074">
                  <c:v>2330.6666666666674</c:v>
                </c:pt>
                <c:pt idx="1075">
                  <c:v>2482.6666666666661</c:v>
                </c:pt>
                <c:pt idx="1076">
                  <c:v>2229.3333333333326</c:v>
                </c:pt>
                <c:pt idx="1077">
                  <c:v>1798.666666666667</c:v>
                </c:pt>
                <c:pt idx="1078">
                  <c:v>1418.666666666667</c:v>
                </c:pt>
                <c:pt idx="1079">
                  <c:v>1216.0000000000011</c:v>
                </c:pt>
                <c:pt idx="1080">
                  <c:v>937.33333333333405</c:v>
                </c:pt>
                <c:pt idx="1081">
                  <c:v>455.99999999999932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25.333333333333691</c:v>
                </c:pt>
                <c:pt idx="1088">
                  <c:v>50.666666666665591</c:v>
                </c:pt>
                <c:pt idx="1089">
                  <c:v>25.333333333331893</c:v>
                </c:pt>
                <c:pt idx="1090">
                  <c:v>0</c:v>
                </c:pt>
                <c:pt idx="1091">
                  <c:v>76.00000000000108</c:v>
                </c:pt>
                <c:pt idx="1092">
                  <c:v>329.33333333333439</c:v>
                </c:pt>
                <c:pt idx="1093">
                  <c:v>658.66666666666708</c:v>
                </c:pt>
                <c:pt idx="1094">
                  <c:v>734.66666666666629</c:v>
                </c:pt>
                <c:pt idx="1095">
                  <c:v>506.66666666666669</c:v>
                </c:pt>
                <c:pt idx="1096">
                  <c:v>227.99999999999966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456.00000000000114</c:v>
                </c:pt>
                <c:pt idx="1104">
                  <c:v>886.66666666666663</c:v>
                </c:pt>
                <c:pt idx="1105">
                  <c:v>937.33333333333223</c:v>
                </c:pt>
                <c:pt idx="1106">
                  <c:v>557.33333333333405</c:v>
                </c:pt>
                <c:pt idx="1107">
                  <c:v>126.66666666666848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354.66666666666634</c:v>
                </c:pt>
                <c:pt idx="1113">
                  <c:v>1013.3333333333334</c:v>
                </c:pt>
                <c:pt idx="1114">
                  <c:v>1367.9999999999995</c:v>
                </c:pt>
                <c:pt idx="1115">
                  <c:v>1038.6666666666688</c:v>
                </c:pt>
                <c:pt idx="1116">
                  <c:v>430.66666666666737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101.33333333333341</c:v>
                </c:pt>
                <c:pt idx="1140">
                  <c:v>202.6666666666664</c:v>
                </c:pt>
                <c:pt idx="1141">
                  <c:v>455.99999999999972</c:v>
                </c:pt>
                <c:pt idx="1142">
                  <c:v>1013.3333333333338</c:v>
                </c:pt>
                <c:pt idx="1143">
                  <c:v>1545.3333333333337</c:v>
                </c:pt>
                <c:pt idx="1144">
                  <c:v>1342.6666666666661</c:v>
                </c:pt>
                <c:pt idx="1145">
                  <c:v>582.66666666666686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481.33333333333343</c:v>
                </c:pt>
                <c:pt idx="1153">
                  <c:v>1722.6666666666667</c:v>
                </c:pt>
                <c:pt idx="1154">
                  <c:v>2837.3333333333335</c:v>
                </c:pt>
                <c:pt idx="1155">
                  <c:v>2786.6666666666665</c:v>
                </c:pt>
                <c:pt idx="1156">
                  <c:v>2203.9999999999991</c:v>
                </c:pt>
                <c:pt idx="1157">
                  <c:v>2128.0000000000005</c:v>
                </c:pt>
                <c:pt idx="1158">
                  <c:v>2432.0000000000005</c:v>
                </c:pt>
                <c:pt idx="1159">
                  <c:v>2710.6666666666656</c:v>
                </c:pt>
                <c:pt idx="1160">
                  <c:v>2634.6666666666661</c:v>
                </c:pt>
                <c:pt idx="1161">
                  <c:v>2254.6666666666665</c:v>
                </c:pt>
                <c:pt idx="1162">
                  <c:v>1950.6666666666674</c:v>
                </c:pt>
                <c:pt idx="1163">
                  <c:v>1824.0000000000009</c:v>
                </c:pt>
                <c:pt idx="1164">
                  <c:v>1748.0000000000016</c:v>
                </c:pt>
                <c:pt idx="1165">
                  <c:v>1671.9999999999984</c:v>
                </c:pt>
                <c:pt idx="1166">
                  <c:v>1165.3333333333319</c:v>
                </c:pt>
                <c:pt idx="1167">
                  <c:v>684.00000000000068</c:v>
                </c:pt>
                <c:pt idx="1168">
                  <c:v>810.66666666666731</c:v>
                </c:pt>
                <c:pt idx="1169">
                  <c:v>912.00000000000227</c:v>
                </c:pt>
                <c:pt idx="1170">
                  <c:v>835.9999999999992</c:v>
                </c:pt>
                <c:pt idx="1171">
                  <c:v>785.33333333333189</c:v>
                </c:pt>
                <c:pt idx="1172">
                  <c:v>709.33333333333269</c:v>
                </c:pt>
                <c:pt idx="1173">
                  <c:v>633.33333333333326</c:v>
                </c:pt>
                <c:pt idx="1174">
                  <c:v>582.66666666666595</c:v>
                </c:pt>
                <c:pt idx="1175">
                  <c:v>506.66666666666669</c:v>
                </c:pt>
                <c:pt idx="1176">
                  <c:v>430.66666666666737</c:v>
                </c:pt>
                <c:pt idx="1177">
                  <c:v>405.33333333333189</c:v>
                </c:pt>
                <c:pt idx="1178">
                  <c:v>455.99999999999932</c:v>
                </c:pt>
                <c:pt idx="1179">
                  <c:v>506.66666666666669</c:v>
                </c:pt>
                <c:pt idx="1180">
                  <c:v>506.66666666666669</c:v>
                </c:pt>
                <c:pt idx="1181">
                  <c:v>481.33333333333474</c:v>
                </c:pt>
                <c:pt idx="1182">
                  <c:v>405.33333333333547</c:v>
                </c:pt>
                <c:pt idx="1183">
                  <c:v>329.33333333333263</c:v>
                </c:pt>
                <c:pt idx="1184">
                  <c:v>278.66666666666521</c:v>
                </c:pt>
                <c:pt idx="1185">
                  <c:v>202.66666666666595</c:v>
                </c:pt>
                <c:pt idx="1186">
                  <c:v>75.999999999999275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25.333333333335492</c:v>
                </c:pt>
                <c:pt idx="1196">
                  <c:v>25.333333333335492</c:v>
                </c:pt>
                <c:pt idx="1197">
                  <c:v>25.333333333331893</c:v>
                </c:pt>
                <c:pt idx="1198">
                  <c:v>126.66666666666667</c:v>
                </c:pt>
                <c:pt idx="1199">
                  <c:v>228.00000000000142</c:v>
                </c:pt>
                <c:pt idx="1200">
                  <c:v>329.33333333333263</c:v>
                </c:pt>
                <c:pt idx="1201">
                  <c:v>405.33333333333189</c:v>
                </c:pt>
                <c:pt idx="1202">
                  <c:v>354.66666666666811</c:v>
                </c:pt>
                <c:pt idx="1203">
                  <c:v>253.33333333333334</c:v>
                </c:pt>
                <c:pt idx="1204">
                  <c:v>151.99999999999855</c:v>
                </c:pt>
                <c:pt idx="1205">
                  <c:v>75.999999999999275</c:v>
                </c:pt>
                <c:pt idx="1206">
                  <c:v>50.666666666667382</c:v>
                </c:pt>
                <c:pt idx="1207">
                  <c:v>50.666666666667382</c:v>
                </c:pt>
                <c:pt idx="1208">
                  <c:v>50.666666666667382</c:v>
                </c:pt>
                <c:pt idx="1209">
                  <c:v>25.333333333335492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25.333333333331893</c:v>
                </c:pt>
                <c:pt idx="1264">
                  <c:v>101.33333333333118</c:v>
                </c:pt>
                <c:pt idx="1265">
                  <c:v>152.00000000000216</c:v>
                </c:pt>
                <c:pt idx="1266">
                  <c:v>126.66666666666667</c:v>
                </c:pt>
                <c:pt idx="1267">
                  <c:v>101.33333333333118</c:v>
                </c:pt>
                <c:pt idx="1268">
                  <c:v>50.666666666667382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25.333333333331893</c:v>
                </c:pt>
                <c:pt idx="1278">
                  <c:v>50.666666666667382</c:v>
                </c:pt>
                <c:pt idx="1279">
                  <c:v>75.999999999999275</c:v>
                </c:pt>
                <c:pt idx="1280">
                  <c:v>101.33333333333118</c:v>
                </c:pt>
                <c:pt idx="1281">
                  <c:v>50.666666666667382</c:v>
                </c:pt>
                <c:pt idx="1282">
                  <c:v>25.333333333335492</c:v>
                </c:pt>
                <c:pt idx="1283">
                  <c:v>25.333333333335492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75.999999999999275</c:v>
                </c:pt>
                <c:pt idx="1299">
                  <c:v>126.66666666666667</c:v>
                </c:pt>
                <c:pt idx="1300">
                  <c:v>126.66666666666667</c:v>
                </c:pt>
                <c:pt idx="1301">
                  <c:v>101.33333333333118</c:v>
                </c:pt>
                <c:pt idx="1302">
                  <c:v>101.33333333333476</c:v>
                </c:pt>
                <c:pt idx="1303">
                  <c:v>126.66666666666667</c:v>
                </c:pt>
                <c:pt idx="1304">
                  <c:v>101.33333333333476</c:v>
                </c:pt>
                <c:pt idx="1305">
                  <c:v>50.666666666667382</c:v>
                </c:pt>
                <c:pt idx="1306">
                  <c:v>25.333333333331893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177.33333333333405</c:v>
                </c:pt>
                <c:pt idx="1321">
                  <c:v>354.66666666666811</c:v>
                </c:pt>
                <c:pt idx="1322">
                  <c:v>531.99999999999852</c:v>
                </c:pt>
                <c:pt idx="1323">
                  <c:v>709.33333333333269</c:v>
                </c:pt>
                <c:pt idx="1324">
                  <c:v>785.33333333333553</c:v>
                </c:pt>
                <c:pt idx="1325">
                  <c:v>658.66666666666526</c:v>
                </c:pt>
                <c:pt idx="1326">
                  <c:v>405.33333333333189</c:v>
                </c:pt>
                <c:pt idx="1327">
                  <c:v>177.33333333333405</c:v>
                </c:pt>
                <c:pt idx="1328">
                  <c:v>50.666666666667382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25.333333333335492</c:v>
                </c:pt>
                <c:pt idx="1341">
                  <c:v>50.666666666667382</c:v>
                </c:pt>
                <c:pt idx="1342">
                  <c:v>126.66666666666667</c:v>
                </c:pt>
                <c:pt idx="1343">
                  <c:v>202.66666666666595</c:v>
                </c:pt>
                <c:pt idx="1344">
                  <c:v>202.66666666666595</c:v>
                </c:pt>
                <c:pt idx="1345">
                  <c:v>177.33333333333405</c:v>
                </c:pt>
                <c:pt idx="1346">
                  <c:v>101.33333333333118</c:v>
                </c:pt>
                <c:pt idx="1347">
                  <c:v>25.333333333331893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50.666666666665591</c:v>
                </c:pt>
                <c:pt idx="1364">
                  <c:v>506.66666666666669</c:v>
                </c:pt>
                <c:pt idx="1365">
                  <c:v>557.33333333333405</c:v>
                </c:pt>
                <c:pt idx="1366">
                  <c:v>228.00000000000142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1418.6666666666661</c:v>
                </c:pt>
                <c:pt idx="1384">
                  <c:v>1596.0000000000002</c:v>
                </c:pt>
                <c:pt idx="1385">
                  <c:v>962.66666666666765</c:v>
                </c:pt>
                <c:pt idx="1386">
                  <c:v>506.66666666666669</c:v>
                </c:pt>
                <c:pt idx="1387">
                  <c:v>683.99999999999886</c:v>
                </c:pt>
                <c:pt idx="1388">
                  <c:v>1241.333333333333</c:v>
                </c:pt>
                <c:pt idx="1389">
                  <c:v>1798.666666666667</c:v>
                </c:pt>
                <c:pt idx="1390">
                  <c:v>1950.6666666666674</c:v>
                </c:pt>
                <c:pt idx="1391">
                  <c:v>1595.9999999999991</c:v>
                </c:pt>
                <c:pt idx="1392">
                  <c:v>1038.6666666666652</c:v>
                </c:pt>
                <c:pt idx="1393">
                  <c:v>532.00000000000034</c:v>
                </c:pt>
                <c:pt idx="1394">
                  <c:v>152.00000000000034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152.00000000000034</c:v>
                </c:pt>
                <c:pt idx="1410">
                  <c:v>25.333333333332796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379.99999999999994</c:v>
                </c:pt>
                <c:pt idx="1415">
                  <c:v>1089.3333333333335</c:v>
                </c:pt>
                <c:pt idx="1416">
                  <c:v>1671.9999999999993</c:v>
                </c:pt>
                <c:pt idx="1417">
                  <c:v>1849.3333333333323</c:v>
                </c:pt>
                <c:pt idx="1418">
                  <c:v>1545.3333333333337</c:v>
                </c:pt>
                <c:pt idx="1419">
                  <c:v>836.00000000000114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506.66666666666669</c:v>
                </c:pt>
                <c:pt idx="1426">
                  <c:v>1241.333333333333</c:v>
                </c:pt>
                <c:pt idx="1427">
                  <c:v>1393.3333333333333</c:v>
                </c:pt>
                <c:pt idx="1428">
                  <c:v>759.99999999999989</c:v>
                </c:pt>
                <c:pt idx="1429">
                  <c:v>25.333333333333691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506.66666666666669</c:v>
                </c:pt>
                <c:pt idx="1438">
                  <c:v>582.66666666666686</c:v>
                </c:pt>
                <c:pt idx="1439">
                  <c:v>253.33333333333334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126.66666666666667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557.33333333333337</c:v>
                </c:pt>
                <c:pt idx="1479">
                  <c:v>1114.6666666666667</c:v>
                </c:pt>
                <c:pt idx="1480">
                  <c:v>1038.6666666666665</c:v>
                </c:pt>
                <c:pt idx="1481">
                  <c:v>886.66666666666663</c:v>
                </c:pt>
                <c:pt idx="1482">
                  <c:v>734.66666666666652</c:v>
                </c:pt>
                <c:pt idx="1483">
                  <c:v>633.33333333333326</c:v>
                </c:pt>
                <c:pt idx="1484">
                  <c:v>582.66666666666686</c:v>
                </c:pt>
                <c:pt idx="1485">
                  <c:v>633.33333333333326</c:v>
                </c:pt>
                <c:pt idx="1486">
                  <c:v>810.6666666666664</c:v>
                </c:pt>
                <c:pt idx="1487">
                  <c:v>1038.6666666666665</c:v>
                </c:pt>
                <c:pt idx="1488">
                  <c:v>1292.0000000000002</c:v>
                </c:pt>
                <c:pt idx="1489">
                  <c:v>1545.3333333333337</c:v>
                </c:pt>
                <c:pt idx="1490">
                  <c:v>1747.9999999999998</c:v>
                </c:pt>
                <c:pt idx="1491">
                  <c:v>1874.6666666666661</c:v>
                </c:pt>
                <c:pt idx="1492">
                  <c:v>1874.6666666666672</c:v>
                </c:pt>
                <c:pt idx="1493">
                  <c:v>1773.3333333333333</c:v>
                </c:pt>
                <c:pt idx="1494">
                  <c:v>1646.6666666666667</c:v>
                </c:pt>
                <c:pt idx="1495">
                  <c:v>1469.3333333333326</c:v>
                </c:pt>
                <c:pt idx="1496">
                  <c:v>1292.0000000000002</c:v>
                </c:pt>
                <c:pt idx="1497">
                  <c:v>1114.6666666666681</c:v>
                </c:pt>
                <c:pt idx="1498">
                  <c:v>911.99999999999864</c:v>
                </c:pt>
                <c:pt idx="1499">
                  <c:v>709.33333333333269</c:v>
                </c:pt>
                <c:pt idx="1500">
                  <c:v>506.66666666666669</c:v>
                </c:pt>
                <c:pt idx="1501">
                  <c:v>405.33333333333366</c:v>
                </c:pt>
                <c:pt idx="1502">
                  <c:v>354.66666666666811</c:v>
                </c:pt>
                <c:pt idx="1503">
                  <c:v>329.33333333333263</c:v>
                </c:pt>
                <c:pt idx="1504">
                  <c:v>329.33333333333263</c:v>
                </c:pt>
                <c:pt idx="1505">
                  <c:v>278.66666666666703</c:v>
                </c:pt>
                <c:pt idx="1506">
                  <c:v>253.33333333333334</c:v>
                </c:pt>
                <c:pt idx="1507">
                  <c:v>278.66666666666703</c:v>
                </c:pt>
                <c:pt idx="1508">
                  <c:v>329.33333333333263</c:v>
                </c:pt>
                <c:pt idx="1509">
                  <c:v>405.33333333333366</c:v>
                </c:pt>
                <c:pt idx="1510">
                  <c:v>557.33333333333405</c:v>
                </c:pt>
                <c:pt idx="1511">
                  <c:v>759.99999999999989</c:v>
                </c:pt>
                <c:pt idx="1512">
                  <c:v>962.66666666666583</c:v>
                </c:pt>
                <c:pt idx="1513">
                  <c:v>1140</c:v>
                </c:pt>
                <c:pt idx="1514">
                  <c:v>1215.9999999999993</c:v>
                </c:pt>
                <c:pt idx="1515">
                  <c:v>1140</c:v>
                </c:pt>
                <c:pt idx="1516">
                  <c:v>912.00000000000227</c:v>
                </c:pt>
                <c:pt idx="1517">
                  <c:v>684.00000000000068</c:v>
                </c:pt>
                <c:pt idx="1518">
                  <c:v>506.66666666666669</c:v>
                </c:pt>
                <c:pt idx="1519">
                  <c:v>379.99999999999994</c:v>
                </c:pt>
                <c:pt idx="1520">
                  <c:v>278.66666666666521</c:v>
                </c:pt>
                <c:pt idx="1521">
                  <c:v>177.33333333333044</c:v>
                </c:pt>
                <c:pt idx="1522">
                  <c:v>50.666666666667382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50.666666666665591</c:v>
                </c:pt>
                <c:pt idx="1534">
                  <c:v>354.66666666666634</c:v>
                </c:pt>
                <c:pt idx="1535">
                  <c:v>709.33333333333439</c:v>
                </c:pt>
                <c:pt idx="1536">
                  <c:v>1063.9999999999989</c:v>
                </c:pt>
                <c:pt idx="1537">
                  <c:v>1317.3333333333342</c:v>
                </c:pt>
                <c:pt idx="1538">
                  <c:v>1519.9999999999998</c:v>
                </c:pt>
                <c:pt idx="1539">
                  <c:v>1646.6666666666667</c:v>
                </c:pt>
                <c:pt idx="1540">
                  <c:v>1722.6666666666695</c:v>
                </c:pt>
                <c:pt idx="1541">
                  <c:v>1747.9999999999977</c:v>
                </c:pt>
                <c:pt idx="1542">
                  <c:v>1646.6666666666667</c:v>
                </c:pt>
                <c:pt idx="1543">
                  <c:v>1418.6666666666688</c:v>
                </c:pt>
                <c:pt idx="1544">
                  <c:v>1038.6666666666652</c:v>
                </c:pt>
                <c:pt idx="1545">
                  <c:v>658.66666666666526</c:v>
                </c:pt>
                <c:pt idx="1546">
                  <c:v>405.33333333333189</c:v>
                </c:pt>
                <c:pt idx="1547">
                  <c:v>253.33333333333334</c:v>
                </c:pt>
                <c:pt idx="1548">
                  <c:v>228.00000000000142</c:v>
                </c:pt>
                <c:pt idx="1549">
                  <c:v>253.33333333333334</c:v>
                </c:pt>
                <c:pt idx="1550">
                  <c:v>304.00000000000068</c:v>
                </c:pt>
                <c:pt idx="1551">
                  <c:v>354.66666666666811</c:v>
                </c:pt>
                <c:pt idx="1552">
                  <c:v>379.99999999999994</c:v>
                </c:pt>
                <c:pt idx="1553">
                  <c:v>379.99999999999994</c:v>
                </c:pt>
                <c:pt idx="1554">
                  <c:v>379.99999999999994</c:v>
                </c:pt>
                <c:pt idx="1555">
                  <c:v>430.66666666666379</c:v>
                </c:pt>
                <c:pt idx="1556">
                  <c:v>506.66666666666669</c:v>
                </c:pt>
                <c:pt idx="1557">
                  <c:v>582.66666666666958</c:v>
                </c:pt>
                <c:pt idx="1558">
                  <c:v>684.00000000000068</c:v>
                </c:pt>
                <c:pt idx="1559">
                  <c:v>785.33333333333189</c:v>
                </c:pt>
                <c:pt idx="1560">
                  <c:v>810.66666666666379</c:v>
                </c:pt>
                <c:pt idx="1561">
                  <c:v>810.66666666666731</c:v>
                </c:pt>
                <c:pt idx="1562">
                  <c:v>810.66666666666731</c:v>
                </c:pt>
                <c:pt idx="1563">
                  <c:v>835.9999999999992</c:v>
                </c:pt>
                <c:pt idx="1564">
                  <c:v>861.33333333333474</c:v>
                </c:pt>
                <c:pt idx="1565">
                  <c:v>861.33333333333474</c:v>
                </c:pt>
                <c:pt idx="1566">
                  <c:v>886.66666666666663</c:v>
                </c:pt>
                <c:pt idx="1567">
                  <c:v>861.33333333333121</c:v>
                </c:pt>
                <c:pt idx="1568">
                  <c:v>785.33333333333189</c:v>
                </c:pt>
                <c:pt idx="1569">
                  <c:v>734.66666666666811</c:v>
                </c:pt>
                <c:pt idx="1570">
                  <c:v>684.00000000000068</c:v>
                </c:pt>
                <c:pt idx="1571">
                  <c:v>633.33333333333326</c:v>
                </c:pt>
                <c:pt idx="1572">
                  <c:v>582.66666666666595</c:v>
                </c:pt>
                <c:pt idx="1573">
                  <c:v>481.3333333333311</c:v>
                </c:pt>
                <c:pt idx="1574">
                  <c:v>354.66666666666811</c:v>
                </c:pt>
                <c:pt idx="1575">
                  <c:v>253.33333333333334</c:v>
                </c:pt>
                <c:pt idx="1576">
                  <c:v>126.66666666666667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50.666666666667382</c:v>
                </c:pt>
                <c:pt idx="1610">
                  <c:v>75.999999999999275</c:v>
                </c:pt>
                <c:pt idx="1611">
                  <c:v>101.33333333333118</c:v>
                </c:pt>
                <c:pt idx="1612">
                  <c:v>177.33333333333405</c:v>
                </c:pt>
                <c:pt idx="1613">
                  <c:v>253.33333333333334</c:v>
                </c:pt>
                <c:pt idx="1614">
                  <c:v>329.33333333333263</c:v>
                </c:pt>
                <c:pt idx="1615">
                  <c:v>405.33333333333547</c:v>
                </c:pt>
                <c:pt idx="1616">
                  <c:v>506.66666666666669</c:v>
                </c:pt>
                <c:pt idx="1617">
                  <c:v>582.66666666666595</c:v>
                </c:pt>
                <c:pt idx="1618">
                  <c:v>633.33333333333326</c:v>
                </c:pt>
                <c:pt idx="1619">
                  <c:v>607.99999999999784</c:v>
                </c:pt>
                <c:pt idx="1620">
                  <c:v>531.99999999999852</c:v>
                </c:pt>
                <c:pt idx="1621">
                  <c:v>456.00000000000284</c:v>
                </c:pt>
                <c:pt idx="1622">
                  <c:v>354.66666666666811</c:v>
                </c:pt>
                <c:pt idx="1623">
                  <c:v>202.66666666666595</c:v>
                </c:pt>
                <c:pt idx="1624">
                  <c:v>25.333333333331893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152.00000000000216</c:v>
                </c:pt>
                <c:pt idx="1644">
                  <c:v>303.9999999999971</c:v>
                </c:pt>
                <c:pt idx="1645">
                  <c:v>430.66666666666379</c:v>
                </c:pt>
                <c:pt idx="1646">
                  <c:v>532.00000000000216</c:v>
                </c:pt>
                <c:pt idx="1647">
                  <c:v>608.00000000000136</c:v>
                </c:pt>
                <c:pt idx="1648">
                  <c:v>684.00000000000068</c:v>
                </c:pt>
                <c:pt idx="1649">
                  <c:v>709.33333333333269</c:v>
                </c:pt>
                <c:pt idx="1650">
                  <c:v>709.33333333333269</c:v>
                </c:pt>
                <c:pt idx="1651">
                  <c:v>658.66666666666879</c:v>
                </c:pt>
                <c:pt idx="1652">
                  <c:v>582.66666666666595</c:v>
                </c:pt>
                <c:pt idx="1653">
                  <c:v>531.99999999999852</c:v>
                </c:pt>
                <c:pt idx="1654">
                  <c:v>455.99999999999932</c:v>
                </c:pt>
                <c:pt idx="1655">
                  <c:v>405.33333333333189</c:v>
                </c:pt>
                <c:pt idx="1656">
                  <c:v>405.33333333333547</c:v>
                </c:pt>
                <c:pt idx="1657">
                  <c:v>405.33333333333547</c:v>
                </c:pt>
                <c:pt idx="1658">
                  <c:v>405.33333333333189</c:v>
                </c:pt>
                <c:pt idx="1659">
                  <c:v>405.33333333333189</c:v>
                </c:pt>
                <c:pt idx="1660">
                  <c:v>405.33333333333189</c:v>
                </c:pt>
                <c:pt idx="1661">
                  <c:v>379.99999999999994</c:v>
                </c:pt>
                <c:pt idx="1662">
                  <c:v>379.99999999999994</c:v>
                </c:pt>
                <c:pt idx="1663">
                  <c:v>379.99999999999994</c:v>
                </c:pt>
                <c:pt idx="1664">
                  <c:v>329.33333333333621</c:v>
                </c:pt>
                <c:pt idx="1665">
                  <c:v>304.00000000000068</c:v>
                </c:pt>
                <c:pt idx="1666">
                  <c:v>253.33333333333334</c:v>
                </c:pt>
                <c:pt idx="1667">
                  <c:v>202.66666666666595</c:v>
                </c:pt>
                <c:pt idx="1668">
                  <c:v>177.33333333333044</c:v>
                </c:pt>
                <c:pt idx="1669">
                  <c:v>152.00000000000216</c:v>
                </c:pt>
                <c:pt idx="1670">
                  <c:v>126.66666666666667</c:v>
                </c:pt>
                <c:pt idx="1671">
                  <c:v>75.999999999999275</c:v>
                </c:pt>
                <c:pt idx="1672">
                  <c:v>50.666666666667382</c:v>
                </c:pt>
                <c:pt idx="1673">
                  <c:v>50.666666666667382</c:v>
                </c:pt>
                <c:pt idx="1674">
                  <c:v>25.333333333335492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50.666666666667382</c:v>
                </c:pt>
                <c:pt idx="1684">
                  <c:v>152.00000000000216</c:v>
                </c:pt>
                <c:pt idx="1685">
                  <c:v>202.66666666666595</c:v>
                </c:pt>
                <c:pt idx="1686">
                  <c:v>202.66666666666595</c:v>
                </c:pt>
                <c:pt idx="1687">
                  <c:v>202.66666666666953</c:v>
                </c:pt>
                <c:pt idx="1688">
                  <c:v>151.99999999999855</c:v>
                </c:pt>
                <c:pt idx="1689">
                  <c:v>101.33333333333118</c:v>
                </c:pt>
                <c:pt idx="1690">
                  <c:v>76.000000000002885</c:v>
                </c:pt>
                <c:pt idx="1691">
                  <c:v>50.666666666667382</c:v>
                </c:pt>
                <c:pt idx="1692">
                  <c:v>50.666666666663787</c:v>
                </c:pt>
                <c:pt idx="1693">
                  <c:v>50.666666666663787</c:v>
                </c:pt>
                <c:pt idx="1694">
                  <c:v>50.666666666670984</c:v>
                </c:pt>
                <c:pt idx="1695">
                  <c:v>50.666666666670984</c:v>
                </c:pt>
                <c:pt idx="1696">
                  <c:v>50.666666666663787</c:v>
                </c:pt>
                <c:pt idx="1697">
                  <c:v>50.666666666663787</c:v>
                </c:pt>
                <c:pt idx="1698">
                  <c:v>25.333333333331893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50.666666666667382</c:v>
                </c:pt>
                <c:pt idx="1712">
                  <c:v>75.999999999999275</c:v>
                </c:pt>
                <c:pt idx="1713">
                  <c:v>126.66666666666667</c:v>
                </c:pt>
                <c:pt idx="1714">
                  <c:v>152.00000000000216</c:v>
                </c:pt>
                <c:pt idx="1715">
                  <c:v>177.33333333333044</c:v>
                </c:pt>
                <c:pt idx="1716">
                  <c:v>202.66666666666595</c:v>
                </c:pt>
                <c:pt idx="1717">
                  <c:v>228.00000000000142</c:v>
                </c:pt>
                <c:pt idx="1718">
                  <c:v>253.33333333333334</c:v>
                </c:pt>
                <c:pt idx="1719">
                  <c:v>278.66666666666521</c:v>
                </c:pt>
                <c:pt idx="1720">
                  <c:v>278.66666666666521</c:v>
                </c:pt>
                <c:pt idx="1721">
                  <c:v>228.00000000000142</c:v>
                </c:pt>
                <c:pt idx="1722">
                  <c:v>151.99999999999855</c:v>
                </c:pt>
                <c:pt idx="1723">
                  <c:v>76.000000000002885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40C-48ED-AAAE-53CE6AE6A3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144656"/>
        <c:axId val="315547840"/>
      </c:lineChart>
      <c:lineChart>
        <c:grouping val="standard"/>
        <c:varyColors val="0"/>
        <c:ser>
          <c:idx val="0"/>
          <c:order val="0"/>
          <c:tx>
            <c:strRef>
              <c:f>'Forces-Broken'!$I$2:$I$3</c:f>
              <c:strCache>
                <c:ptCount val="2"/>
                <c:pt idx="0">
                  <c:v>Velocity (m/s)</c:v>
                </c:pt>
              </c:strCache>
            </c:strRef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cat>
            <c:numRef>
              <c:f>'Forces-Broken'!$C$4:$C$1804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</c:numCache>
            </c:numRef>
          </c:cat>
          <c:val>
            <c:numRef>
              <c:f>'Forces-Broken'!$I$4:$I$1804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0C-48ED-AAAE-53CE6AE6A3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162896"/>
        <c:axId val="540120656"/>
      </c:lineChart>
      <c:catAx>
        <c:axId val="3921446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Elasped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5547840"/>
        <c:crosses val="autoZero"/>
        <c:auto val="1"/>
        <c:lblAlgn val="ctr"/>
        <c:lblOffset val="100"/>
        <c:noMultiLvlLbl val="0"/>
      </c:catAx>
      <c:valAx>
        <c:axId val="315547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144656"/>
        <c:crosses val="autoZero"/>
        <c:crossBetween val="between"/>
      </c:valAx>
      <c:valAx>
        <c:axId val="540120656"/>
        <c:scaling>
          <c:orientation val="minMax"/>
          <c:max val="52"/>
          <c:min val="-4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162896"/>
        <c:crosses val="max"/>
        <c:crossBetween val="between"/>
      </c:valAx>
      <c:catAx>
        <c:axId val="3921628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40120656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Cumlative Traction Energy and Cumlative Braking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'Forces-Broken'!$R$1:$R$3</c:f>
              <c:strCache>
                <c:ptCount val="3"/>
                <c:pt idx="1">
                  <c:v>Tractive Energy (kw/h)</c:v>
                </c:pt>
                <c:pt idx="2">
                  <c:v>  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'Forces-Broken'!$C$4:$C$1804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</c:numCache>
            </c:numRef>
          </c:cat>
          <c:val>
            <c:numRef>
              <c:f>'Forces-Broken'!$R$4:$R$1804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8.8552429269547336E-6</c:v>
                </c:pt>
                <c:pt idx="13">
                  <c:v>2.0046013131751539E-4</c:v>
                </c:pt>
                <c:pt idx="14">
                  <c:v>1.1265955514564044E-3</c:v>
                </c:pt>
                <c:pt idx="15">
                  <c:v>2.7317943736496911E-3</c:v>
                </c:pt>
                <c:pt idx="16">
                  <c:v>4.6823154895672577E-3</c:v>
                </c:pt>
                <c:pt idx="17">
                  <c:v>7.7386243328189299E-3</c:v>
                </c:pt>
                <c:pt idx="18">
                  <c:v>1.1898934606368955E-2</c:v>
                </c:pt>
                <c:pt idx="19">
                  <c:v>1.5238110660895705E-2</c:v>
                </c:pt>
                <c:pt idx="20">
                  <c:v>1.679408170762603E-2</c:v>
                </c:pt>
                <c:pt idx="21">
                  <c:v>1.7675497910188402E-2</c:v>
                </c:pt>
                <c:pt idx="22">
                  <c:v>1.8509762152777779E-2</c:v>
                </c:pt>
                <c:pt idx="23">
                  <c:v>1.941993963425926E-2</c:v>
                </c:pt>
                <c:pt idx="24">
                  <c:v>2.1025189008921683E-2</c:v>
                </c:pt>
                <c:pt idx="25">
                  <c:v>2.322446593999164E-2</c:v>
                </c:pt>
                <c:pt idx="26">
                  <c:v>2.5827118927887086E-2</c:v>
                </c:pt>
                <c:pt idx="27">
                  <c:v>2.9571824334731867E-2</c:v>
                </c:pt>
                <c:pt idx="28">
                  <c:v>3.384407043851273E-2</c:v>
                </c:pt>
                <c:pt idx="29">
                  <c:v>3.8222739256012085E-2</c:v>
                </c:pt>
                <c:pt idx="30">
                  <c:v>4.1841614318592457E-2</c:v>
                </c:pt>
                <c:pt idx="31">
                  <c:v>4.442792340464248E-2</c:v>
                </c:pt>
                <c:pt idx="32">
                  <c:v>4.6572706164946617E-2</c:v>
                </c:pt>
                <c:pt idx="33">
                  <c:v>4.8503394750192892E-2</c:v>
                </c:pt>
                <c:pt idx="34">
                  <c:v>5.0033750037229929E-2</c:v>
                </c:pt>
                <c:pt idx="35">
                  <c:v>5.1047985105468742E-2</c:v>
                </c:pt>
                <c:pt idx="36">
                  <c:v>5.2048405978539727E-2</c:v>
                </c:pt>
                <c:pt idx="37">
                  <c:v>5.2981860328896596E-2</c:v>
                </c:pt>
                <c:pt idx="38">
                  <c:v>5.379936628361303E-2</c:v>
                </c:pt>
                <c:pt idx="39">
                  <c:v>5.450850975390624E-2</c:v>
                </c:pt>
                <c:pt idx="40">
                  <c:v>5.5136386756606856E-2</c:v>
                </c:pt>
                <c:pt idx="41">
                  <c:v>5.5693045651331007E-2</c:v>
                </c:pt>
                <c:pt idx="42">
                  <c:v>5.6158034414834093E-2</c:v>
                </c:pt>
                <c:pt idx="43">
                  <c:v>5.6529076750530469E-2</c:v>
                </c:pt>
                <c:pt idx="44">
                  <c:v>5.6839186554928617E-2</c:v>
                </c:pt>
                <c:pt idx="45">
                  <c:v>5.7124190580150454E-2</c:v>
                </c:pt>
                <c:pt idx="46">
                  <c:v>5.7399877533854157E-2</c:v>
                </c:pt>
                <c:pt idx="47">
                  <c:v>5.7659248175491888E-2</c:v>
                </c:pt>
                <c:pt idx="48">
                  <c:v>5.7899437459442503E-2</c:v>
                </c:pt>
                <c:pt idx="49">
                  <c:v>5.8129501188994973E-2</c:v>
                </c:pt>
                <c:pt idx="50">
                  <c:v>5.8359564918547442E-2</c:v>
                </c:pt>
                <c:pt idx="51">
                  <c:v>5.8583005454427073E-2</c:v>
                </c:pt>
                <c:pt idx="52">
                  <c:v>5.8779375286554775E-2</c:v>
                </c:pt>
                <c:pt idx="53">
                  <c:v>5.8937406690538187E-2</c:v>
                </c:pt>
                <c:pt idx="54">
                  <c:v>5.9081565930651996E-2</c:v>
                </c:pt>
                <c:pt idx="55">
                  <c:v>5.9224362226948289E-2</c:v>
                </c:pt>
                <c:pt idx="56">
                  <c:v>5.9367158523244583E-2</c:v>
                </c:pt>
                <c:pt idx="57">
                  <c:v>5.958032518991125E-2</c:v>
                </c:pt>
                <c:pt idx="58">
                  <c:v>5.9871482531780464E-2</c:v>
                </c:pt>
                <c:pt idx="59">
                  <c:v>6.0613632910252686E-2</c:v>
                </c:pt>
                <c:pt idx="60">
                  <c:v>6.1570677679205231E-2</c:v>
                </c:pt>
                <c:pt idx="61">
                  <c:v>6.2119807982590647E-2</c:v>
                </c:pt>
                <c:pt idx="62">
                  <c:v>6.2598997629436715E-2</c:v>
                </c:pt>
                <c:pt idx="63">
                  <c:v>6.3183153973186718E-2</c:v>
                </c:pt>
                <c:pt idx="64">
                  <c:v>6.3936507076630011E-2</c:v>
                </c:pt>
                <c:pt idx="65">
                  <c:v>6.4514513193013753E-2</c:v>
                </c:pt>
                <c:pt idx="66">
                  <c:v>6.4961894662101324E-2</c:v>
                </c:pt>
                <c:pt idx="67">
                  <c:v>6.5993359666216556E-2</c:v>
                </c:pt>
                <c:pt idx="68">
                  <c:v>6.8171896487252442E-2</c:v>
                </c:pt>
                <c:pt idx="69">
                  <c:v>7.1313910199186592E-2</c:v>
                </c:pt>
                <c:pt idx="70">
                  <c:v>7.513583071784978E-2</c:v>
                </c:pt>
                <c:pt idx="71">
                  <c:v>7.9175274542566856E-2</c:v>
                </c:pt>
                <c:pt idx="72">
                  <c:v>8.2672185504886808E-2</c:v>
                </c:pt>
                <c:pt idx="73">
                  <c:v>8.5243658410236595E-2</c:v>
                </c:pt>
                <c:pt idx="74">
                  <c:v>8.7289012783870218E-2</c:v>
                </c:pt>
                <c:pt idx="75">
                  <c:v>8.9329040766380499E-2</c:v>
                </c:pt>
                <c:pt idx="76">
                  <c:v>9.1587699705037912E-2</c:v>
                </c:pt>
                <c:pt idx="77">
                  <c:v>9.3781342076195956E-2</c:v>
                </c:pt>
                <c:pt idx="78">
                  <c:v>9.5343686897328292E-2</c:v>
                </c:pt>
                <c:pt idx="79">
                  <c:v>9.6145555851080228E-2</c:v>
                </c:pt>
                <c:pt idx="80">
                  <c:v>9.6928194595293185E-2</c:v>
                </c:pt>
                <c:pt idx="81">
                  <c:v>9.7691950135175509E-2</c:v>
                </c:pt>
                <c:pt idx="82">
                  <c:v>9.8411775144386537E-2</c:v>
                </c:pt>
                <c:pt idx="83">
                  <c:v>9.9120918614679754E-2</c:v>
                </c:pt>
                <c:pt idx="84">
                  <c:v>9.9819499061680139E-2</c:v>
                </c:pt>
                <c:pt idx="85">
                  <c:v>0.10049048354841818</c:v>
                </c:pt>
                <c:pt idx="86">
                  <c:v>0.10114130869169558</c:v>
                </c:pt>
                <c:pt idx="87">
                  <c:v>0.10176918569439619</c:v>
                </c:pt>
                <c:pt idx="88">
                  <c:v>0.10238422117009063</c:v>
                </c:pt>
                <c:pt idx="89">
                  <c:v>0.10292912724440584</c:v>
                </c:pt>
                <c:pt idx="90">
                  <c:v>0.10335135917394866</c:v>
                </c:pt>
                <c:pt idx="91">
                  <c:v>0.10365752159678818</c:v>
                </c:pt>
                <c:pt idx="92">
                  <c:v>0.10387443802232831</c:v>
                </c:pt>
                <c:pt idx="93">
                  <c:v>0.10404826867549188</c:v>
                </c:pt>
                <c:pt idx="94">
                  <c:v>0.10419106497178818</c:v>
                </c:pt>
                <c:pt idx="95">
                  <c:v>0.10429604921334874</c:v>
                </c:pt>
                <c:pt idx="96">
                  <c:v>0.10436127060493824</c:v>
                </c:pt>
                <c:pt idx="97">
                  <c:v>0.10440131124382714</c:v>
                </c:pt>
                <c:pt idx="98">
                  <c:v>0.10442567455902775</c:v>
                </c:pt>
                <c:pt idx="99">
                  <c:v>0.10442567455902775</c:v>
                </c:pt>
                <c:pt idx="100">
                  <c:v>0.10442567455902775</c:v>
                </c:pt>
                <c:pt idx="101">
                  <c:v>0.10442567455902775</c:v>
                </c:pt>
                <c:pt idx="102">
                  <c:v>0.10442567455902775</c:v>
                </c:pt>
                <c:pt idx="103">
                  <c:v>0.10442567455902775</c:v>
                </c:pt>
                <c:pt idx="104">
                  <c:v>0.10442567455902775</c:v>
                </c:pt>
                <c:pt idx="105">
                  <c:v>0.10442567455902775</c:v>
                </c:pt>
                <c:pt idx="106">
                  <c:v>0.10442567455902775</c:v>
                </c:pt>
                <c:pt idx="107">
                  <c:v>0.10442567455902775</c:v>
                </c:pt>
                <c:pt idx="108">
                  <c:v>0.10442567455902775</c:v>
                </c:pt>
                <c:pt idx="109">
                  <c:v>0.10442567455902775</c:v>
                </c:pt>
                <c:pt idx="110">
                  <c:v>0.10442567455902775</c:v>
                </c:pt>
                <c:pt idx="111">
                  <c:v>0.10442567455902775</c:v>
                </c:pt>
                <c:pt idx="112">
                  <c:v>0.10442567455902775</c:v>
                </c:pt>
                <c:pt idx="113">
                  <c:v>0.10442567455902775</c:v>
                </c:pt>
                <c:pt idx="114">
                  <c:v>0.10442567455902775</c:v>
                </c:pt>
                <c:pt idx="115">
                  <c:v>0.10442567455902775</c:v>
                </c:pt>
                <c:pt idx="116">
                  <c:v>0.10442567455902775</c:v>
                </c:pt>
                <c:pt idx="117">
                  <c:v>0.10442567455902775</c:v>
                </c:pt>
                <c:pt idx="118">
                  <c:v>0.10442567455902775</c:v>
                </c:pt>
                <c:pt idx="119">
                  <c:v>0.10442567455902775</c:v>
                </c:pt>
                <c:pt idx="120">
                  <c:v>0.10442567455902775</c:v>
                </c:pt>
                <c:pt idx="121">
                  <c:v>0.10442567455902775</c:v>
                </c:pt>
                <c:pt idx="122">
                  <c:v>0.10442567455902775</c:v>
                </c:pt>
                <c:pt idx="123">
                  <c:v>0.10442567455902775</c:v>
                </c:pt>
                <c:pt idx="124">
                  <c:v>0.10442567455902775</c:v>
                </c:pt>
                <c:pt idx="125">
                  <c:v>0.10442567455902775</c:v>
                </c:pt>
                <c:pt idx="126">
                  <c:v>0.10442567455902775</c:v>
                </c:pt>
                <c:pt idx="127">
                  <c:v>0.10442567455902775</c:v>
                </c:pt>
                <c:pt idx="128">
                  <c:v>0.10442567455902775</c:v>
                </c:pt>
                <c:pt idx="129">
                  <c:v>0.10442567455902775</c:v>
                </c:pt>
                <c:pt idx="130">
                  <c:v>0.10442567455902775</c:v>
                </c:pt>
                <c:pt idx="131">
                  <c:v>0.10442567455902775</c:v>
                </c:pt>
                <c:pt idx="132">
                  <c:v>0.10442567455902775</c:v>
                </c:pt>
                <c:pt idx="133">
                  <c:v>0.10442567455902775</c:v>
                </c:pt>
                <c:pt idx="134">
                  <c:v>0.10442567455902775</c:v>
                </c:pt>
                <c:pt idx="135">
                  <c:v>0.10442567455902775</c:v>
                </c:pt>
                <c:pt idx="136">
                  <c:v>0.10442567455902775</c:v>
                </c:pt>
                <c:pt idx="137">
                  <c:v>0.10442567455902775</c:v>
                </c:pt>
                <c:pt idx="138">
                  <c:v>0.10443531169495882</c:v>
                </c:pt>
                <c:pt idx="139">
                  <c:v>0.1046754643918949</c:v>
                </c:pt>
                <c:pt idx="140">
                  <c:v>0.10591272757330243</c:v>
                </c:pt>
                <c:pt idx="141">
                  <c:v>0.10840710866893322</c:v>
                </c:pt>
                <c:pt idx="142">
                  <c:v>0.11092256787572334</c:v>
                </c:pt>
                <c:pt idx="143">
                  <c:v>0.11246443043778931</c:v>
                </c:pt>
                <c:pt idx="144">
                  <c:v>0.11347006619253147</c:v>
                </c:pt>
                <c:pt idx="145">
                  <c:v>0.11493228671928045</c:v>
                </c:pt>
                <c:pt idx="146">
                  <c:v>0.11730455288903353</c:v>
                </c:pt>
                <c:pt idx="147">
                  <c:v>0.12011517265845226</c:v>
                </c:pt>
                <c:pt idx="148">
                  <c:v>0.12260475736262214</c:v>
                </c:pt>
                <c:pt idx="149">
                  <c:v>0.12427361103854806</c:v>
                </c:pt>
                <c:pt idx="150">
                  <c:v>0.12487624416367667</c:v>
                </c:pt>
                <c:pt idx="151">
                  <c:v>0.1253517203708526</c:v>
                </c:pt>
                <c:pt idx="152">
                  <c:v>0.12577152634616123</c:v>
                </c:pt>
                <c:pt idx="153">
                  <c:v>0.12608962601089888</c:v>
                </c:pt>
                <c:pt idx="154">
                  <c:v>0.12631142631910683</c:v>
                </c:pt>
                <c:pt idx="155">
                  <c:v>0.12647228696489193</c:v>
                </c:pt>
                <c:pt idx="156">
                  <c:v>0.12661508326118823</c:v>
                </c:pt>
                <c:pt idx="157">
                  <c:v>0.12728334475077155</c:v>
                </c:pt>
                <c:pt idx="158">
                  <c:v>0.1287235540574363</c:v>
                </c:pt>
                <c:pt idx="159">
                  <c:v>0.13096100424570789</c:v>
                </c:pt>
                <c:pt idx="160">
                  <c:v>0.13366717602054393</c:v>
                </c:pt>
                <c:pt idx="161">
                  <c:v>0.13647164376707172</c:v>
                </c:pt>
                <c:pt idx="162">
                  <c:v>0.13894517912225113</c:v>
                </c:pt>
                <c:pt idx="163">
                  <c:v>0.14153277204509063</c:v>
                </c:pt>
                <c:pt idx="164">
                  <c:v>0.14402915749993567</c:v>
                </c:pt>
                <c:pt idx="165">
                  <c:v>0.14613169732180745</c:v>
                </c:pt>
                <c:pt idx="166">
                  <c:v>0.14800014214255397</c:v>
                </c:pt>
                <c:pt idx="167">
                  <c:v>0.15059573154893258</c:v>
                </c:pt>
                <c:pt idx="168">
                  <c:v>0.15399550435551693</c:v>
                </c:pt>
                <c:pt idx="169">
                  <c:v>0.15674780500675151</c:v>
                </c:pt>
                <c:pt idx="170">
                  <c:v>0.15764157956950869</c:v>
                </c:pt>
                <c:pt idx="171">
                  <c:v>0.15836499159458586</c:v>
                </c:pt>
                <c:pt idx="172">
                  <c:v>0.15900919784328377</c:v>
                </c:pt>
                <c:pt idx="173">
                  <c:v>0.1595283207695955</c:v>
                </c:pt>
                <c:pt idx="174">
                  <c:v>0.15994571047122552</c:v>
                </c:pt>
                <c:pt idx="175">
                  <c:v>0.16032122204872359</c:v>
                </c:pt>
                <c:pt idx="176">
                  <c:v>0.16098664710046934</c:v>
                </c:pt>
                <c:pt idx="177">
                  <c:v>0.16274272809087251</c:v>
                </c:pt>
                <c:pt idx="178">
                  <c:v>0.16497050785051756</c:v>
                </c:pt>
                <c:pt idx="179">
                  <c:v>0.16646812695854224</c:v>
                </c:pt>
                <c:pt idx="180">
                  <c:v>0.16712248977335706</c:v>
                </c:pt>
                <c:pt idx="181">
                  <c:v>0.16760061391132966</c:v>
                </c:pt>
                <c:pt idx="182">
                  <c:v>0.16807082561194694</c:v>
                </c:pt>
                <c:pt idx="183">
                  <c:v>0.16851785734424826</c:v>
                </c:pt>
                <c:pt idx="184">
                  <c:v>0.16891160890978646</c:v>
                </c:pt>
                <c:pt idx="185">
                  <c:v>0.16925025124620621</c:v>
                </c:pt>
                <c:pt idx="186">
                  <c:v>0.16953714085847474</c:v>
                </c:pt>
                <c:pt idx="187">
                  <c:v>0.16978594786498516</c:v>
                </c:pt>
                <c:pt idx="188">
                  <c:v>0.17000448615361363</c:v>
                </c:pt>
                <c:pt idx="189">
                  <c:v>0.17020085598574133</c:v>
                </c:pt>
                <c:pt idx="190">
                  <c:v>0.17037909966219775</c:v>
                </c:pt>
                <c:pt idx="191">
                  <c:v>0.17054567587839181</c:v>
                </c:pt>
                <c:pt idx="192">
                  <c:v>0.17070089668987909</c:v>
                </c:pt>
                <c:pt idx="193">
                  <c:v>0.17085055112540184</c:v>
                </c:pt>
                <c:pt idx="194">
                  <c:v>0.17099607761575678</c:v>
                </c:pt>
                <c:pt idx="195">
                  <c:v>0.17113887391205307</c:v>
                </c:pt>
                <c:pt idx="196">
                  <c:v>0.17128167020834936</c:v>
                </c:pt>
                <c:pt idx="197">
                  <c:v>0.17142446650464566</c:v>
                </c:pt>
                <c:pt idx="198">
                  <c:v>0.17168454675155922</c:v>
                </c:pt>
                <c:pt idx="199">
                  <c:v>0.17207854275086801</c:v>
                </c:pt>
                <c:pt idx="200">
                  <c:v>0.17261633938474147</c:v>
                </c:pt>
                <c:pt idx="201">
                  <c:v>0.17333457845367151</c:v>
                </c:pt>
                <c:pt idx="202">
                  <c:v>0.17425330554664989</c:v>
                </c:pt>
                <c:pt idx="203">
                  <c:v>0.17575232615694117</c:v>
                </c:pt>
                <c:pt idx="204">
                  <c:v>0.17774845287697719</c:v>
                </c:pt>
                <c:pt idx="205">
                  <c:v>0.18002827192327348</c:v>
                </c:pt>
                <c:pt idx="206">
                  <c:v>0.18302291257026421</c:v>
                </c:pt>
                <c:pt idx="207">
                  <c:v>0.18648527228639397</c:v>
                </c:pt>
                <c:pt idx="208">
                  <c:v>0.18991691905182606</c:v>
                </c:pt>
                <c:pt idx="209">
                  <c:v>0.19396762687075611</c:v>
                </c:pt>
                <c:pt idx="210">
                  <c:v>0.19839949844277258</c:v>
                </c:pt>
                <c:pt idx="211">
                  <c:v>0.20205860955991184</c:v>
                </c:pt>
                <c:pt idx="212">
                  <c:v>0.20514766393028222</c:v>
                </c:pt>
                <c:pt idx="213">
                  <c:v>0.20788905211387598</c:v>
                </c:pt>
                <c:pt idx="214">
                  <c:v>0.21088981632786774</c:v>
                </c:pt>
                <c:pt idx="215">
                  <c:v>0.21470525414420968</c:v>
                </c:pt>
                <c:pt idx="216">
                  <c:v>0.21926134861758931</c:v>
                </c:pt>
                <c:pt idx="217">
                  <c:v>0.22408409643071625</c:v>
                </c:pt>
                <c:pt idx="218">
                  <c:v>0.22867555349411645</c:v>
                </c:pt>
                <c:pt idx="219">
                  <c:v>0.232772400486529</c:v>
                </c:pt>
                <c:pt idx="220">
                  <c:v>0.23629537634185308</c:v>
                </c:pt>
                <c:pt idx="221">
                  <c:v>0.23908484712578762</c:v>
                </c:pt>
                <c:pt idx="222">
                  <c:v>0.24138983857992535</c:v>
                </c:pt>
                <c:pt idx="223">
                  <c:v>0.24362114690642678</c:v>
                </c:pt>
                <c:pt idx="224">
                  <c:v>0.24587523991324262</c:v>
                </c:pt>
                <c:pt idx="225">
                  <c:v>0.24847782023204407</c:v>
                </c:pt>
                <c:pt idx="226">
                  <c:v>0.25123758952936914</c:v>
                </c:pt>
                <c:pt idx="227">
                  <c:v>0.25393250020183894</c:v>
                </c:pt>
                <c:pt idx="228">
                  <c:v>0.25656108955253337</c:v>
                </c:pt>
                <c:pt idx="229">
                  <c:v>0.25900374453311464</c:v>
                </c:pt>
                <c:pt idx="230">
                  <c:v>0.26102900019356023</c:v>
                </c:pt>
                <c:pt idx="231">
                  <c:v>0.26272292869351199</c:v>
                </c:pt>
                <c:pt idx="232">
                  <c:v>0.26439659190454595</c:v>
                </c:pt>
                <c:pt idx="233">
                  <c:v>0.26598450670619528</c:v>
                </c:pt>
                <c:pt idx="234">
                  <c:v>0.26744692136413317</c:v>
                </c:pt>
                <c:pt idx="235">
                  <c:v>0.26879709077964242</c:v>
                </c:pt>
                <c:pt idx="236">
                  <c:v>0.27007976000302203</c:v>
                </c:pt>
                <c:pt idx="237">
                  <c:v>0.27132964006783683</c:v>
                </c:pt>
                <c:pt idx="238">
                  <c:v>0.27253678050919483</c:v>
                </c:pt>
                <c:pt idx="239">
                  <c:v>0.27366674126377621</c:v>
                </c:pt>
                <c:pt idx="240">
                  <c:v>0.2746717510902133</c:v>
                </c:pt>
                <c:pt idx="241">
                  <c:v>0.27555409990989888</c:v>
                </c:pt>
                <c:pt idx="242">
                  <c:v>0.27635596886365082</c:v>
                </c:pt>
                <c:pt idx="243">
                  <c:v>0.27706511233394404</c:v>
                </c:pt>
                <c:pt idx="244">
                  <c:v>0.27769298933664466</c:v>
                </c:pt>
                <c:pt idx="245">
                  <c:v>0.27824964823136883</c:v>
                </c:pt>
                <c:pt idx="246">
                  <c:v>0.27871463699487192</c:v>
                </c:pt>
                <c:pt idx="247">
                  <c:v>0.27908567933056827</c:v>
                </c:pt>
                <c:pt idx="248">
                  <c:v>0.27939578913496643</c:v>
                </c:pt>
                <c:pt idx="249">
                  <c:v>0.27968079316018829</c:v>
                </c:pt>
                <c:pt idx="250">
                  <c:v>0.27995648011389201</c:v>
                </c:pt>
                <c:pt idx="251">
                  <c:v>0.28021585075552974</c:v>
                </c:pt>
                <c:pt idx="252">
                  <c:v>0.28045604003948038</c:v>
                </c:pt>
                <c:pt idx="253">
                  <c:v>0.28068610376903286</c:v>
                </c:pt>
                <c:pt idx="254">
                  <c:v>0.28091616749858533</c:v>
                </c:pt>
                <c:pt idx="255">
                  <c:v>0.28113960803446497</c:v>
                </c:pt>
                <c:pt idx="256">
                  <c:v>0.28133597786659265</c:v>
                </c:pt>
                <c:pt idx="257">
                  <c:v>0.28151422154304906</c:v>
                </c:pt>
                <c:pt idx="258">
                  <c:v>0.28272948474739579</c:v>
                </c:pt>
                <c:pt idx="259">
                  <c:v>0.28478068504464049</c:v>
                </c:pt>
                <c:pt idx="260">
                  <c:v>0.28719425375130203</c:v>
                </c:pt>
                <c:pt idx="261">
                  <c:v>0.28983741972661065</c:v>
                </c:pt>
                <c:pt idx="262">
                  <c:v>0.29298499252780985</c:v>
                </c:pt>
                <c:pt idx="263">
                  <c:v>0.29725708017259828</c:v>
                </c:pt>
                <c:pt idx="264">
                  <c:v>0.30252081599636693</c:v>
                </c:pt>
                <c:pt idx="265">
                  <c:v>0.30778540193529763</c:v>
                </c:pt>
                <c:pt idx="266">
                  <c:v>0.31215106537086862</c:v>
                </c:pt>
                <c:pt idx="267">
                  <c:v>0.3161149591486464</c:v>
                </c:pt>
                <c:pt idx="268">
                  <c:v>0.32007603107413829</c:v>
                </c:pt>
                <c:pt idx="269">
                  <c:v>0.32368934932413829</c:v>
                </c:pt>
                <c:pt idx="270">
                  <c:v>0.32620550640443341</c:v>
                </c:pt>
                <c:pt idx="271">
                  <c:v>0.32729096975319882</c:v>
                </c:pt>
                <c:pt idx="272">
                  <c:v>0.32835708367912475</c:v>
                </c:pt>
                <c:pt idx="273">
                  <c:v>0.32940885606873704</c:v>
                </c:pt>
                <c:pt idx="274">
                  <c:v>0.33038656742671352</c:v>
                </c:pt>
                <c:pt idx="275">
                  <c:v>0.33124009083412093</c:v>
                </c:pt>
                <c:pt idx="276">
                  <c:v>0.33198530572609625</c:v>
                </c:pt>
                <c:pt idx="277">
                  <c:v>0.33260673747918268</c:v>
                </c:pt>
                <c:pt idx="278">
                  <c:v>0.33312305125073938</c:v>
                </c:pt>
                <c:pt idx="279">
                  <c:v>0.33350306808740027</c:v>
                </c:pt>
                <c:pt idx="280">
                  <c:v>0.33379757514334163</c:v>
                </c:pt>
                <c:pt idx="281">
                  <c:v>0.334661870291104</c:v>
                </c:pt>
                <c:pt idx="282">
                  <c:v>0.33785090264933765</c:v>
                </c:pt>
                <c:pt idx="283">
                  <c:v>0.3420520545337255</c:v>
                </c:pt>
                <c:pt idx="284">
                  <c:v>0.34697647929182734</c:v>
                </c:pt>
                <c:pt idx="285">
                  <c:v>0.3523875941636927</c:v>
                </c:pt>
                <c:pt idx="286">
                  <c:v>0.35793606791716492</c:v>
                </c:pt>
                <c:pt idx="287">
                  <c:v>0.36403633424572396</c:v>
                </c:pt>
                <c:pt idx="288">
                  <c:v>0.37070416757905728</c:v>
                </c:pt>
                <c:pt idx="289">
                  <c:v>0.37666219748635216</c:v>
                </c:pt>
                <c:pt idx="290">
                  <c:v>0.38031639853882127</c:v>
                </c:pt>
                <c:pt idx="291">
                  <c:v>0.38159906776220087</c:v>
                </c:pt>
                <c:pt idx="292">
                  <c:v>0.38284894782701567</c:v>
                </c:pt>
                <c:pt idx="293">
                  <c:v>0.38404034611226839</c:v>
                </c:pt>
                <c:pt idx="294">
                  <c:v>0.38519051593725873</c:v>
                </c:pt>
                <c:pt idx="295">
                  <c:v>0.38631546624281426</c:v>
                </c:pt>
                <c:pt idx="296">
                  <c:v>0.38743542275559395</c:v>
                </c:pt>
                <c:pt idx="297">
                  <c:v>0.38892629898707543</c:v>
                </c:pt>
                <c:pt idx="298">
                  <c:v>0.3905266702569925</c:v>
                </c:pt>
                <c:pt idx="299">
                  <c:v>0.39186175777745613</c:v>
                </c:pt>
                <c:pt idx="300">
                  <c:v>0.39301192760244646</c:v>
                </c:pt>
                <c:pt idx="301">
                  <c:v>0.39415195936619069</c:v>
                </c:pt>
                <c:pt idx="302">
                  <c:v>0.39526693870685425</c:v>
                </c:pt>
                <c:pt idx="303">
                  <c:v>0.39634269474350547</c:v>
                </c:pt>
                <c:pt idx="304">
                  <c:v>0.39737088654597463</c:v>
                </c:pt>
                <c:pt idx="305">
                  <c:v>0.39833071045854213</c:v>
                </c:pt>
                <c:pt idx="306">
                  <c:v>0.39922563386402055</c:v>
                </c:pt>
                <c:pt idx="307">
                  <c:v>0.40007915727142795</c:v>
                </c:pt>
                <c:pt idx="308">
                  <c:v>0.40091252743544226</c:v>
                </c:pt>
                <c:pt idx="309">
                  <c:v>0.40173793695140481</c:v>
                </c:pt>
                <c:pt idx="310">
                  <c:v>0.40254759614695845</c:v>
                </c:pt>
                <c:pt idx="311">
                  <c:v>0.40333788508523005</c:v>
                </c:pt>
                <c:pt idx="312">
                  <c:v>0.40410164062511239</c:v>
                </c:pt>
                <c:pt idx="313">
                  <c:v>0.40482505265018953</c:v>
                </c:pt>
                <c:pt idx="314">
                  <c:v>0.40549944153907841</c:v>
                </c:pt>
                <c:pt idx="315">
                  <c:v>0.40612087329216484</c:v>
                </c:pt>
                <c:pt idx="316">
                  <c:v>0.40669854357572965</c:v>
                </c:pt>
                <c:pt idx="317">
                  <c:v>0.40723764150199315</c:v>
                </c:pt>
                <c:pt idx="318">
                  <c:v>0.40772916349273391</c:v>
                </c:pt>
                <c:pt idx="319">
                  <c:v>0.40816865114705492</c:v>
                </c:pt>
                <c:pt idx="320">
                  <c:v>0.40856240271259309</c:v>
                </c:pt>
                <c:pt idx="321">
                  <c:v>0.40894468577432147</c:v>
                </c:pt>
                <c:pt idx="322">
                  <c:v>0.40931129460085502</c:v>
                </c:pt>
                <c:pt idx="323">
                  <c:v>0.40967790342738858</c:v>
                </c:pt>
                <c:pt idx="324">
                  <c:v>0.41003142327504483</c:v>
                </c:pt>
                <c:pt idx="325">
                  <c:v>0.41037639058006992</c:v>
                </c:pt>
                <c:pt idx="326">
                  <c:v>0.41072135788509501</c:v>
                </c:pt>
                <c:pt idx="327">
                  <c:v>0.41106000022151473</c:v>
                </c:pt>
                <c:pt idx="328">
                  <c:v>0.41139239318307919</c:v>
                </c:pt>
                <c:pt idx="329">
                  <c:v>0.41166992888789206</c:v>
                </c:pt>
                <c:pt idx="330">
                  <c:v>0.41189501584415172</c:v>
                </c:pt>
                <c:pt idx="331">
                  <c:v>0.41211031645695073</c:v>
                </c:pt>
                <c:pt idx="332">
                  <c:v>0.41232240345294802</c:v>
                </c:pt>
                <c:pt idx="333">
                  <c:v>0.41252187087757186</c:v>
                </c:pt>
                <c:pt idx="334">
                  <c:v>0.41271670031275703</c:v>
                </c:pt>
                <c:pt idx="335">
                  <c:v>0.41290240271437739</c:v>
                </c:pt>
                <c:pt idx="336">
                  <c:v>0.41308064639083381</c:v>
                </c:pt>
                <c:pt idx="337">
                  <c:v>0.41325594295048851</c:v>
                </c:pt>
                <c:pt idx="338">
                  <c:v>0.41374596646233586</c:v>
                </c:pt>
                <c:pt idx="339">
                  <c:v>0.41493112678602412</c:v>
                </c:pt>
                <c:pt idx="340">
                  <c:v>0.41714446212051487</c:v>
                </c:pt>
                <c:pt idx="341">
                  <c:v>0.42003167071971431</c:v>
                </c:pt>
                <c:pt idx="342">
                  <c:v>0.42221815022796083</c:v>
                </c:pt>
                <c:pt idx="343">
                  <c:v>0.42317339111337748</c:v>
                </c:pt>
                <c:pt idx="344">
                  <c:v>0.42379617635342698</c:v>
                </c:pt>
                <c:pt idx="345">
                  <c:v>0.42472449565922366</c:v>
                </c:pt>
                <c:pt idx="346">
                  <c:v>0.42569289383206316</c:v>
                </c:pt>
                <c:pt idx="347">
                  <c:v>0.42646231732138928</c:v>
                </c:pt>
                <c:pt idx="348">
                  <c:v>0.42746241278433617</c:v>
                </c:pt>
                <c:pt idx="349">
                  <c:v>0.42843590695352662</c:v>
                </c:pt>
                <c:pt idx="350">
                  <c:v>0.42915253920547169</c:v>
                </c:pt>
                <c:pt idx="351">
                  <c:v>0.42959704622051798</c:v>
                </c:pt>
                <c:pt idx="352">
                  <c:v>0.43003903855476761</c:v>
                </c:pt>
                <c:pt idx="353">
                  <c:v>0.43047852620908861</c:v>
                </c:pt>
                <c:pt idx="354">
                  <c:v>0.43091551914875875</c:v>
                </c:pt>
                <c:pt idx="355">
                  <c:v>0.43146158616250296</c:v>
                </c:pt>
                <c:pt idx="356">
                  <c:v>0.43206836244736985</c:v>
                </c:pt>
                <c:pt idx="357">
                  <c:v>0.43251286946241613</c:v>
                </c:pt>
                <c:pt idx="358">
                  <c:v>0.43295235711673713</c:v>
                </c:pt>
                <c:pt idx="359">
                  <c:v>0.43336494317031543</c:v>
                </c:pt>
                <c:pt idx="360">
                  <c:v>0.43373376430264565</c:v>
                </c:pt>
                <c:pt idx="361">
                  <c:v>0.43406409077178143</c:v>
                </c:pt>
                <c:pt idx="362">
                  <c:v>0.4343682912664284</c:v>
                </c:pt>
                <c:pt idx="363">
                  <c:v>0.43465707393970193</c:v>
                </c:pt>
                <c:pt idx="364">
                  <c:v>0.4349383290703443</c:v>
                </c:pt>
                <c:pt idx="365">
                  <c:v>0.43526004716394961</c:v>
                </c:pt>
                <c:pt idx="366">
                  <c:v>0.4357464652215628</c:v>
                </c:pt>
                <c:pt idx="367">
                  <c:v>0.43657587274522536</c:v>
                </c:pt>
                <c:pt idx="368">
                  <c:v>0.43787759546109789</c:v>
                </c:pt>
                <c:pt idx="369">
                  <c:v>0.43922474302853293</c:v>
                </c:pt>
                <c:pt idx="370">
                  <c:v>0.44005326287618918</c:v>
                </c:pt>
                <c:pt idx="371">
                  <c:v>0.44041111074342493</c:v>
                </c:pt>
                <c:pt idx="372">
                  <c:v>0.44075396126695887</c:v>
                </c:pt>
                <c:pt idx="373">
                  <c:v>0.44104655262647857</c:v>
                </c:pt>
                <c:pt idx="374">
                  <c:v>0.44127495114398435</c:v>
                </c:pt>
                <c:pt idx="375">
                  <c:v>0.44145171869953992</c:v>
                </c:pt>
                <c:pt idx="376">
                  <c:v>0.44159315632285201</c:v>
                </c:pt>
                <c:pt idx="377">
                  <c:v>0.44171211545595385</c:v>
                </c:pt>
                <c:pt idx="378">
                  <c:v>0.44181460229946273</c:v>
                </c:pt>
                <c:pt idx="379">
                  <c:v>0.44190600353403064</c:v>
                </c:pt>
                <c:pt idx="380">
                  <c:v>0.4419877453118084</c:v>
                </c:pt>
                <c:pt idx="381">
                  <c:v>0.44205646939856574</c:v>
                </c:pt>
                <c:pt idx="382">
                  <c:v>0.4421112903296518</c:v>
                </c:pt>
                <c:pt idx="383">
                  <c:v>0.44215245923006652</c:v>
                </c:pt>
                <c:pt idx="384">
                  <c:v>0.44217793610800826</c:v>
                </c:pt>
                <c:pt idx="385">
                  <c:v>0.44218788140444926</c:v>
                </c:pt>
                <c:pt idx="386">
                  <c:v>0.44218788140444926</c:v>
                </c:pt>
                <c:pt idx="387">
                  <c:v>0.44218788140444926</c:v>
                </c:pt>
                <c:pt idx="388">
                  <c:v>0.44218788140444926</c:v>
                </c:pt>
                <c:pt idx="389">
                  <c:v>0.44218788140444926</c:v>
                </c:pt>
                <c:pt idx="390">
                  <c:v>0.44218788140444926</c:v>
                </c:pt>
                <c:pt idx="391">
                  <c:v>0.44218788140444926</c:v>
                </c:pt>
                <c:pt idx="392">
                  <c:v>0.44221392959961708</c:v>
                </c:pt>
                <c:pt idx="393">
                  <c:v>0.44241369248074169</c:v>
                </c:pt>
                <c:pt idx="394">
                  <c:v>0.44304909539432197</c:v>
                </c:pt>
                <c:pt idx="395">
                  <c:v>0.4443609859132745</c:v>
                </c:pt>
                <c:pt idx="396">
                  <c:v>0.44650347041563754</c:v>
                </c:pt>
                <c:pt idx="397">
                  <c:v>0.44950453566808096</c:v>
                </c:pt>
                <c:pt idx="398">
                  <c:v>0.45289443681264435</c:v>
                </c:pt>
                <c:pt idx="399">
                  <c:v>0.4554691183981639</c:v>
                </c:pt>
                <c:pt idx="400">
                  <c:v>0.45655197759157956</c:v>
                </c:pt>
                <c:pt idx="401">
                  <c:v>0.45693426065330794</c:v>
                </c:pt>
                <c:pt idx="402">
                  <c:v>0.4573008694798415</c:v>
                </c:pt>
                <c:pt idx="403">
                  <c:v>0.45763326244140595</c:v>
                </c:pt>
                <c:pt idx="404">
                  <c:v>0.45793162377473928</c:v>
                </c:pt>
                <c:pt idx="405">
                  <c:v>0.45820363497188432</c:v>
                </c:pt>
                <c:pt idx="406">
                  <c:v>0.45844897495881526</c:v>
                </c:pt>
                <c:pt idx="407">
                  <c:v>0.45866589138435537</c:v>
                </c:pt>
                <c:pt idx="408">
                  <c:v>0.4588561327988519</c:v>
                </c:pt>
                <c:pt idx="409">
                  <c:v>0.45902996345201547</c:v>
                </c:pt>
                <c:pt idx="410">
                  <c:v>0.45919942656626123</c:v>
                </c:pt>
                <c:pt idx="411">
                  <c:v>0.45945243929774271</c:v>
                </c:pt>
                <c:pt idx="412">
                  <c:v>0.45976505595913675</c:v>
                </c:pt>
                <c:pt idx="413">
                  <c:v>0.46014170498538737</c:v>
                </c:pt>
                <c:pt idx="414">
                  <c:v>0.46073366230889884</c:v>
                </c:pt>
                <c:pt idx="415">
                  <c:v>0.46171013590636217</c:v>
                </c:pt>
                <c:pt idx="416">
                  <c:v>0.46288592212125412</c:v>
                </c:pt>
                <c:pt idx="417">
                  <c:v>0.46375267157320565</c:v>
                </c:pt>
                <c:pt idx="418">
                  <c:v>0.46404230789649203</c:v>
                </c:pt>
                <c:pt idx="419">
                  <c:v>0.46428937804772658</c:v>
                </c:pt>
                <c:pt idx="420">
                  <c:v>0.46451611765266487</c:v>
                </c:pt>
                <c:pt idx="421">
                  <c:v>0.46472660677342104</c:v>
                </c:pt>
                <c:pt idx="422">
                  <c:v>0.46493076311717102</c:v>
                </c:pt>
                <c:pt idx="423">
                  <c:v>0.46545865030750022</c:v>
                </c:pt>
                <c:pt idx="424">
                  <c:v>0.46658659432293231</c:v>
                </c:pt>
                <c:pt idx="425">
                  <c:v>0.46885500636638333</c:v>
                </c:pt>
                <c:pt idx="426">
                  <c:v>0.47283979327391934</c:v>
                </c:pt>
                <c:pt idx="427">
                  <c:v>0.47808483124421253</c:v>
                </c:pt>
                <c:pt idx="428">
                  <c:v>0.48232721487692859</c:v>
                </c:pt>
                <c:pt idx="429">
                  <c:v>0.48415762252186173</c:v>
                </c:pt>
                <c:pt idx="430">
                  <c:v>0.48475065257225719</c:v>
                </c:pt>
                <c:pt idx="431">
                  <c:v>0.48532226141176338</c:v>
                </c:pt>
                <c:pt idx="432">
                  <c:v>0.48586716748607855</c:v>
                </c:pt>
                <c:pt idx="433">
                  <c:v>0.48639478421693311</c:v>
                </c:pt>
                <c:pt idx="434">
                  <c:v>0.48691672733098595</c:v>
                </c:pt>
                <c:pt idx="435">
                  <c:v>0.4874246794802915</c:v>
                </c:pt>
                <c:pt idx="436">
                  <c:v>0.48789489118090879</c:v>
                </c:pt>
                <c:pt idx="437">
                  <c:v>0.48830271188157431</c:v>
                </c:pt>
                <c:pt idx="438">
                  <c:v>0.48862893010109593</c:v>
                </c:pt>
                <c:pt idx="439">
                  <c:v>0.48886571838543236</c:v>
                </c:pt>
                <c:pt idx="440">
                  <c:v>0.48902093919691964</c:v>
                </c:pt>
                <c:pt idx="441">
                  <c:v>0.48910869775975724</c:v>
                </c:pt>
                <c:pt idx="442">
                  <c:v>0.48915099623853808</c:v>
                </c:pt>
                <c:pt idx="443">
                  <c:v>0.48916536845261022</c:v>
                </c:pt>
                <c:pt idx="444">
                  <c:v>0.48916757760500218</c:v>
                </c:pt>
                <c:pt idx="445">
                  <c:v>0.48916757760500218</c:v>
                </c:pt>
                <c:pt idx="446">
                  <c:v>0.48916757760500218</c:v>
                </c:pt>
                <c:pt idx="447">
                  <c:v>0.48916757760500218</c:v>
                </c:pt>
                <c:pt idx="448">
                  <c:v>0.48916757760500218</c:v>
                </c:pt>
                <c:pt idx="449">
                  <c:v>0.48916757760500218</c:v>
                </c:pt>
                <c:pt idx="450">
                  <c:v>0.48916757760500218</c:v>
                </c:pt>
                <c:pt idx="451">
                  <c:v>0.48916757760500218</c:v>
                </c:pt>
                <c:pt idx="452">
                  <c:v>0.48916757760500218</c:v>
                </c:pt>
                <c:pt idx="453">
                  <c:v>0.48916757760500218</c:v>
                </c:pt>
                <c:pt idx="454">
                  <c:v>0.48916757760500218</c:v>
                </c:pt>
                <c:pt idx="455">
                  <c:v>0.48916757760500218</c:v>
                </c:pt>
                <c:pt idx="456">
                  <c:v>0.48916757760500218</c:v>
                </c:pt>
                <c:pt idx="457">
                  <c:v>0.48916757760500218</c:v>
                </c:pt>
                <c:pt idx="458">
                  <c:v>0.48916757760500218</c:v>
                </c:pt>
                <c:pt idx="459">
                  <c:v>0.48916757760500218</c:v>
                </c:pt>
                <c:pt idx="460">
                  <c:v>0.48916757760500218</c:v>
                </c:pt>
                <c:pt idx="461">
                  <c:v>0.48916757760500218</c:v>
                </c:pt>
                <c:pt idx="462">
                  <c:v>0.48916757760500218</c:v>
                </c:pt>
                <c:pt idx="463">
                  <c:v>0.48916757760500218</c:v>
                </c:pt>
                <c:pt idx="464">
                  <c:v>0.48916757760500218</c:v>
                </c:pt>
                <c:pt idx="465">
                  <c:v>0.48916757760500218</c:v>
                </c:pt>
                <c:pt idx="466">
                  <c:v>0.48916757760500218</c:v>
                </c:pt>
                <c:pt idx="467">
                  <c:v>0.48916757760500218</c:v>
                </c:pt>
                <c:pt idx="468">
                  <c:v>0.48916757760500218</c:v>
                </c:pt>
                <c:pt idx="469">
                  <c:v>0.48916757760500218</c:v>
                </c:pt>
                <c:pt idx="470">
                  <c:v>0.48916757760500218</c:v>
                </c:pt>
                <c:pt idx="471">
                  <c:v>0.48916757760500218</c:v>
                </c:pt>
                <c:pt idx="472">
                  <c:v>0.48916757760500218</c:v>
                </c:pt>
                <c:pt idx="473">
                  <c:v>0.48916757760500218</c:v>
                </c:pt>
                <c:pt idx="474">
                  <c:v>0.48916757760500218</c:v>
                </c:pt>
                <c:pt idx="475">
                  <c:v>0.48916757760500218</c:v>
                </c:pt>
                <c:pt idx="476">
                  <c:v>0.48916757760500218</c:v>
                </c:pt>
                <c:pt idx="477">
                  <c:v>0.48916757760500218</c:v>
                </c:pt>
                <c:pt idx="478">
                  <c:v>0.48916757760500218</c:v>
                </c:pt>
                <c:pt idx="479">
                  <c:v>0.48916757760500218</c:v>
                </c:pt>
                <c:pt idx="480">
                  <c:v>0.48916757760500218</c:v>
                </c:pt>
                <c:pt idx="481">
                  <c:v>0.48916757760500218</c:v>
                </c:pt>
                <c:pt idx="482">
                  <c:v>0.48916757760500218</c:v>
                </c:pt>
                <c:pt idx="483">
                  <c:v>0.48916757760500218</c:v>
                </c:pt>
                <c:pt idx="484">
                  <c:v>0.48916757760500218</c:v>
                </c:pt>
                <c:pt idx="485">
                  <c:v>0.48916757760500218</c:v>
                </c:pt>
                <c:pt idx="486">
                  <c:v>0.48916757760500218</c:v>
                </c:pt>
                <c:pt idx="487">
                  <c:v>0.48916757760500218</c:v>
                </c:pt>
                <c:pt idx="488">
                  <c:v>0.48916757760500218</c:v>
                </c:pt>
                <c:pt idx="489">
                  <c:v>0.48916757760500218</c:v>
                </c:pt>
                <c:pt idx="490">
                  <c:v>0.48916757760500218</c:v>
                </c:pt>
                <c:pt idx="491">
                  <c:v>0.48916757760500218</c:v>
                </c:pt>
                <c:pt idx="492">
                  <c:v>0.48916757760500218</c:v>
                </c:pt>
                <c:pt idx="493">
                  <c:v>0.48916757760500218</c:v>
                </c:pt>
                <c:pt idx="494">
                  <c:v>0.48916757760500218</c:v>
                </c:pt>
                <c:pt idx="495">
                  <c:v>0.48916757760500218</c:v>
                </c:pt>
                <c:pt idx="496">
                  <c:v>0.48916757760500218</c:v>
                </c:pt>
                <c:pt idx="497">
                  <c:v>0.48916757760500218</c:v>
                </c:pt>
                <c:pt idx="498">
                  <c:v>0.48916757760500218</c:v>
                </c:pt>
                <c:pt idx="499">
                  <c:v>0.48916757760500218</c:v>
                </c:pt>
                <c:pt idx="500">
                  <c:v>0.48916757760500218</c:v>
                </c:pt>
                <c:pt idx="501">
                  <c:v>0.48916757760500218</c:v>
                </c:pt>
                <c:pt idx="502">
                  <c:v>0.48916757760500218</c:v>
                </c:pt>
                <c:pt idx="503">
                  <c:v>0.48916757760500218</c:v>
                </c:pt>
                <c:pt idx="504">
                  <c:v>0.48916757760500218</c:v>
                </c:pt>
                <c:pt idx="505">
                  <c:v>0.48916757760500218</c:v>
                </c:pt>
                <c:pt idx="506">
                  <c:v>0.48916757760500218</c:v>
                </c:pt>
                <c:pt idx="507">
                  <c:v>0.48916757760500218</c:v>
                </c:pt>
                <c:pt idx="508">
                  <c:v>0.48916757760500218</c:v>
                </c:pt>
                <c:pt idx="509">
                  <c:v>0.48916757760500218</c:v>
                </c:pt>
                <c:pt idx="510">
                  <c:v>0.48916757760500218</c:v>
                </c:pt>
                <c:pt idx="511">
                  <c:v>0.48916757760500218</c:v>
                </c:pt>
                <c:pt idx="512">
                  <c:v>0.48919753526519055</c:v>
                </c:pt>
                <c:pt idx="513">
                  <c:v>0.48952333846775292</c:v>
                </c:pt>
                <c:pt idx="514">
                  <c:v>0.49079775908928069</c:v>
                </c:pt>
                <c:pt idx="515">
                  <c:v>0.49329055832423441</c:v>
                </c:pt>
                <c:pt idx="516">
                  <c:v>0.49636128617608627</c:v>
                </c:pt>
                <c:pt idx="517">
                  <c:v>0.49868249472040532</c:v>
                </c:pt>
                <c:pt idx="518">
                  <c:v>0.49958601620270665</c:v>
                </c:pt>
                <c:pt idx="519">
                  <c:v>0.49989021669735362</c:v>
                </c:pt>
                <c:pt idx="520">
                  <c:v>0.50018280805687332</c:v>
                </c:pt>
                <c:pt idx="521">
                  <c:v>0.50045665351988455</c:v>
                </c:pt>
                <c:pt idx="522">
                  <c:v>0.50071071159395864</c:v>
                </c:pt>
                <c:pt idx="523">
                  <c:v>0.50094077532351111</c:v>
                </c:pt>
                <c:pt idx="524">
                  <c:v>0.50113406991383713</c:v>
                </c:pt>
                <c:pt idx="525">
                  <c:v>0.50127550753714922</c:v>
                </c:pt>
                <c:pt idx="526">
                  <c:v>0.50136205740443318</c:v>
                </c:pt>
                <c:pt idx="527">
                  <c:v>0.50140661913282825</c:v>
                </c:pt>
                <c:pt idx="528">
                  <c:v>0.50142875763591466</c:v>
                </c:pt>
                <c:pt idx="529">
                  <c:v>0.501439809092319</c:v>
                </c:pt>
                <c:pt idx="530">
                  <c:v>0.501439809092319</c:v>
                </c:pt>
                <c:pt idx="531">
                  <c:v>0.501439809092319</c:v>
                </c:pt>
                <c:pt idx="532">
                  <c:v>0.501439809092319</c:v>
                </c:pt>
                <c:pt idx="533">
                  <c:v>0.50144670960273563</c:v>
                </c:pt>
                <c:pt idx="534">
                  <c:v>0.50153034485273562</c:v>
                </c:pt>
                <c:pt idx="535">
                  <c:v>0.50181609066343524</c:v>
                </c:pt>
                <c:pt idx="536">
                  <c:v>0.50238259189080148</c:v>
                </c:pt>
                <c:pt idx="537">
                  <c:v>0.5037266826635638</c:v>
                </c:pt>
                <c:pt idx="538">
                  <c:v>0.50657692785710806</c:v>
                </c:pt>
                <c:pt idx="539">
                  <c:v>0.51053564409887764</c:v>
                </c:pt>
                <c:pt idx="540">
                  <c:v>0.51343770862882554</c:v>
                </c:pt>
                <c:pt idx="541">
                  <c:v>0.5144660297470901</c:v>
                </c:pt>
                <c:pt idx="542">
                  <c:v>0.5148238776143258</c:v>
                </c:pt>
                <c:pt idx="543">
                  <c:v>0.5151773974619821</c:v>
                </c:pt>
                <c:pt idx="544">
                  <c:v>0.51551603979840188</c:v>
                </c:pt>
                <c:pt idx="545">
                  <c:v>0.51582813512734671</c:v>
                </c:pt>
                <c:pt idx="546">
                  <c:v>0.51609831924786176</c:v>
                </c:pt>
                <c:pt idx="547">
                  <c:v>0.51634021883674097</c:v>
                </c:pt>
                <c:pt idx="548">
                  <c:v>0.51656038507439528</c:v>
                </c:pt>
                <c:pt idx="549">
                  <c:v>0.51676611587498367</c:v>
                </c:pt>
                <c:pt idx="550">
                  <c:v>0.51695788113694352</c:v>
                </c:pt>
                <c:pt idx="551">
                  <c:v>0.51713909257256274</c:v>
                </c:pt>
                <c:pt idx="552">
                  <c:v>0.5173143891322175</c:v>
                </c:pt>
                <c:pt idx="553">
                  <c:v>0.51748096534841159</c:v>
                </c:pt>
                <c:pt idx="554">
                  <c:v>0.51764182599419672</c:v>
                </c:pt>
                <c:pt idx="555">
                  <c:v>0.51779985739818013</c:v>
                </c:pt>
                <c:pt idx="556">
                  <c:v>0.51800910279393308</c:v>
                </c:pt>
                <c:pt idx="557">
                  <c:v>0.51835194903642601</c:v>
                </c:pt>
                <c:pt idx="558">
                  <c:v>0.5188436699496205</c:v>
                </c:pt>
                <c:pt idx="559">
                  <c:v>0.51978719140385465</c:v>
                </c:pt>
                <c:pt idx="560">
                  <c:v>0.52080241571784969</c:v>
                </c:pt>
                <c:pt idx="561">
                  <c:v>0.52118548440676427</c:v>
                </c:pt>
                <c:pt idx="562">
                  <c:v>0.52140240083230438</c:v>
                </c:pt>
                <c:pt idx="563">
                  <c:v>0.52161931725784449</c:v>
                </c:pt>
                <c:pt idx="564">
                  <c:v>0.52181108251980435</c:v>
                </c:pt>
                <c:pt idx="565">
                  <c:v>0.52192875376898451</c:v>
                </c:pt>
                <c:pt idx="566">
                  <c:v>0.52198242828750308</c:v>
                </c:pt>
                <c:pt idx="567">
                  <c:v>0.52198242828750308</c:v>
                </c:pt>
                <c:pt idx="568">
                  <c:v>0.52198242828750308</c:v>
                </c:pt>
                <c:pt idx="569">
                  <c:v>0.52198242828750308</c:v>
                </c:pt>
                <c:pt idx="570">
                  <c:v>0.52198242828750308</c:v>
                </c:pt>
                <c:pt idx="571">
                  <c:v>0.52198242828750308</c:v>
                </c:pt>
                <c:pt idx="572">
                  <c:v>0.52198242828750308</c:v>
                </c:pt>
                <c:pt idx="573">
                  <c:v>0.52198242828750308</c:v>
                </c:pt>
                <c:pt idx="574">
                  <c:v>0.52198242828750308</c:v>
                </c:pt>
                <c:pt idx="575">
                  <c:v>0.52198242828750308</c:v>
                </c:pt>
                <c:pt idx="576">
                  <c:v>0.52198242828750308</c:v>
                </c:pt>
                <c:pt idx="577">
                  <c:v>0.52198242828750308</c:v>
                </c:pt>
                <c:pt idx="578">
                  <c:v>0.52198242828750308</c:v>
                </c:pt>
                <c:pt idx="579">
                  <c:v>0.52198242828750308</c:v>
                </c:pt>
                <c:pt idx="580">
                  <c:v>0.52198242828750308</c:v>
                </c:pt>
                <c:pt idx="581">
                  <c:v>0.52198242828750308</c:v>
                </c:pt>
                <c:pt idx="582">
                  <c:v>0.52198242828750308</c:v>
                </c:pt>
                <c:pt idx="583">
                  <c:v>0.52198242828750308</c:v>
                </c:pt>
                <c:pt idx="584">
                  <c:v>0.52198242828750308</c:v>
                </c:pt>
                <c:pt idx="585">
                  <c:v>0.52198242828750308</c:v>
                </c:pt>
                <c:pt idx="586">
                  <c:v>0.52198242828750308</c:v>
                </c:pt>
                <c:pt idx="587">
                  <c:v>0.52198242828750308</c:v>
                </c:pt>
                <c:pt idx="588">
                  <c:v>0.52198242828750308</c:v>
                </c:pt>
                <c:pt idx="589">
                  <c:v>0.52198242828750308</c:v>
                </c:pt>
                <c:pt idx="590">
                  <c:v>0.52198242828750308</c:v>
                </c:pt>
                <c:pt idx="591">
                  <c:v>0.52198242828750308</c:v>
                </c:pt>
                <c:pt idx="592">
                  <c:v>0.52198242828750308</c:v>
                </c:pt>
                <c:pt idx="593">
                  <c:v>0.52198242828750308</c:v>
                </c:pt>
                <c:pt idx="594">
                  <c:v>0.52198242828750308</c:v>
                </c:pt>
                <c:pt idx="595">
                  <c:v>0.52198242828750308</c:v>
                </c:pt>
                <c:pt idx="596">
                  <c:v>0.52198242828750308</c:v>
                </c:pt>
                <c:pt idx="597">
                  <c:v>0.52198242828750308</c:v>
                </c:pt>
                <c:pt idx="598">
                  <c:v>0.52198242828750308</c:v>
                </c:pt>
                <c:pt idx="599">
                  <c:v>0.52198242828750308</c:v>
                </c:pt>
                <c:pt idx="600">
                  <c:v>0.52198242828750308</c:v>
                </c:pt>
                <c:pt idx="601">
                  <c:v>0.5220345291266234</c:v>
                </c:pt>
                <c:pt idx="602">
                  <c:v>0.52221376731639002</c:v>
                </c:pt>
                <c:pt idx="603">
                  <c:v>0.52292423195836535</c:v>
                </c:pt>
                <c:pt idx="604">
                  <c:v>0.5247012943892263</c:v>
                </c:pt>
                <c:pt idx="605">
                  <c:v>0.52784514561852158</c:v>
                </c:pt>
                <c:pt idx="606">
                  <c:v>0.53248340980717901</c:v>
                </c:pt>
                <c:pt idx="607">
                  <c:v>0.53819691429816086</c:v>
                </c:pt>
                <c:pt idx="608">
                  <c:v>0.54424669983418517</c:v>
                </c:pt>
                <c:pt idx="609">
                  <c:v>0.5505271207261605</c:v>
                </c:pt>
                <c:pt idx="610">
                  <c:v>0.5574454981304815</c:v>
                </c:pt>
                <c:pt idx="611">
                  <c:v>0.5647608910436277</c:v>
                </c:pt>
                <c:pt idx="612">
                  <c:v>0.57076374353745485</c:v>
                </c:pt>
                <c:pt idx="613">
                  <c:v>0.57413713176088266</c:v>
                </c:pt>
                <c:pt idx="614">
                  <c:v>0.57555056033609808</c:v>
                </c:pt>
                <c:pt idx="615">
                  <c:v>0.57676298256675973</c:v>
                </c:pt>
                <c:pt idx="616">
                  <c:v>0.57797012300811779</c:v>
                </c:pt>
                <c:pt idx="617">
                  <c:v>0.57916675151236163</c:v>
                </c:pt>
                <c:pt idx="618">
                  <c:v>0.58034256171182153</c:v>
                </c:pt>
                <c:pt idx="619">
                  <c:v>0.58147754960726905</c:v>
                </c:pt>
                <c:pt idx="620">
                  <c:v>0.58255815113200859</c:v>
                </c:pt>
                <c:pt idx="621">
                  <c:v>0.58359102702065635</c:v>
                </c:pt>
                <c:pt idx="622">
                  <c:v>0.58460064156695268</c:v>
                </c:pt>
                <c:pt idx="623">
                  <c:v>0.5856922460435956</c:v>
                </c:pt>
                <c:pt idx="624">
                  <c:v>0.58740236588549699</c:v>
                </c:pt>
                <c:pt idx="625">
                  <c:v>0.58950255915676431</c:v>
                </c:pt>
                <c:pt idx="626">
                  <c:v>0.59137746748715592</c:v>
                </c:pt>
                <c:pt idx="627">
                  <c:v>0.59273268392234113</c:v>
                </c:pt>
                <c:pt idx="628">
                  <c:v>0.5938181472711066</c:v>
                </c:pt>
                <c:pt idx="629">
                  <c:v>0.59499352831534524</c:v>
                </c:pt>
                <c:pt idx="630">
                  <c:v>0.59671466204073431</c:v>
                </c:pt>
                <c:pt idx="631">
                  <c:v>0.59929519468520132</c:v>
                </c:pt>
                <c:pt idx="632">
                  <c:v>0.60251713922411909</c:v>
                </c:pt>
                <c:pt idx="633">
                  <c:v>0.60623610849432552</c:v>
                </c:pt>
                <c:pt idx="634">
                  <c:v>0.61020131132134137</c:v>
                </c:pt>
                <c:pt idx="635">
                  <c:v>0.61390608368862531</c:v>
                </c:pt>
                <c:pt idx="636">
                  <c:v>0.61678979484384655</c:v>
                </c:pt>
                <c:pt idx="637">
                  <c:v>0.61867270657545659</c:v>
                </c:pt>
                <c:pt idx="638">
                  <c:v>0.62014121501488562</c:v>
                </c:pt>
                <c:pt idx="639">
                  <c:v>0.62160362967282345</c:v>
                </c:pt>
                <c:pt idx="640">
                  <c:v>0.62305391321395964</c:v>
                </c:pt>
                <c:pt idx="641">
                  <c:v>0.62490943506876928</c:v>
                </c:pt>
                <c:pt idx="642">
                  <c:v>0.62814859318957372</c:v>
                </c:pt>
                <c:pt idx="643">
                  <c:v>0.63192703174382725</c:v>
                </c:pt>
                <c:pt idx="644">
                  <c:v>0.63482925352160502</c:v>
                </c:pt>
                <c:pt idx="645">
                  <c:v>0.6372157430386286</c:v>
                </c:pt>
                <c:pt idx="646">
                  <c:v>0.6397434773549705</c:v>
                </c:pt>
                <c:pt idx="647">
                  <c:v>0.64230428713575438</c:v>
                </c:pt>
                <c:pt idx="648">
                  <c:v>0.64467682631153567</c:v>
                </c:pt>
                <c:pt idx="649">
                  <c:v>0.64650928116173179</c:v>
                </c:pt>
                <c:pt idx="650">
                  <c:v>0.64822365592716391</c:v>
                </c:pt>
                <c:pt idx="651">
                  <c:v>0.64988390901358362</c:v>
                </c:pt>
                <c:pt idx="652">
                  <c:v>0.65142702431180888</c:v>
                </c:pt>
                <c:pt idx="653">
                  <c:v>0.65284136350948441</c:v>
                </c:pt>
                <c:pt idx="654">
                  <c:v>0.65414066610511523</c:v>
                </c:pt>
                <c:pt idx="655">
                  <c:v>0.65528575850017701</c:v>
                </c:pt>
                <c:pt idx="656">
                  <c:v>0.65624114916684373</c:v>
                </c:pt>
                <c:pt idx="657">
                  <c:v>0.65703143810511533</c:v>
                </c:pt>
                <c:pt idx="658">
                  <c:v>0.65772304190406405</c:v>
                </c:pt>
                <c:pt idx="659">
                  <c:v>0.65834126941472182</c:v>
                </c:pt>
                <c:pt idx="660">
                  <c:v>0.65886039234103355</c:v>
                </c:pt>
                <c:pt idx="661">
                  <c:v>0.65925183177004587</c:v>
                </c:pt>
                <c:pt idx="662">
                  <c:v>0.65953308690068824</c:v>
                </c:pt>
                <c:pt idx="663">
                  <c:v>0.65972485216264809</c:v>
                </c:pt>
                <c:pt idx="664">
                  <c:v>0.6598828835666315</c:v>
                </c:pt>
                <c:pt idx="665">
                  <c:v>0.66002567986292782</c:v>
                </c:pt>
                <c:pt idx="666">
                  <c:v>0.66066401742602254</c:v>
                </c:pt>
                <c:pt idx="667">
                  <c:v>0.66261373797643408</c:v>
                </c:pt>
                <c:pt idx="668">
                  <c:v>0.66628116099276635</c:v>
                </c:pt>
                <c:pt idx="669">
                  <c:v>0.67069296894338359</c:v>
                </c:pt>
                <c:pt idx="670">
                  <c:v>0.67594891750305441</c:v>
                </c:pt>
                <c:pt idx="671">
                  <c:v>0.68024983108330128</c:v>
                </c:pt>
                <c:pt idx="672">
                  <c:v>0.68351695518309552</c:v>
                </c:pt>
                <c:pt idx="673">
                  <c:v>0.68700615888679928</c:v>
                </c:pt>
                <c:pt idx="674">
                  <c:v>0.6907225671944125</c:v>
                </c:pt>
                <c:pt idx="675">
                  <c:v>0.69334237172116142</c:v>
                </c:pt>
                <c:pt idx="676">
                  <c:v>0.6945696204859988</c:v>
                </c:pt>
                <c:pt idx="677">
                  <c:v>0.6954110086695926</c:v>
                </c:pt>
                <c:pt idx="678">
                  <c:v>0.69619364741380552</c:v>
                </c:pt>
                <c:pt idx="679">
                  <c:v>0.69685786139138073</c:v>
                </c:pt>
                <c:pt idx="680">
                  <c:v>0.69739985773281588</c:v>
                </c:pt>
                <c:pt idx="681">
                  <c:v>0.69781724743444584</c:v>
                </c:pt>
                <c:pt idx="682">
                  <c:v>0.69813939014740878</c:v>
                </c:pt>
                <c:pt idx="683">
                  <c:v>0.69842817282068226</c:v>
                </c:pt>
                <c:pt idx="684">
                  <c:v>0.69867697982719268</c:v>
                </c:pt>
                <c:pt idx="685">
                  <c:v>0.6998124535003698</c:v>
                </c:pt>
                <c:pt idx="686">
                  <c:v>0.70218683498334622</c:v>
                </c:pt>
                <c:pt idx="687">
                  <c:v>0.70468083521018199</c:v>
                </c:pt>
                <c:pt idx="688">
                  <c:v>0.7073482124968814</c:v>
                </c:pt>
                <c:pt idx="689">
                  <c:v>0.71024041276334227</c:v>
                </c:pt>
                <c:pt idx="690">
                  <c:v>0.71222081118256486</c:v>
                </c:pt>
                <c:pt idx="691">
                  <c:v>0.71322033483066483</c:v>
                </c:pt>
                <c:pt idx="692">
                  <c:v>0.71428940757434733</c:v>
                </c:pt>
                <c:pt idx="693">
                  <c:v>0.71582597181701713</c:v>
                </c:pt>
                <c:pt idx="694">
                  <c:v>0.71728944400591566</c:v>
                </c:pt>
                <c:pt idx="695">
                  <c:v>0.71787322271270582</c:v>
                </c:pt>
                <c:pt idx="696">
                  <c:v>0.71843284846270583</c:v>
                </c:pt>
                <c:pt idx="697">
                  <c:v>0.71887988019500715</c:v>
                </c:pt>
                <c:pt idx="698">
                  <c:v>0.7192667230757942</c:v>
                </c:pt>
                <c:pt idx="699">
                  <c:v>0.71959499130944582</c:v>
                </c:pt>
                <c:pt idx="700">
                  <c:v>0.71989723767017111</c:v>
                </c:pt>
                <c:pt idx="701">
                  <c:v>0.7201879209139983</c:v>
                </c:pt>
                <c:pt idx="702">
                  <c:v>0.72047481052626683</c:v>
                </c:pt>
                <c:pt idx="703">
                  <c:v>0.72076170013853536</c:v>
                </c:pt>
                <c:pt idx="704">
                  <c:v>0.72104670416375716</c:v>
                </c:pt>
                <c:pt idx="705">
                  <c:v>0.72131325555635939</c:v>
                </c:pt>
                <c:pt idx="706">
                  <c:v>0.72154499083302803</c:v>
                </c:pt>
                <c:pt idx="707">
                  <c:v>0.72173220085294509</c:v>
                </c:pt>
                <c:pt idx="708">
                  <c:v>0.72188602327269813</c:v>
                </c:pt>
                <c:pt idx="709">
                  <c:v>0.72212264672948823</c:v>
                </c:pt>
                <c:pt idx="710">
                  <c:v>0.72359801633134013</c:v>
                </c:pt>
                <c:pt idx="711">
                  <c:v>0.72645720276811676</c:v>
                </c:pt>
                <c:pt idx="712">
                  <c:v>0.72868449367184296</c:v>
                </c:pt>
                <c:pt idx="713">
                  <c:v>0.72902935320129258</c:v>
                </c:pt>
                <c:pt idx="714">
                  <c:v>0.72932003644511978</c:v>
                </c:pt>
                <c:pt idx="715">
                  <c:v>0.72956193603399899</c:v>
                </c:pt>
                <c:pt idx="716">
                  <c:v>0.7297313991482447</c:v>
                </c:pt>
                <c:pt idx="717">
                  <c:v>0.72987419544454102</c:v>
                </c:pt>
                <c:pt idx="718">
                  <c:v>0.73025155964207189</c:v>
                </c:pt>
                <c:pt idx="719">
                  <c:v>0.731424644341789</c:v>
                </c:pt>
                <c:pt idx="720">
                  <c:v>0.73334583364220052</c:v>
                </c:pt>
                <c:pt idx="721">
                  <c:v>0.73525121059733489</c:v>
                </c:pt>
                <c:pt idx="722">
                  <c:v>0.7371413019377413</c:v>
                </c:pt>
                <c:pt idx="723">
                  <c:v>0.738952762531636</c:v>
                </c:pt>
                <c:pt idx="724">
                  <c:v>0.74122331191435209</c:v>
                </c:pt>
                <c:pt idx="725">
                  <c:v>0.74469652141190867</c:v>
                </c:pt>
                <c:pt idx="726">
                  <c:v>0.74997795578901449</c:v>
                </c:pt>
                <c:pt idx="727">
                  <c:v>0.75598627791555773</c:v>
                </c:pt>
                <c:pt idx="728">
                  <c:v>0.76071417146764109</c:v>
                </c:pt>
                <c:pt idx="729">
                  <c:v>0.76452960353669974</c:v>
                </c:pt>
                <c:pt idx="730">
                  <c:v>0.76679851589883963</c:v>
                </c:pt>
                <c:pt idx="731">
                  <c:v>0.76802527370765838</c:v>
                </c:pt>
                <c:pt idx="732">
                  <c:v>0.76917495079099174</c:v>
                </c:pt>
                <c:pt idx="733">
                  <c:v>0.77041680759899067</c:v>
                </c:pt>
                <c:pt idx="734">
                  <c:v>0.77175168610104827</c:v>
                </c:pt>
                <c:pt idx="735">
                  <c:v>0.77326940999873028</c:v>
                </c:pt>
                <c:pt idx="736">
                  <c:v>0.77506287250643024</c:v>
                </c:pt>
                <c:pt idx="737">
                  <c:v>0.776809380160703</c:v>
                </c:pt>
                <c:pt idx="738">
                  <c:v>0.77814470320597051</c:v>
                </c:pt>
                <c:pt idx="739">
                  <c:v>0.78026119900472635</c:v>
                </c:pt>
                <c:pt idx="740">
                  <c:v>0.7833496071968078</c:v>
                </c:pt>
                <c:pt idx="741">
                  <c:v>0.78617797409392709</c:v>
                </c:pt>
                <c:pt idx="742">
                  <c:v>0.78815343685935924</c:v>
                </c:pt>
                <c:pt idx="743">
                  <c:v>0.78948852437982286</c:v>
                </c:pt>
                <c:pt idx="744">
                  <c:v>0.79073644278993094</c:v>
                </c:pt>
                <c:pt idx="745">
                  <c:v>0.79198436120003901</c:v>
                </c:pt>
                <c:pt idx="746">
                  <c:v>0.79360898539427449</c:v>
                </c:pt>
                <c:pt idx="747">
                  <c:v>0.79581992312239624</c:v>
                </c:pt>
                <c:pt idx="748">
                  <c:v>0.79846264440364623</c:v>
                </c:pt>
                <c:pt idx="749">
                  <c:v>0.80088214919878509</c:v>
                </c:pt>
                <c:pt idx="750">
                  <c:v>0.80255420113821407</c:v>
                </c:pt>
                <c:pt idx="751">
                  <c:v>0.80383687036159368</c:v>
                </c:pt>
                <c:pt idx="752">
                  <c:v>0.80511403062292664</c:v>
                </c:pt>
                <c:pt idx="753">
                  <c:v>0.8063693315638506</c:v>
                </c:pt>
                <c:pt idx="754">
                  <c:v>0.80758175379451225</c:v>
                </c:pt>
                <c:pt idx="755">
                  <c:v>0.8087472570568579</c:v>
                </c:pt>
                <c:pt idx="756">
                  <c:v>0.80984740424922863</c:v>
                </c:pt>
                <c:pt idx="757">
                  <c:v>0.81082511560720505</c:v>
                </c:pt>
                <c:pt idx="758">
                  <c:v>0.81161925055179418</c:v>
                </c:pt>
                <c:pt idx="759">
                  <c:v>0.81223110616440031</c:v>
                </c:pt>
                <c:pt idx="760">
                  <c:v>0.8126960949279034</c:v>
                </c:pt>
                <c:pt idx="761">
                  <c:v>0.81303683714043229</c:v>
                </c:pt>
                <c:pt idx="762">
                  <c:v>0.81327702642438293</c:v>
                </c:pt>
                <c:pt idx="763">
                  <c:v>0.81345232298403769</c:v>
                </c:pt>
                <c:pt idx="764">
                  <c:v>0.81359511928033401</c:v>
                </c:pt>
                <c:pt idx="765">
                  <c:v>0.81474976474535454</c:v>
                </c:pt>
                <c:pt idx="766">
                  <c:v>0.81692115980708291</c:v>
                </c:pt>
                <c:pt idx="767">
                  <c:v>0.81956292575999889</c:v>
                </c:pt>
                <c:pt idx="768">
                  <c:v>0.82272310508510182</c:v>
                </c:pt>
                <c:pt idx="769">
                  <c:v>0.82695855687111008</c:v>
                </c:pt>
                <c:pt idx="770">
                  <c:v>0.83316002283158141</c:v>
                </c:pt>
                <c:pt idx="771">
                  <c:v>0.84057304962094936</c:v>
                </c:pt>
                <c:pt idx="772">
                  <c:v>0.84856598767443125</c:v>
                </c:pt>
                <c:pt idx="773">
                  <c:v>0.85619112809246434</c:v>
                </c:pt>
                <c:pt idx="774">
                  <c:v>0.86329389014678215</c:v>
                </c:pt>
                <c:pt idx="775">
                  <c:v>0.87120506395884811</c:v>
                </c:pt>
                <c:pt idx="776">
                  <c:v>0.87845241232801285</c:v>
                </c:pt>
                <c:pt idx="777">
                  <c:v>0.88453486819933169</c:v>
                </c:pt>
                <c:pt idx="778">
                  <c:v>0.89031490673503455</c:v>
                </c:pt>
                <c:pt idx="779">
                  <c:v>0.89575069939591423</c:v>
                </c:pt>
                <c:pt idx="780">
                  <c:v>0.90052558512345726</c:v>
                </c:pt>
                <c:pt idx="781">
                  <c:v>0.90469566809524549</c:v>
                </c:pt>
                <c:pt idx="782">
                  <c:v>0.90833153951191214</c:v>
                </c:pt>
                <c:pt idx="783">
                  <c:v>0.91152509452980379</c:v>
                </c:pt>
                <c:pt idx="784">
                  <c:v>0.91462382606375436</c:v>
                </c:pt>
                <c:pt idx="785">
                  <c:v>0.91826183429420705</c:v>
                </c:pt>
                <c:pt idx="786">
                  <c:v>0.92210067933804385</c:v>
                </c:pt>
                <c:pt idx="787">
                  <c:v>0.92522961878557475</c:v>
                </c:pt>
                <c:pt idx="788">
                  <c:v>0.92773019185355632</c:v>
                </c:pt>
                <c:pt idx="789">
                  <c:v>0.93023076492153789</c:v>
                </c:pt>
                <c:pt idx="790">
                  <c:v>0.93312375616729404</c:v>
                </c:pt>
                <c:pt idx="791">
                  <c:v>0.93630219730054054</c:v>
                </c:pt>
                <c:pt idx="792">
                  <c:v>0.93873654568017018</c:v>
                </c:pt>
                <c:pt idx="793">
                  <c:v>0.94113565713696035</c:v>
                </c:pt>
                <c:pt idx="794">
                  <c:v>0.94335585045413817</c:v>
                </c:pt>
                <c:pt idx="795">
                  <c:v>0.945277395461806</c:v>
                </c:pt>
                <c:pt idx="796">
                  <c:v>0.94684599395370417</c:v>
                </c:pt>
                <c:pt idx="797">
                  <c:v>0.94810129489462813</c:v>
                </c:pt>
                <c:pt idx="798">
                  <c:v>0.94913417078327589</c:v>
                </c:pt>
                <c:pt idx="799">
                  <c:v>0.95005034984100156</c:v>
                </c:pt>
                <c:pt idx="800">
                  <c:v>0.95092853671947375</c:v>
                </c:pt>
                <c:pt idx="801">
                  <c:v>0.95236768955983186</c:v>
                </c:pt>
                <c:pt idx="802">
                  <c:v>0.95607332555695446</c:v>
                </c:pt>
                <c:pt idx="803">
                  <c:v>0.96260157143991165</c:v>
                </c:pt>
                <c:pt idx="804">
                  <c:v>0.97014751846563185</c:v>
                </c:pt>
                <c:pt idx="805">
                  <c:v>0.97584111553571928</c:v>
                </c:pt>
                <c:pt idx="806">
                  <c:v>0.9789396295295304</c:v>
                </c:pt>
                <c:pt idx="807">
                  <c:v>0.98040813796895943</c:v>
                </c:pt>
                <c:pt idx="808">
                  <c:v>0.98184636541759951</c:v>
                </c:pt>
                <c:pt idx="809">
                  <c:v>0.98321381587723489</c:v>
                </c:pt>
                <c:pt idx="810">
                  <c:v>0.98449097613856784</c:v>
                </c:pt>
                <c:pt idx="811">
                  <c:v>0.98564624022768821</c:v>
                </c:pt>
                <c:pt idx="812">
                  <c:v>0.98662395158566463</c:v>
                </c:pt>
                <c:pt idx="813">
                  <c:v>0.98743361078121827</c:v>
                </c:pt>
                <c:pt idx="814">
                  <c:v>0.98809110507254738</c:v>
                </c:pt>
                <c:pt idx="815">
                  <c:v>0.98861304818660023</c:v>
                </c:pt>
                <c:pt idx="816">
                  <c:v>0.98901145192796791</c:v>
                </c:pt>
                <c:pt idx="817">
                  <c:v>0.98931565242261488</c:v>
                </c:pt>
                <c:pt idx="818">
                  <c:v>0.98954906561705935</c:v>
                </c:pt>
                <c:pt idx="819">
                  <c:v>0.98976598204259947</c:v>
                </c:pt>
                <c:pt idx="820">
                  <c:v>0.99154754338519202</c:v>
                </c:pt>
                <c:pt idx="821">
                  <c:v>0.99468657719010456</c:v>
                </c:pt>
                <c:pt idx="822">
                  <c:v>0.99820201137940501</c:v>
                </c:pt>
                <c:pt idx="823">
                  <c:v>1.0019112265412973</c:v>
                </c:pt>
                <c:pt idx="824">
                  <c:v>1.0054952359826552</c:v>
                </c:pt>
                <c:pt idx="825">
                  <c:v>1.0088466716983189</c:v>
                </c:pt>
                <c:pt idx="826">
                  <c:v>1.0123039335025723</c:v>
                </c:pt>
                <c:pt idx="827">
                  <c:v>1.0157724061629858</c:v>
                </c:pt>
                <c:pt idx="828">
                  <c:v>1.0198209217182359</c:v>
                </c:pt>
                <c:pt idx="829">
                  <c:v>1.0248263308189303</c:v>
                </c:pt>
                <c:pt idx="830">
                  <c:v>1.0300320242345682</c:v>
                </c:pt>
                <c:pt idx="831">
                  <c:v>1.0344808236903134</c:v>
                </c:pt>
                <c:pt idx="832">
                  <c:v>1.0374230460070089</c:v>
                </c:pt>
                <c:pt idx="833">
                  <c:v>1.0395618555812116</c:v>
                </c:pt>
                <c:pt idx="834">
                  <c:v>1.0418320434156862</c:v>
                </c:pt>
                <c:pt idx="835">
                  <c:v>1.0441473957969394</c:v>
                </c:pt>
                <c:pt idx="836">
                  <c:v>1.0463061761314301</c:v>
                </c:pt>
                <c:pt idx="837">
                  <c:v>1.0486904620906636</c:v>
                </c:pt>
                <c:pt idx="838">
                  <c:v>1.0516268416640464</c:v>
                </c:pt>
                <c:pt idx="839">
                  <c:v>1.0546435417992059</c:v>
                </c:pt>
                <c:pt idx="840">
                  <c:v>1.0576211210996977</c:v>
                </c:pt>
                <c:pt idx="841">
                  <c:v>1.0611917690590116</c:v>
                </c:pt>
                <c:pt idx="842">
                  <c:v>1.0653107578164864</c:v>
                </c:pt>
                <c:pt idx="843">
                  <c:v>1.0691286171226368</c:v>
                </c:pt>
                <c:pt idx="844">
                  <c:v>1.0720374118777327</c:v>
                </c:pt>
                <c:pt idx="845">
                  <c:v>1.0743069306760866</c:v>
                </c:pt>
                <c:pt idx="846">
                  <c:v>1.0764807163145897</c:v>
                </c:pt>
                <c:pt idx="847">
                  <c:v>1.0790053108444251</c:v>
                </c:pt>
                <c:pt idx="848">
                  <c:v>1.0824739408627024</c:v>
                </c:pt>
                <c:pt idx="849">
                  <c:v>1.0870759004676889</c:v>
                </c:pt>
                <c:pt idx="850">
                  <c:v>1.0918469096074941</c:v>
                </c:pt>
                <c:pt idx="851">
                  <c:v>1.095785756240387</c:v>
                </c:pt>
                <c:pt idx="852">
                  <c:v>1.0993078201340503</c:v>
                </c:pt>
                <c:pt idx="853">
                  <c:v>1.1028916284452481</c:v>
                </c:pt>
                <c:pt idx="854">
                  <c:v>1.1062920740429365</c:v>
                </c:pt>
                <c:pt idx="855">
                  <c:v>1.1091144253571243</c:v>
                </c:pt>
                <c:pt idx="856">
                  <c:v>1.1115742100532406</c:v>
                </c:pt>
                <c:pt idx="857">
                  <c:v>1.1151597840288547</c:v>
                </c:pt>
                <c:pt idx="858">
                  <c:v>1.1203637589215534</c:v>
                </c:pt>
                <c:pt idx="859">
                  <c:v>1.1257387341840277</c:v>
                </c:pt>
                <c:pt idx="860">
                  <c:v>1.1303339042941101</c:v>
                </c:pt>
                <c:pt idx="861">
                  <c:v>1.1355295359629629</c:v>
                </c:pt>
                <c:pt idx="862">
                  <c:v>1.1431971607695472</c:v>
                </c:pt>
                <c:pt idx="863">
                  <c:v>1.1509788579152358</c:v>
                </c:pt>
                <c:pt idx="864">
                  <c:v>1.1564218015514722</c:v>
                </c:pt>
                <c:pt idx="865">
                  <c:v>1.1610798885802789</c:v>
                </c:pt>
                <c:pt idx="866">
                  <c:v>1.1668189002118374</c:v>
                </c:pt>
                <c:pt idx="867">
                  <c:v>1.1738969110365545</c:v>
                </c:pt>
                <c:pt idx="868">
                  <c:v>1.1803114439583651</c:v>
                </c:pt>
                <c:pt idx="869">
                  <c:v>1.1845722323203765</c:v>
                </c:pt>
                <c:pt idx="870">
                  <c:v>1.1880728257991091</c:v>
                </c:pt>
                <c:pt idx="871">
                  <c:v>1.1915389854993406</c:v>
                </c:pt>
                <c:pt idx="872">
                  <c:v>1.1949596130058993</c:v>
                </c:pt>
                <c:pt idx="873">
                  <c:v>1.198335139957674</c:v>
                </c:pt>
                <c:pt idx="874">
                  <c:v>1.2016438204175506</c:v>
                </c:pt>
                <c:pt idx="875">
                  <c:v>1.204854025690361</c:v>
                </c:pt>
                <c:pt idx="876">
                  <c:v>1.2079362401825002</c:v>
                </c:pt>
                <c:pt idx="877">
                  <c:v>1.2108738368709164</c:v>
                </c:pt>
                <c:pt idx="878">
                  <c:v>1.2137210975128918</c:v>
                </c:pt>
                <c:pt idx="879">
                  <c:v>1.2165288617875831</c:v>
                </c:pt>
                <c:pt idx="880">
                  <c:v>1.2193366260622744</c:v>
                </c:pt>
                <c:pt idx="881">
                  <c:v>1.222047388359728</c:v>
                </c:pt>
                <c:pt idx="882">
                  <c:v>1.2246636044091108</c:v>
                </c:pt>
                <c:pt idx="883">
                  <c:v>1.2272798204584936</c:v>
                </c:pt>
                <c:pt idx="884">
                  <c:v>1.2300289583185759</c:v>
                </c:pt>
                <c:pt idx="885">
                  <c:v>1.2331869886350786</c:v>
                </c:pt>
                <c:pt idx="886">
                  <c:v>1.2365092492924861</c:v>
                </c:pt>
                <c:pt idx="887">
                  <c:v>1.2395841843468842</c:v>
                </c:pt>
                <c:pt idx="888">
                  <c:v>1.2422663265377119</c:v>
                </c:pt>
                <c:pt idx="889">
                  <c:v>1.2449295109693765</c:v>
                </c:pt>
                <c:pt idx="890">
                  <c:v>1.2475550721500768</c:v>
                </c:pt>
                <c:pt idx="891">
                  <c:v>1.2501065479260702</c:v>
                </c:pt>
                <c:pt idx="892">
                  <c:v>1.2525586555622585</c:v>
                </c:pt>
                <c:pt idx="893">
                  <c:v>1.2548884115622585</c:v>
                </c:pt>
                <c:pt idx="894">
                  <c:v>1.2571168961826289</c:v>
                </c:pt>
                <c:pt idx="895">
                  <c:v>1.2592634804924283</c:v>
                </c:pt>
                <c:pt idx="896">
                  <c:v>1.2613699523531055</c:v>
                </c:pt>
                <c:pt idx="897">
                  <c:v>1.2634605341942031</c:v>
                </c:pt>
                <c:pt idx="898">
                  <c:v>1.2655511160353008</c:v>
                </c:pt>
                <c:pt idx="899">
                  <c:v>1.2676337859299767</c:v>
                </c:pt>
                <c:pt idx="900">
                  <c:v>1.2696928518117765</c:v>
                </c:pt>
                <c:pt idx="901">
                  <c:v>1.271705299683449</c:v>
                </c:pt>
                <c:pt idx="902">
                  <c:v>1.2736268446911168</c:v>
                </c:pt>
                <c:pt idx="903">
                  <c:v>1.2751954431830148</c:v>
                </c:pt>
                <c:pt idx="904">
                  <c:v>1.2764507441239388</c:v>
                </c:pt>
                <c:pt idx="905">
                  <c:v>1.2774836200125865</c:v>
                </c:pt>
                <c:pt idx="906">
                  <c:v>1.2783997990703122</c:v>
                </c:pt>
                <c:pt idx="907">
                  <c:v>1.2792779859487844</c:v>
                </c:pt>
                <c:pt idx="908">
                  <c:v>1.2807171387891425</c:v>
                </c:pt>
                <c:pt idx="909">
                  <c:v>1.2844227747862651</c:v>
                </c:pt>
                <c:pt idx="910">
                  <c:v>1.2909510206692223</c:v>
                </c:pt>
                <c:pt idx="911">
                  <c:v>1.2984969676949425</c:v>
                </c:pt>
                <c:pt idx="912">
                  <c:v>1.30419056476503</c:v>
                </c:pt>
                <c:pt idx="913">
                  <c:v>1.3083192227917628</c:v>
                </c:pt>
                <c:pt idx="914">
                  <c:v>1.3143886012639849</c:v>
                </c:pt>
                <c:pt idx="915">
                  <c:v>1.3206849177666855</c:v>
                </c:pt>
                <c:pt idx="916">
                  <c:v>1.3249885468373677</c:v>
                </c:pt>
                <c:pt idx="917">
                  <c:v>1.3279146036768739</c:v>
                </c:pt>
                <c:pt idx="918">
                  <c:v>1.3297845389102843</c:v>
                </c:pt>
                <c:pt idx="919">
                  <c:v>1.332239407145865</c:v>
                </c:pt>
                <c:pt idx="920">
                  <c:v>1.3357743929816899</c:v>
                </c:pt>
                <c:pt idx="921">
                  <c:v>1.3410675130164924</c:v>
                </c:pt>
                <c:pt idx="922">
                  <c:v>1.3473304777062911</c:v>
                </c:pt>
                <c:pt idx="923">
                  <c:v>1.3530813795985075</c:v>
                </c:pt>
                <c:pt idx="924">
                  <c:v>1.3556914761201606</c:v>
                </c:pt>
                <c:pt idx="925">
                  <c:v>1.3579617574995491</c:v>
                </c:pt>
                <c:pt idx="926">
                  <c:v>1.3601164309953535</c:v>
                </c:pt>
                <c:pt idx="927">
                  <c:v>1.3622149468132547</c:v>
                </c:pt>
                <c:pt idx="928">
                  <c:v>1.3642583861858917</c:v>
                </c:pt>
                <c:pt idx="929">
                  <c:v>1.3662708340575642</c:v>
                </c:pt>
                <c:pt idx="930">
                  <c:v>1.3682526372199388</c:v>
                </c:pt>
                <c:pt idx="931">
                  <c:v>1.3702116830621456</c:v>
                </c:pt>
                <c:pt idx="932">
                  <c:v>1.3721406855995684</c:v>
                </c:pt>
                <c:pt idx="933">
                  <c:v>1.374039985359985</c:v>
                </c:pt>
                <c:pt idx="934">
                  <c:v>1.3758808920386114</c:v>
                </c:pt>
                <c:pt idx="935">
                  <c:v>1.3776436839524329</c:v>
                </c:pt>
                <c:pt idx="936">
                  <c:v>1.3793444077182508</c:v>
                </c:pt>
                <c:pt idx="937">
                  <c:v>1.3810046608046707</c:v>
                </c:pt>
                <c:pt idx="938">
                  <c:v>1.3826317367414473</c:v>
                </c:pt>
                <c:pt idx="939">
                  <c:v>1.3842261293436851</c:v>
                </c:pt>
                <c:pt idx="940">
                  <c:v>1.3857819475165245</c:v>
                </c:pt>
                <c:pt idx="941">
                  <c:v>1.3873187403301337</c:v>
                </c:pt>
                <c:pt idx="942">
                  <c:v>1.3888492299134669</c:v>
                </c:pt>
                <c:pt idx="943">
                  <c:v>1.3903734354852744</c:v>
                </c:pt>
                <c:pt idx="944">
                  <c:v>1.3920030011393865</c:v>
                </c:pt>
                <c:pt idx="945">
                  <c:v>1.3938501573893864</c:v>
                </c:pt>
                <c:pt idx="946">
                  <c:v>1.3964527377081879</c:v>
                </c:pt>
                <c:pt idx="947">
                  <c:v>1.399767294919479</c:v>
                </c:pt>
                <c:pt idx="948">
                  <c:v>1.4027231064923957</c:v>
                </c:pt>
                <c:pt idx="949">
                  <c:v>1.4047263376046644</c:v>
                </c:pt>
                <c:pt idx="950">
                  <c:v>1.4063932857703183</c:v>
                </c:pt>
                <c:pt idx="951">
                  <c:v>1.4079941757477972</c:v>
                </c:pt>
                <c:pt idx="952">
                  <c:v>1.4094444592889335</c:v>
                </c:pt>
                <c:pt idx="953">
                  <c:v>1.4106515997302915</c:v>
                </c:pt>
                <c:pt idx="954">
                  <c:v>1.4116025725260573</c:v>
                </c:pt>
                <c:pt idx="955">
                  <c:v>1.4123404660781407</c:v>
                </c:pt>
                <c:pt idx="956">
                  <c:v>1.4129030702146665</c:v>
                </c:pt>
                <c:pt idx="957">
                  <c:v>1.4133228761899752</c:v>
                </c:pt>
                <c:pt idx="958">
                  <c:v>1.4136939185256716</c:v>
                </c:pt>
                <c:pt idx="959">
                  <c:v>1.4162199258559185</c:v>
                </c:pt>
                <c:pt idx="960">
                  <c:v>1.4216182995752633</c:v>
                </c:pt>
                <c:pt idx="961">
                  <c:v>1.4297535222569764</c:v>
                </c:pt>
                <c:pt idx="962">
                  <c:v>1.4390408119370175</c:v>
                </c:pt>
                <c:pt idx="963">
                  <c:v>1.4477078312402101</c:v>
                </c:pt>
                <c:pt idx="964">
                  <c:v>1.454502271842705</c:v>
                </c:pt>
                <c:pt idx="965">
                  <c:v>1.4589546751773081</c:v>
                </c:pt>
                <c:pt idx="966">
                  <c:v>1.4614892715766299</c:v>
                </c:pt>
                <c:pt idx="967">
                  <c:v>1.4629095549342688</c:v>
                </c:pt>
                <c:pt idx="968">
                  <c:v>1.4643238941319443</c:v>
                </c:pt>
                <c:pt idx="969">
                  <c:v>1.4657146417592108</c:v>
                </c:pt>
                <c:pt idx="970">
                  <c:v>1.467059087176215</c:v>
                </c:pt>
                <c:pt idx="971">
                  <c:v>1.4683089672410299</c:v>
                </c:pt>
                <c:pt idx="972">
                  <c:v>1.4693895687657694</c:v>
                </c:pt>
                <c:pt idx="973">
                  <c:v>1.4702349875624516</c:v>
                </c:pt>
                <c:pt idx="974">
                  <c:v>1.4708858127057289</c:v>
                </c:pt>
                <c:pt idx="975">
                  <c:v>1.4713773346964696</c:v>
                </c:pt>
                <c:pt idx="976">
                  <c:v>1.471739545461757</c:v>
                </c:pt>
                <c:pt idx="977">
                  <c:v>1.4719953675108985</c:v>
                </c:pt>
                <c:pt idx="978">
                  <c:v>1.4721963922022565</c:v>
                </c:pt>
                <c:pt idx="979">
                  <c:v>1.4723558358781825</c:v>
                </c:pt>
                <c:pt idx="980">
                  <c:v>1.4724812895958233</c:v>
                </c:pt>
                <c:pt idx="981">
                  <c:v>1.4725825325094035</c:v>
                </c:pt>
                <c:pt idx="982">
                  <c:v>1.4726642742871814</c:v>
                </c:pt>
                <c:pt idx="983">
                  <c:v>1.472726011561728</c:v>
                </c:pt>
                <c:pt idx="984">
                  <c:v>1.4727615516111108</c:v>
                </c:pt>
                <c:pt idx="985">
                  <c:v>1.4727737095833813</c:v>
                </c:pt>
                <c:pt idx="986">
                  <c:v>1.4727737095833813</c:v>
                </c:pt>
                <c:pt idx="987">
                  <c:v>1.4727737095833813</c:v>
                </c:pt>
                <c:pt idx="988">
                  <c:v>1.4727737095833813</c:v>
                </c:pt>
                <c:pt idx="989">
                  <c:v>1.4727737095833813</c:v>
                </c:pt>
                <c:pt idx="990">
                  <c:v>1.4727737095833813</c:v>
                </c:pt>
                <c:pt idx="991">
                  <c:v>1.4727737095833813</c:v>
                </c:pt>
                <c:pt idx="992">
                  <c:v>1.4727737095833813</c:v>
                </c:pt>
                <c:pt idx="993">
                  <c:v>1.4727737095833813</c:v>
                </c:pt>
                <c:pt idx="994">
                  <c:v>1.4727737095833813</c:v>
                </c:pt>
                <c:pt idx="995">
                  <c:v>1.4727737095833813</c:v>
                </c:pt>
                <c:pt idx="996">
                  <c:v>1.4727737095833813</c:v>
                </c:pt>
                <c:pt idx="997">
                  <c:v>1.4727737095833813</c:v>
                </c:pt>
                <c:pt idx="998">
                  <c:v>1.4727737095833813</c:v>
                </c:pt>
                <c:pt idx="999">
                  <c:v>1.4727737095833813</c:v>
                </c:pt>
                <c:pt idx="1000">
                  <c:v>1.4727737095833813</c:v>
                </c:pt>
                <c:pt idx="1001">
                  <c:v>1.4727737095833813</c:v>
                </c:pt>
                <c:pt idx="1002">
                  <c:v>1.4727737095833813</c:v>
                </c:pt>
                <c:pt idx="1003">
                  <c:v>1.4727737095833813</c:v>
                </c:pt>
                <c:pt idx="1004">
                  <c:v>1.4727737095833813</c:v>
                </c:pt>
                <c:pt idx="1005">
                  <c:v>1.4727737095833813</c:v>
                </c:pt>
                <c:pt idx="1006">
                  <c:v>1.4727737095833813</c:v>
                </c:pt>
                <c:pt idx="1007">
                  <c:v>1.4727737095833813</c:v>
                </c:pt>
                <c:pt idx="1008">
                  <c:v>1.4727737095833813</c:v>
                </c:pt>
                <c:pt idx="1009">
                  <c:v>1.4727737095833813</c:v>
                </c:pt>
                <c:pt idx="1010">
                  <c:v>1.4727737095833813</c:v>
                </c:pt>
                <c:pt idx="1011">
                  <c:v>1.4727737095833813</c:v>
                </c:pt>
                <c:pt idx="1012">
                  <c:v>1.4727737095833813</c:v>
                </c:pt>
                <c:pt idx="1013">
                  <c:v>1.4727737095833813</c:v>
                </c:pt>
                <c:pt idx="1014">
                  <c:v>1.4727737095833813</c:v>
                </c:pt>
                <c:pt idx="1015">
                  <c:v>1.4727737095833813</c:v>
                </c:pt>
                <c:pt idx="1016">
                  <c:v>1.4727737095833813</c:v>
                </c:pt>
                <c:pt idx="1017">
                  <c:v>1.4727737095833813</c:v>
                </c:pt>
                <c:pt idx="1018">
                  <c:v>1.4727737095833813</c:v>
                </c:pt>
                <c:pt idx="1019">
                  <c:v>1.4727737095833813</c:v>
                </c:pt>
                <c:pt idx="1020">
                  <c:v>1.4727737095833813</c:v>
                </c:pt>
                <c:pt idx="1021">
                  <c:v>1.4727737095833813</c:v>
                </c:pt>
                <c:pt idx="1022">
                  <c:v>1.4727737095833813</c:v>
                </c:pt>
                <c:pt idx="1023">
                  <c:v>1.4727737095833813</c:v>
                </c:pt>
                <c:pt idx="1024">
                  <c:v>1.4727737095833813</c:v>
                </c:pt>
                <c:pt idx="1025">
                  <c:v>1.4727737095833813</c:v>
                </c:pt>
                <c:pt idx="1026">
                  <c:v>1.4727737095833813</c:v>
                </c:pt>
                <c:pt idx="1027">
                  <c:v>1.4728388453364676</c:v>
                </c:pt>
                <c:pt idx="1028">
                  <c:v>1.4734277748642453</c:v>
                </c:pt>
                <c:pt idx="1029">
                  <c:v>1.4753757162329437</c:v>
                </c:pt>
                <c:pt idx="1030">
                  <c:v>1.4788088979810148</c:v>
                </c:pt>
                <c:pt idx="1031">
                  <c:v>1.4829085378987104</c:v>
                </c:pt>
                <c:pt idx="1032">
                  <c:v>1.4871752462207268</c:v>
                </c:pt>
                <c:pt idx="1033">
                  <c:v>1.4916437655814521</c:v>
                </c:pt>
                <c:pt idx="1034">
                  <c:v>1.4963964849068925</c:v>
                </c:pt>
                <c:pt idx="1035">
                  <c:v>1.5010739230981218</c:v>
                </c:pt>
                <c:pt idx="1036">
                  <c:v>1.5052589524149942</c:v>
                </c:pt>
                <c:pt idx="1037">
                  <c:v>1.5090951239562269</c:v>
                </c:pt>
                <c:pt idx="1038">
                  <c:v>1.5131412073438137</c:v>
                </c:pt>
                <c:pt idx="1039">
                  <c:v>1.5179496087851718</c:v>
                </c:pt>
                <c:pt idx="1040">
                  <c:v>1.5233511215166533</c:v>
                </c:pt>
                <c:pt idx="1041">
                  <c:v>1.5288156693654187</c:v>
                </c:pt>
                <c:pt idx="1042">
                  <c:v>1.533592389298948</c:v>
                </c:pt>
                <c:pt idx="1043">
                  <c:v>1.5371253587316738</c:v>
                </c:pt>
                <c:pt idx="1044">
                  <c:v>1.5394949752366891</c:v>
                </c:pt>
                <c:pt idx="1045">
                  <c:v>1.5412609445700225</c:v>
                </c:pt>
                <c:pt idx="1046">
                  <c:v>1.5430335752773432</c:v>
                </c:pt>
                <c:pt idx="1047">
                  <c:v>1.5449233815462957</c:v>
                </c:pt>
                <c:pt idx="1048">
                  <c:v>1.5464102846496426</c:v>
                </c:pt>
                <c:pt idx="1049">
                  <c:v>1.5478849057334099</c:v>
                </c:pt>
                <c:pt idx="1050">
                  <c:v>1.5493111518291371</c:v>
                </c:pt>
                <c:pt idx="1051">
                  <c:v>1.5506442035598953</c:v>
                </c:pt>
                <c:pt idx="1052">
                  <c:v>1.5518725748685374</c:v>
                </c:pt>
                <c:pt idx="1053">
                  <c:v>1.5529825936221542</c:v>
                </c:pt>
                <c:pt idx="1054">
                  <c:v>1.5539648156348858</c:v>
                </c:pt>
                <c:pt idx="1055">
                  <c:v>1.5547981857988999</c:v>
                </c:pt>
                <c:pt idx="1056">
                  <c:v>1.5554725746877889</c:v>
                </c:pt>
                <c:pt idx="1057">
                  <c:v>1.5559833031064327</c:v>
                </c:pt>
                <c:pt idx="1058">
                  <c:v>1.5563610627935469</c:v>
                </c:pt>
                <c:pt idx="1059">
                  <c:v>1.5566479524058154</c:v>
                </c:pt>
                <c:pt idx="1060">
                  <c:v>1.5568600394018128</c:v>
                </c:pt>
                <c:pt idx="1061">
                  <c:v>1.557022321750964</c:v>
                </c:pt>
                <c:pt idx="1062">
                  <c:v>1.5571651180472603</c:v>
                </c:pt>
                <c:pt idx="1063">
                  <c:v>1.55749849539437</c:v>
                </c:pt>
                <c:pt idx="1064">
                  <c:v>1.5585280379787321</c:v>
                </c:pt>
                <c:pt idx="1065">
                  <c:v>1.5608879291423123</c:v>
                </c:pt>
                <c:pt idx="1066">
                  <c:v>1.5641886163373837</c:v>
                </c:pt>
                <c:pt idx="1067">
                  <c:v>1.5666728988987264</c:v>
                </c:pt>
                <c:pt idx="1068">
                  <c:v>1.5678984793929394</c:v>
                </c:pt>
                <c:pt idx="1069">
                  <c:v>1.5691584185318281</c:v>
                </c:pt>
                <c:pt idx="1070">
                  <c:v>1.5714169401614577</c:v>
                </c:pt>
                <c:pt idx="1071">
                  <c:v>1.5749167472725689</c:v>
                </c:pt>
                <c:pt idx="1072">
                  <c:v>1.5794991757127694</c:v>
                </c:pt>
                <c:pt idx="1073">
                  <c:v>1.5854631592922608</c:v>
                </c:pt>
                <c:pt idx="1074">
                  <c:v>1.5933685261883996</c:v>
                </c:pt>
                <c:pt idx="1075">
                  <c:v>1.6029073497340047</c:v>
                </c:pt>
                <c:pt idx="1076">
                  <c:v>1.6126430621975625</c:v>
                </c:pt>
                <c:pt idx="1077">
                  <c:v>1.6215272595395924</c:v>
                </c:pt>
                <c:pt idx="1078">
                  <c:v>1.6293882400426789</c:v>
                </c:pt>
                <c:pt idx="1079">
                  <c:v>1.6367773064820597</c:v>
                </c:pt>
                <c:pt idx="1080">
                  <c:v>1.6432392616394671</c:v>
                </c:pt>
                <c:pt idx="1081">
                  <c:v>1.6475884385418591</c:v>
                </c:pt>
                <c:pt idx="1082">
                  <c:v>1.6497675136286647</c:v>
                </c:pt>
                <c:pt idx="1083">
                  <c:v>1.6519060310319729</c:v>
                </c:pt>
                <c:pt idx="1084">
                  <c:v>1.6539184789036454</c:v>
                </c:pt>
                <c:pt idx="1085">
                  <c:v>1.6558104059103487</c:v>
                </c:pt>
                <c:pt idx="1086">
                  <c:v>1.6576513125889751</c:v>
                </c:pt>
                <c:pt idx="1087">
                  <c:v>1.6596067665927046</c:v>
                </c:pt>
                <c:pt idx="1088">
                  <c:v>1.6616843846339051</c:v>
                </c:pt>
                <c:pt idx="1089">
                  <c:v>1.663654702007362</c:v>
                </c:pt>
                <c:pt idx="1090">
                  <c:v>1.6655100811092138</c:v>
                </c:pt>
                <c:pt idx="1091">
                  <c:v>1.6677102750258805</c:v>
                </c:pt>
                <c:pt idx="1092">
                  <c:v>1.6710893407923253</c:v>
                </c:pt>
                <c:pt idx="1093">
                  <c:v>1.6760953087798671</c:v>
                </c:pt>
                <c:pt idx="1094">
                  <c:v>1.6816676916035715</c:v>
                </c:pt>
                <c:pt idx="1095">
                  <c:v>1.68630972965334</c:v>
                </c:pt>
                <c:pt idx="1096">
                  <c:v>1.6896671763604678</c:v>
                </c:pt>
                <c:pt idx="1097">
                  <c:v>1.6919206708452768</c:v>
                </c:pt>
                <c:pt idx="1098">
                  <c:v>1.6941408641624547</c:v>
                </c:pt>
                <c:pt idx="1099">
                  <c:v>1.6962633144489612</c:v>
                </c:pt>
                <c:pt idx="1100">
                  <c:v>1.6982299245917563</c:v>
                </c:pt>
                <c:pt idx="1101">
                  <c:v>1.7000925712780506</c:v>
                </c:pt>
                <c:pt idx="1102">
                  <c:v>1.701919088957063</c:v>
                </c:pt>
                <c:pt idx="1103">
                  <c:v>1.7058433569478038</c:v>
                </c:pt>
                <c:pt idx="1104">
                  <c:v>1.7119210241891876</c:v>
                </c:pt>
                <c:pt idx="1105">
                  <c:v>1.7185493283851592</c:v>
                </c:pt>
                <c:pt idx="1106">
                  <c:v>1.7235507858329311</c:v>
                </c:pt>
                <c:pt idx="1107">
                  <c:v>1.7264853162811853</c:v>
                </c:pt>
                <c:pt idx="1108">
                  <c:v>1.728780949191679</c:v>
                </c:pt>
                <c:pt idx="1109">
                  <c:v>1.7310011425088569</c:v>
                </c:pt>
                <c:pt idx="1110">
                  <c:v>1.7330996583267582</c:v>
                </c:pt>
                <c:pt idx="1111">
                  <c:v>1.7351353171878692</c:v>
                </c:pt>
                <c:pt idx="1112">
                  <c:v>1.7388563080008355</c:v>
                </c:pt>
                <c:pt idx="1113">
                  <c:v>1.7458975425163961</c:v>
                </c:pt>
                <c:pt idx="1114">
                  <c:v>1.7551632493292337</c:v>
                </c:pt>
                <c:pt idx="1115">
                  <c:v>1.7632292596172996</c:v>
                </c:pt>
                <c:pt idx="1116">
                  <c:v>1.7682847194407307</c:v>
                </c:pt>
                <c:pt idx="1117">
                  <c:v>1.7710631231530667</c:v>
                </c:pt>
                <c:pt idx="1118">
                  <c:v>1.7738027265727716</c:v>
                </c:pt>
                <c:pt idx="1119">
                  <c:v>1.7764282877534718</c:v>
                </c:pt>
                <c:pt idx="1120">
                  <c:v>1.7789432968201675</c:v>
                </c:pt>
                <c:pt idx="1121">
                  <c:v>1.7813954044563558</c:v>
                </c:pt>
                <c:pt idx="1122">
                  <c:v>1.7838032900340468</c:v>
                </c:pt>
                <c:pt idx="1123">
                  <c:v>1.7861416343736976</c:v>
                </c:pt>
                <c:pt idx="1124">
                  <c:v>1.7883370892378951</c:v>
                </c:pt>
                <c:pt idx="1125">
                  <c:v>1.7903036993806902</c:v>
                </c:pt>
                <c:pt idx="1126">
                  <c:v>1.7919506220647181</c:v>
                </c:pt>
                <c:pt idx="1127">
                  <c:v>1.7932723522863134</c:v>
                </c:pt>
                <c:pt idx="1128">
                  <c:v>1.7943193764560665</c:v>
                </c:pt>
                <c:pt idx="1129">
                  <c:v>1.7951447859720291</c:v>
                </c:pt>
                <c:pt idx="1130">
                  <c:v>1.79582602213831</c:v>
                </c:pt>
                <c:pt idx="1131">
                  <c:v>1.7964006558452448</c:v>
                </c:pt>
                <c:pt idx="1132">
                  <c:v>1.7968867869127603</c:v>
                </c:pt>
                <c:pt idx="1133">
                  <c:v>1.7972922392086708</c:v>
                </c:pt>
                <c:pt idx="1134">
                  <c:v>1.7976184574281924</c:v>
                </c:pt>
                <c:pt idx="1135">
                  <c:v>1.7978760503213251</c:v>
                </c:pt>
                <c:pt idx="1136">
                  <c:v>1.7980817811219134</c:v>
                </c:pt>
                <c:pt idx="1137">
                  <c:v>1.798261506079861</c:v>
                </c:pt>
                <c:pt idx="1138">
                  <c:v>1.7984353367330246</c:v>
                </c:pt>
                <c:pt idx="1139">
                  <c:v>1.7987224439922678</c:v>
                </c:pt>
                <c:pt idx="1140">
                  <c:v>1.799130481707417</c:v>
                </c:pt>
                <c:pt idx="1141">
                  <c:v>1.7998489880236304</c:v>
                </c:pt>
                <c:pt idx="1142">
                  <c:v>1.8013386036090213</c:v>
                </c:pt>
                <c:pt idx="1143">
                  <c:v>1.8038683633890977</c:v>
                </c:pt>
                <c:pt idx="1144">
                  <c:v>1.8065154721311405</c:v>
                </c:pt>
                <c:pt idx="1145">
                  <c:v>1.8079681475313463</c:v>
                </c:pt>
                <c:pt idx="1146">
                  <c:v>1.8083325529140624</c:v>
                </c:pt>
                <c:pt idx="1147">
                  <c:v>1.8086526700634162</c:v>
                </c:pt>
                <c:pt idx="1148">
                  <c:v>1.8088761105992959</c:v>
                </c:pt>
                <c:pt idx="1149">
                  <c:v>1.8090441278087865</c:v>
                </c:pt>
                <c:pt idx="1150">
                  <c:v>1.8091869241050829</c:v>
                </c:pt>
                <c:pt idx="1151">
                  <c:v>1.8093297204013792</c:v>
                </c:pt>
                <c:pt idx="1152">
                  <c:v>1.8099181957100212</c:v>
                </c:pt>
                <c:pt idx="1153">
                  <c:v>1.8119352719929913</c:v>
                </c:pt>
                <c:pt idx="1154">
                  <c:v>1.8162982269178884</c:v>
                </c:pt>
                <c:pt idx="1155">
                  <c:v>1.8220662857144903</c:v>
                </c:pt>
                <c:pt idx="1156">
                  <c:v>1.8276202562881785</c:v>
                </c:pt>
                <c:pt idx="1157">
                  <c:v>1.8337725215300766</c:v>
                </c:pt>
                <c:pt idx="1158">
                  <c:v>1.8416935069208946</c:v>
                </c:pt>
                <c:pt idx="1159">
                  <c:v>1.8517351663212289</c:v>
                </c:pt>
                <c:pt idx="1160">
                  <c:v>1.8629098763321761</c:v>
                </c:pt>
                <c:pt idx="1161">
                  <c:v>1.8737874672813788</c:v>
                </c:pt>
                <c:pt idx="1162">
                  <c:v>1.884271048166281</c:v>
                </c:pt>
                <c:pt idx="1163">
                  <c:v>1.8949856696036362</c:v>
                </c:pt>
                <c:pt idx="1164">
                  <c:v>1.9060996006896702</c:v>
                </c:pt>
                <c:pt idx="1165">
                  <c:v>1.9175777872730035</c:v>
                </c:pt>
                <c:pt idx="1166">
                  <c:v>1.9269840584571598</c:v>
                </c:pt>
                <c:pt idx="1167">
                  <c:v>1.9339506967191198</c:v>
                </c:pt>
                <c:pt idx="1168">
                  <c:v>1.9418519762038002</c:v>
                </c:pt>
                <c:pt idx="1169">
                  <c:v>1.950680358126254</c:v>
                </c:pt>
                <c:pt idx="1170">
                  <c:v>1.959369928925685</c:v>
                </c:pt>
                <c:pt idx="1171">
                  <c:v>1.9680459341641592</c:v>
                </c:pt>
                <c:pt idx="1172">
                  <c:v>1.9765263104662425</c:v>
                </c:pt>
                <c:pt idx="1173">
                  <c:v>1.9847638038436699</c:v>
                </c:pt>
                <c:pt idx="1174">
                  <c:v>1.9928935106478591</c:v>
                </c:pt>
                <c:pt idx="1175">
                  <c:v>2.0007269963504055</c:v>
                </c:pt>
                <c:pt idx="1176">
                  <c:v>2.0082200694660015</c:v>
                </c:pt>
                <c:pt idx="1177">
                  <c:v>2.0156849162661397</c:v>
                </c:pt>
                <c:pt idx="1178">
                  <c:v>2.0236311465059642</c:v>
                </c:pt>
                <c:pt idx="1179">
                  <c:v>2.0321045884319062</c:v>
                </c:pt>
                <c:pt idx="1180">
                  <c:v>2.0407678631441457</c:v>
                </c:pt>
                <c:pt idx="1181">
                  <c:v>2.0494480203372558</c:v>
                </c:pt>
                <c:pt idx="1182">
                  <c:v>2.0577692204883617</c:v>
                </c:pt>
                <c:pt idx="1183">
                  <c:v>2.0656862471987045</c:v>
                </c:pt>
                <c:pt idx="1184">
                  <c:v>2.0733546756696888</c:v>
                </c:pt>
                <c:pt idx="1185">
                  <c:v>2.0805713927396474</c:v>
                </c:pt>
                <c:pt idx="1186">
                  <c:v>2.0869323102933222</c:v>
                </c:pt>
                <c:pt idx="1187">
                  <c:v>2.0927472710568735</c:v>
                </c:pt>
                <c:pt idx="1188">
                  <c:v>2.0985622318204249</c:v>
                </c:pt>
                <c:pt idx="1189">
                  <c:v>2.1043771925839763</c:v>
                </c:pt>
                <c:pt idx="1190">
                  <c:v>2.1101921533475276</c:v>
                </c:pt>
                <c:pt idx="1191">
                  <c:v>2.116007114111079</c:v>
                </c:pt>
                <c:pt idx="1192">
                  <c:v>2.1218220748746304</c:v>
                </c:pt>
                <c:pt idx="1193">
                  <c:v>2.1276370356381817</c:v>
                </c:pt>
                <c:pt idx="1194">
                  <c:v>2.1334519964017331</c:v>
                </c:pt>
                <c:pt idx="1195">
                  <c:v>2.1394489427619923</c:v>
                </c:pt>
                <c:pt idx="1196">
                  <c:v>2.1454626298535562</c:v>
                </c:pt>
                <c:pt idx="1197">
                  <c:v>2.1514763169451201</c:v>
                </c:pt>
                <c:pt idx="1198">
                  <c:v>2.1582362841109668</c:v>
                </c:pt>
                <c:pt idx="1199">
                  <c:v>2.1657994406126546</c:v>
                </c:pt>
                <c:pt idx="1200">
                  <c:v>2.1741919948769293</c:v>
                </c:pt>
                <c:pt idx="1201">
                  <c:v>2.1832982155398666</c:v>
                </c:pt>
                <c:pt idx="1202">
                  <c:v>2.1921933323339768</c:v>
                </c:pt>
                <c:pt idx="1203">
                  <c:v>2.2004563567671043</c:v>
                </c:pt>
                <c:pt idx="1204">
                  <c:v>2.2080411685695736</c:v>
                </c:pt>
                <c:pt idx="1205">
                  <c:v>2.2150951258901754</c:v>
                </c:pt>
                <c:pt idx="1206">
                  <c:v>2.2219777303696477</c:v>
                </c:pt>
                <c:pt idx="1207">
                  <c:v>2.2288786256196476</c:v>
                </c:pt>
                <c:pt idx="1208">
                  <c:v>2.2357978462339254</c:v>
                </c:pt>
                <c:pt idx="1209">
                  <c:v>2.2425450358953194</c:v>
                </c:pt>
                <c:pt idx="1210">
                  <c:v>2.2491018346102112</c:v>
                </c:pt>
                <c:pt idx="1211">
                  <c:v>2.255658633325103</c:v>
                </c:pt>
                <c:pt idx="1212">
                  <c:v>2.2622154320399948</c:v>
                </c:pt>
                <c:pt idx="1213">
                  <c:v>2.2687542617077705</c:v>
                </c:pt>
                <c:pt idx="1214">
                  <c:v>2.2752930913755463</c:v>
                </c:pt>
                <c:pt idx="1215">
                  <c:v>2.281831921043322</c:v>
                </c:pt>
                <c:pt idx="1216">
                  <c:v>2.2883707507110977</c:v>
                </c:pt>
                <c:pt idx="1217">
                  <c:v>2.2948916459610977</c:v>
                </c:pt>
                <c:pt idx="1218">
                  <c:v>2.3013946413870721</c:v>
                </c:pt>
                <c:pt idx="1219">
                  <c:v>2.3078797715471802</c:v>
                </c:pt>
                <c:pt idx="1220">
                  <c:v>2.3143470709639913</c:v>
                </c:pt>
                <c:pt idx="1221">
                  <c:v>2.3207788123195563</c:v>
                </c:pt>
                <c:pt idx="1222">
                  <c:v>2.3271574746127661</c:v>
                </c:pt>
                <c:pt idx="1223">
                  <c:v>2.3334833666248707</c:v>
                </c:pt>
                <c:pt idx="1224">
                  <c:v>2.3397393769276773</c:v>
                </c:pt>
                <c:pt idx="1225">
                  <c:v>2.3459606508775712</c:v>
                </c:pt>
                <c:pt idx="1226">
                  <c:v>2.3521473244294135</c:v>
                </c:pt>
                <c:pt idx="1227">
                  <c:v>2.358316748676327</c:v>
                </c:pt>
                <c:pt idx="1228">
                  <c:v>2.3644517759236265</c:v>
                </c:pt>
                <c:pt idx="1229">
                  <c:v>2.3705696554050597</c:v>
                </c:pt>
                <c:pt idx="1230">
                  <c:v>2.3766533406446912</c:v>
                </c:pt>
                <c:pt idx="1231">
                  <c:v>2.3827029664584933</c:v>
                </c:pt>
                <c:pt idx="1232">
                  <c:v>2.3887356130263946</c:v>
                </c:pt>
                <c:pt idx="1233">
                  <c:v>2.3947682595942958</c:v>
                </c:pt>
                <c:pt idx="1234">
                  <c:v>2.4007839605135186</c:v>
                </c:pt>
                <c:pt idx="1235">
                  <c:v>2.4067996614327414</c:v>
                </c:pt>
                <c:pt idx="1236">
                  <c:v>2.4127815717039125</c:v>
                </c:pt>
                <c:pt idx="1237">
                  <c:v>2.4187298252888372</c:v>
                </c:pt>
                <c:pt idx="1238">
                  <c:v>2.4245945213725562</c:v>
                </c:pt>
                <c:pt idx="1239">
                  <c:v>2.4303600450268772</c:v>
                </c:pt>
                <c:pt idx="1240">
                  <c:v>2.4359951870021859</c:v>
                </c:pt>
                <c:pt idx="1241">
                  <c:v>2.4415179646416054</c:v>
                </c:pt>
                <c:pt idx="1242">
                  <c:v>2.4469299701473926</c:v>
                </c:pt>
                <c:pt idx="1243">
                  <c:v>2.4522482861196147</c:v>
                </c:pt>
                <c:pt idx="1244">
                  <c:v>2.4574587545181004</c:v>
                </c:pt>
                <c:pt idx="1245">
                  <c:v>2.4625780221043754</c:v>
                </c:pt>
                <c:pt idx="1246">
                  <c:v>2.4676072253471899</c:v>
                </c:pt>
                <c:pt idx="1247">
                  <c:v>2.4725327796369276</c:v>
                </c:pt>
                <c:pt idx="1248">
                  <c:v>2.4773562091628247</c:v>
                </c:pt>
                <c:pt idx="1249">
                  <c:v>2.4820790259066521</c:v>
                </c:pt>
                <c:pt idx="1250">
                  <c:v>2.4867027296427149</c:v>
                </c:pt>
                <c:pt idx="1251">
                  <c:v>2.4912426638165672</c:v>
                </c:pt>
                <c:pt idx="1252">
                  <c:v>2.4956999136469586</c:v>
                </c:pt>
                <c:pt idx="1253">
                  <c:v>2.5000755566651396</c:v>
                </c:pt>
                <c:pt idx="1254">
                  <c:v>2.5043706627148601</c:v>
                </c:pt>
                <c:pt idx="1255">
                  <c:v>2.5085862939523698</c:v>
                </c:pt>
                <c:pt idx="1256">
                  <c:v>2.5127235048464187</c:v>
                </c:pt>
                <c:pt idx="1257">
                  <c:v>2.5167833421782571</c:v>
                </c:pt>
                <c:pt idx="1258">
                  <c:v>2.520766845041635</c:v>
                </c:pt>
                <c:pt idx="1259">
                  <c:v>2.5246750448428021</c:v>
                </c:pt>
                <c:pt idx="1260">
                  <c:v>2.5285212744257497</c:v>
                </c:pt>
                <c:pt idx="1261">
                  <c:v>2.5323184367039131</c:v>
                </c:pt>
                <c:pt idx="1262">
                  <c:v>2.5360790938494087</c:v>
                </c:pt>
                <c:pt idx="1263">
                  <c:v>2.5399935884434641</c:v>
                </c:pt>
                <c:pt idx="1264">
                  <c:v>2.5443825175967563</c:v>
                </c:pt>
                <c:pt idx="1265">
                  <c:v>2.5491196204870437</c:v>
                </c:pt>
                <c:pt idx="1266">
                  <c:v>2.5537418788765756</c:v>
                </c:pt>
                <c:pt idx="1267">
                  <c:v>2.558235198352913</c:v>
                </c:pt>
                <c:pt idx="1268">
                  <c:v>2.5624429226881755</c:v>
                </c:pt>
                <c:pt idx="1269">
                  <c:v>2.5663386717147958</c:v>
                </c:pt>
                <c:pt idx="1270">
                  <c:v>2.5702096043598575</c:v>
                </c:pt>
                <c:pt idx="1271">
                  <c:v>2.5740435248175637</c:v>
                </c:pt>
                <c:pt idx="1272">
                  <c:v>2.5778284906493054</c:v>
                </c:pt>
                <c:pt idx="1273">
                  <c:v>2.5815649511467496</c:v>
                </c:pt>
                <c:pt idx="1274">
                  <c:v>2.5852653261209007</c:v>
                </c:pt>
                <c:pt idx="1275">
                  <c:v>2.5889298660561342</c:v>
                </c:pt>
                <c:pt idx="1276">
                  <c:v>2.5925706546488714</c:v>
                </c:pt>
                <c:pt idx="1277">
                  <c:v>2.596363325957658</c:v>
                </c:pt>
                <c:pt idx="1278">
                  <c:v>2.600320132755626</c:v>
                </c:pt>
                <c:pt idx="1279">
                  <c:v>2.6044414936785136</c:v>
                </c:pt>
                <c:pt idx="1280">
                  <c:v>2.6087405542917628</c:v>
                </c:pt>
                <c:pt idx="1281">
                  <c:v>2.6127590410057384</c:v>
                </c:pt>
                <c:pt idx="1282">
                  <c:v>2.6166244721641587</c:v>
                </c:pt>
                <c:pt idx="1283">
                  <c:v>2.6205021272917306</c:v>
                </c:pt>
                <c:pt idx="1284">
                  <c:v>2.6242265313904962</c:v>
                </c:pt>
                <c:pt idx="1285">
                  <c:v>2.6279509354892618</c:v>
                </c:pt>
                <c:pt idx="1286">
                  <c:v>2.6316513104634129</c:v>
                </c:pt>
                <c:pt idx="1287">
                  <c:v>2.635327767639339</c:v>
                </c:pt>
                <c:pt idx="1288">
                  <c:v>2.6389685562320762</c:v>
                </c:pt>
                <c:pt idx="1289">
                  <c:v>2.6425621736988489</c:v>
                </c:pt>
                <c:pt idx="1290">
                  <c:v>2.6461090602202129</c:v>
                </c:pt>
                <c:pt idx="1291">
                  <c:v>2.6496211860307839</c:v>
                </c:pt>
                <c:pt idx="1292">
                  <c:v>2.6530873457310156</c:v>
                </c:pt>
                <c:pt idx="1293">
                  <c:v>2.656496657721708</c:v>
                </c:pt>
                <c:pt idx="1294">
                  <c:v>2.6598497955488685</c:v>
                </c:pt>
                <c:pt idx="1295">
                  <c:v>2.6631474283097192</c:v>
                </c:pt>
                <c:pt idx="1296">
                  <c:v>2.6664120773467563</c:v>
                </c:pt>
                <c:pt idx="1297">
                  <c:v>2.6696657848149759</c:v>
                </c:pt>
                <c:pt idx="1298">
                  <c:v>2.6733667301483091</c:v>
                </c:pt>
                <c:pt idx="1299">
                  <c:v>2.677382457022409</c:v>
                </c:pt>
                <c:pt idx="1300">
                  <c:v>2.6814342591279421</c:v>
                </c:pt>
                <c:pt idx="1301">
                  <c:v>2.6853634442025145</c:v>
                </c:pt>
                <c:pt idx="1302">
                  <c:v>2.6893165286243415</c:v>
                </c:pt>
                <c:pt idx="1303">
                  <c:v>2.6934412018958662</c:v>
                </c:pt>
                <c:pt idx="1304">
                  <c:v>2.6974545042995444</c:v>
                </c:pt>
                <c:pt idx="1305">
                  <c:v>2.7011832026944615</c:v>
                </c:pt>
                <c:pt idx="1306">
                  <c:v>2.7047751018714163</c:v>
                </c:pt>
                <c:pt idx="1307">
                  <c:v>2.7082184413775892</c:v>
                </c:pt>
                <c:pt idx="1308">
                  <c:v>2.711661780883762</c:v>
                </c:pt>
                <c:pt idx="1309">
                  <c:v>2.7150937508836175</c:v>
                </c:pt>
                <c:pt idx="1310">
                  <c:v>2.718525720883473</c:v>
                </c:pt>
                <c:pt idx="1311">
                  <c:v>2.7219463483900315</c:v>
                </c:pt>
                <c:pt idx="1312">
                  <c:v>2.7253556603807239</c:v>
                </c:pt>
                <c:pt idx="1313">
                  <c:v>2.7287424221296148</c:v>
                </c:pt>
                <c:pt idx="1314">
                  <c:v>2.7320955599567753</c:v>
                </c:pt>
                <c:pt idx="1315">
                  <c:v>2.7354264157148771</c:v>
                </c:pt>
                <c:pt idx="1316">
                  <c:v>2.7387240484757278</c:v>
                </c:pt>
                <c:pt idx="1317">
                  <c:v>2.7419559521014514</c:v>
                </c:pt>
                <c:pt idx="1318">
                  <c:v>2.7451445642262104</c:v>
                </c:pt>
                <c:pt idx="1319">
                  <c:v>2.7482903045305602</c:v>
                </c:pt>
                <c:pt idx="1320">
                  <c:v>2.7524631383039493</c:v>
                </c:pt>
                <c:pt idx="1321">
                  <c:v>2.7577092824654721</c:v>
                </c:pt>
                <c:pt idx="1322">
                  <c:v>2.7641036360113342</c:v>
                </c:pt>
                <c:pt idx="1323">
                  <c:v>2.7717235161053577</c:v>
                </c:pt>
                <c:pt idx="1324">
                  <c:v>2.7800726688956257</c:v>
                </c:pt>
                <c:pt idx="1325">
                  <c:v>2.7879194936363665</c:v>
                </c:pt>
                <c:pt idx="1326">
                  <c:v>2.7943892215871604</c:v>
                </c:pt>
                <c:pt idx="1327">
                  <c:v>2.7995163589863372</c:v>
                </c:pt>
                <c:pt idx="1328">
                  <c:v>2.803880068621754</c:v>
                </c:pt>
                <c:pt idx="1329">
                  <c:v>2.8079271115905038</c:v>
                </c:pt>
                <c:pt idx="1330">
                  <c:v>2.8119741545592536</c:v>
                </c:pt>
                <c:pt idx="1331">
                  <c:v>2.8160211975280034</c:v>
                </c:pt>
                <c:pt idx="1332">
                  <c:v>2.8200682404967532</c:v>
                </c:pt>
                <c:pt idx="1333">
                  <c:v>2.8241025179305397</c:v>
                </c:pt>
                <c:pt idx="1334">
                  <c:v>2.8280986713722833</c:v>
                </c:pt>
                <c:pt idx="1335">
                  <c:v>2.8320569589938591</c:v>
                </c:pt>
                <c:pt idx="1336">
                  <c:v>2.8359776380062049</c:v>
                </c:pt>
                <c:pt idx="1337">
                  <c:v>2.8398858378073721</c:v>
                </c:pt>
                <c:pt idx="1338">
                  <c:v>2.8437815868339924</c:v>
                </c:pt>
                <c:pt idx="1339">
                  <c:v>2.8476773358606127</c:v>
                </c:pt>
                <c:pt idx="1340">
                  <c:v>2.8517290725415538</c:v>
                </c:pt>
                <c:pt idx="1341">
                  <c:v>2.8559496385978651</c:v>
                </c:pt>
                <c:pt idx="1342">
                  <c:v>2.860652210614326</c:v>
                </c:pt>
                <c:pt idx="1343">
                  <c:v>2.8658803755001285</c:v>
                </c:pt>
                <c:pt idx="1344">
                  <c:v>2.8711654552861368</c:v>
                </c:pt>
                <c:pt idx="1345">
                  <c:v>2.8763491858036265</c:v>
                </c:pt>
                <c:pt idx="1346">
                  <c:v>2.8810977323792275</c:v>
                </c:pt>
                <c:pt idx="1347">
                  <c:v>2.8853814813668817</c:v>
                </c:pt>
                <c:pt idx="1348">
                  <c:v>2.8895057241816966</c:v>
                </c:pt>
                <c:pt idx="1349">
                  <c:v>2.893604117927453</c:v>
                </c:pt>
                <c:pt idx="1350">
                  <c:v>2.8976129506333268</c:v>
                </c:pt>
                <c:pt idx="1351">
                  <c:v>2.9014838832783885</c:v>
                </c:pt>
                <c:pt idx="1352">
                  <c:v>2.9051842582525396</c:v>
                </c:pt>
                <c:pt idx="1353">
                  <c:v>2.908719530548836</c:v>
                </c:pt>
                <c:pt idx="1354">
                  <c:v>2.9120838495385639</c:v>
                </c:pt>
                <c:pt idx="1355">
                  <c:v>2.9152832451045363</c:v>
                </c:pt>
                <c:pt idx="1356">
                  <c:v>2.918302865253215</c:v>
                </c:pt>
                <c:pt idx="1357">
                  <c:v>2.9211303277427985</c:v>
                </c:pt>
                <c:pt idx="1358">
                  <c:v>2.9237652582917955</c:v>
                </c:pt>
                <c:pt idx="1359">
                  <c:v>2.9262084745371175</c:v>
                </c:pt>
                <c:pt idx="1360">
                  <c:v>2.9284536097057132</c:v>
                </c:pt>
                <c:pt idx="1361">
                  <c:v>2.9305205216563306</c:v>
                </c:pt>
                <c:pt idx="1362">
                  <c:v>2.9324795674985373</c:v>
                </c:pt>
                <c:pt idx="1363">
                  <c:v>2.9346423560441908</c:v>
                </c:pt>
                <c:pt idx="1364">
                  <c:v>2.9389778688209396</c:v>
                </c:pt>
                <c:pt idx="1365">
                  <c:v>2.9437181930366032</c:v>
                </c:pt>
                <c:pt idx="1366">
                  <c:v>2.9469660736426988</c:v>
                </c:pt>
                <c:pt idx="1367">
                  <c:v>2.9491207471385033</c:v>
                </c:pt>
                <c:pt idx="1368">
                  <c:v>2.9512113289796007</c:v>
                </c:pt>
                <c:pt idx="1369">
                  <c:v>2.9531553104610824</c:v>
                </c:pt>
                <c:pt idx="1370">
                  <c:v>2.9549818281400948</c:v>
                </c:pt>
                <c:pt idx="1371">
                  <c:v>2.956765676514709</c:v>
                </c:pt>
                <c:pt idx="1372">
                  <c:v>2.9585495248893232</c:v>
                </c:pt>
                <c:pt idx="1373">
                  <c:v>2.9603333732639374</c:v>
                </c:pt>
                <c:pt idx="1374">
                  <c:v>2.9620822299185958</c:v>
                </c:pt>
                <c:pt idx="1375">
                  <c:v>2.9637558931296297</c:v>
                </c:pt>
                <c:pt idx="1376">
                  <c:v>2.9653053502024016</c:v>
                </c:pt>
                <c:pt idx="1377">
                  <c:v>2.9666440897363522</c:v>
                </c:pt>
                <c:pt idx="1378">
                  <c:v>2.9677054069684607</c:v>
                </c:pt>
                <c:pt idx="1379">
                  <c:v>2.9685347896548033</c:v>
                </c:pt>
                <c:pt idx="1380">
                  <c:v>2.9691724269776718</c:v>
                </c:pt>
                <c:pt idx="1381">
                  <c:v>2.969653209545573</c:v>
                </c:pt>
                <c:pt idx="1382">
                  <c:v>2.9700754414751156</c:v>
                </c:pt>
                <c:pt idx="1383">
                  <c:v>2.9737556053179173</c:v>
                </c:pt>
                <c:pt idx="1384">
                  <c:v>2.9783818130989261</c:v>
                </c:pt>
                <c:pt idx="1385">
                  <c:v>2.9816870230382264</c:v>
                </c:pt>
                <c:pt idx="1386">
                  <c:v>2.983820377147778</c:v>
                </c:pt>
                <c:pt idx="1387">
                  <c:v>2.9865354476169137</c:v>
                </c:pt>
                <c:pt idx="1388">
                  <c:v>2.9911072491391617</c:v>
                </c:pt>
                <c:pt idx="1389">
                  <c:v>2.997930440941261</c:v>
                </c:pt>
                <c:pt idx="1390">
                  <c:v>3.0060393794479645</c:v>
                </c:pt>
                <c:pt idx="1391">
                  <c:v>3.0135262991520539</c:v>
                </c:pt>
                <c:pt idx="1392">
                  <c:v>3.0192142437940293</c:v>
                </c:pt>
                <c:pt idx="1393">
                  <c:v>3.0229926823482827</c:v>
                </c:pt>
                <c:pt idx="1394">
                  <c:v>3.0252244860388209</c:v>
                </c:pt>
                <c:pt idx="1395">
                  <c:v>3.0268124008404702</c:v>
                </c:pt>
                <c:pt idx="1396">
                  <c:v>3.0283874186225401</c:v>
                </c:pt>
                <c:pt idx="1397">
                  <c:v>3.0299242114361493</c:v>
                </c:pt>
                <c:pt idx="1398">
                  <c:v>3.0314049640626926</c:v>
                </c:pt>
                <c:pt idx="1399">
                  <c:v>3.0328193032603683</c:v>
                </c:pt>
                <c:pt idx="1400">
                  <c:v>3.0341523549911265</c:v>
                </c:pt>
                <c:pt idx="1401">
                  <c:v>3.0353968316902487</c:v>
                </c:pt>
                <c:pt idx="1402">
                  <c:v>3.0365520957793692</c:v>
                </c:pt>
                <c:pt idx="1403">
                  <c:v>3.0375991199491224</c:v>
                </c:pt>
                <c:pt idx="1404">
                  <c:v>3.0384940433546008</c:v>
                </c:pt>
                <c:pt idx="1405">
                  <c:v>3.0391856471535497</c:v>
                </c:pt>
                <c:pt idx="1406">
                  <c:v>3.0397104215239201</c:v>
                </c:pt>
                <c:pt idx="1407">
                  <c:v>3.0401399897554016</c:v>
                </c:pt>
                <c:pt idx="1408">
                  <c:v>3.04055257580898</c:v>
                </c:pt>
                <c:pt idx="1409">
                  <c:v>3.0412949929237079</c:v>
                </c:pt>
                <c:pt idx="1410">
                  <c:v>3.0417758610897798</c:v>
                </c:pt>
                <c:pt idx="1411">
                  <c:v>3.0422005286897025</c:v>
                </c:pt>
                <c:pt idx="1412">
                  <c:v>3.0426179183913327</c:v>
                </c:pt>
                <c:pt idx="1413">
                  <c:v>3.0430257390919984</c:v>
                </c:pt>
                <c:pt idx="1414">
                  <c:v>3.0442217401691587</c:v>
                </c:pt>
                <c:pt idx="1415">
                  <c:v>3.0470365558261805</c:v>
                </c:pt>
                <c:pt idx="1416">
                  <c:v>3.0515707828908507</c:v>
                </c:pt>
                <c:pt idx="1417">
                  <c:v>3.0571709568692458</c:v>
                </c:pt>
                <c:pt idx="1418">
                  <c:v>3.0625097424494925</c:v>
                </c:pt>
                <c:pt idx="1419">
                  <c:v>3.0660056423948534</c:v>
                </c:pt>
                <c:pt idx="1420">
                  <c:v>3.0668963594424516</c:v>
                </c:pt>
                <c:pt idx="1421">
                  <c:v>3.0677539569186765</c:v>
                </c:pt>
                <c:pt idx="1422">
                  <c:v>3.0685102553417569</c:v>
                </c:pt>
                <c:pt idx="1423">
                  <c:v>3.0691610804850344</c:v>
                </c:pt>
                <c:pt idx="1424">
                  <c:v>3.0697793079956921</c:v>
                </c:pt>
                <c:pt idx="1425">
                  <c:v>3.0717598598955123</c:v>
                </c:pt>
                <c:pt idx="1426">
                  <c:v>3.0759214217242641</c:v>
                </c:pt>
                <c:pt idx="1427">
                  <c:v>3.0809699470566168</c:v>
                </c:pt>
                <c:pt idx="1428">
                  <c:v>3.0843161050299965</c:v>
                </c:pt>
                <c:pt idx="1429">
                  <c:v>3.0853239676139887</c:v>
                </c:pt>
                <c:pt idx="1430">
                  <c:v>3.0862231122540833</c:v>
                </c:pt>
                <c:pt idx="1431">
                  <c:v>3.0870485217700461</c:v>
                </c:pt>
                <c:pt idx="1432">
                  <c:v>3.0877436073799998</c:v>
                </c:pt>
                <c:pt idx="1433">
                  <c:v>3.0882712241108545</c:v>
                </c:pt>
                <c:pt idx="1434">
                  <c:v>3.0886626635398668</c:v>
                </c:pt>
                <c:pt idx="1435">
                  <c:v>3.0889420552917959</c:v>
                </c:pt>
                <c:pt idx="1436">
                  <c:v>3.089194356224136</c:v>
                </c:pt>
                <c:pt idx="1437">
                  <c:v>3.0902274678277402</c:v>
                </c:pt>
                <c:pt idx="1438">
                  <c:v>3.0914648821882564</c:v>
                </c:pt>
                <c:pt idx="1439">
                  <c:v>3.0922010857633593</c:v>
                </c:pt>
                <c:pt idx="1440">
                  <c:v>3.0925092179442526</c:v>
                </c:pt>
                <c:pt idx="1441">
                  <c:v>3.0928037250001941</c:v>
                </c:pt>
                <c:pt idx="1442">
                  <c:v>3.093064880330441</c:v>
                </c:pt>
                <c:pt idx="1443">
                  <c:v>3.0933033658580742</c:v>
                </c:pt>
                <c:pt idx="1444">
                  <c:v>3.0935367790525188</c:v>
                </c:pt>
                <c:pt idx="1445">
                  <c:v>3.0939541226048433</c:v>
                </c:pt>
                <c:pt idx="1446">
                  <c:v>3.0941960221937226</c:v>
                </c:pt>
                <c:pt idx="1447">
                  <c:v>3.0944277574703913</c:v>
                </c:pt>
                <c:pt idx="1448">
                  <c:v>3.0946134598720119</c:v>
                </c:pt>
                <c:pt idx="1449">
                  <c:v>3.0947285661016126</c:v>
                </c:pt>
                <c:pt idx="1450">
                  <c:v>3.094779952884406</c:v>
                </c:pt>
                <c:pt idx="1451">
                  <c:v>3.0947932177640358</c:v>
                </c:pt>
                <c:pt idx="1452">
                  <c:v>3.0947932177640358</c:v>
                </c:pt>
                <c:pt idx="1453">
                  <c:v>3.0947932177640358</c:v>
                </c:pt>
                <c:pt idx="1454">
                  <c:v>3.0947932177640358</c:v>
                </c:pt>
                <c:pt idx="1455">
                  <c:v>3.0947932177640358</c:v>
                </c:pt>
                <c:pt idx="1456">
                  <c:v>3.0947932177640358</c:v>
                </c:pt>
                <c:pt idx="1457">
                  <c:v>3.0947932177640358</c:v>
                </c:pt>
                <c:pt idx="1458">
                  <c:v>3.0947932177640358</c:v>
                </c:pt>
                <c:pt idx="1459">
                  <c:v>3.0947932177640358</c:v>
                </c:pt>
                <c:pt idx="1460">
                  <c:v>3.0947932177640358</c:v>
                </c:pt>
                <c:pt idx="1461">
                  <c:v>3.0947932177640358</c:v>
                </c:pt>
                <c:pt idx="1462">
                  <c:v>3.0947932177640358</c:v>
                </c:pt>
                <c:pt idx="1463">
                  <c:v>3.0947932177640358</c:v>
                </c:pt>
                <c:pt idx="1464">
                  <c:v>3.0947932177640358</c:v>
                </c:pt>
                <c:pt idx="1465">
                  <c:v>3.0947932177640358</c:v>
                </c:pt>
                <c:pt idx="1466">
                  <c:v>3.0947932177640358</c:v>
                </c:pt>
                <c:pt idx="1467">
                  <c:v>3.0947932177640358</c:v>
                </c:pt>
                <c:pt idx="1468">
                  <c:v>3.0947932177640358</c:v>
                </c:pt>
                <c:pt idx="1469">
                  <c:v>3.0947932177640358</c:v>
                </c:pt>
                <c:pt idx="1470">
                  <c:v>3.0947932177640358</c:v>
                </c:pt>
                <c:pt idx="1471">
                  <c:v>3.0947932177640358</c:v>
                </c:pt>
                <c:pt idx="1472">
                  <c:v>3.0947932177640358</c:v>
                </c:pt>
                <c:pt idx="1473">
                  <c:v>3.0947932177640358</c:v>
                </c:pt>
                <c:pt idx="1474">
                  <c:v>3.0947932177640358</c:v>
                </c:pt>
                <c:pt idx="1475">
                  <c:v>3.0947932177640358</c:v>
                </c:pt>
                <c:pt idx="1476">
                  <c:v>3.0947932177640358</c:v>
                </c:pt>
                <c:pt idx="1477">
                  <c:v>3.0947932177640358</c:v>
                </c:pt>
                <c:pt idx="1478">
                  <c:v>3.0947932177640358</c:v>
                </c:pt>
                <c:pt idx="1479">
                  <c:v>3.0950067991862324</c:v>
                </c:pt>
                <c:pt idx="1480">
                  <c:v>3.0954085385267676</c:v>
                </c:pt>
                <c:pt idx="1481">
                  <c:v>3.0959106270578727</c:v>
                </c:pt>
                <c:pt idx="1482">
                  <c:v>3.096448640486869</c:v>
                </c:pt>
                <c:pt idx="1483">
                  <c:v>3.0970044667450995</c:v>
                </c:pt>
                <c:pt idx="1484">
                  <c:v>3.0975935845887208</c:v>
                </c:pt>
                <c:pt idx="1485">
                  <c:v>3.098291615113332</c:v>
                </c:pt>
                <c:pt idx="1486">
                  <c:v>3.099253749505066</c:v>
                </c:pt>
                <c:pt idx="1487">
                  <c:v>3.1006130782246357</c:v>
                </c:pt>
                <c:pt idx="1488">
                  <c:v>3.1025247477365956</c:v>
                </c:pt>
                <c:pt idx="1489">
                  <c:v>3.1051504193326602</c:v>
                </c:pt>
                <c:pt idx="1490">
                  <c:v>3.1085943357144599</c:v>
                </c:pt>
                <c:pt idx="1491">
                  <c:v>3.1128643169089525</c:v>
                </c:pt>
                <c:pt idx="1492">
                  <c:v>3.1177813349552648</c:v>
                </c:pt>
                <c:pt idx="1493">
                  <c:v>3.1230591370699283</c:v>
                </c:pt>
                <c:pt idx="1494">
                  <c:v>3.1285508099154629</c:v>
                </c:pt>
                <c:pt idx="1495">
                  <c:v>3.1339992328273714</c:v>
                </c:pt>
                <c:pt idx="1496">
                  <c:v>3.1392756925424079</c:v>
                </c:pt>
                <c:pt idx="1497">
                  <c:v>3.1442771955230051</c:v>
                </c:pt>
                <c:pt idx="1498">
                  <c:v>3.1488045104322935</c:v>
                </c:pt>
                <c:pt idx="1499">
                  <c:v>3.1527581241304192</c:v>
                </c:pt>
                <c:pt idx="1500">
                  <c:v>3.1560541341874053</c:v>
                </c:pt>
                <c:pt idx="1501">
                  <c:v>3.1590260290914851</c:v>
                </c:pt>
                <c:pt idx="1502">
                  <c:v>3.1618661501821648</c:v>
                </c:pt>
                <c:pt idx="1503">
                  <c:v>3.1646556209660992</c:v>
                </c:pt>
                <c:pt idx="1504">
                  <c:v>3.1675056688245098</c:v>
                </c:pt>
                <c:pt idx="1505">
                  <c:v>3.1701972695189542</c:v>
                </c:pt>
                <c:pt idx="1506">
                  <c:v>3.1728247973710793</c:v>
                </c:pt>
                <c:pt idx="1507">
                  <c:v>3.1756018031420412</c:v>
                </c:pt>
                <c:pt idx="1508">
                  <c:v>3.1786483555196132</c:v>
                </c:pt>
                <c:pt idx="1509">
                  <c:v>3.1820895768230306</c:v>
                </c:pt>
                <c:pt idx="1510">
                  <c:v>3.186291331846693</c:v>
                </c:pt>
                <c:pt idx="1511">
                  <c:v>3.1915555891709118</c:v>
                </c:pt>
                <c:pt idx="1512">
                  <c:v>3.1979862811036535</c:v>
                </c:pt>
                <c:pt idx="1513">
                  <c:v>3.2055888239827528</c:v>
                </c:pt>
                <c:pt idx="1514">
                  <c:v>3.2139806319895525</c:v>
                </c:pt>
                <c:pt idx="1515">
                  <c:v>3.222416141463559</c:v>
                </c:pt>
                <c:pt idx="1516">
                  <c:v>3.2300157361888675</c:v>
                </c:pt>
                <c:pt idx="1517">
                  <c:v>3.2366242709539619</c:v>
                </c:pt>
                <c:pt idx="1518">
                  <c:v>3.2424341373356329</c:v>
                </c:pt>
                <c:pt idx="1519">
                  <c:v>3.2476479876302413</c:v>
                </c:pt>
                <c:pt idx="1520">
                  <c:v>3.2523826576980142</c:v>
                </c:pt>
                <c:pt idx="1521">
                  <c:v>3.2565918680788011</c:v>
                </c:pt>
                <c:pt idx="1522">
                  <c:v>3.2601134630625492</c:v>
                </c:pt>
                <c:pt idx="1523">
                  <c:v>3.2633345043434132</c:v>
                </c:pt>
                <c:pt idx="1524">
                  <c:v>3.2665123592569936</c:v>
                </c:pt>
                <c:pt idx="1525">
                  <c:v>3.2695736058510811</c:v>
                </c:pt>
                <c:pt idx="1526">
                  <c:v>3.2724607637492293</c:v>
                </c:pt>
                <c:pt idx="1527">
                  <c:v>3.27513341485301</c:v>
                </c:pt>
                <c:pt idx="1528">
                  <c:v>3.2775855224891983</c:v>
                </c:pt>
                <c:pt idx="1529">
                  <c:v>3.2798473990324082</c:v>
                </c:pt>
                <c:pt idx="1530">
                  <c:v>3.2819618490374238</c:v>
                </c:pt>
                <c:pt idx="1531">
                  <c:v>3.2839742969090961</c:v>
                </c:pt>
                <c:pt idx="1532">
                  <c:v>3.2859333427513029</c:v>
                </c:pt>
                <c:pt idx="1533">
                  <c:v>3.2881118921340189</c:v>
                </c:pt>
                <c:pt idx="1534">
                  <c:v>3.2917390098490396</c:v>
                </c:pt>
                <c:pt idx="1535">
                  <c:v>3.2971508276817301</c:v>
                </c:pt>
                <c:pt idx="1536">
                  <c:v>3.3045349245212363</c:v>
                </c:pt>
                <c:pt idx="1537">
                  <c:v>3.3136020195171212</c:v>
                </c:pt>
                <c:pt idx="1538">
                  <c:v>3.3242779838782321</c:v>
                </c:pt>
                <c:pt idx="1539">
                  <c:v>3.3363434731693844</c:v>
                </c:pt>
                <c:pt idx="1540">
                  <c:v>3.349619071571214</c:v>
                </c:pt>
                <c:pt idx="1541">
                  <c:v>3.3639177966576339</c:v>
                </c:pt>
                <c:pt idx="1542">
                  <c:v>3.3784613174653755</c:v>
                </c:pt>
                <c:pt idx="1543">
                  <c:v>3.3923226341140542</c:v>
                </c:pt>
                <c:pt idx="1544">
                  <c:v>3.4042527768811581</c:v>
                </c:pt>
                <c:pt idx="1545">
                  <c:v>3.4139407533632826</c:v>
                </c:pt>
                <c:pt idx="1546">
                  <c:v>3.4220738841503198</c:v>
                </c:pt>
                <c:pt idx="1547">
                  <c:v>3.4292568773104279</c:v>
                </c:pt>
                <c:pt idx="1548">
                  <c:v>3.4363329128524804</c:v>
                </c:pt>
                <c:pt idx="1549">
                  <c:v>3.4436762118313093</c:v>
                </c:pt>
                <c:pt idx="1550">
                  <c:v>3.451469378497976</c:v>
                </c:pt>
                <c:pt idx="1551">
                  <c:v>3.459755341070748</c:v>
                </c:pt>
                <c:pt idx="1552">
                  <c:v>3.4683586174013805</c:v>
                </c:pt>
                <c:pt idx="1553">
                  <c:v>3.4771194432705936</c:v>
                </c:pt>
                <c:pt idx="1554">
                  <c:v>3.486019884480422</c:v>
                </c:pt>
                <c:pt idx="1555">
                  <c:v>3.4954560491042161</c:v>
                </c:pt>
                <c:pt idx="1556">
                  <c:v>3.505646606280528</c:v>
                </c:pt>
                <c:pt idx="1557">
                  <c:v>3.5166499996925813</c:v>
                </c:pt>
                <c:pt idx="1558">
                  <c:v>3.5287002360586595</c:v>
                </c:pt>
                <c:pt idx="1559">
                  <c:v>3.5418962948230628</c:v>
                </c:pt>
                <c:pt idx="1560">
                  <c:v>3.5556979665051616</c:v>
                </c:pt>
                <c:pt idx="1561">
                  <c:v>3.569918289294256</c:v>
                </c:pt>
                <c:pt idx="1562">
                  <c:v>3.5845667023014576</c:v>
                </c:pt>
                <c:pt idx="1563">
                  <c:v>3.5998615558477538</c:v>
                </c:pt>
                <c:pt idx="1564">
                  <c:v>3.6158475159674328</c:v>
                </c:pt>
                <c:pt idx="1565">
                  <c:v>3.6323269770938476</c:v>
                </c:pt>
                <c:pt idx="1566">
                  <c:v>3.6495300085153848</c:v>
                </c:pt>
                <c:pt idx="1567">
                  <c:v>3.6670613860915324</c:v>
                </c:pt>
                <c:pt idx="1568">
                  <c:v>3.6844139160059002</c:v>
                </c:pt>
                <c:pt idx="1569">
                  <c:v>3.7017767755449946</c:v>
                </c:pt>
                <c:pt idx="1570">
                  <c:v>3.7191163240530964</c:v>
                </c:pt>
                <c:pt idx="1571">
                  <c:v>3.7363984357409019</c:v>
                </c:pt>
                <c:pt idx="1572">
                  <c:v>3.7535885868817038</c:v>
                </c:pt>
                <c:pt idx="1573">
                  <c:v>3.7701757771081699</c:v>
                </c:pt>
                <c:pt idx="1574">
                  <c:v>3.7858158509884423</c:v>
                </c:pt>
                <c:pt idx="1575">
                  <c:v>3.8006769511201295</c:v>
                </c:pt>
                <c:pt idx="1576">
                  <c:v>3.8144506544133394</c:v>
                </c:pt>
                <c:pt idx="1577">
                  <c:v>3.8270446451308837</c:v>
                </c:pt>
                <c:pt idx="1578">
                  <c:v>3.8396103237327357</c:v>
                </c:pt>
                <c:pt idx="1579">
                  <c:v>3.8520913297826489</c:v>
                </c:pt>
                <c:pt idx="1580">
                  <c:v>3.8644880582259358</c:v>
                </c:pt>
                <c:pt idx="1581">
                  <c:v>3.876745199037809</c:v>
                </c:pt>
                <c:pt idx="1582">
                  <c:v>3.8888914547237174</c:v>
                </c:pt>
                <c:pt idx="1583">
                  <c:v>3.9008726856807487</c:v>
                </c:pt>
                <c:pt idx="1584">
                  <c:v>3.9126633547671683</c:v>
                </c:pt>
                <c:pt idx="1585">
                  <c:v>3.9242388177301311</c:v>
                </c:pt>
                <c:pt idx="1586">
                  <c:v>3.9355754400841532</c:v>
                </c:pt>
                <c:pt idx="1587">
                  <c:v>3.94665070971875</c:v>
                </c:pt>
                <c:pt idx="1588">
                  <c:v>3.9574688298457272</c:v>
                </c:pt>
                <c:pt idx="1589">
                  <c:v>3.9680590797465758</c:v>
                </c:pt>
                <c:pt idx="1590">
                  <c:v>3.9784744145085837</c:v>
                </c:pt>
                <c:pt idx="1591">
                  <c:v>3.9887414256354647</c:v>
                </c:pt>
                <c:pt idx="1592">
                  <c:v>3.9989103726780475</c:v>
                </c:pt>
                <c:pt idx="1593">
                  <c:v>4.0089819076502211</c:v>
                </c:pt>
                <c:pt idx="1594">
                  <c:v>4.0190049803805934</c:v>
                </c:pt>
                <c:pt idx="1595">
                  <c:v>4.0289797530184694</c:v>
                </c:pt>
                <c:pt idx="1596">
                  <c:v>4.0388584107803807</c:v>
                </c:pt>
                <c:pt idx="1597">
                  <c:v>4.0486415988468831</c:v>
                </c:pt>
                <c:pt idx="1598">
                  <c:v>4.0582592605610035</c:v>
                </c:pt>
                <c:pt idx="1599">
                  <c:v>4.0676901445266669</c:v>
                </c:pt>
                <c:pt idx="1600">
                  <c:v>4.0769139356568269</c:v>
                </c:pt>
                <c:pt idx="1601">
                  <c:v>4.0859113585988123</c:v>
                </c:pt>
                <c:pt idx="1602">
                  <c:v>4.0946863104880391</c:v>
                </c:pt>
                <c:pt idx="1603">
                  <c:v>4.1032860675558922</c:v>
                </c:pt>
                <c:pt idx="1604">
                  <c:v>4.1117560393948676</c:v>
                </c:pt>
                <c:pt idx="1605">
                  <c:v>4.120118905425346</c:v>
                </c:pt>
                <c:pt idx="1606">
                  <c:v>4.1284391949562105</c:v>
                </c:pt>
                <c:pt idx="1607">
                  <c:v>4.1367170594596825</c:v>
                </c:pt>
                <c:pt idx="1608">
                  <c:v>4.1449949239631545</c:v>
                </c:pt>
                <c:pt idx="1609">
                  <c:v>4.1536879736518122</c:v>
                </c:pt>
                <c:pt idx="1610">
                  <c:v>4.1626322137999603</c:v>
                </c:pt>
                <c:pt idx="1611">
                  <c:v>4.1718064886781914</c:v>
                </c:pt>
                <c:pt idx="1612">
                  <c:v>4.1816734409899201</c:v>
                </c:pt>
                <c:pt idx="1613">
                  <c:v>4.1922604214508254</c:v>
                </c:pt>
                <c:pt idx="1614">
                  <c:v>4.2036213054800182</c:v>
                </c:pt>
                <c:pt idx="1615">
                  <c:v>4.2157896730071052</c:v>
                </c:pt>
                <c:pt idx="1616">
                  <c:v>4.2290416287924701</c:v>
                </c:pt>
                <c:pt idx="1617">
                  <c:v>4.2432333725975271</c:v>
                </c:pt>
                <c:pt idx="1618">
                  <c:v>4.2581925904183375</c:v>
                </c:pt>
                <c:pt idx="1619">
                  <c:v>4.273300820115483</c:v>
                </c:pt>
                <c:pt idx="1620">
                  <c:v>4.2880560896555577</c:v>
                </c:pt>
                <c:pt idx="1621">
                  <c:v>4.3024221928564161</c:v>
                </c:pt>
                <c:pt idx="1622">
                  <c:v>4.3161089806739152</c:v>
                </c:pt>
                <c:pt idx="1623">
                  <c:v>4.32859662453202</c:v>
                </c:pt>
                <c:pt idx="1624">
                  <c:v>4.3395411710669833</c:v>
                </c:pt>
                <c:pt idx="1625">
                  <c:v>4.350232281522616</c:v>
                </c:pt>
                <c:pt idx="1626">
                  <c:v>4.360822531423465</c:v>
                </c:pt>
                <c:pt idx="1627">
                  <c:v>4.3711635198679097</c:v>
                </c:pt>
                <c:pt idx="1628">
                  <c:v>4.3811624223011663</c:v>
                </c:pt>
                <c:pt idx="1629">
                  <c:v>4.3907331506962279</c:v>
                </c:pt>
                <c:pt idx="1630">
                  <c:v>4.3998659246170906</c:v>
                </c:pt>
                <c:pt idx="1631">
                  <c:v>4.4085968468200711</c:v>
                </c:pt>
                <c:pt idx="1632">
                  <c:v>4.4170453214053333</c:v>
                </c:pt>
                <c:pt idx="1633">
                  <c:v>4.4253020301082175</c:v>
                </c:pt>
                <c:pt idx="1634">
                  <c:v>4.4334954978346834</c:v>
                </c:pt>
                <c:pt idx="1635">
                  <c:v>4.4416679605921585</c:v>
                </c:pt>
                <c:pt idx="1636">
                  <c:v>4.4498404233496336</c:v>
                </c:pt>
                <c:pt idx="1637">
                  <c:v>4.4579919187570409</c:v>
                </c:pt>
                <c:pt idx="1638">
                  <c:v>4.4660807374718843</c:v>
                </c:pt>
                <c:pt idx="1639">
                  <c:v>4.4740865117690971</c:v>
                </c:pt>
                <c:pt idx="1640">
                  <c:v>4.4819893202968748</c:v>
                </c:pt>
                <c:pt idx="1641">
                  <c:v>4.4898104252351461</c:v>
                </c:pt>
                <c:pt idx="1642">
                  <c:v>4.4975909006043588</c:v>
                </c:pt>
                <c:pt idx="1643">
                  <c:v>4.5066102525158653</c:v>
                </c:pt>
                <c:pt idx="1644">
                  <c:v>4.516961949932532</c:v>
                </c:pt>
                <c:pt idx="1645">
                  <c:v>4.5285016922039283</c:v>
                </c:pt>
                <c:pt idx="1646">
                  <c:v>4.5411137404129853</c:v>
                </c:pt>
                <c:pt idx="1647">
                  <c:v>4.5546343834253307</c:v>
                </c:pt>
                <c:pt idx="1648">
                  <c:v>4.5691357242034458</c:v>
                </c:pt>
                <c:pt idx="1649">
                  <c:v>4.584238327652054</c:v>
                </c:pt>
                <c:pt idx="1650">
                  <c:v>4.5997377715819825</c:v>
                </c:pt>
                <c:pt idx="1651">
                  <c:v>4.6152012232333295</c:v>
                </c:pt>
                <c:pt idx="1652">
                  <c:v>4.6303451087209035</c:v>
                </c:pt>
                <c:pt idx="1653">
                  <c:v>4.645357417025302</c:v>
                </c:pt>
                <c:pt idx="1654">
                  <c:v>4.6599789664080182</c:v>
                </c:pt>
                <c:pt idx="1655">
                  <c:v>4.6743737601034914</c:v>
                </c:pt>
                <c:pt idx="1656">
                  <c:v>4.6889979564985529</c:v>
                </c:pt>
                <c:pt idx="1657">
                  <c:v>4.7038542342598699</c:v>
                </c:pt>
                <c:pt idx="1658">
                  <c:v>4.7189452902763307</c:v>
                </c:pt>
                <c:pt idx="1659">
                  <c:v>4.7342738396590471</c:v>
                </c:pt>
                <c:pt idx="1660">
                  <c:v>4.7498426157413514</c:v>
                </c:pt>
                <c:pt idx="1661">
                  <c:v>4.7654166746055493</c:v>
                </c:pt>
                <c:pt idx="1662">
                  <c:v>4.7812042425907437</c:v>
                </c:pt>
                <c:pt idx="1663">
                  <c:v>4.7972384333263243</c:v>
                </c:pt>
                <c:pt idx="1664">
                  <c:v>4.8130067266867922</c:v>
                </c:pt>
                <c:pt idx="1665">
                  <c:v>4.8287181616034589</c:v>
                </c:pt>
                <c:pt idx="1666">
                  <c:v>4.844127644708526</c:v>
                </c:pt>
                <c:pt idx="1667">
                  <c:v>4.8591706939403929</c:v>
                </c:pt>
                <c:pt idx="1668">
                  <c:v>4.8740908011601718</c:v>
                </c:pt>
                <c:pt idx="1669">
                  <c:v>4.8888565226813423</c:v>
                </c:pt>
                <c:pt idx="1670">
                  <c:v>4.903467089578462</c:v>
                </c:pt>
                <c:pt idx="1671">
                  <c:v>4.9176438345055455</c:v>
                </c:pt>
                <c:pt idx="1672">
                  <c:v>4.9316031495960004</c:v>
                </c:pt>
                <c:pt idx="1673">
                  <c:v>4.9455925490785111</c:v>
                </c:pt>
                <c:pt idx="1674">
                  <c:v>4.9593640225259934</c:v>
                </c:pt>
                <c:pt idx="1675">
                  <c:v>4.9728874404179209</c:v>
                </c:pt>
                <c:pt idx="1676">
                  <c:v>4.9864108583098483</c:v>
                </c:pt>
                <c:pt idx="1677">
                  <c:v>4.9999045376277493</c:v>
                </c:pt>
                <c:pt idx="1678">
                  <c:v>5.0133388751474248</c:v>
                </c:pt>
                <c:pt idx="1679">
                  <c:v>5.0266845378104748</c:v>
                </c:pt>
                <c:pt idx="1680">
                  <c:v>5.0399419301715858</c:v>
                </c:pt>
                <c:pt idx="1681">
                  <c:v>5.0531114558245083</c:v>
                </c:pt>
                <c:pt idx="1682">
                  <c:v>5.0662517820961135</c:v>
                </c:pt>
                <c:pt idx="1683">
                  <c:v>5.0798831371743027</c:v>
                </c:pt>
                <c:pt idx="1684">
                  <c:v>5.0945573390442878</c:v>
                </c:pt>
                <c:pt idx="1685">
                  <c:v>5.109847031312678</c:v>
                </c:pt>
                <c:pt idx="1686">
                  <c:v>5.1252611219187738</c:v>
                </c:pt>
                <c:pt idx="1687">
                  <c:v>5.1408003317792419</c:v>
                </c:pt>
                <c:pt idx="1688">
                  <c:v>5.1559673182449055</c:v>
                </c:pt>
                <c:pt idx="1689">
                  <c:v>5.1706978682150702</c:v>
                </c:pt>
                <c:pt idx="1690">
                  <c:v>5.1852404143713198</c:v>
                </c:pt>
                <c:pt idx="1691">
                  <c:v>5.1995637284754705</c:v>
                </c:pt>
                <c:pt idx="1692">
                  <c:v>5.2139176708623021</c:v>
                </c:pt>
                <c:pt idx="1693">
                  <c:v>5.2283022870873692</c:v>
                </c:pt>
                <c:pt idx="1694">
                  <c:v>5.2427176227418189</c:v>
                </c:pt>
                <c:pt idx="1695">
                  <c:v>5.2571637234523863</c:v>
                </c:pt>
                <c:pt idx="1696">
                  <c:v>5.2716406348813987</c:v>
                </c:pt>
                <c:pt idx="1697">
                  <c:v>5.2861484027267727</c:v>
                </c:pt>
                <c:pt idx="1698">
                  <c:v>5.300435694121191</c:v>
                </c:pt>
                <c:pt idx="1699">
                  <c:v>5.314471606914787</c:v>
                </c:pt>
                <c:pt idx="1700">
                  <c:v>5.3284770085050166</c:v>
                </c:pt>
                <c:pt idx="1701">
                  <c:v>5.3424215248534441</c:v>
                </c:pt>
                <c:pt idx="1702">
                  <c:v>5.356305338609376</c:v>
                </c:pt>
                <c:pt idx="1703">
                  <c:v>5.3701286321373951</c:v>
                </c:pt>
                <c:pt idx="1704">
                  <c:v>5.3838614866343084</c:v>
                </c:pt>
                <c:pt idx="1705">
                  <c:v>5.3975342755691074</c:v>
                </c:pt>
                <c:pt idx="1706">
                  <c:v>5.4111471803098485</c:v>
                </c:pt>
                <c:pt idx="1707">
                  <c:v>5.4247003819398643</c:v>
                </c:pt>
                <c:pt idx="1708">
                  <c:v>5.4382237998317917</c:v>
                </c:pt>
                <c:pt idx="1709">
                  <c:v>5.4517174791496927</c:v>
                </c:pt>
                <c:pt idx="1710">
                  <c:v>5.4651814650220407</c:v>
                </c:pt>
                <c:pt idx="1711">
                  <c:v>5.4791708645045514</c:v>
                </c:pt>
                <c:pt idx="1712">
                  <c:v>5.4934384490631452</c:v>
                </c:pt>
                <c:pt idx="1713">
                  <c:v>5.5082637121411899</c:v>
                </c:pt>
                <c:pt idx="1714">
                  <c:v>5.5234306986068535</c:v>
                </c:pt>
                <c:pt idx="1715">
                  <c:v>5.5389409893777675</c:v>
                </c:pt>
                <c:pt idx="1716">
                  <c:v>5.5548280130102423</c:v>
                </c:pt>
                <c:pt idx="1717">
                  <c:v>5.5710940627486201</c:v>
                </c:pt>
                <c:pt idx="1718">
                  <c:v>5.5877740833408271</c:v>
                </c:pt>
                <c:pt idx="1719">
                  <c:v>5.6048711773058315</c:v>
                </c:pt>
                <c:pt idx="1720">
                  <c:v>5.6221676880676146</c:v>
                </c:pt>
                <c:pt idx="1721">
                  <c:v>5.6391210763666111</c:v>
                </c:pt>
                <c:pt idx="1722">
                  <c:v>5.6554394903808856</c:v>
                </c:pt>
                <c:pt idx="1723">
                  <c:v>5.6710542462327371</c:v>
                </c:pt>
                <c:pt idx="1724">
                  <c:v>5.6859313788297179</c:v>
                </c:pt>
                <c:pt idx="1725">
                  <c:v>5.7007767519655204</c:v>
                </c:pt>
                <c:pt idx="1726">
                  <c:v>5.7154640275002908</c:v>
                </c:pt>
                <c:pt idx="1727">
                  <c:v>5.7298696549026831</c:v>
                </c:pt>
                <c:pt idx="1728">
                  <c:v>5.7438445910230538</c:v>
                </c:pt>
                <c:pt idx="1729">
                  <c:v>5.7572493252473498</c:v>
                </c:pt>
                <c:pt idx="1730">
                  <c:v>5.7699570050353035</c:v>
                </c:pt>
                <c:pt idx="1731">
                  <c:v>5.7819656318007357</c:v>
                </c:pt>
                <c:pt idx="1732">
                  <c:v>5.7932759287239612</c:v>
                </c:pt>
                <c:pt idx="1733">
                  <c:v>5.803941761882478</c:v>
                </c:pt>
                <c:pt idx="1734">
                  <c:v>5.8140132968546521</c:v>
                </c:pt>
                <c:pt idx="1735">
                  <c:v>5.8235372513750994</c:v>
                </c:pt>
                <c:pt idx="1736">
                  <c:v>5.8325346743170847</c:v>
                </c:pt>
                <c:pt idx="1737">
                  <c:v>5.8410046461560601</c:v>
                </c:pt>
                <c:pt idx="1738">
                  <c:v>5.8489897527733437</c:v>
                </c:pt>
                <c:pt idx="1739">
                  <c:v>5.856509725134214</c:v>
                </c:pt>
                <c:pt idx="1740">
                  <c:v>5.8636218744335968</c:v>
                </c:pt>
                <c:pt idx="1741">
                  <c:v>5.8703970157572849</c:v>
                </c:pt>
                <c:pt idx="1742">
                  <c:v>5.8769179110072853</c:v>
                </c:pt>
                <c:pt idx="1743">
                  <c:v>5.8832087939025879</c:v>
                </c:pt>
                <c:pt idx="1744">
                  <c:v>5.8893095593933289</c:v>
                </c:pt>
                <c:pt idx="1745">
                  <c:v>5.895241034781832</c:v>
                </c:pt>
                <c:pt idx="1746">
                  <c:v>5.9010065584361531</c:v>
                </c:pt>
                <c:pt idx="1747">
                  <c:v>5.9066094331340695</c:v>
                </c:pt>
                <c:pt idx="1748">
                  <c:v>5.912084542750196</c:v>
                </c:pt>
                <c:pt idx="1749">
                  <c:v>5.9174339600623105</c:v>
                </c:pt>
                <c:pt idx="1750">
                  <c:v>5.9226904574450261</c:v>
                </c:pt>
                <c:pt idx="1751">
                  <c:v>5.9278703988239325</c:v>
                </c:pt>
                <c:pt idx="1752">
                  <c:v>5.9329745769724669</c:v>
                </c:pt>
                <c:pt idx="1753">
                  <c:v>5.938003780215281</c:v>
                </c:pt>
                <c:pt idx="1754">
                  <c:v>5.9429587924282439</c:v>
                </c:pt>
                <c:pt idx="1755">
                  <c:v>5.9478403930384385</c:v>
                </c:pt>
                <c:pt idx="1756">
                  <c:v>5.9526493570241641</c:v>
                </c:pt>
                <c:pt idx="1757">
                  <c:v>5.9573864549149338</c:v>
                </c:pt>
                <c:pt idx="1758">
                  <c:v>5.9620383243268265</c:v>
                </c:pt>
                <c:pt idx="1759">
                  <c:v>5.9666200071489719</c:v>
                </c:pt>
                <c:pt idx="1760">
                  <c:v>5.9711184639792192</c:v>
                </c:pt>
                <c:pt idx="1761">
                  <c:v>5.9755347761925677</c:v>
                </c:pt>
                <c:pt idx="1762">
                  <c:v>5.979870017476518</c:v>
                </c:pt>
                <c:pt idx="1763">
                  <c:v>5.9841252538310705</c:v>
                </c:pt>
                <c:pt idx="1764">
                  <c:v>5.988301543568725</c:v>
                </c:pt>
                <c:pt idx="1765">
                  <c:v>5.9923870562534765</c:v>
                </c:pt>
                <c:pt idx="1766">
                  <c:v>5.9963579371886615</c:v>
                </c:pt>
                <c:pt idx="1767">
                  <c:v>6.0001673240295661</c:v>
                </c:pt>
                <c:pt idx="1768">
                  <c:v>6.0037726929219275</c:v>
                </c:pt>
                <c:pt idx="1769">
                  <c:v>6.0071146763504091</c:v>
                </c:pt>
                <c:pt idx="1770">
                  <c:v>6.0101550582582508</c:v>
                </c:pt>
                <c:pt idx="1771">
                  <c:v>6.0128754096583759</c:v>
                </c:pt>
                <c:pt idx="1772">
                  <c:v>6.0153009136618962</c:v>
                </c:pt>
                <c:pt idx="1773">
                  <c:v>6.0174555871577002</c:v>
                </c:pt>
                <c:pt idx="1774">
                  <c:v>6.019377132165368</c:v>
                </c:pt>
                <c:pt idx="1775">
                  <c:v>6.0211052387915256</c:v>
                </c:pt>
                <c:pt idx="1776">
                  <c:v>6.0226738372834241</c:v>
                </c:pt>
                <c:pt idx="1777">
                  <c:v>6.0240941206410632</c:v>
                </c:pt>
                <c:pt idx="1778">
                  <c:v>6.0253712809023963</c:v>
                </c:pt>
                <c:pt idx="1779">
                  <c:v>6.0264962312079522</c:v>
                </c:pt>
                <c:pt idx="1780">
                  <c:v>6.0274649678796823</c:v>
                </c:pt>
                <c:pt idx="1781">
                  <c:v>6.0282824738343992</c:v>
                </c:pt>
                <c:pt idx="1782">
                  <c:v>6.0289706088127941</c:v>
                </c:pt>
                <c:pt idx="1783">
                  <c:v>6.0295543875195845</c:v>
                </c:pt>
                <c:pt idx="1784">
                  <c:v>6.0300595742901768</c:v>
                </c:pt>
                <c:pt idx="1785">
                  <c:v>6.0305066060224783</c:v>
                </c:pt>
                <c:pt idx="1786">
                  <c:v>6.0309050097638464</c:v>
                </c:pt>
                <c:pt idx="1787">
                  <c:v>6.0312606892792786</c:v>
                </c:pt>
                <c:pt idx="1788">
                  <c:v>6.031576779502803</c:v>
                </c:pt>
                <c:pt idx="1789">
                  <c:v>6.0318543152076156</c:v>
                </c:pt>
                <c:pt idx="1790">
                  <c:v>6.0320911034919522</c:v>
                </c:pt>
                <c:pt idx="1791">
                  <c:v>6.032284398082278</c:v>
                </c:pt>
                <c:pt idx="1792">
                  <c:v>6.032431296164888</c:v>
                </c:pt>
                <c:pt idx="1793">
                  <c:v>6.0325312982804844</c:v>
                </c:pt>
                <c:pt idx="1794">
                  <c:v>6.0325895690551761</c:v>
                </c:pt>
                <c:pt idx="1795">
                  <c:v>6.0325895690551761</c:v>
                </c:pt>
                <c:pt idx="1796">
                  <c:v>6.0325895690551761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731-4214-A5E6-5520DAC4F319}"/>
            </c:ext>
          </c:extLst>
        </c:ser>
        <c:ser>
          <c:idx val="1"/>
          <c:order val="1"/>
          <c:tx>
            <c:strRef>
              <c:f>'Forces-Broken'!$T$1:$T$3</c:f>
              <c:strCache>
                <c:ptCount val="3"/>
                <c:pt idx="1">
                  <c:v>Braking Energy (kw/h)</c:v>
                </c:pt>
                <c:pt idx="2">
                  <c:v>   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'Forces-Broken'!$C$4:$C$1804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</c:numCache>
            </c:numRef>
          </c:cat>
          <c:val>
            <c:numRef>
              <c:f>'Forces-Broken'!$T$4:$T$1804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1.000420873070988E-3</c:v>
                </c:pt>
                <c:pt idx="36">
                  <c:v>1.9338752234278555E-3</c:v>
                </c:pt>
                <c:pt idx="37">
                  <c:v>2.7513811781442908E-3</c:v>
                </c:pt>
                <c:pt idx="38">
                  <c:v>3.4605246484375007E-3</c:v>
                </c:pt>
                <c:pt idx="39">
                  <c:v>4.0884016511381184E-3</c:v>
                </c:pt>
                <c:pt idx="40">
                  <c:v>4.6450605458622698E-3</c:v>
                </c:pt>
                <c:pt idx="41">
                  <c:v>5.1100493093653564E-3</c:v>
                </c:pt>
                <c:pt idx="42">
                  <c:v>5.4810916450617302E-3</c:v>
                </c:pt>
                <c:pt idx="43">
                  <c:v>5.7912014494598783E-3</c:v>
                </c:pt>
                <c:pt idx="44">
                  <c:v>6.0762054746817144E-3</c:v>
                </c:pt>
                <c:pt idx="45">
                  <c:v>6.3518924283854179E-3</c:v>
                </c:pt>
                <c:pt idx="46">
                  <c:v>6.6112630700231496E-3</c:v>
                </c:pt>
                <c:pt idx="47">
                  <c:v>6.851452353973767E-3</c:v>
                </c:pt>
                <c:pt idx="48">
                  <c:v>7.0815160835262358E-3</c:v>
                </c:pt>
                <c:pt idx="49">
                  <c:v>7.0815160835262358E-3</c:v>
                </c:pt>
                <c:pt idx="50">
                  <c:v>7.3049566194058656E-3</c:v>
                </c:pt>
                <c:pt idx="51">
                  <c:v>7.5013264515335666E-3</c:v>
                </c:pt>
                <c:pt idx="52">
                  <c:v>7.659357855516977E-3</c:v>
                </c:pt>
                <c:pt idx="53">
                  <c:v>7.8035170956307891E-3</c:v>
                </c:pt>
                <c:pt idx="54">
                  <c:v>7.9463133919270863E-3</c:v>
                </c:pt>
                <c:pt idx="55">
                  <c:v>7.9463133919270863E-3</c:v>
                </c:pt>
                <c:pt idx="56">
                  <c:v>7.9463133919270863E-3</c:v>
                </c:pt>
                <c:pt idx="57">
                  <c:v>7.9463133919270863E-3</c:v>
                </c:pt>
                <c:pt idx="58">
                  <c:v>7.9463133919270863E-3</c:v>
                </c:pt>
                <c:pt idx="59">
                  <c:v>7.9463133919270863E-3</c:v>
                </c:pt>
                <c:pt idx="60">
                  <c:v>7.9463133919270863E-3</c:v>
                </c:pt>
                <c:pt idx="61">
                  <c:v>7.9463133919270863E-3</c:v>
                </c:pt>
                <c:pt idx="62">
                  <c:v>7.9463133919270863E-3</c:v>
                </c:pt>
                <c:pt idx="63">
                  <c:v>7.9463133919270863E-3</c:v>
                </c:pt>
                <c:pt idx="64">
                  <c:v>7.9463133919270863E-3</c:v>
                </c:pt>
                <c:pt idx="65">
                  <c:v>7.9463133919270863E-3</c:v>
                </c:pt>
                <c:pt idx="66">
                  <c:v>7.9463133919270863E-3</c:v>
                </c:pt>
                <c:pt idx="67">
                  <c:v>7.9463133919270863E-3</c:v>
                </c:pt>
                <c:pt idx="68">
                  <c:v>7.9463133919270863E-3</c:v>
                </c:pt>
                <c:pt idx="69">
                  <c:v>7.9463133919270863E-3</c:v>
                </c:pt>
                <c:pt idx="70">
                  <c:v>7.9463133919270863E-3</c:v>
                </c:pt>
                <c:pt idx="71">
                  <c:v>7.9463133919270863E-3</c:v>
                </c:pt>
                <c:pt idx="72">
                  <c:v>7.9463133919270863E-3</c:v>
                </c:pt>
                <c:pt idx="73">
                  <c:v>7.9463133919270863E-3</c:v>
                </c:pt>
                <c:pt idx="74">
                  <c:v>7.9463133919270863E-3</c:v>
                </c:pt>
                <c:pt idx="75">
                  <c:v>7.9463133919270863E-3</c:v>
                </c:pt>
                <c:pt idx="76">
                  <c:v>7.9463133919270863E-3</c:v>
                </c:pt>
                <c:pt idx="77">
                  <c:v>7.9463133919270863E-3</c:v>
                </c:pt>
                <c:pt idx="78">
                  <c:v>7.9463133919270863E-3</c:v>
                </c:pt>
                <c:pt idx="79">
                  <c:v>8.7289521361400488E-3</c:v>
                </c:pt>
                <c:pt idx="80">
                  <c:v>9.4927076760223782E-3</c:v>
                </c:pt>
                <c:pt idx="81">
                  <c:v>1.0212532685233412E-2</c:v>
                </c:pt>
                <c:pt idx="82">
                  <c:v>1.0921676155526621E-2</c:v>
                </c:pt>
                <c:pt idx="83">
                  <c:v>1.1620256602527006E-2</c:v>
                </c:pt>
                <c:pt idx="84">
                  <c:v>1.2291241089265046E-2</c:v>
                </c:pt>
                <c:pt idx="85">
                  <c:v>1.2942066232542439E-2</c:v>
                </c:pt>
                <c:pt idx="86">
                  <c:v>1.3569943235243057E-2</c:v>
                </c:pt>
                <c:pt idx="87">
                  <c:v>1.4184978710937501E-2</c:v>
                </c:pt>
                <c:pt idx="88">
                  <c:v>1.4729884785252702E-2</c:v>
                </c:pt>
                <c:pt idx="89">
                  <c:v>1.5152116714795525E-2</c:v>
                </c:pt>
                <c:pt idx="90">
                  <c:v>1.5458279137635032E-2</c:v>
                </c:pt>
                <c:pt idx="91">
                  <c:v>1.5675195563175155E-2</c:v>
                </c:pt>
                <c:pt idx="92">
                  <c:v>1.5849026216338734E-2</c:v>
                </c:pt>
                <c:pt idx="93">
                  <c:v>1.5991822512635031E-2</c:v>
                </c:pt>
                <c:pt idx="94">
                  <c:v>1.6096806754195604E-2</c:v>
                </c:pt>
                <c:pt idx="95">
                  <c:v>1.6162028145785108E-2</c:v>
                </c:pt>
                <c:pt idx="96">
                  <c:v>1.6202068784673996E-2</c:v>
                </c:pt>
                <c:pt idx="97">
                  <c:v>1.6226432099874614E-2</c:v>
                </c:pt>
                <c:pt idx="98">
                  <c:v>1.6226432099874614E-2</c:v>
                </c:pt>
                <c:pt idx="99">
                  <c:v>1.6226432099874614E-2</c:v>
                </c:pt>
                <c:pt idx="100">
                  <c:v>1.6226432099874614E-2</c:v>
                </c:pt>
                <c:pt idx="101">
                  <c:v>1.6226432099874614E-2</c:v>
                </c:pt>
                <c:pt idx="102">
                  <c:v>1.6226432099874614E-2</c:v>
                </c:pt>
                <c:pt idx="103">
                  <c:v>1.6226432099874614E-2</c:v>
                </c:pt>
                <c:pt idx="104">
                  <c:v>1.6226432099874614E-2</c:v>
                </c:pt>
                <c:pt idx="105">
                  <c:v>1.6226432099874614E-2</c:v>
                </c:pt>
                <c:pt idx="106">
                  <c:v>1.6226432099874614E-2</c:v>
                </c:pt>
                <c:pt idx="107">
                  <c:v>1.6226432099874614E-2</c:v>
                </c:pt>
                <c:pt idx="108">
                  <c:v>1.6226432099874614E-2</c:v>
                </c:pt>
                <c:pt idx="109">
                  <c:v>1.6226432099874614E-2</c:v>
                </c:pt>
                <c:pt idx="110">
                  <c:v>1.6226432099874614E-2</c:v>
                </c:pt>
                <c:pt idx="111">
                  <c:v>1.6226432099874614E-2</c:v>
                </c:pt>
                <c:pt idx="112">
                  <c:v>1.6226432099874614E-2</c:v>
                </c:pt>
                <c:pt idx="113">
                  <c:v>1.6226432099874614E-2</c:v>
                </c:pt>
                <c:pt idx="114">
                  <c:v>1.6226432099874614E-2</c:v>
                </c:pt>
                <c:pt idx="115">
                  <c:v>1.6226432099874614E-2</c:v>
                </c:pt>
                <c:pt idx="116">
                  <c:v>1.6226432099874614E-2</c:v>
                </c:pt>
                <c:pt idx="117">
                  <c:v>1.6226432099874614E-2</c:v>
                </c:pt>
                <c:pt idx="118">
                  <c:v>1.6226432099874614E-2</c:v>
                </c:pt>
                <c:pt idx="119">
                  <c:v>1.6226432099874614E-2</c:v>
                </c:pt>
                <c:pt idx="120">
                  <c:v>1.6226432099874614E-2</c:v>
                </c:pt>
                <c:pt idx="121">
                  <c:v>1.6226432099874614E-2</c:v>
                </c:pt>
                <c:pt idx="122">
                  <c:v>1.6226432099874614E-2</c:v>
                </c:pt>
                <c:pt idx="123">
                  <c:v>1.6226432099874614E-2</c:v>
                </c:pt>
                <c:pt idx="124">
                  <c:v>1.6226432099874614E-2</c:v>
                </c:pt>
                <c:pt idx="125">
                  <c:v>1.6226432099874614E-2</c:v>
                </c:pt>
                <c:pt idx="126">
                  <c:v>1.6226432099874614E-2</c:v>
                </c:pt>
                <c:pt idx="127">
                  <c:v>1.6226432099874614E-2</c:v>
                </c:pt>
                <c:pt idx="128">
                  <c:v>1.6226432099874614E-2</c:v>
                </c:pt>
                <c:pt idx="129">
                  <c:v>1.6226432099874614E-2</c:v>
                </c:pt>
                <c:pt idx="130">
                  <c:v>1.6226432099874614E-2</c:v>
                </c:pt>
                <c:pt idx="131">
                  <c:v>1.6226432099874614E-2</c:v>
                </c:pt>
                <c:pt idx="132">
                  <c:v>1.6226432099874614E-2</c:v>
                </c:pt>
                <c:pt idx="133">
                  <c:v>1.6226432099874614E-2</c:v>
                </c:pt>
                <c:pt idx="134">
                  <c:v>1.6226432099874614E-2</c:v>
                </c:pt>
                <c:pt idx="135">
                  <c:v>1.6226432099874614E-2</c:v>
                </c:pt>
                <c:pt idx="136">
                  <c:v>1.6226432099874614E-2</c:v>
                </c:pt>
                <c:pt idx="137">
                  <c:v>1.6226432099874614E-2</c:v>
                </c:pt>
                <c:pt idx="138">
                  <c:v>1.6226432099874614E-2</c:v>
                </c:pt>
                <c:pt idx="139">
                  <c:v>1.6226432099874614E-2</c:v>
                </c:pt>
                <c:pt idx="140">
                  <c:v>1.6226432099874614E-2</c:v>
                </c:pt>
                <c:pt idx="141">
                  <c:v>1.6226432099874614E-2</c:v>
                </c:pt>
                <c:pt idx="142">
                  <c:v>1.6226432099874614E-2</c:v>
                </c:pt>
                <c:pt idx="143">
                  <c:v>1.6226432099874614E-2</c:v>
                </c:pt>
                <c:pt idx="144">
                  <c:v>1.6226432099874614E-2</c:v>
                </c:pt>
                <c:pt idx="145">
                  <c:v>1.6226432099874614E-2</c:v>
                </c:pt>
                <c:pt idx="146">
                  <c:v>1.6226432099874614E-2</c:v>
                </c:pt>
                <c:pt idx="147">
                  <c:v>1.6226432099874614E-2</c:v>
                </c:pt>
                <c:pt idx="148">
                  <c:v>1.6226432099874614E-2</c:v>
                </c:pt>
                <c:pt idx="149">
                  <c:v>1.6226432099874614E-2</c:v>
                </c:pt>
                <c:pt idx="150">
                  <c:v>1.6701908307050539E-2</c:v>
                </c:pt>
                <c:pt idx="151">
                  <c:v>1.7121714282359181E-2</c:v>
                </c:pt>
                <c:pt idx="152">
                  <c:v>1.7439813947096837E-2</c:v>
                </c:pt>
                <c:pt idx="153">
                  <c:v>1.7661614255304783E-2</c:v>
                </c:pt>
                <c:pt idx="154">
                  <c:v>1.7822474901089892E-2</c:v>
                </c:pt>
                <c:pt idx="155">
                  <c:v>1.7965271197386189E-2</c:v>
                </c:pt>
                <c:pt idx="156">
                  <c:v>1.7965271197386189E-2</c:v>
                </c:pt>
                <c:pt idx="157">
                  <c:v>1.7965271197386189E-2</c:v>
                </c:pt>
                <c:pt idx="158">
                  <c:v>1.7965271197386189E-2</c:v>
                </c:pt>
                <c:pt idx="159">
                  <c:v>1.7965271197386189E-2</c:v>
                </c:pt>
                <c:pt idx="160">
                  <c:v>1.7965271197386189E-2</c:v>
                </c:pt>
                <c:pt idx="161">
                  <c:v>1.7965271197386189E-2</c:v>
                </c:pt>
                <c:pt idx="162">
                  <c:v>1.7965271197386189E-2</c:v>
                </c:pt>
                <c:pt idx="163">
                  <c:v>1.7965271197386189E-2</c:v>
                </c:pt>
                <c:pt idx="164">
                  <c:v>1.7965271197386189E-2</c:v>
                </c:pt>
                <c:pt idx="165">
                  <c:v>1.7965271197386189E-2</c:v>
                </c:pt>
                <c:pt idx="166">
                  <c:v>1.7965271197386189E-2</c:v>
                </c:pt>
                <c:pt idx="167">
                  <c:v>1.7965271197386189E-2</c:v>
                </c:pt>
                <c:pt idx="168">
                  <c:v>1.7965271197386189E-2</c:v>
                </c:pt>
                <c:pt idx="169">
                  <c:v>1.7965271197386189E-2</c:v>
                </c:pt>
                <c:pt idx="170">
                  <c:v>1.8688683222463351E-2</c:v>
                </c:pt>
                <c:pt idx="171">
                  <c:v>1.9332889471161269E-2</c:v>
                </c:pt>
                <c:pt idx="172">
                  <c:v>1.9852012397472998E-2</c:v>
                </c:pt>
                <c:pt idx="173">
                  <c:v>2.0269402099103013E-2</c:v>
                </c:pt>
                <c:pt idx="174">
                  <c:v>2.0644913676601085E-2</c:v>
                </c:pt>
                <c:pt idx="175">
                  <c:v>2.1310338728346839E-2</c:v>
                </c:pt>
                <c:pt idx="176">
                  <c:v>2.1310338728346839E-2</c:v>
                </c:pt>
                <c:pt idx="177">
                  <c:v>2.1310338728346839E-2</c:v>
                </c:pt>
                <c:pt idx="178">
                  <c:v>2.1310338728346839E-2</c:v>
                </c:pt>
                <c:pt idx="179">
                  <c:v>2.1310338728346839E-2</c:v>
                </c:pt>
                <c:pt idx="180">
                  <c:v>2.1788462866319448E-2</c:v>
                </c:pt>
                <c:pt idx="181">
                  <c:v>2.2258674566936733E-2</c:v>
                </c:pt>
                <c:pt idx="182">
                  <c:v>2.2705706299238043E-2</c:v>
                </c:pt>
                <c:pt idx="183">
                  <c:v>2.3099457864776237E-2</c:v>
                </c:pt>
                <c:pt idx="184">
                  <c:v>2.343810020119599E-2</c:v>
                </c:pt>
                <c:pt idx="185">
                  <c:v>2.3724989813464509E-2</c:v>
                </c:pt>
                <c:pt idx="186">
                  <c:v>2.3973796819974927E-2</c:v>
                </c:pt>
                <c:pt idx="187">
                  <c:v>2.4192335108603399E-2</c:v>
                </c:pt>
                <c:pt idx="188">
                  <c:v>2.4388704940731101E-2</c:v>
                </c:pt>
                <c:pt idx="189">
                  <c:v>2.4566948617187504E-2</c:v>
                </c:pt>
                <c:pt idx="190">
                  <c:v>2.4733524833381561E-2</c:v>
                </c:pt>
                <c:pt idx="191">
                  <c:v>2.4888745644868829E-2</c:v>
                </c:pt>
                <c:pt idx="192">
                  <c:v>2.5038400080391592E-2</c:v>
                </c:pt>
                <c:pt idx="193">
                  <c:v>2.5183926570746529E-2</c:v>
                </c:pt>
                <c:pt idx="194">
                  <c:v>2.5326722867042826E-2</c:v>
                </c:pt>
                <c:pt idx="195">
                  <c:v>2.5326722867042826E-2</c:v>
                </c:pt>
                <c:pt idx="196">
                  <c:v>2.5326722867042826E-2</c:v>
                </c:pt>
                <c:pt idx="197">
                  <c:v>2.5326722867042826E-2</c:v>
                </c:pt>
                <c:pt idx="198">
                  <c:v>2.5326722867042826E-2</c:v>
                </c:pt>
                <c:pt idx="199">
                  <c:v>2.5326722867042826E-2</c:v>
                </c:pt>
                <c:pt idx="200">
                  <c:v>2.5326722867042826E-2</c:v>
                </c:pt>
                <c:pt idx="201">
                  <c:v>2.5326722867042826E-2</c:v>
                </c:pt>
                <c:pt idx="202">
                  <c:v>2.5326722867042826E-2</c:v>
                </c:pt>
                <c:pt idx="203">
                  <c:v>2.5326722867042826E-2</c:v>
                </c:pt>
                <c:pt idx="204">
                  <c:v>2.5326722867042826E-2</c:v>
                </c:pt>
                <c:pt idx="205">
                  <c:v>2.5326722867042826E-2</c:v>
                </c:pt>
                <c:pt idx="206">
                  <c:v>2.5326722867042826E-2</c:v>
                </c:pt>
                <c:pt idx="207">
                  <c:v>2.5326722867042826E-2</c:v>
                </c:pt>
                <c:pt idx="208">
                  <c:v>2.5326722867042826E-2</c:v>
                </c:pt>
                <c:pt idx="209">
                  <c:v>2.5326722867042826E-2</c:v>
                </c:pt>
                <c:pt idx="210">
                  <c:v>2.5326722867042826E-2</c:v>
                </c:pt>
                <c:pt idx="211">
                  <c:v>2.5326722867042826E-2</c:v>
                </c:pt>
                <c:pt idx="212">
                  <c:v>2.5326722867042826E-2</c:v>
                </c:pt>
                <c:pt idx="213">
                  <c:v>2.5326722867042826E-2</c:v>
                </c:pt>
                <c:pt idx="214">
                  <c:v>2.5326722867042826E-2</c:v>
                </c:pt>
                <c:pt idx="215">
                  <c:v>2.5326722867042826E-2</c:v>
                </c:pt>
                <c:pt idx="216">
                  <c:v>2.5326722867042826E-2</c:v>
                </c:pt>
                <c:pt idx="217">
                  <c:v>2.5326722867042826E-2</c:v>
                </c:pt>
                <c:pt idx="218">
                  <c:v>2.5326722867042826E-2</c:v>
                </c:pt>
                <c:pt idx="219">
                  <c:v>2.5326722867042826E-2</c:v>
                </c:pt>
                <c:pt idx="220">
                  <c:v>2.5326722867042826E-2</c:v>
                </c:pt>
                <c:pt idx="221">
                  <c:v>2.5326722867042826E-2</c:v>
                </c:pt>
                <c:pt idx="222">
                  <c:v>2.5326722867042826E-2</c:v>
                </c:pt>
                <c:pt idx="223">
                  <c:v>2.5326722867042826E-2</c:v>
                </c:pt>
                <c:pt idx="224">
                  <c:v>2.5326722867042826E-2</c:v>
                </c:pt>
                <c:pt idx="225">
                  <c:v>2.5326722867042826E-2</c:v>
                </c:pt>
                <c:pt idx="226">
                  <c:v>2.5326722867042826E-2</c:v>
                </c:pt>
                <c:pt idx="227">
                  <c:v>2.5326722867042826E-2</c:v>
                </c:pt>
                <c:pt idx="228">
                  <c:v>2.5326722867042826E-2</c:v>
                </c:pt>
                <c:pt idx="229">
                  <c:v>2.5326722867042826E-2</c:v>
                </c:pt>
                <c:pt idx="230">
                  <c:v>2.5326722867042826E-2</c:v>
                </c:pt>
                <c:pt idx="231">
                  <c:v>2.7000386078076775E-2</c:v>
                </c:pt>
                <c:pt idx="232">
                  <c:v>2.8588300879726081E-2</c:v>
                </c:pt>
                <c:pt idx="233">
                  <c:v>3.0050715537663968E-2</c:v>
                </c:pt>
                <c:pt idx="234">
                  <c:v>3.1400884953173225E-2</c:v>
                </c:pt>
                <c:pt idx="235">
                  <c:v>3.2683554176552852E-2</c:v>
                </c:pt>
                <c:pt idx="236">
                  <c:v>3.3933434241367667E-2</c:v>
                </c:pt>
                <c:pt idx="237">
                  <c:v>3.5140574682725689E-2</c:v>
                </c:pt>
                <c:pt idx="238">
                  <c:v>3.6270535437307093E-2</c:v>
                </c:pt>
                <c:pt idx="239">
                  <c:v>3.7275545263744207E-2</c:v>
                </c:pt>
                <c:pt idx="240">
                  <c:v>3.8157894083429782E-2</c:v>
                </c:pt>
                <c:pt idx="241">
                  <c:v>3.8959763037181711E-2</c:v>
                </c:pt>
                <c:pt idx="242">
                  <c:v>3.966890650747492E-2</c:v>
                </c:pt>
                <c:pt idx="243">
                  <c:v>4.0296783510175536E-2</c:v>
                </c:pt>
                <c:pt idx="244">
                  <c:v>4.0853442404899687E-2</c:v>
                </c:pt>
                <c:pt idx="245">
                  <c:v>4.1318431168402774E-2</c:v>
                </c:pt>
                <c:pt idx="246">
                  <c:v>4.1689473504099149E-2</c:v>
                </c:pt>
                <c:pt idx="247">
                  <c:v>4.1999583308497297E-2</c:v>
                </c:pt>
                <c:pt idx="248">
                  <c:v>4.2284587333719134E-2</c:v>
                </c:pt>
                <c:pt idx="249">
                  <c:v>4.2560274287422838E-2</c:v>
                </c:pt>
                <c:pt idx="250">
                  <c:v>4.2819644929060569E-2</c:v>
                </c:pt>
                <c:pt idx="251">
                  <c:v>4.3059834213011183E-2</c:v>
                </c:pt>
                <c:pt idx="252">
                  <c:v>4.3289897942563653E-2</c:v>
                </c:pt>
                <c:pt idx="253">
                  <c:v>4.3289897942563653E-2</c:v>
                </c:pt>
                <c:pt idx="254">
                  <c:v>4.3513338478443284E-2</c:v>
                </c:pt>
                <c:pt idx="255">
                  <c:v>4.3709708310570985E-2</c:v>
                </c:pt>
                <c:pt idx="256">
                  <c:v>4.3887951987027392E-2</c:v>
                </c:pt>
                <c:pt idx="257">
                  <c:v>4.3887951987027392E-2</c:v>
                </c:pt>
                <c:pt idx="258">
                  <c:v>4.3887951987027392E-2</c:v>
                </c:pt>
                <c:pt idx="259">
                  <c:v>4.3887951987027392E-2</c:v>
                </c:pt>
                <c:pt idx="260">
                  <c:v>4.3887951987027392E-2</c:v>
                </c:pt>
                <c:pt idx="261">
                  <c:v>4.3887951987027392E-2</c:v>
                </c:pt>
                <c:pt idx="262">
                  <c:v>4.3887951987027392E-2</c:v>
                </c:pt>
                <c:pt idx="263">
                  <c:v>4.3887951987027392E-2</c:v>
                </c:pt>
                <c:pt idx="264">
                  <c:v>4.3887951987027392E-2</c:v>
                </c:pt>
                <c:pt idx="265">
                  <c:v>4.3887951987027392E-2</c:v>
                </c:pt>
                <c:pt idx="266">
                  <c:v>4.3887951987027392E-2</c:v>
                </c:pt>
                <c:pt idx="267">
                  <c:v>4.3887951987027392E-2</c:v>
                </c:pt>
                <c:pt idx="268">
                  <c:v>4.3887951987027392E-2</c:v>
                </c:pt>
                <c:pt idx="269">
                  <c:v>4.3887951987027392E-2</c:v>
                </c:pt>
                <c:pt idx="270">
                  <c:v>4.3887951987027392E-2</c:v>
                </c:pt>
                <c:pt idx="271">
                  <c:v>4.4954065912953318E-2</c:v>
                </c:pt>
                <c:pt idx="272">
                  <c:v>4.6005838302565584E-2</c:v>
                </c:pt>
                <c:pt idx="273">
                  <c:v>4.6983549660542051E-2</c:v>
                </c:pt>
                <c:pt idx="274">
                  <c:v>4.7837073067949459E-2</c:v>
                </c:pt>
                <c:pt idx="275">
                  <c:v>4.8582287959924766E-2</c:v>
                </c:pt>
                <c:pt idx="276">
                  <c:v>4.9203719713011185E-2</c:v>
                </c:pt>
                <c:pt idx="277">
                  <c:v>4.9720033484567897E-2</c:v>
                </c:pt>
                <c:pt idx="278">
                  <c:v>5.0100050321228773E-2</c:v>
                </c:pt>
                <c:pt idx="279">
                  <c:v>5.0394557377170128E-2</c:v>
                </c:pt>
                <c:pt idx="280">
                  <c:v>5.1258852524932473E-2</c:v>
                </c:pt>
                <c:pt idx="281">
                  <c:v>5.1258852524932473E-2</c:v>
                </c:pt>
                <c:pt idx="282">
                  <c:v>5.1258852524932473E-2</c:v>
                </c:pt>
                <c:pt idx="283">
                  <c:v>5.1258852524932473E-2</c:v>
                </c:pt>
                <c:pt idx="284">
                  <c:v>5.1258852524932473E-2</c:v>
                </c:pt>
                <c:pt idx="285">
                  <c:v>5.1258852524932473E-2</c:v>
                </c:pt>
                <c:pt idx="286">
                  <c:v>5.1258852524932473E-2</c:v>
                </c:pt>
                <c:pt idx="287">
                  <c:v>5.1258852524932473E-2</c:v>
                </c:pt>
                <c:pt idx="288">
                  <c:v>5.1258852524932473E-2</c:v>
                </c:pt>
                <c:pt idx="289">
                  <c:v>5.1258852524932473E-2</c:v>
                </c:pt>
                <c:pt idx="290">
                  <c:v>5.1258852524932473E-2</c:v>
                </c:pt>
                <c:pt idx="291">
                  <c:v>5.2508732589747288E-2</c:v>
                </c:pt>
                <c:pt idx="292">
                  <c:v>5.3700130874999988E-2</c:v>
                </c:pt>
                <c:pt idx="293">
                  <c:v>5.4850300699990341E-2</c:v>
                </c:pt>
                <c:pt idx="294">
                  <c:v>5.5975251005545894E-2</c:v>
                </c:pt>
                <c:pt idx="295">
                  <c:v>5.70952075183256E-2</c:v>
                </c:pt>
                <c:pt idx="296">
                  <c:v>5.70952075183256E-2</c:v>
                </c:pt>
                <c:pt idx="297">
                  <c:v>5.70952075183256E-2</c:v>
                </c:pt>
                <c:pt idx="298">
                  <c:v>5.70952075183256E-2</c:v>
                </c:pt>
                <c:pt idx="299">
                  <c:v>5.70952075183256E-2</c:v>
                </c:pt>
                <c:pt idx="300">
                  <c:v>5.8235239282069813E-2</c:v>
                </c:pt>
                <c:pt idx="301">
                  <c:v>5.9350218622733396E-2</c:v>
                </c:pt>
                <c:pt idx="302">
                  <c:v>6.0425974659384631E-2</c:v>
                </c:pt>
                <c:pt idx="303">
                  <c:v>6.1454166461853768E-2</c:v>
                </c:pt>
                <c:pt idx="304">
                  <c:v>6.2413990374421281E-2</c:v>
                </c:pt>
                <c:pt idx="305">
                  <c:v>6.3308913779899681E-2</c:v>
                </c:pt>
                <c:pt idx="306">
                  <c:v>6.4162437187307089E-2</c:v>
                </c:pt>
                <c:pt idx="307">
                  <c:v>6.4995807351321364E-2</c:v>
                </c:pt>
                <c:pt idx="308">
                  <c:v>6.5821216867283941E-2</c:v>
                </c:pt>
                <c:pt idx="309">
                  <c:v>6.6630876062837574E-2</c:v>
                </c:pt>
                <c:pt idx="310">
                  <c:v>6.7421165001109173E-2</c:v>
                </c:pt>
                <c:pt idx="311">
                  <c:v>6.8184920540991498E-2</c:v>
                </c:pt>
                <c:pt idx="312">
                  <c:v>6.8908332566068653E-2</c:v>
                </c:pt>
                <c:pt idx="313">
                  <c:v>6.9582721454957544E-2</c:v>
                </c:pt>
                <c:pt idx="314">
                  <c:v>7.0204153208043962E-2</c:v>
                </c:pt>
                <c:pt idx="315">
                  <c:v>7.0781823491608775E-2</c:v>
                </c:pt>
                <c:pt idx="316">
                  <c:v>7.1320921417872274E-2</c:v>
                </c:pt>
                <c:pt idx="317">
                  <c:v>7.1812443408613008E-2</c:v>
                </c:pt>
                <c:pt idx="318">
                  <c:v>7.2251931062933997E-2</c:v>
                </c:pt>
                <c:pt idx="319">
                  <c:v>7.2645682628472194E-2</c:v>
                </c:pt>
                <c:pt idx="320">
                  <c:v>7.3027965690200591E-2</c:v>
                </c:pt>
                <c:pt idx="321">
                  <c:v>7.339457451673416E-2</c:v>
                </c:pt>
                <c:pt idx="322">
                  <c:v>7.339457451673416E-2</c:v>
                </c:pt>
                <c:pt idx="323">
                  <c:v>7.3748094364390407E-2</c:v>
                </c:pt>
                <c:pt idx="324">
                  <c:v>7.4093061669415483E-2</c:v>
                </c:pt>
                <c:pt idx="325">
                  <c:v>7.4093061669415483E-2</c:v>
                </c:pt>
                <c:pt idx="326">
                  <c:v>7.4431704005835236E-2</c:v>
                </c:pt>
                <c:pt idx="327">
                  <c:v>7.4764096967399662E-2</c:v>
                </c:pt>
                <c:pt idx="328">
                  <c:v>7.5041632672212547E-2</c:v>
                </c:pt>
                <c:pt idx="329">
                  <c:v>7.5266719628472187E-2</c:v>
                </c:pt>
                <c:pt idx="330">
                  <c:v>7.548202024127118E-2</c:v>
                </c:pt>
                <c:pt idx="331">
                  <c:v>7.5694107237268479E-2</c:v>
                </c:pt>
                <c:pt idx="332">
                  <c:v>7.5893574661892324E-2</c:v>
                </c:pt>
                <c:pt idx="333">
                  <c:v>7.6088404097077511E-2</c:v>
                </c:pt>
                <c:pt idx="334">
                  <c:v>7.6274106498697883E-2</c:v>
                </c:pt>
                <c:pt idx="335">
                  <c:v>7.6452350175154282E-2</c:v>
                </c:pt>
                <c:pt idx="336">
                  <c:v>7.6627646734808985E-2</c:v>
                </c:pt>
                <c:pt idx="337">
                  <c:v>7.6627646734808985E-2</c:v>
                </c:pt>
                <c:pt idx="338">
                  <c:v>7.6627646734808985E-2</c:v>
                </c:pt>
                <c:pt idx="339">
                  <c:v>7.6627646734808985E-2</c:v>
                </c:pt>
                <c:pt idx="340">
                  <c:v>7.6627646734808985E-2</c:v>
                </c:pt>
                <c:pt idx="341">
                  <c:v>7.6627646734808985E-2</c:v>
                </c:pt>
                <c:pt idx="342">
                  <c:v>7.6627646734808985E-2</c:v>
                </c:pt>
                <c:pt idx="343">
                  <c:v>7.6627646734808985E-2</c:v>
                </c:pt>
                <c:pt idx="344">
                  <c:v>7.6627646734808985E-2</c:v>
                </c:pt>
                <c:pt idx="345">
                  <c:v>7.6627646734808985E-2</c:v>
                </c:pt>
                <c:pt idx="346">
                  <c:v>7.6627646734808985E-2</c:v>
                </c:pt>
                <c:pt idx="347">
                  <c:v>7.6627646734808985E-2</c:v>
                </c:pt>
                <c:pt idx="348">
                  <c:v>7.6627646734808985E-2</c:v>
                </c:pt>
                <c:pt idx="349">
                  <c:v>7.6627646734808985E-2</c:v>
                </c:pt>
                <c:pt idx="350">
                  <c:v>7.6627646734808985E-2</c:v>
                </c:pt>
                <c:pt idx="351">
                  <c:v>7.7069639069058601E-2</c:v>
                </c:pt>
                <c:pt idx="352">
                  <c:v>7.750912672337959E-2</c:v>
                </c:pt>
                <c:pt idx="353">
                  <c:v>7.7946119663049734E-2</c:v>
                </c:pt>
                <c:pt idx="354">
                  <c:v>7.7946119663049734E-2</c:v>
                </c:pt>
                <c:pt idx="355">
                  <c:v>7.7946119663049734E-2</c:v>
                </c:pt>
                <c:pt idx="356">
                  <c:v>7.7946119663049734E-2</c:v>
                </c:pt>
                <c:pt idx="357">
                  <c:v>7.8385607317370723E-2</c:v>
                </c:pt>
                <c:pt idx="358">
                  <c:v>7.8798193370949038E-2</c:v>
                </c:pt>
                <c:pt idx="359">
                  <c:v>7.9167014503279287E-2</c:v>
                </c:pt>
                <c:pt idx="360">
                  <c:v>7.9497340972415093E-2</c:v>
                </c:pt>
                <c:pt idx="361">
                  <c:v>7.9801541467062087E-2</c:v>
                </c:pt>
                <c:pt idx="362">
                  <c:v>8.0090324140335623E-2</c:v>
                </c:pt>
                <c:pt idx="363">
                  <c:v>8.0371579270977989E-2</c:v>
                </c:pt>
                <c:pt idx="364">
                  <c:v>8.0371579270977989E-2</c:v>
                </c:pt>
                <c:pt idx="365">
                  <c:v>8.0371579270977989E-2</c:v>
                </c:pt>
                <c:pt idx="366">
                  <c:v>8.0371579270977989E-2</c:v>
                </c:pt>
                <c:pt idx="367">
                  <c:v>8.0371579270977989E-2</c:v>
                </c:pt>
                <c:pt idx="368">
                  <c:v>8.0371579270977989E-2</c:v>
                </c:pt>
                <c:pt idx="369">
                  <c:v>8.0371579270977989E-2</c:v>
                </c:pt>
                <c:pt idx="370">
                  <c:v>8.0371579270977989E-2</c:v>
                </c:pt>
                <c:pt idx="371">
                  <c:v>8.0714429794511933E-2</c:v>
                </c:pt>
                <c:pt idx="372">
                  <c:v>8.1007021154031605E-2</c:v>
                </c:pt>
                <c:pt idx="373">
                  <c:v>8.1235419671537398E-2</c:v>
                </c:pt>
                <c:pt idx="374">
                  <c:v>8.1412187227092953E-2</c:v>
                </c:pt>
                <c:pt idx="375">
                  <c:v>8.1553624850405071E-2</c:v>
                </c:pt>
                <c:pt idx="376">
                  <c:v>8.1672583983506922E-2</c:v>
                </c:pt>
                <c:pt idx="377">
                  <c:v>8.1775070827015794E-2</c:v>
                </c:pt>
                <c:pt idx="378">
                  <c:v>8.1866472061583692E-2</c:v>
                </c:pt>
                <c:pt idx="379">
                  <c:v>8.1948213839361475E-2</c:v>
                </c:pt>
                <c:pt idx="380">
                  <c:v>8.2016937926118805E-2</c:v>
                </c:pt>
                <c:pt idx="381">
                  <c:v>8.2071758857204843E-2</c:v>
                </c:pt>
                <c:pt idx="382">
                  <c:v>8.211292775761958E-2</c:v>
                </c:pt>
                <c:pt idx="383">
                  <c:v>8.2138404635561324E-2</c:v>
                </c:pt>
                <c:pt idx="384">
                  <c:v>8.214834993200229E-2</c:v>
                </c:pt>
                <c:pt idx="385">
                  <c:v>8.214834993200229E-2</c:v>
                </c:pt>
                <c:pt idx="386">
                  <c:v>8.214834993200229E-2</c:v>
                </c:pt>
                <c:pt idx="387">
                  <c:v>8.214834993200229E-2</c:v>
                </c:pt>
                <c:pt idx="388">
                  <c:v>8.214834993200229E-2</c:v>
                </c:pt>
                <c:pt idx="389">
                  <c:v>8.214834993200229E-2</c:v>
                </c:pt>
                <c:pt idx="390">
                  <c:v>8.214834993200229E-2</c:v>
                </c:pt>
                <c:pt idx="391">
                  <c:v>8.214834993200229E-2</c:v>
                </c:pt>
                <c:pt idx="392">
                  <c:v>8.214834993200229E-2</c:v>
                </c:pt>
                <c:pt idx="393">
                  <c:v>8.214834993200229E-2</c:v>
                </c:pt>
                <c:pt idx="394">
                  <c:v>8.214834993200229E-2</c:v>
                </c:pt>
                <c:pt idx="395">
                  <c:v>8.214834993200229E-2</c:v>
                </c:pt>
                <c:pt idx="396">
                  <c:v>8.214834993200229E-2</c:v>
                </c:pt>
                <c:pt idx="397">
                  <c:v>8.214834993200229E-2</c:v>
                </c:pt>
                <c:pt idx="398">
                  <c:v>8.214834993200229E-2</c:v>
                </c:pt>
                <c:pt idx="399">
                  <c:v>8.214834993200229E-2</c:v>
                </c:pt>
                <c:pt idx="400">
                  <c:v>8.214834993200229E-2</c:v>
                </c:pt>
                <c:pt idx="401">
                  <c:v>8.2514958758535858E-2</c:v>
                </c:pt>
                <c:pt idx="402">
                  <c:v>8.2847351720100285E-2</c:v>
                </c:pt>
                <c:pt idx="403">
                  <c:v>8.3145713053433615E-2</c:v>
                </c:pt>
                <c:pt idx="404">
                  <c:v>8.3417724250578681E-2</c:v>
                </c:pt>
                <c:pt idx="405">
                  <c:v>8.3663064237509618E-2</c:v>
                </c:pt>
                <c:pt idx="406">
                  <c:v>8.3879980663049747E-2</c:v>
                </c:pt>
                <c:pt idx="407">
                  <c:v>8.4070222077546275E-2</c:v>
                </c:pt>
                <c:pt idx="408">
                  <c:v>8.4244052730709854E-2</c:v>
                </c:pt>
                <c:pt idx="409">
                  <c:v>8.4413515844955614E-2</c:v>
                </c:pt>
                <c:pt idx="410">
                  <c:v>8.4413515844955614E-2</c:v>
                </c:pt>
                <c:pt idx="411">
                  <c:v>8.4413515844955614E-2</c:v>
                </c:pt>
                <c:pt idx="412">
                  <c:v>8.4413515844955614E-2</c:v>
                </c:pt>
                <c:pt idx="413">
                  <c:v>8.4413515844955614E-2</c:v>
                </c:pt>
                <c:pt idx="414">
                  <c:v>8.4413515844955614E-2</c:v>
                </c:pt>
                <c:pt idx="415">
                  <c:v>8.4413515844955614E-2</c:v>
                </c:pt>
                <c:pt idx="416">
                  <c:v>8.4413515844955614E-2</c:v>
                </c:pt>
                <c:pt idx="417">
                  <c:v>8.4413515844955614E-2</c:v>
                </c:pt>
                <c:pt idx="418">
                  <c:v>8.4660585996190182E-2</c:v>
                </c:pt>
                <c:pt idx="419">
                  <c:v>8.4887325601128452E-2</c:v>
                </c:pt>
                <c:pt idx="420">
                  <c:v>8.5097814721884629E-2</c:v>
                </c:pt>
                <c:pt idx="421">
                  <c:v>8.5301971065634627E-2</c:v>
                </c:pt>
                <c:pt idx="422">
                  <c:v>8.5301971065634627E-2</c:v>
                </c:pt>
                <c:pt idx="423">
                  <c:v>8.5301971065634627E-2</c:v>
                </c:pt>
                <c:pt idx="424">
                  <c:v>8.5301971065634627E-2</c:v>
                </c:pt>
                <c:pt idx="425">
                  <c:v>8.5301971065634627E-2</c:v>
                </c:pt>
                <c:pt idx="426">
                  <c:v>8.5301971065634627E-2</c:v>
                </c:pt>
                <c:pt idx="427">
                  <c:v>8.5301971065634627E-2</c:v>
                </c:pt>
                <c:pt idx="428">
                  <c:v>8.5301971065634627E-2</c:v>
                </c:pt>
                <c:pt idx="429">
                  <c:v>8.5301971065634627E-2</c:v>
                </c:pt>
                <c:pt idx="430">
                  <c:v>8.5873579905140801E-2</c:v>
                </c:pt>
                <c:pt idx="431">
                  <c:v>8.6418485979456006E-2</c:v>
                </c:pt>
                <c:pt idx="432">
                  <c:v>8.6946102710310558E-2</c:v>
                </c:pt>
                <c:pt idx="433">
                  <c:v>8.7468045824363419E-2</c:v>
                </c:pt>
                <c:pt idx="434">
                  <c:v>8.7975997973668979E-2</c:v>
                </c:pt>
                <c:pt idx="435">
                  <c:v>8.8446209674286264E-2</c:v>
                </c:pt>
                <c:pt idx="436">
                  <c:v>8.8854030374951778E-2</c:v>
                </c:pt>
                <c:pt idx="437">
                  <c:v>8.9180248594473377E-2</c:v>
                </c:pt>
                <c:pt idx="438">
                  <c:v>8.9417036878809794E-2</c:v>
                </c:pt>
                <c:pt idx="439">
                  <c:v>8.9572257690297058E-2</c:v>
                </c:pt>
                <c:pt idx="440">
                  <c:v>8.9660016253134633E-2</c:v>
                </c:pt>
                <c:pt idx="441">
                  <c:v>8.9702314731915492E-2</c:v>
                </c:pt>
                <c:pt idx="442">
                  <c:v>8.9716686945987639E-2</c:v>
                </c:pt>
                <c:pt idx="443">
                  <c:v>8.9718896098379616E-2</c:v>
                </c:pt>
                <c:pt idx="444">
                  <c:v>8.9718896098379616E-2</c:v>
                </c:pt>
                <c:pt idx="445">
                  <c:v>8.9718896098379616E-2</c:v>
                </c:pt>
                <c:pt idx="446">
                  <c:v>8.9718896098379616E-2</c:v>
                </c:pt>
                <c:pt idx="447">
                  <c:v>8.9718896098379616E-2</c:v>
                </c:pt>
                <c:pt idx="448">
                  <c:v>8.9718896098379616E-2</c:v>
                </c:pt>
                <c:pt idx="449">
                  <c:v>8.9718896098379616E-2</c:v>
                </c:pt>
                <c:pt idx="450">
                  <c:v>8.9718896098379616E-2</c:v>
                </c:pt>
                <c:pt idx="451">
                  <c:v>8.9718896098379616E-2</c:v>
                </c:pt>
                <c:pt idx="452">
                  <c:v>8.9718896098379616E-2</c:v>
                </c:pt>
                <c:pt idx="453">
                  <c:v>8.9718896098379616E-2</c:v>
                </c:pt>
                <c:pt idx="454">
                  <c:v>8.9718896098379616E-2</c:v>
                </c:pt>
                <c:pt idx="455">
                  <c:v>8.9718896098379616E-2</c:v>
                </c:pt>
                <c:pt idx="456">
                  <c:v>8.9718896098379616E-2</c:v>
                </c:pt>
                <c:pt idx="457">
                  <c:v>8.9718896098379616E-2</c:v>
                </c:pt>
                <c:pt idx="458">
                  <c:v>8.9718896098379616E-2</c:v>
                </c:pt>
                <c:pt idx="459">
                  <c:v>8.9718896098379616E-2</c:v>
                </c:pt>
                <c:pt idx="460">
                  <c:v>8.9718896098379616E-2</c:v>
                </c:pt>
                <c:pt idx="461">
                  <c:v>8.9718896098379616E-2</c:v>
                </c:pt>
                <c:pt idx="462">
                  <c:v>8.9718896098379616E-2</c:v>
                </c:pt>
                <c:pt idx="463">
                  <c:v>8.9718896098379616E-2</c:v>
                </c:pt>
                <c:pt idx="464">
                  <c:v>8.9718896098379616E-2</c:v>
                </c:pt>
                <c:pt idx="465">
                  <c:v>8.9718896098379616E-2</c:v>
                </c:pt>
                <c:pt idx="466">
                  <c:v>8.9718896098379616E-2</c:v>
                </c:pt>
                <c:pt idx="467">
                  <c:v>8.9718896098379616E-2</c:v>
                </c:pt>
                <c:pt idx="468">
                  <c:v>8.9718896098379616E-2</c:v>
                </c:pt>
                <c:pt idx="469">
                  <c:v>8.9718896098379616E-2</c:v>
                </c:pt>
                <c:pt idx="470">
                  <c:v>8.9718896098379616E-2</c:v>
                </c:pt>
                <c:pt idx="471">
                  <c:v>8.9718896098379616E-2</c:v>
                </c:pt>
                <c:pt idx="472">
                  <c:v>8.9718896098379616E-2</c:v>
                </c:pt>
                <c:pt idx="473">
                  <c:v>8.9718896098379616E-2</c:v>
                </c:pt>
                <c:pt idx="474">
                  <c:v>8.9718896098379616E-2</c:v>
                </c:pt>
                <c:pt idx="475">
                  <c:v>8.9718896098379616E-2</c:v>
                </c:pt>
                <c:pt idx="476">
                  <c:v>8.9718896098379616E-2</c:v>
                </c:pt>
                <c:pt idx="477">
                  <c:v>8.9718896098379616E-2</c:v>
                </c:pt>
                <c:pt idx="478">
                  <c:v>8.9718896098379616E-2</c:v>
                </c:pt>
                <c:pt idx="479">
                  <c:v>8.9718896098379616E-2</c:v>
                </c:pt>
                <c:pt idx="480">
                  <c:v>8.9718896098379616E-2</c:v>
                </c:pt>
                <c:pt idx="481">
                  <c:v>8.9718896098379616E-2</c:v>
                </c:pt>
                <c:pt idx="482">
                  <c:v>8.9718896098379616E-2</c:v>
                </c:pt>
                <c:pt idx="483">
                  <c:v>8.9718896098379616E-2</c:v>
                </c:pt>
                <c:pt idx="484">
                  <c:v>8.9718896098379616E-2</c:v>
                </c:pt>
                <c:pt idx="485">
                  <c:v>8.9718896098379616E-2</c:v>
                </c:pt>
                <c:pt idx="486">
                  <c:v>8.9718896098379616E-2</c:v>
                </c:pt>
                <c:pt idx="487">
                  <c:v>8.9718896098379616E-2</c:v>
                </c:pt>
                <c:pt idx="488">
                  <c:v>8.9718896098379616E-2</c:v>
                </c:pt>
                <c:pt idx="489">
                  <c:v>8.9718896098379616E-2</c:v>
                </c:pt>
                <c:pt idx="490">
                  <c:v>8.9718896098379616E-2</c:v>
                </c:pt>
                <c:pt idx="491">
                  <c:v>8.9718896098379616E-2</c:v>
                </c:pt>
                <c:pt idx="492">
                  <c:v>8.9718896098379616E-2</c:v>
                </c:pt>
                <c:pt idx="493">
                  <c:v>8.9718896098379616E-2</c:v>
                </c:pt>
                <c:pt idx="494">
                  <c:v>8.9718896098379616E-2</c:v>
                </c:pt>
                <c:pt idx="495">
                  <c:v>8.9718896098379616E-2</c:v>
                </c:pt>
                <c:pt idx="496">
                  <c:v>8.9718896098379616E-2</c:v>
                </c:pt>
                <c:pt idx="497">
                  <c:v>8.9718896098379616E-2</c:v>
                </c:pt>
                <c:pt idx="498">
                  <c:v>8.9718896098379616E-2</c:v>
                </c:pt>
                <c:pt idx="499">
                  <c:v>8.9718896098379616E-2</c:v>
                </c:pt>
                <c:pt idx="500">
                  <c:v>8.9718896098379616E-2</c:v>
                </c:pt>
                <c:pt idx="501">
                  <c:v>8.9718896098379616E-2</c:v>
                </c:pt>
                <c:pt idx="502">
                  <c:v>8.9718896098379616E-2</c:v>
                </c:pt>
                <c:pt idx="503">
                  <c:v>8.9718896098379616E-2</c:v>
                </c:pt>
                <c:pt idx="504">
                  <c:v>8.9718896098379616E-2</c:v>
                </c:pt>
                <c:pt idx="505">
                  <c:v>8.9718896098379616E-2</c:v>
                </c:pt>
                <c:pt idx="506">
                  <c:v>8.9718896098379616E-2</c:v>
                </c:pt>
                <c:pt idx="507">
                  <c:v>8.9718896098379616E-2</c:v>
                </c:pt>
                <c:pt idx="508">
                  <c:v>8.9718896098379616E-2</c:v>
                </c:pt>
                <c:pt idx="509">
                  <c:v>8.9718896098379616E-2</c:v>
                </c:pt>
                <c:pt idx="510">
                  <c:v>8.9718896098379616E-2</c:v>
                </c:pt>
                <c:pt idx="511">
                  <c:v>8.9718896098379616E-2</c:v>
                </c:pt>
                <c:pt idx="512">
                  <c:v>8.9718896098379616E-2</c:v>
                </c:pt>
                <c:pt idx="513">
                  <c:v>8.9718896098379616E-2</c:v>
                </c:pt>
                <c:pt idx="514">
                  <c:v>8.9718896098379616E-2</c:v>
                </c:pt>
                <c:pt idx="515">
                  <c:v>8.9718896098379616E-2</c:v>
                </c:pt>
                <c:pt idx="516">
                  <c:v>8.9718896098379616E-2</c:v>
                </c:pt>
                <c:pt idx="517">
                  <c:v>8.9718896098379616E-2</c:v>
                </c:pt>
                <c:pt idx="518">
                  <c:v>8.9718896098379616E-2</c:v>
                </c:pt>
                <c:pt idx="519">
                  <c:v>9.0011487457899289E-2</c:v>
                </c:pt>
                <c:pt idx="520">
                  <c:v>9.0285332920910483E-2</c:v>
                </c:pt>
                <c:pt idx="521">
                  <c:v>9.053939099498455E-2</c:v>
                </c:pt>
                <c:pt idx="522">
                  <c:v>9.0769454724537013E-2</c:v>
                </c:pt>
                <c:pt idx="523">
                  <c:v>9.096274931486302E-2</c:v>
                </c:pt>
                <c:pt idx="524">
                  <c:v>9.1104186938175138E-2</c:v>
                </c:pt>
                <c:pt idx="525">
                  <c:v>9.1190736805459083E-2</c:v>
                </c:pt>
                <c:pt idx="526">
                  <c:v>9.1235298533854148E-2</c:v>
                </c:pt>
                <c:pt idx="527">
                  <c:v>9.1257437036940572E-2</c:v>
                </c:pt>
                <c:pt idx="528">
                  <c:v>9.1268488493344888E-2</c:v>
                </c:pt>
                <c:pt idx="529">
                  <c:v>9.1268488493344888E-2</c:v>
                </c:pt>
                <c:pt idx="530">
                  <c:v>9.1268488493344888E-2</c:v>
                </c:pt>
                <c:pt idx="531">
                  <c:v>9.1268488493344888E-2</c:v>
                </c:pt>
                <c:pt idx="532">
                  <c:v>9.1268488493344888E-2</c:v>
                </c:pt>
                <c:pt idx="533">
                  <c:v>9.1268488493344888E-2</c:v>
                </c:pt>
                <c:pt idx="534">
                  <c:v>9.1268488493344888E-2</c:v>
                </c:pt>
                <c:pt idx="535">
                  <c:v>9.1268488493344888E-2</c:v>
                </c:pt>
                <c:pt idx="536">
                  <c:v>9.1268488493344888E-2</c:v>
                </c:pt>
                <c:pt idx="537">
                  <c:v>9.1268488493344888E-2</c:v>
                </c:pt>
                <c:pt idx="538">
                  <c:v>9.1268488493344888E-2</c:v>
                </c:pt>
                <c:pt idx="539">
                  <c:v>9.1268488493344888E-2</c:v>
                </c:pt>
                <c:pt idx="540">
                  <c:v>9.1268488493344888E-2</c:v>
                </c:pt>
                <c:pt idx="541">
                  <c:v>9.1268488493344888E-2</c:v>
                </c:pt>
                <c:pt idx="542">
                  <c:v>9.1622008341001135E-2</c:v>
                </c:pt>
                <c:pt idx="543">
                  <c:v>9.1960650677420888E-2</c:v>
                </c:pt>
                <c:pt idx="544">
                  <c:v>9.2272746006365716E-2</c:v>
                </c:pt>
                <c:pt idx="545">
                  <c:v>9.2542930126880765E-2</c:v>
                </c:pt>
                <c:pt idx="546">
                  <c:v>9.2784829715760006E-2</c:v>
                </c:pt>
                <c:pt idx="547">
                  <c:v>9.3004995953414327E-2</c:v>
                </c:pt>
                <c:pt idx="548">
                  <c:v>9.3210726754002673E-2</c:v>
                </c:pt>
                <c:pt idx="549">
                  <c:v>9.3402492015962554E-2</c:v>
                </c:pt>
                <c:pt idx="550">
                  <c:v>9.3583703451581762E-2</c:v>
                </c:pt>
                <c:pt idx="551">
                  <c:v>9.3759000011236465E-2</c:v>
                </c:pt>
                <c:pt idx="552">
                  <c:v>9.3925576227430529E-2</c:v>
                </c:pt>
                <c:pt idx="553">
                  <c:v>9.4086436873215634E-2</c:v>
                </c:pt>
                <c:pt idx="554">
                  <c:v>9.4244468277199039E-2</c:v>
                </c:pt>
                <c:pt idx="555">
                  <c:v>9.4244468277199039E-2</c:v>
                </c:pt>
                <c:pt idx="556">
                  <c:v>9.4244468277199039E-2</c:v>
                </c:pt>
                <c:pt idx="557">
                  <c:v>9.4244468277199039E-2</c:v>
                </c:pt>
                <c:pt idx="558">
                  <c:v>9.4244468277199039E-2</c:v>
                </c:pt>
                <c:pt idx="559">
                  <c:v>9.4244468277199039E-2</c:v>
                </c:pt>
                <c:pt idx="560">
                  <c:v>9.4244468277199039E-2</c:v>
                </c:pt>
                <c:pt idx="561">
                  <c:v>9.4244468277199039E-2</c:v>
                </c:pt>
                <c:pt idx="562">
                  <c:v>9.4244468277199039E-2</c:v>
                </c:pt>
                <c:pt idx="563">
                  <c:v>9.443623353915892E-2</c:v>
                </c:pt>
                <c:pt idx="564">
                  <c:v>9.4553904788339097E-2</c:v>
                </c:pt>
                <c:pt idx="565">
                  <c:v>9.460757930685762E-2</c:v>
                </c:pt>
                <c:pt idx="566">
                  <c:v>9.460757930685762E-2</c:v>
                </c:pt>
                <c:pt idx="567">
                  <c:v>9.460757930685762E-2</c:v>
                </c:pt>
                <c:pt idx="568">
                  <c:v>9.460757930685762E-2</c:v>
                </c:pt>
                <c:pt idx="569">
                  <c:v>9.460757930685762E-2</c:v>
                </c:pt>
                <c:pt idx="570">
                  <c:v>9.460757930685762E-2</c:v>
                </c:pt>
                <c:pt idx="571">
                  <c:v>9.460757930685762E-2</c:v>
                </c:pt>
                <c:pt idx="572">
                  <c:v>9.460757930685762E-2</c:v>
                </c:pt>
                <c:pt idx="573">
                  <c:v>9.460757930685762E-2</c:v>
                </c:pt>
                <c:pt idx="574">
                  <c:v>9.460757930685762E-2</c:v>
                </c:pt>
                <c:pt idx="575">
                  <c:v>9.460757930685762E-2</c:v>
                </c:pt>
                <c:pt idx="576">
                  <c:v>9.460757930685762E-2</c:v>
                </c:pt>
                <c:pt idx="577">
                  <c:v>9.460757930685762E-2</c:v>
                </c:pt>
                <c:pt idx="578">
                  <c:v>9.460757930685762E-2</c:v>
                </c:pt>
                <c:pt idx="579">
                  <c:v>9.460757930685762E-2</c:v>
                </c:pt>
                <c:pt idx="580">
                  <c:v>9.460757930685762E-2</c:v>
                </c:pt>
                <c:pt idx="581">
                  <c:v>9.460757930685762E-2</c:v>
                </c:pt>
                <c:pt idx="582">
                  <c:v>9.460757930685762E-2</c:v>
                </c:pt>
                <c:pt idx="583">
                  <c:v>9.460757930685762E-2</c:v>
                </c:pt>
                <c:pt idx="584">
                  <c:v>9.460757930685762E-2</c:v>
                </c:pt>
                <c:pt idx="585">
                  <c:v>9.460757930685762E-2</c:v>
                </c:pt>
                <c:pt idx="586">
                  <c:v>9.460757930685762E-2</c:v>
                </c:pt>
                <c:pt idx="587">
                  <c:v>9.460757930685762E-2</c:v>
                </c:pt>
                <c:pt idx="588">
                  <c:v>9.460757930685762E-2</c:v>
                </c:pt>
                <c:pt idx="589">
                  <c:v>9.460757930685762E-2</c:v>
                </c:pt>
                <c:pt idx="590">
                  <c:v>9.460757930685762E-2</c:v>
                </c:pt>
                <c:pt idx="591">
                  <c:v>9.460757930685762E-2</c:v>
                </c:pt>
                <c:pt idx="592">
                  <c:v>9.460757930685762E-2</c:v>
                </c:pt>
                <c:pt idx="593">
                  <c:v>9.460757930685762E-2</c:v>
                </c:pt>
                <c:pt idx="594">
                  <c:v>9.460757930685762E-2</c:v>
                </c:pt>
                <c:pt idx="595">
                  <c:v>9.460757930685762E-2</c:v>
                </c:pt>
                <c:pt idx="596">
                  <c:v>9.460757930685762E-2</c:v>
                </c:pt>
                <c:pt idx="597">
                  <c:v>9.460757930685762E-2</c:v>
                </c:pt>
                <c:pt idx="598">
                  <c:v>9.460757930685762E-2</c:v>
                </c:pt>
                <c:pt idx="599">
                  <c:v>9.460757930685762E-2</c:v>
                </c:pt>
                <c:pt idx="600">
                  <c:v>9.460757930685762E-2</c:v>
                </c:pt>
                <c:pt idx="601">
                  <c:v>9.460757930685762E-2</c:v>
                </c:pt>
                <c:pt idx="602">
                  <c:v>9.460757930685762E-2</c:v>
                </c:pt>
                <c:pt idx="603">
                  <c:v>9.460757930685762E-2</c:v>
                </c:pt>
                <c:pt idx="604">
                  <c:v>9.460757930685762E-2</c:v>
                </c:pt>
                <c:pt idx="605">
                  <c:v>9.460757930685762E-2</c:v>
                </c:pt>
                <c:pt idx="606">
                  <c:v>9.460757930685762E-2</c:v>
                </c:pt>
                <c:pt idx="607">
                  <c:v>9.460757930685762E-2</c:v>
                </c:pt>
                <c:pt idx="608">
                  <c:v>9.460757930685762E-2</c:v>
                </c:pt>
                <c:pt idx="609">
                  <c:v>9.460757930685762E-2</c:v>
                </c:pt>
                <c:pt idx="610">
                  <c:v>9.460757930685762E-2</c:v>
                </c:pt>
                <c:pt idx="611">
                  <c:v>9.460757930685762E-2</c:v>
                </c:pt>
                <c:pt idx="612">
                  <c:v>9.460757930685762E-2</c:v>
                </c:pt>
                <c:pt idx="613">
                  <c:v>9.460757930685762E-2</c:v>
                </c:pt>
                <c:pt idx="614">
                  <c:v>9.5820001537519267E-2</c:v>
                </c:pt>
                <c:pt idx="615">
                  <c:v>9.7027141978877296E-2</c:v>
                </c:pt>
                <c:pt idx="616">
                  <c:v>9.8223770483121128E-2</c:v>
                </c:pt>
                <c:pt idx="617">
                  <c:v>9.9399580682581007E-2</c:v>
                </c:pt>
                <c:pt idx="618">
                  <c:v>0.10053456857802853</c:v>
                </c:pt>
                <c:pt idx="619">
                  <c:v>0.10161517010276812</c:v>
                </c:pt>
                <c:pt idx="620">
                  <c:v>0.10264804599141589</c:v>
                </c:pt>
                <c:pt idx="621">
                  <c:v>0.10365766053771218</c:v>
                </c:pt>
                <c:pt idx="622">
                  <c:v>0.10474926501435505</c:v>
                </c:pt>
                <c:pt idx="623">
                  <c:v>0.10474926501435505</c:v>
                </c:pt>
                <c:pt idx="624">
                  <c:v>0.10474926501435505</c:v>
                </c:pt>
                <c:pt idx="625">
                  <c:v>0.10474926501435505</c:v>
                </c:pt>
                <c:pt idx="626">
                  <c:v>0.10474926501435505</c:v>
                </c:pt>
                <c:pt idx="627">
                  <c:v>0.10474926501435505</c:v>
                </c:pt>
                <c:pt idx="628">
                  <c:v>0.10474926501435505</c:v>
                </c:pt>
                <c:pt idx="629">
                  <c:v>0.10474926501435505</c:v>
                </c:pt>
                <c:pt idx="630">
                  <c:v>0.10474926501435505</c:v>
                </c:pt>
                <c:pt idx="631">
                  <c:v>0.10474926501435505</c:v>
                </c:pt>
                <c:pt idx="632">
                  <c:v>0.10474926501435505</c:v>
                </c:pt>
                <c:pt idx="633">
                  <c:v>0.10474926501435505</c:v>
                </c:pt>
                <c:pt idx="634">
                  <c:v>0.10474926501435505</c:v>
                </c:pt>
                <c:pt idx="635">
                  <c:v>0.10474926501435505</c:v>
                </c:pt>
                <c:pt idx="636">
                  <c:v>0.10474926501435505</c:v>
                </c:pt>
                <c:pt idx="637">
                  <c:v>0.10474926501435505</c:v>
                </c:pt>
                <c:pt idx="638">
                  <c:v>0.10621167967229293</c:v>
                </c:pt>
                <c:pt idx="639">
                  <c:v>0.10766196321342912</c:v>
                </c:pt>
                <c:pt idx="640">
                  <c:v>0.10951748506823879</c:v>
                </c:pt>
                <c:pt idx="641">
                  <c:v>0.10951748506823879</c:v>
                </c:pt>
                <c:pt idx="642">
                  <c:v>0.10951748506823879</c:v>
                </c:pt>
                <c:pt idx="643">
                  <c:v>0.10951748506823879</c:v>
                </c:pt>
                <c:pt idx="644">
                  <c:v>0.10951748506823879</c:v>
                </c:pt>
                <c:pt idx="645">
                  <c:v>0.10951748506823879</c:v>
                </c:pt>
                <c:pt idx="646">
                  <c:v>0.10951748506823879</c:v>
                </c:pt>
                <c:pt idx="647">
                  <c:v>0.10951748506823879</c:v>
                </c:pt>
                <c:pt idx="648">
                  <c:v>0.10951748506823879</c:v>
                </c:pt>
                <c:pt idx="649">
                  <c:v>0.11123185983367088</c:v>
                </c:pt>
                <c:pt idx="650">
                  <c:v>0.11289211292009063</c:v>
                </c:pt>
                <c:pt idx="651">
                  <c:v>0.11443522821831593</c:v>
                </c:pt>
                <c:pt idx="652">
                  <c:v>0.11584956741599148</c:v>
                </c:pt>
                <c:pt idx="653">
                  <c:v>0.11714887001162226</c:v>
                </c:pt>
                <c:pt idx="654">
                  <c:v>0.11829396240668399</c:v>
                </c:pt>
                <c:pt idx="655">
                  <c:v>0.11924935307335066</c:v>
                </c:pt>
                <c:pt idx="656">
                  <c:v>0.12003964201162226</c:v>
                </c:pt>
                <c:pt idx="657">
                  <c:v>0.12073124581057094</c:v>
                </c:pt>
                <c:pt idx="658">
                  <c:v>0.12134947332122874</c:v>
                </c:pt>
                <c:pt idx="659">
                  <c:v>0.12186859624754047</c:v>
                </c:pt>
                <c:pt idx="660">
                  <c:v>0.12226003567655282</c:v>
                </c:pt>
                <c:pt idx="661">
                  <c:v>0.12254129080719518</c:v>
                </c:pt>
                <c:pt idx="662">
                  <c:v>0.12273305606915506</c:v>
                </c:pt>
                <c:pt idx="663">
                  <c:v>0.12289108747313847</c:v>
                </c:pt>
                <c:pt idx="664">
                  <c:v>0.12303388376943476</c:v>
                </c:pt>
                <c:pt idx="665">
                  <c:v>0.12303388376943476</c:v>
                </c:pt>
                <c:pt idx="666">
                  <c:v>0.12303388376943476</c:v>
                </c:pt>
                <c:pt idx="667">
                  <c:v>0.12303388376943476</c:v>
                </c:pt>
                <c:pt idx="668">
                  <c:v>0.12303388376943476</c:v>
                </c:pt>
                <c:pt idx="669">
                  <c:v>0.12303388376943476</c:v>
                </c:pt>
                <c:pt idx="670">
                  <c:v>0.12303388376943476</c:v>
                </c:pt>
                <c:pt idx="671">
                  <c:v>0.12303388376943476</c:v>
                </c:pt>
                <c:pt idx="672">
                  <c:v>0.12303388376943476</c:v>
                </c:pt>
                <c:pt idx="673">
                  <c:v>0.12303388376943476</c:v>
                </c:pt>
                <c:pt idx="674">
                  <c:v>0.12303388376943476</c:v>
                </c:pt>
                <c:pt idx="675">
                  <c:v>0.12303388376943476</c:v>
                </c:pt>
                <c:pt idx="676">
                  <c:v>0.12303388376943476</c:v>
                </c:pt>
                <c:pt idx="677">
                  <c:v>0.12381652251364772</c:v>
                </c:pt>
                <c:pt idx="678">
                  <c:v>0.12448073649122295</c:v>
                </c:pt>
                <c:pt idx="679">
                  <c:v>0.12502273283265813</c:v>
                </c:pt>
                <c:pt idx="680">
                  <c:v>0.12544012253428816</c:v>
                </c:pt>
                <c:pt idx="681">
                  <c:v>0.12576226524725112</c:v>
                </c:pt>
                <c:pt idx="682">
                  <c:v>0.12605104792052466</c:v>
                </c:pt>
                <c:pt idx="683">
                  <c:v>0.12629985492703508</c:v>
                </c:pt>
                <c:pt idx="684">
                  <c:v>0.12629985492703508</c:v>
                </c:pt>
                <c:pt idx="685">
                  <c:v>0.12629985492703508</c:v>
                </c:pt>
                <c:pt idx="686">
                  <c:v>0.12629985492703508</c:v>
                </c:pt>
                <c:pt idx="687">
                  <c:v>0.12629985492703508</c:v>
                </c:pt>
                <c:pt idx="688">
                  <c:v>0.12629985492703508</c:v>
                </c:pt>
                <c:pt idx="689">
                  <c:v>0.12629985492703508</c:v>
                </c:pt>
                <c:pt idx="690">
                  <c:v>0.12629985492703508</c:v>
                </c:pt>
                <c:pt idx="691">
                  <c:v>0.12629985492703508</c:v>
                </c:pt>
                <c:pt idx="692">
                  <c:v>0.12629985492703508</c:v>
                </c:pt>
                <c:pt idx="693">
                  <c:v>0.12629985492703508</c:v>
                </c:pt>
                <c:pt idx="694">
                  <c:v>0.12629985492703508</c:v>
                </c:pt>
                <c:pt idx="695">
                  <c:v>0.12685948067703506</c:v>
                </c:pt>
                <c:pt idx="696">
                  <c:v>0.12730651240933638</c:v>
                </c:pt>
                <c:pt idx="697">
                  <c:v>0.12769335529012341</c:v>
                </c:pt>
                <c:pt idx="698">
                  <c:v>0.12802162352377502</c:v>
                </c:pt>
                <c:pt idx="699">
                  <c:v>0.12832386988450034</c:v>
                </c:pt>
                <c:pt idx="700">
                  <c:v>0.12861455312832751</c:v>
                </c:pt>
                <c:pt idx="701">
                  <c:v>0.12890144274059603</c:v>
                </c:pt>
                <c:pt idx="702">
                  <c:v>0.12890144274059603</c:v>
                </c:pt>
                <c:pt idx="703">
                  <c:v>0.12918644676581786</c:v>
                </c:pt>
                <c:pt idx="704">
                  <c:v>0.1294529981584201</c:v>
                </c:pt>
                <c:pt idx="705">
                  <c:v>0.12968473343508868</c:v>
                </c:pt>
                <c:pt idx="706">
                  <c:v>0.12987194345500574</c:v>
                </c:pt>
                <c:pt idx="707">
                  <c:v>0.13002576587475884</c:v>
                </c:pt>
                <c:pt idx="708">
                  <c:v>0.13026238933154896</c:v>
                </c:pt>
                <c:pt idx="709">
                  <c:v>0.13026238933154896</c:v>
                </c:pt>
                <c:pt idx="710">
                  <c:v>0.13026238933154896</c:v>
                </c:pt>
                <c:pt idx="711">
                  <c:v>0.13026238933154896</c:v>
                </c:pt>
                <c:pt idx="712">
                  <c:v>0.13026238933154896</c:v>
                </c:pt>
                <c:pt idx="713">
                  <c:v>0.13055307257537613</c:v>
                </c:pt>
                <c:pt idx="714">
                  <c:v>0.13079497216425537</c:v>
                </c:pt>
                <c:pt idx="715">
                  <c:v>0.13096443527850113</c:v>
                </c:pt>
                <c:pt idx="716">
                  <c:v>0.13110723157479742</c:v>
                </c:pt>
                <c:pt idx="717">
                  <c:v>0.13110723157479742</c:v>
                </c:pt>
                <c:pt idx="718">
                  <c:v>0.13110723157479742</c:v>
                </c:pt>
                <c:pt idx="719">
                  <c:v>0.13110723157479742</c:v>
                </c:pt>
                <c:pt idx="720">
                  <c:v>0.13110723157479742</c:v>
                </c:pt>
                <c:pt idx="721">
                  <c:v>0.13110723157479742</c:v>
                </c:pt>
                <c:pt idx="722">
                  <c:v>0.13110723157479742</c:v>
                </c:pt>
                <c:pt idx="723">
                  <c:v>0.13110723157479742</c:v>
                </c:pt>
                <c:pt idx="724">
                  <c:v>0.13110723157479742</c:v>
                </c:pt>
                <c:pt idx="725">
                  <c:v>0.13110723157479742</c:v>
                </c:pt>
                <c:pt idx="726">
                  <c:v>0.13110723157479742</c:v>
                </c:pt>
                <c:pt idx="727">
                  <c:v>0.13110723157479742</c:v>
                </c:pt>
                <c:pt idx="728">
                  <c:v>0.13110723157479742</c:v>
                </c:pt>
                <c:pt idx="729">
                  <c:v>0.13110723157479742</c:v>
                </c:pt>
                <c:pt idx="730">
                  <c:v>0.13110723157479742</c:v>
                </c:pt>
                <c:pt idx="731">
                  <c:v>0.13110723157479742</c:v>
                </c:pt>
                <c:pt idx="732">
                  <c:v>0.13110723157479742</c:v>
                </c:pt>
                <c:pt idx="733">
                  <c:v>0.13110723157479742</c:v>
                </c:pt>
                <c:pt idx="734">
                  <c:v>0.13110723157479742</c:v>
                </c:pt>
                <c:pt idx="735">
                  <c:v>0.13110723157479742</c:v>
                </c:pt>
                <c:pt idx="736">
                  <c:v>0.13110723157479742</c:v>
                </c:pt>
                <c:pt idx="737">
                  <c:v>0.13110723157479742</c:v>
                </c:pt>
                <c:pt idx="738">
                  <c:v>0.13110723157479742</c:v>
                </c:pt>
                <c:pt idx="739">
                  <c:v>0.13110723157479742</c:v>
                </c:pt>
                <c:pt idx="740">
                  <c:v>0.13110723157479742</c:v>
                </c:pt>
                <c:pt idx="741">
                  <c:v>0.13110723157479742</c:v>
                </c:pt>
                <c:pt idx="742">
                  <c:v>0.13110723157479742</c:v>
                </c:pt>
                <c:pt idx="743">
                  <c:v>0.13110723157479742</c:v>
                </c:pt>
                <c:pt idx="744">
                  <c:v>0.13110723157479742</c:v>
                </c:pt>
                <c:pt idx="745">
                  <c:v>0.13110723157479742</c:v>
                </c:pt>
                <c:pt idx="746">
                  <c:v>0.13110723157479742</c:v>
                </c:pt>
                <c:pt idx="747">
                  <c:v>0.13110723157479742</c:v>
                </c:pt>
                <c:pt idx="748">
                  <c:v>0.13110723157479742</c:v>
                </c:pt>
                <c:pt idx="749">
                  <c:v>0.13110723157479742</c:v>
                </c:pt>
                <c:pt idx="750">
                  <c:v>0.13110723157479742</c:v>
                </c:pt>
                <c:pt idx="751">
                  <c:v>0.13238439183613038</c:v>
                </c:pt>
                <c:pt idx="752">
                  <c:v>0.13363969277705437</c:v>
                </c:pt>
                <c:pt idx="753">
                  <c:v>0.13485211500771602</c:v>
                </c:pt>
                <c:pt idx="754">
                  <c:v>0.1360176182700617</c:v>
                </c:pt>
                <c:pt idx="755">
                  <c:v>0.13711776546243246</c:v>
                </c:pt>
                <c:pt idx="756">
                  <c:v>0.13809547682040893</c:v>
                </c:pt>
                <c:pt idx="757">
                  <c:v>0.13888961176499806</c:v>
                </c:pt>
                <c:pt idx="758">
                  <c:v>0.13950146737760416</c:v>
                </c:pt>
                <c:pt idx="759">
                  <c:v>0.13996645614110725</c:v>
                </c:pt>
                <c:pt idx="760">
                  <c:v>0.1403071983536362</c:v>
                </c:pt>
                <c:pt idx="761">
                  <c:v>0.14054738763758681</c:v>
                </c:pt>
                <c:pt idx="762">
                  <c:v>0.14072268419724152</c:v>
                </c:pt>
                <c:pt idx="763">
                  <c:v>0.14086548049353781</c:v>
                </c:pt>
                <c:pt idx="764">
                  <c:v>0.14086548049353781</c:v>
                </c:pt>
                <c:pt idx="765">
                  <c:v>0.14086548049353781</c:v>
                </c:pt>
                <c:pt idx="766">
                  <c:v>0.14086548049353781</c:v>
                </c:pt>
                <c:pt idx="767">
                  <c:v>0.14086548049353781</c:v>
                </c:pt>
                <c:pt idx="768">
                  <c:v>0.14086548049353781</c:v>
                </c:pt>
                <c:pt idx="769">
                  <c:v>0.14086548049353781</c:v>
                </c:pt>
                <c:pt idx="770">
                  <c:v>0.14086548049353781</c:v>
                </c:pt>
                <c:pt idx="771">
                  <c:v>0.14086548049353781</c:v>
                </c:pt>
                <c:pt idx="772">
                  <c:v>0.14086548049353781</c:v>
                </c:pt>
                <c:pt idx="773">
                  <c:v>0.14086548049353781</c:v>
                </c:pt>
                <c:pt idx="774">
                  <c:v>0.14086548049353781</c:v>
                </c:pt>
                <c:pt idx="775">
                  <c:v>0.14086548049353781</c:v>
                </c:pt>
                <c:pt idx="776">
                  <c:v>0.14086548049353781</c:v>
                </c:pt>
                <c:pt idx="777">
                  <c:v>0.14086548049353781</c:v>
                </c:pt>
                <c:pt idx="778">
                  <c:v>0.14086548049353781</c:v>
                </c:pt>
                <c:pt idx="779">
                  <c:v>0.14086548049353781</c:v>
                </c:pt>
                <c:pt idx="780">
                  <c:v>0.14086548049353781</c:v>
                </c:pt>
                <c:pt idx="781">
                  <c:v>0.14086548049353781</c:v>
                </c:pt>
                <c:pt idx="782">
                  <c:v>0.14086548049353781</c:v>
                </c:pt>
                <c:pt idx="783">
                  <c:v>0.14086548049353781</c:v>
                </c:pt>
                <c:pt idx="784">
                  <c:v>0.14086548049353781</c:v>
                </c:pt>
                <c:pt idx="785">
                  <c:v>0.14086548049353781</c:v>
                </c:pt>
                <c:pt idx="786">
                  <c:v>0.14086548049353781</c:v>
                </c:pt>
                <c:pt idx="787">
                  <c:v>0.14086548049353781</c:v>
                </c:pt>
                <c:pt idx="788">
                  <c:v>0.14086548049353781</c:v>
                </c:pt>
                <c:pt idx="789">
                  <c:v>0.14086548049353781</c:v>
                </c:pt>
                <c:pt idx="790">
                  <c:v>0.14086548049353781</c:v>
                </c:pt>
                <c:pt idx="791">
                  <c:v>0.14086548049353781</c:v>
                </c:pt>
                <c:pt idx="792">
                  <c:v>0.14326459195032792</c:v>
                </c:pt>
                <c:pt idx="793">
                  <c:v>0.14548478526750577</c:v>
                </c:pt>
                <c:pt idx="794">
                  <c:v>0.14740633027517361</c:v>
                </c:pt>
                <c:pt idx="795">
                  <c:v>0.14897492876707175</c:v>
                </c:pt>
                <c:pt idx="796">
                  <c:v>0.15023022970799574</c:v>
                </c:pt>
                <c:pt idx="797">
                  <c:v>0.15126310559664349</c:v>
                </c:pt>
                <c:pt idx="798">
                  <c:v>0.1521792846543692</c:v>
                </c:pt>
                <c:pt idx="799">
                  <c:v>0.15305747153284141</c:v>
                </c:pt>
                <c:pt idx="800">
                  <c:v>0.15449662437319955</c:v>
                </c:pt>
                <c:pt idx="801">
                  <c:v>0.15449662437319955</c:v>
                </c:pt>
                <c:pt idx="802">
                  <c:v>0.15449662437319955</c:v>
                </c:pt>
                <c:pt idx="803">
                  <c:v>0.15449662437319955</c:v>
                </c:pt>
                <c:pt idx="804">
                  <c:v>0.15449662437319955</c:v>
                </c:pt>
                <c:pt idx="805">
                  <c:v>0.15449662437319955</c:v>
                </c:pt>
                <c:pt idx="806">
                  <c:v>0.15449662437319955</c:v>
                </c:pt>
                <c:pt idx="807">
                  <c:v>0.15593485182183961</c:v>
                </c:pt>
                <c:pt idx="808">
                  <c:v>0.15730230228147501</c:v>
                </c:pt>
                <c:pt idx="809">
                  <c:v>0.15857946254280797</c:v>
                </c:pt>
                <c:pt idx="810">
                  <c:v>0.15973472663192834</c:v>
                </c:pt>
                <c:pt idx="811">
                  <c:v>0.16071243798990481</c:v>
                </c:pt>
                <c:pt idx="812">
                  <c:v>0.16152209718545843</c:v>
                </c:pt>
                <c:pt idx="813">
                  <c:v>0.16217959147678751</c:v>
                </c:pt>
                <c:pt idx="814">
                  <c:v>0.16270153459084036</c:v>
                </c:pt>
                <c:pt idx="815">
                  <c:v>0.16309993833220804</c:v>
                </c:pt>
                <c:pt idx="816">
                  <c:v>0.16340413882685503</c:v>
                </c:pt>
                <c:pt idx="817">
                  <c:v>0.16363755202129948</c:v>
                </c:pt>
                <c:pt idx="818">
                  <c:v>0.1638544684468396</c:v>
                </c:pt>
                <c:pt idx="819">
                  <c:v>0.1638544684468396</c:v>
                </c:pt>
                <c:pt idx="820">
                  <c:v>0.1638544684468396</c:v>
                </c:pt>
                <c:pt idx="821">
                  <c:v>0.1638544684468396</c:v>
                </c:pt>
                <c:pt idx="822">
                  <c:v>0.1638544684468396</c:v>
                </c:pt>
                <c:pt idx="823">
                  <c:v>0.1638544684468396</c:v>
                </c:pt>
                <c:pt idx="824">
                  <c:v>0.1638544684468396</c:v>
                </c:pt>
                <c:pt idx="825">
                  <c:v>0.1638544684468396</c:v>
                </c:pt>
                <c:pt idx="826">
                  <c:v>0.1638544684468396</c:v>
                </c:pt>
                <c:pt idx="827">
                  <c:v>0.1638544684468396</c:v>
                </c:pt>
                <c:pt idx="828">
                  <c:v>0.1638544684468396</c:v>
                </c:pt>
                <c:pt idx="829">
                  <c:v>0.1638544684468396</c:v>
                </c:pt>
                <c:pt idx="830">
                  <c:v>0.1638544684468396</c:v>
                </c:pt>
                <c:pt idx="831">
                  <c:v>0.1638544684468396</c:v>
                </c:pt>
                <c:pt idx="832">
                  <c:v>0.1638544684468396</c:v>
                </c:pt>
                <c:pt idx="833">
                  <c:v>0.1638544684468396</c:v>
                </c:pt>
                <c:pt idx="834">
                  <c:v>0.1638544684468396</c:v>
                </c:pt>
                <c:pt idx="835">
                  <c:v>0.1638544684468396</c:v>
                </c:pt>
                <c:pt idx="836">
                  <c:v>0.1638544684468396</c:v>
                </c:pt>
                <c:pt idx="837">
                  <c:v>0.1638544684468396</c:v>
                </c:pt>
                <c:pt idx="838">
                  <c:v>0.1638544684468396</c:v>
                </c:pt>
                <c:pt idx="839">
                  <c:v>0.1638544684468396</c:v>
                </c:pt>
                <c:pt idx="840">
                  <c:v>0.1638544684468396</c:v>
                </c:pt>
                <c:pt idx="841">
                  <c:v>0.1638544684468396</c:v>
                </c:pt>
                <c:pt idx="842">
                  <c:v>0.1638544684468396</c:v>
                </c:pt>
                <c:pt idx="843">
                  <c:v>0.1638544684468396</c:v>
                </c:pt>
                <c:pt idx="844">
                  <c:v>0.1638544684468396</c:v>
                </c:pt>
                <c:pt idx="845">
                  <c:v>0.1638544684468396</c:v>
                </c:pt>
                <c:pt idx="846">
                  <c:v>0.1638544684468396</c:v>
                </c:pt>
                <c:pt idx="847">
                  <c:v>0.1638544684468396</c:v>
                </c:pt>
                <c:pt idx="848">
                  <c:v>0.1638544684468396</c:v>
                </c:pt>
                <c:pt idx="849">
                  <c:v>0.1638544684468396</c:v>
                </c:pt>
                <c:pt idx="850">
                  <c:v>0.1638544684468396</c:v>
                </c:pt>
                <c:pt idx="851">
                  <c:v>0.1638544684468396</c:v>
                </c:pt>
                <c:pt idx="852">
                  <c:v>0.1638544684468396</c:v>
                </c:pt>
                <c:pt idx="853">
                  <c:v>0.1638544684468396</c:v>
                </c:pt>
                <c:pt idx="854">
                  <c:v>0.1638544684468396</c:v>
                </c:pt>
                <c:pt idx="855">
                  <c:v>0.1638544684468396</c:v>
                </c:pt>
                <c:pt idx="856">
                  <c:v>0.1638544684468396</c:v>
                </c:pt>
                <c:pt idx="857">
                  <c:v>0.1638544684468396</c:v>
                </c:pt>
                <c:pt idx="858">
                  <c:v>0.1638544684468396</c:v>
                </c:pt>
                <c:pt idx="859">
                  <c:v>0.1638544684468396</c:v>
                </c:pt>
                <c:pt idx="860">
                  <c:v>0.1638544684468396</c:v>
                </c:pt>
                <c:pt idx="861">
                  <c:v>0.1638544684468396</c:v>
                </c:pt>
                <c:pt idx="862">
                  <c:v>0.1638544684468396</c:v>
                </c:pt>
                <c:pt idx="863">
                  <c:v>0.1638544684468396</c:v>
                </c:pt>
                <c:pt idx="864">
                  <c:v>0.1638544684468396</c:v>
                </c:pt>
                <c:pt idx="865">
                  <c:v>0.1638544684468396</c:v>
                </c:pt>
                <c:pt idx="866">
                  <c:v>0.1638544684468396</c:v>
                </c:pt>
                <c:pt idx="867">
                  <c:v>0.1638544684468396</c:v>
                </c:pt>
                <c:pt idx="868">
                  <c:v>0.1638544684468396</c:v>
                </c:pt>
                <c:pt idx="869">
                  <c:v>0.16735506192557223</c:v>
                </c:pt>
                <c:pt idx="870">
                  <c:v>0.17082122162580371</c:v>
                </c:pt>
                <c:pt idx="871">
                  <c:v>0.17424184913236235</c:v>
                </c:pt>
                <c:pt idx="872">
                  <c:v>0.17761737608413705</c:v>
                </c:pt>
                <c:pt idx="873">
                  <c:v>0.18092605654401359</c:v>
                </c:pt>
                <c:pt idx="874">
                  <c:v>0.18413626181682416</c:v>
                </c:pt>
                <c:pt idx="875">
                  <c:v>0.18721847630896343</c:v>
                </c:pt>
                <c:pt idx="876">
                  <c:v>0.19015607299737972</c:v>
                </c:pt>
                <c:pt idx="877">
                  <c:v>0.19300333363935501</c:v>
                </c:pt>
                <c:pt idx="878">
                  <c:v>0.19581109791404638</c:v>
                </c:pt>
                <c:pt idx="879">
                  <c:v>0.19581109791404638</c:v>
                </c:pt>
                <c:pt idx="880">
                  <c:v>0.19852186021150009</c:v>
                </c:pt>
                <c:pt idx="881">
                  <c:v>0.20113807626088281</c:v>
                </c:pt>
                <c:pt idx="882">
                  <c:v>0.20113807626088281</c:v>
                </c:pt>
                <c:pt idx="883">
                  <c:v>0.20113807626088281</c:v>
                </c:pt>
                <c:pt idx="884">
                  <c:v>0.20113807626088281</c:v>
                </c:pt>
                <c:pt idx="885">
                  <c:v>0.20113807626088281</c:v>
                </c:pt>
                <c:pt idx="886">
                  <c:v>0.20113807626088281</c:v>
                </c:pt>
                <c:pt idx="887">
                  <c:v>0.20113807626088281</c:v>
                </c:pt>
                <c:pt idx="888">
                  <c:v>0.20380126069254756</c:v>
                </c:pt>
                <c:pt idx="889">
                  <c:v>0.20642682187324779</c:v>
                </c:pt>
                <c:pt idx="890">
                  <c:v>0.20897829764924122</c:v>
                </c:pt>
                <c:pt idx="891">
                  <c:v>0.2114304052854295</c:v>
                </c:pt>
                <c:pt idx="892">
                  <c:v>0.21376016128542949</c:v>
                </c:pt>
                <c:pt idx="893">
                  <c:v>0.21598864590579986</c:v>
                </c:pt>
                <c:pt idx="894">
                  <c:v>0.21813523021559925</c:v>
                </c:pt>
                <c:pt idx="895">
                  <c:v>0.22024170207627633</c:v>
                </c:pt>
                <c:pt idx="896">
                  <c:v>0.22233228391737395</c:v>
                </c:pt>
                <c:pt idx="897">
                  <c:v>0.22233228391737395</c:v>
                </c:pt>
                <c:pt idx="898">
                  <c:v>0.22441495381204987</c:v>
                </c:pt>
                <c:pt idx="899">
                  <c:v>0.22647401969384964</c:v>
                </c:pt>
                <c:pt idx="900">
                  <c:v>0.2284864675655221</c:v>
                </c:pt>
                <c:pt idx="901">
                  <c:v>0.23040801257318994</c:v>
                </c:pt>
                <c:pt idx="902">
                  <c:v>0.23197661106508807</c:v>
                </c:pt>
                <c:pt idx="903">
                  <c:v>0.23323191200601207</c:v>
                </c:pt>
                <c:pt idx="904">
                  <c:v>0.23426478789465982</c:v>
                </c:pt>
                <c:pt idx="905">
                  <c:v>0.23518096695238552</c:v>
                </c:pt>
                <c:pt idx="906">
                  <c:v>0.23605915383085774</c:v>
                </c:pt>
                <c:pt idx="907">
                  <c:v>0.23749830667121588</c:v>
                </c:pt>
                <c:pt idx="908">
                  <c:v>0.23749830667121588</c:v>
                </c:pt>
                <c:pt idx="909">
                  <c:v>0.23749830667121588</c:v>
                </c:pt>
                <c:pt idx="910">
                  <c:v>0.23749830667121588</c:v>
                </c:pt>
                <c:pt idx="911">
                  <c:v>0.23749830667121588</c:v>
                </c:pt>
                <c:pt idx="912">
                  <c:v>0.23749830667121588</c:v>
                </c:pt>
                <c:pt idx="913">
                  <c:v>0.23749830667121588</c:v>
                </c:pt>
                <c:pt idx="914">
                  <c:v>0.23749830667121588</c:v>
                </c:pt>
                <c:pt idx="915">
                  <c:v>0.23749830667121588</c:v>
                </c:pt>
                <c:pt idx="916">
                  <c:v>0.23749830667121588</c:v>
                </c:pt>
                <c:pt idx="917">
                  <c:v>0.23936824190462638</c:v>
                </c:pt>
                <c:pt idx="918">
                  <c:v>0.23936824190462638</c:v>
                </c:pt>
                <c:pt idx="919">
                  <c:v>0.23936824190462638</c:v>
                </c:pt>
                <c:pt idx="920">
                  <c:v>0.23936824190462638</c:v>
                </c:pt>
                <c:pt idx="921">
                  <c:v>0.23936824190462638</c:v>
                </c:pt>
                <c:pt idx="922">
                  <c:v>0.23936824190462638</c:v>
                </c:pt>
                <c:pt idx="923">
                  <c:v>0.23936824190462638</c:v>
                </c:pt>
                <c:pt idx="924">
                  <c:v>0.24163852328401489</c:v>
                </c:pt>
                <c:pt idx="925">
                  <c:v>0.24379319677981928</c:v>
                </c:pt>
                <c:pt idx="926">
                  <c:v>0.24589171259772052</c:v>
                </c:pt>
                <c:pt idx="927">
                  <c:v>0.24793515197035748</c:v>
                </c:pt>
                <c:pt idx="928">
                  <c:v>0.24994759984202994</c:v>
                </c:pt>
                <c:pt idx="929">
                  <c:v>0.25192940300440453</c:v>
                </c:pt>
                <c:pt idx="930">
                  <c:v>0.25388844884661133</c:v>
                </c:pt>
                <c:pt idx="931">
                  <c:v>0.25581745138403417</c:v>
                </c:pt>
                <c:pt idx="932">
                  <c:v>0.25771675114445081</c:v>
                </c:pt>
                <c:pt idx="933">
                  <c:v>0.25955765782307733</c:v>
                </c:pt>
                <c:pt idx="934">
                  <c:v>0.26132044973689872</c:v>
                </c:pt>
                <c:pt idx="935">
                  <c:v>0.26302117350271664</c:v>
                </c:pt>
                <c:pt idx="936">
                  <c:v>0.2646814265891364</c:v>
                </c:pt>
                <c:pt idx="937">
                  <c:v>0.26630850252591304</c:v>
                </c:pt>
                <c:pt idx="938">
                  <c:v>0.26790289512815069</c:v>
                </c:pt>
                <c:pt idx="939">
                  <c:v>0.26945871330099019</c:v>
                </c:pt>
                <c:pt idx="940">
                  <c:v>0.27099550611459938</c:v>
                </c:pt>
                <c:pt idx="941">
                  <c:v>0.27252599569793273</c:v>
                </c:pt>
                <c:pt idx="942">
                  <c:v>0.27405020126974022</c:v>
                </c:pt>
                <c:pt idx="943">
                  <c:v>0.27405020126974022</c:v>
                </c:pt>
                <c:pt idx="944">
                  <c:v>0.27405020126974022</c:v>
                </c:pt>
                <c:pt idx="945">
                  <c:v>0.27405020126974022</c:v>
                </c:pt>
                <c:pt idx="946">
                  <c:v>0.27405020126974022</c:v>
                </c:pt>
                <c:pt idx="947">
                  <c:v>0.27405020126974022</c:v>
                </c:pt>
                <c:pt idx="948">
                  <c:v>0.27405020126974022</c:v>
                </c:pt>
                <c:pt idx="949">
                  <c:v>0.27571714943539416</c:v>
                </c:pt>
                <c:pt idx="950">
                  <c:v>0.27731803941287292</c:v>
                </c:pt>
                <c:pt idx="951">
                  <c:v>0.27876832295400911</c:v>
                </c:pt>
                <c:pt idx="952">
                  <c:v>0.27997546339536711</c:v>
                </c:pt>
                <c:pt idx="953">
                  <c:v>0.28092643619113294</c:v>
                </c:pt>
                <c:pt idx="954">
                  <c:v>0.28166432974321626</c:v>
                </c:pt>
                <c:pt idx="955">
                  <c:v>0.28222693387974213</c:v>
                </c:pt>
                <c:pt idx="956">
                  <c:v>0.28264673985505079</c:v>
                </c:pt>
                <c:pt idx="957">
                  <c:v>0.28301778219074714</c:v>
                </c:pt>
                <c:pt idx="958">
                  <c:v>0.28301778219074714</c:v>
                </c:pt>
                <c:pt idx="959">
                  <c:v>0.28301778219074714</c:v>
                </c:pt>
                <c:pt idx="960">
                  <c:v>0.28301778219074714</c:v>
                </c:pt>
                <c:pt idx="961">
                  <c:v>0.28301778219074714</c:v>
                </c:pt>
                <c:pt idx="962">
                  <c:v>0.28301778219074714</c:v>
                </c:pt>
                <c:pt idx="963">
                  <c:v>0.28301778219074714</c:v>
                </c:pt>
                <c:pt idx="964">
                  <c:v>0.28301778219074714</c:v>
                </c:pt>
                <c:pt idx="965">
                  <c:v>0.28301778219074714</c:v>
                </c:pt>
                <c:pt idx="966">
                  <c:v>0.28301778219074714</c:v>
                </c:pt>
                <c:pt idx="967">
                  <c:v>0.28443212138842267</c:v>
                </c:pt>
                <c:pt idx="968">
                  <c:v>0.28582286901568926</c:v>
                </c:pt>
                <c:pt idx="969">
                  <c:v>0.2871673144326935</c:v>
                </c:pt>
                <c:pt idx="970">
                  <c:v>0.2884171944975083</c:v>
                </c:pt>
                <c:pt idx="971">
                  <c:v>0.2894977960222479</c:v>
                </c:pt>
                <c:pt idx="972">
                  <c:v>0.29034321481893</c:v>
                </c:pt>
                <c:pt idx="973">
                  <c:v>0.29099403996220741</c:v>
                </c:pt>
                <c:pt idx="974">
                  <c:v>0.29148556195294817</c:v>
                </c:pt>
                <c:pt idx="975">
                  <c:v>0.29184777271823559</c:v>
                </c:pt>
                <c:pt idx="976">
                  <c:v>0.29210359476737718</c:v>
                </c:pt>
                <c:pt idx="977">
                  <c:v>0.2923046194587352</c:v>
                </c:pt>
                <c:pt idx="978">
                  <c:v>0.29246406313466111</c:v>
                </c:pt>
                <c:pt idx="979">
                  <c:v>0.29258951685230195</c:v>
                </c:pt>
                <c:pt idx="980">
                  <c:v>0.29269075976588221</c:v>
                </c:pt>
                <c:pt idx="981">
                  <c:v>0.29277250154365997</c:v>
                </c:pt>
                <c:pt idx="982">
                  <c:v>0.29283423881820664</c:v>
                </c:pt>
                <c:pt idx="983">
                  <c:v>0.29286977886758936</c:v>
                </c:pt>
                <c:pt idx="984">
                  <c:v>0.2928819368398598</c:v>
                </c:pt>
                <c:pt idx="985">
                  <c:v>0.2928819368398598</c:v>
                </c:pt>
                <c:pt idx="986">
                  <c:v>0.2928819368398598</c:v>
                </c:pt>
                <c:pt idx="987">
                  <c:v>0.2928819368398598</c:v>
                </c:pt>
                <c:pt idx="988">
                  <c:v>0.2928819368398598</c:v>
                </c:pt>
                <c:pt idx="989">
                  <c:v>0.2928819368398598</c:v>
                </c:pt>
                <c:pt idx="990">
                  <c:v>0.2928819368398598</c:v>
                </c:pt>
                <c:pt idx="991">
                  <c:v>0.2928819368398598</c:v>
                </c:pt>
                <c:pt idx="992">
                  <c:v>0.2928819368398598</c:v>
                </c:pt>
                <c:pt idx="993">
                  <c:v>0.2928819368398598</c:v>
                </c:pt>
                <c:pt idx="994">
                  <c:v>0.2928819368398598</c:v>
                </c:pt>
                <c:pt idx="995">
                  <c:v>0.2928819368398598</c:v>
                </c:pt>
                <c:pt idx="996">
                  <c:v>0.2928819368398598</c:v>
                </c:pt>
                <c:pt idx="997">
                  <c:v>0.2928819368398598</c:v>
                </c:pt>
                <c:pt idx="998">
                  <c:v>0.2928819368398598</c:v>
                </c:pt>
                <c:pt idx="999">
                  <c:v>0.2928819368398598</c:v>
                </c:pt>
                <c:pt idx="1000">
                  <c:v>0.2928819368398598</c:v>
                </c:pt>
                <c:pt idx="1001">
                  <c:v>0.2928819368398598</c:v>
                </c:pt>
                <c:pt idx="1002">
                  <c:v>0.2928819368398598</c:v>
                </c:pt>
                <c:pt idx="1003">
                  <c:v>0.2928819368398598</c:v>
                </c:pt>
                <c:pt idx="1004">
                  <c:v>0.2928819368398598</c:v>
                </c:pt>
                <c:pt idx="1005">
                  <c:v>0.2928819368398598</c:v>
                </c:pt>
                <c:pt idx="1006">
                  <c:v>0.2928819368398598</c:v>
                </c:pt>
                <c:pt idx="1007">
                  <c:v>0.2928819368398598</c:v>
                </c:pt>
                <c:pt idx="1008">
                  <c:v>0.2928819368398598</c:v>
                </c:pt>
                <c:pt idx="1009">
                  <c:v>0.2928819368398598</c:v>
                </c:pt>
                <c:pt idx="1010">
                  <c:v>0.2928819368398598</c:v>
                </c:pt>
                <c:pt idx="1011">
                  <c:v>0.2928819368398598</c:v>
                </c:pt>
                <c:pt idx="1012">
                  <c:v>0.2928819368398598</c:v>
                </c:pt>
                <c:pt idx="1013">
                  <c:v>0.2928819368398598</c:v>
                </c:pt>
                <c:pt idx="1014">
                  <c:v>0.2928819368398598</c:v>
                </c:pt>
                <c:pt idx="1015">
                  <c:v>0.2928819368398598</c:v>
                </c:pt>
                <c:pt idx="1016">
                  <c:v>0.2928819368398598</c:v>
                </c:pt>
                <c:pt idx="1017">
                  <c:v>0.2928819368398598</c:v>
                </c:pt>
                <c:pt idx="1018">
                  <c:v>0.2928819368398598</c:v>
                </c:pt>
                <c:pt idx="1019">
                  <c:v>0.2928819368398598</c:v>
                </c:pt>
                <c:pt idx="1020">
                  <c:v>0.2928819368398598</c:v>
                </c:pt>
                <c:pt idx="1021">
                  <c:v>0.2928819368398598</c:v>
                </c:pt>
                <c:pt idx="1022">
                  <c:v>0.2928819368398598</c:v>
                </c:pt>
                <c:pt idx="1023">
                  <c:v>0.2928819368398598</c:v>
                </c:pt>
                <c:pt idx="1024">
                  <c:v>0.2928819368398598</c:v>
                </c:pt>
                <c:pt idx="1025">
                  <c:v>0.2928819368398598</c:v>
                </c:pt>
                <c:pt idx="1026">
                  <c:v>0.2928819368398598</c:v>
                </c:pt>
                <c:pt idx="1027">
                  <c:v>0.2928819368398598</c:v>
                </c:pt>
                <c:pt idx="1028">
                  <c:v>0.2928819368398598</c:v>
                </c:pt>
                <c:pt idx="1029">
                  <c:v>0.2928819368398598</c:v>
                </c:pt>
                <c:pt idx="1030">
                  <c:v>0.2928819368398598</c:v>
                </c:pt>
                <c:pt idx="1031">
                  <c:v>0.2928819368398598</c:v>
                </c:pt>
                <c:pt idx="1032">
                  <c:v>0.2928819368398598</c:v>
                </c:pt>
                <c:pt idx="1033">
                  <c:v>0.2928819368398598</c:v>
                </c:pt>
                <c:pt idx="1034">
                  <c:v>0.2928819368398598</c:v>
                </c:pt>
                <c:pt idx="1035">
                  <c:v>0.2928819368398598</c:v>
                </c:pt>
                <c:pt idx="1036">
                  <c:v>0.2928819368398598</c:v>
                </c:pt>
                <c:pt idx="1037">
                  <c:v>0.2928819368398598</c:v>
                </c:pt>
                <c:pt idx="1038">
                  <c:v>0.2928819368398598</c:v>
                </c:pt>
                <c:pt idx="1039">
                  <c:v>0.2928819368398598</c:v>
                </c:pt>
                <c:pt idx="1040">
                  <c:v>0.2928819368398598</c:v>
                </c:pt>
                <c:pt idx="1041">
                  <c:v>0.2928819368398598</c:v>
                </c:pt>
                <c:pt idx="1042">
                  <c:v>0.2928819368398598</c:v>
                </c:pt>
                <c:pt idx="1043">
                  <c:v>0.2928819368398598</c:v>
                </c:pt>
                <c:pt idx="1044">
                  <c:v>0.2928819368398598</c:v>
                </c:pt>
                <c:pt idx="1045">
                  <c:v>0.2928819368398598</c:v>
                </c:pt>
                <c:pt idx="1046">
                  <c:v>0.2928819368398598</c:v>
                </c:pt>
                <c:pt idx="1047">
                  <c:v>0.2928819368398598</c:v>
                </c:pt>
                <c:pt idx="1048">
                  <c:v>0.29435655792362714</c:v>
                </c:pt>
                <c:pt idx="1049">
                  <c:v>0.29578280401935436</c:v>
                </c:pt>
                <c:pt idx="1050">
                  <c:v>0.29711585575011246</c:v>
                </c:pt>
                <c:pt idx="1051">
                  <c:v>0.29834422705875441</c:v>
                </c:pt>
                <c:pt idx="1052">
                  <c:v>0.29945424581237129</c:v>
                </c:pt>
                <c:pt idx="1053">
                  <c:v>0.30043646782510275</c:v>
                </c:pt>
                <c:pt idx="1054">
                  <c:v>0.30126983798911705</c:v>
                </c:pt>
                <c:pt idx="1055">
                  <c:v>0.30194422687800593</c:v>
                </c:pt>
                <c:pt idx="1056">
                  <c:v>0.30245495529664984</c:v>
                </c:pt>
                <c:pt idx="1057">
                  <c:v>0.30283271498376402</c:v>
                </c:pt>
                <c:pt idx="1058">
                  <c:v>0.30311960459603254</c:v>
                </c:pt>
                <c:pt idx="1059">
                  <c:v>0.30333169159202983</c:v>
                </c:pt>
                <c:pt idx="1060">
                  <c:v>0.30349397394118105</c:v>
                </c:pt>
                <c:pt idx="1061">
                  <c:v>0.30363677023747737</c:v>
                </c:pt>
                <c:pt idx="1062">
                  <c:v>0.30363677023747737</c:v>
                </c:pt>
                <c:pt idx="1063">
                  <c:v>0.30363677023747737</c:v>
                </c:pt>
                <c:pt idx="1064">
                  <c:v>0.30363677023747737</c:v>
                </c:pt>
                <c:pt idx="1065">
                  <c:v>0.30363677023747737</c:v>
                </c:pt>
                <c:pt idx="1066">
                  <c:v>0.30363677023747737</c:v>
                </c:pt>
                <c:pt idx="1067">
                  <c:v>0.30363677023747737</c:v>
                </c:pt>
                <c:pt idx="1068">
                  <c:v>0.30363677023747737</c:v>
                </c:pt>
                <c:pt idx="1069">
                  <c:v>0.30363677023747737</c:v>
                </c:pt>
                <c:pt idx="1070">
                  <c:v>0.30363677023747737</c:v>
                </c:pt>
                <c:pt idx="1071">
                  <c:v>0.30363677023747737</c:v>
                </c:pt>
                <c:pt idx="1072">
                  <c:v>0.30363677023747737</c:v>
                </c:pt>
                <c:pt idx="1073">
                  <c:v>0.30363677023747737</c:v>
                </c:pt>
                <c:pt idx="1074">
                  <c:v>0.30363677023747737</c:v>
                </c:pt>
                <c:pt idx="1075">
                  <c:v>0.30363677023747737</c:v>
                </c:pt>
                <c:pt idx="1076">
                  <c:v>0.30363677023747737</c:v>
                </c:pt>
                <c:pt idx="1077">
                  <c:v>0.30363677023747737</c:v>
                </c:pt>
                <c:pt idx="1078">
                  <c:v>0.30363677023747737</c:v>
                </c:pt>
                <c:pt idx="1079">
                  <c:v>0.30363677023747737</c:v>
                </c:pt>
                <c:pt idx="1080">
                  <c:v>0.30363677023747737</c:v>
                </c:pt>
                <c:pt idx="1081">
                  <c:v>0.30363677023747737</c:v>
                </c:pt>
                <c:pt idx="1082">
                  <c:v>0.30577528764078565</c:v>
                </c:pt>
                <c:pt idx="1083">
                  <c:v>0.30778773551245808</c:v>
                </c:pt>
                <c:pt idx="1084">
                  <c:v>0.3096796625191614</c:v>
                </c:pt>
                <c:pt idx="1085">
                  <c:v>0.31152056919778792</c:v>
                </c:pt>
                <c:pt idx="1086">
                  <c:v>0.31152056919778792</c:v>
                </c:pt>
                <c:pt idx="1087">
                  <c:v>0.31152056919778792</c:v>
                </c:pt>
                <c:pt idx="1088">
                  <c:v>0.31152056919778792</c:v>
                </c:pt>
                <c:pt idx="1089">
                  <c:v>0.31152056919778792</c:v>
                </c:pt>
                <c:pt idx="1090">
                  <c:v>0.31152056919778792</c:v>
                </c:pt>
                <c:pt idx="1091">
                  <c:v>0.31152056919778792</c:v>
                </c:pt>
                <c:pt idx="1092">
                  <c:v>0.31152056919778792</c:v>
                </c:pt>
                <c:pt idx="1093">
                  <c:v>0.31152056919778792</c:v>
                </c:pt>
                <c:pt idx="1094">
                  <c:v>0.31152056919778792</c:v>
                </c:pt>
                <c:pt idx="1095">
                  <c:v>0.31152056919778792</c:v>
                </c:pt>
                <c:pt idx="1096">
                  <c:v>0.31152056919778792</c:v>
                </c:pt>
                <c:pt idx="1097">
                  <c:v>0.3137407625149658</c:v>
                </c:pt>
                <c:pt idx="1098">
                  <c:v>0.31586321280147234</c:v>
                </c:pt>
                <c:pt idx="1099">
                  <c:v>0.31782982294426748</c:v>
                </c:pt>
                <c:pt idx="1100">
                  <c:v>0.31969246963056186</c:v>
                </c:pt>
                <c:pt idx="1101">
                  <c:v>0.32151898730957418</c:v>
                </c:pt>
                <c:pt idx="1102">
                  <c:v>0.32151898730957418</c:v>
                </c:pt>
                <c:pt idx="1103">
                  <c:v>0.32151898730957418</c:v>
                </c:pt>
                <c:pt idx="1104">
                  <c:v>0.32151898730957418</c:v>
                </c:pt>
                <c:pt idx="1105">
                  <c:v>0.32151898730957418</c:v>
                </c:pt>
                <c:pt idx="1106">
                  <c:v>0.32151898730957418</c:v>
                </c:pt>
                <c:pt idx="1107">
                  <c:v>0.32381462022006802</c:v>
                </c:pt>
                <c:pt idx="1108">
                  <c:v>0.32603481353724589</c:v>
                </c:pt>
                <c:pt idx="1109">
                  <c:v>0.32813332935514711</c:v>
                </c:pt>
                <c:pt idx="1110">
                  <c:v>0.33016898821625823</c:v>
                </c:pt>
                <c:pt idx="1111">
                  <c:v>0.33016898821625823</c:v>
                </c:pt>
                <c:pt idx="1112">
                  <c:v>0.33016898821625823</c:v>
                </c:pt>
                <c:pt idx="1113">
                  <c:v>0.33016898821625823</c:v>
                </c:pt>
                <c:pt idx="1114">
                  <c:v>0.33016898821625823</c:v>
                </c:pt>
                <c:pt idx="1115">
                  <c:v>0.33016898821625823</c:v>
                </c:pt>
                <c:pt idx="1116">
                  <c:v>0.33016898821625823</c:v>
                </c:pt>
                <c:pt idx="1117">
                  <c:v>0.33290859163596309</c:v>
                </c:pt>
                <c:pt idx="1118">
                  <c:v>0.33553415281666332</c:v>
                </c:pt>
                <c:pt idx="1119">
                  <c:v>0.33804916188335893</c:v>
                </c:pt>
                <c:pt idx="1120">
                  <c:v>0.34050126951954718</c:v>
                </c:pt>
                <c:pt idx="1121">
                  <c:v>0.34290915509723813</c:v>
                </c:pt>
                <c:pt idx="1122">
                  <c:v>0.34524749943688898</c:v>
                </c:pt>
                <c:pt idx="1123">
                  <c:v>0.34744295430108652</c:v>
                </c:pt>
                <c:pt idx="1124">
                  <c:v>0.34940956444388166</c:v>
                </c:pt>
                <c:pt idx="1125">
                  <c:v>0.35105648712790943</c:v>
                </c:pt>
                <c:pt idx="1126">
                  <c:v>0.35237821734950475</c:v>
                </c:pt>
                <c:pt idx="1127">
                  <c:v>0.35342524151925786</c:v>
                </c:pt>
                <c:pt idx="1128">
                  <c:v>0.35425065103522041</c:v>
                </c:pt>
                <c:pt idx="1129">
                  <c:v>0.35493188720150126</c:v>
                </c:pt>
                <c:pt idx="1130">
                  <c:v>0.35550652090843604</c:v>
                </c:pt>
                <c:pt idx="1131">
                  <c:v>0.35599265197595148</c:v>
                </c:pt>
                <c:pt idx="1132">
                  <c:v>0.35639810427186197</c:v>
                </c:pt>
                <c:pt idx="1133">
                  <c:v>0.35672432249138358</c:v>
                </c:pt>
                <c:pt idx="1134">
                  <c:v>0.35698191538451629</c:v>
                </c:pt>
                <c:pt idx="1135">
                  <c:v>0.35718764618510462</c:v>
                </c:pt>
                <c:pt idx="1136">
                  <c:v>0.35736737114305217</c:v>
                </c:pt>
                <c:pt idx="1137">
                  <c:v>0.35754120179621574</c:v>
                </c:pt>
                <c:pt idx="1138">
                  <c:v>0.35754120179621574</c:v>
                </c:pt>
                <c:pt idx="1139">
                  <c:v>0.35754120179621574</c:v>
                </c:pt>
                <c:pt idx="1140">
                  <c:v>0.35754120179621574</c:v>
                </c:pt>
                <c:pt idx="1141">
                  <c:v>0.35754120179621574</c:v>
                </c:pt>
                <c:pt idx="1142">
                  <c:v>0.35754120179621574</c:v>
                </c:pt>
                <c:pt idx="1143">
                  <c:v>0.35754120179621574</c:v>
                </c:pt>
                <c:pt idx="1144">
                  <c:v>0.35754120179621574</c:v>
                </c:pt>
                <c:pt idx="1145">
                  <c:v>0.35754120179621574</c:v>
                </c:pt>
                <c:pt idx="1146">
                  <c:v>0.3578613189455695</c:v>
                </c:pt>
                <c:pt idx="1147">
                  <c:v>0.35808475948144913</c:v>
                </c:pt>
                <c:pt idx="1148">
                  <c:v>0.35825277669093986</c:v>
                </c:pt>
                <c:pt idx="1149">
                  <c:v>0.35839557298723618</c:v>
                </c:pt>
                <c:pt idx="1150">
                  <c:v>0.35839557298723618</c:v>
                </c:pt>
                <c:pt idx="1151">
                  <c:v>0.35839557298723618</c:v>
                </c:pt>
                <c:pt idx="1152">
                  <c:v>0.35839557298723618</c:v>
                </c:pt>
                <c:pt idx="1153">
                  <c:v>0.35839557298723618</c:v>
                </c:pt>
                <c:pt idx="1154">
                  <c:v>0.35839557298723618</c:v>
                </c:pt>
                <c:pt idx="1155">
                  <c:v>0.35839557298723618</c:v>
                </c:pt>
                <c:pt idx="1156">
                  <c:v>0.35839557298723618</c:v>
                </c:pt>
                <c:pt idx="1157">
                  <c:v>0.35839557298723618</c:v>
                </c:pt>
                <c:pt idx="1158">
                  <c:v>0.35839557298723618</c:v>
                </c:pt>
                <c:pt idx="1159">
                  <c:v>0.35839557298723618</c:v>
                </c:pt>
                <c:pt idx="1160">
                  <c:v>0.35839557298723618</c:v>
                </c:pt>
                <c:pt idx="1161">
                  <c:v>0.35839557298723618</c:v>
                </c:pt>
                <c:pt idx="1162">
                  <c:v>0.35839557298723618</c:v>
                </c:pt>
                <c:pt idx="1163">
                  <c:v>0.35839557298723618</c:v>
                </c:pt>
                <c:pt idx="1164">
                  <c:v>0.35839557298723618</c:v>
                </c:pt>
                <c:pt idx="1165">
                  <c:v>0.35839557298723618</c:v>
                </c:pt>
                <c:pt idx="1166">
                  <c:v>0.35839557298723618</c:v>
                </c:pt>
                <c:pt idx="1167">
                  <c:v>0.35839557298723618</c:v>
                </c:pt>
                <c:pt idx="1168">
                  <c:v>0.35839557298723618</c:v>
                </c:pt>
                <c:pt idx="1169">
                  <c:v>0.35839557298723618</c:v>
                </c:pt>
                <c:pt idx="1170">
                  <c:v>0.35839557298723618</c:v>
                </c:pt>
                <c:pt idx="1171">
                  <c:v>0.35839557298723618</c:v>
                </c:pt>
                <c:pt idx="1172">
                  <c:v>0.35839557298723618</c:v>
                </c:pt>
                <c:pt idx="1173">
                  <c:v>0.35839557298723618</c:v>
                </c:pt>
                <c:pt idx="1174">
                  <c:v>0.35839557298723618</c:v>
                </c:pt>
                <c:pt idx="1175">
                  <c:v>0.35839557298723618</c:v>
                </c:pt>
                <c:pt idx="1176">
                  <c:v>0.35839557298723618</c:v>
                </c:pt>
                <c:pt idx="1177">
                  <c:v>0.35839557298723618</c:v>
                </c:pt>
                <c:pt idx="1178">
                  <c:v>0.35839557298723618</c:v>
                </c:pt>
                <c:pt idx="1179">
                  <c:v>0.35839557298723618</c:v>
                </c:pt>
                <c:pt idx="1180">
                  <c:v>0.35839557298723618</c:v>
                </c:pt>
                <c:pt idx="1181">
                  <c:v>0.35839557298723618</c:v>
                </c:pt>
                <c:pt idx="1182">
                  <c:v>0.35839557298723618</c:v>
                </c:pt>
                <c:pt idx="1183">
                  <c:v>0.35839557298723618</c:v>
                </c:pt>
                <c:pt idx="1184">
                  <c:v>0.35839557298723618</c:v>
                </c:pt>
                <c:pt idx="1185">
                  <c:v>0.35839557298723618</c:v>
                </c:pt>
                <c:pt idx="1186">
                  <c:v>0.35839557298723618</c:v>
                </c:pt>
                <c:pt idx="1187">
                  <c:v>0.35839557298723618</c:v>
                </c:pt>
                <c:pt idx="1188">
                  <c:v>0.35839557298723618</c:v>
                </c:pt>
                <c:pt idx="1189">
                  <c:v>0.35839557298723618</c:v>
                </c:pt>
                <c:pt idx="1190">
                  <c:v>0.35839557298723618</c:v>
                </c:pt>
                <c:pt idx="1191">
                  <c:v>0.35839557298723618</c:v>
                </c:pt>
                <c:pt idx="1192">
                  <c:v>0.35839557298723618</c:v>
                </c:pt>
                <c:pt idx="1193">
                  <c:v>0.35839557298723618</c:v>
                </c:pt>
                <c:pt idx="1194">
                  <c:v>0.35839557298723618</c:v>
                </c:pt>
                <c:pt idx="1195">
                  <c:v>0.35839557298723618</c:v>
                </c:pt>
                <c:pt idx="1196">
                  <c:v>0.35839557298723618</c:v>
                </c:pt>
                <c:pt idx="1197">
                  <c:v>0.35839557298723618</c:v>
                </c:pt>
                <c:pt idx="1198">
                  <c:v>0.35839557298723618</c:v>
                </c:pt>
                <c:pt idx="1199">
                  <c:v>0.35839557298723618</c:v>
                </c:pt>
                <c:pt idx="1200">
                  <c:v>0.35839557298723618</c:v>
                </c:pt>
                <c:pt idx="1201">
                  <c:v>0.35839557298723618</c:v>
                </c:pt>
                <c:pt idx="1202">
                  <c:v>0.35839557298723618</c:v>
                </c:pt>
                <c:pt idx="1203">
                  <c:v>0.35839557298723618</c:v>
                </c:pt>
                <c:pt idx="1204">
                  <c:v>0.35839557298723618</c:v>
                </c:pt>
                <c:pt idx="1205">
                  <c:v>0.35839557298723618</c:v>
                </c:pt>
                <c:pt idx="1206">
                  <c:v>0.35839557298723618</c:v>
                </c:pt>
                <c:pt idx="1207">
                  <c:v>0.35839557298723618</c:v>
                </c:pt>
                <c:pt idx="1208">
                  <c:v>0.35839557298723618</c:v>
                </c:pt>
                <c:pt idx="1209">
                  <c:v>0.35839557298723618</c:v>
                </c:pt>
                <c:pt idx="1210">
                  <c:v>0.35839557298723618</c:v>
                </c:pt>
                <c:pt idx="1211">
                  <c:v>0.35839557298723618</c:v>
                </c:pt>
                <c:pt idx="1212">
                  <c:v>0.36493440265501204</c:v>
                </c:pt>
                <c:pt idx="1213">
                  <c:v>0.36493440265501204</c:v>
                </c:pt>
                <c:pt idx="1214">
                  <c:v>0.36493440265501204</c:v>
                </c:pt>
                <c:pt idx="1215">
                  <c:v>0.36493440265501204</c:v>
                </c:pt>
                <c:pt idx="1216">
                  <c:v>0.37145529790501203</c:v>
                </c:pt>
                <c:pt idx="1217">
                  <c:v>0.37795829333098618</c:v>
                </c:pt>
                <c:pt idx="1218">
                  <c:v>0.38444342349109423</c:v>
                </c:pt>
                <c:pt idx="1219">
                  <c:v>0.39091072290790557</c:v>
                </c:pt>
                <c:pt idx="1220">
                  <c:v>0.39734246426347075</c:v>
                </c:pt>
                <c:pt idx="1221">
                  <c:v>0.40372112655668063</c:v>
                </c:pt>
                <c:pt idx="1222">
                  <c:v>0.41004701856878517</c:v>
                </c:pt>
                <c:pt idx="1223">
                  <c:v>0.41630302887159187</c:v>
                </c:pt>
                <c:pt idx="1224">
                  <c:v>0.42252430282148579</c:v>
                </c:pt>
                <c:pt idx="1225">
                  <c:v>0.428710976373328</c:v>
                </c:pt>
                <c:pt idx="1226">
                  <c:v>0.43488040062024158</c:v>
                </c:pt>
                <c:pt idx="1227">
                  <c:v>0.44101542786754094</c:v>
                </c:pt>
                <c:pt idx="1228">
                  <c:v>0.44713330734897422</c:v>
                </c:pt>
                <c:pt idx="1229">
                  <c:v>0.45321699258860576</c:v>
                </c:pt>
                <c:pt idx="1230">
                  <c:v>0.45926661840240784</c:v>
                </c:pt>
                <c:pt idx="1231">
                  <c:v>0.4652992649703091</c:v>
                </c:pt>
                <c:pt idx="1232">
                  <c:v>0.4652992649703091</c:v>
                </c:pt>
                <c:pt idx="1233">
                  <c:v>0.4713149658895317</c:v>
                </c:pt>
                <c:pt idx="1234">
                  <c:v>0.4713149658895317</c:v>
                </c:pt>
                <c:pt idx="1235">
                  <c:v>0.4772968761607026</c:v>
                </c:pt>
                <c:pt idx="1236">
                  <c:v>0.48324512974562739</c:v>
                </c:pt>
                <c:pt idx="1237">
                  <c:v>0.48910982582934653</c:v>
                </c:pt>
                <c:pt idx="1238">
                  <c:v>0.49487534948366751</c:v>
                </c:pt>
                <c:pt idx="1239">
                  <c:v>0.50051049145897619</c:v>
                </c:pt>
                <c:pt idx="1240">
                  <c:v>0.50603326909839552</c:v>
                </c:pt>
                <c:pt idx="1241">
                  <c:v>0.51144527460418254</c:v>
                </c:pt>
                <c:pt idx="1242">
                  <c:v>0.51676359057640475</c:v>
                </c:pt>
                <c:pt idx="1243">
                  <c:v>0.52197405897489046</c:v>
                </c:pt>
                <c:pt idx="1244">
                  <c:v>0.52709332656116559</c:v>
                </c:pt>
                <c:pt idx="1245">
                  <c:v>0.53212252980398</c:v>
                </c:pt>
                <c:pt idx="1246">
                  <c:v>0.53704808409371763</c:v>
                </c:pt>
                <c:pt idx="1247">
                  <c:v>0.54187151361961461</c:v>
                </c:pt>
                <c:pt idx="1248">
                  <c:v>0.54659433036344174</c:v>
                </c:pt>
                <c:pt idx="1249">
                  <c:v>0.55121803409950465</c:v>
                </c:pt>
                <c:pt idx="1250">
                  <c:v>0.55575796827335688</c:v>
                </c:pt>
                <c:pt idx="1251">
                  <c:v>0.56021521810374852</c:v>
                </c:pt>
                <c:pt idx="1252">
                  <c:v>0.56459086112192947</c:v>
                </c:pt>
                <c:pt idx="1253">
                  <c:v>0.56888596717164974</c:v>
                </c:pt>
                <c:pt idx="1254">
                  <c:v>0.57310159840915942</c:v>
                </c:pt>
                <c:pt idx="1255">
                  <c:v>0.57723880930320837</c:v>
                </c:pt>
                <c:pt idx="1256">
                  <c:v>0.58129864663504671</c:v>
                </c:pt>
                <c:pt idx="1257">
                  <c:v>0.58528214949842439</c:v>
                </c:pt>
                <c:pt idx="1258">
                  <c:v>0.58919034929959146</c:v>
                </c:pt>
                <c:pt idx="1259">
                  <c:v>0.59303657888253902</c:v>
                </c:pt>
                <c:pt idx="1260">
                  <c:v>0.59683374116070265</c:v>
                </c:pt>
                <c:pt idx="1261">
                  <c:v>0.60059439830619843</c:v>
                </c:pt>
                <c:pt idx="1262">
                  <c:v>0.60059439830619843</c:v>
                </c:pt>
                <c:pt idx="1263">
                  <c:v>0.60059439830619843</c:v>
                </c:pt>
                <c:pt idx="1264">
                  <c:v>0.60059439830619843</c:v>
                </c:pt>
                <c:pt idx="1265">
                  <c:v>0.60059439830619843</c:v>
                </c:pt>
                <c:pt idx="1266">
                  <c:v>0.60059439830619843</c:v>
                </c:pt>
                <c:pt idx="1267">
                  <c:v>0.60059439830619843</c:v>
                </c:pt>
                <c:pt idx="1268">
                  <c:v>0.60059439830619843</c:v>
                </c:pt>
                <c:pt idx="1269">
                  <c:v>0.6044653309512602</c:v>
                </c:pt>
                <c:pt idx="1270">
                  <c:v>0.60829925140896657</c:v>
                </c:pt>
                <c:pt idx="1271">
                  <c:v>0.61208421724070849</c:v>
                </c:pt>
                <c:pt idx="1272">
                  <c:v>0.61582067773815252</c:v>
                </c:pt>
                <c:pt idx="1273">
                  <c:v>0.61952105271230373</c:v>
                </c:pt>
                <c:pt idx="1274">
                  <c:v>0.62318559264753715</c:v>
                </c:pt>
                <c:pt idx="1275">
                  <c:v>0.62682638124027446</c:v>
                </c:pt>
                <c:pt idx="1276">
                  <c:v>0.62682638124027446</c:v>
                </c:pt>
                <c:pt idx="1277">
                  <c:v>0.62682638124027446</c:v>
                </c:pt>
                <c:pt idx="1278">
                  <c:v>0.62682638124027446</c:v>
                </c:pt>
                <c:pt idx="1279">
                  <c:v>0.62682638124027446</c:v>
                </c:pt>
                <c:pt idx="1280">
                  <c:v>0.62682638124027446</c:v>
                </c:pt>
                <c:pt idx="1281">
                  <c:v>0.62682638124027446</c:v>
                </c:pt>
                <c:pt idx="1282">
                  <c:v>0.62682638124027446</c:v>
                </c:pt>
                <c:pt idx="1283">
                  <c:v>0.62682638124027446</c:v>
                </c:pt>
                <c:pt idx="1284">
                  <c:v>0.62682638124027446</c:v>
                </c:pt>
                <c:pt idx="1285">
                  <c:v>0.63052675621442567</c:v>
                </c:pt>
                <c:pt idx="1286">
                  <c:v>0.63420321339035157</c:v>
                </c:pt>
                <c:pt idx="1287">
                  <c:v>0.63784400198308888</c:v>
                </c:pt>
                <c:pt idx="1288">
                  <c:v>0.64143761944986166</c:v>
                </c:pt>
                <c:pt idx="1289">
                  <c:v>0.64498450597122547</c:v>
                </c:pt>
                <c:pt idx="1290">
                  <c:v>0.64849663178179651</c:v>
                </c:pt>
                <c:pt idx="1291">
                  <c:v>0.65196279148202796</c:v>
                </c:pt>
                <c:pt idx="1292">
                  <c:v>0.65537210347272046</c:v>
                </c:pt>
                <c:pt idx="1293">
                  <c:v>0.65872524129988097</c:v>
                </c:pt>
                <c:pt idx="1294">
                  <c:v>0.66202287406073168</c:v>
                </c:pt>
                <c:pt idx="1295">
                  <c:v>0.66528752309776873</c:v>
                </c:pt>
                <c:pt idx="1296">
                  <c:v>0.66854123056598824</c:v>
                </c:pt>
                <c:pt idx="1297">
                  <c:v>0.66854123056598824</c:v>
                </c:pt>
                <c:pt idx="1298">
                  <c:v>0.66854123056598824</c:v>
                </c:pt>
                <c:pt idx="1299">
                  <c:v>0.66854123056598824</c:v>
                </c:pt>
                <c:pt idx="1300">
                  <c:v>0.66854123056598824</c:v>
                </c:pt>
                <c:pt idx="1301">
                  <c:v>0.66854123056598824</c:v>
                </c:pt>
                <c:pt idx="1302">
                  <c:v>0.66854123056598824</c:v>
                </c:pt>
                <c:pt idx="1303">
                  <c:v>0.66854123056598824</c:v>
                </c:pt>
                <c:pt idx="1304">
                  <c:v>0.66854123056598824</c:v>
                </c:pt>
                <c:pt idx="1305">
                  <c:v>0.66854123056598824</c:v>
                </c:pt>
                <c:pt idx="1306">
                  <c:v>0.66854123056598824</c:v>
                </c:pt>
                <c:pt idx="1307">
                  <c:v>0.66854123056598824</c:v>
                </c:pt>
                <c:pt idx="1308">
                  <c:v>0.67197320056584353</c:v>
                </c:pt>
                <c:pt idx="1309">
                  <c:v>0.67197320056584353</c:v>
                </c:pt>
                <c:pt idx="1310">
                  <c:v>0.67539382807240222</c:v>
                </c:pt>
                <c:pt idx="1311">
                  <c:v>0.67880314006309472</c:v>
                </c:pt>
                <c:pt idx="1312">
                  <c:v>0.68218990181198558</c:v>
                </c:pt>
                <c:pt idx="1313">
                  <c:v>0.68554303963914609</c:v>
                </c:pt>
                <c:pt idx="1314">
                  <c:v>0.68887389539724797</c:v>
                </c:pt>
                <c:pt idx="1315">
                  <c:v>0.69217152815809868</c:v>
                </c:pt>
                <c:pt idx="1316">
                  <c:v>0.69540343178382202</c:v>
                </c:pt>
                <c:pt idx="1317">
                  <c:v>0.69859204390858087</c:v>
                </c:pt>
                <c:pt idx="1318">
                  <c:v>0.70173778421293076</c:v>
                </c:pt>
                <c:pt idx="1319">
                  <c:v>0.70173778421293076</c:v>
                </c:pt>
                <c:pt idx="1320">
                  <c:v>0.70173778421293076</c:v>
                </c:pt>
                <c:pt idx="1321">
                  <c:v>0.70173778421293076</c:v>
                </c:pt>
                <c:pt idx="1322">
                  <c:v>0.70173778421293076</c:v>
                </c:pt>
                <c:pt idx="1323">
                  <c:v>0.70173778421293076</c:v>
                </c:pt>
                <c:pt idx="1324">
                  <c:v>0.70173778421293076</c:v>
                </c:pt>
                <c:pt idx="1325">
                  <c:v>0.70173778421293076</c:v>
                </c:pt>
                <c:pt idx="1326">
                  <c:v>0.70173778421293076</c:v>
                </c:pt>
                <c:pt idx="1327">
                  <c:v>0.70173778421293076</c:v>
                </c:pt>
                <c:pt idx="1328">
                  <c:v>0.70173778421293076</c:v>
                </c:pt>
                <c:pt idx="1329">
                  <c:v>0.70173778421293076</c:v>
                </c:pt>
                <c:pt idx="1330">
                  <c:v>0.70173778421293076</c:v>
                </c:pt>
                <c:pt idx="1331">
                  <c:v>0.70173778421293076</c:v>
                </c:pt>
                <c:pt idx="1332">
                  <c:v>0.70577206164671746</c:v>
                </c:pt>
                <c:pt idx="1333">
                  <c:v>0.70976821508846133</c:v>
                </c:pt>
                <c:pt idx="1334">
                  <c:v>0.71372650271003735</c:v>
                </c:pt>
                <c:pt idx="1335">
                  <c:v>0.71764718172238307</c:v>
                </c:pt>
                <c:pt idx="1336">
                  <c:v>0.72155538152355014</c:v>
                </c:pt>
                <c:pt idx="1337">
                  <c:v>0.72545113055017052</c:v>
                </c:pt>
                <c:pt idx="1338">
                  <c:v>0.72545113055017052</c:v>
                </c:pt>
                <c:pt idx="1339">
                  <c:v>0.72545113055017052</c:v>
                </c:pt>
                <c:pt idx="1340">
                  <c:v>0.72545113055017052</c:v>
                </c:pt>
                <c:pt idx="1341">
                  <c:v>0.72545113055017052</c:v>
                </c:pt>
                <c:pt idx="1342">
                  <c:v>0.72545113055017052</c:v>
                </c:pt>
                <c:pt idx="1343">
                  <c:v>0.72545113055017052</c:v>
                </c:pt>
                <c:pt idx="1344">
                  <c:v>0.72545113055017052</c:v>
                </c:pt>
                <c:pt idx="1345">
                  <c:v>0.72545113055017052</c:v>
                </c:pt>
                <c:pt idx="1346">
                  <c:v>0.72545113055017052</c:v>
                </c:pt>
                <c:pt idx="1347">
                  <c:v>0.72545113055017052</c:v>
                </c:pt>
                <c:pt idx="1348">
                  <c:v>0.72954952429592668</c:v>
                </c:pt>
                <c:pt idx="1349">
                  <c:v>0.7335583570018005</c:v>
                </c:pt>
                <c:pt idx="1350">
                  <c:v>0.73742928964686227</c:v>
                </c:pt>
                <c:pt idx="1351">
                  <c:v>0.74112966462101348</c:v>
                </c:pt>
                <c:pt idx="1352">
                  <c:v>0.74466493691730973</c:v>
                </c:pt>
                <c:pt idx="1353">
                  <c:v>0.74802925590703773</c:v>
                </c:pt>
                <c:pt idx="1354">
                  <c:v>0.75122865147300999</c:v>
                </c:pt>
                <c:pt idx="1355">
                  <c:v>0.75424827162168862</c:v>
                </c:pt>
                <c:pt idx="1356">
                  <c:v>0.75707573411127194</c:v>
                </c:pt>
                <c:pt idx="1357">
                  <c:v>0.75971066466026882</c:v>
                </c:pt>
                <c:pt idx="1358">
                  <c:v>0.762153880905591</c:v>
                </c:pt>
                <c:pt idx="1359">
                  <c:v>0.7643990160741867</c:v>
                </c:pt>
                <c:pt idx="1360">
                  <c:v>0.76646592802480396</c:v>
                </c:pt>
                <c:pt idx="1361">
                  <c:v>0.7684249738670107</c:v>
                </c:pt>
                <c:pt idx="1362">
                  <c:v>0.77058776241266402</c:v>
                </c:pt>
                <c:pt idx="1363">
                  <c:v>0.77058776241266402</c:v>
                </c:pt>
                <c:pt idx="1364">
                  <c:v>0.77058776241266402</c:v>
                </c:pt>
                <c:pt idx="1365">
                  <c:v>0.77058776241266402</c:v>
                </c:pt>
                <c:pt idx="1366">
                  <c:v>0.77058776241266402</c:v>
                </c:pt>
                <c:pt idx="1367">
                  <c:v>0.77267834425376158</c:v>
                </c:pt>
                <c:pt idx="1368">
                  <c:v>0.77462232573524303</c:v>
                </c:pt>
                <c:pt idx="1369">
                  <c:v>0.77644884341425535</c:v>
                </c:pt>
                <c:pt idx="1370">
                  <c:v>0.77823269178886956</c:v>
                </c:pt>
                <c:pt idx="1371">
                  <c:v>0.77823269178886956</c:v>
                </c:pt>
                <c:pt idx="1372">
                  <c:v>0.77823269178886956</c:v>
                </c:pt>
                <c:pt idx="1373">
                  <c:v>0.77998154844352807</c:v>
                </c:pt>
                <c:pt idx="1374">
                  <c:v>0.78165521165456198</c:v>
                </c:pt>
                <c:pt idx="1375">
                  <c:v>0.78320466872733396</c:v>
                </c:pt>
                <c:pt idx="1376">
                  <c:v>0.78454340826128455</c:v>
                </c:pt>
                <c:pt idx="1377">
                  <c:v>0.785604725493393</c:v>
                </c:pt>
                <c:pt idx="1378">
                  <c:v>0.78643410817973558</c:v>
                </c:pt>
                <c:pt idx="1379">
                  <c:v>0.78707174550260406</c:v>
                </c:pt>
                <c:pt idx="1380">
                  <c:v>0.78755252807050524</c:v>
                </c:pt>
                <c:pt idx="1381">
                  <c:v>0.78797476000004807</c:v>
                </c:pt>
                <c:pt idx="1382">
                  <c:v>0.78797476000004807</c:v>
                </c:pt>
                <c:pt idx="1383">
                  <c:v>0.78797476000004807</c:v>
                </c:pt>
                <c:pt idx="1384">
                  <c:v>0.78797476000004807</c:v>
                </c:pt>
                <c:pt idx="1385">
                  <c:v>0.78797476000004807</c:v>
                </c:pt>
                <c:pt idx="1386">
                  <c:v>0.78797476000004807</c:v>
                </c:pt>
                <c:pt idx="1387">
                  <c:v>0.78797476000004807</c:v>
                </c:pt>
                <c:pt idx="1388">
                  <c:v>0.78797476000004807</c:v>
                </c:pt>
                <c:pt idx="1389">
                  <c:v>0.78797476000004807</c:v>
                </c:pt>
                <c:pt idx="1390">
                  <c:v>0.78797476000004807</c:v>
                </c:pt>
                <c:pt idx="1391">
                  <c:v>0.78797476000004807</c:v>
                </c:pt>
                <c:pt idx="1392">
                  <c:v>0.78797476000004807</c:v>
                </c:pt>
                <c:pt idx="1393">
                  <c:v>0.78797476000004807</c:v>
                </c:pt>
                <c:pt idx="1394">
                  <c:v>0.78797476000004807</c:v>
                </c:pt>
                <c:pt idx="1395">
                  <c:v>0.78954977778211788</c:v>
                </c:pt>
                <c:pt idx="1396">
                  <c:v>0.79108657059572707</c:v>
                </c:pt>
                <c:pt idx="1397">
                  <c:v>0.7925673232222703</c:v>
                </c:pt>
                <c:pt idx="1398">
                  <c:v>0.79398166241994583</c:v>
                </c:pt>
                <c:pt idx="1399">
                  <c:v>0.79531471415070398</c:v>
                </c:pt>
                <c:pt idx="1400">
                  <c:v>0.79655919084982629</c:v>
                </c:pt>
                <c:pt idx="1401">
                  <c:v>0.79771445493894666</c:v>
                </c:pt>
                <c:pt idx="1402">
                  <c:v>0.79876147910869977</c:v>
                </c:pt>
                <c:pt idx="1403">
                  <c:v>0.79965640251417813</c:v>
                </c:pt>
                <c:pt idx="1404">
                  <c:v>0.80034800631312686</c:v>
                </c:pt>
                <c:pt idx="1405">
                  <c:v>0.80087278068349721</c:v>
                </c:pt>
                <c:pt idx="1406">
                  <c:v>0.80130234891497865</c:v>
                </c:pt>
                <c:pt idx="1407">
                  <c:v>0.80171493496855695</c:v>
                </c:pt>
                <c:pt idx="1408">
                  <c:v>0.80171493496855695</c:v>
                </c:pt>
                <c:pt idx="1409">
                  <c:v>0.80171493496855695</c:v>
                </c:pt>
                <c:pt idx="1410">
                  <c:v>0.80213960256847983</c:v>
                </c:pt>
                <c:pt idx="1411">
                  <c:v>0.80255699227010979</c:v>
                </c:pt>
                <c:pt idx="1412">
                  <c:v>0.80296481297077527</c:v>
                </c:pt>
                <c:pt idx="1413">
                  <c:v>0.80296481297077527</c:v>
                </c:pt>
                <c:pt idx="1414">
                  <c:v>0.80296481297077527</c:v>
                </c:pt>
                <c:pt idx="1415">
                  <c:v>0.80296481297077527</c:v>
                </c:pt>
                <c:pt idx="1416">
                  <c:v>0.80296481297077527</c:v>
                </c:pt>
                <c:pt idx="1417">
                  <c:v>0.80296481297077527</c:v>
                </c:pt>
                <c:pt idx="1418">
                  <c:v>0.80296481297077527</c:v>
                </c:pt>
                <c:pt idx="1419">
                  <c:v>0.80296481297077527</c:v>
                </c:pt>
                <c:pt idx="1420">
                  <c:v>0.8038224104470002</c:v>
                </c:pt>
                <c:pt idx="1421">
                  <c:v>0.80457870887008087</c:v>
                </c:pt>
                <c:pt idx="1422">
                  <c:v>0.80522953401335828</c:v>
                </c:pt>
                <c:pt idx="1423">
                  <c:v>0.80584776152401605</c:v>
                </c:pt>
                <c:pt idx="1424">
                  <c:v>0.80584776152401605</c:v>
                </c:pt>
                <c:pt idx="1425">
                  <c:v>0.80584776152401605</c:v>
                </c:pt>
                <c:pt idx="1426">
                  <c:v>0.80584776152401605</c:v>
                </c:pt>
                <c:pt idx="1427">
                  <c:v>0.80584776152401605</c:v>
                </c:pt>
                <c:pt idx="1428">
                  <c:v>0.80584776152401605</c:v>
                </c:pt>
                <c:pt idx="1429">
                  <c:v>0.8067469061641106</c:v>
                </c:pt>
                <c:pt idx="1430">
                  <c:v>0.80757231568007315</c:v>
                </c:pt>
                <c:pt idx="1431">
                  <c:v>0.80826740129002683</c:v>
                </c:pt>
                <c:pt idx="1432">
                  <c:v>0.80879501802088138</c:v>
                </c:pt>
                <c:pt idx="1433">
                  <c:v>0.8091864574498937</c:v>
                </c:pt>
                <c:pt idx="1434">
                  <c:v>0.80946584920182274</c:v>
                </c:pt>
                <c:pt idx="1435">
                  <c:v>0.8097181501341626</c:v>
                </c:pt>
                <c:pt idx="1436">
                  <c:v>0.8097181501341626</c:v>
                </c:pt>
                <c:pt idx="1437">
                  <c:v>0.8097181501341626</c:v>
                </c:pt>
                <c:pt idx="1438">
                  <c:v>0.8097181501341626</c:v>
                </c:pt>
                <c:pt idx="1439">
                  <c:v>0.8097181501341626</c:v>
                </c:pt>
                <c:pt idx="1440">
                  <c:v>0.81001265719010396</c:v>
                </c:pt>
                <c:pt idx="1441">
                  <c:v>0.81027381252035091</c:v>
                </c:pt>
                <c:pt idx="1442">
                  <c:v>0.81051229804798397</c:v>
                </c:pt>
                <c:pt idx="1443">
                  <c:v>0.81074571124242845</c:v>
                </c:pt>
                <c:pt idx="1444">
                  <c:v>0.81074571124242845</c:v>
                </c:pt>
                <c:pt idx="1445">
                  <c:v>0.81074571124242845</c:v>
                </c:pt>
                <c:pt idx="1446">
                  <c:v>0.81097744651909709</c:v>
                </c:pt>
                <c:pt idx="1447">
                  <c:v>0.8111631489207175</c:v>
                </c:pt>
                <c:pt idx="1448">
                  <c:v>0.81127825515031815</c:v>
                </c:pt>
                <c:pt idx="1449">
                  <c:v>0.81132964193311141</c:v>
                </c:pt>
                <c:pt idx="1450">
                  <c:v>0.81134290681274102</c:v>
                </c:pt>
                <c:pt idx="1451">
                  <c:v>0.81134290681274102</c:v>
                </c:pt>
                <c:pt idx="1452">
                  <c:v>0.81134290681274102</c:v>
                </c:pt>
                <c:pt idx="1453">
                  <c:v>0.81134290681274102</c:v>
                </c:pt>
                <c:pt idx="1454">
                  <c:v>0.81134290681274102</c:v>
                </c:pt>
                <c:pt idx="1455">
                  <c:v>0.81134290681274102</c:v>
                </c:pt>
                <c:pt idx="1456">
                  <c:v>0.81134290681274102</c:v>
                </c:pt>
                <c:pt idx="1457">
                  <c:v>0.81134290681274102</c:v>
                </c:pt>
                <c:pt idx="1458">
                  <c:v>0.81134290681274102</c:v>
                </c:pt>
                <c:pt idx="1459">
                  <c:v>0.81134290681274102</c:v>
                </c:pt>
                <c:pt idx="1460">
                  <c:v>0.81134290681274102</c:v>
                </c:pt>
                <c:pt idx="1461">
                  <c:v>0.81134290681274102</c:v>
                </c:pt>
                <c:pt idx="1462">
                  <c:v>0.81134290681274102</c:v>
                </c:pt>
                <c:pt idx="1463">
                  <c:v>0.81134290681274102</c:v>
                </c:pt>
                <c:pt idx="1464">
                  <c:v>0.81134290681274102</c:v>
                </c:pt>
                <c:pt idx="1465">
                  <c:v>0.81134290681274102</c:v>
                </c:pt>
                <c:pt idx="1466">
                  <c:v>0.81134290681274102</c:v>
                </c:pt>
                <c:pt idx="1467">
                  <c:v>0.81134290681274102</c:v>
                </c:pt>
                <c:pt idx="1468">
                  <c:v>0.81134290681274102</c:v>
                </c:pt>
                <c:pt idx="1469">
                  <c:v>0.81134290681274102</c:v>
                </c:pt>
                <c:pt idx="1470">
                  <c:v>0.81134290681274102</c:v>
                </c:pt>
                <c:pt idx="1471">
                  <c:v>0.81134290681274102</c:v>
                </c:pt>
                <c:pt idx="1472">
                  <c:v>0.81134290681274102</c:v>
                </c:pt>
                <c:pt idx="1473">
                  <c:v>0.81134290681274102</c:v>
                </c:pt>
                <c:pt idx="1474">
                  <c:v>0.81134290681274102</c:v>
                </c:pt>
                <c:pt idx="1475">
                  <c:v>0.81134290681274102</c:v>
                </c:pt>
                <c:pt idx="1476">
                  <c:v>0.81134290681274102</c:v>
                </c:pt>
                <c:pt idx="1477">
                  <c:v>0.81134290681274102</c:v>
                </c:pt>
                <c:pt idx="1478">
                  <c:v>0.81134290681274102</c:v>
                </c:pt>
                <c:pt idx="1479">
                  <c:v>0.81134290681274102</c:v>
                </c:pt>
                <c:pt idx="1480">
                  <c:v>0.81134290681274102</c:v>
                </c:pt>
                <c:pt idx="1481">
                  <c:v>0.81134290681274102</c:v>
                </c:pt>
                <c:pt idx="1482">
                  <c:v>0.81134290681274102</c:v>
                </c:pt>
                <c:pt idx="1483">
                  <c:v>0.81134290681274102</c:v>
                </c:pt>
                <c:pt idx="1484">
                  <c:v>0.81134290681274102</c:v>
                </c:pt>
                <c:pt idx="1485">
                  <c:v>0.81134290681274102</c:v>
                </c:pt>
                <c:pt idx="1486">
                  <c:v>0.81134290681274102</c:v>
                </c:pt>
                <c:pt idx="1487">
                  <c:v>0.81134290681274102</c:v>
                </c:pt>
                <c:pt idx="1488">
                  <c:v>0.81134290681274102</c:v>
                </c:pt>
                <c:pt idx="1489">
                  <c:v>0.81134290681274102</c:v>
                </c:pt>
                <c:pt idx="1490">
                  <c:v>0.81134290681274102</c:v>
                </c:pt>
                <c:pt idx="1491">
                  <c:v>0.81134290681274102</c:v>
                </c:pt>
                <c:pt idx="1492">
                  <c:v>0.81134290681274102</c:v>
                </c:pt>
                <c:pt idx="1493">
                  <c:v>0.81134290681274102</c:v>
                </c:pt>
                <c:pt idx="1494">
                  <c:v>0.81134290681274102</c:v>
                </c:pt>
                <c:pt idx="1495">
                  <c:v>0.81134290681274102</c:v>
                </c:pt>
                <c:pt idx="1496">
                  <c:v>0.81134290681274102</c:v>
                </c:pt>
                <c:pt idx="1497">
                  <c:v>0.81134290681274102</c:v>
                </c:pt>
                <c:pt idx="1498">
                  <c:v>0.81134290681274102</c:v>
                </c:pt>
                <c:pt idx="1499">
                  <c:v>0.81134290681274102</c:v>
                </c:pt>
                <c:pt idx="1500">
                  <c:v>0.81134290681274102</c:v>
                </c:pt>
                <c:pt idx="1501">
                  <c:v>0.81134290681274102</c:v>
                </c:pt>
                <c:pt idx="1502">
                  <c:v>0.81134290681274102</c:v>
                </c:pt>
                <c:pt idx="1503">
                  <c:v>0.81134290681274102</c:v>
                </c:pt>
                <c:pt idx="1504">
                  <c:v>0.81134290681274102</c:v>
                </c:pt>
                <c:pt idx="1505">
                  <c:v>0.81134290681274102</c:v>
                </c:pt>
                <c:pt idx="1506">
                  <c:v>0.81134290681274102</c:v>
                </c:pt>
                <c:pt idx="1507">
                  <c:v>0.81134290681274102</c:v>
                </c:pt>
                <c:pt idx="1508">
                  <c:v>0.81134290681274102</c:v>
                </c:pt>
                <c:pt idx="1509">
                  <c:v>0.81134290681274102</c:v>
                </c:pt>
                <c:pt idx="1510">
                  <c:v>0.81134290681274102</c:v>
                </c:pt>
                <c:pt idx="1511">
                  <c:v>0.81134290681274102</c:v>
                </c:pt>
                <c:pt idx="1512">
                  <c:v>0.81134290681274102</c:v>
                </c:pt>
                <c:pt idx="1513">
                  <c:v>0.81134290681274102</c:v>
                </c:pt>
                <c:pt idx="1514">
                  <c:v>0.81134290681274102</c:v>
                </c:pt>
                <c:pt idx="1515">
                  <c:v>0.81134290681274102</c:v>
                </c:pt>
                <c:pt idx="1516">
                  <c:v>0.81134290681274102</c:v>
                </c:pt>
                <c:pt idx="1517">
                  <c:v>0.81134290681274102</c:v>
                </c:pt>
                <c:pt idx="1518">
                  <c:v>0.81134290681274102</c:v>
                </c:pt>
                <c:pt idx="1519">
                  <c:v>0.81134290681274102</c:v>
                </c:pt>
                <c:pt idx="1520">
                  <c:v>0.81134290681274102</c:v>
                </c:pt>
                <c:pt idx="1521">
                  <c:v>0.81134290681274102</c:v>
                </c:pt>
                <c:pt idx="1522">
                  <c:v>0.81456394809360522</c:v>
                </c:pt>
                <c:pt idx="1523">
                  <c:v>0.81774180300718546</c:v>
                </c:pt>
                <c:pt idx="1524">
                  <c:v>0.82080304960127304</c:v>
                </c:pt>
                <c:pt idx="1525">
                  <c:v>0.82369020749942123</c:v>
                </c:pt>
                <c:pt idx="1526">
                  <c:v>0.82636285860320213</c:v>
                </c:pt>
                <c:pt idx="1527">
                  <c:v>0.82881496623939044</c:v>
                </c:pt>
                <c:pt idx="1528">
                  <c:v>0.8310768427826003</c:v>
                </c:pt>
                <c:pt idx="1529">
                  <c:v>0.83319129278761572</c:v>
                </c:pt>
                <c:pt idx="1530">
                  <c:v>0.83520374065928815</c:v>
                </c:pt>
                <c:pt idx="1531">
                  <c:v>0.83716278650149489</c:v>
                </c:pt>
                <c:pt idx="1532">
                  <c:v>0.83934133588421089</c:v>
                </c:pt>
                <c:pt idx="1533">
                  <c:v>0.83934133588421089</c:v>
                </c:pt>
                <c:pt idx="1534">
                  <c:v>0.83934133588421089</c:v>
                </c:pt>
                <c:pt idx="1535">
                  <c:v>0.83934133588421089</c:v>
                </c:pt>
                <c:pt idx="1536">
                  <c:v>0.83934133588421089</c:v>
                </c:pt>
                <c:pt idx="1537">
                  <c:v>0.83934133588421089</c:v>
                </c:pt>
                <c:pt idx="1538">
                  <c:v>0.83934133588421089</c:v>
                </c:pt>
                <c:pt idx="1539">
                  <c:v>0.83934133588421089</c:v>
                </c:pt>
                <c:pt idx="1540">
                  <c:v>0.83934133588421089</c:v>
                </c:pt>
                <c:pt idx="1541">
                  <c:v>0.83934133588421089</c:v>
                </c:pt>
                <c:pt idx="1542">
                  <c:v>0.83934133588421089</c:v>
                </c:pt>
                <c:pt idx="1543">
                  <c:v>0.83934133588421089</c:v>
                </c:pt>
                <c:pt idx="1544">
                  <c:v>0.83934133588421089</c:v>
                </c:pt>
                <c:pt idx="1545">
                  <c:v>0.83934133588421089</c:v>
                </c:pt>
                <c:pt idx="1546">
                  <c:v>0.83934133588421089</c:v>
                </c:pt>
                <c:pt idx="1547">
                  <c:v>0.83934133588421089</c:v>
                </c:pt>
                <c:pt idx="1548">
                  <c:v>0.83934133588421089</c:v>
                </c:pt>
                <c:pt idx="1549">
                  <c:v>0.83934133588421089</c:v>
                </c:pt>
                <c:pt idx="1550">
                  <c:v>0.83934133588421089</c:v>
                </c:pt>
                <c:pt idx="1551">
                  <c:v>0.83934133588421089</c:v>
                </c:pt>
                <c:pt idx="1552">
                  <c:v>0.83934133588421089</c:v>
                </c:pt>
                <c:pt idx="1553">
                  <c:v>0.83934133588421089</c:v>
                </c:pt>
                <c:pt idx="1554">
                  <c:v>0.83934133588421089</c:v>
                </c:pt>
                <c:pt idx="1555">
                  <c:v>0.83934133588421089</c:v>
                </c:pt>
                <c:pt idx="1556">
                  <c:v>0.83934133588421089</c:v>
                </c:pt>
                <c:pt idx="1557">
                  <c:v>0.83934133588421089</c:v>
                </c:pt>
                <c:pt idx="1558">
                  <c:v>0.83934133588421089</c:v>
                </c:pt>
                <c:pt idx="1559">
                  <c:v>0.83934133588421089</c:v>
                </c:pt>
                <c:pt idx="1560">
                  <c:v>0.83934133588421089</c:v>
                </c:pt>
                <c:pt idx="1561">
                  <c:v>0.83934133588421089</c:v>
                </c:pt>
                <c:pt idx="1562">
                  <c:v>0.83934133588421089</c:v>
                </c:pt>
                <c:pt idx="1563">
                  <c:v>0.83934133588421089</c:v>
                </c:pt>
                <c:pt idx="1564">
                  <c:v>0.83934133588421089</c:v>
                </c:pt>
                <c:pt idx="1565">
                  <c:v>0.83934133588421089</c:v>
                </c:pt>
                <c:pt idx="1566">
                  <c:v>0.83934133588421089</c:v>
                </c:pt>
                <c:pt idx="1567">
                  <c:v>0.83934133588421089</c:v>
                </c:pt>
                <c:pt idx="1568">
                  <c:v>0.83934133588421089</c:v>
                </c:pt>
                <c:pt idx="1569">
                  <c:v>0.83934133588421089</c:v>
                </c:pt>
                <c:pt idx="1570">
                  <c:v>0.83934133588421089</c:v>
                </c:pt>
                <c:pt idx="1571">
                  <c:v>0.83934133588421089</c:v>
                </c:pt>
                <c:pt idx="1572">
                  <c:v>0.83934133588421089</c:v>
                </c:pt>
                <c:pt idx="1573">
                  <c:v>0.83934133588421089</c:v>
                </c:pt>
                <c:pt idx="1574">
                  <c:v>0.83934133588421089</c:v>
                </c:pt>
                <c:pt idx="1575">
                  <c:v>0.83934133588421089</c:v>
                </c:pt>
                <c:pt idx="1576">
                  <c:v>0.83934133588421089</c:v>
                </c:pt>
                <c:pt idx="1577">
                  <c:v>0.85190701448606276</c:v>
                </c:pt>
                <c:pt idx="1578">
                  <c:v>0.86438802053597596</c:v>
                </c:pt>
                <c:pt idx="1579">
                  <c:v>0.87678474897926306</c:v>
                </c:pt>
                <c:pt idx="1580">
                  <c:v>0.88904188979113619</c:v>
                </c:pt>
                <c:pt idx="1581">
                  <c:v>0.90118814547704473</c:v>
                </c:pt>
                <c:pt idx="1582">
                  <c:v>0.91316937643407603</c:v>
                </c:pt>
                <c:pt idx="1583">
                  <c:v>0.92496004552049582</c:v>
                </c:pt>
                <c:pt idx="1584">
                  <c:v>0.93653550848345879</c:v>
                </c:pt>
                <c:pt idx="1585">
                  <c:v>0.94787213083748079</c:v>
                </c:pt>
                <c:pt idx="1586">
                  <c:v>0.9589474004720776</c:v>
                </c:pt>
                <c:pt idx="1587">
                  <c:v>0.96976552059905485</c:v>
                </c:pt>
                <c:pt idx="1588">
                  <c:v>0.98035577049990363</c:v>
                </c:pt>
                <c:pt idx="1589">
                  <c:v>0.9907711052619117</c:v>
                </c:pt>
                <c:pt idx="1590">
                  <c:v>1.0010381163887925</c:v>
                </c:pt>
                <c:pt idx="1591">
                  <c:v>1.0112070634313755</c:v>
                </c:pt>
                <c:pt idx="1592">
                  <c:v>1.0212785984035495</c:v>
                </c:pt>
                <c:pt idx="1593">
                  <c:v>1.0313016711339218</c:v>
                </c:pt>
                <c:pt idx="1594">
                  <c:v>1.0412764437717978</c:v>
                </c:pt>
                <c:pt idx="1595">
                  <c:v>1.0511551015337095</c:v>
                </c:pt>
                <c:pt idx="1596">
                  <c:v>1.0609382896002122</c:v>
                </c:pt>
                <c:pt idx="1597">
                  <c:v>1.0705559513143326</c:v>
                </c:pt>
                <c:pt idx="1598">
                  <c:v>1.0799868352799962</c:v>
                </c:pt>
                <c:pt idx="1599">
                  <c:v>1.0892106264101562</c:v>
                </c:pt>
                <c:pt idx="1600">
                  <c:v>1.0982080493521411</c:v>
                </c:pt>
                <c:pt idx="1601">
                  <c:v>1.1069830012413675</c:v>
                </c:pt>
                <c:pt idx="1602">
                  <c:v>1.1155827583092206</c:v>
                </c:pt>
                <c:pt idx="1603">
                  <c:v>1.1240527301481964</c:v>
                </c:pt>
                <c:pt idx="1604">
                  <c:v>1.1324155961786748</c:v>
                </c:pt>
                <c:pt idx="1605">
                  <c:v>1.1407358857095391</c:v>
                </c:pt>
                <c:pt idx="1606">
                  <c:v>1.1490137502130113</c:v>
                </c:pt>
                <c:pt idx="1607">
                  <c:v>1.1490137502130113</c:v>
                </c:pt>
                <c:pt idx="1608">
                  <c:v>1.1490137502130113</c:v>
                </c:pt>
                <c:pt idx="1609">
                  <c:v>1.1490137502130113</c:v>
                </c:pt>
                <c:pt idx="1610">
                  <c:v>1.1490137502130113</c:v>
                </c:pt>
                <c:pt idx="1611">
                  <c:v>1.1490137502130113</c:v>
                </c:pt>
                <c:pt idx="1612">
                  <c:v>1.1490137502130113</c:v>
                </c:pt>
                <c:pt idx="1613">
                  <c:v>1.1490137502130113</c:v>
                </c:pt>
                <c:pt idx="1614">
                  <c:v>1.1490137502130113</c:v>
                </c:pt>
                <c:pt idx="1615">
                  <c:v>1.1490137502130113</c:v>
                </c:pt>
                <c:pt idx="1616">
                  <c:v>1.1490137502130113</c:v>
                </c:pt>
                <c:pt idx="1617">
                  <c:v>1.1490137502130113</c:v>
                </c:pt>
                <c:pt idx="1618">
                  <c:v>1.1490137502130113</c:v>
                </c:pt>
                <c:pt idx="1619">
                  <c:v>1.1490137502130113</c:v>
                </c:pt>
                <c:pt idx="1620">
                  <c:v>1.1490137502130113</c:v>
                </c:pt>
                <c:pt idx="1621">
                  <c:v>1.1490137502130113</c:v>
                </c:pt>
                <c:pt idx="1622">
                  <c:v>1.1490137502130113</c:v>
                </c:pt>
                <c:pt idx="1623">
                  <c:v>1.1490137502130113</c:v>
                </c:pt>
                <c:pt idx="1624">
                  <c:v>1.159704860668644</c:v>
                </c:pt>
                <c:pt idx="1625">
                  <c:v>1.1702951105694928</c:v>
                </c:pt>
                <c:pt idx="1626">
                  <c:v>1.1806360990139373</c:v>
                </c:pt>
                <c:pt idx="1627">
                  <c:v>1.1906350014471934</c:v>
                </c:pt>
                <c:pt idx="1628">
                  <c:v>1.200205729842255</c:v>
                </c:pt>
                <c:pt idx="1629">
                  <c:v>1.2093385037631172</c:v>
                </c:pt>
                <c:pt idx="1630">
                  <c:v>1.2180694259660976</c:v>
                </c:pt>
                <c:pt idx="1631">
                  <c:v>1.22651790055136</c:v>
                </c:pt>
                <c:pt idx="1632">
                  <c:v>1.234774609254244</c:v>
                </c:pt>
                <c:pt idx="1633">
                  <c:v>1.2429680769807101</c:v>
                </c:pt>
                <c:pt idx="1634">
                  <c:v>1.251140539738185</c:v>
                </c:pt>
                <c:pt idx="1635">
                  <c:v>1.251140539738185</c:v>
                </c:pt>
                <c:pt idx="1636">
                  <c:v>1.2592920351455923</c:v>
                </c:pt>
                <c:pt idx="1637">
                  <c:v>1.2673808538604361</c:v>
                </c:pt>
                <c:pt idx="1638">
                  <c:v>1.2753866281576487</c:v>
                </c:pt>
                <c:pt idx="1639">
                  <c:v>1.2832894366854264</c:v>
                </c:pt>
                <c:pt idx="1640">
                  <c:v>1.2911105416236981</c:v>
                </c:pt>
                <c:pt idx="1641">
                  <c:v>1.2988910169929111</c:v>
                </c:pt>
                <c:pt idx="1642">
                  <c:v>1.2988910169929111</c:v>
                </c:pt>
                <c:pt idx="1643">
                  <c:v>1.2988910169929111</c:v>
                </c:pt>
                <c:pt idx="1644">
                  <c:v>1.2988910169929111</c:v>
                </c:pt>
                <c:pt idx="1645">
                  <c:v>1.2988910169929111</c:v>
                </c:pt>
                <c:pt idx="1646">
                  <c:v>1.2988910169929111</c:v>
                </c:pt>
                <c:pt idx="1647">
                  <c:v>1.2988910169929111</c:v>
                </c:pt>
                <c:pt idx="1648">
                  <c:v>1.2988910169929111</c:v>
                </c:pt>
                <c:pt idx="1649">
                  <c:v>1.2988910169929111</c:v>
                </c:pt>
                <c:pt idx="1650">
                  <c:v>1.2988910169929111</c:v>
                </c:pt>
                <c:pt idx="1651">
                  <c:v>1.2988910169929111</c:v>
                </c:pt>
                <c:pt idx="1652">
                  <c:v>1.2988910169929111</c:v>
                </c:pt>
                <c:pt idx="1653">
                  <c:v>1.2988910169929111</c:v>
                </c:pt>
                <c:pt idx="1654">
                  <c:v>1.2988910169929111</c:v>
                </c:pt>
                <c:pt idx="1655">
                  <c:v>1.2988910169929111</c:v>
                </c:pt>
                <c:pt idx="1656">
                  <c:v>1.2988910169929111</c:v>
                </c:pt>
                <c:pt idx="1657">
                  <c:v>1.2988910169929111</c:v>
                </c:pt>
                <c:pt idx="1658">
                  <c:v>1.2988910169929111</c:v>
                </c:pt>
                <c:pt idx="1659">
                  <c:v>1.2988910169929111</c:v>
                </c:pt>
                <c:pt idx="1660">
                  <c:v>1.2988910169929111</c:v>
                </c:pt>
                <c:pt idx="1661">
                  <c:v>1.2988910169929111</c:v>
                </c:pt>
                <c:pt idx="1662">
                  <c:v>1.2988910169929111</c:v>
                </c:pt>
                <c:pt idx="1663">
                  <c:v>1.2988910169929111</c:v>
                </c:pt>
                <c:pt idx="1664">
                  <c:v>1.2988910169929111</c:v>
                </c:pt>
                <c:pt idx="1665">
                  <c:v>1.2988910169929111</c:v>
                </c:pt>
                <c:pt idx="1666">
                  <c:v>1.2988910169929111</c:v>
                </c:pt>
                <c:pt idx="1667">
                  <c:v>1.2988910169929111</c:v>
                </c:pt>
                <c:pt idx="1668">
                  <c:v>1.2988910169929111</c:v>
                </c:pt>
                <c:pt idx="1669">
                  <c:v>1.2988910169929111</c:v>
                </c:pt>
                <c:pt idx="1670">
                  <c:v>1.2988910169929111</c:v>
                </c:pt>
                <c:pt idx="1671">
                  <c:v>1.2988910169929111</c:v>
                </c:pt>
                <c:pt idx="1672">
                  <c:v>1.2988910169929111</c:v>
                </c:pt>
                <c:pt idx="1673">
                  <c:v>1.2988910169929111</c:v>
                </c:pt>
                <c:pt idx="1674">
                  <c:v>1.2988910169929111</c:v>
                </c:pt>
                <c:pt idx="1675">
                  <c:v>1.2988910169929111</c:v>
                </c:pt>
                <c:pt idx="1676">
                  <c:v>1.3123846963108123</c:v>
                </c:pt>
                <c:pt idx="1677">
                  <c:v>1.3258190338304883</c:v>
                </c:pt>
                <c:pt idx="1678">
                  <c:v>1.339164696493538</c:v>
                </c:pt>
                <c:pt idx="1679">
                  <c:v>1.352422088854649</c:v>
                </c:pt>
                <c:pt idx="1680">
                  <c:v>1.3655916145075715</c:v>
                </c:pt>
                <c:pt idx="1681">
                  <c:v>1.3787319407791765</c:v>
                </c:pt>
                <c:pt idx="1682">
                  <c:v>1.3787319407791765</c:v>
                </c:pt>
                <c:pt idx="1683">
                  <c:v>1.3787319407791765</c:v>
                </c:pt>
                <c:pt idx="1684">
                  <c:v>1.3787319407791765</c:v>
                </c:pt>
                <c:pt idx="1685">
                  <c:v>1.3787319407791765</c:v>
                </c:pt>
                <c:pt idx="1686">
                  <c:v>1.3787319407791765</c:v>
                </c:pt>
                <c:pt idx="1687">
                  <c:v>1.3787319407791765</c:v>
                </c:pt>
                <c:pt idx="1688">
                  <c:v>1.3787319407791765</c:v>
                </c:pt>
                <c:pt idx="1689">
                  <c:v>1.3787319407791765</c:v>
                </c:pt>
                <c:pt idx="1690">
                  <c:v>1.3787319407791765</c:v>
                </c:pt>
                <c:pt idx="1691">
                  <c:v>1.3787319407791765</c:v>
                </c:pt>
                <c:pt idx="1692">
                  <c:v>1.3787319407791765</c:v>
                </c:pt>
                <c:pt idx="1693">
                  <c:v>1.3787319407791765</c:v>
                </c:pt>
                <c:pt idx="1694">
                  <c:v>1.3787319407791765</c:v>
                </c:pt>
                <c:pt idx="1695">
                  <c:v>1.3787319407791765</c:v>
                </c:pt>
                <c:pt idx="1696">
                  <c:v>1.3787319407791765</c:v>
                </c:pt>
                <c:pt idx="1697">
                  <c:v>1.3787319407791765</c:v>
                </c:pt>
                <c:pt idx="1698">
                  <c:v>1.3787319407791765</c:v>
                </c:pt>
                <c:pt idx="1699">
                  <c:v>1.3927373423694061</c:v>
                </c:pt>
                <c:pt idx="1700">
                  <c:v>1.406681858717834</c:v>
                </c:pt>
                <c:pt idx="1701">
                  <c:v>1.4205656724737656</c:v>
                </c:pt>
                <c:pt idx="1702">
                  <c:v>1.4343889660017846</c:v>
                </c:pt>
                <c:pt idx="1703">
                  <c:v>1.4481218204986981</c:v>
                </c:pt>
                <c:pt idx="1704">
                  <c:v>1.4617946094334975</c:v>
                </c:pt>
                <c:pt idx="1705">
                  <c:v>1.4754075141742382</c:v>
                </c:pt>
                <c:pt idx="1706">
                  <c:v>1.4889607158042537</c:v>
                </c:pt>
                <c:pt idx="1707">
                  <c:v>1.5024841336961807</c:v>
                </c:pt>
                <c:pt idx="1708">
                  <c:v>1.515977813014082</c:v>
                </c:pt>
                <c:pt idx="1709">
                  <c:v>1.5294417988864295</c:v>
                </c:pt>
                <c:pt idx="1710">
                  <c:v>1.5294417988864295</c:v>
                </c:pt>
                <c:pt idx="1711">
                  <c:v>1.5294417988864295</c:v>
                </c:pt>
                <c:pt idx="1712">
                  <c:v>1.5294417988864295</c:v>
                </c:pt>
                <c:pt idx="1713">
                  <c:v>1.5294417988864295</c:v>
                </c:pt>
                <c:pt idx="1714">
                  <c:v>1.5294417988864295</c:v>
                </c:pt>
                <c:pt idx="1715">
                  <c:v>1.5294417988864295</c:v>
                </c:pt>
                <c:pt idx="1716">
                  <c:v>1.5294417988864295</c:v>
                </c:pt>
                <c:pt idx="1717">
                  <c:v>1.5294417988864295</c:v>
                </c:pt>
                <c:pt idx="1718">
                  <c:v>1.5294417988864295</c:v>
                </c:pt>
                <c:pt idx="1719">
                  <c:v>1.5294417988864295</c:v>
                </c:pt>
                <c:pt idx="1720">
                  <c:v>1.5294417988864295</c:v>
                </c:pt>
                <c:pt idx="1721">
                  <c:v>1.5294417988864295</c:v>
                </c:pt>
                <c:pt idx="1722">
                  <c:v>1.5294417988864295</c:v>
                </c:pt>
                <c:pt idx="1723">
                  <c:v>1.5294417988864295</c:v>
                </c:pt>
                <c:pt idx="1724">
                  <c:v>1.544287172022232</c:v>
                </c:pt>
                <c:pt idx="1725">
                  <c:v>1.5589744475570024</c:v>
                </c:pt>
                <c:pt idx="1726">
                  <c:v>1.5733800749593945</c:v>
                </c:pt>
                <c:pt idx="1727">
                  <c:v>1.587355011079765</c:v>
                </c:pt>
                <c:pt idx="1728">
                  <c:v>1.600759745304061</c:v>
                </c:pt>
                <c:pt idx="1729">
                  <c:v>1.6134674250920142</c:v>
                </c:pt>
                <c:pt idx="1730">
                  <c:v>1.6254760518574463</c:v>
                </c:pt>
                <c:pt idx="1731">
                  <c:v>1.6367863487806715</c:v>
                </c:pt>
                <c:pt idx="1732">
                  <c:v>1.6474521819391881</c:v>
                </c:pt>
                <c:pt idx="1733">
                  <c:v>1.6575237169113621</c:v>
                </c:pt>
                <c:pt idx="1734">
                  <c:v>1.6670476714318097</c:v>
                </c:pt>
                <c:pt idx="1735">
                  <c:v>1.6760450943737946</c:v>
                </c:pt>
                <c:pt idx="1736">
                  <c:v>1.6845150662127704</c:v>
                </c:pt>
                <c:pt idx="1737">
                  <c:v>1.6925001728300544</c:v>
                </c:pt>
                <c:pt idx="1738">
                  <c:v>1.7000201451909243</c:v>
                </c:pt>
                <c:pt idx="1739">
                  <c:v>1.7071322944903069</c:v>
                </c:pt>
                <c:pt idx="1740">
                  <c:v>1.7139074358139952</c:v>
                </c:pt>
                <c:pt idx="1741">
                  <c:v>1.7204283310639952</c:v>
                </c:pt>
                <c:pt idx="1742">
                  <c:v>1.7267192139592979</c:v>
                </c:pt>
                <c:pt idx="1743">
                  <c:v>1.7328199794500387</c:v>
                </c:pt>
                <c:pt idx="1744">
                  <c:v>1.7387514548385419</c:v>
                </c:pt>
                <c:pt idx="1745">
                  <c:v>1.7445169784928629</c:v>
                </c:pt>
                <c:pt idx="1746">
                  <c:v>1.7501198531907796</c:v>
                </c:pt>
                <c:pt idx="1747">
                  <c:v>1.7555949628069061</c:v>
                </c:pt>
                <c:pt idx="1748">
                  <c:v>1.7609443801190203</c:v>
                </c:pt>
                <c:pt idx="1749">
                  <c:v>1.7662008775017364</c:v>
                </c:pt>
                <c:pt idx="1750">
                  <c:v>1.7713808188806426</c:v>
                </c:pt>
                <c:pt idx="1751">
                  <c:v>1.7764849970291765</c:v>
                </c:pt>
                <c:pt idx="1752">
                  <c:v>1.781514200271991</c:v>
                </c:pt>
                <c:pt idx="1753">
                  <c:v>1.7864692124849539</c:v>
                </c:pt>
                <c:pt idx="1754">
                  <c:v>1.7913508130951488</c:v>
                </c:pt>
                <c:pt idx="1755">
                  <c:v>1.7961597770808742</c:v>
                </c:pt>
                <c:pt idx="1756">
                  <c:v>1.8008968749716439</c:v>
                </c:pt>
                <c:pt idx="1757">
                  <c:v>1.8055487443835363</c:v>
                </c:pt>
                <c:pt idx="1758">
                  <c:v>1.8101304272056813</c:v>
                </c:pt>
                <c:pt idx="1759">
                  <c:v>1.8146288840359281</c:v>
                </c:pt>
                <c:pt idx="1760">
                  <c:v>1.8190451962492769</c:v>
                </c:pt>
                <c:pt idx="1761">
                  <c:v>1.8233804375332274</c:v>
                </c:pt>
                <c:pt idx="1762">
                  <c:v>1.8276356738877799</c:v>
                </c:pt>
                <c:pt idx="1763">
                  <c:v>1.8318119636254342</c:v>
                </c:pt>
                <c:pt idx="1764">
                  <c:v>1.8358974763101854</c:v>
                </c:pt>
                <c:pt idx="1765">
                  <c:v>1.8398683572453707</c:v>
                </c:pt>
                <c:pt idx="1766">
                  <c:v>1.8436777440862755</c:v>
                </c:pt>
                <c:pt idx="1767">
                  <c:v>1.8472831129786367</c:v>
                </c:pt>
                <c:pt idx="1768">
                  <c:v>1.8506250964071185</c:v>
                </c:pt>
                <c:pt idx="1769">
                  <c:v>1.85366547831496</c:v>
                </c:pt>
                <c:pt idx="1770">
                  <c:v>1.8563858297150853</c:v>
                </c:pt>
                <c:pt idx="1771">
                  <c:v>1.8588113337186056</c:v>
                </c:pt>
                <c:pt idx="1772">
                  <c:v>1.8609660072144101</c:v>
                </c:pt>
                <c:pt idx="1773">
                  <c:v>1.8628875522220778</c:v>
                </c:pt>
                <c:pt idx="1774">
                  <c:v>1.8646156588482352</c:v>
                </c:pt>
                <c:pt idx="1775">
                  <c:v>1.8661842573401333</c:v>
                </c:pt>
                <c:pt idx="1776">
                  <c:v>1.8676045406977722</c:v>
                </c:pt>
                <c:pt idx="1777">
                  <c:v>1.868881700959105</c:v>
                </c:pt>
                <c:pt idx="1778">
                  <c:v>1.8700066512646605</c:v>
                </c:pt>
                <c:pt idx="1779">
                  <c:v>1.8709753879363908</c:v>
                </c:pt>
                <c:pt idx="1780">
                  <c:v>1.8717928938911073</c:v>
                </c:pt>
                <c:pt idx="1781">
                  <c:v>1.8724810288695024</c:v>
                </c:pt>
                <c:pt idx="1782">
                  <c:v>1.8730648075762926</c:v>
                </c:pt>
                <c:pt idx="1783">
                  <c:v>1.8735699943468849</c:v>
                </c:pt>
                <c:pt idx="1784">
                  <c:v>1.8740170260791862</c:v>
                </c:pt>
                <c:pt idx="1785">
                  <c:v>1.8744154298205538</c:v>
                </c:pt>
                <c:pt idx="1786">
                  <c:v>1.8747711093359858</c:v>
                </c:pt>
                <c:pt idx="1787">
                  <c:v>1.8750871995595102</c:v>
                </c:pt>
                <c:pt idx="1788">
                  <c:v>1.875364735264323</c:v>
                </c:pt>
                <c:pt idx="1789">
                  <c:v>1.8756015235486594</c:v>
                </c:pt>
                <c:pt idx="1790">
                  <c:v>1.8757948181389854</c:v>
                </c:pt>
                <c:pt idx="1791">
                  <c:v>1.8759417162215954</c:v>
                </c:pt>
                <c:pt idx="1792">
                  <c:v>1.8760417183371916</c:v>
                </c:pt>
                <c:pt idx="1793">
                  <c:v>1.876099989111883</c:v>
                </c:pt>
                <c:pt idx="1794">
                  <c:v>1.876099989111883</c:v>
                </c:pt>
                <c:pt idx="1795">
                  <c:v>1.876099989111883</c:v>
                </c:pt>
                <c:pt idx="1796">
                  <c:v>1.876099989111883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731-4214-A5E6-5520DAC4F3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55384399"/>
        <c:axId val="974828319"/>
      </c:lineChart>
      <c:catAx>
        <c:axId val="10553843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Elasped</a:t>
                </a:r>
                <a:r>
                  <a:rPr lang="en-GB" baseline="0"/>
                  <a:t>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4828319"/>
        <c:crosses val="autoZero"/>
        <c:auto val="1"/>
        <c:lblAlgn val="ctr"/>
        <c:lblOffset val="100"/>
        <c:noMultiLvlLbl val="0"/>
      </c:catAx>
      <c:valAx>
        <c:axId val="9748283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53843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Power and Braking Power Against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'Forces-Broken'!$P$1:$P$3</c:f>
              <c:strCache>
                <c:ptCount val="3"/>
                <c:pt idx="1">
                  <c:v>Tractive Power (kw)</c:v>
                </c:pt>
                <c:pt idx="2">
                  <c:v>  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'Forces-Broken'!$C$4:$C$1804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</c:numCache>
            </c:numRef>
          </c:cat>
          <c:val>
            <c:numRef>
              <c:f>'Forces-Broken'!$P$4:$P$1804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3.1878874537037041E-2</c:v>
                </c:pt>
                <c:pt idx="13">
                  <c:v>0.68977759820601836</c:v>
                </c:pt>
                <c:pt idx="14">
                  <c:v>3.3340875125000009</c:v>
                </c:pt>
                <c:pt idx="15">
                  <c:v>5.7787157598958325</c:v>
                </c:pt>
                <c:pt idx="16">
                  <c:v>7.0218760173032386</c:v>
                </c:pt>
                <c:pt idx="17">
                  <c:v>11.002711835706018</c:v>
                </c:pt>
                <c:pt idx="18">
                  <c:v>14.977116984780094</c:v>
                </c:pt>
                <c:pt idx="19">
                  <c:v>12.021033796296299</c:v>
                </c:pt>
                <c:pt idx="20">
                  <c:v>5.6014957682291699</c:v>
                </c:pt>
                <c:pt idx="21">
                  <c:v>3.1730983292245392</c:v>
                </c:pt>
                <c:pt idx="22">
                  <c:v>3.0033512733217584</c:v>
                </c:pt>
                <c:pt idx="23">
                  <c:v>3.2766389333333343</c:v>
                </c:pt>
                <c:pt idx="24">
                  <c:v>5.778897748784722</c:v>
                </c:pt>
                <c:pt idx="25">
                  <c:v>7.9173969518518463</c:v>
                </c:pt>
                <c:pt idx="26">
                  <c:v>9.3695507564236102</c:v>
                </c:pt>
                <c:pt idx="27">
                  <c:v>13.480939464641208</c:v>
                </c:pt>
                <c:pt idx="28">
                  <c:v>15.380085973611111</c:v>
                </c:pt>
                <c:pt idx="29">
                  <c:v>15.763207742997672</c:v>
                </c:pt>
                <c:pt idx="30">
                  <c:v>13.027950225289345</c:v>
                </c:pt>
                <c:pt idx="31">
                  <c:v>9.3107127097800912</c:v>
                </c:pt>
                <c:pt idx="32">
                  <c:v>7.7212179370949015</c:v>
                </c:pt>
                <c:pt idx="33">
                  <c:v>6.9504789068865795</c:v>
                </c:pt>
                <c:pt idx="34">
                  <c:v>5.5092790333333381</c:v>
                </c:pt>
                <c:pt idx="35">
                  <c:v>3.6512462456597228</c:v>
                </c:pt>
                <c:pt idx="36">
                  <c:v>3.6015151430555568</c:v>
                </c:pt>
                <c:pt idx="37">
                  <c:v>3.3604356612847233</c:v>
                </c:pt>
                <c:pt idx="38">
                  <c:v>2.9430214369791665</c:v>
                </c:pt>
                <c:pt idx="39">
                  <c:v>2.5529164930555561</c:v>
                </c:pt>
                <c:pt idx="40">
                  <c:v>2.2603572097222231</c:v>
                </c:pt>
                <c:pt idx="41">
                  <c:v>2.0039720210069438</c:v>
                </c:pt>
                <c:pt idx="42">
                  <c:v>1.6739595486111112</c:v>
                </c:pt>
                <c:pt idx="43">
                  <c:v>1.335752408506945</c:v>
                </c:pt>
                <c:pt idx="44">
                  <c:v>1.1163952958333334</c:v>
                </c:pt>
                <c:pt idx="45">
                  <c:v>1.0260144907986111</c:v>
                </c:pt>
                <c:pt idx="46">
                  <c:v>0.99247303333333348</c:v>
                </c:pt>
                <c:pt idx="47">
                  <c:v>0.9337343098958335</c:v>
                </c:pt>
                <c:pt idx="48">
                  <c:v>0.86468142222222222</c:v>
                </c:pt>
                <c:pt idx="49">
                  <c:v>0.82822942638888897</c:v>
                </c:pt>
                <c:pt idx="50">
                  <c:v>0.82822942638888897</c:v>
                </c:pt>
                <c:pt idx="51">
                  <c:v>0.80438592916666662</c:v>
                </c:pt>
                <c:pt idx="52">
                  <c:v>0.70693139565972218</c:v>
                </c:pt>
                <c:pt idx="53">
                  <c:v>0.56891305434027772</c:v>
                </c:pt>
                <c:pt idx="54">
                  <c:v>0.51897326440972225</c:v>
                </c:pt>
                <c:pt idx="55">
                  <c:v>0.51406666666666667</c:v>
                </c:pt>
                <c:pt idx="56">
                  <c:v>0.51406666666666667</c:v>
                </c:pt>
                <c:pt idx="57">
                  <c:v>0.76740000000000053</c:v>
                </c:pt>
                <c:pt idx="58">
                  <c:v>1.0481664307291665</c:v>
                </c:pt>
                <c:pt idx="59">
                  <c:v>2.6717413624999988</c:v>
                </c:pt>
                <c:pt idx="60">
                  <c:v>3.4453611682291672</c:v>
                </c:pt>
                <c:pt idx="61">
                  <c:v>1.9768690921875012</c:v>
                </c:pt>
                <c:pt idx="62">
                  <c:v>1.7250827286458319</c:v>
                </c:pt>
                <c:pt idx="63">
                  <c:v>2.1029628375000016</c:v>
                </c:pt>
                <c:pt idx="64">
                  <c:v>2.7120711723958353</c:v>
                </c:pt>
                <c:pt idx="65">
                  <c:v>2.0808220189814817</c:v>
                </c:pt>
                <c:pt idx="66">
                  <c:v>1.6105732887152753</c:v>
                </c:pt>
                <c:pt idx="67">
                  <c:v>3.713274014814814</c:v>
                </c:pt>
                <c:pt idx="68">
                  <c:v>7.8427325557291692</c:v>
                </c:pt>
                <c:pt idx="69">
                  <c:v>11.311249362962961</c:v>
                </c:pt>
                <c:pt idx="70">
                  <c:v>13.758913867187502</c:v>
                </c:pt>
                <c:pt idx="71">
                  <c:v>14.541997768981487</c:v>
                </c:pt>
                <c:pt idx="72">
                  <c:v>12.58887946435185</c:v>
                </c:pt>
                <c:pt idx="73">
                  <c:v>9.2573024592592557</c:v>
                </c:pt>
                <c:pt idx="74">
                  <c:v>7.3632757450810189</c:v>
                </c:pt>
                <c:pt idx="75">
                  <c:v>7.3441007370370324</c:v>
                </c:pt>
                <c:pt idx="76">
                  <c:v>8.1311721791666702</c:v>
                </c:pt>
                <c:pt idx="77">
                  <c:v>7.8971125361689767</c:v>
                </c:pt>
                <c:pt idx="78">
                  <c:v>5.6244413560763888</c:v>
                </c:pt>
                <c:pt idx="79">
                  <c:v>2.8867282335069455</c:v>
                </c:pt>
                <c:pt idx="80">
                  <c:v>2.8174994791666674</c:v>
                </c:pt>
                <c:pt idx="81">
                  <c:v>2.7495199435763888</c:v>
                </c:pt>
                <c:pt idx="82">
                  <c:v>2.591370033159722</c:v>
                </c:pt>
                <c:pt idx="83">
                  <c:v>2.5529164930555561</c:v>
                </c:pt>
                <c:pt idx="84">
                  <c:v>2.5148896092013895</c:v>
                </c:pt>
                <c:pt idx="85">
                  <c:v>2.4155441522569441</c:v>
                </c:pt>
                <c:pt idx="86">
                  <c:v>2.3429705157986107</c:v>
                </c:pt>
                <c:pt idx="87">
                  <c:v>2.2603572097222231</c:v>
                </c:pt>
                <c:pt idx="88">
                  <c:v>2.2141277125000007</c:v>
                </c:pt>
                <c:pt idx="89">
                  <c:v>1.9616618675347222</c:v>
                </c:pt>
                <c:pt idx="90">
                  <c:v>1.5200349463541669</c:v>
                </c:pt>
                <c:pt idx="91">
                  <c:v>1.1021847222222225</c:v>
                </c:pt>
                <c:pt idx="92">
                  <c:v>0.78089913194444438</c:v>
                </c:pt>
                <c:pt idx="93">
                  <c:v>0.62579035138888905</c:v>
                </c:pt>
                <c:pt idx="94">
                  <c:v>0.51406666666666667</c:v>
                </c:pt>
                <c:pt idx="95">
                  <c:v>0.37794326961805552</c:v>
                </c:pt>
                <c:pt idx="96">
                  <c:v>0.23479700972222226</c:v>
                </c:pt>
                <c:pt idx="97">
                  <c:v>0.1441463</c:v>
                </c:pt>
                <c:pt idx="98">
                  <c:v>8.7707934722222228E-2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3.469368935185186E-2</c:v>
                </c:pt>
                <c:pt idx="139">
                  <c:v>0.86454970896990735</c:v>
                </c:pt>
                <c:pt idx="140">
                  <c:v>4.4541474530671294</c:v>
                </c:pt>
                <c:pt idx="141">
                  <c:v>8.9797719442708335</c:v>
                </c:pt>
                <c:pt idx="142">
                  <c:v>9.0556531444444435</c:v>
                </c:pt>
                <c:pt idx="143">
                  <c:v>5.5507052234375003</c:v>
                </c:pt>
                <c:pt idx="144">
                  <c:v>3.6202887170717619</c:v>
                </c:pt>
                <c:pt idx="145">
                  <c:v>5.2639938962963004</c:v>
                </c:pt>
                <c:pt idx="146">
                  <c:v>8.5401582111111072</c:v>
                </c:pt>
                <c:pt idx="147">
                  <c:v>10.118231169907405</c:v>
                </c:pt>
                <c:pt idx="148">
                  <c:v>8.9625049350115749</c:v>
                </c:pt>
                <c:pt idx="149">
                  <c:v>6.0078732333333358</c:v>
                </c:pt>
                <c:pt idx="150">
                  <c:v>2.1694792504629619</c:v>
                </c:pt>
                <c:pt idx="151">
                  <c:v>1.711714345833333</c:v>
                </c:pt>
                <c:pt idx="152">
                  <c:v>1.511301511111111</c:v>
                </c:pt>
                <c:pt idx="153">
                  <c:v>1.1451587930555558</c:v>
                </c:pt>
                <c:pt idx="154">
                  <c:v>0.7984811095486114</c:v>
                </c:pt>
                <c:pt idx="155">
                  <c:v>0.57909832482638901</c:v>
                </c:pt>
                <c:pt idx="156">
                  <c:v>0.51406666666666667</c:v>
                </c:pt>
                <c:pt idx="157">
                  <c:v>2.4057413624999997</c:v>
                </c:pt>
                <c:pt idx="158">
                  <c:v>5.1847535039930559</c:v>
                </c:pt>
                <c:pt idx="159">
                  <c:v>8.05482067777778</c:v>
                </c:pt>
                <c:pt idx="160">
                  <c:v>9.7422183894097198</c:v>
                </c:pt>
                <c:pt idx="161">
                  <c:v>10.096083887499997</c:v>
                </c:pt>
                <c:pt idx="162">
                  <c:v>8.90472727864584</c:v>
                </c:pt>
                <c:pt idx="163">
                  <c:v>9.3153345222222228</c:v>
                </c:pt>
                <c:pt idx="164">
                  <c:v>8.9869876374421285</c:v>
                </c:pt>
                <c:pt idx="165">
                  <c:v>7.5691433587384296</c:v>
                </c:pt>
                <c:pt idx="166">
                  <c:v>6.7264013546875052</c:v>
                </c:pt>
                <c:pt idx="167">
                  <c:v>9.3441218629629681</c:v>
                </c:pt>
                <c:pt idx="168">
                  <c:v>12.239182103703705</c:v>
                </c:pt>
                <c:pt idx="169">
                  <c:v>9.908282344444439</c:v>
                </c:pt>
                <c:pt idx="170">
                  <c:v>3.2175884259259142</c:v>
                </c:pt>
                <c:pt idx="171">
                  <c:v>2.6042832902777784</c:v>
                </c:pt>
                <c:pt idx="172">
                  <c:v>2.3191424953125002</c:v>
                </c:pt>
                <c:pt idx="173">
                  <c:v>1.8688425347222222</c:v>
                </c:pt>
                <c:pt idx="174">
                  <c:v>1.5026029258680558</c:v>
                </c:pt>
                <c:pt idx="175">
                  <c:v>1.3518416789930556</c:v>
                </c:pt>
                <c:pt idx="176">
                  <c:v>2.3955301862847191</c:v>
                </c:pt>
                <c:pt idx="177">
                  <c:v>6.321891565451387</c:v>
                </c:pt>
                <c:pt idx="178">
                  <c:v>8.0200071347222224</c:v>
                </c:pt>
                <c:pt idx="179">
                  <c:v>5.3914287888888905</c:v>
                </c:pt>
                <c:pt idx="180">
                  <c:v>2.3557061333333351</c:v>
                </c:pt>
                <c:pt idx="181">
                  <c:v>1.7212468967013888</c:v>
                </c:pt>
                <c:pt idx="182">
                  <c:v>1.6927621222222222</c:v>
                </c:pt>
                <c:pt idx="183">
                  <c:v>1.6093142362847226</c:v>
                </c:pt>
                <c:pt idx="184">
                  <c:v>1.4175056359375002</c:v>
                </c:pt>
                <c:pt idx="185">
                  <c:v>1.2191124111111113</c:v>
                </c:pt>
                <c:pt idx="186">
                  <c:v>1.0328026041666667</c:v>
                </c:pt>
                <c:pt idx="187">
                  <c:v>0.89570522343750003</c:v>
                </c:pt>
                <c:pt idx="188">
                  <c:v>0.78673783906250017</c:v>
                </c:pt>
                <c:pt idx="189">
                  <c:v>0.70693139565972218</c:v>
                </c:pt>
                <c:pt idx="190">
                  <c:v>0.64167723524305564</c:v>
                </c:pt>
                <c:pt idx="191">
                  <c:v>0.59967437829861103</c:v>
                </c:pt>
                <c:pt idx="192">
                  <c:v>0.55879492135416675</c:v>
                </c:pt>
                <c:pt idx="193">
                  <c:v>0.53875596788194446</c:v>
                </c:pt>
                <c:pt idx="194">
                  <c:v>0.52389536527777769</c:v>
                </c:pt>
                <c:pt idx="195">
                  <c:v>0.51406666666666667</c:v>
                </c:pt>
                <c:pt idx="196">
                  <c:v>0.51406666666666667</c:v>
                </c:pt>
                <c:pt idx="197">
                  <c:v>0.51406666666666667</c:v>
                </c:pt>
                <c:pt idx="198">
                  <c:v>0.93628888888888884</c:v>
                </c:pt>
                <c:pt idx="199">
                  <c:v>1.4183855975115742</c:v>
                </c:pt>
                <c:pt idx="200">
                  <c:v>1.9360678819444443</c:v>
                </c:pt>
                <c:pt idx="201">
                  <c:v>2.5856606481481483</c:v>
                </c:pt>
                <c:pt idx="202">
                  <c:v>3.3074175347222221</c:v>
                </c:pt>
                <c:pt idx="203">
                  <c:v>5.3964741970486116</c:v>
                </c:pt>
                <c:pt idx="204">
                  <c:v>7.1860561921296284</c:v>
                </c:pt>
                <c:pt idx="205">
                  <c:v>8.2073485666666688</c:v>
                </c:pt>
                <c:pt idx="206">
                  <c:v>10.780706329166668</c:v>
                </c:pt>
                <c:pt idx="207">
                  <c:v>12.464494978067131</c:v>
                </c:pt>
                <c:pt idx="208">
                  <c:v>12.353928355555558</c:v>
                </c:pt>
                <c:pt idx="209">
                  <c:v>14.582548148148151</c:v>
                </c:pt>
                <c:pt idx="210">
                  <c:v>15.954737659259258</c:v>
                </c:pt>
                <c:pt idx="211">
                  <c:v>13.17280002170139</c:v>
                </c:pt>
                <c:pt idx="212">
                  <c:v>11.120595733333333</c:v>
                </c:pt>
                <c:pt idx="213">
                  <c:v>9.8689974609374946</c:v>
                </c:pt>
                <c:pt idx="214">
                  <c:v>10.802751170370376</c:v>
                </c:pt>
                <c:pt idx="215">
                  <c:v>13.735576138831014</c:v>
                </c:pt>
                <c:pt idx="216">
                  <c:v>16.401940104166666</c:v>
                </c:pt>
                <c:pt idx="217">
                  <c:v>17.361892127256947</c:v>
                </c:pt>
                <c:pt idx="218">
                  <c:v>16.529245428240745</c:v>
                </c:pt>
                <c:pt idx="219">
                  <c:v>14.748649172685178</c:v>
                </c:pt>
                <c:pt idx="220">
                  <c:v>12.682713079166671</c:v>
                </c:pt>
                <c:pt idx="221">
                  <c:v>10.042094822164371</c:v>
                </c:pt>
                <c:pt idx="222">
                  <c:v>8.2979692348958256</c:v>
                </c:pt>
                <c:pt idx="223">
                  <c:v>8.0327099754050781</c:v>
                </c:pt>
                <c:pt idx="224">
                  <c:v>8.114734824537047</c:v>
                </c:pt>
                <c:pt idx="225">
                  <c:v>9.3692891476851869</c:v>
                </c:pt>
                <c:pt idx="226">
                  <c:v>9.935169470370349</c:v>
                </c:pt>
                <c:pt idx="227">
                  <c:v>9.7016784208912039</c:v>
                </c:pt>
                <c:pt idx="228">
                  <c:v>9.4629216625000225</c:v>
                </c:pt>
                <c:pt idx="229">
                  <c:v>8.7935579300926054</c:v>
                </c:pt>
                <c:pt idx="230">
                  <c:v>7.2909203776041558</c:v>
                </c:pt>
                <c:pt idx="231">
                  <c:v>6.0981425998263896</c:v>
                </c:pt>
                <c:pt idx="232">
                  <c:v>6.025187559722224</c:v>
                </c:pt>
                <c:pt idx="233">
                  <c:v>5.7164932859374993</c:v>
                </c:pt>
                <c:pt idx="234">
                  <c:v>5.2646927685763893</c:v>
                </c:pt>
                <c:pt idx="235">
                  <c:v>4.8606098958333348</c:v>
                </c:pt>
                <c:pt idx="236">
                  <c:v>4.6176092041666674</c:v>
                </c:pt>
                <c:pt idx="237">
                  <c:v>4.499568233333334</c:v>
                </c:pt>
                <c:pt idx="238">
                  <c:v>4.3457055888888885</c:v>
                </c:pt>
                <c:pt idx="239">
                  <c:v>4.0678587164930553</c:v>
                </c:pt>
                <c:pt idx="240">
                  <c:v>3.6180353751736112</c:v>
                </c:pt>
                <c:pt idx="241">
                  <c:v>3.176455750868056</c:v>
                </c:pt>
                <c:pt idx="242">
                  <c:v>2.8867282335069455</c:v>
                </c:pt>
                <c:pt idx="243">
                  <c:v>2.5529164930555561</c:v>
                </c:pt>
                <c:pt idx="244">
                  <c:v>2.2603572097222231</c:v>
                </c:pt>
                <c:pt idx="245">
                  <c:v>2.0039720210069438</c:v>
                </c:pt>
                <c:pt idx="246">
                  <c:v>1.6739595486111112</c:v>
                </c:pt>
                <c:pt idx="247">
                  <c:v>1.335752408506945</c:v>
                </c:pt>
                <c:pt idx="248">
                  <c:v>1.1163952958333334</c:v>
                </c:pt>
                <c:pt idx="249">
                  <c:v>1.0260144907986111</c:v>
                </c:pt>
                <c:pt idx="250">
                  <c:v>0.99247303333333348</c:v>
                </c:pt>
                <c:pt idx="251">
                  <c:v>0.9337343098958335</c:v>
                </c:pt>
                <c:pt idx="252">
                  <c:v>0.86468142222222222</c:v>
                </c:pt>
                <c:pt idx="253">
                  <c:v>0.82822942638888897</c:v>
                </c:pt>
                <c:pt idx="254">
                  <c:v>0.82822942638888897</c:v>
                </c:pt>
                <c:pt idx="255">
                  <c:v>0.80438592916666662</c:v>
                </c:pt>
                <c:pt idx="256">
                  <c:v>0.70693139565972218</c:v>
                </c:pt>
                <c:pt idx="257">
                  <c:v>0.64167723524305564</c:v>
                </c:pt>
                <c:pt idx="258">
                  <c:v>4.374947535648146</c:v>
                </c:pt>
                <c:pt idx="259">
                  <c:v>7.38432107008102</c:v>
                </c:pt>
                <c:pt idx="260">
                  <c:v>8.6888473439814824</c:v>
                </c:pt>
                <c:pt idx="261">
                  <c:v>9.5153975111111091</c:v>
                </c:pt>
                <c:pt idx="262">
                  <c:v>11.33126208431713</c:v>
                </c:pt>
                <c:pt idx="263">
                  <c:v>15.379515521238426</c:v>
                </c:pt>
                <c:pt idx="264">
                  <c:v>18.949448965567136</c:v>
                </c:pt>
                <c:pt idx="265">
                  <c:v>18.952509380150467</c:v>
                </c:pt>
                <c:pt idx="266">
                  <c:v>15.716388368055544</c:v>
                </c:pt>
                <c:pt idx="267">
                  <c:v>14.270017599999997</c:v>
                </c:pt>
                <c:pt idx="268">
                  <c:v>14.259858931770838</c:v>
                </c:pt>
                <c:pt idx="269">
                  <c:v>13.0079457</c:v>
                </c:pt>
                <c:pt idx="270">
                  <c:v>9.0581654890625032</c:v>
                </c:pt>
                <c:pt idx="271">
                  <c:v>3.9076680555555559</c:v>
                </c:pt>
                <c:pt idx="272">
                  <c:v>3.8380101333333343</c:v>
                </c:pt>
                <c:pt idx="273">
                  <c:v>3.7863806026041664</c:v>
                </c:pt>
                <c:pt idx="274">
                  <c:v>3.5197608887152798</c:v>
                </c:pt>
                <c:pt idx="275">
                  <c:v>3.0726842666666672</c:v>
                </c:pt>
                <c:pt idx="276">
                  <c:v>2.6827736111111111</c:v>
                </c:pt>
                <c:pt idx="277">
                  <c:v>2.237154311111111</c:v>
                </c:pt>
                <c:pt idx="278">
                  <c:v>1.858729577604167</c:v>
                </c:pt>
                <c:pt idx="279">
                  <c:v>1.368060611979167</c:v>
                </c:pt>
                <c:pt idx="280">
                  <c:v>1.060225401388889</c:v>
                </c:pt>
                <c:pt idx="281">
                  <c:v>3.1114625319444444</c:v>
                </c:pt>
                <c:pt idx="282">
                  <c:v>11.480516489641206</c:v>
                </c:pt>
                <c:pt idx="283">
                  <c:v>15.1241467837963</c:v>
                </c:pt>
                <c:pt idx="284">
                  <c:v>17.727929129166672</c:v>
                </c:pt>
                <c:pt idx="285">
                  <c:v>19.480013538715276</c:v>
                </c:pt>
                <c:pt idx="286">
                  <c:v>19.974505512500002</c:v>
                </c:pt>
                <c:pt idx="287">
                  <c:v>21.960958782812504</c:v>
                </c:pt>
                <c:pt idx="288">
                  <c:v>24.004199999999983</c:v>
                </c:pt>
                <c:pt idx="289">
                  <c:v>21.448907666261583</c:v>
                </c:pt>
                <c:pt idx="290">
                  <c:v>13.15512378888889</c:v>
                </c:pt>
                <c:pt idx="291">
                  <c:v>4.6176092041666674</c:v>
                </c:pt>
                <c:pt idx="292">
                  <c:v>4.499568233333334</c:v>
                </c:pt>
                <c:pt idx="293">
                  <c:v>4.2890338269097237</c:v>
                </c:pt>
                <c:pt idx="294">
                  <c:v>4.1406113699652778</c:v>
                </c:pt>
                <c:pt idx="295">
                  <c:v>4.0498211</c:v>
                </c:pt>
                <c:pt idx="296">
                  <c:v>4.0318434460069454</c:v>
                </c:pt>
                <c:pt idx="297">
                  <c:v>5.3671544333333285</c:v>
                </c:pt>
                <c:pt idx="298">
                  <c:v>5.7613365717013894</c:v>
                </c:pt>
                <c:pt idx="299">
                  <c:v>4.8063150736689675</c:v>
                </c:pt>
                <c:pt idx="300">
                  <c:v>4.1406113699652778</c:v>
                </c:pt>
                <c:pt idx="301">
                  <c:v>4.1041143494791665</c:v>
                </c:pt>
                <c:pt idx="302">
                  <c:v>4.0139256263888896</c:v>
                </c:pt>
                <c:pt idx="303">
                  <c:v>3.872721731944444</c:v>
                </c:pt>
                <c:pt idx="304">
                  <c:v>3.7014904888888887</c:v>
                </c:pt>
                <c:pt idx="305">
                  <c:v>3.455366085243055</c:v>
                </c:pt>
                <c:pt idx="306">
                  <c:v>3.2217242597222215</c:v>
                </c:pt>
                <c:pt idx="307">
                  <c:v>3.0726842666666672</c:v>
                </c:pt>
                <c:pt idx="308">
                  <c:v>3.0001325904513894</c:v>
                </c:pt>
                <c:pt idx="309">
                  <c:v>2.9714742574652777</c:v>
                </c:pt>
                <c:pt idx="310">
                  <c:v>2.9147731039930558</c:v>
                </c:pt>
                <c:pt idx="311">
                  <c:v>2.8450401777777778</c:v>
                </c:pt>
                <c:pt idx="312">
                  <c:v>2.7495199435763888</c:v>
                </c:pt>
                <c:pt idx="313">
                  <c:v>2.6042832902777784</c:v>
                </c:pt>
                <c:pt idx="314">
                  <c:v>2.4278000000000004</c:v>
                </c:pt>
                <c:pt idx="315">
                  <c:v>2.237154311111111</c:v>
                </c:pt>
                <c:pt idx="316">
                  <c:v>2.0796130208333339</c:v>
                </c:pt>
                <c:pt idx="317">
                  <c:v>1.9407525345486112</c:v>
                </c:pt>
                <c:pt idx="318">
                  <c:v>1.7694791666666669</c:v>
                </c:pt>
                <c:pt idx="319">
                  <c:v>1.5821555555555558</c:v>
                </c:pt>
                <c:pt idx="320">
                  <c:v>1.4175056359375002</c:v>
                </c:pt>
                <c:pt idx="321">
                  <c:v>1.3762190222222224</c:v>
                </c:pt>
                <c:pt idx="322">
                  <c:v>1.3197917755208335</c:v>
                </c:pt>
                <c:pt idx="323">
                  <c:v>1.3197917755208335</c:v>
                </c:pt>
                <c:pt idx="324">
                  <c:v>1.2726714515625004</c:v>
                </c:pt>
                <c:pt idx="325">
                  <c:v>1.2418822980902775</c:v>
                </c:pt>
                <c:pt idx="326">
                  <c:v>1.2418822980902775</c:v>
                </c:pt>
                <c:pt idx="327">
                  <c:v>1.2191124111111113</c:v>
                </c:pt>
                <c:pt idx="328">
                  <c:v>1.1966146616319444</c:v>
                </c:pt>
                <c:pt idx="329">
                  <c:v>0.99912853732638895</c:v>
                </c:pt>
                <c:pt idx="330">
                  <c:v>0.81031304253472225</c:v>
                </c:pt>
                <c:pt idx="331">
                  <c:v>0.775082206076389</c:v>
                </c:pt>
                <c:pt idx="332">
                  <c:v>0.76351318559027792</c:v>
                </c:pt>
                <c:pt idx="333">
                  <c:v>0.71808272864583345</c:v>
                </c:pt>
                <c:pt idx="334">
                  <c:v>0.70138596666666675</c:v>
                </c:pt>
                <c:pt idx="335">
                  <c:v>0.66852864583333338</c:v>
                </c:pt>
                <c:pt idx="336">
                  <c:v>0.64167723524305564</c:v>
                </c:pt>
                <c:pt idx="337">
                  <c:v>0.63106761475694451</c:v>
                </c:pt>
                <c:pt idx="338">
                  <c:v>1.7640846426504626</c:v>
                </c:pt>
                <c:pt idx="339">
                  <c:v>4.2665771652777789</c:v>
                </c:pt>
                <c:pt idx="340">
                  <c:v>7.9680072041666685</c:v>
                </c:pt>
                <c:pt idx="341">
                  <c:v>10.393950957118058</c:v>
                </c:pt>
                <c:pt idx="342">
                  <c:v>7.8713262296874991</c:v>
                </c:pt>
                <c:pt idx="343">
                  <c:v>3.4388671874999992</c:v>
                </c:pt>
                <c:pt idx="344">
                  <c:v>2.242026864178241</c:v>
                </c:pt>
                <c:pt idx="345">
                  <c:v>3.341949500868052</c:v>
                </c:pt>
                <c:pt idx="346">
                  <c:v>3.4862334222222247</c:v>
                </c:pt>
                <c:pt idx="347">
                  <c:v>2.7699245615740797</c:v>
                </c:pt>
                <c:pt idx="348">
                  <c:v>3.6003436666087927</c:v>
                </c:pt>
                <c:pt idx="349">
                  <c:v>3.5045790090856483</c:v>
                </c:pt>
                <c:pt idx="350">
                  <c:v>2.5798761070023155</c:v>
                </c:pt>
                <c:pt idx="351">
                  <c:v>1.6002252541666671</c:v>
                </c:pt>
                <c:pt idx="352">
                  <c:v>1.5911724032986114</c:v>
                </c:pt>
                <c:pt idx="353">
                  <c:v>1.5821555555555558</c:v>
                </c:pt>
                <c:pt idx="354">
                  <c:v>1.5731745828125001</c:v>
                </c:pt>
                <c:pt idx="355">
                  <c:v>1.9658412494791724</c:v>
                </c:pt>
                <c:pt idx="356">
                  <c:v>2.1843946255208353</c:v>
                </c:pt>
                <c:pt idx="357">
                  <c:v>1.6002252541666671</c:v>
                </c:pt>
                <c:pt idx="358">
                  <c:v>1.5821555555555558</c:v>
                </c:pt>
                <c:pt idx="359">
                  <c:v>1.4853097928819445</c:v>
                </c:pt>
                <c:pt idx="360">
                  <c:v>1.3277560763888889</c:v>
                </c:pt>
                <c:pt idx="361">
                  <c:v>1.1891752888888889</c:v>
                </c:pt>
                <c:pt idx="362">
                  <c:v>1.0951217807291667</c:v>
                </c:pt>
                <c:pt idx="363">
                  <c:v>1.0396176237847223</c:v>
                </c:pt>
                <c:pt idx="364">
                  <c:v>1.0125184703124999</c:v>
                </c:pt>
                <c:pt idx="365">
                  <c:v>1.1581851369791687</c:v>
                </c:pt>
                <c:pt idx="366">
                  <c:v>1.7511050074074077</c:v>
                </c:pt>
                <c:pt idx="367">
                  <c:v>2.9858670851851867</c:v>
                </c:pt>
                <c:pt idx="368">
                  <c:v>4.6862017771412043</c:v>
                </c:pt>
                <c:pt idx="369">
                  <c:v>4.849731242766202</c:v>
                </c:pt>
                <c:pt idx="370">
                  <c:v>2.9826714515625001</c:v>
                </c:pt>
                <c:pt idx="371">
                  <c:v>1.2882523220486115</c:v>
                </c:pt>
                <c:pt idx="372">
                  <c:v>1.2342618847222222</c:v>
                </c:pt>
                <c:pt idx="373">
                  <c:v>1.0533288942708334</c:v>
                </c:pt>
                <c:pt idx="374">
                  <c:v>0.82223466302083337</c:v>
                </c:pt>
                <c:pt idx="375">
                  <c:v>0.63636320000000002</c:v>
                </c:pt>
                <c:pt idx="376">
                  <c:v>0.50917544392361114</c:v>
                </c:pt>
                <c:pt idx="377">
                  <c:v>0.42825287916666671</c:v>
                </c:pt>
                <c:pt idx="378">
                  <c:v>0.3689526366319445</c:v>
                </c:pt>
                <c:pt idx="379">
                  <c:v>0.32904444444444442</c:v>
                </c:pt>
                <c:pt idx="380">
                  <c:v>0.29427039999999999</c:v>
                </c:pt>
                <c:pt idx="381">
                  <c:v>0.24740671232638892</c:v>
                </c:pt>
                <c:pt idx="382">
                  <c:v>0.19735535190972223</c:v>
                </c:pt>
                <c:pt idx="383">
                  <c:v>0.14820804149305555</c:v>
                </c:pt>
                <c:pt idx="384">
                  <c:v>9.1716760590277766E-2</c:v>
                </c:pt>
                <c:pt idx="385">
                  <c:v>3.5803067187499996E-2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9.3773502604166684E-2</c:v>
                </c:pt>
                <c:pt idx="393">
                  <c:v>0.7191463720486112</c:v>
                </c:pt>
                <c:pt idx="394">
                  <c:v>2.2874504888888891</c:v>
                </c:pt>
                <c:pt idx="395">
                  <c:v>4.7228058682291678</c:v>
                </c:pt>
                <c:pt idx="396">
                  <c:v>7.7129442085069471</c:v>
                </c:pt>
                <c:pt idx="397">
                  <c:v>10.803834908796293</c:v>
                </c:pt>
                <c:pt idx="398">
                  <c:v>12.203644120428237</c:v>
                </c:pt>
                <c:pt idx="399">
                  <c:v>9.2688537078703739</c:v>
                </c:pt>
                <c:pt idx="400">
                  <c:v>3.8982930962963005</c:v>
                </c:pt>
                <c:pt idx="401">
                  <c:v>1.3762190222222224</c:v>
                </c:pt>
                <c:pt idx="402">
                  <c:v>1.3197917755208335</c:v>
                </c:pt>
                <c:pt idx="403">
                  <c:v>1.1966146616319444</c:v>
                </c:pt>
                <c:pt idx="404">
                  <c:v>1.0741008000000001</c:v>
                </c:pt>
                <c:pt idx="405">
                  <c:v>0.97924030972222242</c:v>
                </c:pt>
                <c:pt idx="406">
                  <c:v>0.88322395295138889</c:v>
                </c:pt>
                <c:pt idx="407">
                  <c:v>0.78089913194444438</c:v>
                </c:pt>
                <c:pt idx="408">
                  <c:v>0.68486909218750003</c:v>
                </c:pt>
                <c:pt idx="409">
                  <c:v>0.62579035138888905</c:v>
                </c:pt>
                <c:pt idx="410">
                  <c:v>0.6100672112847223</c:v>
                </c:pt>
                <c:pt idx="411">
                  <c:v>0.91084583333333236</c:v>
                </c:pt>
                <c:pt idx="412">
                  <c:v>1.1254199810185186</c:v>
                </c:pt>
                <c:pt idx="413">
                  <c:v>1.3559364945023158</c:v>
                </c:pt>
                <c:pt idx="414">
                  <c:v>2.1310463646412043</c:v>
                </c:pt>
                <c:pt idx="415">
                  <c:v>3.5153049508680536</c:v>
                </c:pt>
                <c:pt idx="416">
                  <c:v>4.232830373611109</c:v>
                </c:pt>
                <c:pt idx="417">
                  <c:v>3.1202980270254668</c:v>
                </c:pt>
                <c:pt idx="418">
                  <c:v>1.0426907638310206</c:v>
                </c:pt>
                <c:pt idx="419">
                  <c:v>0.88945254444444455</c:v>
                </c:pt>
                <c:pt idx="420">
                  <c:v>0.81626257777777789</c:v>
                </c:pt>
                <c:pt idx="421">
                  <c:v>0.75776083472222233</c:v>
                </c:pt>
                <c:pt idx="422">
                  <c:v>0.73496283750000002</c:v>
                </c:pt>
                <c:pt idx="423">
                  <c:v>1.9003938851851851</c:v>
                </c:pt>
                <c:pt idx="424">
                  <c:v>4.0605984555555583</c:v>
                </c:pt>
                <c:pt idx="425">
                  <c:v>8.1662833564236159</c:v>
                </c:pt>
                <c:pt idx="426">
                  <c:v>14.345232867129628</c:v>
                </c:pt>
                <c:pt idx="427">
                  <c:v>18.882136693055553</c:v>
                </c:pt>
                <c:pt idx="428">
                  <c:v>15.27258107777778</c:v>
                </c:pt>
                <c:pt idx="429">
                  <c:v>6.5894675217592553</c:v>
                </c:pt>
                <c:pt idx="430">
                  <c:v>2.1349081814236111</c:v>
                </c:pt>
                <c:pt idx="431">
                  <c:v>2.0577918222222218</c:v>
                </c:pt>
                <c:pt idx="432">
                  <c:v>1.9616618675347222</c:v>
                </c:pt>
                <c:pt idx="433">
                  <c:v>1.899420231076389</c:v>
                </c:pt>
                <c:pt idx="434">
                  <c:v>1.8789952105902779</c:v>
                </c:pt>
                <c:pt idx="435">
                  <c:v>1.8286277375</c:v>
                </c:pt>
                <c:pt idx="436">
                  <c:v>1.6927621222222222</c:v>
                </c:pt>
                <c:pt idx="437">
                  <c:v>1.4681545223958334</c:v>
                </c:pt>
                <c:pt idx="438">
                  <c:v>1.174385590277778</c:v>
                </c:pt>
                <c:pt idx="439">
                  <c:v>0.8524378236111112</c:v>
                </c:pt>
                <c:pt idx="440">
                  <c:v>0.55879492135416675</c:v>
                </c:pt>
                <c:pt idx="441">
                  <c:v>0.31593082621527774</c:v>
                </c:pt>
                <c:pt idx="442">
                  <c:v>0.1522745236111111</c:v>
                </c:pt>
                <c:pt idx="443">
                  <c:v>5.1739970659722231E-2</c:v>
                </c:pt>
                <c:pt idx="444">
                  <c:v>7.9529486111111127E-3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0.10784757667824074</c:v>
                </c:pt>
                <c:pt idx="513">
                  <c:v>1.172891529224537</c:v>
                </c:pt>
                <c:pt idx="514">
                  <c:v>4.5879142374999988</c:v>
                </c:pt>
                <c:pt idx="515">
                  <c:v>8.9740772458333335</c:v>
                </c:pt>
                <c:pt idx="516">
                  <c:v>11.054620266666669</c:v>
                </c:pt>
                <c:pt idx="517">
                  <c:v>8.356350759548608</c:v>
                </c:pt>
                <c:pt idx="518">
                  <c:v>3.2526773362847203</c:v>
                </c:pt>
                <c:pt idx="519">
                  <c:v>1.0951217807291667</c:v>
                </c:pt>
                <c:pt idx="520">
                  <c:v>1.0533288942708334</c:v>
                </c:pt>
                <c:pt idx="521">
                  <c:v>0.9858436668402778</c:v>
                </c:pt>
                <c:pt idx="522">
                  <c:v>0.91460906666666664</c:v>
                </c:pt>
                <c:pt idx="523">
                  <c:v>0.82822942638888897</c:v>
                </c:pt>
                <c:pt idx="524">
                  <c:v>0.69586052517361108</c:v>
                </c:pt>
                <c:pt idx="525">
                  <c:v>0.50917544392361114</c:v>
                </c:pt>
                <c:pt idx="526">
                  <c:v>0.31157952222222224</c:v>
                </c:pt>
                <c:pt idx="527">
                  <c:v>0.16042222222222222</c:v>
                </c:pt>
                <c:pt idx="528">
                  <c:v>7.9698611111111123E-2</c:v>
                </c:pt>
                <c:pt idx="529">
                  <c:v>3.9785243055555558E-2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2.4841837500000002E-2</c:v>
                </c:pt>
                <c:pt idx="534">
                  <c:v>0.30108689999999994</c:v>
                </c:pt>
                <c:pt idx="535">
                  <c:v>1.0286849185185185</c:v>
                </c:pt>
                <c:pt idx="536">
                  <c:v>2.0394044185185187</c:v>
                </c:pt>
                <c:pt idx="537">
                  <c:v>4.8387267819444437</c:v>
                </c:pt>
                <c:pt idx="538">
                  <c:v>10.260882696759259</c:v>
                </c:pt>
                <c:pt idx="539">
                  <c:v>14.251378470370373</c:v>
                </c:pt>
                <c:pt idx="540">
                  <c:v>10.4474323078125</c:v>
                </c:pt>
                <c:pt idx="541">
                  <c:v>3.7019560257523128</c:v>
                </c:pt>
                <c:pt idx="542">
                  <c:v>1.2882523220486115</c:v>
                </c:pt>
                <c:pt idx="543">
                  <c:v>1.2726714515625004</c:v>
                </c:pt>
                <c:pt idx="544">
                  <c:v>1.2191124111111113</c:v>
                </c:pt>
                <c:pt idx="545">
                  <c:v>1.123543184201389</c:v>
                </c:pt>
                <c:pt idx="546">
                  <c:v>0.97266283385416685</c:v>
                </c:pt>
                <c:pt idx="547">
                  <c:v>0.87083851996527795</c:v>
                </c:pt>
                <c:pt idx="548">
                  <c:v>0.79259845555555541</c:v>
                </c:pt>
                <c:pt idx="549">
                  <c:v>0.74063088211805572</c:v>
                </c:pt>
                <c:pt idx="550">
                  <c:v>0.69035494305555556</c:v>
                </c:pt>
                <c:pt idx="551">
                  <c:v>0.65236116822916668</c:v>
                </c:pt>
                <c:pt idx="552">
                  <c:v>0.63106761475694451</c:v>
                </c:pt>
                <c:pt idx="553">
                  <c:v>0.59967437829861103</c:v>
                </c:pt>
                <c:pt idx="554">
                  <c:v>0.57909832482638901</c:v>
                </c:pt>
                <c:pt idx="555">
                  <c:v>0.56891305434027772</c:v>
                </c:pt>
                <c:pt idx="556">
                  <c:v>0.75328342471064924</c:v>
                </c:pt>
                <c:pt idx="557">
                  <c:v>1.2342464729745382</c:v>
                </c:pt>
                <c:pt idx="558">
                  <c:v>1.7701952874999995</c:v>
                </c:pt>
                <c:pt idx="559">
                  <c:v>3.3966772352430543</c:v>
                </c:pt>
                <c:pt idx="560">
                  <c:v>3.6548075303819445</c:v>
                </c:pt>
                <c:pt idx="561">
                  <c:v>1.3790472800925928</c:v>
                </c:pt>
                <c:pt idx="562">
                  <c:v>0.78089913194444438</c:v>
                </c:pt>
                <c:pt idx="563">
                  <c:v>0.78089913194444438</c:v>
                </c:pt>
                <c:pt idx="564">
                  <c:v>0.69035494305555556</c:v>
                </c:pt>
                <c:pt idx="565">
                  <c:v>0.42361649704861115</c:v>
                </c:pt>
                <c:pt idx="566">
                  <c:v>0.19322826666666665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0.18756302083333334</c:v>
                </c:pt>
                <c:pt idx="602">
                  <c:v>0.64525748315972242</c:v>
                </c:pt>
                <c:pt idx="603">
                  <c:v>2.5576727111111111</c:v>
                </c:pt>
                <c:pt idx="604">
                  <c:v>6.3974247510995363</c:v>
                </c:pt>
                <c:pt idx="605">
                  <c:v>11.317864425462965</c:v>
                </c:pt>
                <c:pt idx="606">
                  <c:v>16.697751079166665</c:v>
                </c:pt>
                <c:pt idx="607">
                  <c:v>20.568616167534721</c:v>
                </c:pt>
                <c:pt idx="608">
                  <c:v>21.779227929687497</c:v>
                </c:pt>
                <c:pt idx="609">
                  <c:v>22.609515211111106</c:v>
                </c:pt>
                <c:pt idx="610">
                  <c:v>24.906158655555558</c:v>
                </c:pt>
                <c:pt idx="611">
                  <c:v>26.335414487326393</c:v>
                </c:pt>
                <c:pt idx="612">
                  <c:v>21.610268977777775</c:v>
                </c:pt>
                <c:pt idx="613">
                  <c:v>12.144197604340292</c:v>
                </c:pt>
                <c:pt idx="614">
                  <c:v>5.088342870775473</c:v>
                </c:pt>
                <c:pt idx="615">
                  <c:v>4.3647200303819451</c:v>
                </c:pt>
                <c:pt idx="616">
                  <c:v>4.3457055888888885</c:v>
                </c:pt>
                <c:pt idx="617">
                  <c:v>4.3078626152777799</c:v>
                </c:pt>
                <c:pt idx="618">
                  <c:v>4.232916718055554</c:v>
                </c:pt>
                <c:pt idx="619">
                  <c:v>4.0859564236111101</c:v>
                </c:pt>
                <c:pt idx="620">
                  <c:v>3.8901654890624995</c:v>
                </c:pt>
                <c:pt idx="621">
                  <c:v>3.7183531991319452</c:v>
                </c:pt>
                <c:pt idx="622">
                  <c:v>3.634612366666667</c:v>
                </c:pt>
                <c:pt idx="623">
                  <c:v>3.9297761159143567</c:v>
                </c:pt>
                <c:pt idx="624">
                  <c:v>6.1564314308449219</c:v>
                </c:pt>
                <c:pt idx="625">
                  <c:v>7.5606957765625085</c:v>
                </c:pt>
                <c:pt idx="626">
                  <c:v>6.7496699894097194</c:v>
                </c:pt>
                <c:pt idx="627">
                  <c:v>4.8787791666666571</c:v>
                </c:pt>
                <c:pt idx="628">
                  <c:v>3.9076680555555559</c:v>
                </c:pt>
                <c:pt idx="629">
                  <c:v>4.2313717592592637</c:v>
                </c:pt>
                <c:pt idx="630">
                  <c:v>6.1960814114004732</c:v>
                </c:pt>
                <c:pt idx="631">
                  <c:v>9.2899175200810244</c:v>
                </c:pt>
                <c:pt idx="632">
                  <c:v>11.599000340104155</c:v>
                </c:pt>
                <c:pt idx="633">
                  <c:v>13.388289372743039</c:v>
                </c:pt>
                <c:pt idx="634">
                  <c:v>14.274730177256954</c:v>
                </c:pt>
                <c:pt idx="635">
                  <c:v>13.337180522222237</c:v>
                </c:pt>
                <c:pt idx="636">
                  <c:v>10.381360158796292</c:v>
                </c:pt>
                <c:pt idx="637">
                  <c:v>6.7784822337962911</c:v>
                </c:pt>
                <c:pt idx="638">
                  <c:v>5.2866303819444447</c:v>
                </c:pt>
                <c:pt idx="639">
                  <c:v>5.2646927685763893</c:v>
                </c:pt>
                <c:pt idx="640">
                  <c:v>5.2210207480902788</c:v>
                </c:pt>
                <c:pt idx="641">
                  <c:v>6.6798786773148109</c:v>
                </c:pt>
                <c:pt idx="642">
                  <c:v>11.66096923489582</c:v>
                </c:pt>
                <c:pt idx="643">
                  <c:v>13.602378795312507</c:v>
                </c:pt>
                <c:pt idx="644">
                  <c:v>10.447998400000012</c:v>
                </c:pt>
                <c:pt idx="645">
                  <c:v>8.591362261284706</c:v>
                </c:pt>
                <c:pt idx="646">
                  <c:v>9.0998435388310082</c:v>
                </c:pt>
                <c:pt idx="647">
                  <c:v>9.2189152108217751</c:v>
                </c:pt>
                <c:pt idx="648">
                  <c:v>8.5411410328125079</c:v>
                </c:pt>
                <c:pt idx="649">
                  <c:v>6.596837460705995</c:v>
                </c:pt>
                <c:pt idx="650">
                  <c:v>6.1717491555555561</c:v>
                </c:pt>
                <c:pt idx="651">
                  <c:v>5.9769111111111126</c:v>
                </c:pt>
                <c:pt idx="652">
                  <c:v>5.5552150736111123</c:v>
                </c:pt>
                <c:pt idx="653">
                  <c:v>5.0916211116319454</c:v>
                </c:pt>
                <c:pt idx="654">
                  <c:v>4.6774893442708345</c:v>
                </c:pt>
                <c:pt idx="655">
                  <c:v>4.1223326222222232</c:v>
                </c:pt>
                <c:pt idx="656">
                  <c:v>3.4394064000000006</c:v>
                </c:pt>
                <c:pt idx="657">
                  <c:v>2.8450401777777778</c:v>
                </c:pt>
                <c:pt idx="658">
                  <c:v>2.489773676215278</c:v>
                </c:pt>
                <c:pt idx="659">
                  <c:v>2.225619038368055</c:v>
                </c:pt>
                <c:pt idx="660">
                  <c:v>1.8688425347222222</c:v>
                </c:pt>
                <c:pt idx="661">
                  <c:v>1.4091819444444444</c:v>
                </c:pt>
                <c:pt idx="662">
                  <c:v>1.0125184703124999</c:v>
                </c:pt>
                <c:pt idx="663">
                  <c:v>0.69035494305555556</c:v>
                </c:pt>
                <c:pt idx="664">
                  <c:v>0.56891305434027772</c:v>
                </c:pt>
                <c:pt idx="665">
                  <c:v>0.51406666666666667</c:v>
                </c:pt>
                <c:pt idx="666">
                  <c:v>2.298015227141204</c:v>
                </c:pt>
                <c:pt idx="667">
                  <c:v>7.0189939814814828</c:v>
                </c:pt>
                <c:pt idx="668">
                  <c:v>13.202722858796294</c:v>
                </c:pt>
                <c:pt idx="669">
                  <c:v>15.882508622222224</c:v>
                </c:pt>
                <c:pt idx="670">
                  <c:v>18.92141481481482</c:v>
                </c:pt>
                <c:pt idx="671">
                  <c:v>15.483288888888888</c:v>
                </c:pt>
                <c:pt idx="672">
                  <c:v>11.761646759259261</c:v>
                </c:pt>
                <c:pt idx="673">
                  <c:v>12.561133333333334</c:v>
                </c:pt>
                <c:pt idx="674">
                  <c:v>13.379069907407407</c:v>
                </c:pt>
                <c:pt idx="675">
                  <c:v>9.4312962962962885</c:v>
                </c:pt>
                <c:pt idx="676">
                  <c:v>4.4180955534143527</c:v>
                </c:pt>
                <c:pt idx="677">
                  <c:v>3.0289974609375006</c:v>
                </c:pt>
                <c:pt idx="678">
                  <c:v>2.8174994791666674</c:v>
                </c:pt>
                <c:pt idx="679">
                  <c:v>2.3911703192708336</c:v>
                </c:pt>
                <c:pt idx="680">
                  <c:v>1.9511868291666667</c:v>
                </c:pt>
                <c:pt idx="681">
                  <c:v>1.5026029258680558</c:v>
                </c:pt>
                <c:pt idx="682">
                  <c:v>1.159713766666667</c:v>
                </c:pt>
                <c:pt idx="683">
                  <c:v>1.0396176237847223</c:v>
                </c:pt>
                <c:pt idx="684">
                  <c:v>0.89570522343750003</c:v>
                </c:pt>
                <c:pt idx="685">
                  <c:v>4.0877052234375029</c:v>
                </c:pt>
                <c:pt idx="686">
                  <c:v>8.5477733387152774</c:v>
                </c:pt>
                <c:pt idx="687">
                  <c:v>8.9784008166087936</c:v>
                </c:pt>
                <c:pt idx="688">
                  <c:v>9.6025582321180547</c:v>
                </c:pt>
                <c:pt idx="689">
                  <c:v>10.411920959259263</c:v>
                </c:pt>
                <c:pt idx="690">
                  <c:v>7.1294343092013897</c:v>
                </c:pt>
                <c:pt idx="691">
                  <c:v>3.5982851331597243</c:v>
                </c:pt>
                <c:pt idx="692">
                  <c:v>3.8486618772569496</c:v>
                </c:pt>
                <c:pt idx="693">
                  <c:v>5.5316312736111142</c:v>
                </c:pt>
                <c:pt idx="694">
                  <c:v>5.2684998800347271</c:v>
                </c:pt>
                <c:pt idx="695">
                  <c:v>2.1016033444444449</c:v>
                </c:pt>
                <c:pt idx="696">
                  <c:v>2.0146527000000001</c:v>
                </c:pt>
                <c:pt idx="697">
                  <c:v>1.6093142362847226</c:v>
                </c:pt>
                <c:pt idx="698">
                  <c:v>1.3926343708333333</c:v>
                </c:pt>
                <c:pt idx="699">
                  <c:v>1.1817656411458335</c:v>
                </c:pt>
                <c:pt idx="700">
                  <c:v>1.0880868986111114</c:v>
                </c:pt>
                <c:pt idx="701">
                  <c:v>1.0464596777777779</c:v>
                </c:pt>
                <c:pt idx="702">
                  <c:v>1.0328026041666667</c:v>
                </c:pt>
                <c:pt idx="703">
                  <c:v>1.0328026041666667</c:v>
                </c:pt>
                <c:pt idx="704">
                  <c:v>1.0260144907986111</c:v>
                </c:pt>
                <c:pt idx="705">
                  <c:v>0.95958501336805546</c:v>
                </c:pt>
                <c:pt idx="706">
                  <c:v>0.83424699600694452</c:v>
                </c:pt>
                <c:pt idx="707">
                  <c:v>0.67395607170138894</c:v>
                </c:pt>
                <c:pt idx="708">
                  <c:v>0.55376071111111114</c:v>
                </c:pt>
                <c:pt idx="709">
                  <c:v>0.85184444444444329</c:v>
                </c:pt>
                <c:pt idx="710">
                  <c:v>5.3113305666666673</c:v>
                </c:pt>
                <c:pt idx="711">
                  <c:v>10.293071172395837</c:v>
                </c:pt>
                <c:pt idx="712">
                  <c:v>8.0182472534143514</c:v>
                </c:pt>
                <c:pt idx="713">
                  <c:v>1.2414943060185155</c:v>
                </c:pt>
                <c:pt idx="714">
                  <c:v>1.0464596777777779</c:v>
                </c:pt>
                <c:pt idx="715">
                  <c:v>0.87083851996527795</c:v>
                </c:pt>
                <c:pt idx="716">
                  <c:v>0.6100672112847223</c:v>
                </c:pt>
                <c:pt idx="717">
                  <c:v>0.51406666666666667</c:v>
                </c:pt>
                <c:pt idx="718">
                  <c:v>1.3585111111111112</c:v>
                </c:pt>
                <c:pt idx="719">
                  <c:v>4.2231049189814813</c:v>
                </c:pt>
                <c:pt idx="720">
                  <c:v>6.916281481481481</c:v>
                </c:pt>
                <c:pt idx="721">
                  <c:v>6.8593570384837985</c:v>
                </c:pt>
                <c:pt idx="722">
                  <c:v>6.8043288254629646</c:v>
                </c:pt>
                <c:pt idx="723">
                  <c:v>6.5212581380208299</c:v>
                </c:pt>
                <c:pt idx="724">
                  <c:v>8.1739777777777807</c:v>
                </c:pt>
                <c:pt idx="725">
                  <c:v>12.503554191203703</c:v>
                </c:pt>
                <c:pt idx="726">
                  <c:v>19.013163757581008</c:v>
                </c:pt>
                <c:pt idx="727">
                  <c:v>21.629959655555552</c:v>
                </c:pt>
                <c:pt idx="728">
                  <c:v>17.020416787500018</c:v>
                </c:pt>
                <c:pt idx="729">
                  <c:v>13.735555448611123</c:v>
                </c:pt>
                <c:pt idx="730">
                  <c:v>8.1680845037036942</c:v>
                </c:pt>
                <c:pt idx="731">
                  <c:v>4.4163281117476814</c:v>
                </c:pt>
                <c:pt idx="732">
                  <c:v>4.1388375000000135</c:v>
                </c:pt>
                <c:pt idx="733">
                  <c:v>4.4706845087962925</c:v>
                </c:pt>
                <c:pt idx="734">
                  <c:v>4.805562607407408</c:v>
                </c:pt>
                <c:pt idx="735">
                  <c:v>5.4638060316551025</c:v>
                </c:pt>
                <c:pt idx="736">
                  <c:v>6.4564650277199078</c:v>
                </c:pt>
                <c:pt idx="737">
                  <c:v>6.2874275553819423</c:v>
                </c:pt>
                <c:pt idx="738">
                  <c:v>4.8071629629629591</c:v>
                </c:pt>
                <c:pt idx="739">
                  <c:v>7.6193848755208275</c:v>
                </c:pt>
                <c:pt idx="740">
                  <c:v>11.118269491493047</c:v>
                </c:pt>
                <c:pt idx="741">
                  <c:v>10.182120829629648</c:v>
                </c:pt>
                <c:pt idx="742">
                  <c:v>7.1116659555555524</c:v>
                </c:pt>
                <c:pt idx="743">
                  <c:v>4.8063150736689675</c:v>
                </c:pt>
                <c:pt idx="744">
                  <c:v>4.4925062763888937</c:v>
                </c:pt>
                <c:pt idx="745">
                  <c:v>4.4925062763888937</c:v>
                </c:pt>
                <c:pt idx="746">
                  <c:v>5.8486470992476853</c:v>
                </c:pt>
                <c:pt idx="747">
                  <c:v>7.9593758212384307</c:v>
                </c:pt>
                <c:pt idx="748">
                  <c:v>9.5137966125000002</c:v>
                </c:pt>
                <c:pt idx="749">
                  <c:v>8.7102172624999881</c:v>
                </c:pt>
                <c:pt idx="750">
                  <c:v>6.0193869819444394</c:v>
                </c:pt>
                <c:pt idx="751">
                  <c:v>4.6176092041666674</c:v>
                </c:pt>
                <c:pt idx="752">
                  <c:v>4.5977769407986129</c:v>
                </c:pt>
                <c:pt idx="753">
                  <c:v>4.5190833873263889</c:v>
                </c:pt>
                <c:pt idx="754">
                  <c:v>4.3647200303819451</c:v>
                </c:pt>
                <c:pt idx="755">
                  <c:v>4.1958117444444447</c:v>
                </c:pt>
                <c:pt idx="756">
                  <c:v>3.9605298925347214</c:v>
                </c:pt>
                <c:pt idx="757">
                  <c:v>3.5197608887152798</c:v>
                </c:pt>
                <c:pt idx="758">
                  <c:v>2.8588858005208331</c:v>
                </c:pt>
                <c:pt idx="759">
                  <c:v>2.2026802053819452</c:v>
                </c:pt>
                <c:pt idx="760">
                  <c:v>1.6739595486111112</c:v>
                </c:pt>
                <c:pt idx="761">
                  <c:v>1.2266719651041664</c:v>
                </c:pt>
                <c:pt idx="762">
                  <c:v>0.86468142222222222</c:v>
                </c:pt>
                <c:pt idx="763">
                  <c:v>0.63106761475694451</c:v>
                </c:pt>
                <c:pt idx="764">
                  <c:v>0.51406666666666667</c:v>
                </c:pt>
                <c:pt idx="765">
                  <c:v>4.1567236740740743</c:v>
                </c:pt>
                <c:pt idx="766">
                  <c:v>7.8170222222222225</c:v>
                </c:pt>
                <c:pt idx="767">
                  <c:v>9.5103574304976846</c:v>
                </c:pt>
                <c:pt idx="768">
                  <c:v>11.376645570370371</c:v>
                </c:pt>
                <c:pt idx="769">
                  <c:v>15.247626429629635</c:v>
                </c:pt>
                <c:pt idx="770">
                  <c:v>22.325277457696753</c:v>
                </c:pt>
                <c:pt idx="771">
                  <c:v>26.686896441724528</c:v>
                </c:pt>
                <c:pt idx="772">
                  <c:v>28.77457699253473</c:v>
                </c:pt>
                <c:pt idx="773">
                  <c:v>27.45050550491899</c:v>
                </c:pt>
                <c:pt idx="774">
                  <c:v>25.569943395543973</c:v>
                </c:pt>
                <c:pt idx="775">
                  <c:v>28.480225723437506</c:v>
                </c:pt>
                <c:pt idx="776">
                  <c:v>26.090454128993048</c:v>
                </c:pt>
                <c:pt idx="777">
                  <c:v>21.896841136747689</c:v>
                </c:pt>
                <c:pt idx="778">
                  <c:v>20.808138728530093</c:v>
                </c:pt>
                <c:pt idx="779">
                  <c:v>19.568853579166664</c:v>
                </c:pt>
                <c:pt idx="780">
                  <c:v>17.189588619155113</c:v>
                </c:pt>
                <c:pt idx="781">
                  <c:v>15.01229869843748</c:v>
                </c:pt>
                <c:pt idx="782">
                  <c:v>13.089137099999977</c:v>
                </c:pt>
                <c:pt idx="783">
                  <c:v>11.49679806440974</c:v>
                </c:pt>
                <c:pt idx="784">
                  <c:v>11.155433522222236</c:v>
                </c:pt>
                <c:pt idx="785">
                  <c:v>13.096829629629639</c:v>
                </c:pt>
                <c:pt idx="786">
                  <c:v>13.819842157812516</c:v>
                </c:pt>
                <c:pt idx="787">
                  <c:v>11.264182011111089</c:v>
                </c:pt>
                <c:pt idx="788">
                  <c:v>9.0020630447337702</c:v>
                </c:pt>
                <c:pt idx="789">
                  <c:v>9.0020630447338359</c:v>
                </c:pt>
                <c:pt idx="790">
                  <c:v>10.414768484722249</c:v>
                </c:pt>
                <c:pt idx="791">
                  <c:v>11.442388079687472</c:v>
                </c:pt>
                <c:pt idx="792">
                  <c:v>8.7636541666666687</c:v>
                </c:pt>
                <c:pt idx="793">
                  <c:v>8.6368012444444435</c:v>
                </c:pt>
                <c:pt idx="794">
                  <c:v>7.9926959418402763</c:v>
                </c:pt>
                <c:pt idx="795">
                  <c:v>6.9175620276041698</c:v>
                </c:pt>
                <c:pt idx="796">
                  <c:v>5.6469545708333344</c:v>
                </c:pt>
                <c:pt idx="797">
                  <c:v>4.5190833873263889</c:v>
                </c:pt>
                <c:pt idx="798">
                  <c:v>3.7183531991319452</c:v>
                </c:pt>
                <c:pt idx="799">
                  <c:v>3.2982446078124998</c:v>
                </c:pt>
                <c:pt idx="800">
                  <c:v>3.1614727624999994</c:v>
                </c:pt>
                <c:pt idx="801">
                  <c:v>5.1809502252893598</c:v>
                </c:pt>
                <c:pt idx="802">
                  <c:v>13.340289589641221</c:v>
                </c:pt>
                <c:pt idx="803">
                  <c:v>23.501685178645825</c:v>
                </c:pt>
                <c:pt idx="804">
                  <c:v>27.165409292592575</c:v>
                </c:pt>
                <c:pt idx="805">
                  <c:v>20.49694945231483</c:v>
                </c:pt>
                <c:pt idx="806">
                  <c:v>11.154650377719916</c:v>
                </c:pt>
                <c:pt idx="807">
                  <c:v>5.2866303819444447</c:v>
                </c:pt>
                <c:pt idx="808">
                  <c:v>5.1776188151041671</c:v>
                </c:pt>
                <c:pt idx="809">
                  <c:v>4.9228216546874988</c:v>
                </c:pt>
                <c:pt idx="810">
                  <c:v>4.5977769407986129</c:v>
                </c:pt>
                <c:pt idx="811">
                  <c:v>4.1589507208333325</c:v>
                </c:pt>
                <c:pt idx="812">
                  <c:v>3.5197608887152798</c:v>
                </c:pt>
                <c:pt idx="813">
                  <c:v>2.9147731039930558</c:v>
                </c:pt>
                <c:pt idx="814">
                  <c:v>2.366979448784722</c:v>
                </c:pt>
                <c:pt idx="815">
                  <c:v>1.8789952105902779</c:v>
                </c:pt>
                <c:pt idx="816">
                  <c:v>1.4342534689236115</c:v>
                </c:pt>
                <c:pt idx="817">
                  <c:v>1.0951217807291667</c:v>
                </c:pt>
                <c:pt idx="818">
                  <c:v>0.84028750000000008</c:v>
                </c:pt>
                <c:pt idx="819">
                  <c:v>0.78089913194444438</c:v>
                </c:pt>
                <c:pt idx="820">
                  <c:v>6.4136208333333329</c:v>
                </c:pt>
                <c:pt idx="821">
                  <c:v>11.300521697685186</c:v>
                </c:pt>
                <c:pt idx="822">
                  <c:v>12.655563081481484</c:v>
                </c:pt>
                <c:pt idx="823">
                  <c:v>13.353174582812498</c:v>
                </c:pt>
                <c:pt idx="824">
                  <c:v>12.902433988888891</c:v>
                </c:pt>
                <c:pt idx="825">
                  <c:v>12.06516857638889</c:v>
                </c:pt>
                <c:pt idx="826">
                  <c:v>12.446142495312502</c:v>
                </c:pt>
                <c:pt idx="827">
                  <c:v>12.48650157748842</c:v>
                </c:pt>
                <c:pt idx="828">
                  <c:v>14.574655998900454</c:v>
                </c:pt>
                <c:pt idx="829">
                  <c:v>18.019472762500001</c:v>
                </c:pt>
                <c:pt idx="830">
                  <c:v>18.740496296296293</c:v>
                </c:pt>
                <c:pt idx="831">
                  <c:v>16.015678040682879</c:v>
                </c:pt>
                <c:pt idx="832">
                  <c:v>10.592000340104187</c:v>
                </c:pt>
                <c:pt idx="833">
                  <c:v>7.699714467129632</c:v>
                </c:pt>
                <c:pt idx="834">
                  <c:v>8.172676204108777</c:v>
                </c:pt>
                <c:pt idx="835">
                  <c:v>8.3352685725115556</c:v>
                </c:pt>
                <c:pt idx="836">
                  <c:v>7.771609204166686</c:v>
                </c:pt>
                <c:pt idx="837">
                  <c:v>8.5834294532407469</c:v>
                </c:pt>
                <c:pt idx="838">
                  <c:v>10.570966464178221</c:v>
                </c:pt>
                <c:pt idx="839">
                  <c:v>10.860120486574079</c:v>
                </c:pt>
                <c:pt idx="840">
                  <c:v>10.719285481770832</c:v>
                </c:pt>
                <c:pt idx="841">
                  <c:v>12.854332653530093</c:v>
                </c:pt>
                <c:pt idx="842">
                  <c:v>14.828359526909743</c:v>
                </c:pt>
                <c:pt idx="843">
                  <c:v>13.744293502141206</c:v>
                </c:pt>
                <c:pt idx="844">
                  <c:v>10.471661118344883</c:v>
                </c:pt>
                <c:pt idx="845">
                  <c:v>8.1702676740740756</c:v>
                </c:pt>
                <c:pt idx="846">
                  <c:v>7.8256282986111341</c:v>
                </c:pt>
                <c:pt idx="847">
                  <c:v>9.0885403074074222</c:v>
                </c:pt>
                <c:pt idx="848">
                  <c:v>12.487068065798612</c:v>
                </c:pt>
                <c:pt idx="849">
                  <c:v>16.567054577951385</c:v>
                </c:pt>
                <c:pt idx="850">
                  <c:v>17.175632903298606</c:v>
                </c:pt>
                <c:pt idx="851">
                  <c:v>14.179847878414359</c:v>
                </c:pt>
                <c:pt idx="852">
                  <c:v>12.679430017187482</c:v>
                </c:pt>
                <c:pt idx="853">
                  <c:v>12.901709920312486</c:v>
                </c:pt>
                <c:pt idx="854">
                  <c:v>12.24160415167824</c:v>
                </c:pt>
                <c:pt idx="855">
                  <c:v>10.160464731076388</c:v>
                </c:pt>
                <c:pt idx="856">
                  <c:v>8.8552249060185311</c:v>
                </c:pt>
                <c:pt idx="857">
                  <c:v>12.908066312210654</c:v>
                </c:pt>
                <c:pt idx="858">
                  <c:v>18.734309613715268</c:v>
                </c:pt>
                <c:pt idx="859">
                  <c:v>19.349910944907396</c:v>
                </c:pt>
                <c:pt idx="860">
                  <c:v>16.542612396296338</c:v>
                </c:pt>
                <c:pt idx="861">
                  <c:v>18.704274007870374</c:v>
                </c:pt>
                <c:pt idx="862">
                  <c:v>27.603449303703648</c:v>
                </c:pt>
                <c:pt idx="863">
                  <c:v>28.014109724479166</c:v>
                </c:pt>
                <c:pt idx="864">
                  <c:v>19.594597090451401</c:v>
                </c:pt>
                <c:pt idx="865">
                  <c:v>16.769113303703747</c:v>
                </c:pt>
                <c:pt idx="866">
                  <c:v>20.660441873611102</c:v>
                </c:pt>
                <c:pt idx="867">
                  <c:v>25.480838968981452</c:v>
                </c:pt>
                <c:pt idx="868">
                  <c:v>23.092318518518518</c:v>
                </c:pt>
                <c:pt idx="869">
                  <c:v>15.338838103240741</c:v>
                </c:pt>
                <c:pt idx="870">
                  <c:v>12.602136523437499</c:v>
                </c:pt>
                <c:pt idx="871">
                  <c:v>12.478174920833334</c:v>
                </c:pt>
                <c:pt idx="872">
                  <c:v>12.314259023611113</c:v>
                </c:pt>
                <c:pt idx="873">
                  <c:v>12.151897026388893</c:v>
                </c:pt>
                <c:pt idx="874">
                  <c:v>11.911249655555558</c:v>
                </c:pt>
                <c:pt idx="875">
                  <c:v>11.556738982118056</c:v>
                </c:pt>
                <c:pt idx="876">
                  <c:v>11.095972171701391</c:v>
                </c:pt>
                <c:pt idx="877">
                  <c:v>10.575348078298612</c:v>
                </c:pt>
                <c:pt idx="878">
                  <c:v>10.250138311111112</c:v>
                </c:pt>
                <c:pt idx="879">
                  <c:v>10.107951388888893</c:v>
                </c:pt>
                <c:pt idx="880">
                  <c:v>10.107951388888893</c:v>
                </c:pt>
                <c:pt idx="881">
                  <c:v>9.7587442708333345</c:v>
                </c:pt>
                <c:pt idx="882">
                  <c:v>9.4183777777777777</c:v>
                </c:pt>
                <c:pt idx="883">
                  <c:v>9.4183777777777777</c:v>
                </c:pt>
                <c:pt idx="884">
                  <c:v>9.8968962962962692</c:v>
                </c:pt>
                <c:pt idx="885">
                  <c:v>11.368909139409746</c:v>
                </c:pt>
                <c:pt idx="886">
                  <c:v>11.960138366666669</c:v>
                </c:pt>
                <c:pt idx="887">
                  <c:v>11.069766195833319</c:v>
                </c:pt>
                <c:pt idx="888">
                  <c:v>9.6557118869791676</c:v>
                </c:pt>
                <c:pt idx="889">
                  <c:v>9.5874639539930566</c:v>
                </c:pt>
                <c:pt idx="890">
                  <c:v>9.4520202505208299</c:v>
                </c:pt>
                <c:pt idx="891">
                  <c:v>9.1853127935763865</c:v>
                </c:pt>
                <c:pt idx="892">
                  <c:v>8.8275874902777769</c:v>
                </c:pt>
                <c:pt idx="893">
                  <c:v>8.3871215999999986</c:v>
                </c:pt>
                <c:pt idx="894">
                  <c:v>8.0225446333333341</c:v>
                </c:pt>
                <c:pt idx="895">
                  <c:v>7.7277035152777778</c:v>
                </c:pt>
                <c:pt idx="896">
                  <c:v>7.583298698437499</c:v>
                </c:pt>
                <c:pt idx="897">
                  <c:v>7.5260946279513901</c:v>
                </c:pt>
                <c:pt idx="898">
                  <c:v>7.5260946279513901</c:v>
                </c:pt>
                <c:pt idx="899">
                  <c:v>7.497611620833335</c:v>
                </c:pt>
                <c:pt idx="900">
                  <c:v>7.412637174479169</c:v>
                </c:pt>
                <c:pt idx="901">
                  <c:v>7.244812338020834</c:v>
                </c:pt>
                <c:pt idx="902">
                  <c:v>6.9175620276041698</c:v>
                </c:pt>
                <c:pt idx="903">
                  <c:v>5.6469545708333344</c:v>
                </c:pt>
                <c:pt idx="904">
                  <c:v>4.5190833873263889</c:v>
                </c:pt>
                <c:pt idx="905">
                  <c:v>3.7183531991319452</c:v>
                </c:pt>
                <c:pt idx="906">
                  <c:v>3.2982446078124998</c:v>
                </c:pt>
                <c:pt idx="907">
                  <c:v>3.1614727624999994</c:v>
                </c:pt>
                <c:pt idx="908">
                  <c:v>5.1809502252893598</c:v>
                </c:pt>
                <c:pt idx="909">
                  <c:v>13.340289589641221</c:v>
                </c:pt>
                <c:pt idx="910">
                  <c:v>23.501685178645825</c:v>
                </c:pt>
                <c:pt idx="911">
                  <c:v>27.165409292592575</c:v>
                </c:pt>
                <c:pt idx="912">
                  <c:v>20.49694945231483</c:v>
                </c:pt>
                <c:pt idx="913">
                  <c:v>14.863168896238435</c:v>
                </c:pt>
                <c:pt idx="914">
                  <c:v>21.84976249999999</c:v>
                </c:pt>
                <c:pt idx="915">
                  <c:v>22.666739409722229</c:v>
                </c:pt>
                <c:pt idx="916">
                  <c:v>15.493064654456031</c:v>
                </c:pt>
                <c:pt idx="917">
                  <c:v>10.533804622222219</c:v>
                </c:pt>
                <c:pt idx="918">
                  <c:v>6.7317668402777793</c:v>
                </c:pt>
                <c:pt idx="919">
                  <c:v>8.8375256480902777</c:v>
                </c:pt>
                <c:pt idx="920">
                  <c:v>12.725949008969902</c:v>
                </c:pt>
                <c:pt idx="921">
                  <c:v>19.055232125289344</c:v>
                </c:pt>
                <c:pt idx="922">
                  <c:v>22.546672883275459</c:v>
                </c:pt>
                <c:pt idx="923">
                  <c:v>20.703246811979152</c:v>
                </c:pt>
                <c:pt idx="924">
                  <c:v>9.3963474779513696</c:v>
                </c:pt>
                <c:pt idx="925">
                  <c:v>8.173012965798609</c:v>
                </c:pt>
                <c:pt idx="926">
                  <c:v>7.7568245848958348</c:v>
                </c:pt>
                <c:pt idx="927">
                  <c:v>7.5546569444444422</c:v>
                </c:pt>
                <c:pt idx="928">
                  <c:v>7.3563817414930561</c:v>
                </c:pt>
                <c:pt idx="929">
                  <c:v>7.244812338020834</c:v>
                </c:pt>
                <c:pt idx="930">
                  <c:v>7.1344913845486131</c:v>
                </c:pt>
                <c:pt idx="931">
                  <c:v>7.0525650319444466</c:v>
                </c:pt>
                <c:pt idx="932">
                  <c:v>6.9444091347222212</c:v>
                </c:pt>
                <c:pt idx="933">
                  <c:v>6.837479137499999</c:v>
                </c:pt>
                <c:pt idx="934">
                  <c:v>6.6272640430555558</c:v>
                </c:pt>
                <c:pt idx="935">
                  <c:v>6.3460508897569454</c:v>
                </c:pt>
                <c:pt idx="936">
                  <c:v>6.1226055569444453</c:v>
                </c:pt>
                <c:pt idx="937">
                  <c:v>5.9769111111111126</c:v>
                </c:pt>
                <c:pt idx="938">
                  <c:v>5.8574733723958339</c:v>
                </c:pt>
                <c:pt idx="939">
                  <c:v>5.7398133680555556</c:v>
                </c:pt>
                <c:pt idx="940">
                  <c:v>5.6009454222222219</c:v>
                </c:pt>
                <c:pt idx="941">
                  <c:v>5.5324541289930558</c:v>
                </c:pt>
                <c:pt idx="942">
                  <c:v>5.5097624999999999</c:v>
                </c:pt>
                <c:pt idx="943">
                  <c:v>5.4871400585069452</c:v>
                </c:pt>
                <c:pt idx="944">
                  <c:v>5.8664363548032474</c:v>
                </c:pt>
                <c:pt idx="945">
                  <c:v>6.6497625000000165</c:v>
                </c:pt>
                <c:pt idx="946">
                  <c:v>9.3692891476851869</c:v>
                </c:pt>
                <c:pt idx="947">
                  <c:v>11.932405960648126</c:v>
                </c:pt>
                <c:pt idx="948">
                  <c:v>10.640921662500009</c:v>
                </c:pt>
                <c:pt idx="949">
                  <c:v>7.2116320041666846</c:v>
                </c:pt>
                <c:pt idx="950">
                  <c:v>6.0010133963541676</c:v>
                </c:pt>
                <c:pt idx="951">
                  <c:v>5.7632039189236117</c:v>
                </c:pt>
                <c:pt idx="952">
                  <c:v>5.2210207480902788</c:v>
                </c:pt>
                <c:pt idx="953">
                  <c:v>4.3457055888888885</c:v>
                </c:pt>
                <c:pt idx="954">
                  <c:v>3.4235020647569443</c:v>
                </c:pt>
                <c:pt idx="955">
                  <c:v>2.6564167875</c:v>
                </c:pt>
                <c:pt idx="956">
                  <c:v>2.0253748914930561</c:v>
                </c:pt>
                <c:pt idx="957">
                  <c:v>1.511301511111111</c:v>
                </c:pt>
                <c:pt idx="958">
                  <c:v>1.335752408506945</c:v>
                </c:pt>
                <c:pt idx="959">
                  <c:v>9.0936263888888877</c:v>
                </c:pt>
                <c:pt idx="960">
                  <c:v>19.434145389641206</c:v>
                </c:pt>
                <c:pt idx="961">
                  <c:v>29.28680165416667</c:v>
                </c:pt>
                <c:pt idx="962">
                  <c:v>33.434242848148138</c:v>
                </c:pt>
                <c:pt idx="963">
                  <c:v>31.201269491493058</c:v>
                </c:pt>
                <c:pt idx="964">
                  <c:v>24.459986168981501</c:v>
                </c:pt>
                <c:pt idx="965">
                  <c:v>16.028652004571761</c:v>
                </c:pt>
                <c:pt idx="966">
                  <c:v>9.1245470375578765</c:v>
                </c:pt>
                <c:pt idx="967">
                  <c:v>5.1130200875000007</c:v>
                </c:pt>
                <c:pt idx="968">
                  <c:v>5.0916211116319454</c:v>
                </c:pt>
                <c:pt idx="969">
                  <c:v>5.0066914581597226</c:v>
                </c:pt>
                <c:pt idx="970">
                  <c:v>4.8400035012152784</c:v>
                </c:pt>
                <c:pt idx="971">
                  <c:v>4.499568233333334</c:v>
                </c:pt>
                <c:pt idx="972">
                  <c:v>3.8901654890624995</c:v>
                </c:pt>
                <c:pt idx="973">
                  <c:v>3.0435076680555557</c:v>
                </c:pt>
                <c:pt idx="974">
                  <c:v>2.3429705157986107</c:v>
                </c:pt>
                <c:pt idx="975">
                  <c:v>1.7694791666666669</c:v>
                </c:pt>
                <c:pt idx="976">
                  <c:v>1.3039587550347222</c:v>
                </c:pt>
                <c:pt idx="977">
                  <c:v>0.92095937690972229</c:v>
                </c:pt>
                <c:pt idx="978">
                  <c:v>0.72368888888888894</c:v>
                </c:pt>
                <c:pt idx="979">
                  <c:v>0.57399723333333341</c:v>
                </c:pt>
                <c:pt idx="980">
                  <c:v>0.45163338350694449</c:v>
                </c:pt>
                <c:pt idx="981">
                  <c:v>0.36447448888888895</c:v>
                </c:pt>
                <c:pt idx="982">
                  <c:v>0.29427039999999999</c:v>
                </c:pt>
                <c:pt idx="983">
                  <c:v>0.22225418836805561</c:v>
                </c:pt>
                <c:pt idx="984">
                  <c:v>0.12794417777777781</c:v>
                </c:pt>
                <c:pt idx="985">
                  <c:v>4.3768700173611112E-2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0.23448871111111114</c:v>
                </c:pt>
                <c:pt idx="1028">
                  <c:v>2.1201463</c:v>
                </c:pt>
                <c:pt idx="1029">
                  <c:v>7.0125889273148143</c:v>
                </c:pt>
                <c:pt idx="1030">
                  <c:v>12.359454293055554</c:v>
                </c:pt>
                <c:pt idx="1031">
                  <c:v>14.758703703703702</c:v>
                </c:pt>
                <c:pt idx="1032">
                  <c:v>15.360149959259255</c:v>
                </c:pt>
                <c:pt idx="1033">
                  <c:v>16.086669698611114</c:v>
                </c:pt>
                <c:pt idx="1034">
                  <c:v>17.109789571585651</c:v>
                </c:pt>
                <c:pt idx="1035">
                  <c:v>16.838777488425933</c:v>
                </c:pt>
                <c:pt idx="1036">
                  <c:v>15.066105540740745</c:v>
                </c:pt>
                <c:pt idx="1037">
                  <c:v>13.810217548437496</c:v>
                </c:pt>
                <c:pt idx="1038">
                  <c:v>14.565900195312498</c:v>
                </c:pt>
                <c:pt idx="1039">
                  <c:v>17.310245188888889</c:v>
                </c:pt>
                <c:pt idx="1040">
                  <c:v>19.445445833333324</c:v>
                </c:pt>
                <c:pt idx="1041">
                  <c:v>19.672372255555558</c:v>
                </c:pt>
                <c:pt idx="1042">
                  <c:v>17.196191760706022</c:v>
                </c:pt>
                <c:pt idx="1043">
                  <c:v>12.718689957812503</c:v>
                </c:pt>
                <c:pt idx="1044">
                  <c:v>8.5306194180555526</c:v>
                </c:pt>
                <c:pt idx="1045">
                  <c:v>6.3574895999999885</c:v>
                </c:pt>
                <c:pt idx="1046">
                  <c:v>6.3814705463541834</c:v>
                </c:pt>
                <c:pt idx="1047">
                  <c:v>6.8033025682291628</c:v>
                </c:pt>
                <c:pt idx="1048">
                  <c:v>5.3528511720486112</c:v>
                </c:pt>
                <c:pt idx="1049">
                  <c:v>5.3086359015625009</c:v>
                </c:pt>
                <c:pt idx="1050">
                  <c:v>5.1344859446180546</c:v>
                </c:pt>
                <c:pt idx="1051">
                  <c:v>4.7989862307291666</c:v>
                </c:pt>
                <c:pt idx="1052">
                  <c:v>4.4221367111111114</c:v>
                </c:pt>
                <c:pt idx="1053">
                  <c:v>3.9960675130208343</c:v>
                </c:pt>
                <c:pt idx="1054">
                  <c:v>3.5359992458333336</c:v>
                </c:pt>
                <c:pt idx="1055">
                  <c:v>3.0001325904513894</c:v>
                </c:pt>
                <c:pt idx="1056">
                  <c:v>2.4278000000000004</c:v>
                </c:pt>
                <c:pt idx="1057">
                  <c:v>1.8386223071180559</c:v>
                </c:pt>
                <c:pt idx="1058">
                  <c:v>1.3599348736111112</c:v>
                </c:pt>
                <c:pt idx="1059">
                  <c:v>1.0328026041666667</c:v>
                </c:pt>
                <c:pt idx="1060">
                  <c:v>0.76351318559027792</c:v>
                </c:pt>
                <c:pt idx="1061">
                  <c:v>0.58421645694444457</c:v>
                </c:pt>
                <c:pt idx="1062">
                  <c:v>0.51406666666666667</c:v>
                </c:pt>
                <c:pt idx="1063">
                  <c:v>1.200158449594908</c:v>
                </c:pt>
                <c:pt idx="1064">
                  <c:v>3.7063533037037035</c:v>
                </c:pt>
                <c:pt idx="1065">
                  <c:v>8.4956081888888857</c:v>
                </c:pt>
                <c:pt idx="1066">
                  <c:v>11.882473902256942</c:v>
                </c:pt>
                <c:pt idx="1067">
                  <c:v>8.9434172208333358</c:v>
                </c:pt>
                <c:pt idx="1068">
                  <c:v>4.4120897791666698</c:v>
                </c:pt>
                <c:pt idx="1069">
                  <c:v>4.5357808999999953</c:v>
                </c:pt>
                <c:pt idx="1070">
                  <c:v>8.1306778666666712</c:v>
                </c:pt>
                <c:pt idx="1071">
                  <c:v>12.599305600000003</c:v>
                </c:pt>
                <c:pt idx="1072">
                  <c:v>16.496742384722214</c:v>
                </c:pt>
                <c:pt idx="1073">
                  <c:v>21.47034088616898</c:v>
                </c:pt>
                <c:pt idx="1074">
                  <c:v>28.45932082609955</c:v>
                </c:pt>
                <c:pt idx="1075">
                  <c:v>34.339764764178241</c:v>
                </c:pt>
                <c:pt idx="1076">
                  <c:v>35.048564868807858</c:v>
                </c:pt>
                <c:pt idx="1077">
                  <c:v>31.983110431307875</c:v>
                </c:pt>
                <c:pt idx="1078">
                  <c:v>28.299529811111118</c:v>
                </c:pt>
                <c:pt idx="1079">
                  <c:v>26.600639181770852</c:v>
                </c:pt>
                <c:pt idx="1080">
                  <c:v>23.263038566666676</c:v>
                </c:pt>
                <c:pt idx="1081">
                  <c:v>15.657036848611099</c:v>
                </c:pt>
                <c:pt idx="1082">
                  <c:v>7.8446703125000008</c:v>
                </c:pt>
                <c:pt idx="1083">
                  <c:v>7.6986626519097214</c:v>
                </c:pt>
                <c:pt idx="1084">
                  <c:v>7.244812338020834</c:v>
                </c:pt>
                <c:pt idx="1085">
                  <c:v>6.8109372241319432</c:v>
                </c:pt>
                <c:pt idx="1086">
                  <c:v>6.6272640430555558</c:v>
                </c:pt>
                <c:pt idx="1087">
                  <c:v>7.0396344134259321</c:v>
                </c:pt>
                <c:pt idx="1088">
                  <c:v>7.4794249483217428</c:v>
                </c:pt>
                <c:pt idx="1089">
                  <c:v>7.0931425444444187</c:v>
                </c:pt>
                <c:pt idx="1090">
                  <c:v>6.679364766666664</c:v>
                </c:pt>
                <c:pt idx="1091">
                  <c:v>7.9206981000000152</c:v>
                </c:pt>
                <c:pt idx="1092">
                  <c:v>12.164636759201407</c:v>
                </c:pt>
                <c:pt idx="1093">
                  <c:v>18.021484755150471</c:v>
                </c:pt>
                <c:pt idx="1094">
                  <c:v>20.060578165335642</c:v>
                </c:pt>
                <c:pt idx="1095">
                  <c:v>16.711336979166671</c:v>
                </c:pt>
                <c:pt idx="1096">
                  <c:v>12.086808145659717</c:v>
                </c:pt>
                <c:pt idx="1097">
                  <c:v>8.1125801453124993</c:v>
                </c:pt>
                <c:pt idx="1098">
                  <c:v>7.9926959418402763</c:v>
                </c:pt>
                <c:pt idx="1099">
                  <c:v>7.6408210314236129</c:v>
                </c:pt>
                <c:pt idx="1100">
                  <c:v>7.0797965140624992</c:v>
                </c:pt>
                <c:pt idx="1101">
                  <c:v>6.7055280706597227</c:v>
                </c:pt>
                <c:pt idx="1102">
                  <c:v>6.5754636444444428</c:v>
                </c:pt>
                <c:pt idx="1103">
                  <c:v>14.127364766666682</c:v>
                </c:pt>
                <c:pt idx="1104">
                  <c:v>21.879602068981487</c:v>
                </c:pt>
                <c:pt idx="1105">
                  <c:v>23.861895105497666</c:v>
                </c:pt>
                <c:pt idx="1106">
                  <c:v>18.005246811979177</c:v>
                </c:pt>
                <c:pt idx="1107">
                  <c:v>10.564309613715311</c:v>
                </c:pt>
                <c:pt idx="1108">
                  <c:v>8.2642784777777809</c:v>
                </c:pt>
                <c:pt idx="1109">
                  <c:v>7.9926959418402763</c:v>
                </c:pt>
                <c:pt idx="1110">
                  <c:v>7.5546569444444422</c:v>
                </c:pt>
                <c:pt idx="1111">
                  <c:v>7.3283719000000005</c:v>
                </c:pt>
                <c:pt idx="1112">
                  <c:v>13.395566926678235</c:v>
                </c:pt>
                <c:pt idx="1113">
                  <c:v>25.348444256018517</c:v>
                </c:pt>
                <c:pt idx="1114">
                  <c:v>33.356544526215274</c:v>
                </c:pt>
                <c:pt idx="1115">
                  <c:v>29.037637037037076</c:v>
                </c:pt>
                <c:pt idx="1116">
                  <c:v>18.199655364351866</c:v>
                </c:pt>
                <c:pt idx="1117">
                  <c:v>10.002253364409725</c:v>
                </c:pt>
                <c:pt idx="1118">
                  <c:v>9.8625723109374999</c:v>
                </c:pt>
                <c:pt idx="1119">
                  <c:v>9.4520202505208299</c:v>
                </c:pt>
                <c:pt idx="1120">
                  <c:v>9.05403264010417</c:v>
                </c:pt>
                <c:pt idx="1121">
                  <c:v>8.8275874902777769</c:v>
                </c:pt>
                <c:pt idx="1122">
                  <c:v>8.6683880796874995</c:v>
                </c:pt>
                <c:pt idx="1123">
                  <c:v>8.4180396227430556</c:v>
                </c:pt>
                <c:pt idx="1124">
                  <c:v>7.9036375111111132</c:v>
                </c:pt>
                <c:pt idx="1125">
                  <c:v>7.0797965140624992</c:v>
                </c:pt>
                <c:pt idx="1126">
                  <c:v>5.9289216624999996</c:v>
                </c:pt>
                <c:pt idx="1127">
                  <c:v>4.7582287977430564</c:v>
                </c:pt>
                <c:pt idx="1128">
                  <c:v>3.7692870111111119</c:v>
                </c:pt>
                <c:pt idx="1129">
                  <c:v>2.9714742574652777</c:v>
                </c:pt>
                <c:pt idx="1130">
                  <c:v>2.4524501986111118</c:v>
                </c:pt>
                <c:pt idx="1131">
                  <c:v>2.0686813449652783</c:v>
                </c:pt>
                <c:pt idx="1132">
                  <c:v>1.7500718430555557</c:v>
                </c:pt>
                <c:pt idx="1133">
                  <c:v>1.4596282652777779</c:v>
                </c:pt>
                <c:pt idx="1134">
                  <c:v>1.174385590277778</c:v>
                </c:pt>
                <c:pt idx="1135">
                  <c:v>0.92733441527777771</c:v>
                </c:pt>
                <c:pt idx="1136">
                  <c:v>0.74063088211805572</c:v>
                </c:pt>
                <c:pt idx="1137">
                  <c:v>0.6470098486111111</c:v>
                </c:pt>
                <c:pt idx="1138">
                  <c:v>0.62579035138888905</c:v>
                </c:pt>
                <c:pt idx="1139">
                  <c:v>1.0335861332754634</c:v>
                </c:pt>
                <c:pt idx="1140">
                  <c:v>1.4689357745370359</c:v>
                </c:pt>
                <c:pt idx="1141">
                  <c:v>2.5866227383680545</c:v>
                </c:pt>
                <c:pt idx="1142">
                  <c:v>5.3626161074074101</c:v>
                </c:pt>
                <c:pt idx="1143">
                  <c:v>9.1071352082754675</c:v>
                </c:pt>
                <c:pt idx="1144">
                  <c:v>9.5295914713541645</c:v>
                </c:pt>
                <c:pt idx="1145">
                  <c:v>5.229631440740742</c:v>
                </c:pt>
                <c:pt idx="1146">
                  <c:v>1.3118593777777781</c:v>
                </c:pt>
                <c:pt idx="1147">
                  <c:v>1.1524217376736112</c:v>
                </c:pt>
                <c:pt idx="1148">
                  <c:v>0.80438592916666662</c:v>
                </c:pt>
                <c:pt idx="1149">
                  <c:v>0.60486195416666666</c:v>
                </c:pt>
                <c:pt idx="1150">
                  <c:v>0.51406666666666667</c:v>
                </c:pt>
                <c:pt idx="1151">
                  <c:v>0.51406666666666667</c:v>
                </c:pt>
                <c:pt idx="1152">
                  <c:v>2.1185111111111112</c:v>
                </c:pt>
                <c:pt idx="1153">
                  <c:v>7.2614746186921293</c:v>
                </c:pt>
                <c:pt idx="1154">
                  <c:v>15.706637729629632</c:v>
                </c:pt>
                <c:pt idx="1155">
                  <c:v>20.765011667766206</c:v>
                </c:pt>
                <c:pt idx="1156">
                  <c:v>19.994294065277771</c:v>
                </c:pt>
                <c:pt idx="1157">
                  <c:v>22.148154870833334</c:v>
                </c:pt>
                <c:pt idx="1158">
                  <c:v>28.515547406944453</c:v>
                </c:pt>
                <c:pt idx="1159">
                  <c:v>36.149973841203689</c:v>
                </c:pt>
                <c:pt idx="1160">
                  <c:v>40.228956039409724</c:v>
                </c:pt>
                <c:pt idx="1161">
                  <c:v>39.159327417129631</c:v>
                </c:pt>
                <c:pt idx="1162">
                  <c:v>37.740891185648167</c:v>
                </c:pt>
                <c:pt idx="1163">
                  <c:v>38.57263717447919</c:v>
                </c:pt>
                <c:pt idx="1164">
                  <c:v>40.010151909722254</c:v>
                </c:pt>
                <c:pt idx="1165">
                  <c:v>41.321471699999982</c:v>
                </c:pt>
                <c:pt idx="1166">
                  <c:v>33.862576262962932</c:v>
                </c:pt>
                <c:pt idx="1167">
                  <c:v>25.079897743055572</c:v>
                </c:pt>
                <c:pt idx="1168">
                  <c:v>28.444606144849551</c:v>
                </c:pt>
                <c:pt idx="1169">
                  <c:v>31.782174920833381</c:v>
                </c:pt>
                <c:pt idx="1170">
                  <c:v>31.282454877951377</c:v>
                </c:pt>
                <c:pt idx="1171">
                  <c:v>31.233618858506915</c:v>
                </c:pt>
                <c:pt idx="1172">
                  <c:v>30.529354687499985</c:v>
                </c:pt>
                <c:pt idx="1173">
                  <c:v>29.654976158738425</c:v>
                </c:pt>
                <c:pt idx="1174">
                  <c:v>29.26694449508101</c:v>
                </c:pt>
                <c:pt idx="1175">
                  <c:v>28.200548529166671</c:v>
                </c:pt>
                <c:pt idx="1176">
                  <c:v>26.975063216145852</c:v>
                </c:pt>
                <c:pt idx="1177">
                  <c:v>26.873448480497647</c:v>
                </c:pt>
                <c:pt idx="1178">
                  <c:v>28.606428863368034</c:v>
                </c:pt>
                <c:pt idx="1179">
                  <c:v>30.504390933391196</c:v>
                </c:pt>
                <c:pt idx="1180">
                  <c:v>31.187788964062499</c:v>
                </c:pt>
                <c:pt idx="1181">
                  <c:v>31.248565895196798</c:v>
                </c:pt>
                <c:pt idx="1182">
                  <c:v>29.956320543981537</c:v>
                </c:pt>
                <c:pt idx="1183">
                  <c:v>28.501296157233785</c:v>
                </c:pt>
                <c:pt idx="1184">
                  <c:v>27.606342495543945</c:v>
                </c:pt>
                <c:pt idx="1185">
                  <c:v>25.980181451851834</c:v>
                </c:pt>
                <c:pt idx="1186">
                  <c:v>22.899303193229148</c:v>
                </c:pt>
                <c:pt idx="1187">
                  <c:v>20.933858748784722</c:v>
                </c:pt>
                <c:pt idx="1188">
                  <c:v>20.933858748784722</c:v>
                </c:pt>
                <c:pt idx="1189">
                  <c:v>20.933858748784722</c:v>
                </c:pt>
                <c:pt idx="1190">
                  <c:v>20.933858748784722</c:v>
                </c:pt>
                <c:pt idx="1191">
                  <c:v>20.933858748784722</c:v>
                </c:pt>
                <c:pt idx="1192">
                  <c:v>20.933858748784722</c:v>
                </c:pt>
                <c:pt idx="1193">
                  <c:v>20.933858748784722</c:v>
                </c:pt>
                <c:pt idx="1194">
                  <c:v>20.933858748784722</c:v>
                </c:pt>
                <c:pt idx="1195">
                  <c:v>21.589006896932926</c:v>
                </c:pt>
                <c:pt idx="1196">
                  <c:v>21.649273529629689</c:v>
                </c:pt>
                <c:pt idx="1197">
                  <c:v>21.649273529629593</c:v>
                </c:pt>
                <c:pt idx="1198">
                  <c:v>24.335881797048611</c:v>
                </c:pt>
                <c:pt idx="1199">
                  <c:v>27.227363406076428</c:v>
                </c:pt>
                <c:pt idx="1200">
                  <c:v>30.213195351388872</c:v>
                </c:pt>
                <c:pt idx="1201">
                  <c:v>32.782394386574026</c:v>
                </c:pt>
                <c:pt idx="1202">
                  <c:v>32.022420458796333</c:v>
                </c:pt>
                <c:pt idx="1203">
                  <c:v>29.746887959259269</c:v>
                </c:pt>
                <c:pt idx="1204">
                  <c:v>27.305322488888848</c:v>
                </c:pt>
                <c:pt idx="1205">
                  <c:v>25.394246354166651</c:v>
                </c:pt>
                <c:pt idx="1206">
                  <c:v>24.777376126099558</c:v>
                </c:pt>
                <c:pt idx="1207">
                  <c:v>24.843222900000029</c:v>
                </c:pt>
                <c:pt idx="1208">
                  <c:v>24.909194211400486</c:v>
                </c:pt>
                <c:pt idx="1209">
                  <c:v>24.28988278101858</c:v>
                </c:pt>
                <c:pt idx="1210">
                  <c:v>23.604475373611113</c:v>
                </c:pt>
                <c:pt idx="1211">
                  <c:v>23.604475373611113</c:v>
                </c:pt>
                <c:pt idx="1212">
                  <c:v>23.604475373611113</c:v>
                </c:pt>
                <c:pt idx="1213">
                  <c:v>23.539786803993053</c:v>
                </c:pt>
                <c:pt idx="1214">
                  <c:v>23.539786803993053</c:v>
                </c:pt>
                <c:pt idx="1215">
                  <c:v>23.539786803993053</c:v>
                </c:pt>
                <c:pt idx="1216">
                  <c:v>23.539786803993053</c:v>
                </c:pt>
                <c:pt idx="1217">
                  <c:v>23.475222900000009</c:v>
                </c:pt>
                <c:pt idx="1218">
                  <c:v>23.410783533506944</c:v>
                </c:pt>
                <c:pt idx="1219">
                  <c:v>23.346468576388894</c:v>
                </c:pt>
                <c:pt idx="1220">
                  <c:v>23.282277900520832</c:v>
                </c:pt>
                <c:pt idx="1221">
                  <c:v>23.154268880034728</c:v>
                </c:pt>
                <c:pt idx="1222">
                  <c:v>22.963184255555564</c:v>
                </c:pt>
                <c:pt idx="1223">
                  <c:v>22.773211243576384</c:v>
                </c:pt>
                <c:pt idx="1224">
                  <c:v>22.521637090104171</c:v>
                </c:pt>
                <c:pt idx="1225">
                  <c:v>22.396586219618055</c:v>
                </c:pt>
                <c:pt idx="1226">
                  <c:v>22.272024786631945</c:v>
                </c:pt>
                <c:pt idx="1227">
                  <c:v>22.209927288888892</c:v>
                </c:pt>
                <c:pt idx="1228">
                  <c:v>22.086098090277776</c:v>
                </c:pt>
                <c:pt idx="1229">
                  <c:v>22.024366133159724</c:v>
                </c:pt>
                <c:pt idx="1230">
                  <c:v>21.901266862673612</c:v>
                </c:pt>
                <c:pt idx="1231">
                  <c:v>21.778652929687503</c:v>
                </c:pt>
                <c:pt idx="1232">
                  <c:v>21.717527644444448</c:v>
                </c:pt>
                <c:pt idx="1233">
                  <c:v>21.717527644444448</c:v>
                </c:pt>
                <c:pt idx="1234">
                  <c:v>21.65652330920139</c:v>
                </c:pt>
                <c:pt idx="1235">
                  <c:v>21.65652330920139</c:v>
                </c:pt>
                <c:pt idx="1236">
                  <c:v>21.534876976215276</c:v>
                </c:pt>
                <c:pt idx="1237">
                  <c:v>21.41371290572917</c:v>
                </c:pt>
                <c:pt idx="1238">
                  <c:v>21.112905901388892</c:v>
                </c:pt>
                <c:pt idx="1239">
                  <c:v>20.755885155555557</c:v>
                </c:pt>
                <c:pt idx="1240">
                  <c:v>20.286511111111114</c:v>
                </c:pt>
                <c:pt idx="1241">
                  <c:v>19.881999501909721</c:v>
                </c:pt>
                <c:pt idx="1242">
                  <c:v>19.483219820833337</c:v>
                </c:pt>
                <c:pt idx="1243">
                  <c:v>19.145937499999999</c:v>
                </c:pt>
                <c:pt idx="1244">
                  <c:v>18.757686234548611</c:v>
                </c:pt>
                <c:pt idx="1245">
                  <c:v>18.429363310590276</c:v>
                </c:pt>
                <c:pt idx="1246">
                  <c:v>18.105131674131943</c:v>
                </c:pt>
                <c:pt idx="1247">
                  <c:v>17.731995443055567</c:v>
                </c:pt>
                <c:pt idx="1248">
                  <c:v>17.364346293229168</c:v>
                </c:pt>
                <c:pt idx="1249">
                  <c:v>17.002140277777777</c:v>
                </c:pt>
                <c:pt idx="1250">
                  <c:v>16.645333449826396</c:v>
                </c:pt>
                <c:pt idx="1251">
                  <c:v>16.343763025868054</c:v>
                </c:pt>
                <c:pt idx="1252">
                  <c:v>16.046099389409719</c:v>
                </c:pt>
                <c:pt idx="1253">
                  <c:v>15.752314865451394</c:v>
                </c:pt>
                <c:pt idx="1254">
                  <c:v>15.462381778993064</c:v>
                </c:pt>
                <c:pt idx="1255">
                  <c:v>15.176272455034722</c:v>
                </c:pt>
                <c:pt idx="1256">
                  <c:v>14.893959218576391</c:v>
                </c:pt>
                <c:pt idx="1257">
                  <c:v>14.615414394618055</c:v>
                </c:pt>
                <c:pt idx="1258">
                  <c:v>14.340610308159722</c:v>
                </c:pt>
                <c:pt idx="1259">
                  <c:v>14.069519284201393</c:v>
                </c:pt>
                <c:pt idx="1260">
                  <c:v>13.846426498611113</c:v>
                </c:pt>
                <c:pt idx="1261">
                  <c:v>13.669784201388893</c:v>
                </c:pt>
                <c:pt idx="1262">
                  <c:v>13.538365723784729</c:v>
                </c:pt>
                <c:pt idx="1263">
                  <c:v>14.092180538599512</c:v>
                </c:pt>
                <c:pt idx="1264">
                  <c:v>15.800144951851808</c:v>
                </c:pt>
                <c:pt idx="1265">
                  <c:v>17.053570405034765</c:v>
                </c:pt>
                <c:pt idx="1266">
                  <c:v>16.640130202314815</c:v>
                </c:pt>
                <c:pt idx="1267">
                  <c:v>16.175950114814768</c:v>
                </c:pt>
                <c:pt idx="1268">
                  <c:v>15.147807606944463</c:v>
                </c:pt>
                <c:pt idx="1269">
                  <c:v>14.024696495833334</c:v>
                </c:pt>
                <c:pt idx="1270">
                  <c:v>13.935357522222223</c:v>
                </c:pt>
                <c:pt idx="1271">
                  <c:v>13.802113647743058</c:v>
                </c:pt>
                <c:pt idx="1272">
                  <c:v>13.625876994270834</c:v>
                </c:pt>
                <c:pt idx="1273">
                  <c:v>13.451257790798612</c:v>
                </c:pt>
                <c:pt idx="1274">
                  <c:v>13.32134990694445</c:v>
                </c:pt>
                <c:pt idx="1275">
                  <c:v>13.192343766840283</c:v>
                </c:pt>
                <c:pt idx="1276">
                  <c:v>13.106838933854171</c:v>
                </c:pt>
                <c:pt idx="1277">
                  <c:v>13.653616711631917</c:v>
                </c:pt>
                <c:pt idx="1278">
                  <c:v>14.2445044726852</c:v>
                </c:pt>
                <c:pt idx="1279">
                  <c:v>14.836899322395823</c:v>
                </c:pt>
                <c:pt idx="1280">
                  <c:v>15.476618207696713</c:v>
                </c:pt>
                <c:pt idx="1281">
                  <c:v>14.466552170312514</c:v>
                </c:pt>
                <c:pt idx="1282">
                  <c:v>13.915552170312546</c:v>
                </c:pt>
                <c:pt idx="1283">
                  <c:v>13.959558459259309</c:v>
                </c:pt>
                <c:pt idx="1284">
                  <c:v>13.407854755555558</c:v>
                </c:pt>
                <c:pt idx="1285">
                  <c:v>13.407854755555558</c:v>
                </c:pt>
                <c:pt idx="1286">
                  <c:v>13.32134990694445</c:v>
                </c:pt>
                <c:pt idx="1287">
                  <c:v>13.235245833333336</c:v>
                </c:pt>
                <c:pt idx="1288">
                  <c:v>13.106838933854171</c:v>
                </c:pt>
                <c:pt idx="1289">
                  <c:v>12.93702288038194</c:v>
                </c:pt>
                <c:pt idx="1290">
                  <c:v>12.768791476909728</c:v>
                </c:pt>
                <c:pt idx="1291">
                  <c:v>12.643652918055556</c:v>
                </c:pt>
                <c:pt idx="1292">
                  <c:v>12.478174920833334</c:v>
                </c:pt>
                <c:pt idx="1293">
                  <c:v>12.273523166493057</c:v>
                </c:pt>
                <c:pt idx="1294">
                  <c:v>12.071296177777779</c:v>
                </c:pt>
                <c:pt idx="1295">
                  <c:v>11.871477939062501</c:v>
                </c:pt>
                <c:pt idx="1296">
                  <c:v>11.752736533333334</c:v>
                </c:pt>
                <c:pt idx="1297">
                  <c:v>11.71334688559028</c:v>
                </c:pt>
                <c:pt idx="1298">
                  <c:v>13.323403199999985</c:v>
                </c:pt>
                <c:pt idx="1299">
                  <c:v>14.456616746759256</c:v>
                </c:pt>
                <c:pt idx="1300">
                  <c:v>14.586487579918984</c:v>
                </c:pt>
                <c:pt idx="1301">
                  <c:v>14.145066268460601</c:v>
                </c:pt>
                <c:pt idx="1302">
                  <c:v>14.231103918576419</c:v>
                </c:pt>
                <c:pt idx="1303">
                  <c:v>14.848823777488425</c:v>
                </c:pt>
                <c:pt idx="1304">
                  <c:v>14.447888653240772</c:v>
                </c:pt>
                <c:pt idx="1305">
                  <c:v>13.423314221701409</c:v>
                </c:pt>
                <c:pt idx="1306">
                  <c:v>12.930837037037005</c:v>
                </c:pt>
                <c:pt idx="1307">
                  <c:v>12.39602222222222</c:v>
                </c:pt>
                <c:pt idx="1308">
                  <c:v>12.39602222222222</c:v>
                </c:pt>
                <c:pt idx="1309">
                  <c:v>12.355091999479169</c:v>
                </c:pt>
                <c:pt idx="1310">
                  <c:v>12.355091999479169</c:v>
                </c:pt>
                <c:pt idx="1311">
                  <c:v>12.314259023611113</c:v>
                </c:pt>
                <c:pt idx="1312">
                  <c:v>12.273523166493057</c:v>
                </c:pt>
                <c:pt idx="1313">
                  <c:v>12.192342296006943</c:v>
                </c:pt>
                <c:pt idx="1314">
                  <c:v>12.071296177777779</c:v>
                </c:pt>
                <c:pt idx="1315">
                  <c:v>11.99108072916667</c:v>
                </c:pt>
                <c:pt idx="1316">
                  <c:v>11.871477939062501</c:v>
                </c:pt>
                <c:pt idx="1317">
                  <c:v>11.634853052604164</c:v>
                </c:pt>
                <c:pt idx="1318">
                  <c:v>11.479003649131949</c:v>
                </c:pt>
                <c:pt idx="1319">
                  <c:v>11.324665095659721</c:v>
                </c:pt>
                <c:pt idx="1320">
                  <c:v>15.022201584201406</c:v>
                </c:pt>
                <c:pt idx="1321">
                  <c:v>18.886118981481516</c:v>
                </c:pt>
                <c:pt idx="1322">
                  <c:v>23.01967276510414</c:v>
                </c:pt>
                <c:pt idx="1323">
                  <c:v>27.431568338483785</c:v>
                </c:pt>
                <c:pt idx="1324">
                  <c:v>30.056950044965337</c:v>
                </c:pt>
                <c:pt idx="1325">
                  <c:v>28.248569066666633</c:v>
                </c:pt>
                <c:pt idx="1326">
                  <c:v>23.29102062285877</c:v>
                </c:pt>
                <c:pt idx="1327">
                  <c:v>18.457694637037058</c:v>
                </c:pt>
                <c:pt idx="1328">
                  <c:v>15.709354687500017</c:v>
                </c:pt>
                <c:pt idx="1329">
                  <c:v>14.569354687500001</c:v>
                </c:pt>
                <c:pt idx="1330">
                  <c:v>14.569354687500001</c:v>
                </c:pt>
                <c:pt idx="1331">
                  <c:v>14.569354687500001</c:v>
                </c:pt>
                <c:pt idx="1332">
                  <c:v>14.569354687500001</c:v>
                </c:pt>
                <c:pt idx="1333">
                  <c:v>14.523398761631949</c:v>
                </c:pt>
                <c:pt idx="1334">
                  <c:v>14.386152390277779</c:v>
                </c:pt>
                <c:pt idx="1335">
                  <c:v>14.249835437673616</c:v>
                </c:pt>
                <c:pt idx="1336">
                  <c:v>14.114444444444443</c:v>
                </c:pt>
                <c:pt idx="1337">
                  <c:v>14.069519284201393</c:v>
                </c:pt>
                <c:pt idx="1338">
                  <c:v>14.024696495833334</c:v>
                </c:pt>
                <c:pt idx="1339">
                  <c:v>14.024696495833334</c:v>
                </c:pt>
                <c:pt idx="1340">
                  <c:v>14.586252051388939</c:v>
                </c:pt>
                <c:pt idx="1341">
                  <c:v>15.194037802719928</c:v>
                </c:pt>
                <c:pt idx="1342">
                  <c:v>16.929259259259258</c:v>
                </c:pt>
                <c:pt idx="1343">
                  <c:v>18.821393588888878</c:v>
                </c:pt>
                <c:pt idx="1344">
                  <c:v>19.026287229629617</c:v>
                </c:pt>
                <c:pt idx="1345">
                  <c:v>18.661429862962983</c:v>
                </c:pt>
                <c:pt idx="1346">
                  <c:v>17.094767672164302</c:v>
                </c:pt>
                <c:pt idx="1347">
                  <c:v>15.421496355555526</c:v>
                </c:pt>
                <c:pt idx="1348">
                  <c:v>14.847274133333336</c:v>
                </c:pt>
                <c:pt idx="1349">
                  <c:v>14.754217484722227</c:v>
                </c:pt>
                <c:pt idx="1350">
                  <c:v>14.431797741145836</c:v>
                </c:pt>
                <c:pt idx="1351">
                  <c:v>13.935357522222223</c:v>
                </c:pt>
                <c:pt idx="1352">
                  <c:v>13.32134990694445</c:v>
                </c:pt>
                <c:pt idx="1353">
                  <c:v>12.726980266666665</c:v>
                </c:pt>
                <c:pt idx="1354">
                  <c:v>12.111548363020834</c:v>
                </c:pt>
                <c:pt idx="1355">
                  <c:v>11.517824037499999</c:v>
                </c:pt>
                <c:pt idx="1356">
                  <c:v>10.870632535243058</c:v>
                </c:pt>
                <c:pt idx="1357">
                  <c:v>10.178864962500001</c:v>
                </c:pt>
                <c:pt idx="1358">
                  <c:v>9.4857499763888917</c:v>
                </c:pt>
                <c:pt idx="1359">
                  <c:v>8.795578483159721</c:v>
                </c:pt>
                <c:pt idx="1360">
                  <c:v>8.0824866069444425</c:v>
                </c:pt>
                <c:pt idx="1361">
                  <c:v>7.4408830222222226</c:v>
                </c:pt>
                <c:pt idx="1362">
                  <c:v>7.0525650319444466</c:v>
                </c:pt>
                <c:pt idx="1363">
                  <c:v>7.7860387643518321</c:v>
                </c:pt>
                <c:pt idx="1364">
                  <c:v>15.607845996296298</c:v>
                </c:pt>
                <c:pt idx="1365">
                  <c:v>17.065167176388904</c:v>
                </c:pt>
                <c:pt idx="1366">
                  <c:v>11.692370181944469</c:v>
                </c:pt>
                <c:pt idx="1367">
                  <c:v>7.7568245848958348</c:v>
                </c:pt>
                <c:pt idx="1368">
                  <c:v>7.5260946279513901</c:v>
                </c:pt>
                <c:pt idx="1369">
                  <c:v>6.9983333333333357</c:v>
                </c:pt>
                <c:pt idx="1370">
                  <c:v>6.5754636444444428</c:v>
                </c:pt>
                <c:pt idx="1371">
                  <c:v>6.4218541486111116</c:v>
                </c:pt>
                <c:pt idx="1372">
                  <c:v>6.4218541486111116</c:v>
                </c:pt>
                <c:pt idx="1373">
                  <c:v>6.4218541486111116</c:v>
                </c:pt>
                <c:pt idx="1374">
                  <c:v>6.2958839567708331</c:v>
                </c:pt>
                <c:pt idx="1375">
                  <c:v>6.025187559722224</c:v>
                </c:pt>
                <c:pt idx="1376">
                  <c:v>5.5780454619791673</c:v>
                </c:pt>
                <c:pt idx="1377">
                  <c:v>4.8194623222222219</c:v>
                </c:pt>
                <c:pt idx="1378">
                  <c:v>3.8207420355902779</c:v>
                </c:pt>
                <c:pt idx="1379">
                  <c:v>2.9857776708333339</c:v>
                </c:pt>
                <c:pt idx="1380">
                  <c:v>2.295494362326389</c:v>
                </c:pt>
                <c:pt idx="1381">
                  <c:v>1.730817244444445</c:v>
                </c:pt>
                <c:pt idx="1382">
                  <c:v>1.5200349463541669</c:v>
                </c:pt>
                <c:pt idx="1383">
                  <c:v>13.248589834085644</c:v>
                </c:pt>
                <c:pt idx="1384">
                  <c:v>16.654348011631949</c:v>
                </c:pt>
                <c:pt idx="1385">
                  <c:v>11.898755781481491</c:v>
                </c:pt>
                <c:pt idx="1386">
                  <c:v>7.6800747943865755</c:v>
                </c:pt>
                <c:pt idx="1387">
                  <c:v>9.7742536888888765</c:v>
                </c:pt>
                <c:pt idx="1388">
                  <c:v>16.458485480092591</c:v>
                </c:pt>
                <c:pt idx="1389">
                  <c:v>24.563490487557875</c:v>
                </c:pt>
                <c:pt idx="1390">
                  <c:v>29.192178624131955</c:v>
                </c:pt>
                <c:pt idx="1391">
                  <c:v>26.952910934722215</c:v>
                </c:pt>
                <c:pt idx="1392">
                  <c:v>20.476600711111089</c:v>
                </c:pt>
                <c:pt idx="1393">
                  <c:v>13.602378795312507</c:v>
                </c:pt>
                <c:pt idx="1394">
                  <c:v>8.0344932859375042</c:v>
                </c:pt>
                <c:pt idx="1395">
                  <c:v>5.7164932859374993</c:v>
                </c:pt>
                <c:pt idx="1396">
                  <c:v>5.6700640154513904</c:v>
                </c:pt>
                <c:pt idx="1397">
                  <c:v>5.5324541289930558</c:v>
                </c:pt>
                <c:pt idx="1398">
                  <c:v>5.3307094555555556</c:v>
                </c:pt>
                <c:pt idx="1399">
                  <c:v>5.0916211116319454</c:v>
                </c:pt>
                <c:pt idx="1400">
                  <c:v>4.7989862307291666</c:v>
                </c:pt>
                <c:pt idx="1401">
                  <c:v>4.4801161168402786</c:v>
                </c:pt>
                <c:pt idx="1402">
                  <c:v>4.1589507208333325</c:v>
                </c:pt>
                <c:pt idx="1403">
                  <c:v>3.7692870111111119</c:v>
                </c:pt>
                <c:pt idx="1404">
                  <c:v>3.2217242597222215</c:v>
                </c:pt>
                <c:pt idx="1405">
                  <c:v>2.489773676215278</c:v>
                </c:pt>
                <c:pt idx="1406">
                  <c:v>1.8891877333333331</c:v>
                </c:pt>
                <c:pt idx="1407">
                  <c:v>1.5464456333333334</c:v>
                </c:pt>
                <c:pt idx="1408">
                  <c:v>1.4853097928819445</c:v>
                </c:pt>
                <c:pt idx="1409">
                  <c:v>2.6727016130208363</c:v>
                </c:pt>
                <c:pt idx="1410">
                  <c:v>1.7311253978587924</c:v>
                </c:pt>
                <c:pt idx="1411">
                  <c:v>1.5288033597222221</c:v>
                </c:pt>
                <c:pt idx="1412">
                  <c:v>1.5026029258680558</c:v>
                </c:pt>
                <c:pt idx="1413">
                  <c:v>1.4681545223958334</c:v>
                </c:pt>
                <c:pt idx="1414">
                  <c:v>4.3056038777777772</c:v>
                </c:pt>
                <c:pt idx="1415">
                  <c:v>10.133336365277781</c:v>
                </c:pt>
                <c:pt idx="1416">
                  <c:v>16.323217432812495</c:v>
                </c:pt>
                <c:pt idx="1417">
                  <c:v>20.16062632222221</c:v>
                </c:pt>
                <c:pt idx="1418">
                  <c:v>19.219628088888889</c:v>
                </c:pt>
                <c:pt idx="1419">
                  <c:v>12.585239803298624</c:v>
                </c:pt>
                <c:pt idx="1420">
                  <c:v>3.2065813713541669</c:v>
                </c:pt>
                <c:pt idx="1421">
                  <c:v>3.087350914409722</c:v>
                </c:pt>
                <c:pt idx="1422">
                  <c:v>2.7226743230902781</c:v>
                </c:pt>
                <c:pt idx="1423">
                  <c:v>2.3429705157986107</c:v>
                </c:pt>
                <c:pt idx="1424">
                  <c:v>2.225619038368055</c:v>
                </c:pt>
                <c:pt idx="1425">
                  <c:v>7.1299868393518535</c:v>
                </c:pt>
                <c:pt idx="1426">
                  <c:v>14.98162258350694</c:v>
                </c:pt>
                <c:pt idx="1427">
                  <c:v>18.174691196469908</c:v>
                </c:pt>
                <c:pt idx="1428">
                  <c:v>12.046168704166666</c:v>
                </c:pt>
                <c:pt idx="1429">
                  <c:v>3.6283053023726892</c:v>
                </c:pt>
                <c:pt idx="1430">
                  <c:v>3.2369207043402786</c:v>
                </c:pt>
                <c:pt idx="1431">
                  <c:v>2.9714742574652777</c:v>
                </c:pt>
                <c:pt idx="1432">
                  <c:v>2.5023081958333337</c:v>
                </c:pt>
                <c:pt idx="1433">
                  <c:v>1.899420231076389</c:v>
                </c:pt>
                <c:pt idx="1434">
                  <c:v>1.4091819444444444</c:v>
                </c:pt>
                <c:pt idx="1435">
                  <c:v>1.0058103069444448</c:v>
                </c:pt>
                <c:pt idx="1436">
                  <c:v>0.90828335642361124</c:v>
                </c:pt>
                <c:pt idx="1437">
                  <c:v>3.7192017729745372</c:v>
                </c:pt>
                <c:pt idx="1438">
                  <c:v>4.4546916978587978</c:v>
                </c:pt>
                <c:pt idx="1439">
                  <c:v>2.6503328703703706</c:v>
                </c:pt>
                <c:pt idx="1440">
                  <c:v>1.1092758512152778</c:v>
                </c:pt>
                <c:pt idx="1441">
                  <c:v>1.060225401388889</c:v>
                </c:pt>
                <c:pt idx="1442">
                  <c:v>0.94015918888888894</c:v>
                </c:pt>
                <c:pt idx="1443">
                  <c:v>0.85854789947916677</c:v>
                </c:pt>
                <c:pt idx="1444">
                  <c:v>0.84028750000000008</c:v>
                </c:pt>
                <c:pt idx="1445">
                  <c:v>1.5024367883680558</c:v>
                </c:pt>
                <c:pt idx="1446">
                  <c:v>0.87083851996527795</c:v>
                </c:pt>
                <c:pt idx="1447">
                  <c:v>0.83424699600694452</c:v>
                </c:pt>
                <c:pt idx="1448">
                  <c:v>0.66852864583333338</c:v>
                </c:pt>
                <c:pt idx="1449">
                  <c:v>0.41438242656249996</c:v>
                </c:pt>
                <c:pt idx="1450">
                  <c:v>0.18499241805555555</c:v>
                </c:pt>
                <c:pt idx="1451">
                  <c:v>4.7753566666666671E-2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0.76889311990740761</c:v>
                </c:pt>
                <c:pt idx="1480">
                  <c:v>1.446261625925926</c:v>
                </c:pt>
                <c:pt idx="1481">
                  <c:v>1.8075187119791665</c:v>
                </c:pt>
                <c:pt idx="1482">
                  <c:v>1.9368483443865738</c:v>
                </c:pt>
                <c:pt idx="1483">
                  <c:v>2.0009745296296293</c:v>
                </c:pt>
                <c:pt idx="1484">
                  <c:v>2.1208242370370378</c:v>
                </c:pt>
                <c:pt idx="1485">
                  <c:v>2.5129098885995371</c:v>
                </c:pt>
                <c:pt idx="1486">
                  <c:v>3.4636838102430549</c:v>
                </c:pt>
                <c:pt idx="1487">
                  <c:v>4.8935833904513872</c:v>
                </c:pt>
                <c:pt idx="1488">
                  <c:v>6.8820102430555563</c:v>
                </c:pt>
                <c:pt idx="1489">
                  <c:v>9.4524177458333334</c:v>
                </c:pt>
                <c:pt idx="1490">
                  <c:v>12.398098974479167</c:v>
                </c:pt>
                <c:pt idx="1491">
                  <c:v>15.371932300173606</c:v>
                </c:pt>
                <c:pt idx="1492">
                  <c:v>17.701264966724548</c:v>
                </c:pt>
                <c:pt idx="1493">
                  <c:v>19.000087612789354</c:v>
                </c:pt>
                <c:pt idx="1494">
                  <c:v>19.770022243923616</c:v>
                </c:pt>
                <c:pt idx="1495">
                  <c:v>19.614322482870364</c:v>
                </c:pt>
                <c:pt idx="1496">
                  <c:v>18.995254974131946</c:v>
                </c:pt>
                <c:pt idx="1497">
                  <c:v>18.005410730150484</c:v>
                </c:pt>
                <c:pt idx="1498">
                  <c:v>16.298333673437487</c:v>
                </c:pt>
                <c:pt idx="1499">
                  <c:v>14.233009313252307</c:v>
                </c:pt>
                <c:pt idx="1500">
                  <c:v>11.865636205150466</c:v>
                </c:pt>
                <c:pt idx="1501">
                  <c:v>10.698821654687503</c:v>
                </c:pt>
                <c:pt idx="1502">
                  <c:v>10.22443592644678</c:v>
                </c:pt>
                <c:pt idx="1503">
                  <c:v>10.042094822164342</c:v>
                </c:pt>
                <c:pt idx="1504">
                  <c:v>10.260172290277767</c:v>
                </c:pt>
                <c:pt idx="1505">
                  <c:v>9.6897625000000058</c:v>
                </c:pt>
                <c:pt idx="1506">
                  <c:v>9.4591002676504647</c:v>
                </c:pt>
                <c:pt idx="1507">
                  <c:v>9.9972207754629689</c:v>
                </c:pt>
                <c:pt idx="1508">
                  <c:v>10.967588559259248</c:v>
                </c:pt>
                <c:pt idx="1509">
                  <c:v>12.388396692303246</c:v>
                </c:pt>
                <c:pt idx="1510">
                  <c:v>15.126318085185199</c:v>
                </c:pt>
                <c:pt idx="1511">
                  <c:v>18.951326367187498</c:v>
                </c:pt>
                <c:pt idx="1512">
                  <c:v>23.150490957870364</c:v>
                </c:pt>
                <c:pt idx="1513">
                  <c:v>27.369154364756948</c:v>
                </c:pt>
                <c:pt idx="1514">
                  <c:v>30.210508824479163</c:v>
                </c:pt>
                <c:pt idx="1515">
                  <c:v>30.367834106423611</c:v>
                </c:pt>
                <c:pt idx="1516">
                  <c:v>27.358541011111161</c:v>
                </c:pt>
                <c:pt idx="1517">
                  <c:v>23.790725154340294</c:v>
                </c:pt>
                <c:pt idx="1518">
                  <c:v>20.915518974016209</c:v>
                </c:pt>
                <c:pt idx="1519">
                  <c:v>18.76986106059028</c:v>
                </c:pt>
                <c:pt idx="1520">
                  <c:v>17.044812243981458</c:v>
                </c:pt>
                <c:pt idx="1521">
                  <c:v>15.153157370833272</c:v>
                </c:pt>
                <c:pt idx="1522">
                  <c:v>12.677741941493069</c:v>
                </c:pt>
                <c:pt idx="1523">
                  <c:v>11.595748611111114</c:v>
                </c:pt>
                <c:pt idx="1524">
                  <c:v>11.440277688888886</c:v>
                </c:pt>
                <c:pt idx="1525">
                  <c:v>11.020487738715277</c:v>
                </c:pt>
                <c:pt idx="1526">
                  <c:v>10.393768433333335</c:v>
                </c:pt>
                <c:pt idx="1527">
                  <c:v>9.621543973611109</c:v>
                </c:pt>
                <c:pt idx="1528">
                  <c:v>8.8275874902777769</c:v>
                </c:pt>
                <c:pt idx="1529">
                  <c:v>8.1427555555555564</c:v>
                </c:pt>
                <c:pt idx="1530">
                  <c:v>7.6120200180555564</c:v>
                </c:pt>
                <c:pt idx="1531">
                  <c:v>7.244812338020834</c:v>
                </c:pt>
                <c:pt idx="1532">
                  <c:v>7.0525650319444466</c:v>
                </c:pt>
                <c:pt idx="1533">
                  <c:v>7.8427777777777621</c:v>
                </c:pt>
                <c:pt idx="1534">
                  <c:v>13.057623774074068</c:v>
                </c:pt>
                <c:pt idx="1535">
                  <c:v>19.482544197685204</c:v>
                </c:pt>
                <c:pt idx="1536">
                  <c:v>26.582748622222208</c:v>
                </c:pt>
                <c:pt idx="1537">
                  <c:v>32.641541985185192</c:v>
                </c:pt>
                <c:pt idx="1538">
                  <c:v>38.433471700000013</c:v>
                </c:pt>
                <c:pt idx="1539">
                  <c:v>43.435761448148149</c:v>
                </c:pt>
                <c:pt idx="1540">
                  <c:v>47.79215424658571</c:v>
                </c:pt>
                <c:pt idx="1541">
                  <c:v>51.475410311111062</c:v>
                </c:pt>
                <c:pt idx="1542">
                  <c:v>52.356674907870364</c:v>
                </c:pt>
                <c:pt idx="1543">
                  <c:v>49.900739935243109</c:v>
                </c:pt>
                <c:pt idx="1544">
                  <c:v>42.948513961574051</c:v>
                </c:pt>
                <c:pt idx="1545">
                  <c:v>34.876715335648122</c:v>
                </c:pt>
                <c:pt idx="1546">
                  <c:v>29.279270833333293</c:v>
                </c:pt>
                <c:pt idx="1547">
                  <c:v>25.858775376388891</c:v>
                </c:pt>
                <c:pt idx="1548">
                  <c:v>25.473727951388923</c:v>
                </c:pt>
                <c:pt idx="1549">
                  <c:v>26.435876323784722</c:v>
                </c:pt>
                <c:pt idx="1550">
                  <c:v>28.055400000000017</c:v>
                </c:pt>
                <c:pt idx="1551">
                  <c:v>29.829465261979209</c:v>
                </c:pt>
                <c:pt idx="1552">
                  <c:v>30.971794790277777</c:v>
                </c:pt>
                <c:pt idx="1553">
                  <c:v>31.538973129166664</c:v>
                </c:pt>
                <c:pt idx="1554">
                  <c:v>32.041588355381954</c:v>
                </c:pt>
                <c:pt idx="1555">
                  <c:v>33.970192645659651</c:v>
                </c:pt>
                <c:pt idx="1556">
                  <c:v>36.686005834722224</c:v>
                </c:pt>
                <c:pt idx="1557">
                  <c:v>39.612216283391284</c:v>
                </c:pt>
                <c:pt idx="1558">
                  <c:v>43.380850917881972</c:v>
                </c:pt>
                <c:pt idx="1559">
                  <c:v>47.505811551851828</c:v>
                </c:pt>
                <c:pt idx="1560">
                  <c:v>49.686018055555479</c:v>
                </c:pt>
                <c:pt idx="1561">
                  <c:v>51.193162040740759</c:v>
                </c:pt>
                <c:pt idx="1562">
                  <c:v>52.734286825925949</c:v>
                </c:pt>
                <c:pt idx="1563">
                  <c:v>55.061472766666647</c:v>
                </c:pt>
                <c:pt idx="1564">
                  <c:v>57.549456430844955</c:v>
                </c:pt>
                <c:pt idx="1565">
                  <c:v>59.32606005509264</c:v>
                </c:pt>
                <c:pt idx="1566">
                  <c:v>61.930913117534729</c:v>
                </c:pt>
                <c:pt idx="1567">
                  <c:v>63.112959274131882</c:v>
                </c:pt>
                <c:pt idx="1568">
                  <c:v>62.469107691724496</c:v>
                </c:pt>
                <c:pt idx="1569">
                  <c:v>62.50629434074078</c:v>
                </c:pt>
                <c:pt idx="1570">
                  <c:v>62.42237462916669</c:v>
                </c:pt>
                <c:pt idx="1571">
                  <c:v>62.215602076099529</c:v>
                </c:pt>
                <c:pt idx="1572">
                  <c:v>61.884544106886544</c:v>
                </c:pt>
                <c:pt idx="1573">
                  <c:v>59.713884815277709</c:v>
                </c:pt>
                <c:pt idx="1574">
                  <c:v>56.304265968981539</c:v>
                </c:pt>
                <c:pt idx="1575">
                  <c:v>53.499960474074072</c:v>
                </c:pt>
                <c:pt idx="1576">
                  <c:v>49.585331855555566</c:v>
                </c:pt>
                <c:pt idx="1577">
                  <c:v>45.33836658315974</c:v>
                </c:pt>
                <c:pt idx="1578">
                  <c:v>45.236442966666679</c:v>
                </c:pt>
                <c:pt idx="1579">
                  <c:v>44.931621779687504</c:v>
                </c:pt>
                <c:pt idx="1580">
                  <c:v>44.628222395833355</c:v>
                </c:pt>
                <c:pt idx="1581">
                  <c:v>44.125706922743063</c:v>
                </c:pt>
                <c:pt idx="1582">
                  <c:v>43.726520469270831</c:v>
                </c:pt>
                <c:pt idx="1583">
                  <c:v>43.132431445312506</c:v>
                </c:pt>
                <c:pt idx="1584">
                  <c:v>42.446408711111125</c:v>
                </c:pt>
                <c:pt idx="1585">
                  <c:v>41.671666666666681</c:v>
                </c:pt>
                <c:pt idx="1586">
                  <c:v>40.811840474479176</c:v>
                </c:pt>
                <c:pt idx="1587">
                  <c:v>39.870970684548624</c:v>
                </c:pt>
                <c:pt idx="1588">
                  <c:v>38.94523245711806</c:v>
                </c:pt>
                <c:pt idx="1589">
                  <c:v>38.124899643055564</c:v>
                </c:pt>
                <c:pt idx="1590">
                  <c:v>37.495205143229171</c:v>
                </c:pt>
                <c:pt idx="1591">
                  <c:v>36.961240056770855</c:v>
                </c:pt>
                <c:pt idx="1592">
                  <c:v>36.608209353298612</c:v>
                </c:pt>
                <c:pt idx="1593">
                  <c:v>36.257525899826383</c:v>
                </c:pt>
                <c:pt idx="1594">
                  <c:v>36.083061829340288</c:v>
                </c:pt>
                <c:pt idx="1595">
                  <c:v>35.909181496354179</c:v>
                </c:pt>
                <c:pt idx="1596">
                  <c:v>35.56316794288194</c:v>
                </c:pt>
                <c:pt idx="1597">
                  <c:v>35.219477039409739</c:v>
                </c:pt>
                <c:pt idx="1598">
                  <c:v>34.623582170833338</c:v>
                </c:pt>
                <c:pt idx="1599">
                  <c:v>33.951182276388899</c:v>
                </c:pt>
                <c:pt idx="1600">
                  <c:v>33.205648068576387</c:v>
                </c:pt>
                <c:pt idx="1601">
                  <c:v>32.390722591145838</c:v>
                </c:pt>
                <c:pt idx="1602">
                  <c:v>31.589826801215281</c:v>
                </c:pt>
                <c:pt idx="1603">
                  <c:v>30.959125444270839</c:v>
                </c:pt>
                <c:pt idx="1604">
                  <c:v>30.491898620312501</c:v>
                </c:pt>
                <c:pt idx="1605">
                  <c:v>30.106317709722223</c:v>
                </c:pt>
                <c:pt idx="1606">
                  <c:v>29.953042311111112</c:v>
                </c:pt>
                <c:pt idx="1607">
                  <c:v>29.800312212500007</c:v>
                </c:pt>
                <c:pt idx="1608">
                  <c:v>29.800312212500007</c:v>
                </c:pt>
                <c:pt idx="1609">
                  <c:v>31.294978879166699</c:v>
                </c:pt>
                <c:pt idx="1610">
                  <c:v>32.199264533333313</c:v>
                </c:pt>
                <c:pt idx="1611">
                  <c:v>33.027389561631885</c:v>
                </c:pt>
                <c:pt idx="1612">
                  <c:v>35.52102832222225</c:v>
                </c:pt>
                <c:pt idx="1613">
                  <c:v>38.113129659259258</c:v>
                </c:pt>
                <c:pt idx="1614">
                  <c:v>40.899182505092575</c:v>
                </c:pt>
                <c:pt idx="1615">
                  <c:v>43.806123097511644</c:v>
                </c:pt>
                <c:pt idx="1616">
                  <c:v>47.707040827314827</c:v>
                </c:pt>
                <c:pt idx="1617">
                  <c:v>51.090277698206002</c:v>
                </c:pt>
                <c:pt idx="1618">
                  <c:v>53.853184154918978</c:v>
                </c:pt>
                <c:pt idx="1619">
                  <c:v>54.389626909722161</c:v>
                </c:pt>
                <c:pt idx="1620">
                  <c:v>53.118970344270778</c:v>
                </c:pt>
                <c:pt idx="1621">
                  <c:v>51.717971523090362</c:v>
                </c:pt>
                <c:pt idx="1622">
                  <c:v>49.272436142997748</c:v>
                </c:pt>
                <c:pt idx="1623">
                  <c:v>44.955517889178225</c:v>
                </c:pt>
                <c:pt idx="1624">
                  <c:v>39.40036752586802</c:v>
                </c:pt>
                <c:pt idx="1625">
                  <c:v>38.487997640277769</c:v>
                </c:pt>
                <c:pt idx="1626">
                  <c:v>38.124899643055564</c:v>
                </c:pt>
                <c:pt idx="1627">
                  <c:v>37.227558399999999</c:v>
                </c:pt>
                <c:pt idx="1628">
                  <c:v>35.996048759722221</c:v>
                </c:pt>
                <c:pt idx="1629">
                  <c:v>34.454622222222234</c:v>
                </c:pt>
                <c:pt idx="1630">
                  <c:v>32.877986115104164</c:v>
                </c:pt>
                <c:pt idx="1631">
                  <c:v>31.431319930729163</c:v>
                </c:pt>
                <c:pt idx="1632">
                  <c:v>30.414508506944451</c:v>
                </c:pt>
                <c:pt idx="1633">
                  <c:v>29.72415133038194</c:v>
                </c:pt>
                <c:pt idx="1634">
                  <c:v>29.496483815277777</c:v>
                </c:pt>
                <c:pt idx="1635">
                  <c:v>29.42086592690973</c:v>
                </c:pt>
                <c:pt idx="1636">
                  <c:v>29.42086592690973</c:v>
                </c:pt>
                <c:pt idx="1637">
                  <c:v>29.345383466666661</c:v>
                </c:pt>
                <c:pt idx="1638">
                  <c:v>29.119747373437498</c:v>
                </c:pt>
                <c:pt idx="1639">
                  <c:v>28.820787469965289</c:v>
                </c:pt>
                <c:pt idx="1640">
                  <c:v>28.450110700000007</c:v>
                </c:pt>
                <c:pt idx="1641">
                  <c:v>28.155977777777778</c:v>
                </c:pt>
                <c:pt idx="1642">
                  <c:v>28.00971132916666</c:v>
                </c:pt>
                <c:pt idx="1643">
                  <c:v>32.469666881423684</c:v>
                </c:pt>
                <c:pt idx="1644">
                  <c:v>37.266110699999928</c:v>
                </c:pt>
                <c:pt idx="1645">
                  <c:v>41.543072177025373</c:v>
                </c:pt>
                <c:pt idx="1646">
                  <c:v>45.403373552604222</c:v>
                </c:pt>
                <c:pt idx="1647">
                  <c:v>48.674314844444488</c:v>
                </c:pt>
                <c:pt idx="1648">
                  <c:v>52.204826801215304</c:v>
                </c:pt>
                <c:pt idx="1649">
                  <c:v>54.369372414988419</c:v>
                </c:pt>
                <c:pt idx="1650">
                  <c:v>55.797998147743051</c:v>
                </c:pt>
                <c:pt idx="1651">
                  <c:v>55.668425944849609</c:v>
                </c:pt>
                <c:pt idx="1652">
                  <c:v>54.517987755266198</c:v>
                </c:pt>
                <c:pt idx="1653">
                  <c:v>54.044309895833301</c:v>
                </c:pt>
                <c:pt idx="1654">
                  <c:v>52.637577777777764</c:v>
                </c:pt>
                <c:pt idx="1655">
                  <c:v>51.821257303703646</c:v>
                </c:pt>
                <c:pt idx="1656">
                  <c:v>52.647107022222279</c:v>
                </c:pt>
                <c:pt idx="1657">
                  <c:v>53.482599940740833</c:v>
                </c:pt>
                <c:pt idx="1658">
                  <c:v>54.327801659259222</c:v>
                </c:pt>
                <c:pt idx="1659">
                  <c:v>55.182777777777744</c:v>
                </c:pt>
                <c:pt idx="1660">
                  <c:v>56.047593896296263</c:v>
                </c:pt>
                <c:pt idx="1661">
                  <c:v>56.06661191111111</c:v>
                </c:pt>
                <c:pt idx="1662">
                  <c:v>56.835244746701392</c:v>
                </c:pt>
                <c:pt idx="1663">
                  <c:v>57.723086648090273</c:v>
                </c:pt>
                <c:pt idx="1664">
                  <c:v>56.765856097685294</c:v>
                </c:pt>
                <c:pt idx="1665">
                  <c:v>56.561165700000032</c:v>
                </c:pt>
                <c:pt idx="1666">
                  <c:v>55.47413917824074</c:v>
                </c:pt>
                <c:pt idx="1667">
                  <c:v>54.154977234722203</c:v>
                </c:pt>
                <c:pt idx="1668">
                  <c:v>53.712385991203597</c:v>
                </c:pt>
                <c:pt idx="1669">
                  <c:v>53.156597476215353</c:v>
                </c:pt>
                <c:pt idx="1670">
                  <c:v>52.598040829629646</c:v>
                </c:pt>
                <c:pt idx="1671">
                  <c:v>51.036281737499969</c:v>
                </c:pt>
                <c:pt idx="1672">
                  <c:v>50.253534325636615</c:v>
                </c:pt>
                <c:pt idx="1673">
                  <c:v>50.361838137037061</c:v>
                </c:pt>
                <c:pt idx="1674">
                  <c:v>49.577304410937579</c:v>
                </c:pt>
                <c:pt idx="1675">
                  <c:v>48.6843044109375</c:v>
                </c:pt>
                <c:pt idx="1676">
                  <c:v>48.6843044109375</c:v>
                </c:pt>
                <c:pt idx="1677">
                  <c:v>48.577245544444445</c:v>
                </c:pt>
                <c:pt idx="1678">
                  <c:v>48.363615070833333</c:v>
                </c:pt>
                <c:pt idx="1679">
                  <c:v>48.044385586979189</c:v>
                </c:pt>
                <c:pt idx="1680">
                  <c:v>47.726612500000002</c:v>
                </c:pt>
                <c:pt idx="1681">
                  <c:v>47.410292350520862</c:v>
                </c:pt>
                <c:pt idx="1682">
                  <c:v>47.30517457777777</c:v>
                </c:pt>
                <c:pt idx="1683">
                  <c:v>49.072878281481501</c:v>
                </c:pt>
                <c:pt idx="1684">
                  <c:v>52.827126731944503</c:v>
                </c:pt>
                <c:pt idx="1685">
                  <c:v>55.042892166203679</c:v>
                </c:pt>
                <c:pt idx="1686">
                  <c:v>55.49072618194441</c:v>
                </c:pt>
                <c:pt idx="1687">
                  <c:v>55.941155497685287</c:v>
                </c:pt>
                <c:pt idx="1688">
                  <c:v>54.601151276388862</c:v>
                </c:pt>
                <c:pt idx="1689">
                  <c:v>53.029979892592515</c:v>
                </c:pt>
                <c:pt idx="1690">
                  <c:v>52.353166162500109</c:v>
                </c:pt>
                <c:pt idx="1691">
                  <c:v>51.563930774942165</c:v>
                </c:pt>
                <c:pt idx="1692">
                  <c:v>51.674192592592505</c:v>
                </c:pt>
                <c:pt idx="1693">
                  <c:v>51.78461841024297</c:v>
                </c:pt>
                <c:pt idx="1694">
                  <c:v>51.895208356018664</c:v>
                </c:pt>
                <c:pt idx="1695">
                  <c:v>52.00596255804416</c:v>
                </c:pt>
                <c:pt idx="1696">
                  <c:v>52.116881144444363</c:v>
                </c:pt>
                <c:pt idx="1697">
                  <c:v>52.2279642433448</c:v>
                </c:pt>
                <c:pt idx="1698">
                  <c:v>51.434249019907348</c:v>
                </c:pt>
                <c:pt idx="1699">
                  <c:v>50.529286056944436</c:v>
                </c:pt>
                <c:pt idx="1700">
                  <c:v>50.419445724826389</c:v>
                </c:pt>
                <c:pt idx="1701">
                  <c:v>50.200258854340298</c:v>
                </c:pt>
                <c:pt idx="1702">
                  <c:v>49.981729521354183</c:v>
                </c:pt>
                <c:pt idx="1703">
                  <c:v>49.763856700868061</c:v>
                </c:pt>
                <c:pt idx="1704">
                  <c:v>49.438276188888885</c:v>
                </c:pt>
                <c:pt idx="1705">
                  <c:v>49.222040165277797</c:v>
                </c:pt>
                <c:pt idx="1706">
                  <c:v>49.00645706666667</c:v>
                </c:pt>
                <c:pt idx="1707">
                  <c:v>48.791525868055558</c:v>
                </c:pt>
                <c:pt idx="1708">
                  <c:v>48.6843044109375</c:v>
                </c:pt>
                <c:pt idx="1709">
                  <c:v>48.577245544444445</c:v>
                </c:pt>
                <c:pt idx="1710">
                  <c:v>48.470349140451404</c:v>
                </c:pt>
                <c:pt idx="1711">
                  <c:v>50.361838137037061</c:v>
                </c:pt>
                <c:pt idx="1712">
                  <c:v>51.363304410937474</c:v>
                </c:pt>
                <c:pt idx="1713">
                  <c:v>53.370947080960661</c:v>
                </c:pt>
                <c:pt idx="1714">
                  <c:v>54.60115127638899</c:v>
                </c:pt>
                <c:pt idx="1715">
                  <c:v>55.837046775289252</c:v>
                </c:pt>
                <c:pt idx="1716">
                  <c:v>57.193285076909703</c:v>
                </c:pt>
                <c:pt idx="1717">
                  <c:v>58.557779058159767</c:v>
                </c:pt>
                <c:pt idx="1718">
                  <c:v>60.04807413194446</c:v>
                </c:pt>
                <c:pt idx="1719">
                  <c:v>61.549538274016143</c:v>
                </c:pt>
                <c:pt idx="1720">
                  <c:v>62.267438742418911</c:v>
                </c:pt>
                <c:pt idx="1721">
                  <c:v>61.032197876388949</c:v>
                </c:pt>
                <c:pt idx="1722">
                  <c:v>58.746290451388866</c:v>
                </c:pt>
                <c:pt idx="1723">
                  <c:v>56.213121066666766</c:v>
                </c:pt>
                <c:pt idx="1724">
                  <c:v>53.557677349131978</c:v>
                </c:pt>
                <c:pt idx="1725">
                  <c:v>53.443343288888883</c:v>
                </c:pt>
                <c:pt idx="1726">
                  <c:v>52.874191925173619</c:v>
                </c:pt>
                <c:pt idx="1727">
                  <c:v>51.860258648611108</c:v>
                </c:pt>
                <c:pt idx="1728">
                  <c:v>50.309770033333358</c:v>
                </c:pt>
                <c:pt idx="1729">
                  <c:v>48.257043207465294</c:v>
                </c:pt>
                <c:pt idx="1730">
                  <c:v>45.747647236631941</c:v>
                </c:pt>
                <c:pt idx="1731">
                  <c:v>43.231056355555559</c:v>
                </c:pt>
                <c:pt idx="1732">
                  <c:v>40.717068923611123</c:v>
                </c:pt>
                <c:pt idx="1733">
                  <c:v>38.396999370659735</c:v>
                </c:pt>
                <c:pt idx="1734">
                  <c:v>36.257525899826383</c:v>
                </c:pt>
                <c:pt idx="1735">
                  <c:v>34.286236273611117</c:v>
                </c:pt>
                <c:pt idx="1736">
                  <c:v>32.390722591145838</c:v>
                </c:pt>
                <c:pt idx="1737">
                  <c:v>30.491898620312501</c:v>
                </c:pt>
                <c:pt idx="1738">
                  <c:v>28.746383822222221</c:v>
                </c:pt>
                <c:pt idx="1739">
                  <c:v>27.071900499131949</c:v>
                </c:pt>
                <c:pt idx="1740">
                  <c:v>25.603737477777788</c:v>
                </c:pt>
                <c:pt idx="1741">
                  <c:v>24.390508765277776</c:v>
                </c:pt>
                <c:pt idx="1742">
                  <c:v>23.475222900000009</c:v>
                </c:pt>
                <c:pt idx="1743">
                  <c:v>22.647178423090285</c:v>
                </c:pt>
                <c:pt idx="1744">
                  <c:v>21.96275576666666</c:v>
                </c:pt>
                <c:pt idx="1745">
                  <c:v>21.353311398611112</c:v>
                </c:pt>
                <c:pt idx="1746">
                  <c:v>20.755885155555557</c:v>
                </c:pt>
                <c:pt idx="1747">
                  <c:v>20.170348912499996</c:v>
                </c:pt>
                <c:pt idx="1748">
                  <c:v>19.710394618055552</c:v>
                </c:pt>
                <c:pt idx="1749">
                  <c:v>19.257902323611113</c:v>
                </c:pt>
                <c:pt idx="1750">
                  <c:v>18.923390577777777</c:v>
                </c:pt>
                <c:pt idx="1751">
                  <c:v>18.647788964062499</c:v>
                </c:pt>
                <c:pt idx="1752">
                  <c:v>18.375041334722223</c:v>
                </c:pt>
                <c:pt idx="1753">
                  <c:v>18.105131674131943</c:v>
                </c:pt>
                <c:pt idx="1754">
                  <c:v>17.838043966666664</c:v>
                </c:pt>
                <c:pt idx="1755">
                  <c:v>17.573762196701384</c:v>
                </c:pt>
                <c:pt idx="1756">
                  <c:v>17.312270348611104</c:v>
                </c:pt>
                <c:pt idx="1757">
                  <c:v>17.053552406770834</c:v>
                </c:pt>
                <c:pt idx="1758">
                  <c:v>16.746729882812499</c:v>
                </c:pt>
                <c:pt idx="1759">
                  <c:v>16.494058159722218</c:v>
                </c:pt>
                <c:pt idx="1760">
                  <c:v>16.194444588888889</c:v>
                </c:pt>
                <c:pt idx="1761">
                  <c:v>15.898723968055558</c:v>
                </c:pt>
                <c:pt idx="1762">
                  <c:v>15.606868622222226</c:v>
                </c:pt>
                <c:pt idx="1763">
                  <c:v>15.318850876388886</c:v>
                </c:pt>
                <c:pt idx="1764">
                  <c:v>15.034643055555556</c:v>
                </c:pt>
                <c:pt idx="1765">
                  <c:v>14.707845665104164</c:v>
                </c:pt>
                <c:pt idx="1766">
                  <c:v>14.29517136666667</c:v>
                </c:pt>
                <c:pt idx="1767">
                  <c:v>13.713792627256943</c:v>
                </c:pt>
                <c:pt idx="1768">
                  <c:v>12.979328012500005</c:v>
                </c:pt>
                <c:pt idx="1769">
                  <c:v>12.031140342534719</c:v>
                </c:pt>
                <c:pt idx="1770">
                  <c:v>10.945374868229164</c:v>
                </c:pt>
                <c:pt idx="1771">
                  <c:v>9.7932650404513861</c:v>
                </c:pt>
                <c:pt idx="1772">
                  <c:v>8.7318144126736126</c:v>
                </c:pt>
                <c:pt idx="1773">
                  <c:v>7.7568245848958348</c:v>
                </c:pt>
                <c:pt idx="1774">
                  <c:v>6.9175620276041698</c:v>
                </c:pt>
                <c:pt idx="1775">
                  <c:v>6.2211838541666662</c:v>
                </c:pt>
                <c:pt idx="1776">
                  <c:v>5.6469545708333344</c:v>
                </c:pt>
                <c:pt idx="1777">
                  <c:v>5.1130200875000007</c:v>
                </c:pt>
                <c:pt idx="1778">
                  <c:v>4.5977769407986129</c:v>
                </c:pt>
                <c:pt idx="1779">
                  <c:v>4.0498211</c:v>
                </c:pt>
                <c:pt idx="1780">
                  <c:v>3.4874520182291673</c:v>
                </c:pt>
                <c:pt idx="1781">
                  <c:v>2.9430214369791665</c:v>
                </c:pt>
                <c:pt idx="1782">
                  <c:v>2.4772859222222223</c:v>
                </c:pt>
                <c:pt idx="1783">
                  <c:v>2.1016033444444449</c:v>
                </c:pt>
                <c:pt idx="1784">
                  <c:v>1.8186723741319446</c:v>
                </c:pt>
                <c:pt idx="1785">
                  <c:v>1.6093142362847226</c:v>
                </c:pt>
                <c:pt idx="1786">
                  <c:v>1.4342534689236115</c:v>
                </c:pt>
                <c:pt idx="1787">
                  <c:v>1.2804462555555554</c:v>
                </c:pt>
                <c:pt idx="1788">
                  <c:v>1.1379248046874999</c:v>
                </c:pt>
                <c:pt idx="1789">
                  <c:v>0.99912853732638895</c:v>
                </c:pt>
                <c:pt idx="1790">
                  <c:v>0.8524378236111112</c:v>
                </c:pt>
                <c:pt idx="1791">
                  <c:v>0.69586052517361108</c:v>
                </c:pt>
                <c:pt idx="1792">
                  <c:v>0.5288330973958334</c:v>
                </c:pt>
                <c:pt idx="1793">
                  <c:v>0.36000761614583332</c:v>
                </c:pt>
                <c:pt idx="1794">
                  <c:v>0.20977478888888892</c:v>
                </c:pt>
                <c:pt idx="1795">
                  <c:v>0</c:v>
                </c:pt>
                <c:pt idx="179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04-4228-AA6A-9B07B13CD62F}"/>
            </c:ext>
          </c:extLst>
        </c:ser>
        <c:ser>
          <c:idx val="1"/>
          <c:order val="1"/>
          <c:tx>
            <c:strRef>
              <c:f>'Forces-Broken'!$AD$1:$AD$3</c:f>
              <c:strCache>
                <c:ptCount val="3"/>
                <c:pt idx="1">
                  <c:v>Braking Power (kw)</c:v>
                </c:pt>
                <c:pt idx="2">
                  <c:v>   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'Forces-Broken'!$C$4:$C$1804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</c:numCache>
            </c:numRef>
          </c:cat>
          <c:val>
            <c:numRef>
              <c:f>'Forces-Broken'!$AD$4:$AD$1804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-1.872555555555562</c:v>
                </c:pt>
                <c:pt idx="36">
                  <c:v>-9.1727777777777657</c:v>
                </c:pt>
                <c:pt idx="37">
                  <c:v>-16.275259259259286</c:v>
                </c:pt>
                <c:pt idx="38">
                  <c:v>-15.693296296296293</c:v>
                </c:pt>
                <c:pt idx="39">
                  <c:v>-12.092444444444437</c:v>
                </c:pt>
                <c:pt idx="40">
                  <c:v>-10.827888888888934</c:v>
                </c:pt>
                <c:pt idx="41">
                  <c:v>-14.235222222222196</c:v>
                </c:pt>
                <c:pt idx="42">
                  <c:v>-14.847444444444438</c:v>
                </c:pt>
                <c:pt idx="43">
                  <c:v>-9.6527037037037076</c:v>
                </c:pt>
                <c:pt idx="44">
                  <c:v>-3.9428518518518541</c:v>
                </c:pt>
                <c:pt idx="45">
                  <c:v>-1.4531481481481461</c:v>
                </c:pt>
                <c:pt idx="46">
                  <c:v>-2.5270000000000001</c:v>
                </c:pt>
                <c:pt idx="47">
                  <c:v>-2.9337407407407481</c:v>
                </c:pt>
                <c:pt idx="48">
                  <c:v>-1.5284444444444381</c:v>
                </c:pt>
                <c:pt idx="49">
                  <c:v>0</c:v>
                </c:pt>
                <c:pt idx="50">
                  <c:v>-0.99081481481482114</c:v>
                </c:pt>
                <c:pt idx="51">
                  <c:v>-3.9597407407407372</c:v>
                </c:pt>
                <c:pt idx="52">
                  <c:v>-5.2693333333333321</c:v>
                </c:pt>
                <c:pt idx="53">
                  <c:v>-1.7733333333333339</c:v>
                </c:pt>
                <c:pt idx="54">
                  <c:v>-0.16959259259259124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-2.7620370370370511</c:v>
                </c:pt>
                <c:pt idx="80">
                  <c:v>-2.7268518518518539</c:v>
                </c:pt>
                <c:pt idx="81">
                  <c:v>-6.4008888888889048</c:v>
                </c:pt>
                <c:pt idx="82">
                  <c:v>-1.5685555555555328</c:v>
                </c:pt>
                <c:pt idx="83">
                  <c:v>-1.555888888888876</c:v>
                </c:pt>
                <c:pt idx="84">
                  <c:v>-4.0871111111111533</c:v>
                </c:pt>
                <c:pt idx="85">
                  <c:v>-3.0062222222222044</c:v>
                </c:pt>
                <c:pt idx="86">
                  <c:v>-3.4432222222222046</c:v>
                </c:pt>
                <c:pt idx="87">
                  <c:v>-1.936592592592584</c:v>
                </c:pt>
                <c:pt idx="88">
                  <c:v>-10.698407407407446</c:v>
                </c:pt>
                <c:pt idx="89">
                  <c:v>-19.163259259259249</c:v>
                </c:pt>
                <c:pt idx="90">
                  <c:v>-18.387074074074071</c:v>
                </c:pt>
                <c:pt idx="91">
                  <c:v>-13.722222222222227</c:v>
                </c:pt>
                <c:pt idx="92">
                  <c:v>-6.1475555555555532</c:v>
                </c:pt>
                <c:pt idx="93">
                  <c:v>-4.0561481481481501</c:v>
                </c:pt>
                <c:pt idx="94">
                  <c:v>-4.3059629629629645</c:v>
                </c:pt>
                <c:pt idx="95">
                  <c:v>-3.46011111111111</c:v>
                </c:pt>
                <c:pt idx="96">
                  <c:v>-1.4552592592592595</c:v>
                </c:pt>
                <c:pt idx="97">
                  <c:v>-0.57140740740740736</c:v>
                </c:pt>
                <c:pt idx="98">
                  <c:v>-0.34059259259259261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-1.6663703703704014</c:v>
                </c:pt>
                <c:pt idx="151">
                  <c:v>-8.7625185185185117</c:v>
                </c:pt>
                <c:pt idx="152">
                  <c:v>-16.120444444444431</c:v>
                </c:pt>
                <c:pt idx="153">
                  <c:v>-14.881222222222226</c:v>
                </c:pt>
                <c:pt idx="154">
                  <c:v>-8.6133333333333368</c:v>
                </c:pt>
                <c:pt idx="155">
                  <c:v>-2.3144814814814816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-3.1835555555555328</c:v>
                </c:pt>
                <c:pt idx="171">
                  <c:v>-11.73425925925927</c:v>
                </c:pt>
                <c:pt idx="172">
                  <c:v>-19.071074074074087</c:v>
                </c:pt>
                <c:pt idx="173">
                  <c:v>-15.945222222222197</c:v>
                </c:pt>
                <c:pt idx="174">
                  <c:v>-6.637333333333336</c:v>
                </c:pt>
                <c:pt idx="175">
                  <c:v>-0.70933333333333581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-0.41588888888890507</c:v>
                </c:pt>
                <c:pt idx="181">
                  <c:v>-1.2392222222222262</c:v>
                </c:pt>
                <c:pt idx="182">
                  <c:v>-3.6416666666666497</c:v>
                </c:pt>
                <c:pt idx="183">
                  <c:v>-8.4219259259259189</c:v>
                </c:pt>
                <c:pt idx="184">
                  <c:v>-8.7435185185185258</c:v>
                </c:pt>
                <c:pt idx="185">
                  <c:v>-8.1601481481481493</c:v>
                </c:pt>
                <c:pt idx="186">
                  <c:v>-5.896333333333339</c:v>
                </c:pt>
                <c:pt idx="187">
                  <c:v>-4.5599999999999925</c:v>
                </c:pt>
                <c:pt idx="188">
                  <c:v>-3.2314074074074162</c:v>
                </c:pt>
                <c:pt idx="189">
                  <c:v>-2.5502222222222208</c:v>
                </c:pt>
                <c:pt idx="190">
                  <c:v>-1.5875555555555565</c:v>
                </c:pt>
                <c:pt idx="191">
                  <c:v>-1.4974814814814799</c:v>
                </c:pt>
                <c:pt idx="192">
                  <c:v>-0.71496296296296347</c:v>
                </c:pt>
                <c:pt idx="193">
                  <c:v>-0.52144444444444527</c:v>
                </c:pt>
                <c:pt idx="194">
                  <c:v>-0.34059259259259123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-2.3792222222221606</c:v>
                </c:pt>
                <c:pt idx="232">
                  <c:v>-10.163592592592643</c:v>
                </c:pt>
                <c:pt idx="233">
                  <c:v>-15.171851851851853</c:v>
                </c:pt>
                <c:pt idx="234">
                  <c:v>-13.891814814814774</c:v>
                </c:pt>
                <c:pt idx="235">
                  <c:v>-8.5120000000000289</c:v>
                </c:pt>
                <c:pt idx="236">
                  <c:v>-4.18</c:v>
                </c:pt>
                <c:pt idx="237">
                  <c:v>-5.4945185185185403</c:v>
                </c:pt>
                <c:pt idx="238">
                  <c:v>-10.059444444444409</c:v>
                </c:pt>
                <c:pt idx="239">
                  <c:v>-16.686222222222248</c:v>
                </c:pt>
                <c:pt idx="240">
                  <c:v>-16.905777777777768</c:v>
                </c:pt>
                <c:pt idx="241">
                  <c:v>-11.399999999999986</c:v>
                </c:pt>
                <c:pt idx="242">
                  <c:v>-13.458333333333343</c:v>
                </c:pt>
                <c:pt idx="243">
                  <c:v>-12.092444444444437</c:v>
                </c:pt>
                <c:pt idx="244">
                  <c:v>-10.827888888888934</c:v>
                </c:pt>
                <c:pt idx="245">
                  <c:v>-14.235222222222196</c:v>
                </c:pt>
                <c:pt idx="246">
                  <c:v>-14.847444444444438</c:v>
                </c:pt>
                <c:pt idx="247">
                  <c:v>-9.6527037037037076</c:v>
                </c:pt>
                <c:pt idx="248">
                  <c:v>-3.9428518518518541</c:v>
                </c:pt>
                <c:pt idx="249">
                  <c:v>-1.4531481481481461</c:v>
                </c:pt>
                <c:pt idx="250">
                  <c:v>-2.5270000000000001</c:v>
                </c:pt>
                <c:pt idx="251">
                  <c:v>-2.9337407407407481</c:v>
                </c:pt>
                <c:pt idx="252">
                  <c:v>-1.5284444444444381</c:v>
                </c:pt>
                <c:pt idx="253">
                  <c:v>0</c:v>
                </c:pt>
                <c:pt idx="254">
                  <c:v>-0.99081481481482114</c:v>
                </c:pt>
                <c:pt idx="255">
                  <c:v>-3.9597407407407372</c:v>
                </c:pt>
                <c:pt idx="256">
                  <c:v>-2.5502222222222208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-2.5783703703703358</c:v>
                </c:pt>
                <c:pt idx="272">
                  <c:v>-1.9190000000000291</c:v>
                </c:pt>
                <c:pt idx="273">
                  <c:v>-10.020740740740701</c:v>
                </c:pt>
                <c:pt idx="274">
                  <c:v>-17.244259259259298</c:v>
                </c:pt>
                <c:pt idx="275">
                  <c:v>-15.526518518518539</c:v>
                </c:pt>
                <c:pt idx="276">
                  <c:v>-18.341333333333328</c:v>
                </c:pt>
                <c:pt idx="277">
                  <c:v>-16.08314814814813</c:v>
                </c:pt>
                <c:pt idx="278">
                  <c:v>-21.431999999999999</c:v>
                </c:pt>
                <c:pt idx="279">
                  <c:v>-13.531518518518526</c:v>
                </c:pt>
                <c:pt idx="280">
                  <c:v>-3.5128888888888867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-4.18</c:v>
                </c:pt>
                <c:pt idx="292">
                  <c:v>-7.5317407407407009</c:v>
                </c:pt>
                <c:pt idx="293">
                  <c:v>-5.3706666666667155</c:v>
                </c:pt>
                <c:pt idx="294">
                  <c:v>-3.3109259259259272</c:v>
                </c:pt>
                <c:pt idx="295">
                  <c:v>-0.65796296296294898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-1.3285925925925839</c:v>
                </c:pt>
                <c:pt idx="301">
                  <c:v>-3.2968518518518541</c:v>
                </c:pt>
                <c:pt idx="302">
                  <c:v>-5.20177777777781</c:v>
                </c:pt>
                <c:pt idx="303">
                  <c:v>-6.3755555555555325</c:v>
                </c:pt>
                <c:pt idx="304">
                  <c:v>-9.2994444444444664</c:v>
                </c:pt>
                <c:pt idx="305">
                  <c:v>-8.982777777777752</c:v>
                </c:pt>
                <c:pt idx="306">
                  <c:v>-5.8125925925925843</c:v>
                </c:pt>
                <c:pt idx="307">
                  <c:v>-2.8535185185185257</c:v>
                </c:pt>
                <c:pt idx="308">
                  <c:v>-1.1315555555555474</c:v>
                </c:pt>
                <c:pt idx="309">
                  <c:v>-2.2462222222222188</c:v>
                </c:pt>
                <c:pt idx="310">
                  <c:v>-2.7761111111111094</c:v>
                </c:pt>
                <c:pt idx="311">
                  <c:v>-3.8274444444444526</c:v>
                </c:pt>
                <c:pt idx="312">
                  <c:v>-5.8752222222222192</c:v>
                </c:pt>
                <c:pt idx="313">
                  <c:v>-7.2312592592592697</c:v>
                </c:pt>
                <c:pt idx="314">
                  <c:v>-7.9265185185185256</c:v>
                </c:pt>
                <c:pt idx="315">
                  <c:v>-6.6401481481481168</c:v>
                </c:pt>
                <c:pt idx="316">
                  <c:v>-5.9188518518518833</c:v>
                </c:pt>
                <c:pt idx="317">
                  <c:v>-7.3811481481481316</c:v>
                </c:pt>
                <c:pt idx="318">
                  <c:v>-8.162962962962963</c:v>
                </c:pt>
                <c:pt idx="319">
                  <c:v>-7.2333703703703653</c:v>
                </c:pt>
                <c:pt idx="320">
                  <c:v>-1.8190740740740876</c:v>
                </c:pt>
                <c:pt idx="321">
                  <c:v>-2.4875925925925912</c:v>
                </c:pt>
                <c:pt idx="322">
                  <c:v>0</c:v>
                </c:pt>
                <c:pt idx="323">
                  <c:v>-2.0773333333333213</c:v>
                </c:pt>
                <c:pt idx="324">
                  <c:v>-1.356740740740759</c:v>
                </c:pt>
                <c:pt idx="325">
                  <c:v>0</c:v>
                </c:pt>
                <c:pt idx="326">
                  <c:v>-1.0027777777777664</c:v>
                </c:pt>
                <c:pt idx="327">
                  <c:v>-0.99011111111111672</c:v>
                </c:pt>
                <c:pt idx="328">
                  <c:v>-8.6302222222222191</c:v>
                </c:pt>
                <c:pt idx="329">
                  <c:v>-8.0222222222222221</c:v>
                </c:pt>
                <c:pt idx="330">
                  <c:v>-1.4524444444444489</c:v>
                </c:pt>
                <c:pt idx="331">
                  <c:v>-0.47288888888888325</c:v>
                </c:pt>
                <c:pt idx="332">
                  <c:v>-1.8352592592592627</c:v>
                </c:pt>
                <c:pt idx="333">
                  <c:v>-0.66500000000000359</c:v>
                </c:pt>
                <c:pt idx="334">
                  <c:v>-1.2919999999999963</c:v>
                </c:pt>
                <c:pt idx="335">
                  <c:v>-1.0379629629629654</c:v>
                </c:pt>
                <c:pt idx="336">
                  <c:v>-0.40533333333332849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-0.39618518518518248</c:v>
                </c:pt>
                <c:pt idx="352">
                  <c:v>-0.394777777777781</c:v>
                </c:pt>
                <c:pt idx="353">
                  <c:v>-0.39337037037037953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-0.79096296296296353</c:v>
                </c:pt>
                <c:pt idx="358">
                  <c:v>-4.2496666666666716</c:v>
                </c:pt>
                <c:pt idx="359">
                  <c:v>-6.9392222222222264</c:v>
                </c:pt>
                <c:pt idx="360">
                  <c:v>-6.1053333333333288</c:v>
                </c:pt>
                <c:pt idx="361">
                  <c:v>-4.1258148148148246</c:v>
                </c:pt>
                <c:pt idx="362">
                  <c:v>-2.4207407407407335</c:v>
                </c:pt>
                <c:pt idx="363">
                  <c:v>-1.1765925925925949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-2.3792222222222263</c:v>
                </c:pt>
                <c:pt idx="372">
                  <c:v>-7.9342592592592593</c:v>
                </c:pt>
                <c:pt idx="373">
                  <c:v>-9.8800000000000043</c:v>
                </c:pt>
                <c:pt idx="374">
                  <c:v>-7.4543333333333361</c:v>
                </c:pt>
                <c:pt idx="375">
                  <c:v>-4.6268518518518507</c:v>
                </c:pt>
                <c:pt idx="376">
                  <c:v>-2.6438148148148155</c:v>
                </c:pt>
                <c:pt idx="377">
                  <c:v>-1.7472962962962966</c:v>
                </c:pt>
                <c:pt idx="378">
                  <c:v>-1.0703333333333331</c:v>
                </c:pt>
                <c:pt idx="379">
                  <c:v>-0.85570370370370441</c:v>
                </c:pt>
                <c:pt idx="380">
                  <c:v>-1.0295185185185187</c:v>
                </c:pt>
                <c:pt idx="381">
                  <c:v>-0.92888888888888843</c:v>
                </c:pt>
                <c:pt idx="382">
                  <c:v>-0.72622222222222232</c:v>
                </c:pt>
                <c:pt idx="383">
                  <c:v>-0.59111111111111136</c:v>
                </c:pt>
                <c:pt idx="384">
                  <c:v>-0.31525925925925918</c:v>
                </c:pt>
                <c:pt idx="385">
                  <c:v>-5.7000000000000002E-2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-2.4875925925925912</c:v>
                </c:pt>
                <c:pt idx="402">
                  <c:v>-5.4269629629629632</c:v>
                </c:pt>
                <c:pt idx="403">
                  <c:v>-5.3713703703703581</c:v>
                </c:pt>
                <c:pt idx="404">
                  <c:v>-4.1180740740740838</c:v>
                </c:pt>
                <c:pt idx="405">
                  <c:v>-4.1061111111111135</c:v>
                </c:pt>
                <c:pt idx="406">
                  <c:v>-4.2707777777777807</c:v>
                </c:pt>
                <c:pt idx="407">
                  <c:v>-3.8640370370370367</c:v>
                </c:pt>
                <c:pt idx="408">
                  <c:v>-2.2835185185185165</c:v>
                </c:pt>
                <c:pt idx="409">
                  <c:v>-0.59322222222222443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-0.80011111111111677</c:v>
                </c:pt>
                <c:pt idx="419">
                  <c:v>-3.0737777777777775</c:v>
                </c:pt>
                <c:pt idx="420">
                  <c:v>-2.4066666666666605</c:v>
                </c:pt>
                <c:pt idx="421">
                  <c:v>-0.92325925925926644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-3.2658888888888904</c:v>
                </c:pt>
                <c:pt idx="431">
                  <c:v>-4.0976666666666715</c:v>
                </c:pt>
                <c:pt idx="432">
                  <c:v>-2.6684444444444235</c:v>
                </c:pt>
                <c:pt idx="433">
                  <c:v>-0.87822222222221902</c:v>
                </c:pt>
                <c:pt idx="434">
                  <c:v>-2.1709259259259417</c:v>
                </c:pt>
                <c:pt idx="435">
                  <c:v>-5.8914074074074163</c:v>
                </c:pt>
                <c:pt idx="436">
                  <c:v>-9.8342592592592482</c:v>
                </c:pt>
                <c:pt idx="437">
                  <c:v>-12.94040740740741</c:v>
                </c:pt>
                <c:pt idx="438">
                  <c:v>-13.91644444444445</c:v>
                </c:pt>
                <c:pt idx="439">
                  <c:v>-11.599148148148144</c:v>
                </c:pt>
                <c:pt idx="440">
                  <c:v>-7.5380740740740748</c:v>
                </c:pt>
                <c:pt idx="441">
                  <c:v>-3.1561111111111106</c:v>
                </c:pt>
                <c:pt idx="442">
                  <c:v>-0.89722222222222214</c:v>
                </c:pt>
                <c:pt idx="443">
                  <c:v>-0.11611111111111114</c:v>
                </c:pt>
                <c:pt idx="444">
                  <c:v>-2.8148148148148147E-3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-1.8239999999999892</c:v>
                </c:pt>
                <c:pt idx="520">
                  <c:v>-2.9274074074074088</c:v>
                </c:pt>
                <c:pt idx="521">
                  <c:v>-3.0575925925925986</c:v>
                </c:pt>
                <c:pt idx="522">
                  <c:v>-3.6451851851851824</c:v>
                </c:pt>
                <c:pt idx="523">
                  <c:v>-5.3896666666666713</c:v>
                </c:pt>
                <c:pt idx="524">
                  <c:v>-6.9413333333333282</c:v>
                </c:pt>
                <c:pt idx="525">
                  <c:v>-5.9005555555555569</c:v>
                </c:pt>
                <c:pt idx="526">
                  <c:v>-2.9386666666666663</c:v>
                </c:pt>
                <c:pt idx="527">
                  <c:v>-0.84444444444444455</c:v>
                </c:pt>
                <c:pt idx="528">
                  <c:v>-0.21111111111111114</c:v>
                </c:pt>
                <c:pt idx="529">
                  <c:v>-7.0370370370370375E-2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-0.68681481481481022</c:v>
                </c:pt>
                <c:pt idx="543">
                  <c:v>-2.3595185185185255</c:v>
                </c:pt>
                <c:pt idx="544">
                  <c:v>-4.1990000000000069</c:v>
                </c:pt>
                <c:pt idx="545">
                  <c:v>-6.5641481481481421</c:v>
                </c:pt>
                <c:pt idx="546">
                  <c:v>-4.3460740740740764</c:v>
                </c:pt>
                <c:pt idx="547">
                  <c:v>-3.2658888888888939</c:v>
                </c:pt>
                <c:pt idx="548">
                  <c:v>-2.1216666666666568</c:v>
                </c:pt>
                <c:pt idx="549">
                  <c:v>-2.0076666666666751</c:v>
                </c:pt>
                <c:pt idx="550">
                  <c:v>-1.4827037037037063</c:v>
                </c:pt>
                <c:pt idx="551">
                  <c:v>-0.8162962962962883</c:v>
                </c:pt>
                <c:pt idx="552">
                  <c:v>-1.1822222222222281</c:v>
                </c:pt>
                <c:pt idx="553">
                  <c:v>-0.75999999999999823</c:v>
                </c:pt>
                <c:pt idx="554">
                  <c:v>-0.37155555555555658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-3.6480000000000001</c:v>
                </c:pt>
                <c:pt idx="564">
                  <c:v>-9.5105555555555554</c:v>
                </c:pt>
                <c:pt idx="565">
                  <c:v>-5.5571481481481495</c:v>
                </c:pt>
                <c:pt idx="566">
                  <c:v>-1.6213333333333333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-1.3679999999999708</c:v>
                </c:pt>
                <c:pt idx="615">
                  <c:v>-0.68188888888893417</c:v>
                </c:pt>
                <c:pt idx="616">
                  <c:v>-1.3595555555554748</c:v>
                </c:pt>
                <c:pt idx="617">
                  <c:v>-2.7022222222223062</c:v>
                </c:pt>
                <c:pt idx="618">
                  <c:v>-5.3368888888888764</c:v>
                </c:pt>
                <c:pt idx="619">
                  <c:v>-7.1911481481481463</c:v>
                </c:pt>
                <c:pt idx="620">
                  <c:v>-6.3896296296296056</c:v>
                </c:pt>
                <c:pt idx="621">
                  <c:v>-3.142037037037051</c:v>
                </c:pt>
                <c:pt idx="622">
                  <c:v>-0.62418518518519706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-0.7452222222222481</c:v>
                </c:pt>
                <c:pt idx="639">
                  <c:v>-1.4862222222221608</c:v>
                </c:pt>
                <c:pt idx="640">
                  <c:v>-0.74100000000002908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-0.80011111111106581</c:v>
                </c:pt>
                <c:pt idx="650">
                  <c:v>-6.3502222222222189</c:v>
                </c:pt>
                <c:pt idx="651">
                  <c:v>-13.958666666666657</c:v>
                </c:pt>
                <c:pt idx="652">
                  <c:v>-15.70877777777781</c:v>
                </c:pt>
                <c:pt idx="653">
                  <c:v>-14.383703703703679</c:v>
                </c:pt>
                <c:pt idx="654">
                  <c:v>-19.856407407407417</c:v>
                </c:pt>
                <c:pt idx="655">
                  <c:v>-25.445925925925899</c:v>
                </c:pt>
                <c:pt idx="656">
                  <c:v>-23.194074074074116</c:v>
                </c:pt>
                <c:pt idx="657">
                  <c:v>-14.383000000000015</c:v>
                </c:pt>
                <c:pt idx="658">
                  <c:v>-10.960888888888904</c:v>
                </c:pt>
                <c:pt idx="659">
                  <c:v>-15.16411111111111</c:v>
                </c:pt>
                <c:pt idx="660">
                  <c:v>-20.055555555555539</c:v>
                </c:pt>
                <c:pt idx="661">
                  <c:v>-17.417370370370371</c:v>
                </c:pt>
                <c:pt idx="662">
                  <c:v>-13.463962962962963</c:v>
                </c:pt>
                <c:pt idx="663">
                  <c:v>-4.6127777777777776</c:v>
                </c:pt>
                <c:pt idx="664">
                  <c:v>-1.9429259259259253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-8.3916666666666568</c:v>
                </c:pt>
                <c:pt idx="678">
                  <c:v>-17.346999999999987</c:v>
                </c:pt>
                <c:pt idx="679">
                  <c:v>-18.525000000000013</c:v>
                </c:pt>
                <c:pt idx="680">
                  <c:v>-19.480629629629629</c:v>
                </c:pt>
                <c:pt idx="681">
                  <c:v>-15.099370370370373</c:v>
                </c:pt>
                <c:pt idx="682">
                  <c:v>-5.2517407407407486</c:v>
                </c:pt>
                <c:pt idx="683">
                  <c:v>-6.1925925925925949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-3.6930370370370658</c:v>
                </c:pt>
                <c:pt idx="696">
                  <c:v>-17.513074074074066</c:v>
                </c:pt>
                <c:pt idx="697">
                  <c:v>-9.5175925925925977</c:v>
                </c:pt>
                <c:pt idx="698">
                  <c:v>-9.2910000000000004</c:v>
                </c:pt>
                <c:pt idx="699">
                  <c:v>-4.1075185185185106</c:v>
                </c:pt>
                <c:pt idx="700">
                  <c:v>-1.8155555555555585</c:v>
                </c:pt>
                <c:pt idx="701">
                  <c:v>-0.59392592592592697</c:v>
                </c:pt>
                <c:pt idx="702">
                  <c:v>0</c:v>
                </c:pt>
                <c:pt idx="703">
                  <c:v>-0.29485185185185764</c:v>
                </c:pt>
                <c:pt idx="704">
                  <c:v>-2.8711111111111132</c:v>
                </c:pt>
                <c:pt idx="705">
                  <c:v>-5.32</c:v>
                </c:pt>
                <c:pt idx="706">
                  <c:v>-6.5022222222222172</c:v>
                </c:pt>
                <c:pt idx="707">
                  <c:v>-4.5156666666666698</c:v>
                </c:pt>
                <c:pt idx="708">
                  <c:v>-1.3961481481481479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-1.8155555555555585</c:v>
                </c:pt>
                <c:pt idx="714">
                  <c:v>-7.5430000000000037</c:v>
                </c:pt>
                <c:pt idx="715">
                  <c:v>-10.488000000000003</c:v>
                </c:pt>
                <c:pt idx="716">
                  <c:v>-3.4629259259259251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-0.70018518518513884</c:v>
                </c:pt>
                <c:pt idx="752">
                  <c:v>-2.786666666666715</c:v>
                </c:pt>
                <c:pt idx="753">
                  <c:v>-5.5057777777777517</c:v>
                </c:pt>
                <c:pt idx="754">
                  <c:v>-6.0863333333333429</c:v>
                </c:pt>
                <c:pt idx="755">
                  <c:v>-8.5901111111111526</c:v>
                </c:pt>
                <c:pt idx="756">
                  <c:v>-16.466666666666598</c:v>
                </c:pt>
                <c:pt idx="757">
                  <c:v>-25.699259259259314</c:v>
                </c:pt>
                <c:pt idx="758">
                  <c:v>-26.858962962962948</c:v>
                </c:pt>
                <c:pt idx="759">
                  <c:v>-22.645888888888898</c:v>
                </c:pt>
                <c:pt idx="760">
                  <c:v>-19.655148148148154</c:v>
                </c:pt>
                <c:pt idx="761">
                  <c:v>-15.701740740740741</c:v>
                </c:pt>
                <c:pt idx="762">
                  <c:v>-9.434555555555546</c:v>
                </c:pt>
                <c:pt idx="763">
                  <c:v>-4.2567037037037077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-3.7042962962964086</c:v>
                </c:pt>
                <c:pt idx="793">
                  <c:v>-19.078111111111124</c:v>
                </c:pt>
                <c:pt idx="794">
                  <c:v>-32.9445925925925</c:v>
                </c:pt>
                <c:pt idx="795">
                  <c:v>-41.021000000000058</c:v>
                </c:pt>
                <c:pt idx="796">
                  <c:v>-38.750851851851856</c:v>
                </c:pt>
                <c:pt idx="797">
                  <c:v>-29.167111111111094</c:v>
                </c:pt>
                <c:pt idx="798">
                  <c:v>-15.954370370370395</c:v>
                </c:pt>
                <c:pt idx="799">
                  <c:v>-5.3010000000000002</c:v>
                </c:pt>
                <c:pt idx="800">
                  <c:v>-0.581962962962978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-3.7120370370370512</c:v>
                </c:pt>
                <c:pt idx="808">
                  <c:v>-8.7653333333333432</c:v>
                </c:pt>
                <c:pt idx="809">
                  <c:v>-11.371851851851796</c:v>
                </c:pt>
                <c:pt idx="810">
                  <c:v>-15.715814814814891</c:v>
                </c:pt>
                <c:pt idx="811">
                  <c:v>-23.719740740740672</c:v>
                </c:pt>
                <c:pt idx="812">
                  <c:v>-23.475555555555591</c:v>
                </c:pt>
                <c:pt idx="813">
                  <c:v>-22.225777777777811</c:v>
                </c:pt>
                <c:pt idx="814">
                  <c:v>-20.6213333333333</c:v>
                </c:pt>
                <c:pt idx="815">
                  <c:v>-19.388444444444453</c:v>
                </c:pt>
                <c:pt idx="816">
                  <c:v>-14.924148148148161</c:v>
                </c:pt>
                <c:pt idx="817">
                  <c:v>-10.950333333333328</c:v>
                </c:pt>
                <c:pt idx="818">
                  <c:v>-2.4629629629629637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-1.0773703703703941</c:v>
                </c:pt>
                <c:pt idx="870">
                  <c:v>-3.2236666666666278</c:v>
                </c:pt>
                <c:pt idx="871">
                  <c:v>-4.2785185185184815</c:v>
                </c:pt>
                <c:pt idx="872">
                  <c:v>-4.2560000000000002</c:v>
                </c:pt>
                <c:pt idx="873">
                  <c:v>-6.3417777777778097</c:v>
                </c:pt>
                <c:pt idx="874">
                  <c:v>-9.4176666666666868</c:v>
                </c:pt>
                <c:pt idx="875">
                  <c:v>-12.379555555555504</c:v>
                </c:pt>
                <c:pt idx="876">
                  <c:v>-14.186666666666685</c:v>
                </c:pt>
                <c:pt idx="877">
                  <c:v>-8.974333333333373</c:v>
                </c:pt>
                <c:pt idx="878">
                  <c:v>-3.9519999999999418</c:v>
                </c:pt>
                <c:pt idx="879">
                  <c:v>0</c:v>
                </c:pt>
                <c:pt idx="880">
                  <c:v>-9.781481481481519</c:v>
                </c:pt>
                <c:pt idx="881">
                  <c:v>-9.6407407407407888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-1.9309629629630363</c:v>
                </c:pt>
                <c:pt idx="889">
                  <c:v>-3.8450370370371383</c:v>
                </c:pt>
                <c:pt idx="890">
                  <c:v>-7.6225185185184818</c:v>
                </c:pt>
                <c:pt idx="891">
                  <c:v>-10.333888888888819</c:v>
                </c:pt>
                <c:pt idx="892">
                  <c:v>-12.905925925925956</c:v>
                </c:pt>
                <c:pt idx="893">
                  <c:v>-10.842666666666627</c:v>
                </c:pt>
                <c:pt idx="894">
                  <c:v>-8.8807407407407304</c:v>
                </c:pt>
                <c:pt idx="895">
                  <c:v>-4.3875925925926422</c:v>
                </c:pt>
                <c:pt idx="896">
                  <c:v>-1.7451851851851097</c:v>
                </c:pt>
                <c:pt idx="897">
                  <c:v>0</c:v>
                </c:pt>
                <c:pt idx="898">
                  <c:v>-0.87048148148151816</c:v>
                </c:pt>
                <c:pt idx="899">
                  <c:v>-2.6029999999999416</c:v>
                </c:pt>
                <c:pt idx="900">
                  <c:v>-5.1680000000000579</c:v>
                </c:pt>
                <c:pt idx="901">
                  <c:v>-10.183999999999971</c:v>
                </c:pt>
                <c:pt idx="902">
                  <c:v>-41.021000000000058</c:v>
                </c:pt>
                <c:pt idx="903">
                  <c:v>-38.750851851851856</c:v>
                </c:pt>
                <c:pt idx="904">
                  <c:v>-29.167111111111094</c:v>
                </c:pt>
                <c:pt idx="905">
                  <c:v>-15.954370370370395</c:v>
                </c:pt>
                <c:pt idx="906">
                  <c:v>-5.3010000000000002</c:v>
                </c:pt>
                <c:pt idx="907">
                  <c:v>-0.581962962962978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-1.6635555555556203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-9.0918518518519118</c:v>
                </c:pt>
                <c:pt idx="925">
                  <c:v>-12.492148148148029</c:v>
                </c:pt>
                <c:pt idx="926">
                  <c:v>-6.142629629629722</c:v>
                </c:pt>
                <c:pt idx="927">
                  <c:v>-6.0736666666665693</c:v>
                </c:pt>
                <c:pt idx="928">
                  <c:v>-3.4397037037037079</c:v>
                </c:pt>
                <c:pt idx="929">
                  <c:v>-3.417185185185168</c:v>
                </c:pt>
                <c:pt idx="930">
                  <c:v>-2.548111111111095</c:v>
                </c:pt>
                <c:pt idx="931">
                  <c:v>-3.3777777777778684</c:v>
                </c:pt>
                <c:pt idx="932">
                  <c:v>-3.355259259259241</c:v>
                </c:pt>
                <c:pt idx="933">
                  <c:v>-6.6429629629629492</c:v>
                </c:pt>
                <c:pt idx="934">
                  <c:v>-8.9869999999999717</c:v>
                </c:pt>
                <c:pt idx="935">
                  <c:v>-7.2263333333333426</c:v>
                </c:pt>
                <c:pt idx="936">
                  <c:v>-4.7542222222222188</c:v>
                </c:pt>
                <c:pt idx="937">
                  <c:v>-3.9231481481481461</c:v>
                </c:pt>
                <c:pt idx="938">
                  <c:v>-3.8879629629629782</c:v>
                </c:pt>
                <c:pt idx="939">
                  <c:v>-4.6191111111111534</c:v>
                </c:pt>
                <c:pt idx="940">
                  <c:v>-2.290555555555533</c:v>
                </c:pt>
                <c:pt idx="941">
                  <c:v>-0.76070370370370799</c:v>
                </c:pt>
                <c:pt idx="942">
                  <c:v>-0.75929629629626283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-0.79025925925929918</c:v>
                </c:pt>
                <c:pt idx="950">
                  <c:v>-7.8251851851851679</c:v>
                </c:pt>
                <c:pt idx="951">
                  <c:v>-18.206222222222191</c:v>
                </c:pt>
                <c:pt idx="952">
                  <c:v>-30.592111111111183</c:v>
                </c:pt>
                <c:pt idx="953">
                  <c:v>-34.126111111111079</c:v>
                </c:pt>
                <c:pt idx="954">
                  <c:v>-30.172703703703721</c:v>
                </c:pt>
                <c:pt idx="955">
                  <c:v>-26.219296296296292</c:v>
                </c:pt>
                <c:pt idx="956">
                  <c:v>-22.265888888888899</c:v>
                </c:pt>
                <c:pt idx="957">
                  <c:v>-7.7287777777777666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-0.73396296296300712</c:v>
                </c:pt>
                <c:pt idx="968">
                  <c:v>-2.921777777777752</c:v>
                </c:pt>
                <c:pt idx="969">
                  <c:v>-5.7760000000000291</c:v>
                </c:pt>
                <c:pt idx="970">
                  <c:v>-11.974925925925927</c:v>
                </c:pt>
                <c:pt idx="971">
                  <c:v>-22.084333333333344</c:v>
                </c:pt>
                <c:pt idx="972">
                  <c:v>-32.26129629629628</c:v>
                </c:pt>
                <c:pt idx="973">
                  <c:v>-28.307888888888904</c:v>
                </c:pt>
                <c:pt idx="974">
                  <c:v>-24.354481481481475</c:v>
                </c:pt>
                <c:pt idx="975">
                  <c:v>-20.401074074074074</c:v>
                </c:pt>
                <c:pt idx="976">
                  <c:v>-16.720000000000006</c:v>
                </c:pt>
                <c:pt idx="977">
                  <c:v>-8.1974444444444448</c:v>
                </c:pt>
                <c:pt idx="978">
                  <c:v>-5.7534814814814856</c:v>
                </c:pt>
                <c:pt idx="979">
                  <c:v>-4.2046296296296282</c:v>
                </c:pt>
                <c:pt idx="980">
                  <c:v>-2.6072222222222226</c:v>
                </c:pt>
                <c:pt idx="981">
                  <c:v>-1.8014814814814817</c:v>
                </c:pt>
                <c:pt idx="982">
                  <c:v>-1.5192962962962961</c:v>
                </c:pt>
                <c:pt idx="983">
                  <c:v>-1.4081111111111113</c:v>
                </c:pt>
                <c:pt idx="984">
                  <c:v>-0.63544444444444448</c:v>
                </c:pt>
                <c:pt idx="985">
                  <c:v>-8.5148148148148153E-2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-1.4974814814814308</c:v>
                </c:pt>
                <c:pt idx="1049">
                  <c:v>-5.9336296296297224</c:v>
                </c:pt>
                <c:pt idx="1050">
                  <c:v>-11.597037037036992</c:v>
                </c:pt>
                <c:pt idx="1051">
                  <c:v>-13.303518518518541</c:v>
                </c:pt>
                <c:pt idx="1052">
                  <c:v>-15.424481481481459</c:v>
                </c:pt>
                <c:pt idx="1053">
                  <c:v>-17.157000000000028</c:v>
                </c:pt>
                <c:pt idx="1054">
                  <c:v>-20.713518518518498</c:v>
                </c:pt>
                <c:pt idx="1055">
                  <c:v>-23.087814814814816</c:v>
                </c:pt>
                <c:pt idx="1056">
                  <c:v>-24.876629629629619</c:v>
                </c:pt>
                <c:pt idx="1057">
                  <c:v>-20.923222222222233</c:v>
                </c:pt>
                <c:pt idx="1058">
                  <c:v>-14.366814814814807</c:v>
                </c:pt>
                <c:pt idx="1059">
                  <c:v>-11.40774074074074</c:v>
                </c:pt>
                <c:pt idx="1060">
                  <c:v>-6.9898888888888937</c:v>
                </c:pt>
                <c:pt idx="1061">
                  <c:v>-2.5023703703703704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-4.4157407407407296</c:v>
                </c:pt>
                <c:pt idx="1083">
                  <c:v>-13.893925925925897</c:v>
                </c:pt>
                <c:pt idx="1084">
                  <c:v>-13.533629629629663</c:v>
                </c:pt>
                <c:pt idx="1085">
                  <c:v>-5.8076666666666572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-3.5860740740741019</c:v>
                </c:pt>
                <c:pt idx="1098">
                  <c:v>-10.623111111111065</c:v>
                </c:pt>
                <c:pt idx="1099">
                  <c:v>-17.254814814814832</c:v>
                </c:pt>
                <c:pt idx="1100">
                  <c:v>-11.743407407407416</c:v>
                </c:pt>
                <c:pt idx="1101">
                  <c:v>-4.1272222222222483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-0.90707407407398566</c:v>
                </c:pt>
                <c:pt idx="1108">
                  <c:v>-8.1003333333334879</c:v>
                </c:pt>
                <c:pt idx="1109">
                  <c:v>-13.247222222222248</c:v>
                </c:pt>
                <c:pt idx="1110">
                  <c:v>-6.9357037037036502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-3.9125925925927003</c:v>
                </c:pt>
                <c:pt idx="1118">
                  <c:v>-11.602666666666744</c:v>
                </c:pt>
                <c:pt idx="1119">
                  <c:v>-11.399999999999824</c:v>
                </c:pt>
                <c:pt idx="1120">
                  <c:v>-6.5564074074074741</c:v>
                </c:pt>
                <c:pt idx="1121">
                  <c:v>-4.6409259259259565</c:v>
                </c:pt>
                <c:pt idx="1122">
                  <c:v>-7.3522962962962923</c:v>
                </c:pt>
                <c:pt idx="1123">
                  <c:v>-15.324555555555504</c:v>
                </c:pt>
                <c:pt idx="1124">
                  <c:v>-25.203148148148205</c:v>
                </c:pt>
                <c:pt idx="1125">
                  <c:v>-36.765000000000001</c:v>
                </c:pt>
                <c:pt idx="1126">
                  <c:v>-39.645962962962948</c:v>
                </c:pt>
                <c:pt idx="1127">
                  <c:v>-35.692555555555536</c:v>
                </c:pt>
                <c:pt idx="1128">
                  <c:v>-30.613222222222248</c:v>
                </c:pt>
                <c:pt idx="1129">
                  <c:v>-20.940111111111094</c:v>
                </c:pt>
                <c:pt idx="1130">
                  <c:v>-16.046555555555578</c:v>
                </c:pt>
                <c:pt idx="1131">
                  <c:v>-13.677888888888877</c:v>
                </c:pt>
                <c:pt idx="1132">
                  <c:v>-12.700444444444459</c:v>
                </c:pt>
                <c:pt idx="1133">
                  <c:v>-12.565333333333335</c:v>
                </c:pt>
                <c:pt idx="1134">
                  <c:v>-10.741333333333339</c:v>
                </c:pt>
                <c:pt idx="1135">
                  <c:v>-7.787888888888876</c:v>
                </c:pt>
                <c:pt idx="1136">
                  <c:v>-3.6965555555555656</c:v>
                </c:pt>
                <c:pt idx="1137">
                  <c:v>-0.81066666666666243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-7.0194444444444528</c:v>
                </c:pt>
                <c:pt idx="1147">
                  <c:v>-14.955814814814817</c:v>
                </c:pt>
                <c:pt idx="1148">
                  <c:v>-7.9039999999999928</c:v>
                </c:pt>
                <c:pt idx="1149">
                  <c:v>-3.268000000000002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-1.3701111111111239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-1.3687037037034753</c:v>
                </c:pt>
                <c:pt idx="1217">
                  <c:v>-1.3672962962965247</c:v>
                </c:pt>
                <c:pt idx="1218">
                  <c:v>-1.3658888888887595</c:v>
                </c:pt>
                <c:pt idx="1219">
                  <c:v>-1.3644814814815764</c:v>
                </c:pt>
                <c:pt idx="1220">
                  <c:v>-2.7247407407406716</c:v>
                </c:pt>
                <c:pt idx="1221">
                  <c:v>-4.0765555555553874</c:v>
                </c:pt>
                <c:pt idx="1222">
                  <c:v>-4.0638888888892248</c:v>
                </c:pt>
                <c:pt idx="1223">
                  <c:v>-5.3988148148147159</c:v>
                </c:pt>
                <c:pt idx="1224">
                  <c:v>-2.6909629629630363</c:v>
                </c:pt>
                <c:pt idx="1225">
                  <c:v>-2.6853333333332556</c:v>
                </c:pt>
                <c:pt idx="1226">
                  <c:v>-1.3405555555555038</c:v>
                </c:pt>
                <c:pt idx="1227">
                  <c:v>-2.6768888888889926</c:v>
                </c:pt>
                <c:pt idx="1228">
                  <c:v>-1.3363333333331393</c:v>
                </c:pt>
                <c:pt idx="1229">
                  <c:v>-2.6684444444444964</c:v>
                </c:pt>
                <c:pt idx="1230">
                  <c:v>-2.6628148148149484</c:v>
                </c:pt>
                <c:pt idx="1231">
                  <c:v>-1.3292962962961756</c:v>
                </c:pt>
                <c:pt idx="1232">
                  <c:v>0</c:v>
                </c:pt>
                <c:pt idx="1233">
                  <c:v>-1.3278888888889924</c:v>
                </c:pt>
                <c:pt idx="1234">
                  <c:v>0</c:v>
                </c:pt>
                <c:pt idx="1235">
                  <c:v>-2.6515555555556203</c:v>
                </c:pt>
                <c:pt idx="1236">
                  <c:v>-2.6459259259257233</c:v>
                </c:pt>
                <c:pt idx="1237">
                  <c:v>-6.590185185185284</c:v>
                </c:pt>
                <c:pt idx="1238">
                  <c:v>-7.8617777777777516</c:v>
                </c:pt>
                <c:pt idx="1239">
                  <c:v>-10.40355555555562</c:v>
                </c:pt>
                <c:pt idx="1240">
                  <c:v>-9.0292222222222485</c:v>
                </c:pt>
                <c:pt idx="1241">
                  <c:v>-8.9602592592592121</c:v>
                </c:pt>
                <c:pt idx="1242">
                  <c:v>-7.6253333333333719</c:v>
                </c:pt>
                <c:pt idx="1243">
                  <c:v>-8.8321851851851676</c:v>
                </c:pt>
                <c:pt idx="1244">
                  <c:v>-7.5155555555556202</c:v>
                </c:pt>
                <c:pt idx="1245">
                  <c:v>-7.4648888888888756</c:v>
                </c:pt>
                <c:pt idx="1246">
                  <c:v>-8.6449999999997669</c:v>
                </c:pt>
                <c:pt idx="1247">
                  <c:v>-8.5760370370370804</c:v>
                </c:pt>
                <c:pt idx="1248">
                  <c:v>-8.5070740740742767</c:v>
                </c:pt>
                <c:pt idx="1249">
                  <c:v>-8.438111111110949</c:v>
                </c:pt>
                <c:pt idx="1250">
                  <c:v>-7.1777777777778686</c:v>
                </c:pt>
                <c:pt idx="1251">
                  <c:v>-7.1271111111111827</c:v>
                </c:pt>
                <c:pt idx="1252">
                  <c:v>-7.0764444444443217</c:v>
                </c:pt>
                <c:pt idx="1253">
                  <c:v>-7.0257777777776358</c:v>
                </c:pt>
                <c:pt idx="1254">
                  <c:v>-6.9751111111113566</c:v>
                </c:pt>
                <c:pt idx="1255">
                  <c:v>-6.9244444444443216</c:v>
                </c:pt>
                <c:pt idx="1256">
                  <c:v>-6.8737777777778684</c:v>
                </c:pt>
                <c:pt idx="1257">
                  <c:v>-6.8231111111111238</c:v>
                </c:pt>
                <c:pt idx="1258">
                  <c:v>-6.7724444444443801</c:v>
                </c:pt>
                <c:pt idx="1259">
                  <c:v>-5.6050000000000004</c:v>
                </c:pt>
                <c:pt idx="1260">
                  <c:v>-4.4586666666666277</c:v>
                </c:pt>
                <c:pt idx="1261">
                  <c:v>-3.3292222222221897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-2.2434074074074744</c:v>
                </c:pt>
                <c:pt idx="1270">
                  <c:v>-3.3545555555555038</c:v>
                </c:pt>
                <c:pt idx="1271">
                  <c:v>-4.4530370370370216</c:v>
                </c:pt>
                <c:pt idx="1272">
                  <c:v>-4.4305185185185403</c:v>
                </c:pt>
                <c:pt idx="1273">
                  <c:v>-3.3081111111110078</c:v>
                </c:pt>
                <c:pt idx="1274">
                  <c:v>-3.295444444444438</c:v>
                </c:pt>
                <c:pt idx="1275">
                  <c:v>-2.189925925925956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-2.203999999999942</c:v>
                </c:pt>
                <c:pt idx="1286">
                  <c:v>-2.1983703703704522</c:v>
                </c:pt>
                <c:pt idx="1287">
                  <c:v>-3.2869999999999417</c:v>
                </c:pt>
                <c:pt idx="1288">
                  <c:v>-4.3629629629630946</c:v>
                </c:pt>
                <c:pt idx="1289">
                  <c:v>-4.3404444444442634</c:v>
                </c:pt>
                <c:pt idx="1290">
                  <c:v>-3.2405555555556784</c:v>
                </c:pt>
                <c:pt idx="1291">
                  <c:v>-4.3010370370370223</c:v>
                </c:pt>
                <c:pt idx="1292">
                  <c:v>-5.3446296296296643</c:v>
                </c:pt>
                <c:pt idx="1293">
                  <c:v>-5.3094444444444377</c:v>
                </c:pt>
                <c:pt idx="1294">
                  <c:v>-5.2742592592592699</c:v>
                </c:pt>
                <c:pt idx="1295">
                  <c:v>-3.1476666666666278</c:v>
                </c:pt>
                <c:pt idx="1296">
                  <c:v>-1.0464074074074161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-1.0689259259257815</c:v>
                </c:pt>
                <c:pt idx="1309">
                  <c:v>0</c:v>
                </c:pt>
                <c:pt idx="1310">
                  <c:v>-1.0675185185185401</c:v>
                </c:pt>
                <c:pt idx="1311">
                  <c:v>-1.0661111111111823</c:v>
                </c:pt>
                <c:pt idx="1312">
                  <c:v>-2.1280000000000001</c:v>
                </c:pt>
                <c:pt idx="1313">
                  <c:v>-3.1814444444444381</c:v>
                </c:pt>
                <c:pt idx="1314">
                  <c:v>-2.1139259259258396</c:v>
                </c:pt>
                <c:pt idx="1315">
                  <c:v>-3.1603333333334303</c:v>
                </c:pt>
                <c:pt idx="1316">
                  <c:v>-6.2826666666666862</c:v>
                </c:pt>
                <c:pt idx="1317">
                  <c:v>-4.1602962962961758</c:v>
                </c:pt>
                <c:pt idx="1318">
                  <c:v>-4.1377777777778686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-1.1392962962961755</c:v>
                </c:pt>
                <c:pt idx="1333">
                  <c:v>-3.4094444444445542</c:v>
                </c:pt>
                <c:pt idx="1334">
                  <c:v>-3.3967777777776935</c:v>
                </c:pt>
                <c:pt idx="1335">
                  <c:v>-3.3841111111112405</c:v>
                </c:pt>
                <c:pt idx="1336">
                  <c:v>-1.1252222222221318</c:v>
                </c:pt>
                <c:pt idx="1337">
                  <c:v>-1.1238148148148321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-2.2940740740739858</c:v>
                </c:pt>
                <c:pt idx="1349">
                  <c:v>-7.9849259259260146</c:v>
                </c:pt>
                <c:pt idx="1350">
                  <c:v>-12.408407407407473</c:v>
                </c:pt>
                <c:pt idx="1351">
                  <c:v>-15.546222222222074</c:v>
                </c:pt>
                <c:pt idx="1352">
                  <c:v>-15.270370370370511</c:v>
                </c:pt>
                <c:pt idx="1353">
                  <c:v>-16.054999999999943</c:v>
                </c:pt>
                <c:pt idx="1354">
                  <c:v>-15.738333333333372</c:v>
                </c:pt>
                <c:pt idx="1355">
                  <c:v>-17.453962962962919</c:v>
                </c:pt>
                <c:pt idx="1356">
                  <c:v>-19.026037037037081</c:v>
                </c:pt>
                <c:pt idx="1357">
                  <c:v>-19.478518518518481</c:v>
                </c:pt>
                <c:pt idx="1358">
                  <c:v>-19.846555555555621</c:v>
                </c:pt>
                <c:pt idx="1359">
                  <c:v>-21.024555555555562</c:v>
                </c:pt>
                <c:pt idx="1360">
                  <c:v>-19.413777777777753</c:v>
                </c:pt>
                <c:pt idx="1361">
                  <c:v>-11.999555555555474</c:v>
                </c:pt>
                <c:pt idx="1362">
                  <c:v>-3.3777777777778684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-7.0145185185184822</c:v>
                </c:pt>
                <c:pt idx="1368">
                  <c:v>-16.298481481481517</c:v>
                </c:pt>
                <c:pt idx="1369">
                  <c:v>-13.330962962963037</c:v>
                </c:pt>
                <c:pt idx="1370">
                  <c:v>-4.9062222222221612</c:v>
                </c:pt>
                <c:pt idx="1371">
                  <c:v>0</c:v>
                </c:pt>
                <c:pt idx="1372">
                  <c:v>0</c:v>
                </c:pt>
                <c:pt idx="1373">
                  <c:v>-4.0498148148148614</c:v>
                </c:pt>
                <c:pt idx="1374">
                  <c:v>-8.7857407407406711</c:v>
                </c:pt>
                <c:pt idx="1375">
                  <c:v>-14.774259259259299</c:v>
                </c:pt>
                <c:pt idx="1376">
                  <c:v>-25.885740740740758</c:v>
                </c:pt>
                <c:pt idx="1377">
                  <c:v>-35.916333333333313</c:v>
                </c:pt>
                <c:pt idx="1378">
                  <c:v>-31.962925925925912</c:v>
                </c:pt>
                <c:pt idx="1379">
                  <c:v>-28.00951851851854</c:v>
                </c:pt>
                <c:pt idx="1380">
                  <c:v>-24.056111111111104</c:v>
                </c:pt>
                <c:pt idx="1381">
                  <c:v>-9.2093703703703795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-1.5425185185184818</c:v>
                </c:pt>
                <c:pt idx="1396">
                  <c:v>-4.5937777777778104</c:v>
                </c:pt>
                <c:pt idx="1397">
                  <c:v>-6.7956666666666568</c:v>
                </c:pt>
                <c:pt idx="1398">
                  <c:v>-8.1509999999999998</c:v>
                </c:pt>
                <c:pt idx="1399">
                  <c:v>-10.127703703703707</c:v>
                </c:pt>
                <c:pt idx="1400">
                  <c:v>-11.23674074074073</c:v>
                </c:pt>
                <c:pt idx="1401">
                  <c:v>-11.544259259259299</c:v>
                </c:pt>
                <c:pt idx="1402">
                  <c:v>-14.335851851851796</c:v>
                </c:pt>
                <c:pt idx="1403">
                  <c:v>-20.815555555555591</c:v>
                </c:pt>
                <c:pt idx="1404">
                  <c:v>-29.202999999999999</c:v>
                </c:pt>
                <c:pt idx="1405">
                  <c:v>-25.249592592592599</c:v>
                </c:pt>
                <c:pt idx="1406">
                  <c:v>-14.895999999999985</c:v>
                </c:pt>
                <c:pt idx="1407">
                  <c:v>-2.6846296296296348</c:v>
                </c:pt>
                <c:pt idx="1408">
                  <c:v>0</c:v>
                </c:pt>
                <c:pt idx="1409">
                  <c:v>0</c:v>
                </c:pt>
                <c:pt idx="1410">
                  <c:v>-0.38633333333334302</c:v>
                </c:pt>
                <c:pt idx="1411">
                  <c:v>-1.1505555555555402</c:v>
                </c:pt>
                <c:pt idx="1412">
                  <c:v>-1.5143703703703795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-4.6500740740741024</c:v>
                </c:pt>
                <c:pt idx="1421">
                  <c:v>-14.490666666666643</c:v>
                </c:pt>
                <c:pt idx="1422">
                  <c:v>-15.53777777777778</c:v>
                </c:pt>
                <c:pt idx="1423">
                  <c:v>-4.8977777777777955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-3.5635555555555474</c:v>
                </c:pt>
                <c:pt idx="1430">
                  <c:v>-10.386666666666658</c:v>
                </c:pt>
                <c:pt idx="1431">
                  <c:v>-18.890925925925927</c:v>
                </c:pt>
                <c:pt idx="1432">
                  <c:v>-25.324185185185183</c:v>
                </c:pt>
                <c:pt idx="1433">
                  <c:v>-21.370777777777789</c:v>
                </c:pt>
                <c:pt idx="1434">
                  <c:v>-17.707999999999991</c:v>
                </c:pt>
                <c:pt idx="1435">
                  <c:v>-4.1905555555555587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-2.142777777777781</c:v>
                </c:pt>
                <c:pt idx="1441">
                  <c:v>-5.1933333333333325</c:v>
                </c:pt>
                <c:pt idx="1442">
                  <c:v>-3.4671481481481496</c:v>
                </c:pt>
                <c:pt idx="1443">
                  <c:v>-0.76633333333333575</c:v>
                </c:pt>
                <c:pt idx="1444">
                  <c:v>0</c:v>
                </c:pt>
                <c:pt idx="1445">
                  <c:v>0</c:v>
                </c:pt>
                <c:pt idx="1446">
                  <c:v>-1.5368888888888941</c:v>
                </c:pt>
                <c:pt idx="1447">
                  <c:v>-6.7140370370370333</c:v>
                </c:pt>
                <c:pt idx="1448">
                  <c:v>-8.9363333333333355</c:v>
                </c:pt>
                <c:pt idx="1449">
                  <c:v>-5.4079629629629631</c:v>
                </c:pt>
                <c:pt idx="1450">
                  <c:v>-1.3877037037037034</c:v>
                </c:pt>
                <c:pt idx="1451">
                  <c:v>-0.10133333333333333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-1.0421851851851098</c:v>
                </c:pt>
                <c:pt idx="1523">
                  <c:v>-4.1546666666668024</c:v>
                </c:pt>
                <c:pt idx="1524">
                  <c:v>-11.309222222222132</c:v>
                </c:pt>
                <c:pt idx="1525">
                  <c:v>-17.142925925925898</c:v>
                </c:pt>
                <c:pt idx="1526">
                  <c:v>-21.581185185185284</c:v>
                </c:pt>
                <c:pt idx="1527">
                  <c:v>-22.766222222222133</c:v>
                </c:pt>
                <c:pt idx="1528">
                  <c:v>-20.156888888888876</c:v>
                </c:pt>
                <c:pt idx="1529">
                  <c:v>-15.985333333333314</c:v>
                </c:pt>
                <c:pt idx="1530">
                  <c:v>-11.261370370370393</c:v>
                </c:pt>
                <c:pt idx="1531">
                  <c:v>-5.9652962962962626</c:v>
                </c:pt>
                <c:pt idx="1532">
                  <c:v>-1.691703703703737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-1.7402592592593282</c:v>
                </c:pt>
                <c:pt idx="1578">
                  <c:v>-5.2123333333334889</c:v>
                </c:pt>
                <c:pt idx="1579">
                  <c:v>-5.1996666666662783</c:v>
                </c:pt>
                <c:pt idx="1580">
                  <c:v>-8.6379629629633854</c:v>
                </c:pt>
                <c:pt idx="1581">
                  <c:v>-6.8850370370370806</c:v>
                </c:pt>
                <c:pt idx="1582">
                  <c:v>-10.285333333333256</c:v>
                </c:pt>
                <c:pt idx="1583">
                  <c:v>-11.935518518518307</c:v>
                </c:pt>
                <c:pt idx="1584">
                  <c:v>-13.556148148148203</c:v>
                </c:pt>
                <c:pt idx="1585">
                  <c:v>-15.143000000000001</c:v>
                </c:pt>
                <c:pt idx="1586">
                  <c:v>-16.691851851851911</c:v>
                </c:pt>
                <c:pt idx="1587">
                  <c:v>-16.55111111111124</c:v>
                </c:pt>
                <c:pt idx="1588">
                  <c:v>-14.775666666666512</c:v>
                </c:pt>
                <c:pt idx="1589">
                  <c:v>-11.413370370370453</c:v>
                </c:pt>
                <c:pt idx="1590">
                  <c:v>-9.7279999999997671</c:v>
                </c:pt>
                <c:pt idx="1591">
                  <c:v>-6.4571851851854012</c:v>
                </c:pt>
                <c:pt idx="1592">
                  <c:v>-6.4346666666668604</c:v>
                </c:pt>
                <c:pt idx="1593">
                  <c:v>-3.2088888888885267</c:v>
                </c:pt>
                <c:pt idx="1594">
                  <c:v>-3.2032592592593283</c:v>
                </c:pt>
                <c:pt idx="1595">
                  <c:v>-6.3896296296297805</c:v>
                </c:pt>
                <c:pt idx="1596">
                  <c:v>-6.3671111111108916</c:v>
                </c:pt>
                <c:pt idx="1597">
                  <c:v>-11.088259259259445</c:v>
                </c:pt>
                <c:pt idx="1598">
                  <c:v>-12.587851851851795</c:v>
                </c:pt>
                <c:pt idx="1599">
                  <c:v>-14.053666666666745</c:v>
                </c:pt>
                <c:pt idx="1600">
                  <c:v>-15.48148148148146</c:v>
                </c:pt>
                <c:pt idx="1601">
                  <c:v>-15.340740740740673</c:v>
                </c:pt>
                <c:pt idx="1602">
                  <c:v>-12.171259259259212</c:v>
                </c:pt>
                <c:pt idx="1603">
                  <c:v>-9.0693333333334891</c:v>
                </c:pt>
                <c:pt idx="1604">
                  <c:v>-7.5190740740740436</c:v>
                </c:pt>
                <c:pt idx="1605">
                  <c:v>-2.9977777777777521</c:v>
                </c:pt>
                <c:pt idx="1606">
                  <c:v>-2.9921481481479715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-1.6417407407412539</c:v>
                </c:pt>
                <c:pt idx="1625">
                  <c:v>-6.5528888888885266</c:v>
                </c:pt>
                <c:pt idx="1626">
                  <c:v>-16.283703703703825</c:v>
                </c:pt>
                <c:pt idx="1627">
                  <c:v>-22.560740740740787</c:v>
                </c:pt>
                <c:pt idx="1628">
                  <c:v>-28.601333333333141</c:v>
                </c:pt>
                <c:pt idx="1629">
                  <c:v>-29.695592592592817</c:v>
                </c:pt>
                <c:pt idx="1630">
                  <c:v>-27.664000000000001</c:v>
                </c:pt>
                <c:pt idx="1631">
                  <c:v>-19.695962962962803</c:v>
                </c:pt>
                <c:pt idx="1632">
                  <c:v>-13.496333333333489</c:v>
                </c:pt>
                <c:pt idx="1633">
                  <c:v>-4.4734444444443797</c:v>
                </c:pt>
                <c:pt idx="1634">
                  <c:v>-1.4883333333331392</c:v>
                </c:pt>
                <c:pt idx="1635">
                  <c:v>0</c:v>
                </c:pt>
                <c:pt idx="1636">
                  <c:v>-1.4869259259261889</c:v>
                </c:pt>
                <c:pt idx="1637">
                  <c:v>-4.4523333333332555</c:v>
                </c:pt>
                <c:pt idx="1638">
                  <c:v>-5.916740740740555</c:v>
                </c:pt>
                <c:pt idx="1639">
                  <c:v>-7.364259259259212</c:v>
                </c:pt>
                <c:pt idx="1640">
                  <c:v>-5.8660740740742767</c:v>
                </c:pt>
                <c:pt idx="1641">
                  <c:v>-2.9245925925927003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-1.7852962962964083</c:v>
                </c:pt>
                <c:pt idx="1677">
                  <c:v>-3.5663703703703358</c:v>
                </c:pt>
                <c:pt idx="1678">
                  <c:v>-5.3389999999997668</c:v>
                </c:pt>
                <c:pt idx="1679">
                  <c:v>-5.3263333333334888</c:v>
                </c:pt>
                <c:pt idx="1680">
                  <c:v>-5.3136666666662782</c:v>
                </c:pt>
                <c:pt idx="1681">
                  <c:v>-1.7684074074078817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-1.809222222222248</c:v>
                </c:pt>
                <c:pt idx="1700">
                  <c:v>-3.6142222222220153</c:v>
                </c:pt>
                <c:pt idx="1701">
                  <c:v>-3.6085925925925841</c:v>
                </c:pt>
                <c:pt idx="1702">
                  <c:v>-3.6029629629631525</c:v>
                </c:pt>
                <c:pt idx="1703">
                  <c:v>-5.3938888888889922</c:v>
                </c:pt>
                <c:pt idx="1704">
                  <c:v>-3.5888888888885266</c:v>
                </c:pt>
                <c:pt idx="1705">
                  <c:v>-3.5832592592593282</c:v>
                </c:pt>
                <c:pt idx="1706">
                  <c:v>-3.5776296296298971</c:v>
                </c:pt>
                <c:pt idx="1707">
                  <c:v>-1.7867037037035916</c:v>
                </c:pt>
                <c:pt idx="1708">
                  <c:v>-1.7852962962964083</c:v>
                </c:pt>
                <c:pt idx="1709">
                  <c:v>-1.7838888888882938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-1.8472222222227137</c:v>
                </c:pt>
                <c:pt idx="1725">
                  <c:v>-9.2149999999997672</c:v>
                </c:pt>
                <c:pt idx="1726">
                  <c:v>-16.498333333333488</c:v>
                </c:pt>
                <c:pt idx="1727">
                  <c:v>-25.437481481481111</c:v>
                </c:pt>
                <c:pt idx="1728">
                  <c:v>-34.081074074074394</c:v>
                </c:pt>
                <c:pt idx="1729">
                  <c:v>-42.323555555555735</c:v>
                </c:pt>
                <c:pt idx="1730">
                  <c:v>-43.224999999999881</c:v>
                </c:pt>
                <c:pt idx="1731">
                  <c:v>-44.020888888888763</c:v>
                </c:pt>
                <c:pt idx="1732">
                  <c:v>-41.4305555555555</c:v>
                </c:pt>
                <c:pt idx="1733">
                  <c:v>-38.945777777778105</c:v>
                </c:pt>
                <c:pt idx="1734">
                  <c:v>-36.562333333333136</c:v>
                </c:pt>
                <c:pt idx="1735">
                  <c:v>-35.817814814814831</c:v>
                </c:pt>
                <c:pt idx="1736">
                  <c:v>-36.581333333333369</c:v>
                </c:pt>
                <c:pt idx="1737">
                  <c:v>-34.296407407407415</c:v>
                </c:pt>
                <c:pt idx="1738">
                  <c:v>-33.551888888888762</c:v>
                </c:pt>
                <c:pt idx="1739">
                  <c:v>-29.984111111111122</c:v>
                </c:pt>
                <c:pt idx="1740">
                  <c:v>-25.206666666666745</c:v>
                </c:pt>
                <c:pt idx="1741">
                  <c:v>-19.289925925925722</c:v>
                </c:pt>
                <c:pt idx="1742">
                  <c:v>-17.665074074074159</c:v>
                </c:pt>
                <c:pt idx="1743">
                  <c:v>-14.761592592592816</c:v>
                </c:pt>
                <c:pt idx="1744">
                  <c:v>-13.271851851851679</c:v>
                </c:pt>
                <c:pt idx="1745">
                  <c:v>-13.131111111111125</c:v>
                </c:pt>
                <c:pt idx="1746">
                  <c:v>-12.990370370370453</c:v>
                </c:pt>
                <c:pt idx="1747">
                  <c:v>-10.29096296296292</c:v>
                </c:pt>
                <c:pt idx="1748">
                  <c:v>-10.200888888888876</c:v>
                </c:pt>
                <c:pt idx="1749">
                  <c:v>-7.5915555555556207</c:v>
                </c:pt>
                <c:pt idx="1750">
                  <c:v>-6.287592592592584</c:v>
                </c:pt>
                <c:pt idx="1751">
                  <c:v>-6.2524074074074161</c:v>
                </c:pt>
                <c:pt idx="1752">
                  <c:v>-6.2172222222222482</c:v>
                </c:pt>
                <c:pt idx="1753">
                  <c:v>-6.1820370370370803</c:v>
                </c:pt>
                <c:pt idx="1754">
                  <c:v>-6.1468518518519124</c:v>
                </c:pt>
                <c:pt idx="1755">
                  <c:v>-6.1116666666666282</c:v>
                </c:pt>
                <c:pt idx="1756">
                  <c:v>-6.0764814814813439</c:v>
                </c:pt>
                <c:pt idx="1757">
                  <c:v>-7.245333333333372</c:v>
                </c:pt>
                <c:pt idx="1758">
                  <c:v>-5.9990740740741018</c:v>
                </c:pt>
                <c:pt idx="1759">
                  <c:v>-7.15244444444438</c:v>
                </c:pt>
                <c:pt idx="1760">
                  <c:v>-7.1017777777778104</c:v>
                </c:pt>
                <c:pt idx="1761">
                  <c:v>-7.0511111111110072</c:v>
                </c:pt>
                <c:pt idx="1762">
                  <c:v>-7.0004444444446126</c:v>
                </c:pt>
                <c:pt idx="1763">
                  <c:v>-6.9497777777776353</c:v>
                </c:pt>
                <c:pt idx="1764">
                  <c:v>-8.044037037037139</c:v>
                </c:pt>
                <c:pt idx="1765">
                  <c:v>-10.240999999999884</c:v>
                </c:pt>
                <c:pt idx="1766">
                  <c:v>-14.591296296296466</c:v>
                </c:pt>
                <c:pt idx="1767">
                  <c:v>-18.722037037036788</c:v>
                </c:pt>
                <c:pt idx="1768">
                  <c:v>-24.682407407407592</c:v>
                </c:pt>
                <c:pt idx="1769">
                  <c:v>-29.043259259259329</c:v>
                </c:pt>
                <c:pt idx="1770">
                  <c:v>-31.841185185185168</c:v>
                </c:pt>
                <c:pt idx="1771">
                  <c:v>-30.399999999999885</c:v>
                </c:pt>
                <c:pt idx="1772">
                  <c:v>-28.958814814814833</c:v>
                </c:pt>
                <c:pt idx="1773">
                  <c:v>-25.839999999999971</c:v>
                </c:pt>
                <c:pt idx="1774">
                  <c:v>-22.173000000000059</c:v>
                </c:pt>
                <c:pt idx="1775">
                  <c:v>-18.847999999999999</c:v>
                </c:pt>
                <c:pt idx="1776">
                  <c:v>-18.037333333333287</c:v>
                </c:pt>
                <c:pt idx="1777">
                  <c:v>-17.926851851851854</c:v>
                </c:pt>
                <c:pt idx="1778">
                  <c:v>-19.693148148148204</c:v>
                </c:pt>
                <c:pt idx="1779">
                  <c:v>-20.969666666666658</c:v>
                </c:pt>
                <c:pt idx="1780">
                  <c:v>-21.128</c:v>
                </c:pt>
                <c:pt idx="1781">
                  <c:v>-18.792407407407431</c:v>
                </c:pt>
                <c:pt idx="1782">
                  <c:v>-15.672888888888847</c:v>
                </c:pt>
                <c:pt idx="1783">
                  <c:v>-12.103000000000014</c:v>
                </c:pt>
                <c:pt idx="1784">
                  <c:v>-9.1031111111111169</c:v>
                </c:pt>
                <c:pt idx="1785">
                  <c:v>-7.6844444444444449</c:v>
                </c:pt>
                <c:pt idx="1786">
                  <c:v>-6.7787777777777887</c:v>
                </c:pt>
                <c:pt idx="1787">
                  <c:v>-6.2707037037037008</c:v>
                </c:pt>
                <c:pt idx="1788">
                  <c:v>-6.0518518518518469</c:v>
                </c:pt>
                <c:pt idx="1789">
                  <c:v>-6.2636666666666754</c:v>
                </c:pt>
                <c:pt idx="1790">
                  <c:v>-6.4029999999999996</c:v>
                </c:pt>
                <c:pt idx="1791">
                  <c:v>-6.2601481481481445</c:v>
                </c:pt>
                <c:pt idx="1792">
                  <c:v>-5.3200000000000021</c:v>
                </c:pt>
                <c:pt idx="1793">
                  <c:v>-3.4235185185185171</c:v>
                </c:pt>
                <c:pt idx="1794">
                  <c:v>-1.9028148148148152</c:v>
                </c:pt>
                <c:pt idx="1795">
                  <c:v>0</c:v>
                </c:pt>
                <c:pt idx="179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04-4228-AA6A-9B07B13CD6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87807791"/>
        <c:axId val="649174159"/>
      </c:lineChart>
      <c:catAx>
        <c:axId val="887807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Elasped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9174159"/>
        <c:crosses val="autoZero"/>
        <c:auto val="1"/>
        <c:lblAlgn val="ctr"/>
        <c:lblOffset val="100"/>
        <c:noMultiLvlLbl val="0"/>
      </c:catAx>
      <c:valAx>
        <c:axId val="649174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Power &amp; Braking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78077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</a:t>
            </a:r>
            <a:r>
              <a:rPr lang="en-GB" baseline="0"/>
              <a:t> Power Against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'Forces-Broken'!$AD$4</c:f>
              <c:strCache>
                <c:ptCount val="1"/>
                <c:pt idx="0">
                  <c:v>0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'Forces-Broken'!$AD$5:$AD$1800</c:f>
              <c:numCache>
                <c:formatCode>General</c:formatCode>
                <c:ptCount val="179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-1.872555555555562</c:v>
                </c:pt>
                <c:pt idx="35">
                  <c:v>-9.1727777777777657</c:v>
                </c:pt>
                <c:pt idx="36">
                  <c:v>-16.275259259259286</c:v>
                </c:pt>
                <c:pt idx="37">
                  <c:v>-15.693296296296293</c:v>
                </c:pt>
                <c:pt idx="38">
                  <c:v>-12.092444444444437</c:v>
                </c:pt>
                <c:pt idx="39">
                  <c:v>-10.827888888888934</c:v>
                </c:pt>
                <c:pt idx="40">
                  <c:v>-14.235222222222196</c:v>
                </c:pt>
                <c:pt idx="41">
                  <c:v>-14.847444444444438</c:v>
                </c:pt>
                <c:pt idx="42">
                  <c:v>-9.6527037037037076</c:v>
                </c:pt>
                <c:pt idx="43">
                  <c:v>-3.9428518518518541</c:v>
                </c:pt>
                <c:pt idx="44">
                  <c:v>-1.4531481481481461</c:v>
                </c:pt>
                <c:pt idx="45">
                  <c:v>-2.5270000000000001</c:v>
                </c:pt>
                <c:pt idx="46">
                  <c:v>-2.9337407407407481</c:v>
                </c:pt>
                <c:pt idx="47">
                  <c:v>-1.5284444444444381</c:v>
                </c:pt>
                <c:pt idx="48">
                  <c:v>0</c:v>
                </c:pt>
                <c:pt idx="49">
                  <c:v>-0.99081481481482114</c:v>
                </c:pt>
                <c:pt idx="50">
                  <c:v>-3.9597407407407372</c:v>
                </c:pt>
                <c:pt idx="51">
                  <c:v>-5.2693333333333321</c:v>
                </c:pt>
                <c:pt idx="52">
                  <c:v>-1.7733333333333339</c:v>
                </c:pt>
                <c:pt idx="53">
                  <c:v>-0.16959259259259124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-2.7620370370370511</c:v>
                </c:pt>
                <c:pt idx="79">
                  <c:v>-2.7268518518518539</c:v>
                </c:pt>
                <c:pt idx="80">
                  <c:v>-6.4008888888889048</c:v>
                </c:pt>
                <c:pt idx="81">
                  <c:v>-1.5685555555555328</c:v>
                </c:pt>
                <c:pt idx="82">
                  <c:v>-1.555888888888876</c:v>
                </c:pt>
                <c:pt idx="83">
                  <c:v>-4.0871111111111533</c:v>
                </c:pt>
                <c:pt idx="84">
                  <c:v>-3.0062222222222044</c:v>
                </c:pt>
                <c:pt idx="85">
                  <c:v>-3.4432222222222046</c:v>
                </c:pt>
                <c:pt idx="86">
                  <c:v>-1.936592592592584</c:v>
                </c:pt>
                <c:pt idx="87">
                  <c:v>-10.698407407407446</c:v>
                </c:pt>
                <c:pt idx="88">
                  <c:v>-19.163259259259249</c:v>
                </c:pt>
                <c:pt idx="89">
                  <c:v>-18.387074074074071</c:v>
                </c:pt>
                <c:pt idx="90">
                  <c:v>-13.722222222222227</c:v>
                </c:pt>
                <c:pt idx="91">
                  <c:v>-6.1475555555555532</c:v>
                </c:pt>
                <c:pt idx="92">
                  <c:v>-4.0561481481481501</c:v>
                </c:pt>
                <c:pt idx="93">
                  <c:v>-4.3059629629629645</c:v>
                </c:pt>
                <c:pt idx="94">
                  <c:v>-3.46011111111111</c:v>
                </c:pt>
                <c:pt idx="95">
                  <c:v>-1.4552592592592595</c:v>
                </c:pt>
                <c:pt idx="96">
                  <c:v>-0.57140740740740736</c:v>
                </c:pt>
                <c:pt idx="97">
                  <c:v>-0.34059259259259261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-1.6663703703704014</c:v>
                </c:pt>
                <c:pt idx="150">
                  <c:v>-8.7625185185185117</c:v>
                </c:pt>
                <c:pt idx="151">
                  <c:v>-16.120444444444431</c:v>
                </c:pt>
                <c:pt idx="152">
                  <c:v>-14.881222222222226</c:v>
                </c:pt>
                <c:pt idx="153">
                  <c:v>-8.6133333333333368</c:v>
                </c:pt>
                <c:pt idx="154">
                  <c:v>-2.3144814814814816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-3.1835555555555328</c:v>
                </c:pt>
                <c:pt idx="170">
                  <c:v>-11.73425925925927</c:v>
                </c:pt>
                <c:pt idx="171">
                  <c:v>-19.071074074074087</c:v>
                </c:pt>
                <c:pt idx="172">
                  <c:v>-15.945222222222197</c:v>
                </c:pt>
                <c:pt idx="173">
                  <c:v>-6.637333333333336</c:v>
                </c:pt>
                <c:pt idx="174">
                  <c:v>-0.70933333333333581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-0.41588888888890507</c:v>
                </c:pt>
                <c:pt idx="180">
                  <c:v>-1.2392222222222262</c:v>
                </c:pt>
                <c:pt idx="181">
                  <c:v>-3.6416666666666497</c:v>
                </c:pt>
                <c:pt idx="182">
                  <c:v>-8.4219259259259189</c:v>
                </c:pt>
                <c:pt idx="183">
                  <c:v>-8.7435185185185258</c:v>
                </c:pt>
                <c:pt idx="184">
                  <c:v>-8.1601481481481493</c:v>
                </c:pt>
                <c:pt idx="185">
                  <c:v>-5.896333333333339</c:v>
                </c:pt>
                <c:pt idx="186">
                  <c:v>-4.5599999999999925</c:v>
                </c:pt>
                <c:pt idx="187">
                  <c:v>-3.2314074074074162</c:v>
                </c:pt>
                <c:pt idx="188">
                  <c:v>-2.5502222222222208</c:v>
                </c:pt>
                <c:pt idx="189">
                  <c:v>-1.5875555555555565</c:v>
                </c:pt>
                <c:pt idx="190">
                  <c:v>-1.4974814814814799</c:v>
                </c:pt>
                <c:pt idx="191">
                  <c:v>-0.71496296296296347</c:v>
                </c:pt>
                <c:pt idx="192">
                  <c:v>-0.52144444444444527</c:v>
                </c:pt>
                <c:pt idx="193">
                  <c:v>-0.34059259259259123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-2.3792222222221606</c:v>
                </c:pt>
                <c:pt idx="231">
                  <c:v>-10.163592592592643</c:v>
                </c:pt>
                <c:pt idx="232">
                  <c:v>-15.171851851851853</c:v>
                </c:pt>
                <c:pt idx="233">
                  <c:v>-13.891814814814774</c:v>
                </c:pt>
                <c:pt idx="234">
                  <c:v>-8.5120000000000289</c:v>
                </c:pt>
                <c:pt idx="235">
                  <c:v>-4.18</c:v>
                </c:pt>
                <c:pt idx="236">
                  <c:v>-5.4945185185185403</c:v>
                </c:pt>
                <c:pt idx="237">
                  <c:v>-10.059444444444409</c:v>
                </c:pt>
                <c:pt idx="238">
                  <c:v>-16.686222222222248</c:v>
                </c:pt>
                <c:pt idx="239">
                  <c:v>-16.905777777777768</c:v>
                </c:pt>
                <c:pt idx="240">
                  <c:v>-11.399999999999986</c:v>
                </c:pt>
                <c:pt idx="241">
                  <c:v>-13.458333333333343</c:v>
                </c:pt>
                <c:pt idx="242">
                  <c:v>-12.092444444444437</c:v>
                </c:pt>
                <c:pt idx="243">
                  <c:v>-10.827888888888934</c:v>
                </c:pt>
                <c:pt idx="244">
                  <c:v>-14.235222222222196</c:v>
                </c:pt>
                <c:pt idx="245">
                  <c:v>-14.847444444444438</c:v>
                </c:pt>
                <c:pt idx="246">
                  <c:v>-9.6527037037037076</c:v>
                </c:pt>
                <c:pt idx="247">
                  <c:v>-3.9428518518518541</c:v>
                </c:pt>
                <c:pt idx="248">
                  <c:v>-1.4531481481481461</c:v>
                </c:pt>
                <c:pt idx="249">
                  <c:v>-2.5270000000000001</c:v>
                </c:pt>
                <c:pt idx="250">
                  <c:v>-2.9337407407407481</c:v>
                </c:pt>
                <c:pt idx="251">
                  <c:v>-1.5284444444444381</c:v>
                </c:pt>
                <c:pt idx="252">
                  <c:v>0</c:v>
                </c:pt>
                <c:pt idx="253">
                  <c:v>-0.99081481481482114</c:v>
                </c:pt>
                <c:pt idx="254">
                  <c:v>-3.9597407407407372</c:v>
                </c:pt>
                <c:pt idx="255">
                  <c:v>-2.5502222222222208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-2.5783703703703358</c:v>
                </c:pt>
                <c:pt idx="271">
                  <c:v>-1.9190000000000291</c:v>
                </c:pt>
                <c:pt idx="272">
                  <c:v>-10.020740740740701</c:v>
                </c:pt>
                <c:pt idx="273">
                  <c:v>-17.244259259259298</c:v>
                </c:pt>
                <c:pt idx="274">
                  <c:v>-15.526518518518539</c:v>
                </c:pt>
                <c:pt idx="275">
                  <c:v>-18.341333333333328</c:v>
                </c:pt>
                <c:pt idx="276">
                  <c:v>-16.08314814814813</c:v>
                </c:pt>
                <c:pt idx="277">
                  <c:v>-21.431999999999999</c:v>
                </c:pt>
                <c:pt idx="278">
                  <c:v>-13.531518518518526</c:v>
                </c:pt>
                <c:pt idx="279">
                  <c:v>-3.5128888888888867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-4.18</c:v>
                </c:pt>
                <c:pt idx="291">
                  <c:v>-7.5317407407407009</c:v>
                </c:pt>
                <c:pt idx="292">
                  <c:v>-5.3706666666667155</c:v>
                </c:pt>
                <c:pt idx="293">
                  <c:v>-3.3109259259259272</c:v>
                </c:pt>
                <c:pt idx="294">
                  <c:v>-0.65796296296294898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-1.3285925925925839</c:v>
                </c:pt>
                <c:pt idx="300">
                  <c:v>-3.2968518518518541</c:v>
                </c:pt>
                <c:pt idx="301">
                  <c:v>-5.20177777777781</c:v>
                </c:pt>
                <c:pt idx="302">
                  <c:v>-6.3755555555555325</c:v>
                </c:pt>
                <c:pt idx="303">
                  <c:v>-9.2994444444444664</c:v>
                </c:pt>
                <c:pt idx="304">
                  <c:v>-8.982777777777752</c:v>
                </c:pt>
                <c:pt idx="305">
                  <c:v>-5.8125925925925843</c:v>
                </c:pt>
                <c:pt idx="306">
                  <c:v>-2.8535185185185257</c:v>
                </c:pt>
                <c:pt idx="307">
                  <c:v>-1.1315555555555474</c:v>
                </c:pt>
                <c:pt idx="308">
                  <c:v>-2.2462222222222188</c:v>
                </c:pt>
                <c:pt idx="309">
                  <c:v>-2.7761111111111094</c:v>
                </c:pt>
                <c:pt idx="310">
                  <c:v>-3.8274444444444526</c:v>
                </c:pt>
                <c:pt idx="311">
                  <c:v>-5.8752222222222192</c:v>
                </c:pt>
                <c:pt idx="312">
                  <c:v>-7.2312592592592697</c:v>
                </c:pt>
                <c:pt idx="313">
                  <c:v>-7.9265185185185256</c:v>
                </c:pt>
                <c:pt idx="314">
                  <c:v>-6.6401481481481168</c:v>
                </c:pt>
                <c:pt idx="315">
                  <c:v>-5.9188518518518833</c:v>
                </c:pt>
                <c:pt idx="316">
                  <c:v>-7.3811481481481316</c:v>
                </c:pt>
                <c:pt idx="317">
                  <c:v>-8.162962962962963</c:v>
                </c:pt>
                <c:pt idx="318">
                  <c:v>-7.2333703703703653</c:v>
                </c:pt>
                <c:pt idx="319">
                  <c:v>-1.8190740740740876</c:v>
                </c:pt>
                <c:pt idx="320">
                  <c:v>-2.4875925925925912</c:v>
                </c:pt>
                <c:pt idx="321">
                  <c:v>0</c:v>
                </c:pt>
                <c:pt idx="322">
                  <c:v>-2.0773333333333213</c:v>
                </c:pt>
                <c:pt idx="323">
                  <c:v>-1.356740740740759</c:v>
                </c:pt>
                <c:pt idx="324">
                  <c:v>0</c:v>
                </c:pt>
                <c:pt idx="325">
                  <c:v>-1.0027777777777664</c:v>
                </c:pt>
                <c:pt idx="326">
                  <c:v>-0.99011111111111672</c:v>
                </c:pt>
                <c:pt idx="327">
                  <c:v>-8.6302222222222191</c:v>
                </c:pt>
                <c:pt idx="328">
                  <c:v>-8.0222222222222221</c:v>
                </c:pt>
                <c:pt idx="329">
                  <c:v>-1.4524444444444489</c:v>
                </c:pt>
                <c:pt idx="330">
                  <c:v>-0.47288888888888325</c:v>
                </c:pt>
                <c:pt idx="331">
                  <c:v>-1.8352592592592627</c:v>
                </c:pt>
                <c:pt idx="332">
                  <c:v>-0.66500000000000359</c:v>
                </c:pt>
                <c:pt idx="333">
                  <c:v>-1.2919999999999963</c:v>
                </c:pt>
                <c:pt idx="334">
                  <c:v>-1.0379629629629654</c:v>
                </c:pt>
                <c:pt idx="335">
                  <c:v>-0.40533333333332849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-0.39618518518518248</c:v>
                </c:pt>
                <c:pt idx="351">
                  <c:v>-0.394777777777781</c:v>
                </c:pt>
                <c:pt idx="352">
                  <c:v>-0.39337037037037953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-0.79096296296296353</c:v>
                </c:pt>
                <c:pt idx="357">
                  <c:v>-4.2496666666666716</c:v>
                </c:pt>
                <c:pt idx="358">
                  <c:v>-6.9392222222222264</c:v>
                </c:pt>
                <c:pt idx="359">
                  <c:v>-6.1053333333333288</c:v>
                </c:pt>
                <c:pt idx="360">
                  <c:v>-4.1258148148148246</c:v>
                </c:pt>
                <c:pt idx="361">
                  <c:v>-2.4207407407407335</c:v>
                </c:pt>
                <c:pt idx="362">
                  <c:v>-1.1765925925925949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-2.3792222222222263</c:v>
                </c:pt>
                <c:pt idx="371">
                  <c:v>-7.9342592592592593</c:v>
                </c:pt>
                <c:pt idx="372">
                  <c:v>-9.8800000000000043</c:v>
                </c:pt>
                <c:pt idx="373">
                  <c:v>-7.4543333333333361</c:v>
                </c:pt>
                <c:pt idx="374">
                  <c:v>-4.6268518518518507</c:v>
                </c:pt>
                <c:pt idx="375">
                  <c:v>-2.6438148148148155</c:v>
                </c:pt>
                <c:pt idx="376">
                  <c:v>-1.7472962962962966</c:v>
                </c:pt>
                <c:pt idx="377">
                  <c:v>-1.0703333333333331</c:v>
                </c:pt>
                <c:pt idx="378">
                  <c:v>-0.85570370370370441</c:v>
                </c:pt>
                <c:pt idx="379">
                  <c:v>-1.0295185185185187</c:v>
                </c:pt>
                <c:pt idx="380">
                  <c:v>-0.92888888888888843</c:v>
                </c:pt>
                <c:pt idx="381">
                  <c:v>-0.72622222222222232</c:v>
                </c:pt>
                <c:pt idx="382">
                  <c:v>-0.59111111111111136</c:v>
                </c:pt>
                <c:pt idx="383">
                  <c:v>-0.31525925925925918</c:v>
                </c:pt>
                <c:pt idx="384">
                  <c:v>-5.7000000000000002E-2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-2.4875925925925912</c:v>
                </c:pt>
                <c:pt idx="401">
                  <c:v>-5.4269629629629632</c:v>
                </c:pt>
                <c:pt idx="402">
                  <c:v>-5.3713703703703581</c:v>
                </c:pt>
                <c:pt idx="403">
                  <c:v>-4.1180740740740838</c:v>
                </c:pt>
                <c:pt idx="404">
                  <c:v>-4.1061111111111135</c:v>
                </c:pt>
                <c:pt idx="405">
                  <c:v>-4.2707777777777807</c:v>
                </c:pt>
                <c:pt idx="406">
                  <c:v>-3.8640370370370367</c:v>
                </c:pt>
                <c:pt idx="407">
                  <c:v>-2.2835185185185165</c:v>
                </c:pt>
                <c:pt idx="408">
                  <c:v>-0.59322222222222443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-0.80011111111111677</c:v>
                </c:pt>
                <c:pt idx="418">
                  <c:v>-3.0737777777777775</c:v>
                </c:pt>
                <c:pt idx="419">
                  <c:v>-2.4066666666666605</c:v>
                </c:pt>
                <c:pt idx="420">
                  <c:v>-0.92325925925926644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-3.2658888888888904</c:v>
                </c:pt>
                <c:pt idx="430">
                  <c:v>-4.0976666666666715</c:v>
                </c:pt>
                <c:pt idx="431">
                  <c:v>-2.6684444444444235</c:v>
                </c:pt>
                <c:pt idx="432">
                  <c:v>-0.87822222222221902</c:v>
                </c:pt>
                <c:pt idx="433">
                  <c:v>-2.1709259259259417</c:v>
                </c:pt>
                <c:pt idx="434">
                  <c:v>-5.8914074074074163</c:v>
                </c:pt>
                <c:pt idx="435">
                  <c:v>-9.8342592592592482</c:v>
                </c:pt>
                <c:pt idx="436">
                  <c:v>-12.94040740740741</c:v>
                </c:pt>
                <c:pt idx="437">
                  <c:v>-13.91644444444445</c:v>
                </c:pt>
                <c:pt idx="438">
                  <c:v>-11.599148148148144</c:v>
                </c:pt>
                <c:pt idx="439">
                  <c:v>-7.5380740740740748</c:v>
                </c:pt>
                <c:pt idx="440">
                  <c:v>-3.1561111111111106</c:v>
                </c:pt>
                <c:pt idx="441">
                  <c:v>-0.89722222222222214</c:v>
                </c:pt>
                <c:pt idx="442">
                  <c:v>-0.11611111111111114</c:v>
                </c:pt>
                <c:pt idx="443">
                  <c:v>-2.8148148148148147E-3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-1.8239999999999892</c:v>
                </c:pt>
                <c:pt idx="519">
                  <c:v>-2.9274074074074088</c:v>
                </c:pt>
                <c:pt idx="520">
                  <c:v>-3.0575925925925986</c:v>
                </c:pt>
                <c:pt idx="521">
                  <c:v>-3.6451851851851824</c:v>
                </c:pt>
                <c:pt idx="522">
                  <c:v>-5.3896666666666713</c:v>
                </c:pt>
                <c:pt idx="523">
                  <c:v>-6.9413333333333282</c:v>
                </c:pt>
                <c:pt idx="524">
                  <c:v>-5.9005555555555569</c:v>
                </c:pt>
                <c:pt idx="525">
                  <c:v>-2.9386666666666663</c:v>
                </c:pt>
                <c:pt idx="526">
                  <c:v>-0.84444444444444455</c:v>
                </c:pt>
                <c:pt idx="527">
                  <c:v>-0.21111111111111114</c:v>
                </c:pt>
                <c:pt idx="528">
                  <c:v>-7.0370370370370375E-2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-0.68681481481481022</c:v>
                </c:pt>
                <c:pt idx="542">
                  <c:v>-2.3595185185185255</c:v>
                </c:pt>
                <c:pt idx="543">
                  <c:v>-4.1990000000000069</c:v>
                </c:pt>
                <c:pt idx="544">
                  <c:v>-6.5641481481481421</c:v>
                </c:pt>
                <c:pt idx="545">
                  <c:v>-4.3460740740740764</c:v>
                </c:pt>
                <c:pt idx="546">
                  <c:v>-3.2658888888888939</c:v>
                </c:pt>
                <c:pt idx="547">
                  <c:v>-2.1216666666666568</c:v>
                </c:pt>
                <c:pt idx="548">
                  <c:v>-2.0076666666666751</c:v>
                </c:pt>
                <c:pt idx="549">
                  <c:v>-1.4827037037037063</c:v>
                </c:pt>
                <c:pt idx="550">
                  <c:v>-0.8162962962962883</c:v>
                </c:pt>
                <c:pt idx="551">
                  <c:v>-1.1822222222222281</c:v>
                </c:pt>
                <c:pt idx="552">
                  <c:v>-0.75999999999999823</c:v>
                </c:pt>
                <c:pt idx="553">
                  <c:v>-0.37155555555555658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-3.6480000000000001</c:v>
                </c:pt>
                <c:pt idx="563">
                  <c:v>-9.5105555555555554</c:v>
                </c:pt>
                <c:pt idx="564">
                  <c:v>-5.5571481481481495</c:v>
                </c:pt>
                <c:pt idx="565">
                  <c:v>-1.6213333333333333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-1.3679999999999708</c:v>
                </c:pt>
                <c:pt idx="614">
                  <c:v>-0.68188888888893417</c:v>
                </c:pt>
                <c:pt idx="615">
                  <c:v>-1.3595555555554748</c:v>
                </c:pt>
                <c:pt idx="616">
                  <c:v>-2.7022222222223062</c:v>
                </c:pt>
                <c:pt idx="617">
                  <c:v>-5.3368888888888764</c:v>
                </c:pt>
                <c:pt idx="618">
                  <c:v>-7.1911481481481463</c:v>
                </c:pt>
                <c:pt idx="619">
                  <c:v>-6.3896296296296056</c:v>
                </c:pt>
                <c:pt idx="620">
                  <c:v>-3.142037037037051</c:v>
                </c:pt>
                <c:pt idx="621">
                  <c:v>-0.62418518518519706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-0.7452222222222481</c:v>
                </c:pt>
                <c:pt idx="638">
                  <c:v>-1.4862222222221608</c:v>
                </c:pt>
                <c:pt idx="639">
                  <c:v>-0.74100000000002908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-0.80011111111106581</c:v>
                </c:pt>
                <c:pt idx="649">
                  <c:v>-6.3502222222222189</c:v>
                </c:pt>
                <c:pt idx="650">
                  <c:v>-13.958666666666657</c:v>
                </c:pt>
                <c:pt idx="651">
                  <c:v>-15.70877777777781</c:v>
                </c:pt>
                <c:pt idx="652">
                  <c:v>-14.383703703703679</c:v>
                </c:pt>
                <c:pt idx="653">
                  <c:v>-19.856407407407417</c:v>
                </c:pt>
                <c:pt idx="654">
                  <c:v>-25.445925925925899</c:v>
                </c:pt>
                <c:pt idx="655">
                  <c:v>-23.194074074074116</c:v>
                </c:pt>
                <c:pt idx="656">
                  <c:v>-14.383000000000015</c:v>
                </c:pt>
                <c:pt idx="657">
                  <c:v>-10.960888888888904</c:v>
                </c:pt>
                <c:pt idx="658">
                  <c:v>-15.16411111111111</c:v>
                </c:pt>
                <c:pt idx="659">
                  <c:v>-20.055555555555539</c:v>
                </c:pt>
                <c:pt idx="660">
                  <c:v>-17.417370370370371</c:v>
                </c:pt>
                <c:pt idx="661">
                  <c:v>-13.463962962962963</c:v>
                </c:pt>
                <c:pt idx="662">
                  <c:v>-4.6127777777777776</c:v>
                </c:pt>
                <c:pt idx="663">
                  <c:v>-1.9429259259259253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-8.3916666666666568</c:v>
                </c:pt>
                <c:pt idx="677">
                  <c:v>-17.346999999999987</c:v>
                </c:pt>
                <c:pt idx="678">
                  <c:v>-18.525000000000013</c:v>
                </c:pt>
                <c:pt idx="679">
                  <c:v>-19.480629629629629</c:v>
                </c:pt>
                <c:pt idx="680">
                  <c:v>-15.099370370370373</c:v>
                </c:pt>
                <c:pt idx="681">
                  <c:v>-5.2517407407407486</c:v>
                </c:pt>
                <c:pt idx="682">
                  <c:v>-6.1925925925925949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-3.6930370370370658</c:v>
                </c:pt>
                <c:pt idx="695">
                  <c:v>-17.513074074074066</c:v>
                </c:pt>
                <c:pt idx="696">
                  <c:v>-9.5175925925925977</c:v>
                </c:pt>
                <c:pt idx="697">
                  <c:v>-9.2910000000000004</c:v>
                </c:pt>
                <c:pt idx="698">
                  <c:v>-4.1075185185185106</c:v>
                </c:pt>
                <c:pt idx="699">
                  <c:v>-1.8155555555555585</c:v>
                </c:pt>
                <c:pt idx="700">
                  <c:v>-0.59392592592592697</c:v>
                </c:pt>
                <c:pt idx="701">
                  <c:v>0</c:v>
                </c:pt>
                <c:pt idx="702">
                  <c:v>-0.29485185185185764</c:v>
                </c:pt>
                <c:pt idx="703">
                  <c:v>-2.8711111111111132</c:v>
                </c:pt>
                <c:pt idx="704">
                  <c:v>-5.32</c:v>
                </c:pt>
                <c:pt idx="705">
                  <c:v>-6.5022222222222172</c:v>
                </c:pt>
                <c:pt idx="706">
                  <c:v>-4.5156666666666698</c:v>
                </c:pt>
                <c:pt idx="707">
                  <c:v>-1.3961481481481479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-1.8155555555555585</c:v>
                </c:pt>
                <c:pt idx="713">
                  <c:v>-7.5430000000000037</c:v>
                </c:pt>
                <c:pt idx="714">
                  <c:v>-10.488000000000003</c:v>
                </c:pt>
                <c:pt idx="715">
                  <c:v>-3.4629259259259251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-0.70018518518513884</c:v>
                </c:pt>
                <c:pt idx="751">
                  <c:v>-2.786666666666715</c:v>
                </c:pt>
                <c:pt idx="752">
                  <c:v>-5.5057777777777517</c:v>
                </c:pt>
                <c:pt idx="753">
                  <c:v>-6.0863333333333429</c:v>
                </c:pt>
                <c:pt idx="754">
                  <c:v>-8.5901111111111526</c:v>
                </c:pt>
                <c:pt idx="755">
                  <c:v>-16.466666666666598</c:v>
                </c:pt>
                <c:pt idx="756">
                  <c:v>-25.699259259259314</c:v>
                </c:pt>
                <c:pt idx="757">
                  <c:v>-26.858962962962948</c:v>
                </c:pt>
                <c:pt idx="758">
                  <c:v>-22.645888888888898</c:v>
                </c:pt>
                <c:pt idx="759">
                  <c:v>-19.655148148148154</c:v>
                </c:pt>
                <c:pt idx="760">
                  <c:v>-15.701740740740741</c:v>
                </c:pt>
                <c:pt idx="761">
                  <c:v>-9.434555555555546</c:v>
                </c:pt>
                <c:pt idx="762">
                  <c:v>-4.2567037037037077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-3.7042962962964086</c:v>
                </c:pt>
                <c:pt idx="792">
                  <c:v>-19.078111111111124</c:v>
                </c:pt>
                <c:pt idx="793">
                  <c:v>-32.9445925925925</c:v>
                </c:pt>
                <c:pt idx="794">
                  <c:v>-41.021000000000058</c:v>
                </c:pt>
                <c:pt idx="795">
                  <c:v>-38.750851851851856</c:v>
                </c:pt>
                <c:pt idx="796">
                  <c:v>-29.167111111111094</c:v>
                </c:pt>
                <c:pt idx="797">
                  <c:v>-15.954370370370395</c:v>
                </c:pt>
                <c:pt idx="798">
                  <c:v>-5.3010000000000002</c:v>
                </c:pt>
                <c:pt idx="799">
                  <c:v>-0.581962962962978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-3.7120370370370512</c:v>
                </c:pt>
                <c:pt idx="807">
                  <c:v>-8.7653333333333432</c:v>
                </c:pt>
                <c:pt idx="808">
                  <c:v>-11.371851851851796</c:v>
                </c:pt>
                <c:pt idx="809">
                  <c:v>-15.715814814814891</c:v>
                </c:pt>
                <c:pt idx="810">
                  <c:v>-23.719740740740672</c:v>
                </c:pt>
                <c:pt idx="811">
                  <c:v>-23.475555555555591</c:v>
                </c:pt>
                <c:pt idx="812">
                  <c:v>-22.225777777777811</c:v>
                </c:pt>
                <c:pt idx="813">
                  <c:v>-20.6213333333333</c:v>
                </c:pt>
                <c:pt idx="814">
                  <c:v>-19.388444444444453</c:v>
                </c:pt>
                <c:pt idx="815">
                  <c:v>-14.924148148148161</c:v>
                </c:pt>
                <c:pt idx="816">
                  <c:v>-10.950333333333328</c:v>
                </c:pt>
                <c:pt idx="817">
                  <c:v>-2.4629629629629637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-1.0773703703703941</c:v>
                </c:pt>
                <c:pt idx="869">
                  <c:v>-3.2236666666666278</c:v>
                </c:pt>
                <c:pt idx="870">
                  <c:v>-4.2785185185184815</c:v>
                </c:pt>
                <c:pt idx="871">
                  <c:v>-4.2560000000000002</c:v>
                </c:pt>
                <c:pt idx="872">
                  <c:v>-6.3417777777778097</c:v>
                </c:pt>
                <c:pt idx="873">
                  <c:v>-9.4176666666666868</c:v>
                </c:pt>
                <c:pt idx="874">
                  <c:v>-12.379555555555504</c:v>
                </c:pt>
                <c:pt idx="875">
                  <c:v>-14.186666666666685</c:v>
                </c:pt>
                <c:pt idx="876">
                  <c:v>-8.974333333333373</c:v>
                </c:pt>
                <c:pt idx="877">
                  <c:v>-3.9519999999999418</c:v>
                </c:pt>
                <c:pt idx="878">
                  <c:v>0</c:v>
                </c:pt>
                <c:pt idx="879">
                  <c:v>-9.781481481481519</c:v>
                </c:pt>
                <c:pt idx="880">
                  <c:v>-9.6407407407407888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-1.9309629629630363</c:v>
                </c:pt>
                <c:pt idx="888">
                  <c:v>-3.8450370370371383</c:v>
                </c:pt>
                <c:pt idx="889">
                  <c:v>-7.6225185185184818</c:v>
                </c:pt>
                <c:pt idx="890">
                  <c:v>-10.333888888888819</c:v>
                </c:pt>
                <c:pt idx="891">
                  <c:v>-12.905925925925956</c:v>
                </c:pt>
                <c:pt idx="892">
                  <c:v>-10.842666666666627</c:v>
                </c:pt>
                <c:pt idx="893">
                  <c:v>-8.8807407407407304</c:v>
                </c:pt>
                <c:pt idx="894">
                  <c:v>-4.3875925925926422</c:v>
                </c:pt>
                <c:pt idx="895">
                  <c:v>-1.7451851851851097</c:v>
                </c:pt>
                <c:pt idx="896">
                  <c:v>0</c:v>
                </c:pt>
                <c:pt idx="897">
                  <c:v>-0.87048148148151816</c:v>
                </c:pt>
                <c:pt idx="898">
                  <c:v>-2.6029999999999416</c:v>
                </c:pt>
                <c:pt idx="899">
                  <c:v>-5.1680000000000579</c:v>
                </c:pt>
                <c:pt idx="900">
                  <c:v>-10.183999999999971</c:v>
                </c:pt>
                <c:pt idx="901">
                  <c:v>-41.021000000000058</c:v>
                </c:pt>
                <c:pt idx="902">
                  <c:v>-38.750851851851856</c:v>
                </c:pt>
                <c:pt idx="903">
                  <c:v>-29.167111111111094</c:v>
                </c:pt>
                <c:pt idx="904">
                  <c:v>-15.954370370370395</c:v>
                </c:pt>
                <c:pt idx="905">
                  <c:v>-5.3010000000000002</c:v>
                </c:pt>
                <c:pt idx="906">
                  <c:v>-0.581962962962978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-1.6635555555556203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-9.0918518518519118</c:v>
                </c:pt>
                <c:pt idx="924">
                  <c:v>-12.492148148148029</c:v>
                </c:pt>
                <c:pt idx="925">
                  <c:v>-6.142629629629722</c:v>
                </c:pt>
                <c:pt idx="926">
                  <c:v>-6.0736666666665693</c:v>
                </c:pt>
                <c:pt idx="927">
                  <c:v>-3.4397037037037079</c:v>
                </c:pt>
                <c:pt idx="928">
                  <c:v>-3.417185185185168</c:v>
                </c:pt>
                <c:pt idx="929">
                  <c:v>-2.548111111111095</c:v>
                </c:pt>
                <c:pt idx="930">
                  <c:v>-3.3777777777778684</c:v>
                </c:pt>
                <c:pt idx="931">
                  <c:v>-3.355259259259241</c:v>
                </c:pt>
                <c:pt idx="932">
                  <c:v>-6.6429629629629492</c:v>
                </c:pt>
                <c:pt idx="933">
                  <c:v>-8.9869999999999717</c:v>
                </c:pt>
                <c:pt idx="934">
                  <c:v>-7.2263333333333426</c:v>
                </c:pt>
                <c:pt idx="935">
                  <c:v>-4.7542222222222188</c:v>
                </c:pt>
                <c:pt idx="936">
                  <c:v>-3.9231481481481461</c:v>
                </c:pt>
                <c:pt idx="937">
                  <c:v>-3.8879629629629782</c:v>
                </c:pt>
                <c:pt idx="938">
                  <c:v>-4.6191111111111534</c:v>
                </c:pt>
                <c:pt idx="939">
                  <c:v>-2.290555555555533</c:v>
                </c:pt>
                <c:pt idx="940">
                  <c:v>-0.76070370370370799</c:v>
                </c:pt>
                <c:pt idx="941">
                  <c:v>-0.75929629629626283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-0.79025925925929918</c:v>
                </c:pt>
                <c:pt idx="949">
                  <c:v>-7.8251851851851679</c:v>
                </c:pt>
                <c:pt idx="950">
                  <c:v>-18.206222222222191</c:v>
                </c:pt>
                <c:pt idx="951">
                  <c:v>-30.592111111111183</c:v>
                </c:pt>
                <c:pt idx="952">
                  <c:v>-34.126111111111079</c:v>
                </c:pt>
                <c:pt idx="953">
                  <c:v>-30.172703703703721</c:v>
                </c:pt>
                <c:pt idx="954">
                  <c:v>-26.219296296296292</c:v>
                </c:pt>
                <c:pt idx="955">
                  <c:v>-22.265888888888899</c:v>
                </c:pt>
                <c:pt idx="956">
                  <c:v>-7.7287777777777666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-0.73396296296300712</c:v>
                </c:pt>
                <c:pt idx="967">
                  <c:v>-2.921777777777752</c:v>
                </c:pt>
                <c:pt idx="968">
                  <c:v>-5.7760000000000291</c:v>
                </c:pt>
                <c:pt idx="969">
                  <c:v>-11.974925925925927</c:v>
                </c:pt>
                <c:pt idx="970">
                  <c:v>-22.084333333333344</c:v>
                </c:pt>
                <c:pt idx="971">
                  <c:v>-32.26129629629628</c:v>
                </c:pt>
                <c:pt idx="972">
                  <c:v>-28.307888888888904</c:v>
                </c:pt>
                <c:pt idx="973">
                  <c:v>-24.354481481481475</c:v>
                </c:pt>
                <c:pt idx="974">
                  <c:v>-20.401074074074074</c:v>
                </c:pt>
                <c:pt idx="975">
                  <c:v>-16.720000000000006</c:v>
                </c:pt>
                <c:pt idx="976">
                  <c:v>-8.1974444444444448</c:v>
                </c:pt>
                <c:pt idx="977">
                  <c:v>-5.7534814814814856</c:v>
                </c:pt>
                <c:pt idx="978">
                  <c:v>-4.2046296296296282</c:v>
                </c:pt>
                <c:pt idx="979">
                  <c:v>-2.6072222222222226</c:v>
                </c:pt>
                <c:pt idx="980">
                  <c:v>-1.8014814814814817</c:v>
                </c:pt>
                <c:pt idx="981">
                  <c:v>-1.5192962962962961</c:v>
                </c:pt>
                <c:pt idx="982">
                  <c:v>-1.4081111111111113</c:v>
                </c:pt>
                <c:pt idx="983">
                  <c:v>-0.63544444444444448</c:v>
                </c:pt>
                <c:pt idx="984">
                  <c:v>-8.5148148148148153E-2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-1.4974814814814308</c:v>
                </c:pt>
                <c:pt idx="1048">
                  <c:v>-5.9336296296297224</c:v>
                </c:pt>
                <c:pt idx="1049">
                  <c:v>-11.597037037036992</c:v>
                </c:pt>
                <c:pt idx="1050">
                  <c:v>-13.303518518518541</c:v>
                </c:pt>
                <c:pt idx="1051">
                  <c:v>-15.424481481481459</c:v>
                </c:pt>
                <c:pt idx="1052">
                  <c:v>-17.157000000000028</c:v>
                </c:pt>
                <c:pt idx="1053">
                  <c:v>-20.713518518518498</c:v>
                </c:pt>
                <c:pt idx="1054">
                  <c:v>-23.087814814814816</c:v>
                </c:pt>
                <c:pt idx="1055">
                  <c:v>-24.876629629629619</c:v>
                </c:pt>
                <c:pt idx="1056">
                  <c:v>-20.923222222222233</c:v>
                </c:pt>
                <c:pt idx="1057">
                  <c:v>-14.366814814814807</c:v>
                </c:pt>
                <c:pt idx="1058">
                  <c:v>-11.40774074074074</c:v>
                </c:pt>
                <c:pt idx="1059">
                  <c:v>-6.9898888888888937</c:v>
                </c:pt>
                <c:pt idx="1060">
                  <c:v>-2.5023703703703704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-4.4157407407407296</c:v>
                </c:pt>
                <c:pt idx="1082">
                  <c:v>-13.893925925925897</c:v>
                </c:pt>
                <c:pt idx="1083">
                  <c:v>-13.533629629629663</c:v>
                </c:pt>
                <c:pt idx="1084">
                  <c:v>-5.8076666666666572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-3.5860740740741019</c:v>
                </c:pt>
                <c:pt idx="1097">
                  <c:v>-10.623111111111065</c:v>
                </c:pt>
                <c:pt idx="1098">
                  <c:v>-17.254814814814832</c:v>
                </c:pt>
                <c:pt idx="1099">
                  <c:v>-11.743407407407416</c:v>
                </c:pt>
                <c:pt idx="1100">
                  <c:v>-4.1272222222222483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-0.90707407407398566</c:v>
                </c:pt>
                <c:pt idx="1107">
                  <c:v>-8.1003333333334879</c:v>
                </c:pt>
                <c:pt idx="1108">
                  <c:v>-13.247222222222248</c:v>
                </c:pt>
                <c:pt idx="1109">
                  <c:v>-6.9357037037036502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-3.9125925925927003</c:v>
                </c:pt>
                <c:pt idx="1117">
                  <c:v>-11.602666666666744</c:v>
                </c:pt>
                <c:pt idx="1118">
                  <c:v>-11.399999999999824</c:v>
                </c:pt>
                <c:pt idx="1119">
                  <c:v>-6.5564074074074741</c:v>
                </c:pt>
                <c:pt idx="1120">
                  <c:v>-4.6409259259259565</c:v>
                </c:pt>
                <c:pt idx="1121">
                  <c:v>-7.3522962962962923</c:v>
                </c:pt>
                <c:pt idx="1122">
                  <c:v>-15.324555555555504</c:v>
                </c:pt>
                <c:pt idx="1123">
                  <c:v>-25.203148148148205</c:v>
                </c:pt>
                <c:pt idx="1124">
                  <c:v>-36.765000000000001</c:v>
                </c:pt>
                <c:pt idx="1125">
                  <c:v>-39.645962962962948</c:v>
                </c:pt>
                <c:pt idx="1126">
                  <c:v>-35.692555555555536</c:v>
                </c:pt>
                <c:pt idx="1127">
                  <c:v>-30.613222222222248</c:v>
                </c:pt>
                <c:pt idx="1128">
                  <c:v>-20.940111111111094</c:v>
                </c:pt>
                <c:pt idx="1129">
                  <c:v>-16.046555555555578</c:v>
                </c:pt>
                <c:pt idx="1130">
                  <c:v>-13.677888888888877</c:v>
                </c:pt>
                <c:pt idx="1131">
                  <c:v>-12.700444444444459</c:v>
                </c:pt>
                <c:pt idx="1132">
                  <c:v>-12.565333333333335</c:v>
                </c:pt>
                <c:pt idx="1133">
                  <c:v>-10.741333333333339</c:v>
                </c:pt>
                <c:pt idx="1134">
                  <c:v>-7.787888888888876</c:v>
                </c:pt>
                <c:pt idx="1135">
                  <c:v>-3.6965555555555656</c:v>
                </c:pt>
                <c:pt idx="1136">
                  <c:v>-0.81066666666666243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-7.0194444444444528</c:v>
                </c:pt>
                <c:pt idx="1146">
                  <c:v>-14.955814814814817</c:v>
                </c:pt>
                <c:pt idx="1147">
                  <c:v>-7.9039999999999928</c:v>
                </c:pt>
                <c:pt idx="1148">
                  <c:v>-3.268000000000002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-1.3701111111111239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-1.3687037037034753</c:v>
                </c:pt>
                <c:pt idx="1216">
                  <c:v>-1.3672962962965247</c:v>
                </c:pt>
                <c:pt idx="1217">
                  <c:v>-1.3658888888887595</c:v>
                </c:pt>
                <c:pt idx="1218">
                  <c:v>-1.3644814814815764</c:v>
                </c:pt>
                <c:pt idx="1219">
                  <c:v>-2.7247407407406716</c:v>
                </c:pt>
                <c:pt idx="1220">
                  <c:v>-4.0765555555553874</c:v>
                </c:pt>
                <c:pt idx="1221">
                  <c:v>-4.0638888888892248</c:v>
                </c:pt>
                <c:pt idx="1222">
                  <c:v>-5.3988148148147159</c:v>
                </c:pt>
                <c:pt idx="1223">
                  <c:v>-2.6909629629630363</c:v>
                </c:pt>
                <c:pt idx="1224">
                  <c:v>-2.6853333333332556</c:v>
                </c:pt>
                <c:pt idx="1225">
                  <c:v>-1.3405555555555038</c:v>
                </c:pt>
                <c:pt idx="1226">
                  <c:v>-2.6768888888889926</c:v>
                </c:pt>
                <c:pt idx="1227">
                  <c:v>-1.3363333333331393</c:v>
                </c:pt>
                <c:pt idx="1228">
                  <c:v>-2.6684444444444964</c:v>
                </c:pt>
                <c:pt idx="1229">
                  <c:v>-2.6628148148149484</c:v>
                </c:pt>
                <c:pt idx="1230">
                  <c:v>-1.3292962962961756</c:v>
                </c:pt>
                <c:pt idx="1231">
                  <c:v>0</c:v>
                </c:pt>
                <c:pt idx="1232">
                  <c:v>-1.3278888888889924</c:v>
                </c:pt>
                <c:pt idx="1233">
                  <c:v>0</c:v>
                </c:pt>
                <c:pt idx="1234">
                  <c:v>-2.6515555555556203</c:v>
                </c:pt>
                <c:pt idx="1235">
                  <c:v>-2.6459259259257233</c:v>
                </c:pt>
                <c:pt idx="1236">
                  <c:v>-6.590185185185284</c:v>
                </c:pt>
                <c:pt idx="1237">
                  <c:v>-7.8617777777777516</c:v>
                </c:pt>
                <c:pt idx="1238">
                  <c:v>-10.40355555555562</c:v>
                </c:pt>
                <c:pt idx="1239">
                  <c:v>-9.0292222222222485</c:v>
                </c:pt>
                <c:pt idx="1240">
                  <c:v>-8.9602592592592121</c:v>
                </c:pt>
                <c:pt idx="1241">
                  <c:v>-7.6253333333333719</c:v>
                </c:pt>
                <c:pt idx="1242">
                  <c:v>-8.8321851851851676</c:v>
                </c:pt>
                <c:pt idx="1243">
                  <c:v>-7.5155555555556202</c:v>
                </c:pt>
                <c:pt idx="1244">
                  <c:v>-7.4648888888888756</c:v>
                </c:pt>
                <c:pt idx="1245">
                  <c:v>-8.6449999999997669</c:v>
                </c:pt>
                <c:pt idx="1246">
                  <c:v>-8.5760370370370804</c:v>
                </c:pt>
                <c:pt idx="1247">
                  <c:v>-8.5070740740742767</c:v>
                </c:pt>
                <c:pt idx="1248">
                  <c:v>-8.438111111110949</c:v>
                </c:pt>
                <c:pt idx="1249">
                  <c:v>-7.1777777777778686</c:v>
                </c:pt>
                <c:pt idx="1250">
                  <c:v>-7.1271111111111827</c:v>
                </c:pt>
                <c:pt idx="1251">
                  <c:v>-7.0764444444443217</c:v>
                </c:pt>
                <c:pt idx="1252">
                  <c:v>-7.0257777777776358</c:v>
                </c:pt>
                <c:pt idx="1253">
                  <c:v>-6.9751111111113566</c:v>
                </c:pt>
                <c:pt idx="1254">
                  <c:v>-6.9244444444443216</c:v>
                </c:pt>
                <c:pt idx="1255">
                  <c:v>-6.8737777777778684</c:v>
                </c:pt>
                <c:pt idx="1256">
                  <c:v>-6.8231111111111238</c:v>
                </c:pt>
                <c:pt idx="1257">
                  <c:v>-6.7724444444443801</c:v>
                </c:pt>
                <c:pt idx="1258">
                  <c:v>-5.6050000000000004</c:v>
                </c:pt>
                <c:pt idx="1259">
                  <c:v>-4.4586666666666277</c:v>
                </c:pt>
                <c:pt idx="1260">
                  <c:v>-3.3292222222221897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-2.2434074074074744</c:v>
                </c:pt>
                <c:pt idx="1269">
                  <c:v>-3.3545555555555038</c:v>
                </c:pt>
                <c:pt idx="1270">
                  <c:v>-4.4530370370370216</c:v>
                </c:pt>
                <c:pt idx="1271">
                  <c:v>-4.4305185185185403</c:v>
                </c:pt>
                <c:pt idx="1272">
                  <c:v>-3.3081111111110078</c:v>
                </c:pt>
                <c:pt idx="1273">
                  <c:v>-3.295444444444438</c:v>
                </c:pt>
                <c:pt idx="1274">
                  <c:v>-2.189925925925956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-2.203999999999942</c:v>
                </c:pt>
                <c:pt idx="1285">
                  <c:v>-2.1983703703704522</c:v>
                </c:pt>
                <c:pt idx="1286">
                  <c:v>-3.2869999999999417</c:v>
                </c:pt>
                <c:pt idx="1287">
                  <c:v>-4.3629629629630946</c:v>
                </c:pt>
                <c:pt idx="1288">
                  <c:v>-4.3404444444442634</c:v>
                </c:pt>
                <c:pt idx="1289">
                  <c:v>-3.2405555555556784</c:v>
                </c:pt>
                <c:pt idx="1290">
                  <c:v>-4.3010370370370223</c:v>
                </c:pt>
                <c:pt idx="1291">
                  <c:v>-5.3446296296296643</c:v>
                </c:pt>
                <c:pt idx="1292">
                  <c:v>-5.3094444444444377</c:v>
                </c:pt>
                <c:pt idx="1293">
                  <c:v>-5.2742592592592699</c:v>
                </c:pt>
                <c:pt idx="1294">
                  <c:v>-3.1476666666666278</c:v>
                </c:pt>
                <c:pt idx="1295">
                  <c:v>-1.0464074074074161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-1.0689259259257815</c:v>
                </c:pt>
                <c:pt idx="1308">
                  <c:v>0</c:v>
                </c:pt>
                <c:pt idx="1309">
                  <c:v>-1.0675185185185401</c:v>
                </c:pt>
                <c:pt idx="1310">
                  <c:v>-1.0661111111111823</c:v>
                </c:pt>
                <c:pt idx="1311">
                  <c:v>-2.1280000000000001</c:v>
                </c:pt>
                <c:pt idx="1312">
                  <c:v>-3.1814444444444381</c:v>
                </c:pt>
                <c:pt idx="1313">
                  <c:v>-2.1139259259258396</c:v>
                </c:pt>
                <c:pt idx="1314">
                  <c:v>-3.1603333333334303</c:v>
                </c:pt>
                <c:pt idx="1315">
                  <c:v>-6.2826666666666862</c:v>
                </c:pt>
                <c:pt idx="1316">
                  <c:v>-4.1602962962961758</c:v>
                </c:pt>
                <c:pt idx="1317">
                  <c:v>-4.1377777777778686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-1.1392962962961755</c:v>
                </c:pt>
                <c:pt idx="1332">
                  <c:v>-3.4094444444445542</c:v>
                </c:pt>
                <c:pt idx="1333">
                  <c:v>-3.3967777777776935</c:v>
                </c:pt>
                <c:pt idx="1334">
                  <c:v>-3.3841111111112405</c:v>
                </c:pt>
                <c:pt idx="1335">
                  <c:v>-1.1252222222221318</c:v>
                </c:pt>
                <c:pt idx="1336">
                  <c:v>-1.1238148148148321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-2.2940740740739858</c:v>
                </c:pt>
                <c:pt idx="1348">
                  <c:v>-7.9849259259260146</c:v>
                </c:pt>
                <c:pt idx="1349">
                  <c:v>-12.408407407407473</c:v>
                </c:pt>
                <c:pt idx="1350">
                  <c:v>-15.546222222222074</c:v>
                </c:pt>
                <c:pt idx="1351">
                  <c:v>-15.270370370370511</c:v>
                </c:pt>
                <c:pt idx="1352">
                  <c:v>-16.054999999999943</c:v>
                </c:pt>
                <c:pt idx="1353">
                  <c:v>-15.738333333333372</c:v>
                </c:pt>
                <c:pt idx="1354">
                  <c:v>-17.453962962962919</c:v>
                </c:pt>
                <c:pt idx="1355">
                  <c:v>-19.026037037037081</c:v>
                </c:pt>
                <c:pt idx="1356">
                  <c:v>-19.478518518518481</c:v>
                </c:pt>
                <c:pt idx="1357">
                  <c:v>-19.846555555555621</c:v>
                </c:pt>
                <c:pt idx="1358">
                  <c:v>-21.024555555555562</c:v>
                </c:pt>
                <c:pt idx="1359">
                  <c:v>-19.413777777777753</c:v>
                </c:pt>
                <c:pt idx="1360">
                  <c:v>-11.999555555555474</c:v>
                </c:pt>
                <c:pt idx="1361">
                  <c:v>-3.3777777777778684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-7.0145185185184822</c:v>
                </c:pt>
                <c:pt idx="1367">
                  <c:v>-16.298481481481517</c:v>
                </c:pt>
                <c:pt idx="1368">
                  <c:v>-13.330962962963037</c:v>
                </c:pt>
                <c:pt idx="1369">
                  <c:v>-4.9062222222221612</c:v>
                </c:pt>
                <c:pt idx="1370">
                  <c:v>0</c:v>
                </c:pt>
                <c:pt idx="1371">
                  <c:v>0</c:v>
                </c:pt>
                <c:pt idx="1372">
                  <c:v>-4.0498148148148614</c:v>
                </c:pt>
                <c:pt idx="1373">
                  <c:v>-8.7857407407406711</c:v>
                </c:pt>
                <c:pt idx="1374">
                  <c:v>-14.774259259259299</c:v>
                </c:pt>
                <c:pt idx="1375">
                  <c:v>-25.885740740740758</c:v>
                </c:pt>
                <c:pt idx="1376">
                  <c:v>-35.916333333333313</c:v>
                </c:pt>
                <c:pt idx="1377">
                  <c:v>-31.962925925925912</c:v>
                </c:pt>
                <c:pt idx="1378">
                  <c:v>-28.00951851851854</c:v>
                </c:pt>
                <c:pt idx="1379">
                  <c:v>-24.056111111111104</c:v>
                </c:pt>
                <c:pt idx="1380">
                  <c:v>-9.2093703703703795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-1.5425185185184818</c:v>
                </c:pt>
                <c:pt idx="1395">
                  <c:v>-4.5937777777778104</c:v>
                </c:pt>
                <c:pt idx="1396">
                  <c:v>-6.7956666666666568</c:v>
                </c:pt>
                <c:pt idx="1397">
                  <c:v>-8.1509999999999998</c:v>
                </c:pt>
                <c:pt idx="1398">
                  <c:v>-10.127703703703707</c:v>
                </c:pt>
                <c:pt idx="1399">
                  <c:v>-11.23674074074073</c:v>
                </c:pt>
                <c:pt idx="1400">
                  <c:v>-11.544259259259299</c:v>
                </c:pt>
                <c:pt idx="1401">
                  <c:v>-14.335851851851796</c:v>
                </c:pt>
                <c:pt idx="1402">
                  <c:v>-20.815555555555591</c:v>
                </c:pt>
                <c:pt idx="1403">
                  <c:v>-29.202999999999999</c:v>
                </c:pt>
                <c:pt idx="1404">
                  <c:v>-25.249592592592599</c:v>
                </c:pt>
                <c:pt idx="1405">
                  <c:v>-14.895999999999985</c:v>
                </c:pt>
                <c:pt idx="1406">
                  <c:v>-2.6846296296296348</c:v>
                </c:pt>
                <c:pt idx="1407">
                  <c:v>0</c:v>
                </c:pt>
                <c:pt idx="1408">
                  <c:v>0</c:v>
                </c:pt>
                <c:pt idx="1409">
                  <c:v>-0.38633333333334302</c:v>
                </c:pt>
                <c:pt idx="1410">
                  <c:v>-1.1505555555555402</c:v>
                </c:pt>
                <c:pt idx="1411">
                  <c:v>-1.5143703703703795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-4.6500740740741024</c:v>
                </c:pt>
                <c:pt idx="1420">
                  <c:v>-14.490666666666643</c:v>
                </c:pt>
                <c:pt idx="1421">
                  <c:v>-15.53777777777778</c:v>
                </c:pt>
                <c:pt idx="1422">
                  <c:v>-4.8977777777777955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-3.5635555555555474</c:v>
                </c:pt>
                <c:pt idx="1429">
                  <c:v>-10.386666666666658</c:v>
                </c:pt>
                <c:pt idx="1430">
                  <c:v>-18.890925925925927</c:v>
                </c:pt>
                <c:pt idx="1431">
                  <c:v>-25.324185185185183</c:v>
                </c:pt>
                <c:pt idx="1432">
                  <c:v>-21.370777777777789</c:v>
                </c:pt>
                <c:pt idx="1433">
                  <c:v>-17.707999999999991</c:v>
                </c:pt>
                <c:pt idx="1434">
                  <c:v>-4.1905555555555587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-2.142777777777781</c:v>
                </c:pt>
                <c:pt idx="1440">
                  <c:v>-5.1933333333333325</c:v>
                </c:pt>
                <c:pt idx="1441">
                  <c:v>-3.4671481481481496</c:v>
                </c:pt>
                <c:pt idx="1442">
                  <c:v>-0.76633333333333575</c:v>
                </c:pt>
                <c:pt idx="1443">
                  <c:v>0</c:v>
                </c:pt>
                <c:pt idx="1444">
                  <c:v>0</c:v>
                </c:pt>
                <c:pt idx="1445">
                  <c:v>-1.5368888888888941</c:v>
                </c:pt>
                <c:pt idx="1446">
                  <c:v>-6.7140370370370333</c:v>
                </c:pt>
                <c:pt idx="1447">
                  <c:v>-8.9363333333333355</c:v>
                </c:pt>
                <c:pt idx="1448">
                  <c:v>-5.4079629629629631</c:v>
                </c:pt>
                <c:pt idx="1449">
                  <c:v>-1.3877037037037034</c:v>
                </c:pt>
                <c:pt idx="1450">
                  <c:v>-0.10133333333333333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-1.0421851851851098</c:v>
                </c:pt>
                <c:pt idx="1522">
                  <c:v>-4.1546666666668024</c:v>
                </c:pt>
                <c:pt idx="1523">
                  <c:v>-11.309222222222132</c:v>
                </c:pt>
                <c:pt idx="1524">
                  <c:v>-17.142925925925898</c:v>
                </c:pt>
                <c:pt idx="1525">
                  <c:v>-21.581185185185284</c:v>
                </c:pt>
                <c:pt idx="1526">
                  <c:v>-22.766222222222133</c:v>
                </c:pt>
                <c:pt idx="1527">
                  <c:v>-20.156888888888876</c:v>
                </c:pt>
                <c:pt idx="1528">
                  <c:v>-15.985333333333314</c:v>
                </c:pt>
                <c:pt idx="1529">
                  <c:v>-11.261370370370393</c:v>
                </c:pt>
                <c:pt idx="1530">
                  <c:v>-5.9652962962962626</c:v>
                </c:pt>
                <c:pt idx="1531">
                  <c:v>-1.691703703703737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-1.7402592592593282</c:v>
                </c:pt>
                <c:pt idx="1577">
                  <c:v>-5.2123333333334889</c:v>
                </c:pt>
                <c:pt idx="1578">
                  <c:v>-5.1996666666662783</c:v>
                </c:pt>
                <c:pt idx="1579">
                  <c:v>-8.6379629629633854</c:v>
                </c:pt>
                <c:pt idx="1580">
                  <c:v>-6.8850370370370806</c:v>
                </c:pt>
                <c:pt idx="1581">
                  <c:v>-10.285333333333256</c:v>
                </c:pt>
                <c:pt idx="1582">
                  <c:v>-11.935518518518307</c:v>
                </c:pt>
                <c:pt idx="1583">
                  <c:v>-13.556148148148203</c:v>
                </c:pt>
                <c:pt idx="1584">
                  <c:v>-15.143000000000001</c:v>
                </c:pt>
                <c:pt idx="1585">
                  <c:v>-16.691851851851911</c:v>
                </c:pt>
                <c:pt idx="1586">
                  <c:v>-16.55111111111124</c:v>
                </c:pt>
                <c:pt idx="1587">
                  <c:v>-14.775666666666512</c:v>
                </c:pt>
                <c:pt idx="1588">
                  <c:v>-11.413370370370453</c:v>
                </c:pt>
                <c:pt idx="1589">
                  <c:v>-9.7279999999997671</c:v>
                </c:pt>
                <c:pt idx="1590">
                  <c:v>-6.4571851851854012</c:v>
                </c:pt>
                <c:pt idx="1591">
                  <c:v>-6.4346666666668604</c:v>
                </c:pt>
                <c:pt idx="1592">
                  <c:v>-3.2088888888885267</c:v>
                </c:pt>
                <c:pt idx="1593">
                  <c:v>-3.2032592592593283</c:v>
                </c:pt>
                <c:pt idx="1594">
                  <c:v>-6.3896296296297805</c:v>
                </c:pt>
                <c:pt idx="1595">
                  <c:v>-6.3671111111108916</c:v>
                </c:pt>
                <c:pt idx="1596">
                  <c:v>-11.088259259259445</c:v>
                </c:pt>
                <c:pt idx="1597">
                  <c:v>-12.587851851851795</c:v>
                </c:pt>
                <c:pt idx="1598">
                  <c:v>-14.053666666666745</c:v>
                </c:pt>
                <c:pt idx="1599">
                  <c:v>-15.48148148148146</c:v>
                </c:pt>
                <c:pt idx="1600">
                  <c:v>-15.340740740740673</c:v>
                </c:pt>
                <c:pt idx="1601">
                  <c:v>-12.171259259259212</c:v>
                </c:pt>
                <c:pt idx="1602">
                  <c:v>-9.0693333333334891</c:v>
                </c:pt>
                <c:pt idx="1603">
                  <c:v>-7.5190740740740436</c:v>
                </c:pt>
                <c:pt idx="1604">
                  <c:v>-2.9977777777777521</c:v>
                </c:pt>
                <c:pt idx="1605">
                  <c:v>-2.9921481481479715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-1.6417407407412539</c:v>
                </c:pt>
                <c:pt idx="1624">
                  <c:v>-6.5528888888885266</c:v>
                </c:pt>
                <c:pt idx="1625">
                  <c:v>-16.283703703703825</c:v>
                </c:pt>
                <c:pt idx="1626">
                  <c:v>-22.560740740740787</c:v>
                </c:pt>
                <c:pt idx="1627">
                  <c:v>-28.601333333333141</c:v>
                </c:pt>
                <c:pt idx="1628">
                  <c:v>-29.695592592592817</c:v>
                </c:pt>
                <c:pt idx="1629">
                  <c:v>-27.664000000000001</c:v>
                </c:pt>
                <c:pt idx="1630">
                  <c:v>-19.695962962962803</c:v>
                </c:pt>
                <c:pt idx="1631">
                  <c:v>-13.496333333333489</c:v>
                </c:pt>
                <c:pt idx="1632">
                  <c:v>-4.4734444444443797</c:v>
                </c:pt>
                <c:pt idx="1633">
                  <c:v>-1.4883333333331392</c:v>
                </c:pt>
                <c:pt idx="1634">
                  <c:v>0</c:v>
                </c:pt>
                <c:pt idx="1635">
                  <c:v>-1.4869259259261889</c:v>
                </c:pt>
                <c:pt idx="1636">
                  <c:v>-4.4523333333332555</c:v>
                </c:pt>
                <c:pt idx="1637">
                  <c:v>-5.916740740740555</c:v>
                </c:pt>
                <c:pt idx="1638">
                  <c:v>-7.364259259259212</c:v>
                </c:pt>
                <c:pt idx="1639">
                  <c:v>-5.8660740740742767</c:v>
                </c:pt>
                <c:pt idx="1640">
                  <c:v>-2.9245925925927003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-1.7852962962964083</c:v>
                </c:pt>
                <c:pt idx="1676">
                  <c:v>-3.5663703703703358</c:v>
                </c:pt>
                <c:pt idx="1677">
                  <c:v>-5.3389999999997668</c:v>
                </c:pt>
                <c:pt idx="1678">
                  <c:v>-5.3263333333334888</c:v>
                </c:pt>
                <c:pt idx="1679">
                  <c:v>-5.3136666666662782</c:v>
                </c:pt>
                <c:pt idx="1680">
                  <c:v>-1.7684074074078817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-1.809222222222248</c:v>
                </c:pt>
                <c:pt idx="1699">
                  <c:v>-3.6142222222220153</c:v>
                </c:pt>
                <c:pt idx="1700">
                  <c:v>-3.6085925925925841</c:v>
                </c:pt>
                <c:pt idx="1701">
                  <c:v>-3.6029629629631525</c:v>
                </c:pt>
                <c:pt idx="1702">
                  <c:v>-5.3938888888889922</c:v>
                </c:pt>
                <c:pt idx="1703">
                  <c:v>-3.5888888888885266</c:v>
                </c:pt>
                <c:pt idx="1704">
                  <c:v>-3.5832592592593282</c:v>
                </c:pt>
                <c:pt idx="1705">
                  <c:v>-3.5776296296298971</c:v>
                </c:pt>
                <c:pt idx="1706">
                  <c:v>-1.7867037037035916</c:v>
                </c:pt>
                <c:pt idx="1707">
                  <c:v>-1.7852962962964083</c:v>
                </c:pt>
                <c:pt idx="1708">
                  <c:v>-1.7838888888882938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-1.8472222222227137</c:v>
                </c:pt>
                <c:pt idx="1724">
                  <c:v>-9.2149999999997672</c:v>
                </c:pt>
                <c:pt idx="1725">
                  <c:v>-16.498333333333488</c:v>
                </c:pt>
                <c:pt idx="1726">
                  <c:v>-25.437481481481111</c:v>
                </c:pt>
                <c:pt idx="1727">
                  <c:v>-34.081074074074394</c:v>
                </c:pt>
                <c:pt idx="1728">
                  <c:v>-42.323555555555735</c:v>
                </c:pt>
                <c:pt idx="1729">
                  <c:v>-43.224999999999881</c:v>
                </c:pt>
                <c:pt idx="1730">
                  <c:v>-44.020888888888763</c:v>
                </c:pt>
                <c:pt idx="1731">
                  <c:v>-41.4305555555555</c:v>
                </c:pt>
                <c:pt idx="1732">
                  <c:v>-38.945777777778105</c:v>
                </c:pt>
                <c:pt idx="1733">
                  <c:v>-36.562333333333136</c:v>
                </c:pt>
                <c:pt idx="1734">
                  <c:v>-35.817814814814831</c:v>
                </c:pt>
                <c:pt idx="1735">
                  <c:v>-36.581333333333369</c:v>
                </c:pt>
                <c:pt idx="1736">
                  <c:v>-34.296407407407415</c:v>
                </c:pt>
                <c:pt idx="1737">
                  <c:v>-33.551888888888762</c:v>
                </c:pt>
                <c:pt idx="1738">
                  <c:v>-29.984111111111122</c:v>
                </c:pt>
                <c:pt idx="1739">
                  <c:v>-25.206666666666745</c:v>
                </c:pt>
                <c:pt idx="1740">
                  <c:v>-19.289925925925722</c:v>
                </c:pt>
                <c:pt idx="1741">
                  <c:v>-17.665074074074159</c:v>
                </c:pt>
                <c:pt idx="1742">
                  <c:v>-14.761592592592816</c:v>
                </c:pt>
                <c:pt idx="1743">
                  <c:v>-13.271851851851679</c:v>
                </c:pt>
                <c:pt idx="1744">
                  <c:v>-13.131111111111125</c:v>
                </c:pt>
                <c:pt idx="1745">
                  <c:v>-12.990370370370453</c:v>
                </c:pt>
                <c:pt idx="1746">
                  <c:v>-10.29096296296292</c:v>
                </c:pt>
                <c:pt idx="1747">
                  <c:v>-10.200888888888876</c:v>
                </c:pt>
                <c:pt idx="1748">
                  <c:v>-7.5915555555556207</c:v>
                </c:pt>
                <c:pt idx="1749">
                  <c:v>-6.287592592592584</c:v>
                </c:pt>
                <c:pt idx="1750">
                  <c:v>-6.2524074074074161</c:v>
                </c:pt>
                <c:pt idx="1751">
                  <c:v>-6.2172222222222482</c:v>
                </c:pt>
                <c:pt idx="1752">
                  <c:v>-6.1820370370370803</c:v>
                </c:pt>
                <c:pt idx="1753">
                  <c:v>-6.1468518518519124</c:v>
                </c:pt>
                <c:pt idx="1754">
                  <c:v>-6.1116666666666282</c:v>
                </c:pt>
                <c:pt idx="1755">
                  <c:v>-6.0764814814813439</c:v>
                </c:pt>
                <c:pt idx="1756">
                  <c:v>-7.245333333333372</c:v>
                </c:pt>
                <c:pt idx="1757">
                  <c:v>-5.9990740740741018</c:v>
                </c:pt>
                <c:pt idx="1758">
                  <c:v>-7.15244444444438</c:v>
                </c:pt>
                <c:pt idx="1759">
                  <c:v>-7.1017777777778104</c:v>
                </c:pt>
                <c:pt idx="1760">
                  <c:v>-7.0511111111110072</c:v>
                </c:pt>
                <c:pt idx="1761">
                  <c:v>-7.0004444444446126</c:v>
                </c:pt>
                <c:pt idx="1762">
                  <c:v>-6.9497777777776353</c:v>
                </c:pt>
                <c:pt idx="1763">
                  <c:v>-8.044037037037139</c:v>
                </c:pt>
                <c:pt idx="1764">
                  <c:v>-10.240999999999884</c:v>
                </c:pt>
                <c:pt idx="1765">
                  <c:v>-14.591296296296466</c:v>
                </c:pt>
                <c:pt idx="1766">
                  <c:v>-18.722037037036788</c:v>
                </c:pt>
                <c:pt idx="1767">
                  <c:v>-24.682407407407592</c:v>
                </c:pt>
                <c:pt idx="1768">
                  <c:v>-29.043259259259329</c:v>
                </c:pt>
                <c:pt idx="1769">
                  <c:v>-31.841185185185168</c:v>
                </c:pt>
                <c:pt idx="1770">
                  <c:v>-30.399999999999885</c:v>
                </c:pt>
                <c:pt idx="1771">
                  <c:v>-28.958814814814833</c:v>
                </c:pt>
                <c:pt idx="1772">
                  <c:v>-25.839999999999971</c:v>
                </c:pt>
                <c:pt idx="1773">
                  <c:v>-22.173000000000059</c:v>
                </c:pt>
                <c:pt idx="1774">
                  <c:v>-18.847999999999999</c:v>
                </c:pt>
                <c:pt idx="1775">
                  <c:v>-18.037333333333287</c:v>
                </c:pt>
                <c:pt idx="1776">
                  <c:v>-17.926851851851854</c:v>
                </c:pt>
                <c:pt idx="1777">
                  <c:v>-19.693148148148204</c:v>
                </c:pt>
                <c:pt idx="1778">
                  <c:v>-20.969666666666658</c:v>
                </c:pt>
                <c:pt idx="1779">
                  <c:v>-21.128</c:v>
                </c:pt>
                <c:pt idx="1780">
                  <c:v>-18.792407407407431</c:v>
                </c:pt>
                <c:pt idx="1781">
                  <c:v>-15.672888888888847</c:v>
                </c:pt>
                <c:pt idx="1782">
                  <c:v>-12.103000000000014</c:v>
                </c:pt>
                <c:pt idx="1783">
                  <c:v>-9.1031111111111169</c:v>
                </c:pt>
                <c:pt idx="1784">
                  <c:v>-7.6844444444444449</c:v>
                </c:pt>
                <c:pt idx="1785">
                  <c:v>-6.7787777777777887</c:v>
                </c:pt>
                <c:pt idx="1786">
                  <c:v>-6.2707037037037008</c:v>
                </c:pt>
                <c:pt idx="1787">
                  <c:v>-6.0518518518518469</c:v>
                </c:pt>
                <c:pt idx="1788">
                  <c:v>-6.2636666666666754</c:v>
                </c:pt>
                <c:pt idx="1789">
                  <c:v>-6.4029999999999996</c:v>
                </c:pt>
                <c:pt idx="1790">
                  <c:v>-6.2601481481481445</c:v>
                </c:pt>
                <c:pt idx="1791">
                  <c:v>-5.3200000000000021</c:v>
                </c:pt>
                <c:pt idx="1792">
                  <c:v>-3.4235185185185171</c:v>
                </c:pt>
                <c:pt idx="1793">
                  <c:v>-1.9028148148148152</c:v>
                </c:pt>
                <c:pt idx="1794">
                  <c:v>0</c:v>
                </c:pt>
                <c:pt idx="179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D9-4C21-8A22-9B866E87C0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21606655"/>
        <c:axId val="2028575023"/>
      </c:lineChart>
      <c:catAx>
        <c:axId val="18216066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Elasped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8575023"/>
        <c:crosses val="autoZero"/>
        <c:auto val="1"/>
        <c:lblAlgn val="ctr"/>
        <c:lblOffset val="100"/>
        <c:noMultiLvlLbl val="0"/>
      </c:catAx>
      <c:valAx>
        <c:axId val="2028575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Power (kW)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6066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</a:t>
            </a:r>
            <a:r>
              <a:rPr lang="en-GB" baseline="0"/>
              <a:t> -LOW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Elasped Time (s)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'Forces-Broken'!$D$4:$D$593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1F-4B52-A904-0C32B5A8DB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8241312"/>
        <c:axId val="455912448"/>
      </c:lineChart>
      <c:lineChart>
        <c:grouping val="standard"/>
        <c:varyColors val="0"/>
        <c:ser>
          <c:idx val="0"/>
          <c:order val="0"/>
          <c:tx>
            <c:v>Braking Energy kW/h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'Forces-Broken'!$T$4:$T$592</c:f>
              <c:numCache>
                <c:formatCode>General</c:formatCode>
                <c:ptCount val="58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1.000420873070988E-3</c:v>
                </c:pt>
                <c:pt idx="36">
                  <c:v>1.9338752234278555E-3</c:v>
                </c:pt>
                <c:pt idx="37">
                  <c:v>2.7513811781442908E-3</c:v>
                </c:pt>
                <c:pt idx="38">
                  <c:v>3.4605246484375007E-3</c:v>
                </c:pt>
                <c:pt idx="39">
                  <c:v>4.0884016511381184E-3</c:v>
                </c:pt>
                <c:pt idx="40">
                  <c:v>4.6450605458622698E-3</c:v>
                </c:pt>
                <c:pt idx="41">
                  <c:v>5.1100493093653564E-3</c:v>
                </c:pt>
                <c:pt idx="42">
                  <c:v>5.4810916450617302E-3</c:v>
                </c:pt>
                <c:pt idx="43">
                  <c:v>5.7912014494598783E-3</c:v>
                </c:pt>
                <c:pt idx="44">
                  <c:v>6.0762054746817144E-3</c:v>
                </c:pt>
                <c:pt idx="45">
                  <c:v>6.3518924283854179E-3</c:v>
                </c:pt>
                <c:pt idx="46">
                  <c:v>6.6112630700231496E-3</c:v>
                </c:pt>
                <c:pt idx="47">
                  <c:v>6.851452353973767E-3</c:v>
                </c:pt>
                <c:pt idx="48">
                  <c:v>7.0815160835262358E-3</c:v>
                </c:pt>
                <c:pt idx="49">
                  <c:v>7.0815160835262358E-3</c:v>
                </c:pt>
                <c:pt idx="50">
                  <c:v>7.3049566194058656E-3</c:v>
                </c:pt>
                <c:pt idx="51">
                  <c:v>7.5013264515335666E-3</c:v>
                </c:pt>
                <c:pt idx="52">
                  <c:v>7.659357855516977E-3</c:v>
                </c:pt>
                <c:pt idx="53">
                  <c:v>7.8035170956307891E-3</c:v>
                </c:pt>
                <c:pt idx="54">
                  <c:v>7.9463133919270863E-3</c:v>
                </c:pt>
                <c:pt idx="55">
                  <c:v>7.9463133919270863E-3</c:v>
                </c:pt>
                <c:pt idx="56">
                  <c:v>7.9463133919270863E-3</c:v>
                </c:pt>
                <c:pt idx="57">
                  <c:v>7.9463133919270863E-3</c:v>
                </c:pt>
                <c:pt idx="58">
                  <c:v>7.9463133919270863E-3</c:v>
                </c:pt>
                <c:pt idx="59">
                  <c:v>7.9463133919270863E-3</c:v>
                </c:pt>
                <c:pt idx="60">
                  <c:v>7.9463133919270863E-3</c:v>
                </c:pt>
                <c:pt idx="61">
                  <c:v>7.9463133919270863E-3</c:v>
                </c:pt>
                <c:pt idx="62">
                  <c:v>7.9463133919270863E-3</c:v>
                </c:pt>
                <c:pt idx="63">
                  <c:v>7.9463133919270863E-3</c:v>
                </c:pt>
                <c:pt idx="64">
                  <c:v>7.9463133919270863E-3</c:v>
                </c:pt>
                <c:pt idx="65">
                  <c:v>7.9463133919270863E-3</c:v>
                </c:pt>
                <c:pt idx="66">
                  <c:v>7.9463133919270863E-3</c:v>
                </c:pt>
                <c:pt idx="67">
                  <c:v>7.9463133919270863E-3</c:v>
                </c:pt>
                <c:pt idx="68">
                  <c:v>7.9463133919270863E-3</c:v>
                </c:pt>
                <c:pt idx="69">
                  <c:v>7.9463133919270863E-3</c:v>
                </c:pt>
                <c:pt idx="70">
                  <c:v>7.9463133919270863E-3</c:v>
                </c:pt>
                <c:pt idx="71">
                  <c:v>7.9463133919270863E-3</c:v>
                </c:pt>
                <c:pt idx="72">
                  <c:v>7.9463133919270863E-3</c:v>
                </c:pt>
                <c:pt idx="73">
                  <c:v>7.9463133919270863E-3</c:v>
                </c:pt>
                <c:pt idx="74">
                  <c:v>7.9463133919270863E-3</c:v>
                </c:pt>
                <c:pt idx="75">
                  <c:v>7.9463133919270863E-3</c:v>
                </c:pt>
                <c:pt idx="76">
                  <c:v>7.9463133919270863E-3</c:v>
                </c:pt>
                <c:pt idx="77">
                  <c:v>7.9463133919270863E-3</c:v>
                </c:pt>
                <c:pt idx="78">
                  <c:v>7.9463133919270863E-3</c:v>
                </c:pt>
                <c:pt idx="79">
                  <c:v>8.7289521361400488E-3</c:v>
                </c:pt>
                <c:pt idx="80">
                  <c:v>9.4927076760223782E-3</c:v>
                </c:pt>
                <c:pt idx="81">
                  <c:v>1.0212532685233412E-2</c:v>
                </c:pt>
                <c:pt idx="82">
                  <c:v>1.0921676155526621E-2</c:v>
                </c:pt>
                <c:pt idx="83">
                  <c:v>1.1620256602527006E-2</c:v>
                </c:pt>
                <c:pt idx="84">
                  <c:v>1.2291241089265046E-2</c:v>
                </c:pt>
                <c:pt idx="85">
                  <c:v>1.2942066232542439E-2</c:v>
                </c:pt>
                <c:pt idx="86">
                  <c:v>1.3569943235243057E-2</c:v>
                </c:pt>
                <c:pt idx="87">
                  <c:v>1.4184978710937501E-2</c:v>
                </c:pt>
                <c:pt idx="88">
                  <c:v>1.4729884785252702E-2</c:v>
                </c:pt>
                <c:pt idx="89">
                  <c:v>1.5152116714795525E-2</c:v>
                </c:pt>
                <c:pt idx="90">
                  <c:v>1.5458279137635032E-2</c:v>
                </c:pt>
                <c:pt idx="91">
                  <c:v>1.5675195563175155E-2</c:v>
                </c:pt>
                <c:pt idx="92">
                  <c:v>1.5849026216338734E-2</c:v>
                </c:pt>
                <c:pt idx="93">
                  <c:v>1.5991822512635031E-2</c:v>
                </c:pt>
                <c:pt idx="94">
                  <c:v>1.6096806754195604E-2</c:v>
                </c:pt>
                <c:pt idx="95">
                  <c:v>1.6162028145785108E-2</c:v>
                </c:pt>
                <c:pt idx="96">
                  <c:v>1.6202068784673996E-2</c:v>
                </c:pt>
                <c:pt idx="97">
                  <c:v>1.6226432099874614E-2</c:v>
                </c:pt>
                <c:pt idx="98">
                  <c:v>1.6226432099874614E-2</c:v>
                </c:pt>
                <c:pt idx="99">
                  <c:v>1.6226432099874614E-2</c:v>
                </c:pt>
                <c:pt idx="100">
                  <c:v>1.6226432099874614E-2</c:v>
                </c:pt>
                <c:pt idx="101">
                  <c:v>1.6226432099874614E-2</c:v>
                </c:pt>
                <c:pt idx="102">
                  <c:v>1.6226432099874614E-2</c:v>
                </c:pt>
                <c:pt idx="103">
                  <c:v>1.6226432099874614E-2</c:v>
                </c:pt>
                <c:pt idx="104">
                  <c:v>1.6226432099874614E-2</c:v>
                </c:pt>
                <c:pt idx="105">
                  <c:v>1.6226432099874614E-2</c:v>
                </c:pt>
                <c:pt idx="106">
                  <c:v>1.6226432099874614E-2</c:v>
                </c:pt>
                <c:pt idx="107">
                  <c:v>1.6226432099874614E-2</c:v>
                </c:pt>
                <c:pt idx="108">
                  <c:v>1.6226432099874614E-2</c:v>
                </c:pt>
                <c:pt idx="109">
                  <c:v>1.6226432099874614E-2</c:v>
                </c:pt>
                <c:pt idx="110">
                  <c:v>1.6226432099874614E-2</c:v>
                </c:pt>
                <c:pt idx="111">
                  <c:v>1.6226432099874614E-2</c:v>
                </c:pt>
                <c:pt idx="112">
                  <c:v>1.6226432099874614E-2</c:v>
                </c:pt>
                <c:pt idx="113">
                  <c:v>1.6226432099874614E-2</c:v>
                </c:pt>
                <c:pt idx="114">
                  <c:v>1.6226432099874614E-2</c:v>
                </c:pt>
                <c:pt idx="115">
                  <c:v>1.6226432099874614E-2</c:v>
                </c:pt>
                <c:pt idx="116">
                  <c:v>1.6226432099874614E-2</c:v>
                </c:pt>
                <c:pt idx="117">
                  <c:v>1.6226432099874614E-2</c:v>
                </c:pt>
                <c:pt idx="118">
                  <c:v>1.6226432099874614E-2</c:v>
                </c:pt>
                <c:pt idx="119">
                  <c:v>1.6226432099874614E-2</c:v>
                </c:pt>
                <c:pt idx="120">
                  <c:v>1.6226432099874614E-2</c:v>
                </c:pt>
                <c:pt idx="121">
                  <c:v>1.6226432099874614E-2</c:v>
                </c:pt>
                <c:pt idx="122">
                  <c:v>1.6226432099874614E-2</c:v>
                </c:pt>
                <c:pt idx="123">
                  <c:v>1.6226432099874614E-2</c:v>
                </c:pt>
                <c:pt idx="124">
                  <c:v>1.6226432099874614E-2</c:v>
                </c:pt>
                <c:pt idx="125">
                  <c:v>1.6226432099874614E-2</c:v>
                </c:pt>
                <c:pt idx="126">
                  <c:v>1.6226432099874614E-2</c:v>
                </c:pt>
                <c:pt idx="127">
                  <c:v>1.6226432099874614E-2</c:v>
                </c:pt>
                <c:pt idx="128">
                  <c:v>1.6226432099874614E-2</c:v>
                </c:pt>
                <c:pt idx="129">
                  <c:v>1.6226432099874614E-2</c:v>
                </c:pt>
                <c:pt idx="130">
                  <c:v>1.6226432099874614E-2</c:v>
                </c:pt>
                <c:pt idx="131">
                  <c:v>1.6226432099874614E-2</c:v>
                </c:pt>
                <c:pt idx="132">
                  <c:v>1.6226432099874614E-2</c:v>
                </c:pt>
                <c:pt idx="133">
                  <c:v>1.6226432099874614E-2</c:v>
                </c:pt>
                <c:pt idx="134">
                  <c:v>1.6226432099874614E-2</c:v>
                </c:pt>
                <c:pt idx="135">
                  <c:v>1.6226432099874614E-2</c:v>
                </c:pt>
                <c:pt idx="136">
                  <c:v>1.6226432099874614E-2</c:v>
                </c:pt>
                <c:pt idx="137">
                  <c:v>1.6226432099874614E-2</c:v>
                </c:pt>
                <c:pt idx="138">
                  <c:v>1.6226432099874614E-2</c:v>
                </c:pt>
                <c:pt idx="139">
                  <c:v>1.6226432099874614E-2</c:v>
                </c:pt>
                <c:pt idx="140">
                  <c:v>1.6226432099874614E-2</c:v>
                </c:pt>
                <c:pt idx="141">
                  <c:v>1.6226432099874614E-2</c:v>
                </c:pt>
                <c:pt idx="142">
                  <c:v>1.6226432099874614E-2</c:v>
                </c:pt>
                <c:pt idx="143">
                  <c:v>1.6226432099874614E-2</c:v>
                </c:pt>
                <c:pt idx="144">
                  <c:v>1.6226432099874614E-2</c:v>
                </c:pt>
                <c:pt idx="145">
                  <c:v>1.6226432099874614E-2</c:v>
                </c:pt>
                <c:pt idx="146">
                  <c:v>1.6226432099874614E-2</c:v>
                </c:pt>
                <c:pt idx="147">
                  <c:v>1.6226432099874614E-2</c:v>
                </c:pt>
                <c:pt idx="148">
                  <c:v>1.6226432099874614E-2</c:v>
                </c:pt>
                <c:pt idx="149">
                  <c:v>1.6226432099874614E-2</c:v>
                </c:pt>
                <c:pt idx="150">
                  <c:v>1.6701908307050539E-2</c:v>
                </c:pt>
                <c:pt idx="151">
                  <c:v>1.7121714282359181E-2</c:v>
                </c:pt>
                <c:pt idx="152">
                  <c:v>1.7439813947096837E-2</c:v>
                </c:pt>
                <c:pt idx="153">
                  <c:v>1.7661614255304783E-2</c:v>
                </c:pt>
                <c:pt idx="154">
                  <c:v>1.7822474901089892E-2</c:v>
                </c:pt>
                <c:pt idx="155">
                  <c:v>1.7965271197386189E-2</c:v>
                </c:pt>
                <c:pt idx="156">
                  <c:v>1.7965271197386189E-2</c:v>
                </c:pt>
                <c:pt idx="157">
                  <c:v>1.7965271197386189E-2</c:v>
                </c:pt>
                <c:pt idx="158">
                  <c:v>1.7965271197386189E-2</c:v>
                </c:pt>
                <c:pt idx="159">
                  <c:v>1.7965271197386189E-2</c:v>
                </c:pt>
                <c:pt idx="160">
                  <c:v>1.7965271197386189E-2</c:v>
                </c:pt>
                <c:pt idx="161">
                  <c:v>1.7965271197386189E-2</c:v>
                </c:pt>
                <c:pt idx="162">
                  <c:v>1.7965271197386189E-2</c:v>
                </c:pt>
                <c:pt idx="163">
                  <c:v>1.7965271197386189E-2</c:v>
                </c:pt>
                <c:pt idx="164">
                  <c:v>1.7965271197386189E-2</c:v>
                </c:pt>
                <c:pt idx="165">
                  <c:v>1.7965271197386189E-2</c:v>
                </c:pt>
                <c:pt idx="166">
                  <c:v>1.7965271197386189E-2</c:v>
                </c:pt>
                <c:pt idx="167">
                  <c:v>1.7965271197386189E-2</c:v>
                </c:pt>
                <c:pt idx="168">
                  <c:v>1.7965271197386189E-2</c:v>
                </c:pt>
                <c:pt idx="169">
                  <c:v>1.7965271197386189E-2</c:v>
                </c:pt>
                <c:pt idx="170">
                  <c:v>1.8688683222463351E-2</c:v>
                </c:pt>
                <c:pt idx="171">
                  <c:v>1.9332889471161269E-2</c:v>
                </c:pt>
                <c:pt idx="172">
                  <c:v>1.9852012397472998E-2</c:v>
                </c:pt>
                <c:pt idx="173">
                  <c:v>2.0269402099103013E-2</c:v>
                </c:pt>
                <c:pt idx="174">
                  <c:v>2.0644913676601085E-2</c:v>
                </c:pt>
                <c:pt idx="175">
                  <c:v>2.1310338728346839E-2</c:v>
                </c:pt>
                <c:pt idx="176">
                  <c:v>2.1310338728346839E-2</c:v>
                </c:pt>
                <c:pt idx="177">
                  <c:v>2.1310338728346839E-2</c:v>
                </c:pt>
                <c:pt idx="178">
                  <c:v>2.1310338728346839E-2</c:v>
                </c:pt>
                <c:pt idx="179">
                  <c:v>2.1310338728346839E-2</c:v>
                </c:pt>
                <c:pt idx="180">
                  <c:v>2.1788462866319448E-2</c:v>
                </c:pt>
                <c:pt idx="181">
                  <c:v>2.2258674566936733E-2</c:v>
                </c:pt>
                <c:pt idx="182">
                  <c:v>2.2705706299238043E-2</c:v>
                </c:pt>
                <c:pt idx="183">
                  <c:v>2.3099457864776237E-2</c:v>
                </c:pt>
                <c:pt idx="184">
                  <c:v>2.343810020119599E-2</c:v>
                </c:pt>
                <c:pt idx="185">
                  <c:v>2.3724989813464509E-2</c:v>
                </c:pt>
                <c:pt idx="186">
                  <c:v>2.3973796819974927E-2</c:v>
                </c:pt>
                <c:pt idx="187">
                  <c:v>2.4192335108603399E-2</c:v>
                </c:pt>
                <c:pt idx="188">
                  <c:v>2.4388704940731101E-2</c:v>
                </c:pt>
                <c:pt idx="189">
                  <c:v>2.4566948617187504E-2</c:v>
                </c:pt>
                <c:pt idx="190">
                  <c:v>2.4733524833381561E-2</c:v>
                </c:pt>
                <c:pt idx="191">
                  <c:v>2.4888745644868829E-2</c:v>
                </c:pt>
                <c:pt idx="192">
                  <c:v>2.5038400080391592E-2</c:v>
                </c:pt>
                <c:pt idx="193">
                  <c:v>2.5183926570746529E-2</c:v>
                </c:pt>
                <c:pt idx="194">
                  <c:v>2.5326722867042826E-2</c:v>
                </c:pt>
                <c:pt idx="195">
                  <c:v>2.5326722867042826E-2</c:v>
                </c:pt>
                <c:pt idx="196">
                  <c:v>2.5326722867042826E-2</c:v>
                </c:pt>
                <c:pt idx="197">
                  <c:v>2.5326722867042826E-2</c:v>
                </c:pt>
                <c:pt idx="198">
                  <c:v>2.5326722867042826E-2</c:v>
                </c:pt>
                <c:pt idx="199">
                  <c:v>2.5326722867042826E-2</c:v>
                </c:pt>
                <c:pt idx="200">
                  <c:v>2.5326722867042826E-2</c:v>
                </c:pt>
                <c:pt idx="201">
                  <c:v>2.5326722867042826E-2</c:v>
                </c:pt>
                <c:pt idx="202">
                  <c:v>2.5326722867042826E-2</c:v>
                </c:pt>
                <c:pt idx="203">
                  <c:v>2.5326722867042826E-2</c:v>
                </c:pt>
                <c:pt idx="204">
                  <c:v>2.5326722867042826E-2</c:v>
                </c:pt>
                <c:pt idx="205">
                  <c:v>2.5326722867042826E-2</c:v>
                </c:pt>
                <c:pt idx="206">
                  <c:v>2.5326722867042826E-2</c:v>
                </c:pt>
                <c:pt idx="207">
                  <c:v>2.5326722867042826E-2</c:v>
                </c:pt>
                <c:pt idx="208">
                  <c:v>2.5326722867042826E-2</c:v>
                </c:pt>
                <c:pt idx="209">
                  <c:v>2.5326722867042826E-2</c:v>
                </c:pt>
                <c:pt idx="210">
                  <c:v>2.5326722867042826E-2</c:v>
                </c:pt>
                <c:pt idx="211">
                  <c:v>2.5326722867042826E-2</c:v>
                </c:pt>
                <c:pt idx="212">
                  <c:v>2.5326722867042826E-2</c:v>
                </c:pt>
                <c:pt idx="213">
                  <c:v>2.5326722867042826E-2</c:v>
                </c:pt>
                <c:pt idx="214">
                  <c:v>2.5326722867042826E-2</c:v>
                </c:pt>
                <c:pt idx="215">
                  <c:v>2.5326722867042826E-2</c:v>
                </c:pt>
                <c:pt idx="216">
                  <c:v>2.5326722867042826E-2</c:v>
                </c:pt>
                <c:pt idx="217">
                  <c:v>2.5326722867042826E-2</c:v>
                </c:pt>
                <c:pt idx="218">
                  <c:v>2.5326722867042826E-2</c:v>
                </c:pt>
                <c:pt idx="219">
                  <c:v>2.5326722867042826E-2</c:v>
                </c:pt>
                <c:pt idx="220">
                  <c:v>2.5326722867042826E-2</c:v>
                </c:pt>
                <c:pt idx="221">
                  <c:v>2.5326722867042826E-2</c:v>
                </c:pt>
                <c:pt idx="222">
                  <c:v>2.5326722867042826E-2</c:v>
                </c:pt>
                <c:pt idx="223">
                  <c:v>2.5326722867042826E-2</c:v>
                </c:pt>
                <c:pt idx="224">
                  <c:v>2.5326722867042826E-2</c:v>
                </c:pt>
                <c:pt idx="225">
                  <c:v>2.5326722867042826E-2</c:v>
                </c:pt>
                <c:pt idx="226">
                  <c:v>2.5326722867042826E-2</c:v>
                </c:pt>
                <c:pt idx="227">
                  <c:v>2.5326722867042826E-2</c:v>
                </c:pt>
                <c:pt idx="228">
                  <c:v>2.5326722867042826E-2</c:v>
                </c:pt>
                <c:pt idx="229">
                  <c:v>2.5326722867042826E-2</c:v>
                </c:pt>
                <c:pt idx="230">
                  <c:v>2.5326722867042826E-2</c:v>
                </c:pt>
                <c:pt idx="231">
                  <c:v>2.7000386078076775E-2</c:v>
                </c:pt>
                <c:pt idx="232">
                  <c:v>2.8588300879726081E-2</c:v>
                </c:pt>
                <c:pt idx="233">
                  <c:v>3.0050715537663968E-2</c:v>
                </c:pt>
                <c:pt idx="234">
                  <c:v>3.1400884953173225E-2</c:v>
                </c:pt>
                <c:pt idx="235">
                  <c:v>3.2683554176552852E-2</c:v>
                </c:pt>
                <c:pt idx="236">
                  <c:v>3.3933434241367667E-2</c:v>
                </c:pt>
                <c:pt idx="237">
                  <c:v>3.5140574682725689E-2</c:v>
                </c:pt>
                <c:pt idx="238">
                  <c:v>3.6270535437307093E-2</c:v>
                </c:pt>
                <c:pt idx="239">
                  <c:v>3.7275545263744207E-2</c:v>
                </c:pt>
                <c:pt idx="240">
                  <c:v>3.8157894083429782E-2</c:v>
                </c:pt>
                <c:pt idx="241">
                  <c:v>3.8959763037181711E-2</c:v>
                </c:pt>
                <c:pt idx="242">
                  <c:v>3.966890650747492E-2</c:v>
                </c:pt>
                <c:pt idx="243">
                  <c:v>4.0296783510175536E-2</c:v>
                </c:pt>
                <c:pt idx="244">
                  <c:v>4.0853442404899687E-2</c:v>
                </c:pt>
                <c:pt idx="245">
                  <c:v>4.1318431168402774E-2</c:v>
                </c:pt>
                <c:pt idx="246">
                  <c:v>4.1689473504099149E-2</c:v>
                </c:pt>
                <c:pt idx="247">
                  <c:v>4.1999583308497297E-2</c:v>
                </c:pt>
                <c:pt idx="248">
                  <c:v>4.2284587333719134E-2</c:v>
                </c:pt>
                <c:pt idx="249">
                  <c:v>4.2560274287422838E-2</c:v>
                </c:pt>
                <c:pt idx="250">
                  <c:v>4.2819644929060569E-2</c:v>
                </c:pt>
                <c:pt idx="251">
                  <c:v>4.3059834213011183E-2</c:v>
                </c:pt>
                <c:pt idx="252">
                  <c:v>4.3289897942563653E-2</c:v>
                </c:pt>
                <c:pt idx="253">
                  <c:v>4.3289897942563653E-2</c:v>
                </c:pt>
                <c:pt idx="254">
                  <c:v>4.3513338478443284E-2</c:v>
                </c:pt>
                <c:pt idx="255">
                  <c:v>4.3709708310570985E-2</c:v>
                </c:pt>
                <c:pt idx="256">
                  <c:v>4.3887951987027392E-2</c:v>
                </c:pt>
                <c:pt idx="257">
                  <c:v>4.3887951987027392E-2</c:v>
                </c:pt>
                <c:pt idx="258">
                  <c:v>4.3887951987027392E-2</c:v>
                </c:pt>
                <c:pt idx="259">
                  <c:v>4.3887951987027392E-2</c:v>
                </c:pt>
                <c:pt idx="260">
                  <c:v>4.3887951987027392E-2</c:v>
                </c:pt>
                <c:pt idx="261">
                  <c:v>4.3887951987027392E-2</c:v>
                </c:pt>
                <c:pt idx="262">
                  <c:v>4.3887951987027392E-2</c:v>
                </c:pt>
                <c:pt idx="263">
                  <c:v>4.3887951987027392E-2</c:v>
                </c:pt>
                <c:pt idx="264">
                  <c:v>4.3887951987027392E-2</c:v>
                </c:pt>
                <c:pt idx="265">
                  <c:v>4.3887951987027392E-2</c:v>
                </c:pt>
                <c:pt idx="266">
                  <c:v>4.3887951987027392E-2</c:v>
                </c:pt>
                <c:pt idx="267">
                  <c:v>4.3887951987027392E-2</c:v>
                </c:pt>
                <c:pt idx="268">
                  <c:v>4.3887951987027392E-2</c:v>
                </c:pt>
                <c:pt idx="269">
                  <c:v>4.3887951987027392E-2</c:v>
                </c:pt>
                <c:pt idx="270">
                  <c:v>4.3887951987027392E-2</c:v>
                </c:pt>
                <c:pt idx="271">
                  <c:v>4.4954065912953318E-2</c:v>
                </c:pt>
                <c:pt idx="272">
                  <c:v>4.6005838302565584E-2</c:v>
                </c:pt>
                <c:pt idx="273">
                  <c:v>4.6983549660542051E-2</c:v>
                </c:pt>
                <c:pt idx="274">
                  <c:v>4.7837073067949459E-2</c:v>
                </c:pt>
                <c:pt idx="275">
                  <c:v>4.8582287959924766E-2</c:v>
                </c:pt>
                <c:pt idx="276">
                  <c:v>4.9203719713011185E-2</c:v>
                </c:pt>
                <c:pt idx="277">
                  <c:v>4.9720033484567897E-2</c:v>
                </c:pt>
                <c:pt idx="278">
                  <c:v>5.0100050321228773E-2</c:v>
                </c:pt>
                <c:pt idx="279">
                  <c:v>5.0394557377170128E-2</c:v>
                </c:pt>
                <c:pt idx="280">
                  <c:v>5.1258852524932473E-2</c:v>
                </c:pt>
                <c:pt idx="281">
                  <c:v>5.1258852524932473E-2</c:v>
                </c:pt>
                <c:pt idx="282">
                  <c:v>5.1258852524932473E-2</c:v>
                </c:pt>
                <c:pt idx="283">
                  <c:v>5.1258852524932473E-2</c:v>
                </c:pt>
                <c:pt idx="284">
                  <c:v>5.1258852524932473E-2</c:v>
                </c:pt>
                <c:pt idx="285">
                  <c:v>5.1258852524932473E-2</c:v>
                </c:pt>
                <c:pt idx="286">
                  <c:v>5.1258852524932473E-2</c:v>
                </c:pt>
                <c:pt idx="287">
                  <c:v>5.1258852524932473E-2</c:v>
                </c:pt>
                <c:pt idx="288">
                  <c:v>5.1258852524932473E-2</c:v>
                </c:pt>
                <c:pt idx="289">
                  <c:v>5.1258852524932473E-2</c:v>
                </c:pt>
                <c:pt idx="290">
                  <c:v>5.1258852524932473E-2</c:v>
                </c:pt>
                <c:pt idx="291">
                  <c:v>5.2508732589747288E-2</c:v>
                </c:pt>
                <c:pt idx="292">
                  <c:v>5.3700130874999988E-2</c:v>
                </c:pt>
                <c:pt idx="293">
                  <c:v>5.4850300699990341E-2</c:v>
                </c:pt>
                <c:pt idx="294">
                  <c:v>5.5975251005545894E-2</c:v>
                </c:pt>
                <c:pt idx="295">
                  <c:v>5.70952075183256E-2</c:v>
                </c:pt>
                <c:pt idx="296">
                  <c:v>5.70952075183256E-2</c:v>
                </c:pt>
                <c:pt idx="297">
                  <c:v>5.70952075183256E-2</c:v>
                </c:pt>
                <c:pt idx="298">
                  <c:v>5.70952075183256E-2</c:v>
                </c:pt>
                <c:pt idx="299">
                  <c:v>5.70952075183256E-2</c:v>
                </c:pt>
                <c:pt idx="300">
                  <c:v>5.8235239282069813E-2</c:v>
                </c:pt>
                <c:pt idx="301">
                  <c:v>5.9350218622733396E-2</c:v>
                </c:pt>
                <c:pt idx="302">
                  <c:v>6.0425974659384631E-2</c:v>
                </c:pt>
                <c:pt idx="303">
                  <c:v>6.1454166461853768E-2</c:v>
                </c:pt>
                <c:pt idx="304">
                  <c:v>6.2413990374421281E-2</c:v>
                </c:pt>
                <c:pt idx="305">
                  <c:v>6.3308913779899681E-2</c:v>
                </c:pt>
                <c:pt idx="306">
                  <c:v>6.4162437187307089E-2</c:v>
                </c:pt>
                <c:pt idx="307">
                  <c:v>6.4995807351321364E-2</c:v>
                </c:pt>
                <c:pt idx="308">
                  <c:v>6.5821216867283941E-2</c:v>
                </c:pt>
                <c:pt idx="309">
                  <c:v>6.6630876062837574E-2</c:v>
                </c:pt>
                <c:pt idx="310">
                  <c:v>6.7421165001109173E-2</c:v>
                </c:pt>
                <c:pt idx="311">
                  <c:v>6.8184920540991498E-2</c:v>
                </c:pt>
                <c:pt idx="312">
                  <c:v>6.8908332566068653E-2</c:v>
                </c:pt>
                <c:pt idx="313">
                  <c:v>6.9582721454957544E-2</c:v>
                </c:pt>
                <c:pt idx="314">
                  <c:v>7.0204153208043962E-2</c:v>
                </c:pt>
                <c:pt idx="315">
                  <c:v>7.0781823491608775E-2</c:v>
                </c:pt>
                <c:pt idx="316">
                  <c:v>7.1320921417872274E-2</c:v>
                </c:pt>
                <c:pt idx="317">
                  <c:v>7.1812443408613008E-2</c:v>
                </c:pt>
                <c:pt idx="318">
                  <c:v>7.2251931062933997E-2</c:v>
                </c:pt>
                <c:pt idx="319">
                  <c:v>7.2645682628472194E-2</c:v>
                </c:pt>
                <c:pt idx="320">
                  <c:v>7.3027965690200591E-2</c:v>
                </c:pt>
                <c:pt idx="321">
                  <c:v>7.339457451673416E-2</c:v>
                </c:pt>
                <c:pt idx="322">
                  <c:v>7.339457451673416E-2</c:v>
                </c:pt>
                <c:pt idx="323">
                  <c:v>7.3748094364390407E-2</c:v>
                </c:pt>
                <c:pt idx="324">
                  <c:v>7.4093061669415483E-2</c:v>
                </c:pt>
                <c:pt idx="325">
                  <c:v>7.4093061669415483E-2</c:v>
                </c:pt>
                <c:pt idx="326">
                  <c:v>7.4431704005835236E-2</c:v>
                </c:pt>
                <c:pt idx="327">
                  <c:v>7.4764096967399662E-2</c:v>
                </c:pt>
                <c:pt idx="328">
                  <c:v>7.5041632672212547E-2</c:v>
                </c:pt>
                <c:pt idx="329">
                  <c:v>7.5266719628472187E-2</c:v>
                </c:pt>
                <c:pt idx="330">
                  <c:v>7.548202024127118E-2</c:v>
                </c:pt>
                <c:pt idx="331">
                  <c:v>7.5694107237268479E-2</c:v>
                </c:pt>
                <c:pt idx="332">
                  <c:v>7.5893574661892324E-2</c:v>
                </c:pt>
                <c:pt idx="333">
                  <c:v>7.6088404097077511E-2</c:v>
                </c:pt>
                <c:pt idx="334">
                  <c:v>7.6274106498697883E-2</c:v>
                </c:pt>
                <c:pt idx="335">
                  <c:v>7.6452350175154282E-2</c:v>
                </c:pt>
                <c:pt idx="336">
                  <c:v>7.6627646734808985E-2</c:v>
                </c:pt>
                <c:pt idx="337">
                  <c:v>7.6627646734808985E-2</c:v>
                </c:pt>
                <c:pt idx="338">
                  <c:v>7.6627646734808985E-2</c:v>
                </c:pt>
                <c:pt idx="339">
                  <c:v>7.6627646734808985E-2</c:v>
                </c:pt>
                <c:pt idx="340">
                  <c:v>7.6627646734808985E-2</c:v>
                </c:pt>
                <c:pt idx="341">
                  <c:v>7.6627646734808985E-2</c:v>
                </c:pt>
                <c:pt idx="342">
                  <c:v>7.6627646734808985E-2</c:v>
                </c:pt>
                <c:pt idx="343">
                  <c:v>7.6627646734808985E-2</c:v>
                </c:pt>
                <c:pt idx="344">
                  <c:v>7.6627646734808985E-2</c:v>
                </c:pt>
                <c:pt idx="345">
                  <c:v>7.6627646734808985E-2</c:v>
                </c:pt>
                <c:pt idx="346">
                  <c:v>7.6627646734808985E-2</c:v>
                </c:pt>
                <c:pt idx="347">
                  <c:v>7.6627646734808985E-2</c:v>
                </c:pt>
                <c:pt idx="348">
                  <c:v>7.6627646734808985E-2</c:v>
                </c:pt>
                <c:pt idx="349">
                  <c:v>7.6627646734808985E-2</c:v>
                </c:pt>
                <c:pt idx="350">
                  <c:v>7.6627646734808985E-2</c:v>
                </c:pt>
                <c:pt idx="351">
                  <c:v>7.7069639069058601E-2</c:v>
                </c:pt>
                <c:pt idx="352">
                  <c:v>7.750912672337959E-2</c:v>
                </c:pt>
                <c:pt idx="353">
                  <c:v>7.7946119663049734E-2</c:v>
                </c:pt>
                <c:pt idx="354">
                  <c:v>7.7946119663049734E-2</c:v>
                </c:pt>
                <c:pt idx="355">
                  <c:v>7.7946119663049734E-2</c:v>
                </c:pt>
                <c:pt idx="356">
                  <c:v>7.7946119663049734E-2</c:v>
                </c:pt>
                <c:pt idx="357">
                  <c:v>7.8385607317370723E-2</c:v>
                </c:pt>
                <c:pt idx="358">
                  <c:v>7.8798193370949038E-2</c:v>
                </c:pt>
                <c:pt idx="359">
                  <c:v>7.9167014503279287E-2</c:v>
                </c:pt>
                <c:pt idx="360">
                  <c:v>7.9497340972415093E-2</c:v>
                </c:pt>
                <c:pt idx="361">
                  <c:v>7.9801541467062087E-2</c:v>
                </c:pt>
                <c:pt idx="362">
                  <c:v>8.0090324140335623E-2</c:v>
                </c:pt>
                <c:pt idx="363">
                  <c:v>8.0371579270977989E-2</c:v>
                </c:pt>
                <c:pt idx="364">
                  <c:v>8.0371579270977989E-2</c:v>
                </c:pt>
                <c:pt idx="365">
                  <c:v>8.0371579270977989E-2</c:v>
                </c:pt>
                <c:pt idx="366">
                  <c:v>8.0371579270977989E-2</c:v>
                </c:pt>
                <c:pt idx="367">
                  <c:v>8.0371579270977989E-2</c:v>
                </c:pt>
                <c:pt idx="368">
                  <c:v>8.0371579270977989E-2</c:v>
                </c:pt>
                <c:pt idx="369">
                  <c:v>8.0371579270977989E-2</c:v>
                </c:pt>
                <c:pt idx="370">
                  <c:v>8.0371579270977989E-2</c:v>
                </c:pt>
                <c:pt idx="371">
                  <c:v>8.0714429794511933E-2</c:v>
                </c:pt>
                <c:pt idx="372">
                  <c:v>8.1007021154031605E-2</c:v>
                </c:pt>
                <c:pt idx="373">
                  <c:v>8.1235419671537398E-2</c:v>
                </c:pt>
                <c:pt idx="374">
                  <c:v>8.1412187227092953E-2</c:v>
                </c:pt>
                <c:pt idx="375">
                  <c:v>8.1553624850405071E-2</c:v>
                </c:pt>
                <c:pt idx="376">
                  <c:v>8.1672583983506922E-2</c:v>
                </c:pt>
                <c:pt idx="377">
                  <c:v>8.1775070827015794E-2</c:v>
                </c:pt>
                <c:pt idx="378">
                  <c:v>8.1866472061583692E-2</c:v>
                </c:pt>
                <c:pt idx="379">
                  <c:v>8.1948213839361475E-2</c:v>
                </c:pt>
                <c:pt idx="380">
                  <c:v>8.2016937926118805E-2</c:v>
                </c:pt>
                <c:pt idx="381">
                  <c:v>8.2071758857204843E-2</c:v>
                </c:pt>
                <c:pt idx="382">
                  <c:v>8.211292775761958E-2</c:v>
                </c:pt>
                <c:pt idx="383">
                  <c:v>8.2138404635561324E-2</c:v>
                </c:pt>
                <c:pt idx="384">
                  <c:v>8.214834993200229E-2</c:v>
                </c:pt>
                <c:pt idx="385">
                  <c:v>8.214834993200229E-2</c:v>
                </c:pt>
                <c:pt idx="386">
                  <c:v>8.214834993200229E-2</c:v>
                </c:pt>
                <c:pt idx="387">
                  <c:v>8.214834993200229E-2</c:v>
                </c:pt>
                <c:pt idx="388">
                  <c:v>8.214834993200229E-2</c:v>
                </c:pt>
                <c:pt idx="389">
                  <c:v>8.214834993200229E-2</c:v>
                </c:pt>
                <c:pt idx="390">
                  <c:v>8.214834993200229E-2</c:v>
                </c:pt>
                <c:pt idx="391">
                  <c:v>8.214834993200229E-2</c:v>
                </c:pt>
                <c:pt idx="392">
                  <c:v>8.214834993200229E-2</c:v>
                </c:pt>
                <c:pt idx="393">
                  <c:v>8.214834993200229E-2</c:v>
                </c:pt>
                <c:pt idx="394">
                  <c:v>8.214834993200229E-2</c:v>
                </c:pt>
                <c:pt idx="395">
                  <c:v>8.214834993200229E-2</c:v>
                </c:pt>
                <c:pt idx="396">
                  <c:v>8.214834993200229E-2</c:v>
                </c:pt>
                <c:pt idx="397">
                  <c:v>8.214834993200229E-2</c:v>
                </c:pt>
                <c:pt idx="398">
                  <c:v>8.214834993200229E-2</c:v>
                </c:pt>
                <c:pt idx="399">
                  <c:v>8.214834993200229E-2</c:v>
                </c:pt>
                <c:pt idx="400">
                  <c:v>8.214834993200229E-2</c:v>
                </c:pt>
                <c:pt idx="401">
                  <c:v>8.2514958758535858E-2</c:v>
                </c:pt>
                <c:pt idx="402">
                  <c:v>8.2847351720100285E-2</c:v>
                </c:pt>
                <c:pt idx="403">
                  <c:v>8.3145713053433615E-2</c:v>
                </c:pt>
                <c:pt idx="404">
                  <c:v>8.3417724250578681E-2</c:v>
                </c:pt>
                <c:pt idx="405">
                  <c:v>8.3663064237509618E-2</c:v>
                </c:pt>
                <c:pt idx="406">
                  <c:v>8.3879980663049747E-2</c:v>
                </c:pt>
                <c:pt idx="407">
                  <c:v>8.4070222077546275E-2</c:v>
                </c:pt>
                <c:pt idx="408">
                  <c:v>8.4244052730709854E-2</c:v>
                </c:pt>
                <c:pt idx="409">
                  <c:v>8.4413515844955614E-2</c:v>
                </c:pt>
                <c:pt idx="410">
                  <c:v>8.4413515844955614E-2</c:v>
                </c:pt>
                <c:pt idx="411">
                  <c:v>8.4413515844955614E-2</c:v>
                </c:pt>
                <c:pt idx="412">
                  <c:v>8.4413515844955614E-2</c:v>
                </c:pt>
                <c:pt idx="413">
                  <c:v>8.4413515844955614E-2</c:v>
                </c:pt>
                <c:pt idx="414">
                  <c:v>8.4413515844955614E-2</c:v>
                </c:pt>
                <c:pt idx="415">
                  <c:v>8.4413515844955614E-2</c:v>
                </c:pt>
                <c:pt idx="416">
                  <c:v>8.4413515844955614E-2</c:v>
                </c:pt>
                <c:pt idx="417">
                  <c:v>8.4413515844955614E-2</c:v>
                </c:pt>
                <c:pt idx="418">
                  <c:v>8.4660585996190182E-2</c:v>
                </c:pt>
                <c:pt idx="419">
                  <c:v>8.4887325601128452E-2</c:v>
                </c:pt>
                <c:pt idx="420">
                  <c:v>8.5097814721884629E-2</c:v>
                </c:pt>
                <c:pt idx="421">
                  <c:v>8.5301971065634627E-2</c:v>
                </c:pt>
                <c:pt idx="422">
                  <c:v>8.5301971065634627E-2</c:v>
                </c:pt>
                <c:pt idx="423">
                  <c:v>8.5301971065634627E-2</c:v>
                </c:pt>
                <c:pt idx="424">
                  <c:v>8.5301971065634627E-2</c:v>
                </c:pt>
                <c:pt idx="425">
                  <c:v>8.5301971065634627E-2</c:v>
                </c:pt>
                <c:pt idx="426">
                  <c:v>8.5301971065634627E-2</c:v>
                </c:pt>
                <c:pt idx="427">
                  <c:v>8.5301971065634627E-2</c:v>
                </c:pt>
                <c:pt idx="428">
                  <c:v>8.5301971065634627E-2</c:v>
                </c:pt>
                <c:pt idx="429">
                  <c:v>8.5301971065634627E-2</c:v>
                </c:pt>
                <c:pt idx="430">
                  <c:v>8.5873579905140801E-2</c:v>
                </c:pt>
                <c:pt idx="431">
                  <c:v>8.6418485979456006E-2</c:v>
                </c:pt>
                <c:pt idx="432">
                  <c:v>8.6946102710310558E-2</c:v>
                </c:pt>
                <c:pt idx="433">
                  <c:v>8.7468045824363419E-2</c:v>
                </c:pt>
                <c:pt idx="434">
                  <c:v>8.7975997973668979E-2</c:v>
                </c:pt>
                <c:pt idx="435">
                  <c:v>8.8446209674286264E-2</c:v>
                </c:pt>
                <c:pt idx="436">
                  <c:v>8.8854030374951778E-2</c:v>
                </c:pt>
                <c:pt idx="437">
                  <c:v>8.9180248594473377E-2</c:v>
                </c:pt>
                <c:pt idx="438">
                  <c:v>8.9417036878809794E-2</c:v>
                </c:pt>
                <c:pt idx="439">
                  <c:v>8.9572257690297058E-2</c:v>
                </c:pt>
                <c:pt idx="440">
                  <c:v>8.9660016253134633E-2</c:v>
                </c:pt>
                <c:pt idx="441">
                  <c:v>8.9702314731915492E-2</c:v>
                </c:pt>
                <c:pt idx="442">
                  <c:v>8.9716686945987639E-2</c:v>
                </c:pt>
                <c:pt idx="443">
                  <c:v>8.9718896098379616E-2</c:v>
                </c:pt>
                <c:pt idx="444">
                  <c:v>8.9718896098379616E-2</c:v>
                </c:pt>
                <c:pt idx="445">
                  <c:v>8.9718896098379616E-2</c:v>
                </c:pt>
                <c:pt idx="446">
                  <c:v>8.9718896098379616E-2</c:v>
                </c:pt>
                <c:pt idx="447">
                  <c:v>8.9718896098379616E-2</c:v>
                </c:pt>
                <c:pt idx="448">
                  <c:v>8.9718896098379616E-2</c:v>
                </c:pt>
                <c:pt idx="449">
                  <c:v>8.9718896098379616E-2</c:v>
                </c:pt>
                <c:pt idx="450">
                  <c:v>8.9718896098379616E-2</c:v>
                </c:pt>
                <c:pt idx="451">
                  <c:v>8.9718896098379616E-2</c:v>
                </c:pt>
                <c:pt idx="452">
                  <c:v>8.9718896098379616E-2</c:v>
                </c:pt>
                <c:pt idx="453">
                  <c:v>8.9718896098379616E-2</c:v>
                </c:pt>
                <c:pt idx="454">
                  <c:v>8.9718896098379616E-2</c:v>
                </c:pt>
                <c:pt idx="455">
                  <c:v>8.9718896098379616E-2</c:v>
                </c:pt>
                <c:pt idx="456">
                  <c:v>8.9718896098379616E-2</c:v>
                </c:pt>
                <c:pt idx="457">
                  <c:v>8.9718896098379616E-2</c:v>
                </c:pt>
                <c:pt idx="458">
                  <c:v>8.9718896098379616E-2</c:v>
                </c:pt>
                <c:pt idx="459">
                  <c:v>8.9718896098379616E-2</c:v>
                </c:pt>
                <c:pt idx="460">
                  <c:v>8.9718896098379616E-2</c:v>
                </c:pt>
                <c:pt idx="461">
                  <c:v>8.9718896098379616E-2</c:v>
                </c:pt>
                <c:pt idx="462">
                  <c:v>8.9718896098379616E-2</c:v>
                </c:pt>
                <c:pt idx="463">
                  <c:v>8.9718896098379616E-2</c:v>
                </c:pt>
                <c:pt idx="464">
                  <c:v>8.9718896098379616E-2</c:v>
                </c:pt>
                <c:pt idx="465">
                  <c:v>8.9718896098379616E-2</c:v>
                </c:pt>
                <c:pt idx="466">
                  <c:v>8.9718896098379616E-2</c:v>
                </c:pt>
                <c:pt idx="467">
                  <c:v>8.9718896098379616E-2</c:v>
                </c:pt>
                <c:pt idx="468">
                  <c:v>8.9718896098379616E-2</c:v>
                </c:pt>
                <c:pt idx="469">
                  <c:v>8.9718896098379616E-2</c:v>
                </c:pt>
                <c:pt idx="470">
                  <c:v>8.9718896098379616E-2</c:v>
                </c:pt>
                <c:pt idx="471">
                  <c:v>8.9718896098379616E-2</c:v>
                </c:pt>
                <c:pt idx="472">
                  <c:v>8.9718896098379616E-2</c:v>
                </c:pt>
                <c:pt idx="473">
                  <c:v>8.9718896098379616E-2</c:v>
                </c:pt>
                <c:pt idx="474">
                  <c:v>8.9718896098379616E-2</c:v>
                </c:pt>
                <c:pt idx="475">
                  <c:v>8.9718896098379616E-2</c:v>
                </c:pt>
                <c:pt idx="476">
                  <c:v>8.9718896098379616E-2</c:v>
                </c:pt>
                <c:pt idx="477">
                  <c:v>8.9718896098379616E-2</c:v>
                </c:pt>
                <c:pt idx="478">
                  <c:v>8.9718896098379616E-2</c:v>
                </c:pt>
                <c:pt idx="479">
                  <c:v>8.9718896098379616E-2</c:v>
                </c:pt>
                <c:pt idx="480">
                  <c:v>8.9718896098379616E-2</c:v>
                </c:pt>
                <c:pt idx="481">
                  <c:v>8.9718896098379616E-2</c:v>
                </c:pt>
                <c:pt idx="482">
                  <c:v>8.9718896098379616E-2</c:v>
                </c:pt>
                <c:pt idx="483">
                  <c:v>8.9718896098379616E-2</c:v>
                </c:pt>
                <c:pt idx="484">
                  <c:v>8.9718896098379616E-2</c:v>
                </c:pt>
                <c:pt idx="485">
                  <c:v>8.9718896098379616E-2</c:v>
                </c:pt>
                <c:pt idx="486">
                  <c:v>8.9718896098379616E-2</c:v>
                </c:pt>
                <c:pt idx="487">
                  <c:v>8.9718896098379616E-2</c:v>
                </c:pt>
                <c:pt idx="488">
                  <c:v>8.9718896098379616E-2</c:v>
                </c:pt>
                <c:pt idx="489">
                  <c:v>8.9718896098379616E-2</c:v>
                </c:pt>
                <c:pt idx="490">
                  <c:v>8.9718896098379616E-2</c:v>
                </c:pt>
                <c:pt idx="491">
                  <c:v>8.9718896098379616E-2</c:v>
                </c:pt>
                <c:pt idx="492">
                  <c:v>8.9718896098379616E-2</c:v>
                </c:pt>
                <c:pt idx="493">
                  <c:v>8.9718896098379616E-2</c:v>
                </c:pt>
                <c:pt idx="494">
                  <c:v>8.9718896098379616E-2</c:v>
                </c:pt>
                <c:pt idx="495">
                  <c:v>8.9718896098379616E-2</c:v>
                </c:pt>
                <c:pt idx="496">
                  <c:v>8.9718896098379616E-2</c:v>
                </c:pt>
                <c:pt idx="497">
                  <c:v>8.9718896098379616E-2</c:v>
                </c:pt>
                <c:pt idx="498">
                  <c:v>8.9718896098379616E-2</c:v>
                </c:pt>
                <c:pt idx="499">
                  <c:v>8.9718896098379616E-2</c:v>
                </c:pt>
                <c:pt idx="500">
                  <c:v>8.9718896098379616E-2</c:v>
                </c:pt>
                <c:pt idx="501">
                  <c:v>8.9718896098379616E-2</c:v>
                </c:pt>
                <c:pt idx="502">
                  <c:v>8.9718896098379616E-2</c:v>
                </c:pt>
                <c:pt idx="503">
                  <c:v>8.9718896098379616E-2</c:v>
                </c:pt>
                <c:pt idx="504">
                  <c:v>8.9718896098379616E-2</c:v>
                </c:pt>
                <c:pt idx="505">
                  <c:v>8.9718896098379616E-2</c:v>
                </c:pt>
                <c:pt idx="506">
                  <c:v>8.9718896098379616E-2</c:v>
                </c:pt>
                <c:pt idx="507">
                  <c:v>8.9718896098379616E-2</c:v>
                </c:pt>
                <c:pt idx="508">
                  <c:v>8.9718896098379616E-2</c:v>
                </c:pt>
                <c:pt idx="509">
                  <c:v>8.9718896098379616E-2</c:v>
                </c:pt>
                <c:pt idx="510">
                  <c:v>8.9718896098379616E-2</c:v>
                </c:pt>
                <c:pt idx="511">
                  <c:v>8.9718896098379616E-2</c:v>
                </c:pt>
                <c:pt idx="512">
                  <c:v>8.9718896098379616E-2</c:v>
                </c:pt>
                <c:pt idx="513">
                  <c:v>8.9718896098379616E-2</c:v>
                </c:pt>
                <c:pt idx="514">
                  <c:v>8.9718896098379616E-2</c:v>
                </c:pt>
                <c:pt idx="515">
                  <c:v>8.9718896098379616E-2</c:v>
                </c:pt>
                <c:pt idx="516">
                  <c:v>8.9718896098379616E-2</c:v>
                </c:pt>
                <c:pt idx="517">
                  <c:v>8.9718896098379616E-2</c:v>
                </c:pt>
                <c:pt idx="518">
                  <c:v>8.9718896098379616E-2</c:v>
                </c:pt>
                <c:pt idx="519">
                  <c:v>9.0011487457899289E-2</c:v>
                </c:pt>
                <c:pt idx="520">
                  <c:v>9.0285332920910483E-2</c:v>
                </c:pt>
                <c:pt idx="521">
                  <c:v>9.053939099498455E-2</c:v>
                </c:pt>
                <c:pt idx="522">
                  <c:v>9.0769454724537013E-2</c:v>
                </c:pt>
                <c:pt idx="523">
                  <c:v>9.096274931486302E-2</c:v>
                </c:pt>
                <c:pt idx="524">
                  <c:v>9.1104186938175138E-2</c:v>
                </c:pt>
                <c:pt idx="525">
                  <c:v>9.1190736805459083E-2</c:v>
                </c:pt>
                <c:pt idx="526">
                  <c:v>9.1235298533854148E-2</c:v>
                </c:pt>
                <c:pt idx="527">
                  <c:v>9.1257437036940572E-2</c:v>
                </c:pt>
                <c:pt idx="528">
                  <c:v>9.1268488493344888E-2</c:v>
                </c:pt>
                <c:pt idx="529">
                  <c:v>9.1268488493344888E-2</c:v>
                </c:pt>
                <c:pt idx="530">
                  <c:v>9.1268488493344888E-2</c:v>
                </c:pt>
                <c:pt idx="531">
                  <c:v>9.1268488493344888E-2</c:v>
                </c:pt>
                <c:pt idx="532">
                  <c:v>9.1268488493344888E-2</c:v>
                </c:pt>
                <c:pt idx="533">
                  <c:v>9.1268488493344888E-2</c:v>
                </c:pt>
                <c:pt idx="534">
                  <c:v>9.1268488493344888E-2</c:v>
                </c:pt>
                <c:pt idx="535">
                  <c:v>9.1268488493344888E-2</c:v>
                </c:pt>
                <c:pt idx="536">
                  <c:v>9.1268488493344888E-2</c:v>
                </c:pt>
                <c:pt idx="537">
                  <c:v>9.1268488493344888E-2</c:v>
                </c:pt>
                <c:pt idx="538">
                  <c:v>9.1268488493344888E-2</c:v>
                </c:pt>
                <c:pt idx="539">
                  <c:v>9.1268488493344888E-2</c:v>
                </c:pt>
                <c:pt idx="540">
                  <c:v>9.1268488493344888E-2</c:v>
                </c:pt>
                <c:pt idx="541">
                  <c:v>9.1268488493344888E-2</c:v>
                </c:pt>
                <c:pt idx="542">
                  <c:v>9.1622008341001135E-2</c:v>
                </c:pt>
                <c:pt idx="543">
                  <c:v>9.1960650677420888E-2</c:v>
                </c:pt>
                <c:pt idx="544">
                  <c:v>9.2272746006365716E-2</c:v>
                </c:pt>
                <c:pt idx="545">
                  <c:v>9.2542930126880765E-2</c:v>
                </c:pt>
                <c:pt idx="546">
                  <c:v>9.2784829715760006E-2</c:v>
                </c:pt>
                <c:pt idx="547">
                  <c:v>9.3004995953414327E-2</c:v>
                </c:pt>
                <c:pt idx="548">
                  <c:v>9.3210726754002673E-2</c:v>
                </c:pt>
                <c:pt idx="549">
                  <c:v>9.3402492015962554E-2</c:v>
                </c:pt>
                <c:pt idx="550">
                  <c:v>9.3583703451581762E-2</c:v>
                </c:pt>
                <c:pt idx="551">
                  <c:v>9.3759000011236465E-2</c:v>
                </c:pt>
                <c:pt idx="552">
                  <c:v>9.3925576227430529E-2</c:v>
                </c:pt>
                <c:pt idx="553">
                  <c:v>9.4086436873215634E-2</c:v>
                </c:pt>
                <c:pt idx="554">
                  <c:v>9.4244468277199039E-2</c:v>
                </c:pt>
                <c:pt idx="555">
                  <c:v>9.4244468277199039E-2</c:v>
                </c:pt>
                <c:pt idx="556">
                  <c:v>9.4244468277199039E-2</c:v>
                </c:pt>
                <c:pt idx="557">
                  <c:v>9.4244468277199039E-2</c:v>
                </c:pt>
                <c:pt idx="558">
                  <c:v>9.4244468277199039E-2</c:v>
                </c:pt>
                <c:pt idx="559">
                  <c:v>9.4244468277199039E-2</c:v>
                </c:pt>
                <c:pt idx="560">
                  <c:v>9.4244468277199039E-2</c:v>
                </c:pt>
                <c:pt idx="561">
                  <c:v>9.4244468277199039E-2</c:v>
                </c:pt>
                <c:pt idx="562">
                  <c:v>9.4244468277199039E-2</c:v>
                </c:pt>
                <c:pt idx="563">
                  <c:v>9.443623353915892E-2</c:v>
                </c:pt>
                <c:pt idx="564">
                  <c:v>9.4553904788339097E-2</c:v>
                </c:pt>
                <c:pt idx="565">
                  <c:v>9.460757930685762E-2</c:v>
                </c:pt>
                <c:pt idx="566">
                  <c:v>9.460757930685762E-2</c:v>
                </c:pt>
                <c:pt idx="567">
                  <c:v>9.460757930685762E-2</c:v>
                </c:pt>
                <c:pt idx="568">
                  <c:v>9.460757930685762E-2</c:v>
                </c:pt>
                <c:pt idx="569">
                  <c:v>9.460757930685762E-2</c:v>
                </c:pt>
                <c:pt idx="570">
                  <c:v>9.460757930685762E-2</c:v>
                </c:pt>
                <c:pt idx="571">
                  <c:v>9.460757930685762E-2</c:v>
                </c:pt>
                <c:pt idx="572">
                  <c:v>9.460757930685762E-2</c:v>
                </c:pt>
                <c:pt idx="573">
                  <c:v>9.460757930685762E-2</c:v>
                </c:pt>
                <c:pt idx="574">
                  <c:v>9.460757930685762E-2</c:v>
                </c:pt>
                <c:pt idx="575">
                  <c:v>9.460757930685762E-2</c:v>
                </c:pt>
                <c:pt idx="576">
                  <c:v>9.460757930685762E-2</c:v>
                </c:pt>
                <c:pt idx="577">
                  <c:v>9.460757930685762E-2</c:v>
                </c:pt>
                <c:pt idx="578">
                  <c:v>9.460757930685762E-2</c:v>
                </c:pt>
                <c:pt idx="579">
                  <c:v>9.460757930685762E-2</c:v>
                </c:pt>
                <c:pt idx="580">
                  <c:v>9.460757930685762E-2</c:v>
                </c:pt>
                <c:pt idx="581">
                  <c:v>9.460757930685762E-2</c:v>
                </c:pt>
                <c:pt idx="582">
                  <c:v>9.460757930685762E-2</c:v>
                </c:pt>
                <c:pt idx="583">
                  <c:v>9.460757930685762E-2</c:v>
                </c:pt>
                <c:pt idx="584">
                  <c:v>9.460757930685762E-2</c:v>
                </c:pt>
                <c:pt idx="585">
                  <c:v>9.460757930685762E-2</c:v>
                </c:pt>
                <c:pt idx="586">
                  <c:v>9.460757930685762E-2</c:v>
                </c:pt>
                <c:pt idx="587">
                  <c:v>9.460757930685762E-2</c:v>
                </c:pt>
                <c:pt idx="588">
                  <c:v>9.460757930685762E-2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1F-4B52-A904-0C32B5A8DB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584144"/>
        <c:axId val="455923856"/>
      </c:lineChart>
      <c:catAx>
        <c:axId val="582413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Elasped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5912448"/>
        <c:crosses val="autoZero"/>
        <c:auto val="1"/>
        <c:lblAlgn val="ctr"/>
        <c:lblOffset val="100"/>
        <c:noMultiLvlLbl val="0"/>
      </c:catAx>
      <c:valAx>
        <c:axId val="455912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Elasped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241312"/>
        <c:crosses val="autoZero"/>
        <c:crossBetween val="between"/>
      </c:valAx>
      <c:valAx>
        <c:axId val="45592385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Energy</a:t>
                </a:r>
                <a:r>
                  <a:rPr lang="en-GB" baseline="0"/>
                  <a:t> (kW/h)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584144"/>
        <c:crosses val="max"/>
        <c:crossBetween val="between"/>
      </c:valAx>
      <c:catAx>
        <c:axId val="82584144"/>
        <c:scaling>
          <c:orientation val="minMax"/>
        </c:scaling>
        <c:delete val="1"/>
        <c:axPos val="b"/>
        <c:majorTickMark val="out"/>
        <c:minorTickMark val="none"/>
        <c:tickLblPos val="nextTo"/>
        <c:crossAx val="4559238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</a:t>
            </a:r>
            <a:r>
              <a:rPr lang="en-GB" baseline="0"/>
              <a:t> Zone Two - Middle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Elasped Time (s)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'Forces-Broken'!$D$594:$D$1026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B17-4E48-8B85-3710D020C0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852656"/>
        <c:axId val="1687233647"/>
      </c:lineChart>
      <c:lineChart>
        <c:grouping val="standard"/>
        <c:varyColors val="0"/>
        <c:ser>
          <c:idx val="1"/>
          <c:order val="1"/>
          <c:tx>
            <c:v>Braking Energy (kW/h)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'Forces-Broken'!$T$594:$T$1026</c:f>
              <c:numCache>
                <c:formatCode>General</c:formatCode>
                <c:ptCount val="433"/>
                <c:pt idx="0">
                  <c:v>9.460757930685762E-2</c:v>
                </c:pt>
                <c:pt idx="1">
                  <c:v>9.460757930685762E-2</c:v>
                </c:pt>
                <c:pt idx="2">
                  <c:v>9.460757930685762E-2</c:v>
                </c:pt>
                <c:pt idx="3">
                  <c:v>9.460757930685762E-2</c:v>
                </c:pt>
                <c:pt idx="4">
                  <c:v>9.460757930685762E-2</c:v>
                </c:pt>
                <c:pt idx="5">
                  <c:v>9.460757930685762E-2</c:v>
                </c:pt>
                <c:pt idx="6">
                  <c:v>9.460757930685762E-2</c:v>
                </c:pt>
                <c:pt idx="7">
                  <c:v>9.460757930685762E-2</c:v>
                </c:pt>
                <c:pt idx="8">
                  <c:v>9.460757930685762E-2</c:v>
                </c:pt>
                <c:pt idx="9">
                  <c:v>9.460757930685762E-2</c:v>
                </c:pt>
                <c:pt idx="10">
                  <c:v>9.460757930685762E-2</c:v>
                </c:pt>
                <c:pt idx="11">
                  <c:v>9.460757930685762E-2</c:v>
                </c:pt>
                <c:pt idx="12">
                  <c:v>9.460757930685762E-2</c:v>
                </c:pt>
                <c:pt idx="13">
                  <c:v>9.460757930685762E-2</c:v>
                </c:pt>
                <c:pt idx="14">
                  <c:v>9.460757930685762E-2</c:v>
                </c:pt>
                <c:pt idx="15">
                  <c:v>9.460757930685762E-2</c:v>
                </c:pt>
                <c:pt idx="16">
                  <c:v>9.460757930685762E-2</c:v>
                </c:pt>
                <c:pt idx="17">
                  <c:v>9.460757930685762E-2</c:v>
                </c:pt>
                <c:pt idx="18">
                  <c:v>9.460757930685762E-2</c:v>
                </c:pt>
                <c:pt idx="19">
                  <c:v>9.460757930685762E-2</c:v>
                </c:pt>
                <c:pt idx="20">
                  <c:v>9.460757930685762E-2</c:v>
                </c:pt>
                <c:pt idx="21">
                  <c:v>9.460757930685762E-2</c:v>
                </c:pt>
                <c:pt idx="22">
                  <c:v>9.460757930685762E-2</c:v>
                </c:pt>
                <c:pt idx="23">
                  <c:v>9.460757930685762E-2</c:v>
                </c:pt>
                <c:pt idx="24">
                  <c:v>9.5820001537519267E-2</c:v>
                </c:pt>
                <c:pt idx="25">
                  <c:v>9.7027141978877296E-2</c:v>
                </c:pt>
                <c:pt idx="26">
                  <c:v>9.8223770483121128E-2</c:v>
                </c:pt>
                <c:pt idx="27">
                  <c:v>9.9399580682581007E-2</c:v>
                </c:pt>
                <c:pt idx="28">
                  <c:v>0.10053456857802853</c:v>
                </c:pt>
                <c:pt idx="29">
                  <c:v>0.10161517010276812</c:v>
                </c:pt>
                <c:pt idx="30">
                  <c:v>0.10264804599141589</c:v>
                </c:pt>
                <c:pt idx="31">
                  <c:v>0.10365766053771218</c:v>
                </c:pt>
                <c:pt idx="32">
                  <c:v>0.10474926501435505</c:v>
                </c:pt>
                <c:pt idx="33">
                  <c:v>0.10474926501435505</c:v>
                </c:pt>
                <c:pt idx="34">
                  <c:v>0.10474926501435505</c:v>
                </c:pt>
                <c:pt idx="35">
                  <c:v>0.10474926501435505</c:v>
                </c:pt>
                <c:pt idx="36">
                  <c:v>0.10474926501435505</c:v>
                </c:pt>
                <c:pt idx="37">
                  <c:v>0.10474926501435505</c:v>
                </c:pt>
                <c:pt idx="38">
                  <c:v>0.10474926501435505</c:v>
                </c:pt>
                <c:pt idx="39">
                  <c:v>0.10474926501435505</c:v>
                </c:pt>
                <c:pt idx="40">
                  <c:v>0.10474926501435505</c:v>
                </c:pt>
                <c:pt idx="41">
                  <c:v>0.10474926501435505</c:v>
                </c:pt>
                <c:pt idx="42">
                  <c:v>0.10474926501435505</c:v>
                </c:pt>
                <c:pt idx="43">
                  <c:v>0.10474926501435505</c:v>
                </c:pt>
                <c:pt idx="44">
                  <c:v>0.10474926501435505</c:v>
                </c:pt>
                <c:pt idx="45">
                  <c:v>0.10474926501435505</c:v>
                </c:pt>
                <c:pt idx="46">
                  <c:v>0.10474926501435505</c:v>
                </c:pt>
                <c:pt idx="47">
                  <c:v>0.10474926501435505</c:v>
                </c:pt>
                <c:pt idx="48">
                  <c:v>0.10621167967229293</c:v>
                </c:pt>
                <c:pt idx="49">
                  <c:v>0.10766196321342912</c:v>
                </c:pt>
                <c:pt idx="50">
                  <c:v>0.10951748506823879</c:v>
                </c:pt>
                <c:pt idx="51">
                  <c:v>0.10951748506823879</c:v>
                </c:pt>
                <c:pt idx="52">
                  <c:v>0.10951748506823879</c:v>
                </c:pt>
                <c:pt idx="53">
                  <c:v>0.10951748506823879</c:v>
                </c:pt>
                <c:pt idx="54">
                  <c:v>0.10951748506823879</c:v>
                </c:pt>
                <c:pt idx="55">
                  <c:v>0.10951748506823879</c:v>
                </c:pt>
                <c:pt idx="56">
                  <c:v>0.10951748506823879</c:v>
                </c:pt>
                <c:pt idx="57">
                  <c:v>0.10951748506823879</c:v>
                </c:pt>
                <c:pt idx="58">
                  <c:v>0.10951748506823879</c:v>
                </c:pt>
                <c:pt idx="59">
                  <c:v>0.11123185983367088</c:v>
                </c:pt>
                <c:pt idx="60">
                  <c:v>0.11289211292009063</c:v>
                </c:pt>
                <c:pt idx="61">
                  <c:v>0.11443522821831593</c:v>
                </c:pt>
                <c:pt idx="62">
                  <c:v>0.11584956741599148</c:v>
                </c:pt>
                <c:pt idx="63">
                  <c:v>0.11714887001162226</c:v>
                </c:pt>
                <c:pt idx="64">
                  <c:v>0.11829396240668399</c:v>
                </c:pt>
                <c:pt idx="65">
                  <c:v>0.11924935307335066</c:v>
                </c:pt>
                <c:pt idx="66">
                  <c:v>0.12003964201162226</c:v>
                </c:pt>
                <c:pt idx="67">
                  <c:v>0.12073124581057094</c:v>
                </c:pt>
                <c:pt idx="68">
                  <c:v>0.12134947332122874</c:v>
                </c:pt>
                <c:pt idx="69">
                  <c:v>0.12186859624754047</c:v>
                </c:pt>
                <c:pt idx="70">
                  <c:v>0.12226003567655282</c:v>
                </c:pt>
                <c:pt idx="71">
                  <c:v>0.12254129080719518</c:v>
                </c:pt>
                <c:pt idx="72">
                  <c:v>0.12273305606915506</c:v>
                </c:pt>
                <c:pt idx="73">
                  <c:v>0.12289108747313847</c:v>
                </c:pt>
                <c:pt idx="74">
                  <c:v>0.12303388376943476</c:v>
                </c:pt>
                <c:pt idx="75">
                  <c:v>0.12303388376943476</c:v>
                </c:pt>
                <c:pt idx="76">
                  <c:v>0.12303388376943476</c:v>
                </c:pt>
                <c:pt idx="77">
                  <c:v>0.12303388376943476</c:v>
                </c:pt>
                <c:pt idx="78">
                  <c:v>0.12303388376943476</c:v>
                </c:pt>
                <c:pt idx="79">
                  <c:v>0.12303388376943476</c:v>
                </c:pt>
                <c:pt idx="80">
                  <c:v>0.12303388376943476</c:v>
                </c:pt>
                <c:pt idx="81">
                  <c:v>0.12303388376943476</c:v>
                </c:pt>
                <c:pt idx="82">
                  <c:v>0.12303388376943476</c:v>
                </c:pt>
                <c:pt idx="83">
                  <c:v>0.12303388376943476</c:v>
                </c:pt>
                <c:pt idx="84">
                  <c:v>0.12303388376943476</c:v>
                </c:pt>
                <c:pt idx="85">
                  <c:v>0.12303388376943476</c:v>
                </c:pt>
                <c:pt idx="86">
                  <c:v>0.12303388376943476</c:v>
                </c:pt>
                <c:pt idx="87">
                  <c:v>0.12381652251364772</c:v>
                </c:pt>
                <c:pt idx="88">
                  <c:v>0.12448073649122295</c:v>
                </c:pt>
                <c:pt idx="89">
                  <c:v>0.12502273283265813</c:v>
                </c:pt>
                <c:pt idx="90">
                  <c:v>0.12544012253428816</c:v>
                </c:pt>
                <c:pt idx="91">
                  <c:v>0.12576226524725112</c:v>
                </c:pt>
                <c:pt idx="92">
                  <c:v>0.12605104792052466</c:v>
                </c:pt>
                <c:pt idx="93">
                  <c:v>0.12629985492703508</c:v>
                </c:pt>
                <c:pt idx="94">
                  <c:v>0.12629985492703508</c:v>
                </c:pt>
                <c:pt idx="95">
                  <c:v>0.12629985492703508</c:v>
                </c:pt>
                <c:pt idx="96">
                  <c:v>0.12629985492703508</c:v>
                </c:pt>
                <c:pt idx="97">
                  <c:v>0.12629985492703508</c:v>
                </c:pt>
                <c:pt idx="98">
                  <c:v>0.12629985492703508</c:v>
                </c:pt>
                <c:pt idx="99">
                  <c:v>0.12629985492703508</c:v>
                </c:pt>
                <c:pt idx="100">
                  <c:v>0.12629985492703508</c:v>
                </c:pt>
                <c:pt idx="101">
                  <c:v>0.12629985492703508</c:v>
                </c:pt>
                <c:pt idx="102">
                  <c:v>0.12629985492703508</c:v>
                </c:pt>
                <c:pt idx="103">
                  <c:v>0.12629985492703508</c:v>
                </c:pt>
                <c:pt idx="104">
                  <c:v>0.12629985492703508</c:v>
                </c:pt>
                <c:pt idx="105">
                  <c:v>0.12685948067703506</c:v>
                </c:pt>
                <c:pt idx="106">
                  <c:v>0.12730651240933638</c:v>
                </c:pt>
                <c:pt idx="107">
                  <c:v>0.12769335529012341</c:v>
                </c:pt>
                <c:pt idx="108">
                  <c:v>0.12802162352377502</c:v>
                </c:pt>
                <c:pt idx="109">
                  <c:v>0.12832386988450034</c:v>
                </c:pt>
                <c:pt idx="110">
                  <c:v>0.12861455312832751</c:v>
                </c:pt>
                <c:pt idx="111">
                  <c:v>0.12890144274059603</c:v>
                </c:pt>
                <c:pt idx="112">
                  <c:v>0.12890144274059603</c:v>
                </c:pt>
                <c:pt idx="113">
                  <c:v>0.12918644676581786</c:v>
                </c:pt>
                <c:pt idx="114">
                  <c:v>0.1294529981584201</c:v>
                </c:pt>
                <c:pt idx="115">
                  <c:v>0.12968473343508868</c:v>
                </c:pt>
                <c:pt idx="116">
                  <c:v>0.12987194345500574</c:v>
                </c:pt>
                <c:pt idx="117">
                  <c:v>0.13002576587475884</c:v>
                </c:pt>
                <c:pt idx="118">
                  <c:v>0.13026238933154896</c:v>
                </c:pt>
                <c:pt idx="119">
                  <c:v>0.13026238933154896</c:v>
                </c:pt>
                <c:pt idx="120">
                  <c:v>0.13026238933154896</c:v>
                </c:pt>
                <c:pt idx="121">
                  <c:v>0.13026238933154896</c:v>
                </c:pt>
                <c:pt idx="122">
                  <c:v>0.13026238933154896</c:v>
                </c:pt>
                <c:pt idx="123">
                  <c:v>0.13055307257537613</c:v>
                </c:pt>
                <c:pt idx="124">
                  <c:v>0.13079497216425537</c:v>
                </c:pt>
                <c:pt idx="125">
                  <c:v>0.13096443527850113</c:v>
                </c:pt>
                <c:pt idx="126">
                  <c:v>0.13110723157479742</c:v>
                </c:pt>
                <c:pt idx="127">
                  <c:v>0.13110723157479742</c:v>
                </c:pt>
                <c:pt idx="128">
                  <c:v>0.13110723157479742</c:v>
                </c:pt>
                <c:pt idx="129">
                  <c:v>0.13110723157479742</c:v>
                </c:pt>
                <c:pt idx="130">
                  <c:v>0.13110723157479742</c:v>
                </c:pt>
                <c:pt idx="131">
                  <c:v>0.13110723157479742</c:v>
                </c:pt>
                <c:pt idx="132">
                  <c:v>0.13110723157479742</c:v>
                </c:pt>
                <c:pt idx="133">
                  <c:v>0.13110723157479742</c:v>
                </c:pt>
                <c:pt idx="134">
                  <c:v>0.13110723157479742</c:v>
                </c:pt>
                <c:pt idx="135">
                  <c:v>0.13110723157479742</c:v>
                </c:pt>
                <c:pt idx="136">
                  <c:v>0.13110723157479742</c:v>
                </c:pt>
                <c:pt idx="137">
                  <c:v>0.13110723157479742</c:v>
                </c:pt>
                <c:pt idx="138">
                  <c:v>0.13110723157479742</c:v>
                </c:pt>
                <c:pt idx="139">
                  <c:v>0.13110723157479742</c:v>
                </c:pt>
                <c:pt idx="140">
                  <c:v>0.13110723157479742</c:v>
                </c:pt>
                <c:pt idx="141">
                  <c:v>0.13110723157479742</c:v>
                </c:pt>
                <c:pt idx="142">
                  <c:v>0.13110723157479742</c:v>
                </c:pt>
                <c:pt idx="143">
                  <c:v>0.13110723157479742</c:v>
                </c:pt>
                <c:pt idx="144">
                  <c:v>0.13110723157479742</c:v>
                </c:pt>
                <c:pt idx="145">
                  <c:v>0.13110723157479742</c:v>
                </c:pt>
                <c:pt idx="146">
                  <c:v>0.13110723157479742</c:v>
                </c:pt>
                <c:pt idx="147">
                  <c:v>0.13110723157479742</c:v>
                </c:pt>
                <c:pt idx="148">
                  <c:v>0.13110723157479742</c:v>
                </c:pt>
                <c:pt idx="149">
                  <c:v>0.13110723157479742</c:v>
                </c:pt>
                <c:pt idx="150">
                  <c:v>0.13110723157479742</c:v>
                </c:pt>
                <c:pt idx="151">
                  <c:v>0.13110723157479742</c:v>
                </c:pt>
                <c:pt idx="152">
                  <c:v>0.13110723157479742</c:v>
                </c:pt>
                <c:pt idx="153">
                  <c:v>0.13110723157479742</c:v>
                </c:pt>
                <c:pt idx="154">
                  <c:v>0.13110723157479742</c:v>
                </c:pt>
                <c:pt idx="155">
                  <c:v>0.13110723157479742</c:v>
                </c:pt>
                <c:pt idx="156">
                  <c:v>0.13110723157479742</c:v>
                </c:pt>
                <c:pt idx="157">
                  <c:v>0.13110723157479742</c:v>
                </c:pt>
                <c:pt idx="158">
                  <c:v>0.13110723157479742</c:v>
                </c:pt>
                <c:pt idx="159">
                  <c:v>0.13110723157479742</c:v>
                </c:pt>
                <c:pt idx="160">
                  <c:v>0.13110723157479742</c:v>
                </c:pt>
                <c:pt idx="161">
                  <c:v>0.13238439183613038</c:v>
                </c:pt>
                <c:pt idx="162">
                  <c:v>0.13363969277705437</c:v>
                </c:pt>
                <c:pt idx="163">
                  <c:v>0.13485211500771602</c:v>
                </c:pt>
                <c:pt idx="164">
                  <c:v>0.1360176182700617</c:v>
                </c:pt>
                <c:pt idx="165">
                  <c:v>0.13711776546243246</c:v>
                </c:pt>
                <c:pt idx="166">
                  <c:v>0.13809547682040893</c:v>
                </c:pt>
                <c:pt idx="167">
                  <c:v>0.13888961176499806</c:v>
                </c:pt>
                <c:pt idx="168">
                  <c:v>0.13950146737760416</c:v>
                </c:pt>
                <c:pt idx="169">
                  <c:v>0.13996645614110725</c:v>
                </c:pt>
                <c:pt idx="170">
                  <c:v>0.1403071983536362</c:v>
                </c:pt>
                <c:pt idx="171">
                  <c:v>0.14054738763758681</c:v>
                </c:pt>
                <c:pt idx="172">
                  <c:v>0.14072268419724152</c:v>
                </c:pt>
                <c:pt idx="173">
                  <c:v>0.14086548049353781</c:v>
                </c:pt>
                <c:pt idx="174">
                  <c:v>0.14086548049353781</c:v>
                </c:pt>
                <c:pt idx="175">
                  <c:v>0.14086548049353781</c:v>
                </c:pt>
                <c:pt idx="176">
                  <c:v>0.14086548049353781</c:v>
                </c:pt>
                <c:pt idx="177">
                  <c:v>0.14086548049353781</c:v>
                </c:pt>
                <c:pt idx="178">
                  <c:v>0.14086548049353781</c:v>
                </c:pt>
                <c:pt idx="179">
                  <c:v>0.14086548049353781</c:v>
                </c:pt>
                <c:pt idx="180">
                  <c:v>0.14086548049353781</c:v>
                </c:pt>
                <c:pt idx="181">
                  <c:v>0.14086548049353781</c:v>
                </c:pt>
                <c:pt idx="182">
                  <c:v>0.14086548049353781</c:v>
                </c:pt>
                <c:pt idx="183">
                  <c:v>0.14086548049353781</c:v>
                </c:pt>
                <c:pt idx="184">
                  <c:v>0.14086548049353781</c:v>
                </c:pt>
                <c:pt idx="185">
                  <c:v>0.14086548049353781</c:v>
                </c:pt>
                <c:pt idx="186">
                  <c:v>0.14086548049353781</c:v>
                </c:pt>
                <c:pt idx="187">
                  <c:v>0.14086548049353781</c:v>
                </c:pt>
                <c:pt idx="188">
                  <c:v>0.14086548049353781</c:v>
                </c:pt>
                <c:pt idx="189">
                  <c:v>0.14086548049353781</c:v>
                </c:pt>
                <c:pt idx="190">
                  <c:v>0.14086548049353781</c:v>
                </c:pt>
                <c:pt idx="191">
                  <c:v>0.14086548049353781</c:v>
                </c:pt>
                <c:pt idx="192">
                  <c:v>0.14086548049353781</c:v>
                </c:pt>
                <c:pt idx="193">
                  <c:v>0.14086548049353781</c:v>
                </c:pt>
                <c:pt idx="194">
                  <c:v>0.14086548049353781</c:v>
                </c:pt>
                <c:pt idx="195">
                  <c:v>0.14086548049353781</c:v>
                </c:pt>
                <c:pt idx="196">
                  <c:v>0.14086548049353781</c:v>
                </c:pt>
                <c:pt idx="197">
                  <c:v>0.14086548049353781</c:v>
                </c:pt>
                <c:pt idx="198">
                  <c:v>0.14086548049353781</c:v>
                </c:pt>
                <c:pt idx="199">
                  <c:v>0.14086548049353781</c:v>
                </c:pt>
                <c:pt idx="200">
                  <c:v>0.14086548049353781</c:v>
                </c:pt>
                <c:pt idx="201">
                  <c:v>0.14086548049353781</c:v>
                </c:pt>
                <c:pt idx="202">
                  <c:v>0.14326459195032792</c:v>
                </c:pt>
                <c:pt idx="203">
                  <c:v>0.14548478526750577</c:v>
                </c:pt>
                <c:pt idx="204">
                  <c:v>0.14740633027517361</c:v>
                </c:pt>
                <c:pt idx="205">
                  <c:v>0.14897492876707175</c:v>
                </c:pt>
                <c:pt idx="206">
                  <c:v>0.15023022970799574</c:v>
                </c:pt>
                <c:pt idx="207">
                  <c:v>0.15126310559664349</c:v>
                </c:pt>
                <c:pt idx="208">
                  <c:v>0.1521792846543692</c:v>
                </c:pt>
                <c:pt idx="209">
                  <c:v>0.15305747153284141</c:v>
                </c:pt>
                <c:pt idx="210">
                  <c:v>0.15449662437319955</c:v>
                </c:pt>
                <c:pt idx="211">
                  <c:v>0.15449662437319955</c:v>
                </c:pt>
                <c:pt idx="212">
                  <c:v>0.15449662437319955</c:v>
                </c:pt>
                <c:pt idx="213">
                  <c:v>0.15449662437319955</c:v>
                </c:pt>
                <c:pt idx="214">
                  <c:v>0.15449662437319955</c:v>
                </c:pt>
                <c:pt idx="215">
                  <c:v>0.15449662437319955</c:v>
                </c:pt>
                <c:pt idx="216">
                  <c:v>0.15449662437319955</c:v>
                </c:pt>
                <c:pt idx="217">
                  <c:v>0.15593485182183961</c:v>
                </c:pt>
                <c:pt idx="218">
                  <c:v>0.15730230228147501</c:v>
                </c:pt>
                <c:pt idx="219">
                  <c:v>0.15857946254280797</c:v>
                </c:pt>
                <c:pt idx="220">
                  <c:v>0.15973472663192834</c:v>
                </c:pt>
                <c:pt idx="221">
                  <c:v>0.16071243798990481</c:v>
                </c:pt>
                <c:pt idx="222">
                  <c:v>0.16152209718545843</c:v>
                </c:pt>
                <c:pt idx="223">
                  <c:v>0.16217959147678751</c:v>
                </c:pt>
                <c:pt idx="224">
                  <c:v>0.16270153459084036</c:v>
                </c:pt>
                <c:pt idx="225">
                  <c:v>0.16309993833220804</c:v>
                </c:pt>
                <c:pt idx="226">
                  <c:v>0.16340413882685503</c:v>
                </c:pt>
                <c:pt idx="227">
                  <c:v>0.16363755202129948</c:v>
                </c:pt>
                <c:pt idx="228">
                  <c:v>0.1638544684468396</c:v>
                </c:pt>
                <c:pt idx="229">
                  <c:v>0.1638544684468396</c:v>
                </c:pt>
                <c:pt idx="230">
                  <c:v>0.1638544684468396</c:v>
                </c:pt>
                <c:pt idx="231">
                  <c:v>0.1638544684468396</c:v>
                </c:pt>
                <c:pt idx="232">
                  <c:v>0.1638544684468396</c:v>
                </c:pt>
                <c:pt idx="233">
                  <c:v>0.1638544684468396</c:v>
                </c:pt>
                <c:pt idx="234">
                  <c:v>0.1638544684468396</c:v>
                </c:pt>
                <c:pt idx="235">
                  <c:v>0.1638544684468396</c:v>
                </c:pt>
                <c:pt idx="236">
                  <c:v>0.1638544684468396</c:v>
                </c:pt>
                <c:pt idx="237">
                  <c:v>0.1638544684468396</c:v>
                </c:pt>
                <c:pt idx="238">
                  <c:v>0.1638544684468396</c:v>
                </c:pt>
                <c:pt idx="239">
                  <c:v>0.1638544684468396</c:v>
                </c:pt>
                <c:pt idx="240">
                  <c:v>0.1638544684468396</c:v>
                </c:pt>
                <c:pt idx="241">
                  <c:v>0.1638544684468396</c:v>
                </c:pt>
                <c:pt idx="242">
                  <c:v>0.1638544684468396</c:v>
                </c:pt>
                <c:pt idx="243">
                  <c:v>0.1638544684468396</c:v>
                </c:pt>
                <c:pt idx="244">
                  <c:v>0.1638544684468396</c:v>
                </c:pt>
                <c:pt idx="245">
                  <c:v>0.1638544684468396</c:v>
                </c:pt>
                <c:pt idx="246">
                  <c:v>0.1638544684468396</c:v>
                </c:pt>
                <c:pt idx="247">
                  <c:v>0.1638544684468396</c:v>
                </c:pt>
                <c:pt idx="248">
                  <c:v>0.1638544684468396</c:v>
                </c:pt>
                <c:pt idx="249">
                  <c:v>0.1638544684468396</c:v>
                </c:pt>
                <c:pt idx="250">
                  <c:v>0.1638544684468396</c:v>
                </c:pt>
                <c:pt idx="251">
                  <c:v>0.1638544684468396</c:v>
                </c:pt>
                <c:pt idx="252">
                  <c:v>0.1638544684468396</c:v>
                </c:pt>
                <c:pt idx="253">
                  <c:v>0.1638544684468396</c:v>
                </c:pt>
                <c:pt idx="254">
                  <c:v>0.1638544684468396</c:v>
                </c:pt>
                <c:pt idx="255">
                  <c:v>0.1638544684468396</c:v>
                </c:pt>
                <c:pt idx="256">
                  <c:v>0.1638544684468396</c:v>
                </c:pt>
                <c:pt idx="257">
                  <c:v>0.1638544684468396</c:v>
                </c:pt>
                <c:pt idx="258">
                  <c:v>0.1638544684468396</c:v>
                </c:pt>
                <c:pt idx="259">
                  <c:v>0.1638544684468396</c:v>
                </c:pt>
                <c:pt idx="260">
                  <c:v>0.1638544684468396</c:v>
                </c:pt>
                <c:pt idx="261">
                  <c:v>0.1638544684468396</c:v>
                </c:pt>
                <c:pt idx="262">
                  <c:v>0.1638544684468396</c:v>
                </c:pt>
                <c:pt idx="263">
                  <c:v>0.1638544684468396</c:v>
                </c:pt>
                <c:pt idx="264">
                  <c:v>0.1638544684468396</c:v>
                </c:pt>
                <c:pt idx="265">
                  <c:v>0.1638544684468396</c:v>
                </c:pt>
                <c:pt idx="266">
                  <c:v>0.1638544684468396</c:v>
                </c:pt>
                <c:pt idx="267">
                  <c:v>0.1638544684468396</c:v>
                </c:pt>
                <c:pt idx="268">
                  <c:v>0.1638544684468396</c:v>
                </c:pt>
                <c:pt idx="269">
                  <c:v>0.1638544684468396</c:v>
                </c:pt>
                <c:pt idx="270">
                  <c:v>0.1638544684468396</c:v>
                </c:pt>
                <c:pt idx="271">
                  <c:v>0.1638544684468396</c:v>
                </c:pt>
                <c:pt idx="272">
                  <c:v>0.1638544684468396</c:v>
                </c:pt>
                <c:pt idx="273">
                  <c:v>0.1638544684468396</c:v>
                </c:pt>
                <c:pt idx="274">
                  <c:v>0.1638544684468396</c:v>
                </c:pt>
                <c:pt idx="275">
                  <c:v>0.1638544684468396</c:v>
                </c:pt>
                <c:pt idx="276">
                  <c:v>0.1638544684468396</c:v>
                </c:pt>
                <c:pt idx="277">
                  <c:v>0.1638544684468396</c:v>
                </c:pt>
                <c:pt idx="278">
                  <c:v>0.1638544684468396</c:v>
                </c:pt>
                <c:pt idx="279">
                  <c:v>0.16735506192557223</c:v>
                </c:pt>
                <c:pt idx="280">
                  <c:v>0.17082122162580371</c:v>
                </c:pt>
                <c:pt idx="281">
                  <c:v>0.17424184913236235</c:v>
                </c:pt>
                <c:pt idx="282">
                  <c:v>0.17761737608413705</c:v>
                </c:pt>
                <c:pt idx="283">
                  <c:v>0.18092605654401359</c:v>
                </c:pt>
                <c:pt idx="284">
                  <c:v>0.18413626181682416</c:v>
                </c:pt>
                <c:pt idx="285">
                  <c:v>0.18721847630896343</c:v>
                </c:pt>
                <c:pt idx="286">
                  <c:v>0.19015607299737972</c:v>
                </c:pt>
                <c:pt idx="287">
                  <c:v>0.19300333363935501</c:v>
                </c:pt>
                <c:pt idx="288">
                  <c:v>0.19581109791404638</c:v>
                </c:pt>
                <c:pt idx="289">
                  <c:v>0.19581109791404638</c:v>
                </c:pt>
                <c:pt idx="290">
                  <c:v>0.19852186021150009</c:v>
                </c:pt>
                <c:pt idx="291">
                  <c:v>0.20113807626088281</c:v>
                </c:pt>
                <c:pt idx="292">
                  <c:v>0.20113807626088281</c:v>
                </c:pt>
                <c:pt idx="293">
                  <c:v>0.20113807626088281</c:v>
                </c:pt>
                <c:pt idx="294">
                  <c:v>0.20113807626088281</c:v>
                </c:pt>
                <c:pt idx="295">
                  <c:v>0.20113807626088281</c:v>
                </c:pt>
                <c:pt idx="296">
                  <c:v>0.20113807626088281</c:v>
                </c:pt>
                <c:pt idx="297">
                  <c:v>0.20113807626088281</c:v>
                </c:pt>
                <c:pt idx="298">
                  <c:v>0.20380126069254756</c:v>
                </c:pt>
                <c:pt idx="299">
                  <c:v>0.20642682187324779</c:v>
                </c:pt>
                <c:pt idx="300">
                  <c:v>0.20897829764924122</c:v>
                </c:pt>
                <c:pt idx="301">
                  <c:v>0.2114304052854295</c:v>
                </c:pt>
                <c:pt idx="302">
                  <c:v>0.21376016128542949</c:v>
                </c:pt>
                <c:pt idx="303">
                  <c:v>0.21598864590579986</c:v>
                </c:pt>
                <c:pt idx="304">
                  <c:v>0.21813523021559925</c:v>
                </c:pt>
                <c:pt idx="305">
                  <c:v>0.22024170207627633</c:v>
                </c:pt>
                <c:pt idx="306">
                  <c:v>0.22233228391737395</c:v>
                </c:pt>
                <c:pt idx="307">
                  <c:v>0.22233228391737395</c:v>
                </c:pt>
                <c:pt idx="308">
                  <c:v>0.22441495381204987</c:v>
                </c:pt>
                <c:pt idx="309">
                  <c:v>0.22647401969384964</c:v>
                </c:pt>
                <c:pt idx="310">
                  <c:v>0.2284864675655221</c:v>
                </c:pt>
                <c:pt idx="311">
                  <c:v>0.23040801257318994</c:v>
                </c:pt>
                <c:pt idx="312">
                  <c:v>0.23197661106508807</c:v>
                </c:pt>
                <c:pt idx="313">
                  <c:v>0.23323191200601207</c:v>
                </c:pt>
                <c:pt idx="314">
                  <c:v>0.23426478789465982</c:v>
                </c:pt>
                <c:pt idx="315">
                  <c:v>0.23518096695238552</c:v>
                </c:pt>
                <c:pt idx="316">
                  <c:v>0.23605915383085774</c:v>
                </c:pt>
                <c:pt idx="317">
                  <c:v>0.23749830667121588</c:v>
                </c:pt>
                <c:pt idx="318">
                  <c:v>0.23749830667121588</c:v>
                </c:pt>
                <c:pt idx="319">
                  <c:v>0.23749830667121588</c:v>
                </c:pt>
                <c:pt idx="320">
                  <c:v>0.23749830667121588</c:v>
                </c:pt>
                <c:pt idx="321">
                  <c:v>0.23749830667121588</c:v>
                </c:pt>
                <c:pt idx="322">
                  <c:v>0.23749830667121588</c:v>
                </c:pt>
                <c:pt idx="323">
                  <c:v>0.23749830667121588</c:v>
                </c:pt>
                <c:pt idx="324">
                  <c:v>0.23749830667121588</c:v>
                </c:pt>
                <c:pt idx="325">
                  <c:v>0.23749830667121588</c:v>
                </c:pt>
                <c:pt idx="326">
                  <c:v>0.23749830667121588</c:v>
                </c:pt>
                <c:pt idx="327">
                  <c:v>0.23936824190462638</c:v>
                </c:pt>
                <c:pt idx="328">
                  <c:v>0.23936824190462638</c:v>
                </c:pt>
                <c:pt idx="329">
                  <c:v>0.23936824190462638</c:v>
                </c:pt>
                <c:pt idx="330">
                  <c:v>0.23936824190462638</c:v>
                </c:pt>
                <c:pt idx="331">
                  <c:v>0.23936824190462638</c:v>
                </c:pt>
                <c:pt idx="332">
                  <c:v>0.23936824190462638</c:v>
                </c:pt>
                <c:pt idx="333">
                  <c:v>0.23936824190462638</c:v>
                </c:pt>
                <c:pt idx="334">
                  <c:v>0.24163852328401489</c:v>
                </c:pt>
                <c:pt idx="335">
                  <c:v>0.24379319677981928</c:v>
                </c:pt>
                <c:pt idx="336">
                  <c:v>0.24589171259772052</c:v>
                </c:pt>
                <c:pt idx="337">
                  <c:v>0.24793515197035748</c:v>
                </c:pt>
                <c:pt idx="338">
                  <c:v>0.24994759984202994</c:v>
                </c:pt>
                <c:pt idx="339">
                  <c:v>0.25192940300440453</c:v>
                </c:pt>
                <c:pt idx="340">
                  <c:v>0.25388844884661133</c:v>
                </c:pt>
                <c:pt idx="341">
                  <c:v>0.25581745138403417</c:v>
                </c:pt>
                <c:pt idx="342">
                  <c:v>0.25771675114445081</c:v>
                </c:pt>
                <c:pt idx="343">
                  <c:v>0.25955765782307733</c:v>
                </c:pt>
                <c:pt idx="344">
                  <c:v>0.26132044973689872</c:v>
                </c:pt>
                <c:pt idx="345">
                  <c:v>0.26302117350271664</c:v>
                </c:pt>
                <c:pt idx="346">
                  <c:v>0.2646814265891364</c:v>
                </c:pt>
                <c:pt idx="347">
                  <c:v>0.26630850252591304</c:v>
                </c:pt>
                <c:pt idx="348">
                  <c:v>0.26790289512815069</c:v>
                </c:pt>
                <c:pt idx="349">
                  <c:v>0.26945871330099019</c:v>
                </c:pt>
                <c:pt idx="350">
                  <c:v>0.27099550611459938</c:v>
                </c:pt>
                <c:pt idx="351">
                  <c:v>0.27252599569793273</c:v>
                </c:pt>
                <c:pt idx="352">
                  <c:v>0.27405020126974022</c:v>
                </c:pt>
                <c:pt idx="353">
                  <c:v>0.27405020126974022</c:v>
                </c:pt>
                <c:pt idx="354">
                  <c:v>0.27405020126974022</c:v>
                </c:pt>
                <c:pt idx="355">
                  <c:v>0.27405020126974022</c:v>
                </c:pt>
                <c:pt idx="356">
                  <c:v>0.27405020126974022</c:v>
                </c:pt>
                <c:pt idx="357">
                  <c:v>0.27405020126974022</c:v>
                </c:pt>
                <c:pt idx="358">
                  <c:v>0.27405020126974022</c:v>
                </c:pt>
                <c:pt idx="359">
                  <c:v>0.27571714943539416</c:v>
                </c:pt>
                <c:pt idx="360">
                  <c:v>0.27731803941287292</c:v>
                </c:pt>
                <c:pt idx="361">
                  <c:v>0.27876832295400911</c:v>
                </c:pt>
                <c:pt idx="362">
                  <c:v>0.27997546339536711</c:v>
                </c:pt>
                <c:pt idx="363">
                  <c:v>0.28092643619113294</c:v>
                </c:pt>
                <c:pt idx="364">
                  <c:v>0.28166432974321626</c:v>
                </c:pt>
                <c:pt idx="365">
                  <c:v>0.28222693387974213</c:v>
                </c:pt>
                <c:pt idx="366">
                  <c:v>0.28264673985505079</c:v>
                </c:pt>
                <c:pt idx="367">
                  <c:v>0.28301778219074714</c:v>
                </c:pt>
                <c:pt idx="368">
                  <c:v>0.28301778219074714</c:v>
                </c:pt>
                <c:pt idx="369">
                  <c:v>0.28301778219074714</c:v>
                </c:pt>
                <c:pt idx="370">
                  <c:v>0.28301778219074714</c:v>
                </c:pt>
                <c:pt idx="371">
                  <c:v>0.28301778219074714</c:v>
                </c:pt>
                <c:pt idx="372">
                  <c:v>0.28301778219074714</c:v>
                </c:pt>
                <c:pt idx="373">
                  <c:v>0.28301778219074714</c:v>
                </c:pt>
                <c:pt idx="374">
                  <c:v>0.28301778219074714</c:v>
                </c:pt>
                <c:pt idx="375">
                  <c:v>0.28301778219074714</c:v>
                </c:pt>
                <c:pt idx="376">
                  <c:v>0.28301778219074714</c:v>
                </c:pt>
                <c:pt idx="377">
                  <c:v>0.28443212138842267</c:v>
                </c:pt>
                <c:pt idx="378">
                  <c:v>0.28582286901568926</c:v>
                </c:pt>
                <c:pt idx="379">
                  <c:v>0.2871673144326935</c:v>
                </c:pt>
                <c:pt idx="380">
                  <c:v>0.2884171944975083</c:v>
                </c:pt>
                <c:pt idx="381">
                  <c:v>0.2894977960222479</c:v>
                </c:pt>
                <c:pt idx="382">
                  <c:v>0.29034321481893</c:v>
                </c:pt>
                <c:pt idx="383">
                  <c:v>0.29099403996220741</c:v>
                </c:pt>
                <c:pt idx="384">
                  <c:v>0.29148556195294817</c:v>
                </c:pt>
                <c:pt idx="385">
                  <c:v>0.29184777271823559</c:v>
                </c:pt>
                <c:pt idx="386">
                  <c:v>0.29210359476737718</c:v>
                </c:pt>
                <c:pt idx="387">
                  <c:v>0.2923046194587352</c:v>
                </c:pt>
                <c:pt idx="388">
                  <c:v>0.29246406313466111</c:v>
                </c:pt>
                <c:pt idx="389">
                  <c:v>0.29258951685230195</c:v>
                </c:pt>
                <c:pt idx="390">
                  <c:v>0.29269075976588221</c:v>
                </c:pt>
                <c:pt idx="391">
                  <c:v>0.29277250154365997</c:v>
                </c:pt>
                <c:pt idx="392">
                  <c:v>0.29283423881820664</c:v>
                </c:pt>
                <c:pt idx="393">
                  <c:v>0.29286977886758936</c:v>
                </c:pt>
                <c:pt idx="394">
                  <c:v>0.2928819368398598</c:v>
                </c:pt>
                <c:pt idx="395">
                  <c:v>0.2928819368398598</c:v>
                </c:pt>
                <c:pt idx="396">
                  <c:v>0.2928819368398598</c:v>
                </c:pt>
                <c:pt idx="397">
                  <c:v>0.2928819368398598</c:v>
                </c:pt>
                <c:pt idx="398">
                  <c:v>0.2928819368398598</c:v>
                </c:pt>
                <c:pt idx="399">
                  <c:v>0.2928819368398598</c:v>
                </c:pt>
                <c:pt idx="400">
                  <c:v>0.2928819368398598</c:v>
                </c:pt>
                <c:pt idx="401">
                  <c:v>0.2928819368398598</c:v>
                </c:pt>
                <c:pt idx="402">
                  <c:v>0.2928819368398598</c:v>
                </c:pt>
                <c:pt idx="403">
                  <c:v>0.2928819368398598</c:v>
                </c:pt>
                <c:pt idx="404">
                  <c:v>0.2928819368398598</c:v>
                </c:pt>
                <c:pt idx="405">
                  <c:v>0.2928819368398598</c:v>
                </c:pt>
                <c:pt idx="406">
                  <c:v>0.2928819368398598</c:v>
                </c:pt>
                <c:pt idx="407">
                  <c:v>0.2928819368398598</c:v>
                </c:pt>
                <c:pt idx="408">
                  <c:v>0.2928819368398598</c:v>
                </c:pt>
                <c:pt idx="409">
                  <c:v>0.2928819368398598</c:v>
                </c:pt>
                <c:pt idx="410">
                  <c:v>0.2928819368398598</c:v>
                </c:pt>
                <c:pt idx="411">
                  <c:v>0.2928819368398598</c:v>
                </c:pt>
                <c:pt idx="412">
                  <c:v>0.2928819368398598</c:v>
                </c:pt>
                <c:pt idx="413">
                  <c:v>0.2928819368398598</c:v>
                </c:pt>
                <c:pt idx="414">
                  <c:v>0.2928819368398598</c:v>
                </c:pt>
                <c:pt idx="415">
                  <c:v>0.2928819368398598</c:v>
                </c:pt>
                <c:pt idx="416">
                  <c:v>0.2928819368398598</c:v>
                </c:pt>
                <c:pt idx="417">
                  <c:v>0.2928819368398598</c:v>
                </c:pt>
                <c:pt idx="418">
                  <c:v>0.2928819368398598</c:v>
                </c:pt>
                <c:pt idx="419">
                  <c:v>0.2928819368398598</c:v>
                </c:pt>
                <c:pt idx="420">
                  <c:v>0.2928819368398598</c:v>
                </c:pt>
                <c:pt idx="421">
                  <c:v>0.2928819368398598</c:v>
                </c:pt>
                <c:pt idx="422">
                  <c:v>0.2928819368398598</c:v>
                </c:pt>
                <c:pt idx="423">
                  <c:v>0.2928819368398598</c:v>
                </c:pt>
                <c:pt idx="424">
                  <c:v>0.2928819368398598</c:v>
                </c:pt>
                <c:pt idx="425">
                  <c:v>0.2928819368398598</c:v>
                </c:pt>
                <c:pt idx="426">
                  <c:v>0.2928819368398598</c:v>
                </c:pt>
                <c:pt idx="427">
                  <c:v>0.2928819368398598</c:v>
                </c:pt>
                <c:pt idx="428">
                  <c:v>0.2928819368398598</c:v>
                </c:pt>
                <c:pt idx="429">
                  <c:v>0.2928819368398598</c:v>
                </c:pt>
                <c:pt idx="430">
                  <c:v>0.2928819368398598</c:v>
                </c:pt>
                <c:pt idx="431">
                  <c:v>0.2928819368398598</c:v>
                </c:pt>
                <c:pt idx="432">
                  <c:v>0.2928819368398598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B17-4E48-8B85-3710D020C0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25910607"/>
        <c:axId val="76723280"/>
      </c:lineChart>
      <c:catAx>
        <c:axId val="1508526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Elasped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7233647"/>
        <c:crosses val="autoZero"/>
        <c:auto val="1"/>
        <c:lblAlgn val="ctr"/>
        <c:lblOffset val="100"/>
        <c:noMultiLvlLbl val="0"/>
      </c:catAx>
      <c:valAx>
        <c:axId val="1687233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Elasped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852656"/>
        <c:crosses val="autoZero"/>
        <c:crossBetween val="between"/>
      </c:valAx>
      <c:valAx>
        <c:axId val="7672328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</a:t>
                </a:r>
                <a:r>
                  <a:rPr lang="en-GB" baseline="0"/>
                  <a:t> Energy (kW/h)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5910607"/>
        <c:crosses val="max"/>
        <c:crossBetween val="between"/>
      </c:valAx>
      <c:catAx>
        <c:axId val="1825910607"/>
        <c:scaling>
          <c:orientation val="minMax"/>
        </c:scaling>
        <c:delete val="1"/>
        <c:axPos val="b"/>
        <c:majorTickMark val="out"/>
        <c:minorTickMark val="none"/>
        <c:tickLblPos val="nextTo"/>
        <c:crossAx val="767232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</a:t>
            </a:r>
            <a:r>
              <a:rPr lang="en-GB" baseline="0"/>
              <a:t> Zone Two - High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Time (s)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'Forces-Broken'!$D$1027:$D$1481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9A-49E5-9136-E514AAC8F1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25911567"/>
        <c:axId val="161145920"/>
      </c:lineChart>
      <c:lineChart>
        <c:grouping val="standard"/>
        <c:varyColors val="0"/>
        <c:ser>
          <c:idx val="1"/>
          <c:order val="1"/>
          <c:tx>
            <c:v>Braking Energy (kW/h)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'Forces-Broken'!$T$1027:$T$1481</c:f>
              <c:numCache>
                <c:formatCode>General</c:formatCode>
                <c:ptCount val="455"/>
                <c:pt idx="0">
                  <c:v>0.2928819368398598</c:v>
                </c:pt>
                <c:pt idx="1">
                  <c:v>0.2928819368398598</c:v>
                </c:pt>
                <c:pt idx="2">
                  <c:v>0.2928819368398598</c:v>
                </c:pt>
                <c:pt idx="3">
                  <c:v>0.2928819368398598</c:v>
                </c:pt>
                <c:pt idx="4">
                  <c:v>0.2928819368398598</c:v>
                </c:pt>
                <c:pt idx="5">
                  <c:v>0.2928819368398598</c:v>
                </c:pt>
                <c:pt idx="6">
                  <c:v>0.2928819368398598</c:v>
                </c:pt>
                <c:pt idx="7">
                  <c:v>0.2928819368398598</c:v>
                </c:pt>
                <c:pt idx="8">
                  <c:v>0.2928819368398598</c:v>
                </c:pt>
                <c:pt idx="9">
                  <c:v>0.2928819368398598</c:v>
                </c:pt>
                <c:pt idx="10">
                  <c:v>0.2928819368398598</c:v>
                </c:pt>
                <c:pt idx="11">
                  <c:v>0.2928819368398598</c:v>
                </c:pt>
                <c:pt idx="12">
                  <c:v>0.2928819368398598</c:v>
                </c:pt>
                <c:pt idx="13">
                  <c:v>0.2928819368398598</c:v>
                </c:pt>
                <c:pt idx="14">
                  <c:v>0.2928819368398598</c:v>
                </c:pt>
                <c:pt idx="15">
                  <c:v>0.2928819368398598</c:v>
                </c:pt>
                <c:pt idx="16">
                  <c:v>0.2928819368398598</c:v>
                </c:pt>
                <c:pt idx="17">
                  <c:v>0.2928819368398598</c:v>
                </c:pt>
                <c:pt idx="18">
                  <c:v>0.2928819368398598</c:v>
                </c:pt>
                <c:pt idx="19">
                  <c:v>0.2928819368398598</c:v>
                </c:pt>
                <c:pt idx="20">
                  <c:v>0.2928819368398598</c:v>
                </c:pt>
                <c:pt idx="21">
                  <c:v>0.2928819368398598</c:v>
                </c:pt>
                <c:pt idx="22">
                  <c:v>0.2928819368398598</c:v>
                </c:pt>
                <c:pt idx="23">
                  <c:v>0.2928819368398598</c:v>
                </c:pt>
                <c:pt idx="24">
                  <c:v>0.2928819368398598</c:v>
                </c:pt>
                <c:pt idx="25">
                  <c:v>0.29435655792362714</c:v>
                </c:pt>
                <c:pt idx="26">
                  <c:v>0.29578280401935436</c:v>
                </c:pt>
                <c:pt idx="27">
                  <c:v>0.29711585575011246</c:v>
                </c:pt>
                <c:pt idx="28">
                  <c:v>0.29834422705875441</c:v>
                </c:pt>
                <c:pt idx="29">
                  <c:v>0.29945424581237129</c:v>
                </c:pt>
                <c:pt idx="30">
                  <c:v>0.30043646782510275</c:v>
                </c:pt>
                <c:pt idx="31">
                  <c:v>0.30126983798911705</c:v>
                </c:pt>
                <c:pt idx="32">
                  <c:v>0.30194422687800593</c:v>
                </c:pt>
                <c:pt idx="33">
                  <c:v>0.30245495529664984</c:v>
                </c:pt>
                <c:pt idx="34">
                  <c:v>0.30283271498376402</c:v>
                </c:pt>
                <c:pt idx="35">
                  <c:v>0.30311960459603254</c:v>
                </c:pt>
                <c:pt idx="36">
                  <c:v>0.30333169159202983</c:v>
                </c:pt>
                <c:pt idx="37">
                  <c:v>0.30349397394118105</c:v>
                </c:pt>
                <c:pt idx="38">
                  <c:v>0.30363677023747737</c:v>
                </c:pt>
                <c:pt idx="39">
                  <c:v>0.30363677023747737</c:v>
                </c:pt>
                <c:pt idx="40">
                  <c:v>0.30363677023747737</c:v>
                </c:pt>
                <c:pt idx="41">
                  <c:v>0.30363677023747737</c:v>
                </c:pt>
                <c:pt idx="42">
                  <c:v>0.30363677023747737</c:v>
                </c:pt>
                <c:pt idx="43">
                  <c:v>0.30363677023747737</c:v>
                </c:pt>
                <c:pt idx="44">
                  <c:v>0.30363677023747737</c:v>
                </c:pt>
                <c:pt idx="45">
                  <c:v>0.30363677023747737</c:v>
                </c:pt>
                <c:pt idx="46">
                  <c:v>0.30363677023747737</c:v>
                </c:pt>
                <c:pt idx="47">
                  <c:v>0.30363677023747737</c:v>
                </c:pt>
                <c:pt idx="48">
                  <c:v>0.30363677023747737</c:v>
                </c:pt>
                <c:pt idx="49">
                  <c:v>0.30363677023747737</c:v>
                </c:pt>
                <c:pt idx="50">
                  <c:v>0.30363677023747737</c:v>
                </c:pt>
                <c:pt idx="51">
                  <c:v>0.30363677023747737</c:v>
                </c:pt>
                <c:pt idx="52">
                  <c:v>0.30363677023747737</c:v>
                </c:pt>
                <c:pt idx="53">
                  <c:v>0.30363677023747737</c:v>
                </c:pt>
                <c:pt idx="54">
                  <c:v>0.30363677023747737</c:v>
                </c:pt>
                <c:pt idx="55">
                  <c:v>0.30363677023747737</c:v>
                </c:pt>
                <c:pt idx="56">
                  <c:v>0.30363677023747737</c:v>
                </c:pt>
                <c:pt idx="57">
                  <c:v>0.30363677023747737</c:v>
                </c:pt>
                <c:pt idx="58">
                  <c:v>0.30363677023747737</c:v>
                </c:pt>
                <c:pt idx="59">
                  <c:v>0.30577528764078565</c:v>
                </c:pt>
                <c:pt idx="60">
                  <c:v>0.30778773551245808</c:v>
                </c:pt>
                <c:pt idx="61">
                  <c:v>0.3096796625191614</c:v>
                </c:pt>
                <c:pt idx="62">
                  <c:v>0.31152056919778792</c:v>
                </c:pt>
                <c:pt idx="63">
                  <c:v>0.31152056919778792</c:v>
                </c:pt>
                <c:pt idx="64">
                  <c:v>0.31152056919778792</c:v>
                </c:pt>
                <c:pt idx="65">
                  <c:v>0.31152056919778792</c:v>
                </c:pt>
                <c:pt idx="66">
                  <c:v>0.31152056919778792</c:v>
                </c:pt>
                <c:pt idx="67">
                  <c:v>0.31152056919778792</c:v>
                </c:pt>
                <c:pt idx="68">
                  <c:v>0.31152056919778792</c:v>
                </c:pt>
                <c:pt idx="69">
                  <c:v>0.31152056919778792</c:v>
                </c:pt>
                <c:pt idx="70">
                  <c:v>0.31152056919778792</c:v>
                </c:pt>
                <c:pt idx="71">
                  <c:v>0.31152056919778792</c:v>
                </c:pt>
                <c:pt idx="72">
                  <c:v>0.31152056919778792</c:v>
                </c:pt>
                <c:pt idx="73">
                  <c:v>0.31152056919778792</c:v>
                </c:pt>
                <c:pt idx="74">
                  <c:v>0.3137407625149658</c:v>
                </c:pt>
                <c:pt idx="75">
                  <c:v>0.31586321280147234</c:v>
                </c:pt>
                <c:pt idx="76">
                  <c:v>0.31782982294426748</c:v>
                </c:pt>
                <c:pt idx="77">
                  <c:v>0.31969246963056186</c:v>
                </c:pt>
                <c:pt idx="78">
                  <c:v>0.32151898730957418</c:v>
                </c:pt>
                <c:pt idx="79">
                  <c:v>0.32151898730957418</c:v>
                </c:pt>
                <c:pt idx="80">
                  <c:v>0.32151898730957418</c:v>
                </c:pt>
                <c:pt idx="81">
                  <c:v>0.32151898730957418</c:v>
                </c:pt>
                <c:pt idx="82">
                  <c:v>0.32151898730957418</c:v>
                </c:pt>
                <c:pt idx="83">
                  <c:v>0.32151898730957418</c:v>
                </c:pt>
                <c:pt idx="84">
                  <c:v>0.32381462022006802</c:v>
                </c:pt>
                <c:pt idx="85">
                  <c:v>0.32603481353724589</c:v>
                </c:pt>
                <c:pt idx="86">
                  <c:v>0.32813332935514711</c:v>
                </c:pt>
                <c:pt idx="87">
                  <c:v>0.33016898821625823</c:v>
                </c:pt>
                <c:pt idx="88">
                  <c:v>0.33016898821625823</c:v>
                </c:pt>
                <c:pt idx="89">
                  <c:v>0.33016898821625823</c:v>
                </c:pt>
                <c:pt idx="90">
                  <c:v>0.33016898821625823</c:v>
                </c:pt>
                <c:pt idx="91">
                  <c:v>0.33016898821625823</c:v>
                </c:pt>
                <c:pt idx="92">
                  <c:v>0.33016898821625823</c:v>
                </c:pt>
                <c:pt idx="93">
                  <c:v>0.33016898821625823</c:v>
                </c:pt>
                <c:pt idx="94">
                  <c:v>0.33290859163596309</c:v>
                </c:pt>
                <c:pt idx="95">
                  <c:v>0.33553415281666332</c:v>
                </c:pt>
                <c:pt idx="96">
                  <c:v>0.33804916188335893</c:v>
                </c:pt>
                <c:pt idx="97">
                  <c:v>0.34050126951954718</c:v>
                </c:pt>
                <c:pt idx="98">
                  <c:v>0.34290915509723813</c:v>
                </c:pt>
                <c:pt idx="99">
                  <c:v>0.34524749943688898</c:v>
                </c:pt>
                <c:pt idx="100">
                  <c:v>0.34744295430108652</c:v>
                </c:pt>
                <c:pt idx="101">
                  <c:v>0.34940956444388166</c:v>
                </c:pt>
                <c:pt idx="102">
                  <c:v>0.35105648712790943</c:v>
                </c:pt>
                <c:pt idx="103">
                  <c:v>0.35237821734950475</c:v>
                </c:pt>
                <c:pt idx="104">
                  <c:v>0.35342524151925786</c:v>
                </c:pt>
                <c:pt idx="105">
                  <c:v>0.35425065103522041</c:v>
                </c:pt>
                <c:pt idx="106">
                  <c:v>0.35493188720150126</c:v>
                </c:pt>
                <c:pt idx="107">
                  <c:v>0.35550652090843604</c:v>
                </c:pt>
                <c:pt idx="108">
                  <c:v>0.35599265197595148</c:v>
                </c:pt>
                <c:pt idx="109">
                  <c:v>0.35639810427186197</c:v>
                </c:pt>
                <c:pt idx="110">
                  <c:v>0.35672432249138358</c:v>
                </c:pt>
                <c:pt idx="111">
                  <c:v>0.35698191538451629</c:v>
                </c:pt>
                <c:pt idx="112">
                  <c:v>0.35718764618510462</c:v>
                </c:pt>
                <c:pt idx="113">
                  <c:v>0.35736737114305217</c:v>
                </c:pt>
                <c:pt idx="114">
                  <c:v>0.35754120179621574</c:v>
                </c:pt>
                <c:pt idx="115">
                  <c:v>0.35754120179621574</c:v>
                </c:pt>
                <c:pt idx="116">
                  <c:v>0.35754120179621574</c:v>
                </c:pt>
                <c:pt idx="117">
                  <c:v>0.35754120179621574</c:v>
                </c:pt>
                <c:pt idx="118">
                  <c:v>0.35754120179621574</c:v>
                </c:pt>
                <c:pt idx="119">
                  <c:v>0.35754120179621574</c:v>
                </c:pt>
                <c:pt idx="120">
                  <c:v>0.35754120179621574</c:v>
                </c:pt>
                <c:pt idx="121">
                  <c:v>0.35754120179621574</c:v>
                </c:pt>
                <c:pt idx="122">
                  <c:v>0.35754120179621574</c:v>
                </c:pt>
                <c:pt idx="123">
                  <c:v>0.3578613189455695</c:v>
                </c:pt>
                <c:pt idx="124">
                  <c:v>0.35808475948144913</c:v>
                </c:pt>
                <c:pt idx="125">
                  <c:v>0.35825277669093986</c:v>
                </c:pt>
                <c:pt idx="126">
                  <c:v>0.35839557298723618</c:v>
                </c:pt>
                <c:pt idx="127">
                  <c:v>0.35839557298723618</c:v>
                </c:pt>
                <c:pt idx="128">
                  <c:v>0.35839557298723618</c:v>
                </c:pt>
                <c:pt idx="129">
                  <c:v>0.35839557298723618</c:v>
                </c:pt>
                <c:pt idx="130">
                  <c:v>0.35839557298723618</c:v>
                </c:pt>
                <c:pt idx="131">
                  <c:v>0.35839557298723618</c:v>
                </c:pt>
                <c:pt idx="132">
                  <c:v>0.35839557298723618</c:v>
                </c:pt>
                <c:pt idx="133">
                  <c:v>0.35839557298723618</c:v>
                </c:pt>
                <c:pt idx="134">
                  <c:v>0.35839557298723618</c:v>
                </c:pt>
                <c:pt idx="135">
                  <c:v>0.35839557298723618</c:v>
                </c:pt>
                <c:pt idx="136">
                  <c:v>0.35839557298723618</c:v>
                </c:pt>
                <c:pt idx="137">
                  <c:v>0.35839557298723618</c:v>
                </c:pt>
                <c:pt idx="138">
                  <c:v>0.35839557298723618</c:v>
                </c:pt>
                <c:pt idx="139">
                  <c:v>0.35839557298723618</c:v>
                </c:pt>
                <c:pt idx="140">
                  <c:v>0.35839557298723618</c:v>
                </c:pt>
                <c:pt idx="141">
                  <c:v>0.35839557298723618</c:v>
                </c:pt>
                <c:pt idx="142">
                  <c:v>0.35839557298723618</c:v>
                </c:pt>
                <c:pt idx="143">
                  <c:v>0.35839557298723618</c:v>
                </c:pt>
                <c:pt idx="144">
                  <c:v>0.35839557298723618</c:v>
                </c:pt>
                <c:pt idx="145">
                  <c:v>0.35839557298723618</c:v>
                </c:pt>
                <c:pt idx="146">
                  <c:v>0.35839557298723618</c:v>
                </c:pt>
                <c:pt idx="147">
                  <c:v>0.35839557298723618</c:v>
                </c:pt>
                <c:pt idx="148">
                  <c:v>0.35839557298723618</c:v>
                </c:pt>
                <c:pt idx="149">
                  <c:v>0.35839557298723618</c:v>
                </c:pt>
                <c:pt idx="150">
                  <c:v>0.35839557298723618</c:v>
                </c:pt>
                <c:pt idx="151">
                  <c:v>0.35839557298723618</c:v>
                </c:pt>
                <c:pt idx="152">
                  <c:v>0.35839557298723618</c:v>
                </c:pt>
                <c:pt idx="153">
                  <c:v>0.35839557298723618</c:v>
                </c:pt>
                <c:pt idx="154">
                  <c:v>0.35839557298723618</c:v>
                </c:pt>
                <c:pt idx="155">
                  <c:v>0.35839557298723618</c:v>
                </c:pt>
                <c:pt idx="156">
                  <c:v>0.35839557298723618</c:v>
                </c:pt>
                <c:pt idx="157">
                  <c:v>0.35839557298723618</c:v>
                </c:pt>
                <c:pt idx="158">
                  <c:v>0.35839557298723618</c:v>
                </c:pt>
                <c:pt idx="159">
                  <c:v>0.35839557298723618</c:v>
                </c:pt>
                <c:pt idx="160">
                  <c:v>0.35839557298723618</c:v>
                </c:pt>
                <c:pt idx="161">
                  <c:v>0.35839557298723618</c:v>
                </c:pt>
                <c:pt idx="162">
                  <c:v>0.35839557298723618</c:v>
                </c:pt>
                <c:pt idx="163">
                  <c:v>0.35839557298723618</c:v>
                </c:pt>
                <c:pt idx="164">
                  <c:v>0.35839557298723618</c:v>
                </c:pt>
                <c:pt idx="165">
                  <c:v>0.35839557298723618</c:v>
                </c:pt>
                <c:pt idx="166">
                  <c:v>0.35839557298723618</c:v>
                </c:pt>
                <c:pt idx="167">
                  <c:v>0.35839557298723618</c:v>
                </c:pt>
                <c:pt idx="168">
                  <c:v>0.35839557298723618</c:v>
                </c:pt>
                <c:pt idx="169">
                  <c:v>0.35839557298723618</c:v>
                </c:pt>
                <c:pt idx="170">
                  <c:v>0.35839557298723618</c:v>
                </c:pt>
                <c:pt idx="171">
                  <c:v>0.35839557298723618</c:v>
                </c:pt>
                <c:pt idx="172">
                  <c:v>0.35839557298723618</c:v>
                </c:pt>
                <c:pt idx="173">
                  <c:v>0.35839557298723618</c:v>
                </c:pt>
                <c:pt idx="174">
                  <c:v>0.35839557298723618</c:v>
                </c:pt>
                <c:pt idx="175">
                  <c:v>0.35839557298723618</c:v>
                </c:pt>
                <c:pt idx="176">
                  <c:v>0.35839557298723618</c:v>
                </c:pt>
                <c:pt idx="177">
                  <c:v>0.35839557298723618</c:v>
                </c:pt>
                <c:pt idx="178">
                  <c:v>0.35839557298723618</c:v>
                </c:pt>
                <c:pt idx="179">
                  <c:v>0.35839557298723618</c:v>
                </c:pt>
                <c:pt idx="180">
                  <c:v>0.35839557298723618</c:v>
                </c:pt>
                <c:pt idx="181">
                  <c:v>0.35839557298723618</c:v>
                </c:pt>
                <c:pt idx="182">
                  <c:v>0.35839557298723618</c:v>
                </c:pt>
                <c:pt idx="183">
                  <c:v>0.35839557298723618</c:v>
                </c:pt>
                <c:pt idx="184">
                  <c:v>0.35839557298723618</c:v>
                </c:pt>
                <c:pt idx="185">
                  <c:v>0.35839557298723618</c:v>
                </c:pt>
                <c:pt idx="186">
                  <c:v>0.35839557298723618</c:v>
                </c:pt>
                <c:pt idx="187">
                  <c:v>0.35839557298723618</c:v>
                </c:pt>
                <c:pt idx="188">
                  <c:v>0.35839557298723618</c:v>
                </c:pt>
                <c:pt idx="189">
                  <c:v>0.36493440265501204</c:v>
                </c:pt>
                <c:pt idx="190">
                  <c:v>0.36493440265501204</c:v>
                </c:pt>
                <c:pt idx="191">
                  <c:v>0.36493440265501204</c:v>
                </c:pt>
                <c:pt idx="192">
                  <c:v>0.36493440265501204</c:v>
                </c:pt>
                <c:pt idx="193">
                  <c:v>0.37145529790501203</c:v>
                </c:pt>
                <c:pt idx="194">
                  <c:v>0.37795829333098618</c:v>
                </c:pt>
                <c:pt idx="195">
                  <c:v>0.38444342349109423</c:v>
                </c:pt>
                <c:pt idx="196">
                  <c:v>0.39091072290790557</c:v>
                </c:pt>
                <c:pt idx="197">
                  <c:v>0.39734246426347075</c:v>
                </c:pt>
                <c:pt idx="198">
                  <c:v>0.40372112655668063</c:v>
                </c:pt>
                <c:pt idx="199">
                  <c:v>0.41004701856878517</c:v>
                </c:pt>
                <c:pt idx="200">
                  <c:v>0.41630302887159187</c:v>
                </c:pt>
                <c:pt idx="201">
                  <c:v>0.42252430282148579</c:v>
                </c:pt>
                <c:pt idx="202">
                  <c:v>0.428710976373328</c:v>
                </c:pt>
                <c:pt idx="203">
                  <c:v>0.43488040062024158</c:v>
                </c:pt>
                <c:pt idx="204">
                  <c:v>0.44101542786754094</c:v>
                </c:pt>
                <c:pt idx="205">
                  <c:v>0.44713330734897422</c:v>
                </c:pt>
                <c:pt idx="206">
                  <c:v>0.45321699258860576</c:v>
                </c:pt>
                <c:pt idx="207">
                  <c:v>0.45926661840240784</c:v>
                </c:pt>
                <c:pt idx="208">
                  <c:v>0.4652992649703091</c:v>
                </c:pt>
                <c:pt idx="209">
                  <c:v>0.4652992649703091</c:v>
                </c:pt>
                <c:pt idx="210">
                  <c:v>0.4713149658895317</c:v>
                </c:pt>
                <c:pt idx="211">
                  <c:v>0.4713149658895317</c:v>
                </c:pt>
                <c:pt idx="212">
                  <c:v>0.4772968761607026</c:v>
                </c:pt>
                <c:pt idx="213">
                  <c:v>0.48324512974562739</c:v>
                </c:pt>
                <c:pt idx="214">
                  <c:v>0.48910982582934653</c:v>
                </c:pt>
                <c:pt idx="215">
                  <c:v>0.49487534948366751</c:v>
                </c:pt>
                <c:pt idx="216">
                  <c:v>0.50051049145897619</c:v>
                </c:pt>
                <c:pt idx="217">
                  <c:v>0.50603326909839552</c:v>
                </c:pt>
                <c:pt idx="218">
                  <c:v>0.51144527460418254</c:v>
                </c:pt>
                <c:pt idx="219">
                  <c:v>0.51676359057640475</c:v>
                </c:pt>
                <c:pt idx="220">
                  <c:v>0.52197405897489046</c:v>
                </c:pt>
                <c:pt idx="221">
                  <c:v>0.52709332656116559</c:v>
                </c:pt>
                <c:pt idx="222">
                  <c:v>0.53212252980398</c:v>
                </c:pt>
                <c:pt idx="223">
                  <c:v>0.53704808409371763</c:v>
                </c:pt>
                <c:pt idx="224">
                  <c:v>0.54187151361961461</c:v>
                </c:pt>
                <c:pt idx="225">
                  <c:v>0.54659433036344174</c:v>
                </c:pt>
                <c:pt idx="226">
                  <c:v>0.55121803409950465</c:v>
                </c:pt>
                <c:pt idx="227">
                  <c:v>0.55575796827335688</c:v>
                </c:pt>
                <c:pt idx="228">
                  <c:v>0.56021521810374852</c:v>
                </c:pt>
                <c:pt idx="229">
                  <c:v>0.56459086112192947</c:v>
                </c:pt>
                <c:pt idx="230">
                  <c:v>0.56888596717164974</c:v>
                </c:pt>
                <c:pt idx="231">
                  <c:v>0.57310159840915942</c:v>
                </c:pt>
                <c:pt idx="232">
                  <c:v>0.57723880930320837</c:v>
                </c:pt>
                <c:pt idx="233">
                  <c:v>0.58129864663504671</c:v>
                </c:pt>
                <c:pt idx="234">
                  <c:v>0.58528214949842439</c:v>
                </c:pt>
                <c:pt idx="235">
                  <c:v>0.58919034929959146</c:v>
                </c:pt>
                <c:pt idx="236">
                  <c:v>0.59303657888253902</c:v>
                </c:pt>
                <c:pt idx="237">
                  <c:v>0.59683374116070265</c:v>
                </c:pt>
                <c:pt idx="238">
                  <c:v>0.60059439830619843</c:v>
                </c:pt>
                <c:pt idx="239">
                  <c:v>0.60059439830619843</c:v>
                </c:pt>
                <c:pt idx="240">
                  <c:v>0.60059439830619843</c:v>
                </c:pt>
                <c:pt idx="241">
                  <c:v>0.60059439830619843</c:v>
                </c:pt>
                <c:pt idx="242">
                  <c:v>0.60059439830619843</c:v>
                </c:pt>
                <c:pt idx="243">
                  <c:v>0.60059439830619843</c:v>
                </c:pt>
                <c:pt idx="244">
                  <c:v>0.60059439830619843</c:v>
                </c:pt>
                <c:pt idx="245">
                  <c:v>0.60059439830619843</c:v>
                </c:pt>
                <c:pt idx="246">
                  <c:v>0.6044653309512602</c:v>
                </c:pt>
                <c:pt idx="247">
                  <c:v>0.60829925140896657</c:v>
                </c:pt>
                <c:pt idx="248">
                  <c:v>0.61208421724070849</c:v>
                </c:pt>
                <c:pt idx="249">
                  <c:v>0.61582067773815252</c:v>
                </c:pt>
                <c:pt idx="250">
                  <c:v>0.61952105271230373</c:v>
                </c:pt>
                <c:pt idx="251">
                  <c:v>0.62318559264753715</c:v>
                </c:pt>
                <c:pt idx="252">
                  <c:v>0.62682638124027446</c:v>
                </c:pt>
                <c:pt idx="253">
                  <c:v>0.62682638124027446</c:v>
                </c:pt>
                <c:pt idx="254">
                  <c:v>0.62682638124027446</c:v>
                </c:pt>
                <c:pt idx="255">
                  <c:v>0.62682638124027446</c:v>
                </c:pt>
                <c:pt idx="256">
                  <c:v>0.62682638124027446</c:v>
                </c:pt>
                <c:pt idx="257">
                  <c:v>0.62682638124027446</c:v>
                </c:pt>
                <c:pt idx="258">
                  <c:v>0.62682638124027446</c:v>
                </c:pt>
                <c:pt idx="259">
                  <c:v>0.62682638124027446</c:v>
                </c:pt>
                <c:pt idx="260">
                  <c:v>0.62682638124027446</c:v>
                </c:pt>
                <c:pt idx="261">
                  <c:v>0.62682638124027446</c:v>
                </c:pt>
                <c:pt idx="262">
                  <c:v>0.63052675621442567</c:v>
                </c:pt>
                <c:pt idx="263">
                  <c:v>0.63420321339035157</c:v>
                </c:pt>
                <c:pt idx="264">
                  <c:v>0.63784400198308888</c:v>
                </c:pt>
                <c:pt idx="265">
                  <c:v>0.64143761944986166</c:v>
                </c:pt>
                <c:pt idx="266">
                  <c:v>0.64498450597122547</c:v>
                </c:pt>
                <c:pt idx="267">
                  <c:v>0.64849663178179651</c:v>
                </c:pt>
                <c:pt idx="268">
                  <c:v>0.65196279148202796</c:v>
                </c:pt>
                <c:pt idx="269">
                  <c:v>0.65537210347272046</c:v>
                </c:pt>
                <c:pt idx="270">
                  <c:v>0.65872524129988097</c:v>
                </c:pt>
                <c:pt idx="271">
                  <c:v>0.66202287406073168</c:v>
                </c:pt>
                <c:pt idx="272">
                  <c:v>0.66528752309776873</c:v>
                </c:pt>
                <c:pt idx="273">
                  <c:v>0.66854123056598824</c:v>
                </c:pt>
                <c:pt idx="274">
                  <c:v>0.66854123056598824</c:v>
                </c:pt>
                <c:pt idx="275">
                  <c:v>0.66854123056598824</c:v>
                </c:pt>
                <c:pt idx="276">
                  <c:v>0.66854123056598824</c:v>
                </c:pt>
                <c:pt idx="277">
                  <c:v>0.66854123056598824</c:v>
                </c:pt>
                <c:pt idx="278">
                  <c:v>0.66854123056598824</c:v>
                </c:pt>
                <c:pt idx="279">
                  <c:v>0.66854123056598824</c:v>
                </c:pt>
                <c:pt idx="280">
                  <c:v>0.66854123056598824</c:v>
                </c:pt>
                <c:pt idx="281">
                  <c:v>0.66854123056598824</c:v>
                </c:pt>
                <c:pt idx="282">
                  <c:v>0.66854123056598824</c:v>
                </c:pt>
                <c:pt idx="283">
                  <c:v>0.66854123056598824</c:v>
                </c:pt>
                <c:pt idx="284">
                  <c:v>0.66854123056598824</c:v>
                </c:pt>
                <c:pt idx="285">
                  <c:v>0.67197320056584353</c:v>
                </c:pt>
                <c:pt idx="286">
                  <c:v>0.67197320056584353</c:v>
                </c:pt>
                <c:pt idx="287">
                  <c:v>0.67539382807240222</c:v>
                </c:pt>
                <c:pt idx="288">
                  <c:v>0.67880314006309472</c:v>
                </c:pt>
                <c:pt idx="289">
                  <c:v>0.68218990181198558</c:v>
                </c:pt>
                <c:pt idx="290">
                  <c:v>0.68554303963914609</c:v>
                </c:pt>
                <c:pt idx="291">
                  <c:v>0.68887389539724797</c:v>
                </c:pt>
                <c:pt idx="292">
                  <c:v>0.69217152815809868</c:v>
                </c:pt>
                <c:pt idx="293">
                  <c:v>0.69540343178382202</c:v>
                </c:pt>
                <c:pt idx="294">
                  <c:v>0.69859204390858087</c:v>
                </c:pt>
                <c:pt idx="295">
                  <c:v>0.70173778421293076</c:v>
                </c:pt>
                <c:pt idx="296">
                  <c:v>0.70173778421293076</c:v>
                </c:pt>
                <c:pt idx="297">
                  <c:v>0.70173778421293076</c:v>
                </c:pt>
                <c:pt idx="298">
                  <c:v>0.70173778421293076</c:v>
                </c:pt>
                <c:pt idx="299">
                  <c:v>0.70173778421293076</c:v>
                </c:pt>
                <c:pt idx="300">
                  <c:v>0.70173778421293076</c:v>
                </c:pt>
                <c:pt idx="301">
                  <c:v>0.70173778421293076</c:v>
                </c:pt>
                <c:pt idx="302">
                  <c:v>0.70173778421293076</c:v>
                </c:pt>
                <c:pt idx="303">
                  <c:v>0.70173778421293076</c:v>
                </c:pt>
                <c:pt idx="304">
                  <c:v>0.70173778421293076</c:v>
                </c:pt>
                <c:pt idx="305">
                  <c:v>0.70173778421293076</c:v>
                </c:pt>
                <c:pt idx="306">
                  <c:v>0.70173778421293076</c:v>
                </c:pt>
                <c:pt idx="307">
                  <c:v>0.70173778421293076</c:v>
                </c:pt>
                <c:pt idx="308">
                  <c:v>0.70173778421293076</c:v>
                </c:pt>
                <c:pt idx="309">
                  <c:v>0.70577206164671746</c:v>
                </c:pt>
                <c:pt idx="310">
                  <c:v>0.70976821508846133</c:v>
                </c:pt>
                <c:pt idx="311">
                  <c:v>0.71372650271003735</c:v>
                </c:pt>
                <c:pt idx="312">
                  <c:v>0.71764718172238307</c:v>
                </c:pt>
                <c:pt idx="313">
                  <c:v>0.72155538152355014</c:v>
                </c:pt>
                <c:pt idx="314">
                  <c:v>0.72545113055017052</c:v>
                </c:pt>
                <c:pt idx="315">
                  <c:v>0.72545113055017052</c:v>
                </c:pt>
                <c:pt idx="316">
                  <c:v>0.72545113055017052</c:v>
                </c:pt>
                <c:pt idx="317">
                  <c:v>0.72545113055017052</c:v>
                </c:pt>
                <c:pt idx="318">
                  <c:v>0.72545113055017052</c:v>
                </c:pt>
                <c:pt idx="319">
                  <c:v>0.72545113055017052</c:v>
                </c:pt>
                <c:pt idx="320">
                  <c:v>0.72545113055017052</c:v>
                </c:pt>
                <c:pt idx="321">
                  <c:v>0.72545113055017052</c:v>
                </c:pt>
                <c:pt idx="322">
                  <c:v>0.72545113055017052</c:v>
                </c:pt>
                <c:pt idx="323">
                  <c:v>0.72545113055017052</c:v>
                </c:pt>
                <c:pt idx="324">
                  <c:v>0.72545113055017052</c:v>
                </c:pt>
                <c:pt idx="325">
                  <c:v>0.72954952429592668</c:v>
                </c:pt>
                <c:pt idx="326">
                  <c:v>0.7335583570018005</c:v>
                </c:pt>
                <c:pt idx="327">
                  <c:v>0.73742928964686227</c:v>
                </c:pt>
                <c:pt idx="328">
                  <c:v>0.74112966462101348</c:v>
                </c:pt>
                <c:pt idx="329">
                  <c:v>0.74466493691730973</c:v>
                </c:pt>
                <c:pt idx="330">
                  <c:v>0.74802925590703773</c:v>
                </c:pt>
                <c:pt idx="331">
                  <c:v>0.75122865147300999</c:v>
                </c:pt>
                <c:pt idx="332">
                  <c:v>0.75424827162168862</c:v>
                </c:pt>
                <c:pt idx="333">
                  <c:v>0.75707573411127194</c:v>
                </c:pt>
                <c:pt idx="334">
                  <c:v>0.75971066466026882</c:v>
                </c:pt>
                <c:pt idx="335">
                  <c:v>0.762153880905591</c:v>
                </c:pt>
                <c:pt idx="336">
                  <c:v>0.7643990160741867</c:v>
                </c:pt>
                <c:pt idx="337">
                  <c:v>0.76646592802480396</c:v>
                </c:pt>
                <c:pt idx="338">
                  <c:v>0.7684249738670107</c:v>
                </c:pt>
                <c:pt idx="339">
                  <c:v>0.77058776241266402</c:v>
                </c:pt>
                <c:pt idx="340">
                  <c:v>0.77058776241266402</c:v>
                </c:pt>
                <c:pt idx="341">
                  <c:v>0.77058776241266402</c:v>
                </c:pt>
                <c:pt idx="342">
                  <c:v>0.77058776241266402</c:v>
                </c:pt>
                <c:pt idx="343">
                  <c:v>0.77058776241266402</c:v>
                </c:pt>
                <c:pt idx="344">
                  <c:v>0.77267834425376158</c:v>
                </c:pt>
                <c:pt idx="345">
                  <c:v>0.77462232573524303</c:v>
                </c:pt>
                <c:pt idx="346">
                  <c:v>0.77644884341425535</c:v>
                </c:pt>
                <c:pt idx="347">
                  <c:v>0.77823269178886956</c:v>
                </c:pt>
                <c:pt idx="348">
                  <c:v>0.77823269178886956</c:v>
                </c:pt>
                <c:pt idx="349">
                  <c:v>0.77823269178886956</c:v>
                </c:pt>
                <c:pt idx="350">
                  <c:v>0.77998154844352807</c:v>
                </c:pt>
                <c:pt idx="351">
                  <c:v>0.78165521165456198</c:v>
                </c:pt>
                <c:pt idx="352">
                  <c:v>0.78320466872733396</c:v>
                </c:pt>
                <c:pt idx="353">
                  <c:v>0.78454340826128455</c:v>
                </c:pt>
                <c:pt idx="354">
                  <c:v>0.785604725493393</c:v>
                </c:pt>
                <c:pt idx="355">
                  <c:v>0.78643410817973558</c:v>
                </c:pt>
                <c:pt idx="356">
                  <c:v>0.78707174550260406</c:v>
                </c:pt>
                <c:pt idx="357">
                  <c:v>0.78755252807050524</c:v>
                </c:pt>
                <c:pt idx="358">
                  <c:v>0.78797476000004807</c:v>
                </c:pt>
                <c:pt idx="359">
                  <c:v>0.78797476000004807</c:v>
                </c:pt>
                <c:pt idx="360">
                  <c:v>0.78797476000004807</c:v>
                </c:pt>
                <c:pt idx="361">
                  <c:v>0.78797476000004807</c:v>
                </c:pt>
                <c:pt idx="362">
                  <c:v>0.78797476000004807</c:v>
                </c:pt>
                <c:pt idx="363">
                  <c:v>0.78797476000004807</c:v>
                </c:pt>
                <c:pt idx="364">
                  <c:v>0.78797476000004807</c:v>
                </c:pt>
                <c:pt idx="365">
                  <c:v>0.78797476000004807</c:v>
                </c:pt>
                <c:pt idx="366">
                  <c:v>0.78797476000004807</c:v>
                </c:pt>
                <c:pt idx="367">
                  <c:v>0.78797476000004807</c:v>
                </c:pt>
                <c:pt idx="368">
                  <c:v>0.78797476000004807</c:v>
                </c:pt>
                <c:pt idx="369">
                  <c:v>0.78797476000004807</c:v>
                </c:pt>
                <c:pt idx="370">
                  <c:v>0.78797476000004807</c:v>
                </c:pt>
                <c:pt idx="371">
                  <c:v>0.78797476000004807</c:v>
                </c:pt>
                <c:pt idx="372">
                  <c:v>0.78954977778211788</c:v>
                </c:pt>
                <c:pt idx="373">
                  <c:v>0.79108657059572707</c:v>
                </c:pt>
                <c:pt idx="374">
                  <c:v>0.7925673232222703</c:v>
                </c:pt>
                <c:pt idx="375">
                  <c:v>0.79398166241994583</c:v>
                </c:pt>
                <c:pt idx="376">
                  <c:v>0.79531471415070398</c:v>
                </c:pt>
                <c:pt idx="377">
                  <c:v>0.79655919084982629</c:v>
                </c:pt>
                <c:pt idx="378">
                  <c:v>0.79771445493894666</c:v>
                </c:pt>
                <c:pt idx="379">
                  <c:v>0.79876147910869977</c:v>
                </c:pt>
                <c:pt idx="380">
                  <c:v>0.79965640251417813</c:v>
                </c:pt>
                <c:pt idx="381">
                  <c:v>0.80034800631312686</c:v>
                </c:pt>
                <c:pt idx="382">
                  <c:v>0.80087278068349721</c:v>
                </c:pt>
                <c:pt idx="383">
                  <c:v>0.80130234891497865</c:v>
                </c:pt>
                <c:pt idx="384">
                  <c:v>0.80171493496855695</c:v>
                </c:pt>
                <c:pt idx="385">
                  <c:v>0.80171493496855695</c:v>
                </c:pt>
                <c:pt idx="386">
                  <c:v>0.80171493496855695</c:v>
                </c:pt>
                <c:pt idx="387">
                  <c:v>0.80213960256847983</c:v>
                </c:pt>
                <c:pt idx="388">
                  <c:v>0.80255699227010979</c:v>
                </c:pt>
                <c:pt idx="389">
                  <c:v>0.80296481297077527</c:v>
                </c:pt>
                <c:pt idx="390">
                  <c:v>0.80296481297077527</c:v>
                </c:pt>
                <c:pt idx="391">
                  <c:v>0.80296481297077527</c:v>
                </c:pt>
                <c:pt idx="392">
                  <c:v>0.80296481297077527</c:v>
                </c:pt>
                <c:pt idx="393">
                  <c:v>0.80296481297077527</c:v>
                </c:pt>
                <c:pt idx="394">
                  <c:v>0.80296481297077527</c:v>
                </c:pt>
                <c:pt idx="395">
                  <c:v>0.80296481297077527</c:v>
                </c:pt>
                <c:pt idx="396">
                  <c:v>0.80296481297077527</c:v>
                </c:pt>
                <c:pt idx="397">
                  <c:v>0.8038224104470002</c:v>
                </c:pt>
                <c:pt idx="398">
                  <c:v>0.80457870887008087</c:v>
                </c:pt>
                <c:pt idx="399">
                  <c:v>0.80522953401335828</c:v>
                </c:pt>
                <c:pt idx="400">
                  <c:v>0.80584776152401605</c:v>
                </c:pt>
                <c:pt idx="401">
                  <c:v>0.80584776152401605</c:v>
                </c:pt>
                <c:pt idx="402">
                  <c:v>0.80584776152401605</c:v>
                </c:pt>
                <c:pt idx="403">
                  <c:v>0.80584776152401605</c:v>
                </c:pt>
                <c:pt idx="404">
                  <c:v>0.80584776152401605</c:v>
                </c:pt>
                <c:pt idx="405">
                  <c:v>0.80584776152401605</c:v>
                </c:pt>
                <c:pt idx="406">
                  <c:v>0.8067469061641106</c:v>
                </c:pt>
                <c:pt idx="407">
                  <c:v>0.80757231568007315</c:v>
                </c:pt>
                <c:pt idx="408">
                  <c:v>0.80826740129002683</c:v>
                </c:pt>
                <c:pt idx="409">
                  <c:v>0.80879501802088138</c:v>
                </c:pt>
                <c:pt idx="410">
                  <c:v>0.8091864574498937</c:v>
                </c:pt>
                <c:pt idx="411">
                  <c:v>0.80946584920182274</c:v>
                </c:pt>
                <c:pt idx="412">
                  <c:v>0.8097181501341626</c:v>
                </c:pt>
                <c:pt idx="413">
                  <c:v>0.8097181501341626</c:v>
                </c:pt>
                <c:pt idx="414">
                  <c:v>0.8097181501341626</c:v>
                </c:pt>
                <c:pt idx="415">
                  <c:v>0.8097181501341626</c:v>
                </c:pt>
                <c:pt idx="416">
                  <c:v>0.8097181501341626</c:v>
                </c:pt>
                <c:pt idx="417">
                  <c:v>0.81001265719010396</c:v>
                </c:pt>
                <c:pt idx="418">
                  <c:v>0.81027381252035091</c:v>
                </c:pt>
                <c:pt idx="419">
                  <c:v>0.81051229804798397</c:v>
                </c:pt>
                <c:pt idx="420">
                  <c:v>0.81074571124242845</c:v>
                </c:pt>
                <c:pt idx="421">
                  <c:v>0.81074571124242845</c:v>
                </c:pt>
                <c:pt idx="422">
                  <c:v>0.81074571124242845</c:v>
                </c:pt>
                <c:pt idx="423">
                  <c:v>0.81097744651909709</c:v>
                </c:pt>
                <c:pt idx="424">
                  <c:v>0.8111631489207175</c:v>
                </c:pt>
                <c:pt idx="425">
                  <c:v>0.81127825515031815</c:v>
                </c:pt>
                <c:pt idx="426">
                  <c:v>0.81132964193311141</c:v>
                </c:pt>
                <c:pt idx="427">
                  <c:v>0.81134290681274102</c:v>
                </c:pt>
                <c:pt idx="428">
                  <c:v>0.81134290681274102</c:v>
                </c:pt>
                <c:pt idx="429">
                  <c:v>0.81134290681274102</c:v>
                </c:pt>
                <c:pt idx="430">
                  <c:v>0.81134290681274102</c:v>
                </c:pt>
                <c:pt idx="431">
                  <c:v>0.81134290681274102</c:v>
                </c:pt>
                <c:pt idx="432">
                  <c:v>0.81134290681274102</c:v>
                </c:pt>
                <c:pt idx="433">
                  <c:v>0.81134290681274102</c:v>
                </c:pt>
                <c:pt idx="434">
                  <c:v>0.81134290681274102</c:v>
                </c:pt>
                <c:pt idx="435">
                  <c:v>0.81134290681274102</c:v>
                </c:pt>
                <c:pt idx="436">
                  <c:v>0.81134290681274102</c:v>
                </c:pt>
                <c:pt idx="437">
                  <c:v>0.81134290681274102</c:v>
                </c:pt>
                <c:pt idx="438">
                  <c:v>0.81134290681274102</c:v>
                </c:pt>
                <c:pt idx="439">
                  <c:v>0.81134290681274102</c:v>
                </c:pt>
                <c:pt idx="440">
                  <c:v>0.81134290681274102</c:v>
                </c:pt>
                <c:pt idx="441">
                  <c:v>0.81134290681274102</c:v>
                </c:pt>
                <c:pt idx="442">
                  <c:v>0.81134290681274102</c:v>
                </c:pt>
                <c:pt idx="443">
                  <c:v>0.81134290681274102</c:v>
                </c:pt>
                <c:pt idx="444">
                  <c:v>0.81134290681274102</c:v>
                </c:pt>
                <c:pt idx="445">
                  <c:v>0.81134290681274102</c:v>
                </c:pt>
                <c:pt idx="446">
                  <c:v>0.81134290681274102</c:v>
                </c:pt>
                <c:pt idx="447">
                  <c:v>0.81134290681274102</c:v>
                </c:pt>
                <c:pt idx="448">
                  <c:v>0.81134290681274102</c:v>
                </c:pt>
                <c:pt idx="449">
                  <c:v>0.81134290681274102</c:v>
                </c:pt>
                <c:pt idx="450">
                  <c:v>0.81134290681274102</c:v>
                </c:pt>
                <c:pt idx="451">
                  <c:v>0.81134290681274102</c:v>
                </c:pt>
                <c:pt idx="452">
                  <c:v>0.81134290681274102</c:v>
                </c:pt>
                <c:pt idx="453">
                  <c:v>0.81134290681274102</c:v>
                </c:pt>
                <c:pt idx="454">
                  <c:v>0.81134290681274102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9A-49E5-9136-E514AAC8F1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56043936"/>
        <c:axId val="455937744"/>
      </c:lineChart>
      <c:catAx>
        <c:axId val="182591156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Elasped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145920"/>
        <c:crosses val="autoZero"/>
        <c:auto val="1"/>
        <c:lblAlgn val="ctr"/>
        <c:lblOffset val="100"/>
        <c:noMultiLvlLbl val="0"/>
      </c:catAx>
      <c:valAx>
        <c:axId val="161145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Elasped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5911567"/>
        <c:crosses val="autoZero"/>
        <c:crossBetween val="between"/>
      </c:valAx>
      <c:valAx>
        <c:axId val="4559377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Energy</a:t>
                </a:r>
                <a:r>
                  <a:rPr lang="en-GB" baseline="0"/>
                  <a:t> (kW/h)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6043936"/>
        <c:crosses val="max"/>
        <c:crossBetween val="between"/>
      </c:valAx>
      <c:catAx>
        <c:axId val="456043936"/>
        <c:scaling>
          <c:orientation val="minMax"/>
        </c:scaling>
        <c:delete val="1"/>
        <c:axPos val="b"/>
        <c:majorTickMark val="out"/>
        <c:minorTickMark val="none"/>
        <c:tickLblPos val="nextTo"/>
        <c:crossAx val="4559377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</a:t>
            </a:r>
            <a:r>
              <a:rPr lang="en-GB" baseline="0"/>
              <a:t> Zone Four - Extra High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Time (s)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'Forces-Broken'!$D$1482:$D$1800</c:f>
              <c:numCache>
                <c:formatCode>General</c:formatCode>
                <c:ptCount val="31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0D-42AB-AB0E-BC775A606A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14485007"/>
        <c:axId val="2031626943"/>
      </c:lineChart>
      <c:lineChart>
        <c:grouping val="standard"/>
        <c:varyColors val="0"/>
        <c:ser>
          <c:idx val="1"/>
          <c:order val="1"/>
          <c:tx>
            <c:v>Braking Energy (kW/h)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'Forces-Broken'!$T$1482:$T$1800</c:f>
              <c:numCache>
                <c:formatCode>General</c:formatCode>
                <c:ptCount val="319"/>
                <c:pt idx="0">
                  <c:v>0.81134290681274102</c:v>
                </c:pt>
                <c:pt idx="1">
                  <c:v>0.81134290681274102</c:v>
                </c:pt>
                <c:pt idx="2">
                  <c:v>0.81134290681274102</c:v>
                </c:pt>
                <c:pt idx="3">
                  <c:v>0.81134290681274102</c:v>
                </c:pt>
                <c:pt idx="4">
                  <c:v>0.81134290681274102</c:v>
                </c:pt>
                <c:pt idx="5">
                  <c:v>0.81134290681274102</c:v>
                </c:pt>
                <c:pt idx="6">
                  <c:v>0.81134290681274102</c:v>
                </c:pt>
                <c:pt idx="7">
                  <c:v>0.81134290681274102</c:v>
                </c:pt>
                <c:pt idx="8">
                  <c:v>0.81134290681274102</c:v>
                </c:pt>
                <c:pt idx="9">
                  <c:v>0.81134290681274102</c:v>
                </c:pt>
                <c:pt idx="10">
                  <c:v>0.81134290681274102</c:v>
                </c:pt>
                <c:pt idx="11">
                  <c:v>0.81134290681274102</c:v>
                </c:pt>
                <c:pt idx="12">
                  <c:v>0.81134290681274102</c:v>
                </c:pt>
                <c:pt idx="13">
                  <c:v>0.81134290681274102</c:v>
                </c:pt>
                <c:pt idx="14">
                  <c:v>0.81134290681274102</c:v>
                </c:pt>
                <c:pt idx="15">
                  <c:v>0.81134290681274102</c:v>
                </c:pt>
                <c:pt idx="16">
                  <c:v>0.81134290681274102</c:v>
                </c:pt>
                <c:pt idx="17">
                  <c:v>0.81134290681274102</c:v>
                </c:pt>
                <c:pt idx="18">
                  <c:v>0.81134290681274102</c:v>
                </c:pt>
                <c:pt idx="19">
                  <c:v>0.81134290681274102</c:v>
                </c:pt>
                <c:pt idx="20">
                  <c:v>0.81134290681274102</c:v>
                </c:pt>
                <c:pt idx="21">
                  <c:v>0.81134290681274102</c:v>
                </c:pt>
                <c:pt idx="22">
                  <c:v>0.81134290681274102</c:v>
                </c:pt>
                <c:pt idx="23">
                  <c:v>0.81134290681274102</c:v>
                </c:pt>
                <c:pt idx="24">
                  <c:v>0.81134290681274102</c:v>
                </c:pt>
                <c:pt idx="25">
                  <c:v>0.81134290681274102</c:v>
                </c:pt>
                <c:pt idx="26">
                  <c:v>0.81134290681274102</c:v>
                </c:pt>
                <c:pt idx="27">
                  <c:v>0.81134290681274102</c:v>
                </c:pt>
                <c:pt idx="28">
                  <c:v>0.81134290681274102</c:v>
                </c:pt>
                <c:pt idx="29">
                  <c:v>0.81134290681274102</c:v>
                </c:pt>
                <c:pt idx="30">
                  <c:v>0.81134290681274102</c:v>
                </c:pt>
                <c:pt idx="31">
                  <c:v>0.81134290681274102</c:v>
                </c:pt>
                <c:pt idx="32">
                  <c:v>0.81134290681274102</c:v>
                </c:pt>
                <c:pt idx="33">
                  <c:v>0.81134290681274102</c:v>
                </c:pt>
                <c:pt idx="34">
                  <c:v>0.81134290681274102</c:v>
                </c:pt>
                <c:pt idx="35">
                  <c:v>0.81134290681274102</c:v>
                </c:pt>
                <c:pt idx="36">
                  <c:v>0.81134290681274102</c:v>
                </c:pt>
                <c:pt idx="37">
                  <c:v>0.81134290681274102</c:v>
                </c:pt>
                <c:pt idx="38">
                  <c:v>0.81134290681274102</c:v>
                </c:pt>
                <c:pt idx="39">
                  <c:v>0.81134290681274102</c:v>
                </c:pt>
                <c:pt idx="40">
                  <c:v>0.81134290681274102</c:v>
                </c:pt>
                <c:pt idx="41">
                  <c:v>0.81134290681274102</c:v>
                </c:pt>
                <c:pt idx="42">
                  <c:v>0.81134290681274102</c:v>
                </c:pt>
                <c:pt idx="43">
                  <c:v>0.81134290681274102</c:v>
                </c:pt>
                <c:pt idx="44">
                  <c:v>0.81456394809360522</c:v>
                </c:pt>
                <c:pt idx="45">
                  <c:v>0.81774180300718546</c:v>
                </c:pt>
                <c:pt idx="46">
                  <c:v>0.82080304960127304</c:v>
                </c:pt>
                <c:pt idx="47">
                  <c:v>0.82369020749942123</c:v>
                </c:pt>
                <c:pt idx="48">
                  <c:v>0.82636285860320213</c:v>
                </c:pt>
                <c:pt idx="49">
                  <c:v>0.82881496623939044</c:v>
                </c:pt>
                <c:pt idx="50">
                  <c:v>0.8310768427826003</c:v>
                </c:pt>
                <c:pt idx="51">
                  <c:v>0.83319129278761572</c:v>
                </c:pt>
                <c:pt idx="52">
                  <c:v>0.83520374065928815</c:v>
                </c:pt>
                <c:pt idx="53">
                  <c:v>0.83716278650149489</c:v>
                </c:pt>
                <c:pt idx="54">
                  <c:v>0.83934133588421089</c:v>
                </c:pt>
                <c:pt idx="55">
                  <c:v>0.83934133588421089</c:v>
                </c:pt>
                <c:pt idx="56">
                  <c:v>0.83934133588421089</c:v>
                </c:pt>
                <c:pt idx="57">
                  <c:v>0.83934133588421089</c:v>
                </c:pt>
                <c:pt idx="58">
                  <c:v>0.83934133588421089</c:v>
                </c:pt>
                <c:pt idx="59">
                  <c:v>0.83934133588421089</c:v>
                </c:pt>
                <c:pt idx="60">
                  <c:v>0.83934133588421089</c:v>
                </c:pt>
                <c:pt idx="61">
                  <c:v>0.83934133588421089</c:v>
                </c:pt>
                <c:pt idx="62">
                  <c:v>0.83934133588421089</c:v>
                </c:pt>
                <c:pt idx="63">
                  <c:v>0.83934133588421089</c:v>
                </c:pt>
                <c:pt idx="64">
                  <c:v>0.83934133588421089</c:v>
                </c:pt>
                <c:pt idx="65">
                  <c:v>0.83934133588421089</c:v>
                </c:pt>
                <c:pt idx="66">
                  <c:v>0.83934133588421089</c:v>
                </c:pt>
                <c:pt idx="67">
                  <c:v>0.83934133588421089</c:v>
                </c:pt>
                <c:pt idx="68">
                  <c:v>0.83934133588421089</c:v>
                </c:pt>
                <c:pt idx="69">
                  <c:v>0.83934133588421089</c:v>
                </c:pt>
                <c:pt idx="70">
                  <c:v>0.83934133588421089</c:v>
                </c:pt>
                <c:pt idx="71">
                  <c:v>0.83934133588421089</c:v>
                </c:pt>
                <c:pt idx="72">
                  <c:v>0.83934133588421089</c:v>
                </c:pt>
                <c:pt idx="73">
                  <c:v>0.83934133588421089</c:v>
                </c:pt>
                <c:pt idx="74">
                  <c:v>0.83934133588421089</c:v>
                </c:pt>
                <c:pt idx="75">
                  <c:v>0.83934133588421089</c:v>
                </c:pt>
                <c:pt idx="76">
                  <c:v>0.83934133588421089</c:v>
                </c:pt>
                <c:pt idx="77">
                  <c:v>0.83934133588421089</c:v>
                </c:pt>
                <c:pt idx="78">
                  <c:v>0.83934133588421089</c:v>
                </c:pt>
                <c:pt idx="79">
                  <c:v>0.83934133588421089</c:v>
                </c:pt>
                <c:pt idx="80">
                  <c:v>0.83934133588421089</c:v>
                </c:pt>
                <c:pt idx="81">
                  <c:v>0.83934133588421089</c:v>
                </c:pt>
                <c:pt idx="82">
                  <c:v>0.83934133588421089</c:v>
                </c:pt>
                <c:pt idx="83">
                  <c:v>0.83934133588421089</c:v>
                </c:pt>
                <c:pt idx="84">
                  <c:v>0.83934133588421089</c:v>
                </c:pt>
                <c:pt idx="85">
                  <c:v>0.83934133588421089</c:v>
                </c:pt>
                <c:pt idx="86">
                  <c:v>0.83934133588421089</c:v>
                </c:pt>
                <c:pt idx="87">
                  <c:v>0.83934133588421089</c:v>
                </c:pt>
                <c:pt idx="88">
                  <c:v>0.83934133588421089</c:v>
                </c:pt>
                <c:pt idx="89">
                  <c:v>0.83934133588421089</c:v>
                </c:pt>
                <c:pt idx="90">
                  <c:v>0.83934133588421089</c:v>
                </c:pt>
                <c:pt idx="91">
                  <c:v>0.83934133588421089</c:v>
                </c:pt>
                <c:pt idx="92">
                  <c:v>0.83934133588421089</c:v>
                </c:pt>
                <c:pt idx="93">
                  <c:v>0.83934133588421089</c:v>
                </c:pt>
                <c:pt idx="94">
                  <c:v>0.83934133588421089</c:v>
                </c:pt>
                <c:pt idx="95">
                  <c:v>0.83934133588421089</c:v>
                </c:pt>
                <c:pt idx="96">
                  <c:v>0.83934133588421089</c:v>
                </c:pt>
                <c:pt idx="97">
                  <c:v>0.83934133588421089</c:v>
                </c:pt>
                <c:pt idx="98">
                  <c:v>0.83934133588421089</c:v>
                </c:pt>
                <c:pt idx="99">
                  <c:v>0.85190701448606276</c:v>
                </c:pt>
                <c:pt idx="100">
                  <c:v>0.86438802053597596</c:v>
                </c:pt>
                <c:pt idx="101">
                  <c:v>0.87678474897926306</c:v>
                </c:pt>
                <c:pt idx="102">
                  <c:v>0.88904188979113619</c:v>
                </c:pt>
                <c:pt idx="103">
                  <c:v>0.90118814547704473</c:v>
                </c:pt>
                <c:pt idx="104">
                  <c:v>0.91316937643407603</c:v>
                </c:pt>
                <c:pt idx="105">
                  <c:v>0.92496004552049582</c:v>
                </c:pt>
                <c:pt idx="106">
                  <c:v>0.93653550848345879</c:v>
                </c:pt>
                <c:pt idx="107">
                  <c:v>0.94787213083748079</c:v>
                </c:pt>
                <c:pt idx="108">
                  <c:v>0.9589474004720776</c:v>
                </c:pt>
                <c:pt idx="109">
                  <c:v>0.96976552059905485</c:v>
                </c:pt>
                <c:pt idx="110">
                  <c:v>0.98035577049990363</c:v>
                </c:pt>
                <c:pt idx="111">
                  <c:v>0.9907711052619117</c:v>
                </c:pt>
                <c:pt idx="112">
                  <c:v>1.0010381163887925</c:v>
                </c:pt>
                <c:pt idx="113">
                  <c:v>1.0112070634313755</c:v>
                </c:pt>
                <c:pt idx="114">
                  <c:v>1.0212785984035495</c:v>
                </c:pt>
                <c:pt idx="115">
                  <c:v>1.0313016711339218</c:v>
                </c:pt>
                <c:pt idx="116">
                  <c:v>1.0412764437717978</c:v>
                </c:pt>
                <c:pt idx="117">
                  <c:v>1.0511551015337095</c:v>
                </c:pt>
                <c:pt idx="118">
                  <c:v>1.0609382896002122</c:v>
                </c:pt>
                <c:pt idx="119">
                  <c:v>1.0705559513143326</c:v>
                </c:pt>
                <c:pt idx="120">
                  <c:v>1.0799868352799962</c:v>
                </c:pt>
                <c:pt idx="121">
                  <c:v>1.0892106264101562</c:v>
                </c:pt>
                <c:pt idx="122">
                  <c:v>1.0982080493521411</c:v>
                </c:pt>
                <c:pt idx="123">
                  <c:v>1.1069830012413675</c:v>
                </c:pt>
                <c:pt idx="124">
                  <c:v>1.1155827583092206</c:v>
                </c:pt>
                <c:pt idx="125">
                  <c:v>1.1240527301481964</c:v>
                </c:pt>
                <c:pt idx="126">
                  <c:v>1.1324155961786748</c:v>
                </c:pt>
                <c:pt idx="127">
                  <c:v>1.1407358857095391</c:v>
                </c:pt>
                <c:pt idx="128">
                  <c:v>1.1490137502130113</c:v>
                </c:pt>
                <c:pt idx="129">
                  <c:v>1.1490137502130113</c:v>
                </c:pt>
                <c:pt idx="130">
                  <c:v>1.1490137502130113</c:v>
                </c:pt>
                <c:pt idx="131">
                  <c:v>1.1490137502130113</c:v>
                </c:pt>
                <c:pt idx="132">
                  <c:v>1.1490137502130113</c:v>
                </c:pt>
                <c:pt idx="133">
                  <c:v>1.1490137502130113</c:v>
                </c:pt>
                <c:pt idx="134">
                  <c:v>1.1490137502130113</c:v>
                </c:pt>
                <c:pt idx="135">
                  <c:v>1.1490137502130113</c:v>
                </c:pt>
                <c:pt idx="136">
                  <c:v>1.1490137502130113</c:v>
                </c:pt>
                <c:pt idx="137">
                  <c:v>1.1490137502130113</c:v>
                </c:pt>
                <c:pt idx="138">
                  <c:v>1.1490137502130113</c:v>
                </c:pt>
                <c:pt idx="139">
                  <c:v>1.1490137502130113</c:v>
                </c:pt>
                <c:pt idx="140">
                  <c:v>1.1490137502130113</c:v>
                </c:pt>
                <c:pt idx="141">
                  <c:v>1.1490137502130113</c:v>
                </c:pt>
                <c:pt idx="142">
                  <c:v>1.1490137502130113</c:v>
                </c:pt>
                <c:pt idx="143">
                  <c:v>1.1490137502130113</c:v>
                </c:pt>
                <c:pt idx="144">
                  <c:v>1.1490137502130113</c:v>
                </c:pt>
                <c:pt idx="145">
                  <c:v>1.1490137502130113</c:v>
                </c:pt>
                <c:pt idx="146">
                  <c:v>1.159704860668644</c:v>
                </c:pt>
                <c:pt idx="147">
                  <c:v>1.1702951105694928</c:v>
                </c:pt>
                <c:pt idx="148">
                  <c:v>1.1806360990139373</c:v>
                </c:pt>
                <c:pt idx="149">
                  <c:v>1.1906350014471934</c:v>
                </c:pt>
                <c:pt idx="150">
                  <c:v>1.200205729842255</c:v>
                </c:pt>
                <c:pt idx="151">
                  <c:v>1.2093385037631172</c:v>
                </c:pt>
                <c:pt idx="152">
                  <c:v>1.2180694259660976</c:v>
                </c:pt>
                <c:pt idx="153">
                  <c:v>1.22651790055136</c:v>
                </c:pt>
                <c:pt idx="154">
                  <c:v>1.234774609254244</c:v>
                </c:pt>
                <c:pt idx="155">
                  <c:v>1.2429680769807101</c:v>
                </c:pt>
                <c:pt idx="156">
                  <c:v>1.251140539738185</c:v>
                </c:pt>
                <c:pt idx="157">
                  <c:v>1.251140539738185</c:v>
                </c:pt>
                <c:pt idx="158">
                  <c:v>1.2592920351455923</c:v>
                </c:pt>
                <c:pt idx="159">
                  <c:v>1.2673808538604361</c:v>
                </c:pt>
                <c:pt idx="160">
                  <c:v>1.2753866281576487</c:v>
                </c:pt>
                <c:pt idx="161">
                  <c:v>1.2832894366854264</c:v>
                </c:pt>
                <c:pt idx="162">
                  <c:v>1.2911105416236981</c:v>
                </c:pt>
                <c:pt idx="163">
                  <c:v>1.2988910169929111</c:v>
                </c:pt>
                <c:pt idx="164">
                  <c:v>1.2988910169929111</c:v>
                </c:pt>
                <c:pt idx="165">
                  <c:v>1.2988910169929111</c:v>
                </c:pt>
                <c:pt idx="166">
                  <c:v>1.2988910169929111</c:v>
                </c:pt>
                <c:pt idx="167">
                  <c:v>1.2988910169929111</c:v>
                </c:pt>
                <c:pt idx="168">
                  <c:v>1.2988910169929111</c:v>
                </c:pt>
                <c:pt idx="169">
                  <c:v>1.2988910169929111</c:v>
                </c:pt>
                <c:pt idx="170">
                  <c:v>1.2988910169929111</c:v>
                </c:pt>
                <c:pt idx="171">
                  <c:v>1.2988910169929111</c:v>
                </c:pt>
                <c:pt idx="172">
                  <c:v>1.2988910169929111</c:v>
                </c:pt>
                <c:pt idx="173">
                  <c:v>1.2988910169929111</c:v>
                </c:pt>
                <c:pt idx="174">
                  <c:v>1.2988910169929111</c:v>
                </c:pt>
                <c:pt idx="175">
                  <c:v>1.2988910169929111</c:v>
                </c:pt>
                <c:pt idx="176">
                  <c:v>1.2988910169929111</c:v>
                </c:pt>
                <c:pt idx="177">
                  <c:v>1.2988910169929111</c:v>
                </c:pt>
                <c:pt idx="178">
                  <c:v>1.2988910169929111</c:v>
                </c:pt>
                <c:pt idx="179">
                  <c:v>1.2988910169929111</c:v>
                </c:pt>
                <c:pt idx="180">
                  <c:v>1.2988910169929111</c:v>
                </c:pt>
                <c:pt idx="181">
                  <c:v>1.2988910169929111</c:v>
                </c:pt>
                <c:pt idx="182">
                  <c:v>1.2988910169929111</c:v>
                </c:pt>
                <c:pt idx="183">
                  <c:v>1.2988910169929111</c:v>
                </c:pt>
                <c:pt idx="184">
                  <c:v>1.2988910169929111</c:v>
                </c:pt>
                <c:pt idx="185">
                  <c:v>1.2988910169929111</c:v>
                </c:pt>
                <c:pt idx="186">
                  <c:v>1.2988910169929111</c:v>
                </c:pt>
                <c:pt idx="187">
                  <c:v>1.2988910169929111</c:v>
                </c:pt>
                <c:pt idx="188">
                  <c:v>1.2988910169929111</c:v>
                </c:pt>
                <c:pt idx="189">
                  <c:v>1.2988910169929111</c:v>
                </c:pt>
                <c:pt idx="190">
                  <c:v>1.2988910169929111</c:v>
                </c:pt>
                <c:pt idx="191">
                  <c:v>1.2988910169929111</c:v>
                </c:pt>
                <c:pt idx="192">
                  <c:v>1.2988910169929111</c:v>
                </c:pt>
                <c:pt idx="193">
                  <c:v>1.2988910169929111</c:v>
                </c:pt>
                <c:pt idx="194">
                  <c:v>1.2988910169929111</c:v>
                </c:pt>
                <c:pt idx="195">
                  <c:v>1.2988910169929111</c:v>
                </c:pt>
                <c:pt idx="196">
                  <c:v>1.2988910169929111</c:v>
                </c:pt>
                <c:pt idx="197">
                  <c:v>1.2988910169929111</c:v>
                </c:pt>
                <c:pt idx="198">
                  <c:v>1.3123846963108123</c:v>
                </c:pt>
                <c:pt idx="199">
                  <c:v>1.3258190338304883</c:v>
                </c:pt>
                <c:pt idx="200">
                  <c:v>1.339164696493538</c:v>
                </c:pt>
                <c:pt idx="201">
                  <c:v>1.352422088854649</c:v>
                </c:pt>
                <c:pt idx="202">
                  <c:v>1.3655916145075715</c:v>
                </c:pt>
                <c:pt idx="203">
                  <c:v>1.3787319407791765</c:v>
                </c:pt>
                <c:pt idx="204">
                  <c:v>1.3787319407791765</c:v>
                </c:pt>
                <c:pt idx="205">
                  <c:v>1.3787319407791765</c:v>
                </c:pt>
                <c:pt idx="206">
                  <c:v>1.3787319407791765</c:v>
                </c:pt>
                <c:pt idx="207">
                  <c:v>1.3787319407791765</c:v>
                </c:pt>
                <c:pt idx="208">
                  <c:v>1.3787319407791765</c:v>
                </c:pt>
                <c:pt idx="209">
                  <c:v>1.3787319407791765</c:v>
                </c:pt>
                <c:pt idx="210">
                  <c:v>1.3787319407791765</c:v>
                </c:pt>
                <c:pt idx="211">
                  <c:v>1.3787319407791765</c:v>
                </c:pt>
                <c:pt idx="212">
                  <c:v>1.3787319407791765</c:v>
                </c:pt>
                <c:pt idx="213">
                  <c:v>1.3787319407791765</c:v>
                </c:pt>
                <c:pt idx="214">
                  <c:v>1.3787319407791765</c:v>
                </c:pt>
                <c:pt idx="215">
                  <c:v>1.3787319407791765</c:v>
                </c:pt>
                <c:pt idx="216">
                  <c:v>1.3787319407791765</c:v>
                </c:pt>
                <c:pt idx="217">
                  <c:v>1.3787319407791765</c:v>
                </c:pt>
                <c:pt idx="218">
                  <c:v>1.3787319407791765</c:v>
                </c:pt>
                <c:pt idx="219">
                  <c:v>1.3787319407791765</c:v>
                </c:pt>
                <c:pt idx="220">
                  <c:v>1.3787319407791765</c:v>
                </c:pt>
                <c:pt idx="221">
                  <c:v>1.3927373423694061</c:v>
                </c:pt>
                <c:pt idx="222">
                  <c:v>1.406681858717834</c:v>
                </c:pt>
                <c:pt idx="223">
                  <c:v>1.4205656724737656</c:v>
                </c:pt>
                <c:pt idx="224">
                  <c:v>1.4343889660017846</c:v>
                </c:pt>
                <c:pt idx="225">
                  <c:v>1.4481218204986981</c:v>
                </c:pt>
                <c:pt idx="226">
                  <c:v>1.4617946094334975</c:v>
                </c:pt>
                <c:pt idx="227">
                  <c:v>1.4754075141742382</c:v>
                </c:pt>
                <c:pt idx="228">
                  <c:v>1.4889607158042537</c:v>
                </c:pt>
                <c:pt idx="229">
                  <c:v>1.5024841336961807</c:v>
                </c:pt>
                <c:pt idx="230">
                  <c:v>1.515977813014082</c:v>
                </c:pt>
                <c:pt idx="231">
                  <c:v>1.5294417988864295</c:v>
                </c:pt>
                <c:pt idx="232">
                  <c:v>1.5294417988864295</c:v>
                </c:pt>
                <c:pt idx="233">
                  <c:v>1.5294417988864295</c:v>
                </c:pt>
                <c:pt idx="234">
                  <c:v>1.5294417988864295</c:v>
                </c:pt>
                <c:pt idx="235">
                  <c:v>1.5294417988864295</c:v>
                </c:pt>
                <c:pt idx="236">
                  <c:v>1.5294417988864295</c:v>
                </c:pt>
                <c:pt idx="237">
                  <c:v>1.5294417988864295</c:v>
                </c:pt>
                <c:pt idx="238">
                  <c:v>1.5294417988864295</c:v>
                </c:pt>
                <c:pt idx="239">
                  <c:v>1.5294417988864295</c:v>
                </c:pt>
                <c:pt idx="240">
                  <c:v>1.5294417988864295</c:v>
                </c:pt>
                <c:pt idx="241">
                  <c:v>1.5294417988864295</c:v>
                </c:pt>
                <c:pt idx="242">
                  <c:v>1.5294417988864295</c:v>
                </c:pt>
                <c:pt idx="243">
                  <c:v>1.5294417988864295</c:v>
                </c:pt>
                <c:pt idx="244">
                  <c:v>1.5294417988864295</c:v>
                </c:pt>
                <c:pt idx="245">
                  <c:v>1.5294417988864295</c:v>
                </c:pt>
                <c:pt idx="246">
                  <c:v>1.544287172022232</c:v>
                </c:pt>
                <c:pt idx="247">
                  <c:v>1.5589744475570024</c:v>
                </c:pt>
                <c:pt idx="248">
                  <c:v>1.5733800749593945</c:v>
                </c:pt>
                <c:pt idx="249">
                  <c:v>1.587355011079765</c:v>
                </c:pt>
                <c:pt idx="250">
                  <c:v>1.600759745304061</c:v>
                </c:pt>
                <c:pt idx="251">
                  <c:v>1.6134674250920142</c:v>
                </c:pt>
                <c:pt idx="252">
                  <c:v>1.6254760518574463</c:v>
                </c:pt>
                <c:pt idx="253">
                  <c:v>1.6367863487806715</c:v>
                </c:pt>
                <c:pt idx="254">
                  <c:v>1.6474521819391881</c:v>
                </c:pt>
                <c:pt idx="255">
                  <c:v>1.6575237169113621</c:v>
                </c:pt>
                <c:pt idx="256">
                  <c:v>1.6670476714318097</c:v>
                </c:pt>
                <c:pt idx="257">
                  <c:v>1.6760450943737946</c:v>
                </c:pt>
                <c:pt idx="258">
                  <c:v>1.6845150662127704</c:v>
                </c:pt>
                <c:pt idx="259">
                  <c:v>1.6925001728300544</c:v>
                </c:pt>
                <c:pt idx="260">
                  <c:v>1.7000201451909243</c:v>
                </c:pt>
                <c:pt idx="261">
                  <c:v>1.7071322944903069</c:v>
                </c:pt>
                <c:pt idx="262">
                  <c:v>1.7139074358139952</c:v>
                </c:pt>
                <c:pt idx="263">
                  <c:v>1.7204283310639952</c:v>
                </c:pt>
                <c:pt idx="264">
                  <c:v>1.7267192139592979</c:v>
                </c:pt>
                <c:pt idx="265">
                  <c:v>1.7328199794500387</c:v>
                </c:pt>
                <c:pt idx="266">
                  <c:v>1.7387514548385419</c:v>
                </c:pt>
                <c:pt idx="267">
                  <c:v>1.7445169784928629</c:v>
                </c:pt>
                <c:pt idx="268">
                  <c:v>1.7501198531907796</c:v>
                </c:pt>
                <c:pt idx="269">
                  <c:v>1.7555949628069061</c:v>
                </c:pt>
                <c:pt idx="270">
                  <c:v>1.7609443801190203</c:v>
                </c:pt>
                <c:pt idx="271">
                  <c:v>1.7662008775017364</c:v>
                </c:pt>
                <c:pt idx="272">
                  <c:v>1.7713808188806426</c:v>
                </c:pt>
                <c:pt idx="273">
                  <c:v>1.7764849970291765</c:v>
                </c:pt>
                <c:pt idx="274">
                  <c:v>1.781514200271991</c:v>
                </c:pt>
                <c:pt idx="275">
                  <c:v>1.7864692124849539</c:v>
                </c:pt>
                <c:pt idx="276">
                  <c:v>1.7913508130951488</c:v>
                </c:pt>
                <c:pt idx="277">
                  <c:v>1.7961597770808742</c:v>
                </c:pt>
                <c:pt idx="278">
                  <c:v>1.8008968749716439</c:v>
                </c:pt>
                <c:pt idx="279">
                  <c:v>1.8055487443835363</c:v>
                </c:pt>
                <c:pt idx="280">
                  <c:v>1.8101304272056813</c:v>
                </c:pt>
                <c:pt idx="281">
                  <c:v>1.8146288840359281</c:v>
                </c:pt>
                <c:pt idx="282">
                  <c:v>1.8190451962492769</c:v>
                </c:pt>
                <c:pt idx="283">
                  <c:v>1.8233804375332274</c:v>
                </c:pt>
                <c:pt idx="284">
                  <c:v>1.8276356738877799</c:v>
                </c:pt>
                <c:pt idx="285">
                  <c:v>1.8318119636254342</c:v>
                </c:pt>
                <c:pt idx="286">
                  <c:v>1.8358974763101854</c:v>
                </c:pt>
                <c:pt idx="287">
                  <c:v>1.8398683572453707</c:v>
                </c:pt>
                <c:pt idx="288">
                  <c:v>1.8436777440862755</c:v>
                </c:pt>
                <c:pt idx="289">
                  <c:v>1.8472831129786367</c:v>
                </c:pt>
                <c:pt idx="290">
                  <c:v>1.8506250964071185</c:v>
                </c:pt>
                <c:pt idx="291">
                  <c:v>1.85366547831496</c:v>
                </c:pt>
                <c:pt idx="292">
                  <c:v>1.8563858297150853</c:v>
                </c:pt>
                <c:pt idx="293">
                  <c:v>1.8588113337186056</c:v>
                </c:pt>
                <c:pt idx="294">
                  <c:v>1.8609660072144101</c:v>
                </c:pt>
                <c:pt idx="295">
                  <c:v>1.8628875522220778</c:v>
                </c:pt>
                <c:pt idx="296">
                  <c:v>1.8646156588482352</c:v>
                </c:pt>
                <c:pt idx="297">
                  <c:v>1.8661842573401333</c:v>
                </c:pt>
                <c:pt idx="298">
                  <c:v>1.8676045406977722</c:v>
                </c:pt>
                <c:pt idx="299">
                  <c:v>1.868881700959105</c:v>
                </c:pt>
                <c:pt idx="300">
                  <c:v>1.8700066512646605</c:v>
                </c:pt>
                <c:pt idx="301">
                  <c:v>1.8709753879363908</c:v>
                </c:pt>
                <c:pt idx="302">
                  <c:v>1.8717928938911073</c:v>
                </c:pt>
                <c:pt idx="303">
                  <c:v>1.8724810288695024</c:v>
                </c:pt>
                <c:pt idx="304">
                  <c:v>1.8730648075762926</c:v>
                </c:pt>
                <c:pt idx="305">
                  <c:v>1.8735699943468849</c:v>
                </c:pt>
                <c:pt idx="306">
                  <c:v>1.8740170260791862</c:v>
                </c:pt>
                <c:pt idx="307">
                  <c:v>1.8744154298205538</c:v>
                </c:pt>
                <c:pt idx="308">
                  <c:v>1.8747711093359858</c:v>
                </c:pt>
                <c:pt idx="309">
                  <c:v>1.8750871995595102</c:v>
                </c:pt>
                <c:pt idx="310">
                  <c:v>1.875364735264323</c:v>
                </c:pt>
                <c:pt idx="311">
                  <c:v>1.8756015235486594</c:v>
                </c:pt>
                <c:pt idx="312">
                  <c:v>1.8757948181389854</c:v>
                </c:pt>
                <c:pt idx="313">
                  <c:v>1.8759417162215954</c:v>
                </c:pt>
                <c:pt idx="314">
                  <c:v>1.8760417183371916</c:v>
                </c:pt>
                <c:pt idx="315">
                  <c:v>1.876099989111883</c:v>
                </c:pt>
                <c:pt idx="316">
                  <c:v>1.876099989111883</c:v>
                </c:pt>
                <c:pt idx="317">
                  <c:v>1.876099989111883</c:v>
                </c:pt>
                <c:pt idx="318">
                  <c:v>1.876099989111883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0D-42AB-AB0E-BC775A606A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67269631"/>
        <c:axId val="455915424"/>
      </c:lineChart>
      <c:catAx>
        <c:axId val="181448500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1626943"/>
        <c:crosses val="autoZero"/>
        <c:auto val="1"/>
        <c:lblAlgn val="ctr"/>
        <c:lblOffset val="100"/>
        <c:noMultiLvlLbl val="0"/>
      </c:catAx>
      <c:valAx>
        <c:axId val="2031626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Elasped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4485007"/>
        <c:crosses val="autoZero"/>
        <c:crossBetween val="between"/>
      </c:valAx>
      <c:valAx>
        <c:axId val="45591542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</a:t>
                </a:r>
                <a:r>
                  <a:rPr lang="en-GB" baseline="0"/>
                  <a:t> Energy (kW/h)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7269631"/>
        <c:crosses val="max"/>
        <c:crossBetween val="between"/>
      </c:valAx>
      <c:catAx>
        <c:axId val="1867269631"/>
        <c:scaling>
          <c:orientation val="minMax"/>
        </c:scaling>
        <c:delete val="1"/>
        <c:axPos val="b"/>
        <c:majorTickMark val="out"/>
        <c:minorTickMark val="none"/>
        <c:tickLblPos val="nextTo"/>
        <c:crossAx val="4559154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Forces</a:t>
            </a:r>
            <a:r>
              <a:rPr lang="en-GB" baseline="0"/>
              <a:t> at the Wheel after Losses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Energy Available to Store 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Forces1!$C$4:$C$1800</c:f>
              <c:numCache>
                <c:formatCode>General</c:formatCode>
                <c:ptCount val="179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</c:numCache>
            </c:numRef>
          </c:cat>
          <c:val>
            <c:numRef>
              <c:f>Forces1!$AF$4:$AF$1800</c:f>
              <c:numCache>
                <c:formatCode>General</c:formatCode>
                <c:ptCount val="1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13453.748</c:v>
                </c:pt>
                <c:pt idx="15">
                  <c:v>21415.233086419747</c:v>
                </c:pt>
                <c:pt idx="16">
                  <c:v>0</c:v>
                </c:pt>
                <c:pt idx="17">
                  <c:v>0</c:v>
                </c:pt>
                <c:pt idx="18">
                  <c:v>69896.73086419754</c:v>
                </c:pt>
                <c:pt idx="19">
                  <c:v>28311.759259259277</c:v>
                </c:pt>
                <c:pt idx="20">
                  <c:v>11261.203358024703</c:v>
                </c:pt>
                <c:pt idx="21">
                  <c:v>9994.3161975308558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128095.40380246904</c:v>
                </c:pt>
                <c:pt idx="29">
                  <c:v>103385.8719012345</c:v>
                </c:pt>
                <c:pt idx="30">
                  <c:v>64400.617283950618</c:v>
                </c:pt>
                <c:pt idx="31">
                  <c:v>46793.550913580191</c:v>
                </c:pt>
                <c:pt idx="32">
                  <c:v>37792.350172839557</c:v>
                </c:pt>
                <c:pt idx="33">
                  <c:v>21086.250666666714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5007.792000000004</c:v>
                </c:pt>
                <c:pt idx="61">
                  <c:v>4056.1959999999945</c:v>
                </c:pt>
                <c:pt idx="62">
                  <c:v>0</c:v>
                </c:pt>
                <c:pt idx="63">
                  <c:v>0</c:v>
                </c:pt>
                <c:pt idx="64">
                  <c:v>5648.3575308641975</c:v>
                </c:pt>
                <c:pt idx="65">
                  <c:v>3504.2136296296185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96570.51279012351</c:v>
                </c:pt>
                <c:pt idx="71">
                  <c:v>87151.568197530854</c:v>
                </c:pt>
                <c:pt idx="72">
                  <c:v>61178.251061728355</c:v>
                </c:pt>
                <c:pt idx="73">
                  <c:v>44933.358024691348</c:v>
                </c:pt>
                <c:pt idx="74">
                  <c:v>44878.521679012301</c:v>
                </c:pt>
                <c:pt idx="75">
                  <c:v>0</c:v>
                </c:pt>
                <c:pt idx="76">
                  <c:v>50206.186419753045</c:v>
                </c:pt>
                <c:pt idx="77">
                  <c:v>27533.871111111108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34522.510222222219</c:v>
                </c:pt>
                <c:pt idx="142">
                  <c:v>22288.14</c:v>
                </c:pt>
                <c:pt idx="143">
                  <c:v>13413.494271604952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51978.687506172857</c:v>
                </c:pt>
                <c:pt idx="148">
                  <c:v>31920.315259259274</c:v>
                </c:pt>
                <c:pt idx="149">
                  <c:v>3166.2463209876441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52711.775999999976</c:v>
                </c:pt>
                <c:pt idx="161">
                  <c:v>48686.866666666705</c:v>
                </c:pt>
                <c:pt idx="162">
                  <c:v>54320.071111111123</c:v>
                </c:pt>
                <c:pt idx="163">
                  <c:v>54299.302469135793</c:v>
                </c:pt>
                <c:pt idx="164">
                  <c:v>44830.780543209912</c:v>
                </c:pt>
                <c:pt idx="165">
                  <c:v>38575.497333333376</c:v>
                </c:pt>
                <c:pt idx="166">
                  <c:v>0</c:v>
                </c:pt>
                <c:pt idx="167">
                  <c:v>0</c:v>
                </c:pt>
                <c:pt idx="168">
                  <c:v>69075.825777777718</c:v>
                </c:pt>
                <c:pt idx="169">
                  <c:v>5148.4839506171738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27360.270222222232</c:v>
                </c:pt>
                <c:pt idx="179">
                  <c:v>4685.8334814814925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79659.169185185208</c:v>
                </c:pt>
                <c:pt idx="208">
                  <c:v>0</c:v>
                </c:pt>
                <c:pt idx="209">
                  <c:v>121487.10716049383</c:v>
                </c:pt>
                <c:pt idx="210">
                  <c:v>100277.77777777781</c:v>
                </c:pt>
                <c:pt idx="211">
                  <c:v>82181.783703703695</c:v>
                </c:pt>
                <c:pt idx="212">
                  <c:v>70178.399999999965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149810.54320987657</c:v>
                </c:pt>
                <c:pt idx="218">
                  <c:v>127803.05619753078</c:v>
                </c:pt>
                <c:pt idx="219">
                  <c:v>100452.55525925932</c:v>
                </c:pt>
                <c:pt idx="220">
                  <c:v>64364.55293827183</c:v>
                </c:pt>
                <c:pt idx="221">
                  <c:v>40212.511999999871</c:v>
                </c:pt>
                <c:pt idx="222">
                  <c:v>35718.053086419539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54517.061234567896</c:v>
                </c:pt>
                <c:pt idx="227">
                  <c:v>49956.624000000309</c:v>
                </c:pt>
                <c:pt idx="228">
                  <c:v>39414.211753086587</c:v>
                </c:pt>
                <c:pt idx="229">
                  <c:v>17072.62592592576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48935.983407407395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151011.46987654324</c:v>
                </c:pt>
                <c:pt idx="265">
                  <c:v>127441.02222222211</c:v>
                </c:pt>
                <c:pt idx="266">
                  <c:v>115735.6373333333</c:v>
                </c:pt>
                <c:pt idx="267">
                  <c:v>118113.42400000003</c:v>
                </c:pt>
                <c:pt idx="268">
                  <c:v>105431.25333333333</c:v>
                </c:pt>
                <c:pt idx="269">
                  <c:v>60093.504000000052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149253.12355555553</c:v>
                </c:pt>
                <c:pt idx="285">
                  <c:v>164577.06548148152</c:v>
                </c:pt>
                <c:pt idx="286">
                  <c:v>0</c:v>
                </c:pt>
                <c:pt idx="287">
                  <c:v>0</c:v>
                </c:pt>
                <c:pt idx="288">
                  <c:v>207399.54508641988</c:v>
                </c:pt>
                <c:pt idx="289">
                  <c:v>107882.84444444445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7976.9055802467446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40381.353037037035</c:v>
                </c:pt>
                <c:pt idx="342">
                  <c:v>13370.370370370363</c:v>
                </c:pt>
                <c:pt idx="343">
                  <c:v>5705.4935802469154</c:v>
                </c:pt>
                <c:pt idx="344">
                  <c:v>0</c:v>
                </c:pt>
                <c:pt idx="345">
                  <c:v>0</c:v>
                </c:pt>
                <c:pt idx="346">
                  <c:v>8829.6499753086791</c:v>
                </c:pt>
                <c:pt idx="347">
                  <c:v>0</c:v>
                </c:pt>
                <c:pt idx="348">
                  <c:v>13678.601975308644</c:v>
                </c:pt>
                <c:pt idx="349">
                  <c:v>7038.2520987654343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21659.108641975301</c:v>
                </c:pt>
                <c:pt idx="369">
                  <c:v>10526.760000000004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59181.82301234566</c:v>
                </c:pt>
                <c:pt idx="398">
                  <c:v>49069.401876543227</c:v>
                </c:pt>
                <c:pt idx="399">
                  <c:v>16356.491061728419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10597.765580246931</c:v>
                </c:pt>
                <c:pt idx="417">
                  <c:v>650.35264197531797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106808.93629629631</c:v>
                </c:pt>
                <c:pt idx="428">
                  <c:v>37785.807604938251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43774.378666666671</c:v>
                </c:pt>
                <c:pt idx="516">
                  <c:v>38208.5074074074</c:v>
                </c:pt>
                <c:pt idx="517">
                  <c:v>11970.118222222211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63638.399209876552</c:v>
                </c:pt>
                <c:pt idx="539">
                  <c:v>54222.681333333327</c:v>
                </c:pt>
                <c:pt idx="540">
                  <c:v>14981.054320987645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12133.611111111113</c:v>
                </c:pt>
                <c:pt idx="560">
                  <c:v>2576.0246913580245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124035.5888888889</c:v>
                </c:pt>
                <c:pt idx="607">
                  <c:v>154228.55925925926</c:v>
                </c:pt>
                <c:pt idx="608">
                  <c:v>179192.05688888882</c:v>
                </c:pt>
                <c:pt idx="609">
                  <c:v>217385.53599999999</c:v>
                </c:pt>
                <c:pt idx="610">
                  <c:v>249350.56177777777</c:v>
                </c:pt>
                <c:pt idx="611">
                  <c:v>207258.28266666664</c:v>
                </c:pt>
                <c:pt idx="612">
                  <c:v>95654.250222222385</c:v>
                </c:pt>
                <c:pt idx="613">
                  <c:v>8456.0996543211077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33508.661777777736</c:v>
                </c:pt>
                <c:pt idx="626">
                  <c:v>11316.681481481373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109171.53422222244</c:v>
                </c:pt>
                <c:pt idx="635">
                  <c:v>69052.864395061668</c:v>
                </c:pt>
                <c:pt idx="636">
                  <c:v>20030.597530864128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65184.085333333489</c:v>
                </c:pt>
                <c:pt idx="644">
                  <c:v>38438.477777777545</c:v>
                </c:pt>
                <c:pt idx="645">
                  <c:v>0</c:v>
                </c:pt>
                <c:pt idx="646">
                  <c:v>0</c:v>
                </c:pt>
                <c:pt idx="647">
                  <c:v>34387.416000000085</c:v>
                </c:pt>
                <c:pt idx="648">
                  <c:v>5771.7393086416469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86357.617777777792</c:v>
                </c:pt>
                <c:pt idx="669">
                  <c:v>122993.14567901238</c:v>
                </c:pt>
                <c:pt idx="670">
                  <c:v>109530.07407407406</c:v>
                </c:pt>
                <c:pt idx="671">
                  <c:v>82432.790123456783</c:v>
                </c:pt>
                <c:pt idx="672">
                  <c:v>0</c:v>
                </c:pt>
                <c:pt idx="673">
                  <c:v>0</c:v>
                </c:pt>
                <c:pt idx="674">
                  <c:v>65603.950617283859</c:v>
                </c:pt>
                <c:pt idx="675">
                  <c:v>14476.456543209879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46842.040790123436</c:v>
                </c:pt>
                <c:pt idx="687">
                  <c:v>53813.868888888886</c:v>
                </c:pt>
                <c:pt idx="688">
                  <c:v>63266.168098765469</c:v>
                </c:pt>
                <c:pt idx="689">
                  <c:v>40917.344444444454</c:v>
                </c:pt>
                <c:pt idx="690">
                  <c:v>13617.240888888902</c:v>
                </c:pt>
                <c:pt idx="691">
                  <c:v>0</c:v>
                </c:pt>
                <c:pt idx="692">
                  <c:v>0</c:v>
                </c:pt>
                <c:pt idx="693">
                  <c:v>26687.366222222263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37303.101580246912</c:v>
                </c:pt>
                <c:pt idx="712">
                  <c:v>847.2179753086242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28066.190123456803</c:v>
                </c:pt>
                <c:pt idx="721">
                  <c:v>30260.535308641985</c:v>
                </c:pt>
                <c:pt idx="722">
                  <c:v>30684.999999999985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170556.29511111105</c:v>
                </c:pt>
                <c:pt idx="727">
                  <c:v>137549.66400000014</c:v>
                </c:pt>
                <c:pt idx="728">
                  <c:v>109475.73688888903</c:v>
                </c:pt>
                <c:pt idx="729">
                  <c:v>52446.650469135682</c:v>
                </c:pt>
                <c:pt idx="730">
                  <c:v>12519.016493827115</c:v>
                </c:pt>
                <c:pt idx="731">
                  <c:v>9434.1333333334696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30639.915111111077</c:v>
                </c:pt>
                <c:pt idx="737">
                  <c:v>13805.353086419706</c:v>
                </c:pt>
                <c:pt idx="738">
                  <c:v>0</c:v>
                </c:pt>
                <c:pt idx="739">
                  <c:v>0</c:v>
                </c:pt>
                <c:pt idx="740">
                  <c:v>72924.210567901464</c:v>
                </c:pt>
                <c:pt idx="741">
                  <c:v>35744.455111111063</c:v>
                </c:pt>
                <c:pt idx="742">
                  <c:v>7976.9055802467446</c:v>
                </c:pt>
                <c:pt idx="743">
                  <c:v>4005.335111111167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52205.627259259083</c:v>
                </c:pt>
                <c:pt idx="749">
                  <c:v>17684.828444444382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261105.36355555567</c:v>
                </c:pt>
                <c:pt idx="772">
                  <c:v>268296.98271604953</c:v>
                </c:pt>
                <c:pt idx="773">
                  <c:v>257424.19753086413</c:v>
                </c:pt>
                <c:pt idx="774">
                  <c:v>0</c:v>
                </c:pt>
                <c:pt idx="775">
                  <c:v>281754.24266666657</c:v>
                </c:pt>
                <c:pt idx="776">
                  <c:v>226026.28938271606</c:v>
                </c:pt>
                <c:pt idx="777">
                  <c:v>210621.39432098766</c:v>
                </c:pt>
                <c:pt idx="778">
                  <c:v>191251.917037037</c:v>
                </c:pt>
                <c:pt idx="779">
                  <c:v>153070.82780246946</c:v>
                </c:pt>
                <c:pt idx="780">
                  <c:v>116873.02799999971</c:v>
                </c:pt>
                <c:pt idx="781">
                  <c:v>84368.962370370064</c:v>
                </c:pt>
                <c:pt idx="782">
                  <c:v>57145.176888889182</c:v>
                </c:pt>
                <c:pt idx="783">
                  <c:v>50477.105777777993</c:v>
                </c:pt>
                <c:pt idx="784">
                  <c:v>0</c:v>
                </c:pt>
                <c:pt idx="785">
                  <c:v>0</c:v>
                </c:pt>
                <c:pt idx="786">
                  <c:v>45470.383407406996</c:v>
                </c:pt>
                <c:pt idx="787">
                  <c:v>7601.6616790119133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202524.17323456815</c:v>
                </c:pt>
                <c:pt idx="805">
                  <c:v>79217.911308642069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71268.709135802477</c:v>
                </c:pt>
                <c:pt idx="822">
                  <c:v>83261.039999999994</c:v>
                </c:pt>
                <c:pt idx="823">
                  <c:v>86248.943407407409</c:v>
                </c:pt>
                <c:pt idx="824">
                  <c:v>83479.244444444485</c:v>
                </c:pt>
                <c:pt idx="825">
                  <c:v>90049.284000000029</c:v>
                </c:pt>
                <c:pt idx="826">
                  <c:v>93242.431506172783</c:v>
                </c:pt>
                <c:pt idx="827">
                  <c:v>0</c:v>
                </c:pt>
                <c:pt idx="828">
                  <c:v>0</c:v>
                </c:pt>
                <c:pt idx="829">
                  <c:v>169115.57530864194</c:v>
                </c:pt>
                <c:pt idx="830">
                  <c:v>141398.85101234575</c:v>
                </c:pt>
                <c:pt idx="831">
                  <c:v>77067.724000000249</c:v>
                </c:pt>
                <c:pt idx="832">
                  <c:v>41416.772345679034</c:v>
                </c:pt>
                <c:pt idx="833">
                  <c:v>0</c:v>
                </c:pt>
                <c:pt idx="834">
                  <c:v>0</c:v>
                </c:pt>
                <c:pt idx="835">
                  <c:v>39790.864000000249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73704.166666666657</c:v>
                </c:pt>
                <c:pt idx="840">
                  <c:v>0</c:v>
                </c:pt>
                <c:pt idx="841">
                  <c:v>0</c:v>
                </c:pt>
                <c:pt idx="842">
                  <c:v>110617.17432098766</c:v>
                </c:pt>
                <c:pt idx="843">
                  <c:v>62599.628395061394</c:v>
                </c:pt>
                <c:pt idx="844">
                  <c:v>28757.349135802473</c:v>
                </c:pt>
                <c:pt idx="845">
                  <c:v>23168.177777778106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106484.0541234569</c:v>
                </c:pt>
                <c:pt idx="851">
                  <c:v>81439.246814814527</c:v>
                </c:pt>
                <c:pt idx="852">
                  <c:v>0</c:v>
                </c:pt>
                <c:pt idx="853">
                  <c:v>70531.556049382707</c:v>
                </c:pt>
                <c:pt idx="854">
                  <c:v>35715.735555555555</c:v>
                </c:pt>
                <c:pt idx="855">
                  <c:v>14331.468246913781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127278.50982716121</c:v>
                </c:pt>
                <c:pt idx="860">
                  <c:v>0</c:v>
                </c:pt>
                <c:pt idx="861">
                  <c:v>0</c:v>
                </c:pt>
                <c:pt idx="862">
                  <c:v>315420.14</c:v>
                </c:pt>
                <c:pt idx="863">
                  <c:v>158419.15422222242</c:v>
                </c:pt>
                <c:pt idx="864">
                  <c:v>103929.2080987662</c:v>
                </c:pt>
                <c:pt idx="865">
                  <c:v>0</c:v>
                </c:pt>
                <c:pt idx="866">
                  <c:v>0</c:v>
                </c:pt>
                <c:pt idx="867">
                  <c:v>205939.35802469135</c:v>
                </c:pt>
                <c:pt idx="868">
                  <c:v>52300.966913580254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25168.171259259016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202524.17323456815</c:v>
                </c:pt>
                <c:pt idx="912">
                  <c:v>128729.10587654333</c:v>
                </c:pt>
                <c:pt idx="913">
                  <c:v>0</c:v>
                </c:pt>
                <c:pt idx="914">
                  <c:v>237473.82222222231</c:v>
                </c:pt>
                <c:pt idx="915">
                  <c:v>132390.59071604957</c:v>
                </c:pt>
                <c:pt idx="916">
                  <c:v>56230.001777777703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203817.7119999998</c:v>
                </c:pt>
                <c:pt idx="923">
                  <c:v>15110.336888888567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66608.832000000155</c:v>
                </c:pt>
                <c:pt idx="948">
                  <c:v>16891.80503703728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311335.52750617277</c:v>
                </c:pt>
                <c:pt idx="962">
                  <c:v>314613.26488888898</c:v>
                </c:pt>
                <c:pt idx="963">
                  <c:v>248257.47160493853</c:v>
                </c:pt>
                <c:pt idx="964">
                  <c:v>144306.42523456796</c:v>
                </c:pt>
                <c:pt idx="965">
                  <c:v>53229.244987654391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69882.469135802457</c:v>
                </c:pt>
                <c:pt idx="1031">
                  <c:v>87031.341827160475</c:v>
                </c:pt>
                <c:pt idx="1032">
                  <c:v>103491.15911111115</c:v>
                </c:pt>
                <c:pt idx="1033">
                  <c:v>121817.48009876542</c:v>
                </c:pt>
                <c:pt idx="1034">
                  <c:v>128845.80246913587</c:v>
                </c:pt>
                <c:pt idx="1035">
                  <c:v>118455.63417283956</c:v>
                </c:pt>
                <c:pt idx="1036">
                  <c:v>109579.11659259256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187925.36888888886</c:v>
                </c:pt>
                <c:pt idx="1041">
                  <c:v>159123.00617283952</c:v>
                </c:pt>
                <c:pt idx="1042">
                  <c:v>100840.77733333339</c:v>
                </c:pt>
                <c:pt idx="1043">
                  <c:v>44391.127111111047</c:v>
                </c:pt>
                <c:pt idx="1044">
                  <c:v>14909.781333333191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45878.768000000018</c:v>
                </c:pt>
                <c:pt idx="1067">
                  <c:v>19418.912000000011</c:v>
                </c:pt>
                <c:pt idx="1068">
                  <c:v>20377.72799999997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381292.87071604928</c:v>
                </c:pt>
                <c:pt idx="1076">
                  <c:v>359579.51402469142</c:v>
                </c:pt>
                <c:pt idx="1077">
                  <c:v>317561.91288888903</c:v>
                </c:pt>
                <c:pt idx="1078">
                  <c:v>296861.58459259284</c:v>
                </c:pt>
                <c:pt idx="1079">
                  <c:v>247051.07200000016</c:v>
                </c:pt>
                <c:pt idx="1080">
                  <c:v>125748.65422222206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6163.6337777774261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141512</c:v>
                </c:pt>
                <c:pt idx="1095">
                  <c:v>65103.381777777686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160142.48800000019</c:v>
                </c:pt>
                <c:pt idx="1106">
                  <c:v>37082.722222222757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337974.43950617348</c:v>
                </c:pt>
                <c:pt idx="1115">
                  <c:v>145965.43861728421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47832.499999999978</c:v>
                </c:pt>
                <c:pt idx="1144">
                  <c:v>24411.230024691366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123544.18320987654</c:v>
                </c:pt>
                <c:pt idx="1155">
                  <c:v>137731.71496296296</c:v>
                </c:pt>
                <c:pt idx="1156">
                  <c:v>171078.2743703704</c:v>
                </c:pt>
                <c:pt idx="1157">
                  <c:v>0</c:v>
                </c:pt>
                <c:pt idx="1158">
                  <c:v>0</c:v>
                </c:pt>
                <c:pt idx="1159">
                  <c:v>443336.23822222219</c:v>
                </c:pt>
                <c:pt idx="1160">
                  <c:v>459236.85313580249</c:v>
                </c:pt>
                <c:pt idx="1161">
                  <c:v>458594.21965432126</c:v>
                </c:pt>
                <c:pt idx="1162">
                  <c:v>485472.8000000004</c:v>
                </c:pt>
                <c:pt idx="1163">
                  <c:v>519706.29629629682</c:v>
                </c:pt>
                <c:pt idx="1164">
                  <c:v>550475.90399999975</c:v>
                </c:pt>
                <c:pt idx="1165">
                  <c:v>420403.23634567851</c:v>
                </c:pt>
                <c:pt idx="1166">
                  <c:v>256502.53333333359</c:v>
                </c:pt>
                <c:pt idx="1167">
                  <c:v>0</c:v>
                </c:pt>
                <c:pt idx="1168">
                  <c:v>0</c:v>
                </c:pt>
                <c:pt idx="1169">
                  <c:v>357002.31274074054</c:v>
                </c:pt>
                <c:pt idx="1170">
                  <c:v>349283.54444444389</c:v>
                </c:pt>
                <c:pt idx="1171">
                  <c:v>327499.19999999972</c:v>
                </c:pt>
                <c:pt idx="1172">
                  <c:v>301871.31975308637</c:v>
                </c:pt>
                <c:pt idx="1173">
                  <c:v>285879.46543209843</c:v>
                </c:pt>
                <c:pt idx="1174">
                  <c:v>255183.68</c:v>
                </c:pt>
                <c:pt idx="1175">
                  <c:v>221545.70000000033</c:v>
                </c:pt>
                <c:pt idx="1176">
                  <c:v>212433.86390123377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274970.02760493913</c:v>
                </c:pt>
                <c:pt idx="1181">
                  <c:v>236202.74567901363</c:v>
                </c:pt>
                <c:pt idx="1182">
                  <c:v>194878.62108641939</c:v>
                </c:pt>
                <c:pt idx="1183">
                  <c:v>167062.22513580162</c:v>
                </c:pt>
                <c:pt idx="1184">
                  <c:v>122819.72306172797</c:v>
                </c:pt>
                <c:pt idx="1185">
                  <c:v>46355.662370369922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15485.099456789245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229055.76572839601</c:v>
                </c:pt>
                <c:pt idx="1202">
                  <c:v>165667.08938271613</c:v>
                </c:pt>
                <c:pt idx="1203">
                  <c:v>100226.86340740643</c:v>
                </c:pt>
                <c:pt idx="1204">
                  <c:v>50320.725925925457</c:v>
                </c:pt>
                <c:pt idx="1205">
                  <c:v>33616.355654321465</c:v>
                </c:pt>
                <c:pt idx="1206">
                  <c:v>0</c:v>
                </c:pt>
                <c:pt idx="1207">
                  <c:v>0</c:v>
                </c:pt>
                <c:pt idx="1208">
                  <c:v>16912.199308643416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56194.418765432114</c:v>
                </c:pt>
                <c:pt idx="1266">
                  <c:v>45182.296493826201</c:v>
                </c:pt>
                <c:pt idx="1267">
                  <c:v>22704.814222222547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21859.272000000306</c:v>
                </c:pt>
                <c:pt idx="1281">
                  <c:v>10929.636000000932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40218.145382715193</c:v>
                </c:pt>
                <c:pt idx="1301">
                  <c:v>0</c:v>
                </c:pt>
                <c:pt idx="1302">
                  <c:v>0</c:v>
                </c:pt>
                <c:pt idx="1303">
                  <c:v>40971.378567901818</c:v>
                </c:pt>
                <c:pt idx="1304">
                  <c:v>20539.776888889184</c:v>
                </c:pt>
                <c:pt idx="1305">
                  <c:v>10296.967901233982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290740.73599999939</c:v>
                </c:pt>
                <c:pt idx="1325">
                  <c:v>183921.81649382654</c:v>
                </c:pt>
                <c:pt idx="1326">
                  <c:v>81470.979160494171</c:v>
                </c:pt>
                <c:pt idx="1327">
                  <c:v>23392.80000000033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82279.619160494171</c:v>
                </c:pt>
                <c:pt idx="1345">
                  <c:v>47364.982716048376</c:v>
                </c:pt>
                <c:pt idx="1346">
                  <c:v>11870.321777777104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62874.32711111151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85855.034469135891</c:v>
                </c:pt>
                <c:pt idx="1385">
                  <c:v>48022.448395061743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283028.49244444433</c:v>
                </c:pt>
                <c:pt idx="1391">
                  <c:v>203767.01155555525</c:v>
                </c:pt>
                <c:pt idx="1392">
                  <c:v>110382.72933333341</c:v>
                </c:pt>
                <c:pt idx="1393">
                  <c:v>32238.744000000075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1348.1790123456506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160352.02844444447</c:v>
                </c:pt>
                <c:pt idx="1418">
                  <c:v>98410.792740740857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93444.983703703692</c:v>
                </c:pt>
                <c:pt idx="1428">
                  <c:v>3220.0308641975762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8628.3456790123473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1415.0486913580246</c:v>
                </c:pt>
                <c:pt idx="1480">
                  <c:v>2476.46</c:v>
                </c:pt>
                <c:pt idx="1481">
                  <c:v>3226.5199506172839</c:v>
                </c:pt>
                <c:pt idx="1482">
                  <c:v>3772.227160493826</c:v>
                </c:pt>
                <c:pt idx="1483">
                  <c:v>4434.827061728397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145107.20345679013</c:v>
                </c:pt>
                <c:pt idx="1493">
                  <c:v>162951.38888888893</c:v>
                </c:pt>
                <c:pt idx="1494">
                  <c:v>170436.35397530859</c:v>
                </c:pt>
                <c:pt idx="1495">
                  <c:v>170462.22118518516</c:v>
                </c:pt>
                <c:pt idx="1496">
                  <c:v>163820.12424691385</c:v>
                </c:pt>
                <c:pt idx="1497">
                  <c:v>146023.05599999984</c:v>
                </c:pt>
                <c:pt idx="1498">
                  <c:v>121320.45886419743</c:v>
                </c:pt>
                <c:pt idx="1499">
                  <c:v>90927.432098765436</c:v>
                </c:pt>
                <c:pt idx="1500">
                  <c:v>75064.896000000066</c:v>
                </c:pt>
                <c:pt idx="1501">
                  <c:v>67746.311802469412</c:v>
                </c:pt>
                <c:pt idx="1502">
                  <c:v>64364.552938271489</c:v>
                </c:pt>
                <c:pt idx="1503">
                  <c:v>0</c:v>
                </c:pt>
                <c:pt idx="1504">
                  <c:v>57182.400000000074</c:v>
                </c:pt>
                <c:pt idx="1505">
                  <c:v>52951.123456790134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361193.33555555559</c:v>
                </c:pt>
                <c:pt idx="1515">
                  <c:v>307324.27377777861</c:v>
                </c:pt>
                <c:pt idx="1516">
                  <c:v>240593.98533333361</c:v>
                </c:pt>
                <c:pt idx="1517">
                  <c:v>184318.9343209877</c:v>
                </c:pt>
                <c:pt idx="1518">
                  <c:v>141332.56962962964</c:v>
                </c:pt>
                <c:pt idx="1519">
                  <c:v>105649.38646913528</c:v>
                </c:pt>
                <c:pt idx="1520">
                  <c:v>67966.19199999889</c:v>
                </c:pt>
                <c:pt idx="1521">
                  <c:v>19577.110222222498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775357.76098765421</c:v>
                </c:pt>
                <c:pt idx="1542">
                  <c:v>719590.76622222341</c:v>
                </c:pt>
                <c:pt idx="1543">
                  <c:v>558327.3420246907</c:v>
                </c:pt>
                <c:pt idx="1544">
                  <c:v>367143.23950617213</c:v>
                </c:pt>
                <c:pt idx="1545">
                  <c:v>231039.99999999919</c:v>
                </c:pt>
                <c:pt idx="1546">
                  <c:v>146331.75111111114</c:v>
                </c:pt>
                <c:pt idx="1547">
                  <c:v>132864.04444444529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783577.61511110933</c:v>
                </c:pt>
                <c:pt idx="1567">
                  <c:v>734687.21575308521</c:v>
                </c:pt>
                <c:pt idx="1568">
                  <c:v>705286.96572839632</c:v>
                </c:pt>
                <c:pt idx="1569">
                  <c:v>672482.35200000065</c:v>
                </c:pt>
                <c:pt idx="1570">
                  <c:v>636440.77160493808</c:v>
                </c:pt>
                <c:pt idx="1571">
                  <c:v>597344.06158024608</c:v>
                </c:pt>
                <c:pt idx="1572">
                  <c:v>502493.38844444213</c:v>
                </c:pt>
                <c:pt idx="1573">
                  <c:v>375138.07920987817</c:v>
                </c:pt>
                <c:pt idx="1574">
                  <c:v>270584.92049382714</c:v>
                </c:pt>
                <c:pt idx="1575">
                  <c:v>136172.40888888892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546324.02962962759</c:v>
                </c:pt>
                <c:pt idx="1619">
                  <c:v>487385.67214814672</c:v>
                </c:pt>
                <c:pt idx="1620">
                  <c:v>425113.92088889156</c:v>
                </c:pt>
                <c:pt idx="1621">
                  <c:v>335256.40365432244</c:v>
                </c:pt>
                <c:pt idx="1622">
                  <c:v>193563.74320987589</c:v>
                </c:pt>
                <c:pt idx="1623">
                  <c:v>24278.613777776405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588712.63180247112</c:v>
                </c:pt>
                <c:pt idx="1651">
                  <c:v>531933.64261728339</c:v>
                </c:pt>
                <c:pt idx="1652">
                  <c:v>495104.81481481349</c:v>
                </c:pt>
                <c:pt idx="1653">
                  <c:v>431788.08888888825</c:v>
                </c:pt>
                <c:pt idx="1654">
                  <c:v>389123.84316049237</c:v>
                </c:pt>
                <c:pt idx="1655">
                  <c:v>0</c:v>
                </c:pt>
                <c:pt idx="1656">
                  <c:v>0</c:v>
                </c:pt>
                <c:pt idx="1657">
                  <c:v>405279.52908641845</c:v>
                </c:pt>
                <c:pt idx="1658">
                  <c:v>0</c:v>
                </c:pt>
                <c:pt idx="1659">
                  <c:v>0</c:v>
                </c:pt>
                <c:pt idx="1660">
                  <c:v>395403.56740740739</c:v>
                </c:pt>
                <c:pt idx="1661">
                  <c:v>0</c:v>
                </c:pt>
                <c:pt idx="1662">
                  <c:v>0</c:v>
                </c:pt>
                <c:pt idx="1663">
                  <c:v>355194.97738271928</c:v>
                </c:pt>
                <c:pt idx="1664">
                  <c:v>331058.07170370448</c:v>
                </c:pt>
                <c:pt idx="1665">
                  <c:v>278549.38271604944</c:v>
                </c:pt>
                <c:pt idx="1666">
                  <c:v>224267.9608888881</c:v>
                </c:pt>
                <c:pt idx="1667">
                  <c:v>197488.35693826832</c:v>
                </c:pt>
                <c:pt idx="1668">
                  <c:v>170084.05362963205</c:v>
                </c:pt>
                <c:pt idx="1669">
                  <c:v>142411.91506172842</c:v>
                </c:pt>
                <c:pt idx="1670">
                  <c:v>85717.7653333325</c:v>
                </c:pt>
                <c:pt idx="1671">
                  <c:v>57235.48928395145</c:v>
                </c:pt>
                <c:pt idx="1672">
                  <c:v>0</c:v>
                </c:pt>
                <c:pt idx="1673">
                  <c:v>28708.164000002449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173609.01807407243</c:v>
                </c:pt>
                <c:pt idx="1688">
                  <c:v>116103.01945678763</c:v>
                </c:pt>
                <c:pt idx="1689">
                  <c:v>87350.448000003307</c:v>
                </c:pt>
                <c:pt idx="1690">
                  <c:v>58324.800098766253</c:v>
                </c:pt>
                <c:pt idx="1691">
                  <c:v>58416.039506169524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58781.710222218906</c:v>
                </c:pt>
                <c:pt idx="1696">
                  <c:v>0</c:v>
                </c:pt>
                <c:pt idx="1697">
                  <c:v>29482.486716047704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273659.82044444612</c:v>
                </c:pt>
                <c:pt idx="1721">
                  <c:v>183559.14074073907</c:v>
                </c:pt>
                <c:pt idx="1722">
                  <c:v>92060.027259262759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21-4366-BDE4-320FF79D4F70}"/>
            </c:ext>
          </c:extLst>
        </c:ser>
        <c:ser>
          <c:idx val="1"/>
          <c:order val="1"/>
          <c:tx>
            <c:v>Energy After Losses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Forces1!$C$4:$C$1800</c:f>
              <c:numCache>
                <c:formatCode>General</c:formatCode>
                <c:ptCount val="179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</c:numCache>
            </c:numRef>
          </c:cat>
          <c:val>
            <c:numRef>
              <c:f>Forces1!$AG$4:$AG$1800</c:f>
              <c:numCache>
                <c:formatCode>General</c:formatCode>
                <c:ptCount val="1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7764.4943144999988</c:v>
                </c:pt>
                <c:pt idx="15">
                  <c:v>12359.266394999997</c:v>
                </c:pt>
                <c:pt idx="16">
                  <c:v>0</c:v>
                </c:pt>
                <c:pt idx="17">
                  <c:v>0</c:v>
                </c:pt>
                <c:pt idx="18">
                  <c:v>40339.15080000001</c:v>
                </c:pt>
                <c:pt idx="19">
                  <c:v>16339.424062500013</c:v>
                </c:pt>
                <c:pt idx="20">
                  <c:v>6499.1219880000071</c:v>
                </c:pt>
                <c:pt idx="21">
                  <c:v>5767.9697354999953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73927.059919499952</c:v>
                </c:pt>
                <c:pt idx="29">
                  <c:v>59666.571320999959</c:v>
                </c:pt>
                <c:pt idx="30">
                  <c:v>37167.206250000003</c:v>
                </c:pt>
                <c:pt idx="31">
                  <c:v>27005.728070999969</c:v>
                </c:pt>
                <c:pt idx="32">
                  <c:v>21810.910093500028</c:v>
                </c:pt>
                <c:pt idx="33">
                  <c:v>12169.402416000028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2890.121958000002</c:v>
                </c:pt>
                <c:pt idx="61">
                  <c:v>2340.9321164999965</c:v>
                </c:pt>
                <c:pt idx="62">
                  <c:v>0</c:v>
                </c:pt>
                <c:pt idx="63">
                  <c:v>0</c:v>
                </c:pt>
                <c:pt idx="64">
                  <c:v>3259.8083400000005</c:v>
                </c:pt>
                <c:pt idx="65">
                  <c:v>2022.3692909999934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55733.257194000027</c:v>
                </c:pt>
                <c:pt idx="71">
                  <c:v>50297.348795999984</c:v>
                </c:pt>
                <c:pt idx="72">
                  <c:v>35307.498143999983</c:v>
                </c:pt>
                <c:pt idx="73">
                  <c:v>25932.164249999991</c:v>
                </c:pt>
                <c:pt idx="74">
                  <c:v>25900.516823999973</c:v>
                </c:pt>
                <c:pt idx="75">
                  <c:v>0</c:v>
                </c:pt>
                <c:pt idx="76">
                  <c:v>28975.245337499979</c:v>
                </c:pt>
                <c:pt idx="77">
                  <c:v>15890.485364999997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19923.803712000001</c:v>
                </c:pt>
                <c:pt idx="142">
                  <c:v>12863.0427975</c:v>
                </c:pt>
                <c:pt idx="143">
                  <c:v>7741.2628815000071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29998.200027000006</c:v>
                </c:pt>
                <c:pt idx="148">
                  <c:v>18422.011944000009</c:v>
                </c:pt>
                <c:pt idx="149">
                  <c:v>1827.3199079999943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30421.283723999986</c:v>
                </c:pt>
                <c:pt idx="161">
                  <c:v>28098.407925000025</c:v>
                </c:pt>
                <c:pt idx="162">
                  <c:v>31349.471040000008</c:v>
                </c:pt>
                <c:pt idx="163">
                  <c:v>31337.484937499998</c:v>
                </c:pt>
                <c:pt idx="164">
                  <c:v>25872.96422100002</c:v>
                </c:pt>
                <c:pt idx="165">
                  <c:v>22262.883898500022</c:v>
                </c:pt>
                <c:pt idx="166">
                  <c:v>0</c:v>
                </c:pt>
                <c:pt idx="167">
                  <c:v>0</c:v>
                </c:pt>
                <c:pt idx="168">
                  <c:v>39865.385951999968</c:v>
                </c:pt>
                <c:pt idx="169">
                  <c:v>2971.3187999999363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15790.295952000008</c:v>
                </c:pt>
                <c:pt idx="179">
                  <c:v>2704.3116480000067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45973.298016000015</c:v>
                </c:pt>
                <c:pt idx="208">
                  <c:v>0</c:v>
                </c:pt>
                <c:pt idx="209">
                  <c:v>70113.246719999996</c:v>
                </c:pt>
                <c:pt idx="210">
                  <c:v>57872.812500000022</c:v>
                </c:pt>
                <c:pt idx="211">
                  <c:v>47429.161919999991</c:v>
                </c:pt>
                <c:pt idx="212">
                  <c:v>40501.709099999978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86459.409750000006</c:v>
                </c:pt>
                <c:pt idx="218">
                  <c:v>73758.338807999957</c:v>
                </c:pt>
                <c:pt idx="219">
                  <c:v>57973.680954000032</c:v>
                </c:pt>
                <c:pt idx="220">
                  <c:v>37146.392614500131</c:v>
                </c:pt>
                <c:pt idx="221">
                  <c:v>23207.645987999927</c:v>
                </c:pt>
                <c:pt idx="222">
                  <c:v>20613.781387499879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31463.158964999995</c:v>
                </c:pt>
                <c:pt idx="227">
                  <c:v>28831.21662600018</c:v>
                </c:pt>
                <c:pt idx="228">
                  <c:v>22746.926958000095</c:v>
                </c:pt>
                <c:pt idx="229">
                  <c:v>9853.0392374999046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28242.179423999994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87152.494552500008</c:v>
                </c:pt>
                <c:pt idx="265">
                  <c:v>73549.399949999934</c:v>
                </c:pt>
                <c:pt idx="266">
                  <c:v>66793.929695999977</c:v>
                </c:pt>
                <c:pt idx="267">
                  <c:v>68166.20982600002</c:v>
                </c:pt>
                <c:pt idx="268">
                  <c:v>60847.012080000008</c:v>
                </c:pt>
                <c:pt idx="269">
                  <c:v>34681.463496000033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86137.70893199998</c:v>
                </c:pt>
                <c:pt idx="285">
                  <c:v>94981.53891600002</c:v>
                </c:pt>
                <c:pt idx="286">
                  <c:v>0</c:v>
                </c:pt>
                <c:pt idx="287">
                  <c:v>0</c:v>
                </c:pt>
                <c:pt idx="288">
                  <c:v>119695.46245800007</c:v>
                </c:pt>
                <c:pt idx="289">
                  <c:v>62261.886599999991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4603.6716329999026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23305.088371499995</c:v>
                </c:pt>
                <c:pt idx="342">
                  <c:v>7716.3749999999955</c:v>
                </c:pt>
                <c:pt idx="343">
                  <c:v>3292.7829825000013</c:v>
                </c:pt>
                <c:pt idx="344">
                  <c:v>0</c:v>
                </c:pt>
                <c:pt idx="345">
                  <c:v>0</c:v>
                </c:pt>
                <c:pt idx="346">
                  <c:v>5095.8117420000217</c:v>
                </c:pt>
                <c:pt idx="347">
                  <c:v>0</c:v>
                </c:pt>
                <c:pt idx="348">
                  <c:v>7894.2631650000021</c:v>
                </c:pt>
                <c:pt idx="349">
                  <c:v>4061.9512425000016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12500.013074999995</c:v>
                </c:pt>
                <c:pt idx="369">
                  <c:v>6075.256365000002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34155.309605999995</c:v>
                </c:pt>
                <c:pt idx="398">
                  <c:v>28319.178558000007</c:v>
                </c:pt>
                <c:pt idx="399">
                  <c:v>9439.7399040000146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6116.23546050001</c:v>
                </c:pt>
                <c:pt idx="417">
                  <c:v>375.3347685000054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61642.107360000009</c:v>
                </c:pt>
                <c:pt idx="428">
                  <c:v>21807.134213999987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25263.288288</c:v>
                </c:pt>
                <c:pt idx="516">
                  <c:v>22051.084837499999</c:v>
                </c:pt>
                <c:pt idx="517">
                  <c:v>6908.2544789999938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36727.311144000007</c:v>
                </c:pt>
                <c:pt idx="539">
                  <c:v>31293.264964499998</c:v>
                </c:pt>
                <c:pt idx="540">
                  <c:v>8645.9409749999941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7002.6103125000018</c:v>
                </c:pt>
                <c:pt idx="560">
                  <c:v>1486.6882499999997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71584.039237500023</c:v>
                </c:pt>
                <c:pt idx="607">
                  <c:v>89009.157262499997</c:v>
                </c:pt>
                <c:pt idx="608">
                  <c:v>103416.21583199996</c:v>
                </c:pt>
                <c:pt idx="609">
                  <c:v>125458.62746400002</c:v>
                </c:pt>
                <c:pt idx="610">
                  <c:v>143906.44296599997</c:v>
                </c:pt>
                <c:pt idx="611">
                  <c:v>119613.93638399999</c:v>
                </c:pt>
                <c:pt idx="612">
                  <c:v>55204.459159500082</c:v>
                </c:pt>
                <c:pt idx="613">
                  <c:v>4880.2265130000696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19338.686428499972</c:v>
                </c:pt>
                <c:pt idx="626">
                  <c:v>6531.1397999999381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63005.62168800013</c:v>
                </c:pt>
                <c:pt idx="635">
                  <c:v>39852.134363999969</c:v>
                </c:pt>
                <c:pt idx="636">
                  <c:v>11560.158599999959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37619.365248000089</c:v>
                </c:pt>
                <c:pt idx="644">
                  <c:v>22183.806487499864</c:v>
                </c:pt>
                <c:pt idx="645">
                  <c:v>0</c:v>
                </c:pt>
                <c:pt idx="646">
                  <c:v>0</c:v>
                </c:pt>
                <c:pt idx="647">
                  <c:v>19845.837459000049</c:v>
                </c:pt>
                <c:pt idx="648">
                  <c:v>3331.0150484998098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49839.14016000001</c:v>
                </c:pt>
                <c:pt idx="669">
                  <c:v>70982.419200000018</c:v>
                </c:pt>
                <c:pt idx="670">
                  <c:v>63212.543999999987</c:v>
                </c:pt>
                <c:pt idx="671">
                  <c:v>47574.02399999999</c:v>
                </c:pt>
                <c:pt idx="672">
                  <c:v>0</c:v>
                </c:pt>
                <c:pt idx="673">
                  <c:v>0</c:v>
                </c:pt>
                <c:pt idx="674">
                  <c:v>37861.679999999942</c:v>
                </c:pt>
                <c:pt idx="675">
                  <c:v>8354.7249825000017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27033.712790999987</c:v>
                </c:pt>
                <c:pt idx="687">
                  <c:v>31057.3290825</c:v>
                </c:pt>
                <c:pt idx="688">
                  <c:v>36512.487264000018</c:v>
                </c:pt>
                <c:pt idx="689">
                  <c:v>23614.4224125</c:v>
                </c:pt>
                <c:pt idx="690">
                  <c:v>7858.8501480000068</c:v>
                </c:pt>
                <c:pt idx="691">
                  <c:v>0</c:v>
                </c:pt>
                <c:pt idx="692">
                  <c:v>0</c:v>
                </c:pt>
                <c:pt idx="693">
                  <c:v>15401.946231000025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21528.552499499998</c:v>
                </c:pt>
                <c:pt idx="712">
                  <c:v>488.95067399998976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16197.699975000007</c:v>
                </c:pt>
                <c:pt idx="721">
                  <c:v>17464.111440000004</c:v>
                </c:pt>
                <c:pt idx="722">
                  <c:v>17709.080624999988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98432.301815999963</c:v>
                </c:pt>
                <c:pt idx="727">
                  <c:v>79383.349836000081</c:v>
                </c:pt>
                <c:pt idx="728">
                  <c:v>63181.184652000084</c:v>
                </c:pt>
                <c:pt idx="729">
                  <c:v>30268.273151999932</c:v>
                </c:pt>
                <c:pt idx="730">
                  <c:v>7225.0373939999736</c:v>
                </c:pt>
                <c:pt idx="731">
                  <c:v>5444.6742000000786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17683.061008499983</c:v>
                </c:pt>
                <c:pt idx="737">
                  <c:v>7967.4143999999706</c:v>
                </c:pt>
                <c:pt idx="738">
                  <c:v>0</c:v>
                </c:pt>
                <c:pt idx="739">
                  <c:v>0</c:v>
                </c:pt>
                <c:pt idx="740">
                  <c:v>42086.385024000134</c:v>
                </c:pt>
                <c:pt idx="741">
                  <c:v>20629.018655999971</c:v>
                </c:pt>
                <c:pt idx="742">
                  <c:v>4603.6716329999026</c:v>
                </c:pt>
                <c:pt idx="743">
                  <c:v>2311.5790260000322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30129.1726319999</c:v>
                </c:pt>
                <c:pt idx="749">
                  <c:v>10206.356615999963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150690.43294200004</c:v>
                </c:pt>
                <c:pt idx="772">
                  <c:v>154840.8961500001</c:v>
                </c:pt>
                <c:pt idx="773">
                  <c:v>148565.93999999994</c:v>
                </c:pt>
                <c:pt idx="774">
                  <c:v>0</c:v>
                </c:pt>
                <c:pt idx="775">
                  <c:v>162607.41729899996</c:v>
                </c:pt>
                <c:pt idx="776">
                  <c:v>130445.42226000001</c:v>
                </c:pt>
                <c:pt idx="777">
                  <c:v>121554.87219750001</c:v>
                </c:pt>
                <c:pt idx="778">
                  <c:v>110376.26261999998</c:v>
                </c:pt>
                <c:pt idx="779">
                  <c:v>88341.001495500183</c:v>
                </c:pt>
                <c:pt idx="780">
                  <c:v>67450.346284499843</c:v>
                </c:pt>
                <c:pt idx="781">
                  <c:v>48691.437407999823</c:v>
                </c:pt>
                <c:pt idx="782">
                  <c:v>32979.91021200017</c:v>
                </c:pt>
                <c:pt idx="783">
                  <c:v>29131.599672000124</c:v>
                </c:pt>
                <c:pt idx="784">
                  <c:v>0</c:v>
                </c:pt>
                <c:pt idx="785">
                  <c:v>0</c:v>
                </c:pt>
                <c:pt idx="786">
                  <c:v>26242.095023999766</c:v>
                </c:pt>
                <c:pt idx="787">
                  <c:v>4387.10899649975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116881.76347800014</c:v>
                </c:pt>
                <c:pt idx="805">
                  <c:v>45718.637064000053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41130.953760000011</c:v>
                </c:pt>
                <c:pt idx="822">
                  <c:v>48052.027709999995</c:v>
                </c:pt>
                <c:pt idx="823">
                  <c:v>49776.421463999999</c:v>
                </c:pt>
                <c:pt idx="824">
                  <c:v>48177.958950000022</c:v>
                </c:pt>
                <c:pt idx="825">
                  <c:v>51969.693028500013</c:v>
                </c:pt>
                <c:pt idx="826">
                  <c:v>53812.538282999973</c:v>
                </c:pt>
                <c:pt idx="827">
                  <c:v>0</c:v>
                </c:pt>
                <c:pt idx="828">
                  <c:v>0</c:v>
                </c:pt>
                <c:pt idx="829">
                  <c:v>97600.826399999976</c:v>
                </c:pt>
                <c:pt idx="830">
                  <c:v>81604.811890500045</c:v>
                </c:pt>
                <c:pt idx="831">
                  <c:v>44477.710213500148</c:v>
                </c:pt>
                <c:pt idx="832">
                  <c:v>23902.654740000013</c:v>
                </c:pt>
                <c:pt idx="833">
                  <c:v>0</c:v>
                </c:pt>
                <c:pt idx="834">
                  <c:v>0</c:v>
                </c:pt>
                <c:pt idx="835">
                  <c:v>22964.302386000145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42536.517187499994</c:v>
                </c:pt>
                <c:pt idx="840">
                  <c:v>0</c:v>
                </c:pt>
                <c:pt idx="841">
                  <c:v>0</c:v>
                </c:pt>
                <c:pt idx="842">
                  <c:v>63839.936730000009</c:v>
                </c:pt>
                <c:pt idx="843">
                  <c:v>36127.810537499805</c:v>
                </c:pt>
                <c:pt idx="844">
                  <c:v>16596.585120000003</c:v>
                </c:pt>
                <c:pt idx="845">
                  <c:v>13370.934600000188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61454.609736000071</c:v>
                </c:pt>
                <c:pt idx="851">
                  <c:v>47000.625317999838</c:v>
                </c:pt>
                <c:pt idx="852">
                  <c:v>0</c:v>
                </c:pt>
                <c:pt idx="853">
                  <c:v>40705.524284999992</c:v>
                </c:pt>
                <c:pt idx="854">
                  <c:v>20612.443882500003</c:v>
                </c:pt>
                <c:pt idx="855">
                  <c:v>8271.0486120001169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73455.609984000417</c:v>
                </c:pt>
                <c:pt idx="860">
                  <c:v>0</c:v>
                </c:pt>
                <c:pt idx="861">
                  <c:v>0</c:v>
                </c:pt>
                <c:pt idx="862">
                  <c:v>182036.84829750002</c:v>
                </c:pt>
                <c:pt idx="863">
                  <c:v>91427.654380500113</c:v>
                </c:pt>
                <c:pt idx="864">
                  <c:v>59980.14422400044</c:v>
                </c:pt>
                <c:pt idx="865">
                  <c:v>0</c:v>
                </c:pt>
                <c:pt idx="866">
                  <c:v>0</c:v>
                </c:pt>
                <c:pt idx="867">
                  <c:v>118852.75199999998</c:v>
                </c:pt>
                <c:pt idx="868">
                  <c:v>30184.195530000005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14525.180837999858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116881.76347800014</c:v>
                </c:pt>
                <c:pt idx="912">
                  <c:v>74292.785229000059</c:v>
                </c:pt>
                <c:pt idx="913">
                  <c:v>0</c:v>
                </c:pt>
                <c:pt idx="914">
                  <c:v>137052.07965000003</c:v>
                </c:pt>
                <c:pt idx="915">
                  <c:v>76405.919667000111</c:v>
                </c:pt>
                <c:pt idx="916">
                  <c:v>32451.739775999959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117628.29703799989</c:v>
                </c:pt>
                <c:pt idx="923">
                  <c:v>8720.5531769998142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38441.622168000089</c:v>
                </c:pt>
                <c:pt idx="948">
                  <c:v>9748.6829820001403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179679.51631199996</c:v>
                </c:pt>
                <c:pt idx="962">
                  <c:v>181571.18049900007</c:v>
                </c:pt>
                <c:pt idx="963">
                  <c:v>143275.59330000015</c:v>
                </c:pt>
                <c:pt idx="964">
                  <c:v>83282.845663500033</c:v>
                </c:pt>
                <c:pt idx="965">
                  <c:v>30719.928013500041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40330.919999999991</c:v>
                </c:pt>
                <c:pt idx="1031">
                  <c:v>50227.963151999989</c:v>
                </c:pt>
                <c:pt idx="1032">
                  <c:v>59727.335202000024</c:v>
                </c:pt>
                <c:pt idx="1033">
                  <c:v>70303.913201999996</c:v>
                </c:pt>
                <c:pt idx="1034">
                  <c:v>74360.133750000052</c:v>
                </c:pt>
                <c:pt idx="1035">
                  <c:v>68363.707872000028</c:v>
                </c:pt>
                <c:pt idx="1036">
                  <c:v>63240.84766349999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108456.42851999999</c:v>
                </c:pt>
                <c:pt idx="1041">
                  <c:v>91833.86493750001</c:v>
                </c:pt>
                <c:pt idx="1042">
                  <c:v>58197.733618500031</c:v>
                </c:pt>
                <c:pt idx="1043">
                  <c:v>25619.229233999966</c:v>
                </c:pt>
                <c:pt idx="1044">
                  <c:v>8604.8075519999184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26477.783982000012</c:v>
                </c:pt>
                <c:pt idx="1067">
                  <c:v>11207.139588000007</c:v>
                </c:pt>
                <c:pt idx="1068">
                  <c:v>11760.496271999982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220053.64801199993</c:v>
                </c:pt>
                <c:pt idx="1076">
                  <c:v>207522.32703150003</c:v>
                </c:pt>
                <c:pt idx="1077">
                  <c:v>183272.9189760001</c:v>
                </c:pt>
                <c:pt idx="1078">
                  <c:v>171326.24200800012</c:v>
                </c:pt>
                <c:pt idx="1079">
                  <c:v>142579.34992800007</c:v>
                </c:pt>
                <c:pt idx="1080">
                  <c:v>72572.692067999917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3557.1871439997976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81670.112999999998</c:v>
                </c:pt>
                <c:pt idx="1095">
                  <c:v>37572.789208499948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92422.233387000102</c:v>
                </c:pt>
                <c:pt idx="1106">
                  <c:v>21401.36606250031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195053.49840000039</c:v>
                </c:pt>
                <c:pt idx="1115">
                  <c:v>84240.303762000156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27605.331562499989</c:v>
                </c:pt>
                <c:pt idx="1144">
                  <c:v>14088.331128000003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71300.43673500001</c:v>
                </c:pt>
                <c:pt idx="1155">
                  <c:v>79488.415997999997</c:v>
                </c:pt>
                <c:pt idx="1156">
                  <c:v>98733.549096000017</c:v>
                </c:pt>
                <c:pt idx="1157">
                  <c:v>0</c:v>
                </c:pt>
                <c:pt idx="1158">
                  <c:v>0</c:v>
                </c:pt>
                <c:pt idx="1159">
                  <c:v>255860.42648399997</c:v>
                </c:pt>
                <c:pt idx="1160">
                  <c:v>265037.06886599999</c:v>
                </c:pt>
                <c:pt idx="1161">
                  <c:v>264666.18901800021</c:v>
                </c:pt>
                <c:pt idx="1162">
                  <c:v>280178.48970000021</c:v>
                </c:pt>
                <c:pt idx="1163">
                  <c:v>299935.49625000026</c:v>
                </c:pt>
                <c:pt idx="1164">
                  <c:v>317693.40609599988</c:v>
                </c:pt>
                <c:pt idx="1165">
                  <c:v>242625.21777599968</c:v>
                </c:pt>
                <c:pt idx="1166">
                  <c:v>148034.02455000018</c:v>
                </c:pt>
                <c:pt idx="1167">
                  <c:v>0</c:v>
                </c:pt>
                <c:pt idx="1168">
                  <c:v>0</c:v>
                </c:pt>
                <c:pt idx="1169">
                  <c:v>206034.95974049985</c:v>
                </c:pt>
                <c:pt idx="1170">
                  <c:v>201580.26558749969</c:v>
                </c:pt>
                <c:pt idx="1171">
                  <c:v>189007.97579999984</c:v>
                </c:pt>
                <c:pt idx="1172">
                  <c:v>174217.48541249995</c:v>
                </c:pt>
                <c:pt idx="1173">
                  <c:v>164988.1864874998</c:v>
                </c:pt>
                <c:pt idx="1174">
                  <c:v>147272.88132000001</c:v>
                </c:pt>
                <c:pt idx="1175">
                  <c:v>127859.56211250021</c:v>
                </c:pt>
                <c:pt idx="1176">
                  <c:v>122600.89370399955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158692.0771815005</c:v>
                </c:pt>
                <c:pt idx="1181">
                  <c:v>136318.50960000075</c:v>
                </c:pt>
                <c:pt idx="1182">
                  <c:v>112469.3241944998</c:v>
                </c:pt>
                <c:pt idx="1183">
                  <c:v>96415.786681499521</c:v>
                </c:pt>
                <c:pt idx="1184">
                  <c:v>70882.332671999771</c:v>
                </c:pt>
                <c:pt idx="1185">
                  <c:v>26753.011645499741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8936.8380239994913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132193.80879600055</c:v>
                </c:pt>
                <c:pt idx="1202">
                  <c:v>95610.618960000051</c:v>
                </c:pt>
                <c:pt idx="1203">
                  <c:v>57843.428543999435</c:v>
                </c:pt>
                <c:pt idx="1204">
                  <c:v>29041.34894999973</c:v>
                </c:pt>
                <c:pt idx="1205">
                  <c:v>19400.839257000276</c:v>
                </c:pt>
                <c:pt idx="1206">
                  <c:v>0</c:v>
                </c:pt>
                <c:pt idx="1207">
                  <c:v>0</c:v>
                </c:pt>
                <c:pt idx="1208">
                  <c:v>9760.4530260008305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32431.203930000007</c:v>
                </c:pt>
                <c:pt idx="1266">
                  <c:v>26075.832863999447</c:v>
                </c:pt>
                <c:pt idx="1267">
                  <c:v>13103.515908000189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12615.532353000179</c:v>
                </c:pt>
                <c:pt idx="1281">
                  <c:v>6307.7661765005387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23210.897153999504</c:v>
                </c:pt>
                <c:pt idx="1301">
                  <c:v>0</c:v>
                </c:pt>
                <c:pt idx="1302">
                  <c:v>0</c:v>
                </c:pt>
                <c:pt idx="1303">
                  <c:v>23645.606856000337</c:v>
                </c:pt>
                <c:pt idx="1304">
                  <c:v>11854.018737000171</c:v>
                </c:pt>
                <c:pt idx="1305">
                  <c:v>5942.6375999996617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167793.74726399968</c:v>
                </c:pt>
                <c:pt idx="1325">
                  <c:v>106145.87834399963</c:v>
                </c:pt>
                <c:pt idx="1326">
                  <c:v>47018.938848000194</c:v>
                </c:pt>
                <c:pt idx="1327">
                  <c:v>13500.569700000189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47485.625208000194</c:v>
                </c:pt>
                <c:pt idx="1345">
                  <c:v>27335.515649999419</c:v>
                </c:pt>
                <c:pt idx="1346">
                  <c:v>6850.6594559996111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36286.346034000228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49549.086768000052</c:v>
                </c:pt>
                <c:pt idx="1385">
                  <c:v>27714.95553000001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163342.81870199993</c:v>
                </c:pt>
                <c:pt idx="1391">
                  <c:v>117599.03654399981</c:v>
                </c:pt>
                <c:pt idx="1392">
                  <c:v>63704.632666500038</c:v>
                </c:pt>
                <c:pt idx="1393">
                  <c:v>18605.785131000044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778.06781249998357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92543.164416</c:v>
                </c:pt>
                <c:pt idx="1418">
                  <c:v>56795.328760500066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53929.436219999996</c:v>
                </c:pt>
                <c:pt idx="1428">
                  <c:v>1858.3603125000266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4979.6340000000018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816.65997600000003</c:v>
                </c:pt>
                <c:pt idx="1480">
                  <c:v>1429.2269775</c:v>
                </c:pt>
                <c:pt idx="1481">
                  <c:v>1862.1053265000003</c:v>
                </c:pt>
                <c:pt idx="1482">
                  <c:v>2177.0465999999992</c:v>
                </c:pt>
                <c:pt idx="1483">
                  <c:v>2559.4495680000009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83744.994795000006</c:v>
                </c:pt>
                <c:pt idx="1493">
                  <c:v>94043.320312500029</c:v>
                </c:pt>
                <c:pt idx="1494">
                  <c:v>98363.080787999977</c:v>
                </c:pt>
                <c:pt idx="1495">
                  <c:v>98378.009401499992</c:v>
                </c:pt>
                <c:pt idx="1496">
                  <c:v>94544.689206000156</c:v>
                </c:pt>
                <c:pt idx="1497">
                  <c:v>84273.556193999888</c:v>
                </c:pt>
                <c:pt idx="1498">
                  <c:v>70017.069821999947</c:v>
                </c:pt>
                <c:pt idx="1499">
                  <c:v>52476.494249999996</c:v>
                </c:pt>
                <c:pt idx="1500">
                  <c:v>43321.828104000037</c:v>
                </c:pt>
                <c:pt idx="1501">
                  <c:v>39098.090199000151</c:v>
                </c:pt>
                <c:pt idx="1502">
                  <c:v>37146.392614499935</c:v>
                </c:pt>
                <c:pt idx="1503">
                  <c:v>0</c:v>
                </c:pt>
                <c:pt idx="1504">
                  <c:v>33001.392600000036</c:v>
                </c:pt>
                <c:pt idx="1505">
                  <c:v>30559.417125000004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208453.70378250003</c:v>
                </c:pt>
                <c:pt idx="1515">
                  <c:v>177364.52150400047</c:v>
                </c:pt>
                <c:pt idx="1516">
                  <c:v>138852.80378550017</c:v>
                </c:pt>
                <c:pt idx="1517">
                  <c:v>106375.06497000004</c:v>
                </c:pt>
                <c:pt idx="1518">
                  <c:v>81566.559247500016</c:v>
                </c:pt>
                <c:pt idx="1519">
                  <c:v>60972.902165999694</c:v>
                </c:pt>
                <c:pt idx="1520">
                  <c:v>39224.988557999364</c:v>
                </c:pt>
                <c:pt idx="1521">
                  <c:v>11298.439737000159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447478.34780999989</c:v>
                </c:pt>
                <c:pt idx="1542">
                  <c:v>415293.82095600065</c:v>
                </c:pt>
                <c:pt idx="1543">
                  <c:v>322224.6672659996</c:v>
                </c:pt>
                <c:pt idx="1544">
                  <c:v>211887.54209999961</c:v>
                </c:pt>
                <c:pt idx="1545">
                  <c:v>133338.95999999953</c:v>
                </c:pt>
                <c:pt idx="1546">
                  <c:v>84451.71186000001</c:v>
                </c:pt>
                <c:pt idx="1547">
                  <c:v>76679.161650000489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452222.23112099903</c:v>
                </c:pt>
                <c:pt idx="1567">
                  <c:v>424006.35939149937</c:v>
                </c:pt>
                <c:pt idx="1568">
                  <c:v>407038.74009600072</c:v>
                </c:pt>
                <c:pt idx="1569">
                  <c:v>388106.37739800033</c:v>
                </c:pt>
                <c:pt idx="1570">
                  <c:v>367305.88031249994</c:v>
                </c:pt>
                <c:pt idx="1571">
                  <c:v>344742.1915394995</c:v>
                </c:pt>
                <c:pt idx="1572">
                  <c:v>290001.49680599867</c:v>
                </c:pt>
                <c:pt idx="1573">
                  <c:v>216501.56396400096</c:v>
                </c:pt>
                <c:pt idx="1574">
                  <c:v>156161.32223999998</c:v>
                </c:pt>
                <c:pt idx="1575">
                  <c:v>78588.501480000021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315297.25559999881</c:v>
                </c:pt>
                <c:pt idx="1619">
                  <c:v>281282.45603849925</c:v>
                </c:pt>
                <c:pt idx="1620">
                  <c:v>245343.87159300156</c:v>
                </c:pt>
                <c:pt idx="1621">
                  <c:v>193484.85195900081</c:v>
                </c:pt>
                <c:pt idx="1622">
                  <c:v>111710.47529999961</c:v>
                </c:pt>
                <c:pt idx="1623">
                  <c:v>14011.794976499208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339760.77762900112</c:v>
                </c:pt>
                <c:pt idx="1651">
                  <c:v>306992.20349549968</c:v>
                </c:pt>
                <c:pt idx="1652">
                  <c:v>285737.36624999926</c:v>
                </c:pt>
                <c:pt idx="1653">
                  <c:v>249195.70079999961</c:v>
                </c:pt>
                <c:pt idx="1654">
                  <c:v>224573.09798399918</c:v>
                </c:pt>
                <c:pt idx="1655">
                  <c:v>0</c:v>
                </c:pt>
                <c:pt idx="1656">
                  <c:v>0</c:v>
                </c:pt>
                <c:pt idx="1657">
                  <c:v>233896.94822399926</c:v>
                </c:pt>
                <c:pt idx="1658">
                  <c:v>0</c:v>
                </c:pt>
                <c:pt idx="1659">
                  <c:v>0</c:v>
                </c:pt>
                <c:pt idx="1660">
                  <c:v>228197.28383999999</c:v>
                </c:pt>
                <c:pt idx="1661">
                  <c:v>0</c:v>
                </c:pt>
                <c:pt idx="1662">
                  <c:v>0</c:v>
                </c:pt>
                <c:pt idx="1663">
                  <c:v>204991.90132200188</c:v>
                </c:pt>
                <c:pt idx="1664">
                  <c:v>191061.88963200044</c:v>
                </c:pt>
                <c:pt idx="1665">
                  <c:v>160757.81250000003</c:v>
                </c:pt>
                <c:pt idx="1666">
                  <c:v>129430.64692799954</c:v>
                </c:pt>
                <c:pt idx="1667">
                  <c:v>113975.46799799812</c:v>
                </c:pt>
                <c:pt idx="1668">
                  <c:v>98159.759451001388</c:v>
                </c:pt>
                <c:pt idx="1669">
                  <c:v>82189.476480000012</c:v>
                </c:pt>
                <c:pt idx="1670">
                  <c:v>49469.865317999516</c:v>
                </c:pt>
                <c:pt idx="1671">
                  <c:v>33032.031753000476</c:v>
                </c:pt>
                <c:pt idx="1672">
                  <c:v>0</c:v>
                </c:pt>
                <c:pt idx="1673">
                  <c:v>16568.199148501415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100194.10455599905</c:v>
                </c:pt>
                <c:pt idx="1688">
                  <c:v>67005.955103998567</c:v>
                </c:pt>
                <c:pt idx="1689">
                  <c:v>50412.127302001907</c:v>
                </c:pt>
                <c:pt idx="1690">
                  <c:v>33660.70025700047</c:v>
                </c:pt>
                <c:pt idx="1691">
                  <c:v>33713.356799998081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33924.394511998078</c:v>
                </c:pt>
                <c:pt idx="1696">
                  <c:v>0</c:v>
                </c:pt>
                <c:pt idx="1697">
                  <c:v>17015.080145999029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157935.92387400099</c:v>
                </c:pt>
                <c:pt idx="1721">
                  <c:v>105936.56909999905</c:v>
                </c:pt>
                <c:pt idx="1722">
                  <c:v>53130.143232002025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21-4366-BDE4-320FF79D4F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59383711"/>
        <c:axId val="1580556367"/>
      </c:lineChart>
      <c:catAx>
        <c:axId val="17593837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0556367"/>
        <c:crosses val="autoZero"/>
        <c:auto val="1"/>
        <c:lblAlgn val="ctr"/>
        <c:lblOffset val="100"/>
        <c:noMultiLvlLbl val="0"/>
      </c:catAx>
      <c:valAx>
        <c:axId val="1580556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in Joules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938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</a:t>
            </a:r>
            <a:r>
              <a:rPr lang="en-GB" baseline="0"/>
              <a:t> Recovered After Losses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 Energy (kW/h)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Forces1!$C$4:$C$1800</c:f>
              <c:numCache>
                <c:formatCode>General</c:formatCode>
                <c:ptCount val="179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</c:numCache>
            </c:numRef>
          </c:cat>
          <c:val>
            <c:numRef>
              <c:f>Forces1!$R$4:$R$1800</c:f>
              <c:numCache>
                <c:formatCode>General</c:formatCode>
                <c:ptCount val="1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8.8552429269547336E-6</c:v>
                </c:pt>
                <c:pt idx="13">
                  <c:v>2.0046013131751539E-4</c:v>
                </c:pt>
                <c:pt idx="14">
                  <c:v>1.1265955514564044E-3</c:v>
                </c:pt>
                <c:pt idx="15">
                  <c:v>2.7317943736496911E-3</c:v>
                </c:pt>
                <c:pt idx="16">
                  <c:v>4.6823154895672577E-3</c:v>
                </c:pt>
                <c:pt idx="17">
                  <c:v>7.7386243328189299E-3</c:v>
                </c:pt>
                <c:pt idx="18">
                  <c:v>1.1898934606368955E-2</c:v>
                </c:pt>
                <c:pt idx="19">
                  <c:v>1.5238110660895705E-2</c:v>
                </c:pt>
                <c:pt idx="20">
                  <c:v>1.679408170762603E-2</c:v>
                </c:pt>
                <c:pt idx="21">
                  <c:v>1.7675497910188402E-2</c:v>
                </c:pt>
                <c:pt idx="22">
                  <c:v>1.8509762152777779E-2</c:v>
                </c:pt>
                <c:pt idx="23">
                  <c:v>1.941993963425926E-2</c:v>
                </c:pt>
                <c:pt idx="24">
                  <c:v>2.1025189008921683E-2</c:v>
                </c:pt>
                <c:pt idx="25">
                  <c:v>2.322446593999164E-2</c:v>
                </c:pt>
                <c:pt idx="26">
                  <c:v>2.5827118927887086E-2</c:v>
                </c:pt>
                <c:pt idx="27">
                  <c:v>2.9571824334731867E-2</c:v>
                </c:pt>
                <c:pt idx="28">
                  <c:v>3.384407043851273E-2</c:v>
                </c:pt>
                <c:pt idx="29">
                  <c:v>3.8222739256012085E-2</c:v>
                </c:pt>
                <c:pt idx="30">
                  <c:v>4.1841614318592457E-2</c:v>
                </c:pt>
                <c:pt idx="31">
                  <c:v>4.442792340464248E-2</c:v>
                </c:pt>
                <c:pt idx="32">
                  <c:v>4.6572706164946617E-2</c:v>
                </c:pt>
                <c:pt idx="33">
                  <c:v>4.8503394750192892E-2</c:v>
                </c:pt>
                <c:pt idx="34">
                  <c:v>5.0033750037229929E-2</c:v>
                </c:pt>
                <c:pt idx="35">
                  <c:v>5.1047985105468742E-2</c:v>
                </c:pt>
                <c:pt idx="36">
                  <c:v>5.2048405978539727E-2</c:v>
                </c:pt>
                <c:pt idx="37">
                  <c:v>5.2981860328896596E-2</c:v>
                </c:pt>
                <c:pt idx="38">
                  <c:v>5.379936628361303E-2</c:v>
                </c:pt>
                <c:pt idx="39">
                  <c:v>5.450850975390624E-2</c:v>
                </c:pt>
                <c:pt idx="40">
                  <c:v>5.5136386756606856E-2</c:v>
                </c:pt>
                <c:pt idx="41">
                  <c:v>5.5693045651331007E-2</c:v>
                </c:pt>
                <c:pt idx="42">
                  <c:v>5.6158034414834093E-2</c:v>
                </c:pt>
                <c:pt idx="43">
                  <c:v>5.6529076750530469E-2</c:v>
                </c:pt>
                <c:pt idx="44">
                  <c:v>5.6839186554928617E-2</c:v>
                </c:pt>
                <c:pt idx="45">
                  <c:v>5.7124190580150454E-2</c:v>
                </c:pt>
                <c:pt idx="46">
                  <c:v>5.7399877533854157E-2</c:v>
                </c:pt>
                <c:pt idx="47">
                  <c:v>5.7659248175491888E-2</c:v>
                </c:pt>
                <c:pt idx="48">
                  <c:v>5.7899437459442503E-2</c:v>
                </c:pt>
                <c:pt idx="49">
                  <c:v>5.8129501188994973E-2</c:v>
                </c:pt>
                <c:pt idx="50">
                  <c:v>5.8359564918547442E-2</c:v>
                </c:pt>
                <c:pt idx="51">
                  <c:v>5.8583005454427073E-2</c:v>
                </c:pt>
                <c:pt idx="52">
                  <c:v>5.8779375286554775E-2</c:v>
                </c:pt>
                <c:pt idx="53">
                  <c:v>5.8937406690538187E-2</c:v>
                </c:pt>
                <c:pt idx="54">
                  <c:v>5.9081565930651996E-2</c:v>
                </c:pt>
                <c:pt idx="55">
                  <c:v>5.9224362226948289E-2</c:v>
                </c:pt>
                <c:pt idx="56">
                  <c:v>5.9367158523244583E-2</c:v>
                </c:pt>
                <c:pt idx="57">
                  <c:v>5.958032518991125E-2</c:v>
                </c:pt>
                <c:pt idx="58">
                  <c:v>5.9871482531780464E-2</c:v>
                </c:pt>
                <c:pt idx="59">
                  <c:v>6.0613632910252686E-2</c:v>
                </c:pt>
                <c:pt idx="60">
                  <c:v>6.1570677679205231E-2</c:v>
                </c:pt>
                <c:pt idx="61">
                  <c:v>6.2119807982590647E-2</c:v>
                </c:pt>
                <c:pt idx="62">
                  <c:v>6.2598997629436715E-2</c:v>
                </c:pt>
                <c:pt idx="63">
                  <c:v>6.3183153973186718E-2</c:v>
                </c:pt>
                <c:pt idx="64">
                  <c:v>6.3936507076630011E-2</c:v>
                </c:pt>
                <c:pt idx="65">
                  <c:v>6.4514513193013753E-2</c:v>
                </c:pt>
                <c:pt idx="66">
                  <c:v>6.4961894662101324E-2</c:v>
                </c:pt>
                <c:pt idx="67">
                  <c:v>6.5993359666216556E-2</c:v>
                </c:pt>
                <c:pt idx="68">
                  <c:v>6.8171896487252442E-2</c:v>
                </c:pt>
                <c:pt idx="69">
                  <c:v>7.1313910199186592E-2</c:v>
                </c:pt>
                <c:pt idx="70">
                  <c:v>7.513583071784978E-2</c:v>
                </c:pt>
                <c:pt idx="71">
                  <c:v>7.9175274542566856E-2</c:v>
                </c:pt>
                <c:pt idx="72">
                  <c:v>8.2672185504886808E-2</c:v>
                </c:pt>
                <c:pt idx="73">
                  <c:v>8.5243658410236595E-2</c:v>
                </c:pt>
                <c:pt idx="74">
                  <c:v>8.7289012783870218E-2</c:v>
                </c:pt>
                <c:pt idx="75">
                  <c:v>8.9329040766380499E-2</c:v>
                </c:pt>
                <c:pt idx="76">
                  <c:v>9.1587699705037912E-2</c:v>
                </c:pt>
                <c:pt idx="77">
                  <c:v>9.3781342076195956E-2</c:v>
                </c:pt>
                <c:pt idx="78">
                  <c:v>9.5343686897328292E-2</c:v>
                </c:pt>
                <c:pt idx="79">
                  <c:v>9.6145555851080228E-2</c:v>
                </c:pt>
                <c:pt idx="80">
                  <c:v>9.6928194595293185E-2</c:v>
                </c:pt>
                <c:pt idx="81">
                  <c:v>9.7691950135175509E-2</c:v>
                </c:pt>
                <c:pt idx="82">
                  <c:v>9.8411775144386537E-2</c:v>
                </c:pt>
                <c:pt idx="83">
                  <c:v>9.9120918614679754E-2</c:v>
                </c:pt>
                <c:pt idx="84">
                  <c:v>9.9819499061680139E-2</c:v>
                </c:pt>
                <c:pt idx="85">
                  <c:v>0.10049048354841818</c:v>
                </c:pt>
                <c:pt idx="86">
                  <c:v>0.10114130869169558</c:v>
                </c:pt>
                <c:pt idx="87">
                  <c:v>0.10176918569439619</c:v>
                </c:pt>
                <c:pt idx="88">
                  <c:v>0.10238422117009063</c:v>
                </c:pt>
                <c:pt idx="89">
                  <c:v>0.10292912724440584</c:v>
                </c:pt>
                <c:pt idx="90">
                  <c:v>0.10335135917394866</c:v>
                </c:pt>
                <c:pt idx="91">
                  <c:v>0.10365752159678818</c:v>
                </c:pt>
                <c:pt idx="92">
                  <c:v>0.10387443802232831</c:v>
                </c:pt>
                <c:pt idx="93">
                  <c:v>0.10404826867549188</c:v>
                </c:pt>
                <c:pt idx="94">
                  <c:v>0.10419106497178818</c:v>
                </c:pt>
                <c:pt idx="95">
                  <c:v>0.10429604921334874</c:v>
                </c:pt>
                <c:pt idx="96">
                  <c:v>0.10436127060493824</c:v>
                </c:pt>
                <c:pt idx="97">
                  <c:v>0.10440131124382714</c:v>
                </c:pt>
                <c:pt idx="98">
                  <c:v>0.10442567455902775</c:v>
                </c:pt>
                <c:pt idx="99">
                  <c:v>0.10442567455902775</c:v>
                </c:pt>
                <c:pt idx="100">
                  <c:v>0.10442567455902775</c:v>
                </c:pt>
                <c:pt idx="101">
                  <c:v>0.10442567455902775</c:v>
                </c:pt>
                <c:pt idx="102">
                  <c:v>0.10442567455902775</c:v>
                </c:pt>
                <c:pt idx="103">
                  <c:v>0.10442567455902775</c:v>
                </c:pt>
                <c:pt idx="104">
                  <c:v>0.10442567455902775</c:v>
                </c:pt>
                <c:pt idx="105">
                  <c:v>0.10442567455902775</c:v>
                </c:pt>
                <c:pt idx="106">
                  <c:v>0.10442567455902775</c:v>
                </c:pt>
                <c:pt idx="107">
                  <c:v>0.10442567455902775</c:v>
                </c:pt>
                <c:pt idx="108">
                  <c:v>0.10442567455902775</c:v>
                </c:pt>
                <c:pt idx="109">
                  <c:v>0.10442567455902775</c:v>
                </c:pt>
                <c:pt idx="110">
                  <c:v>0.10442567455902775</c:v>
                </c:pt>
                <c:pt idx="111">
                  <c:v>0.10442567455902775</c:v>
                </c:pt>
                <c:pt idx="112">
                  <c:v>0.10442567455902775</c:v>
                </c:pt>
                <c:pt idx="113">
                  <c:v>0.10442567455902775</c:v>
                </c:pt>
                <c:pt idx="114">
                  <c:v>0.10442567455902775</c:v>
                </c:pt>
                <c:pt idx="115">
                  <c:v>0.10442567455902775</c:v>
                </c:pt>
                <c:pt idx="116">
                  <c:v>0.10442567455902775</c:v>
                </c:pt>
                <c:pt idx="117">
                  <c:v>0.10442567455902775</c:v>
                </c:pt>
                <c:pt idx="118">
                  <c:v>0.10442567455902775</c:v>
                </c:pt>
                <c:pt idx="119">
                  <c:v>0.10442567455902775</c:v>
                </c:pt>
                <c:pt idx="120">
                  <c:v>0.10442567455902775</c:v>
                </c:pt>
                <c:pt idx="121">
                  <c:v>0.10442567455902775</c:v>
                </c:pt>
                <c:pt idx="122">
                  <c:v>0.10442567455902775</c:v>
                </c:pt>
                <c:pt idx="123">
                  <c:v>0.10442567455902775</c:v>
                </c:pt>
                <c:pt idx="124">
                  <c:v>0.10442567455902775</c:v>
                </c:pt>
                <c:pt idx="125">
                  <c:v>0.10442567455902775</c:v>
                </c:pt>
                <c:pt idx="126">
                  <c:v>0.10442567455902775</c:v>
                </c:pt>
                <c:pt idx="127">
                  <c:v>0.10442567455902775</c:v>
                </c:pt>
                <c:pt idx="128">
                  <c:v>0.10442567455902775</c:v>
                </c:pt>
                <c:pt idx="129">
                  <c:v>0.10442567455902775</c:v>
                </c:pt>
                <c:pt idx="130">
                  <c:v>0.10442567455902775</c:v>
                </c:pt>
                <c:pt idx="131">
                  <c:v>0.10442567455902775</c:v>
                </c:pt>
                <c:pt idx="132">
                  <c:v>0.10442567455902775</c:v>
                </c:pt>
                <c:pt idx="133">
                  <c:v>0.10442567455902775</c:v>
                </c:pt>
                <c:pt idx="134">
                  <c:v>0.10442567455902775</c:v>
                </c:pt>
                <c:pt idx="135">
                  <c:v>0.10442567455902775</c:v>
                </c:pt>
                <c:pt idx="136">
                  <c:v>0.10442567455902775</c:v>
                </c:pt>
                <c:pt idx="137">
                  <c:v>0.10442567455902775</c:v>
                </c:pt>
                <c:pt idx="138">
                  <c:v>0.10443531169495882</c:v>
                </c:pt>
                <c:pt idx="139">
                  <c:v>0.1046754643918949</c:v>
                </c:pt>
                <c:pt idx="140">
                  <c:v>0.10591272757330243</c:v>
                </c:pt>
                <c:pt idx="141">
                  <c:v>0.10840710866893322</c:v>
                </c:pt>
                <c:pt idx="142">
                  <c:v>0.11092256787572334</c:v>
                </c:pt>
                <c:pt idx="143">
                  <c:v>0.11246443043778931</c:v>
                </c:pt>
                <c:pt idx="144">
                  <c:v>0.11347006619253147</c:v>
                </c:pt>
                <c:pt idx="145">
                  <c:v>0.11493228671928045</c:v>
                </c:pt>
                <c:pt idx="146">
                  <c:v>0.11730455288903353</c:v>
                </c:pt>
                <c:pt idx="147">
                  <c:v>0.12011517265845226</c:v>
                </c:pt>
                <c:pt idx="148">
                  <c:v>0.12260475736262214</c:v>
                </c:pt>
                <c:pt idx="149">
                  <c:v>0.12427361103854806</c:v>
                </c:pt>
                <c:pt idx="150">
                  <c:v>0.12487624416367667</c:v>
                </c:pt>
                <c:pt idx="151">
                  <c:v>0.1253517203708526</c:v>
                </c:pt>
                <c:pt idx="152">
                  <c:v>0.12577152634616123</c:v>
                </c:pt>
                <c:pt idx="153">
                  <c:v>0.12608962601089888</c:v>
                </c:pt>
                <c:pt idx="154">
                  <c:v>0.12631142631910683</c:v>
                </c:pt>
                <c:pt idx="155">
                  <c:v>0.12647228696489193</c:v>
                </c:pt>
                <c:pt idx="156">
                  <c:v>0.12661508326118823</c:v>
                </c:pt>
                <c:pt idx="157">
                  <c:v>0.12728334475077155</c:v>
                </c:pt>
                <c:pt idx="158">
                  <c:v>0.1287235540574363</c:v>
                </c:pt>
                <c:pt idx="159">
                  <c:v>0.13096100424570789</c:v>
                </c:pt>
                <c:pt idx="160">
                  <c:v>0.13366717602054393</c:v>
                </c:pt>
                <c:pt idx="161">
                  <c:v>0.13647164376707172</c:v>
                </c:pt>
                <c:pt idx="162">
                  <c:v>0.13894517912225113</c:v>
                </c:pt>
                <c:pt idx="163">
                  <c:v>0.14153277204509063</c:v>
                </c:pt>
                <c:pt idx="164">
                  <c:v>0.14402915749993567</c:v>
                </c:pt>
                <c:pt idx="165">
                  <c:v>0.14613169732180745</c:v>
                </c:pt>
                <c:pt idx="166">
                  <c:v>0.14800014214255397</c:v>
                </c:pt>
                <c:pt idx="167">
                  <c:v>0.15059573154893258</c:v>
                </c:pt>
                <c:pt idx="168">
                  <c:v>0.15399550435551693</c:v>
                </c:pt>
                <c:pt idx="169">
                  <c:v>0.15674780500675151</c:v>
                </c:pt>
                <c:pt idx="170">
                  <c:v>0.15764157956950869</c:v>
                </c:pt>
                <c:pt idx="171">
                  <c:v>0.15836499159458586</c:v>
                </c:pt>
                <c:pt idx="172">
                  <c:v>0.15900919784328377</c:v>
                </c:pt>
                <c:pt idx="173">
                  <c:v>0.1595283207695955</c:v>
                </c:pt>
                <c:pt idx="174">
                  <c:v>0.15994571047122552</c:v>
                </c:pt>
                <c:pt idx="175">
                  <c:v>0.16032122204872359</c:v>
                </c:pt>
                <c:pt idx="176">
                  <c:v>0.16098664710046934</c:v>
                </c:pt>
                <c:pt idx="177">
                  <c:v>0.16274272809087251</c:v>
                </c:pt>
                <c:pt idx="178">
                  <c:v>0.16497050785051756</c:v>
                </c:pt>
                <c:pt idx="179">
                  <c:v>0.16646812695854224</c:v>
                </c:pt>
                <c:pt idx="180">
                  <c:v>0.16712248977335706</c:v>
                </c:pt>
                <c:pt idx="181">
                  <c:v>0.16760061391132966</c:v>
                </c:pt>
                <c:pt idx="182">
                  <c:v>0.16807082561194694</c:v>
                </c:pt>
                <c:pt idx="183">
                  <c:v>0.16851785734424826</c:v>
                </c:pt>
                <c:pt idx="184">
                  <c:v>0.16891160890978646</c:v>
                </c:pt>
                <c:pt idx="185">
                  <c:v>0.16925025124620621</c:v>
                </c:pt>
                <c:pt idx="186">
                  <c:v>0.16953714085847474</c:v>
                </c:pt>
                <c:pt idx="187">
                  <c:v>0.16978594786498516</c:v>
                </c:pt>
                <c:pt idx="188">
                  <c:v>0.17000448615361363</c:v>
                </c:pt>
                <c:pt idx="189">
                  <c:v>0.17020085598574133</c:v>
                </c:pt>
                <c:pt idx="190">
                  <c:v>0.17037909966219775</c:v>
                </c:pt>
                <c:pt idx="191">
                  <c:v>0.17054567587839181</c:v>
                </c:pt>
                <c:pt idx="192">
                  <c:v>0.17070089668987909</c:v>
                </c:pt>
                <c:pt idx="193">
                  <c:v>0.17085055112540184</c:v>
                </c:pt>
                <c:pt idx="194">
                  <c:v>0.17099607761575678</c:v>
                </c:pt>
                <c:pt idx="195">
                  <c:v>0.17113887391205307</c:v>
                </c:pt>
                <c:pt idx="196">
                  <c:v>0.17128167020834936</c:v>
                </c:pt>
                <c:pt idx="197">
                  <c:v>0.17142446650464566</c:v>
                </c:pt>
                <c:pt idx="198">
                  <c:v>0.17168454675155922</c:v>
                </c:pt>
                <c:pt idx="199">
                  <c:v>0.17207854275086801</c:v>
                </c:pt>
                <c:pt idx="200">
                  <c:v>0.17261633938474147</c:v>
                </c:pt>
                <c:pt idx="201">
                  <c:v>0.17333457845367151</c:v>
                </c:pt>
                <c:pt idx="202">
                  <c:v>0.17425330554664989</c:v>
                </c:pt>
                <c:pt idx="203">
                  <c:v>0.17575232615694117</c:v>
                </c:pt>
                <c:pt idx="204">
                  <c:v>0.17774845287697719</c:v>
                </c:pt>
                <c:pt idx="205">
                  <c:v>0.18002827192327348</c:v>
                </c:pt>
                <c:pt idx="206">
                  <c:v>0.18302291257026421</c:v>
                </c:pt>
                <c:pt idx="207">
                  <c:v>0.18648527228639397</c:v>
                </c:pt>
                <c:pt idx="208">
                  <c:v>0.18991691905182606</c:v>
                </c:pt>
                <c:pt idx="209">
                  <c:v>0.19396762687075611</c:v>
                </c:pt>
                <c:pt idx="210">
                  <c:v>0.19839949844277258</c:v>
                </c:pt>
                <c:pt idx="211">
                  <c:v>0.20205860955991184</c:v>
                </c:pt>
                <c:pt idx="212">
                  <c:v>0.20514766393028222</c:v>
                </c:pt>
                <c:pt idx="213">
                  <c:v>0.20788905211387598</c:v>
                </c:pt>
                <c:pt idx="214">
                  <c:v>0.21088981632786774</c:v>
                </c:pt>
                <c:pt idx="215">
                  <c:v>0.21470525414420968</c:v>
                </c:pt>
                <c:pt idx="216">
                  <c:v>0.21926134861758931</c:v>
                </c:pt>
                <c:pt idx="217">
                  <c:v>0.22408409643071625</c:v>
                </c:pt>
                <c:pt idx="218">
                  <c:v>0.22867555349411645</c:v>
                </c:pt>
                <c:pt idx="219">
                  <c:v>0.232772400486529</c:v>
                </c:pt>
                <c:pt idx="220">
                  <c:v>0.23629537634185308</c:v>
                </c:pt>
                <c:pt idx="221">
                  <c:v>0.23908484712578762</c:v>
                </c:pt>
                <c:pt idx="222">
                  <c:v>0.24138983857992535</c:v>
                </c:pt>
                <c:pt idx="223">
                  <c:v>0.24362114690642678</c:v>
                </c:pt>
                <c:pt idx="224">
                  <c:v>0.24587523991324262</c:v>
                </c:pt>
                <c:pt idx="225">
                  <c:v>0.24847782023204407</c:v>
                </c:pt>
                <c:pt idx="226">
                  <c:v>0.25123758952936914</c:v>
                </c:pt>
                <c:pt idx="227">
                  <c:v>0.25393250020183894</c:v>
                </c:pt>
                <c:pt idx="228">
                  <c:v>0.25656108955253337</c:v>
                </c:pt>
                <c:pt idx="229">
                  <c:v>0.25900374453311464</c:v>
                </c:pt>
                <c:pt idx="230">
                  <c:v>0.26102900019356023</c:v>
                </c:pt>
                <c:pt idx="231">
                  <c:v>0.26272292869351199</c:v>
                </c:pt>
                <c:pt idx="232">
                  <c:v>0.26439659190454595</c:v>
                </c:pt>
                <c:pt idx="233">
                  <c:v>0.26598450670619528</c:v>
                </c:pt>
                <c:pt idx="234">
                  <c:v>0.26744692136413317</c:v>
                </c:pt>
                <c:pt idx="235">
                  <c:v>0.26879709077964242</c:v>
                </c:pt>
                <c:pt idx="236">
                  <c:v>0.27007976000302203</c:v>
                </c:pt>
                <c:pt idx="237">
                  <c:v>0.27132964006783683</c:v>
                </c:pt>
                <c:pt idx="238">
                  <c:v>0.27253678050919483</c:v>
                </c:pt>
                <c:pt idx="239">
                  <c:v>0.27366674126377621</c:v>
                </c:pt>
                <c:pt idx="240">
                  <c:v>0.2746717510902133</c:v>
                </c:pt>
                <c:pt idx="241">
                  <c:v>0.27555409990989888</c:v>
                </c:pt>
                <c:pt idx="242">
                  <c:v>0.27635596886365082</c:v>
                </c:pt>
                <c:pt idx="243">
                  <c:v>0.27706511233394404</c:v>
                </c:pt>
                <c:pt idx="244">
                  <c:v>0.27769298933664466</c:v>
                </c:pt>
                <c:pt idx="245">
                  <c:v>0.27824964823136883</c:v>
                </c:pt>
                <c:pt idx="246">
                  <c:v>0.27871463699487192</c:v>
                </c:pt>
                <c:pt idx="247">
                  <c:v>0.27908567933056827</c:v>
                </c:pt>
                <c:pt idx="248">
                  <c:v>0.27939578913496643</c:v>
                </c:pt>
                <c:pt idx="249">
                  <c:v>0.27968079316018829</c:v>
                </c:pt>
                <c:pt idx="250">
                  <c:v>0.27995648011389201</c:v>
                </c:pt>
                <c:pt idx="251">
                  <c:v>0.28021585075552974</c:v>
                </c:pt>
                <c:pt idx="252">
                  <c:v>0.28045604003948038</c:v>
                </c:pt>
                <c:pt idx="253">
                  <c:v>0.28068610376903286</c:v>
                </c:pt>
                <c:pt idx="254">
                  <c:v>0.28091616749858533</c:v>
                </c:pt>
                <c:pt idx="255">
                  <c:v>0.28113960803446497</c:v>
                </c:pt>
                <c:pt idx="256">
                  <c:v>0.28133597786659265</c:v>
                </c:pt>
                <c:pt idx="257">
                  <c:v>0.28151422154304906</c:v>
                </c:pt>
                <c:pt idx="258">
                  <c:v>0.28272948474739579</c:v>
                </c:pt>
                <c:pt idx="259">
                  <c:v>0.28478068504464049</c:v>
                </c:pt>
                <c:pt idx="260">
                  <c:v>0.28719425375130203</c:v>
                </c:pt>
                <c:pt idx="261">
                  <c:v>0.28983741972661065</c:v>
                </c:pt>
                <c:pt idx="262">
                  <c:v>0.29298499252780985</c:v>
                </c:pt>
                <c:pt idx="263">
                  <c:v>0.29725708017259828</c:v>
                </c:pt>
                <c:pt idx="264">
                  <c:v>0.30252081599636693</c:v>
                </c:pt>
                <c:pt idx="265">
                  <c:v>0.30778540193529763</c:v>
                </c:pt>
                <c:pt idx="266">
                  <c:v>0.31215106537086862</c:v>
                </c:pt>
                <c:pt idx="267">
                  <c:v>0.3161149591486464</c:v>
                </c:pt>
                <c:pt idx="268">
                  <c:v>0.32007603107413829</c:v>
                </c:pt>
                <c:pt idx="269">
                  <c:v>0.32368934932413829</c:v>
                </c:pt>
                <c:pt idx="270">
                  <c:v>0.32620550640443341</c:v>
                </c:pt>
                <c:pt idx="271">
                  <c:v>0.32729096975319882</c:v>
                </c:pt>
                <c:pt idx="272">
                  <c:v>0.32835708367912475</c:v>
                </c:pt>
                <c:pt idx="273">
                  <c:v>0.32940885606873704</c:v>
                </c:pt>
                <c:pt idx="274">
                  <c:v>0.33038656742671352</c:v>
                </c:pt>
                <c:pt idx="275">
                  <c:v>0.33124009083412093</c:v>
                </c:pt>
                <c:pt idx="276">
                  <c:v>0.33198530572609625</c:v>
                </c:pt>
                <c:pt idx="277">
                  <c:v>0.33260673747918268</c:v>
                </c:pt>
                <c:pt idx="278">
                  <c:v>0.33312305125073938</c:v>
                </c:pt>
                <c:pt idx="279">
                  <c:v>0.33350306808740027</c:v>
                </c:pt>
                <c:pt idx="280">
                  <c:v>0.33379757514334163</c:v>
                </c:pt>
                <c:pt idx="281">
                  <c:v>0.334661870291104</c:v>
                </c:pt>
                <c:pt idx="282">
                  <c:v>0.33785090264933765</c:v>
                </c:pt>
                <c:pt idx="283">
                  <c:v>0.3420520545337255</c:v>
                </c:pt>
                <c:pt idx="284">
                  <c:v>0.34697647929182734</c:v>
                </c:pt>
                <c:pt idx="285">
                  <c:v>0.3523875941636927</c:v>
                </c:pt>
                <c:pt idx="286">
                  <c:v>0.35793606791716492</c:v>
                </c:pt>
                <c:pt idx="287">
                  <c:v>0.36403633424572396</c:v>
                </c:pt>
                <c:pt idx="288">
                  <c:v>0.37070416757905728</c:v>
                </c:pt>
                <c:pt idx="289">
                  <c:v>0.37666219748635216</c:v>
                </c:pt>
                <c:pt idx="290">
                  <c:v>0.38031639853882127</c:v>
                </c:pt>
                <c:pt idx="291">
                  <c:v>0.38159906776220087</c:v>
                </c:pt>
                <c:pt idx="292">
                  <c:v>0.38284894782701567</c:v>
                </c:pt>
                <c:pt idx="293">
                  <c:v>0.38404034611226839</c:v>
                </c:pt>
                <c:pt idx="294">
                  <c:v>0.38519051593725873</c:v>
                </c:pt>
                <c:pt idx="295">
                  <c:v>0.38631546624281426</c:v>
                </c:pt>
                <c:pt idx="296">
                  <c:v>0.38743542275559395</c:v>
                </c:pt>
                <c:pt idx="297">
                  <c:v>0.38892629898707543</c:v>
                </c:pt>
                <c:pt idx="298">
                  <c:v>0.3905266702569925</c:v>
                </c:pt>
                <c:pt idx="299">
                  <c:v>0.39186175777745613</c:v>
                </c:pt>
                <c:pt idx="300">
                  <c:v>0.39301192760244646</c:v>
                </c:pt>
                <c:pt idx="301">
                  <c:v>0.39415195936619069</c:v>
                </c:pt>
                <c:pt idx="302">
                  <c:v>0.39526693870685425</c:v>
                </c:pt>
                <c:pt idx="303">
                  <c:v>0.39634269474350547</c:v>
                </c:pt>
                <c:pt idx="304">
                  <c:v>0.39737088654597463</c:v>
                </c:pt>
                <c:pt idx="305">
                  <c:v>0.39833071045854213</c:v>
                </c:pt>
                <c:pt idx="306">
                  <c:v>0.39922563386402055</c:v>
                </c:pt>
                <c:pt idx="307">
                  <c:v>0.40007915727142795</c:v>
                </c:pt>
                <c:pt idx="308">
                  <c:v>0.40091252743544226</c:v>
                </c:pt>
                <c:pt idx="309">
                  <c:v>0.40173793695140481</c:v>
                </c:pt>
                <c:pt idx="310">
                  <c:v>0.40254759614695845</c:v>
                </c:pt>
                <c:pt idx="311">
                  <c:v>0.40333788508523005</c:v>
                </c:pt>
                <c:pt idx="312">
                  <c:v>0.40410164062511239</c:v>
                </c:pt>
                <c:pt idx="313">
                  <c:v>0.40482505265018953</c:v>
                </c:pt>
                <c:pt idx="314">
                  <c:v>0.40549944153907841</c:v>
                </c:pt>
                <c:pt idx="315">
                  <c:v>0.40612087329216484</c:v>
                </c:pt>
                <c:pt idx="316">
                  <c:v>0.40669854357572965</c:v>
                </c:pt>
                <c:pt idx="317">
                  <c:v>0.40723764150199315</c:v>
                </c:pt>
                <c:pt idx="318">
                  <c:v>0.40772916349273391</c:v>
                </c:pt>
                <c:pt idx="319">
                  <c:v>0.40816865114705492</c:v>
                </c:pt>
                <c:pt idx="320">
                  <c:v>0.40856240271259309</c:v>
                </c:pt>
                <c:pt idx="321">
                  <c:v>0.40894468577432147</c:v>
                </c:pt>
                <c:pt idx="322">
                  <c:v>0.40931129460085502</c:v>
                </c:pt>
                <c:pt idx="323">
                  <c:v>0.40967790342738858</c:v>
                </c:pt>
                <c:pt idx="324">
                  <c:v>0.41003142327504483</c:v>
                </c:pt>
                <c:pt idx="325">
                  <c:v>0.41037639058006992</c:v>
                </c:pt>
                <c:pt idx="326">
                  <c:v>0.41072135788509501</c:v>
                </c:pt>
                <c:pt idx="327">
                  <c:v>0.41106000022151473</c:v>
                </c:pt>
                <c:pt idx="328">
                  <c:v>0.41139239318307919</c:v>
                </c:pt>
                <c:pt idx="329">
                  <c:v>0.41166992888789206</c:v>
                </c:pt>
                <c:pt idx="330">
                  <c:v>0.41189501584415172</c:v>
                </c:pt>
                <c:pt idx="331">
                  <c:v>0.41211031645695073</c:v>
                </c:pt>
                <c:pt idx="332">
                  <c:v>0.41232240345294802</c:v>
                </c:pt>
                <c:pt idx="333">
                  <c:v>0.41252187087757186</c:v>
                </c:pt>
                <c:pt idx="334">
                  <c:v>0.41271670031275703</c:v>
                </c:pt>
                <c:pt idx="335">
                  <c:v>0.41290240271437739</c:v>
                </c:pt>
                <c:pt idx="336">
                  <c:v>0.41308064639083381</c:v>
                </c:pt>
                <c:pt idx="337">
                  <c:v>0.41325594295048851</c:v>
                </c:pt>
                <c:pt idx="338">
                  <c:v>0.41374596646233586</c:v>
                </c:pt>
                <c:pt idx="339">
                  <c:v>0.41493112678602412</c:v>
                </c:pt>
                <c:pt idx="340">
                  <c:v>0.41714446212051487</c:v>
                </c:pt>
                <c:pt idx="341">
                  <c:v>0.42003167071971431</c:v>
                </c:pt>
                <c:pt idx="342">
                  <c:v>0.42221815022796083</c:v>
                </c:pt>
                <c:pt idx="343">
                  <c:v>0.42317339111337748</c:v>
                </c:pt>
                <c:pt idx="344">
                  <c:v>0.42379617635342698</c:v>
                </c:pt>
                <c:pt idx="345">
                  <c:v>0.42472449565922366</c:v>
                </c:pt>
                <c:pt idx="346">
                  <c:v>0.42569289383206316</c:v>
                </c:pt>
                <c:pt idx="347">
                  <c:v>0.42646231732138928</c:v>
                </c:pt>
                <c:pt idx="348">
                  <c:v>0.42746241278433617</c:v>
                </c:pt>
                <c:pt idx="349">
                  <c:v>0.42843590695352662</c:v>
                </c:pt>
                <c:pt idx="350">
                  <c:v>0.42915253920547169</c:v>
                </c:pt>
                <c:pt idx="351">
                  <c:v>0.42959704622051798</c:v>
                </c:pt>
                <c:pt idx="352">
                  <c:v>0.43003903855476761</c:v>
                </c:pt>
                <c:pt idx="353">
                  <c:v>0.43047852620908861</c:v>
                </c:pt>
                <c:pt idx="354">
                  <c:v>0.43091551914875875</c:v>
                </c:pt>
                <c:pt idx="355">
                  <c:v>0.43146158616250296</c:v>
                </c:pt>
                <c:pt idx="356">
                  <c:v>0.43206836244736985</c:v>
                </c:pt>
                <c:pt idx="357">
                  <c:v>0.43251286946241613</c:v>
                </c:pt>
                <c:pt idx="358">
                  <c:v>0.43295235711673713</c:v>
                </c:pt>
                <c:pt idx="359">
                  <c:v>0.43336494317031543</c:v>
                </c:pt>
                <c:pt idx="360">
                  <c:v>0.43373376430264565</c:v>
                </c:pt>
                <c:pt idx="361">
                  <c:v>0.43406409077178143</c:v>
                </c:pt>
                <c:pt idx="362">
                  <c:v>0.4343682912664284</c:v>
                </c:pt>
                <c:pt idx="363">
                  <c:v>0.43465707393970193</c:v>
                </c:pt>
                <c:pt idx="364">
                  <c:v>0.4349383290703443</c:v>
                </c:pt>
                <c:pt idx="365">
                  <c:v>0.43526004716394961</c:v>
                </c:pt>
                <c:pt idx="366">
                  <c:v>0.4357464652215628</c:v>
                </c:pt>
                <c:pt idx="367">
                  <c:v>0.43657587274522536</c:v>
                </c:pt>
                <c:pt idx="368">
                  <c:v>0.43787759546109789</c:v>
                </c:pt>
                <c:pt idx="369">
                  <c:v>0.43922474302853293</c:v>
                </c:pt>
                <c:pt idx="370">
                  <c:v>0.44005326287618918</c:v>
                </c:pt>
                <c:pt idx="371">
                  <c:v>0.44041111074342493</c:v>
                </c:pt>
                <c:pt idx="372">
                  <c:v>0.44075396126695887</c:v>
                </c:pt>
                <c:pt idx="373">
                  <c:v>0.44104655262647857</c:v>
                </c:pt>
                <c:pt idx="374">
                  <c:v>0.44127495114398435</c:v>
                </c:pt>
                <c:pt idx="375">
                  <c:v>0.44145171869953992</c:v>
                </c:pt>
                <c:pt idx="376">
                  <c:v>0.44159315632285201</c:v>
                </c:pt>
                <c:pt idx="377">
                  <c:v>0.44171211545595385</c:v>
                </c:pt>
                <c:pt idx="378">
                  <c:v>0.44181460229946273</c:v>
                </c:pt>
                <c:pt idx="379">
                  <c:v>0.44190600353403064</c:v>
                </c:pt>
                <c:pt idx="380">
                  <c:v>0.4419877453118084</c:v>
                </c:pt>
                <c:pt idx="381">
                  <c:v>0.44205646939856574</c:v>
                </c:pt>
                <c:pt idx="382">
                  <c:v>0.4421112903296518</c:v>
                </c:pt>
                <c:pt idx="383">
                  <c:v>0.44215245923006652</c:v>
                </c:pt>
                <c:pt idx="384">
                  <c:v>0.44217793610800826</c:v>
                </c:pt>
                <c:pt idx="385">
                  <c:v>0.44218788140444926</c:v>
                </c:pt>
                <c:pt idx="386">
                  <c:v>0.44218788140444926</c:v>
                </c:pt>
                <c:pt idx="387">
                  <c:v>0.44218788140444926</c:v>
                </c:pt>
                <c:pt idx="388">
                  <c:v>0.44218788140444926</c:v>
                </c:pt>
                <c:pt idx="389">
                  <c:v>0.44218788140444926</c:v>
                </c:pt>
                <c:pt idx="390">
                  <c:v>0.44218788140444926</c:v>
                </c:pt>
                <c:pt idx="391">
                  <c:v>0.44218788140444926</c:v>
                </c:pt>
                <c:pt idx="392">
                  <c:v>0.44221392959961708</c:v>
                </c:pt>
                <c:pt idx="393">
                  <c:v>0.44241369248074169</c:v>
                </c:pt>
                <c:pt idx="394">
                  <c:v>0.44304909539432197</c:v>
                </c:pt>
                <c:pt idx="395">
                  <c:v>0.4443609859132745</c:v>
                </c:pt>
                <c:pt idx="396">
                  <c:v>0.44650347041563754</c:v>
                </c:pt>
                <c:pt idx="397">
                  <c:v>0.44950453566808096</c:v>
                </c:pt>
                <c:pt idx="398">
                  <c:v>0.45289443681264435</c:v>
                </c:pt>
                <c:pt idx="399">
                  <c:v>0.4554691183981639</c:v>
                </c:pt>
                <c:pt idx="400">
                  <c:v>0.45655197759157956</c:v>
                </c:pt>
                <c:pt idx="401">
                  <c:v>0.45693426065330794</c:v>
                </c:pt>
                <c:pt idx="402">
                  <c:v>0.4573008694798415</c:v>
                </c:pt>
                <c:pt idx="403">
                  <c:v>0.45763326244140595</c:v>
                </c:pt>
                <c:pt idx="404">
                  <c:v>0.45793162377473928</c:v>
                </c:pt>
                <c:pt idx="405">
                  <c:v>0.45820363497188432</c:v>
                </c:pt>
                <c:pt idx="406">
                  <c:v>0.45844897495881526</c:v>
                </c:pt>
                <c:pt idx="407">
                  <c:v>0.45866589138435537</c:v>
                </c:pt>
                <c:pt idx="408">
                  <c:v>0.4588561327988519</c:v>
                </c:pt>
                <c:pt idx="409">
                  <c:v>0.45902996345201547</c:v>
                </c:pt>
                <c:pt idx="410">
                  <c:v>0.45919942656626123</c:v>
                </c:pt>
                <c:pt idx="411">
                  <c:v>0.45945243929774271</c:v>
                </c:pt>
                <c:pt idx="412">
                  <c:v>0.45976505595913675</c:v>
                </c:pt>
                <c:pt idx="413">
                  <c:v>0.46014170498538737</c:v>
                </c:pt>
                <c:pt idx="414">
                  <c:v>0.46073366230889884</c:v>
                </c:pt>
                <c:pt idx="415">
                  <c:v>0.46171013590636217</c:v>
                </c:pt>
                <c:pt idx="416">
                  <c:v>0.46288592212125412</c:v>
                </c:pt>
                <c:pt idx="417">
                  <c:v>0.46375267157320565</c:v>
                </c:pt>
                <c:pt idx="418">
                  <c:v>0.46404230789649203</c:v>
                </c:pt>
                <c:pt idx="419">
                  <c:v>0.46428937804772658</c:v>
                </c:pt>
                <c:pt idx="420">
                  <c:v>0.46451611765266487</c:v>
                </c:pt>
                <c:pt idx="421">
                  <c:v>0.46472660677342104</c:v>
                </c:pt>
                <c:pt idx="422">
                  <c:v>0.46493076311717102</c:v>
                </c:pt>
                <c:pt idx="423">
                  <c:v>0.46545865030750022</c:v>
                </c:pt>
                <c:pt idx="424">
                  <c:v>0.46658659432293231</c:v>
                </c:pt>
                <c:pt idx="425">
                  <c:v>0.46885500636638333</c:v>
                </c:pt>
                <c:pt idx="426">
                  <c:v>0.47283979327391934</c:v>
                </c:pt>
                <c:pt idx="427">
                  <c:v>0.47808483124421253</c:v>
                </c:pt>
                <c:pt idx="428">
                  <c:v>0.48232721487692859</c:v>
                </c:pt>
                <c:pt idx="429">
                  <c:v>0.48415762252186173</c:v>
                </c:pt>
                <c:pt idx="430">
                  <c:v>0.48475065257225719</c:v>
                </c:pt>
                <c:pt idx="431">
                  <c:v>0.48532226141176338</c:v>
                </c:pt>
                <c:pt idx="432">
                  <c:v>0.48586716748607855</c:v>
                </c:pt>
                <c:pt idx="433">
                  <c:v>0.48639478421693311</c:v>
                </c:pt>
                <c:pt idx="434">
                  <c:v>0.48691672733098595</c:v>
                </c:pt>
                <c:pt idx="435">
                  <c:v>0.4874246794802915</c:v>
                </c:pt>
                <c:pt idx="436">
                  <c:v>0.48789489118090879</c:v>
                </c:pt>
                <c:pt idx="437">
                  <c:v>0.48830271188157431</c:v>
                </c:pt>
                <c:pt idx="438">
                  <c:v>0.48862893010109593</c:v>
                </c:pt>
                <c:pt idx="439">
                  <c:v>0.48886571838543236</c:v>
                </c:pt>
                <c:pt idx="440">
                  <c:v>0.48902093919691964</c:v>
                </c:pt>
                <c:pt idx="441">
                  <c:v>0.48910869775975724</c:v>
                </c:pt>
                <c:pt idx="442">
                  <c:v>0.48915099623853808</c:v>
                </c:pt>
                <c:pt idx="443">
                  <c:v>0.48916536845261022</c:v>
                </c:pt>
                <c:pt idx="444">
                  <c:v>0.48916757760500218</c:v>
                </c:pt>
                <c:pt idx="445">
                  <c:v>0.48916757760500218</c:v>
                </c:pt>
                <c:pt idx="446">
                  <c:v>0.48916757760500218</c:v>
                </c:pt>
                <c:pt idx="447">
                  <c:v>0.48916757760500218</c:v>
                </c:pt>
                <c:pt idx="448">
                  <c:v>0.48916757760500218</c:v>
                </c:pt>
                <c:pt idx="449">
                  <c:v>0.48916757760500218</c:v>
                </c:pt>
                <c:pt idx="450">
                  <c:v>0.48916757760500218</c:v>
                </c:pt>
                <c:pt idx="451">
                  <c:v>0.48916757760500218</c:v>
                </c:pt>
                <c:pt idx="452">
                  <c:v>0.48916757760500218</c:v>
                </c:pt>
                <c:pt idx="453">
                  <c:v>0.48916757760500218</c:v>
                </c:pt>
                <c:pt idx="454">
                  <c:v>0.48916757760500218</c:v>
                </c:pt>
                <c:pt idx="455">
                  <c:v>0.48916757760500218</c:v>
                </c:pt>
                <c:pt idx="456">
                  <c:v>0.48916757760500218</c:v>
                </c:pt>
                <c:pt idx="457">
                  <c:v>0.48916757760500218</c:v>
                </c:pt>
                <c:pt idx="458">
                  <c:v>0.48916757760500218</c:v>
                </c:pt>
                <c:pt idx="459">
                  <c:v>0.48916757760500218</c:v>
                </c:pt>
                <c:pt idx="460">
                  <c:v>0.48916757760500218</c:v>
                </c:pt>
                <c:pt idx="461">
                  <c:v>0.48916757760500218</c:v>
                </c:pt>
                <c:pt idx="462">
                  <c:v>0.48916757760500218</c:v>
                </c:pt>
                <c:pt idx="463">
                  <c:v>0.48916757760500218</c:v>
                </c:pt>
                <c:pt idx="464">
                  <c:v>0.48916757760500218</c:v>
                </c:pt>
                <c:pt idx="465">
                  <c:v>0.48916757760500218</c:v>
                </c:pt>
                <c:pt idx="466">
                  <c:v>0.48916757760500218</c:v>
                </c:pt>
                <c:pt idx="467">
                  <c:v>0.48916757760500218</c:v>
                </c:pt>
                <c:pt idx="468">
                  <c:v>0.48916757760500218</c:v>
                </c:pt>
                <c:pt idx="469">
                  <c:v>0.48916757760500218</c:v>
                </c:pt>
                <c:pt idx="470">
                  <c:v>0.48916757760500218</c:v>
                </c:pt>
                <c:pt idx="471">
                  <c:v>0.48916757760500218</c:v>
                </c:pt>
                <c:pt idx="472">
                  <c:v>0.48916757760500218</c:v>
                </c:pt>
                <c:pt idx="473">
                  <c:v>0.48916757760500218</c:v>
                </c:pt>
                <c:pt idx="474">
                  <c:v>0.48916757760500218</c:v>
                </c:pt>
                <c:pt idx="475">
                  <c:v>0.48916757760500218</c:v>
                </c:pt>
                <c:pt idx="476">
                  <c:v>0.48916757760500218</c:v>
                </c:pt>
                <c:pt idx="477">
                  <c:v>0.48916757760500218</c:v>
                </c:pt>
                <c:pt idx="478">
                  <c:v>0.48916757760500218</c:v>
                </c:pt>
                <c:pt idx="479">
                  <c:v>0.48916757760500218</c:v>
                </c:pt>
                <c:pt idx="480">
                  <c:v>0.48916757760500218</c:v>
                </c:pt>
                <c:pt idx="481">
                  <c:v>0.48916757760500218</c:v>
                </c:pt>
                <c:pt idx="482">
                  <c:v>0.48916757760500218</c:v>
                </c:pt>
                <c:pt idx="483">
                  <c:v>0.48916757760500218</c:v>
                </c:pt>
                <c:pt idx="484">
                  <c:v>0.48916757760500218</c:v>
                </c:pt>
                <c:pt idx="485">
                  <c:v>0.48916757760500218</c:v>
                </c:pt>
                <c:pt idx="486">
                  <c:v>0.48916757760500218</c:v>
                </c:pt>
                <c:pt idx="487">
                  <c:v>0.48916757760500218</c:v>
                </c:pt>
                <c:pt idx="488">
                  <c:v>0.48916757760500218</c:v>
                </c:pt>
                <c:pt idx="489">
                  <c:v>0.48916757760500218</c:v>
                </c:pt>
                <c:pt idx="490">
                  <c:v>0.48916757760500218</c:v>
                </c:pt>
                <c:pt idx="491">
                  <c:v>0.48916757760500218</c:v>
                </c:pt>
                <c:pt idx="492">
                  <c:v>0.48916757760500218</c:v>
                </c:pt>
                <c:pt idx="493">
                  <c:v>0.48916757760500218</c:v>
                </c:pt>
                <c:pt idx="494">
                  <c:v>0.48916757760500218</c:v>
                </c:pt>
                <c:pt idx="495">
                  <c:v>0.48916757760500218</c:v>
                </c:pt>
                <c:pt idx="496">
                  <c:v>0.48916757760500218</c:v>
                </c:pt>
                <c:pt idx="497">
                  <c:v>0.48916757760500218</c:v>
                </c:pt>
                <c:pt idx="498">
                  <c:v>0.48916757760500218</c:v>
                </c:pt>
                <c:pt idx="499">
                  <c:v>0.48916757760500218</c:v>
                </c:pt>
                <c:pt idx="500">
                  <c:v>0.48916757760500218</c:v>
                </c:pt>
                <c:pt idx="501">
                  <c:v>0.48916757760500218</c:v>
                </c:pt>
                <c:pt idx="502">
                  <c:v>0.48916757760500218</c:v>
                </c:pt>
                <c:pt idx="503">
                  <c:v>0.48916757760500218</c:v>
                </c:pt>
                <c:pt idx="504">
                  <c:v>0.48916757760500218</c:v>
                </c:pt>
                <c:pt idx="505">
                  <c:v>0.48916757760500218</c:v>
                </c:pt>
                <c:pt idx="506">
                  <c:v>0.48916757760500218</c:v>
                </c:pt>
                <c:pt idx="507">
                  <c:v>0.48916757760500218</c:v>
                </c:pt>
                <c:pt idx="508">
                  <c:v>0.48916757760500218</c:v>
                </c:pt>
                <c:pt idx="509">
                  <c:v>0.48916757760500218</c:v>
                </c:pt>
                <c:pt idx="510">
                  <c:v>0.48916757760500218</c:v>
                </c:pt>
                <c:pt idx="511">
                  <c:v>0.48916757760500218</c:v>
                </c:pt>
                <c:pt idx="512">
                  <c:v>0.48919753526519055</c:v>
                </c:pt>
                <c:pt idx="513">
                  <c:v>0.48952333846775292</c:v>
                </c:pt>
                <c:pt idx="514">
                  <c:v>0.49079775908928069</c:v>
                </c:pt>
                <c:pt idx="515">
                  <c:v>0.49329055832423441</c:v>
                </c:pt>
                <c:pt idx="516">
                  <c:v>0.49636128617608627</c:v>
                </c:pt>
                <c:pt idx="517">
                  <c:v>0.49868249472040532</c:v>
                </c:pt>
                <c:pt idx="518">
                  <c:v>0.49958601620270665</c:v>
                </c:pt>
                <c:pt idx="519">
                  <c:v>0.49989021669735362</c:v>
                </c:pt>
                <c:pt idx="520">
                  <c:v>0.50018280805687332</c:v>
                </c:pt>
                <c:pt idx="521">
                  <c:v>0.50045665351988455</c:v>
                </c:pt>
                <c:pt idx="522">
                  <c:v>0.50071071159395864</c:v>
                </c:pt>
                <c:pt idx="523">
                  <c:v>0.50094077532351111</c:v>
                </c:pt>
                <c:pt idx="524">
                  <c:v>0.50113406991383713</c:v>
                </c:pt>
                <c:pt idx="525">
                  <c:v>0.50127550753714922</c:v>
                </c:pt>
                <c:pt idx="526">
                  <c:v>0.50136205740443318</c:v>
                </c:pt>
                <c:pt idx="527">
                  <c:v>0.50140661913282825</c:v>
                </c:pt>
                <c:pt idx="528">
                  <c:v>0.50142875763591466</c:v>
                </c:pt>
                <c:pt idx="529">
                  <c:v>0.501439809092319</c:v>
                </c:pt>
                <c:pt idx="530">
                  <c:v>0.501439809092319</c:v>
                </c:pt>
                <c:pt idx="531">
                  <c:v>0.501439809092319</c:v>
                </c:pt>
                <c:pt idx="532">
                  <c:v>0.501439809092319</c:v>
                </c:pt>
                <c:pt idx="533">
                  <c:v>0.50144670960273563</c:v>
                </c:pt>
                <c:pt idx="534">
                  <c:v>0.50153034485273562</c:v>
                </c:pt>
                <c:pt idx="535">
                  <c:v>0.50181609066343524</c:v>
                </c:pt>
                <c:pt idx="536">
                  <c:v>0.50238259189080148</c:v>
                </c:pt>
                <c:pt idx="537">
                  <c:v>0.5037266826635638</c:v>
                </c:pt>
                <c:pt idx="538">
                  <c:v>0.50657692785710806</c:v>
                </c:pt>
                <c:pt idx="539">
                  <c:v>0.51053564409887764</c:v>
                </c:pt>
                <c:pt idx="540">
                  <c:v>0.51343770862882554</c:v>
                </c:pt>
                <c:pt idx="541">
                  <c:v>0.5144660297470901</c:v>
                </c:pt>
                <c:pt idx="542">
                  <c:v>0.5148238776143258</c:v>
                </c:pt>
                <c:pt idx="543">
                  <c:v>0.5151773974619821</c:v>
                </c:pt>
                <c:pt idx="544">
                  <c:v>0.51551603979840188</c:v>
                </c:pt>
                <c:pt idx="545">
                  <c:v>0.51582813512734671</c:v>
                </c:pt>
                <c:pt idx="546">
                  <c:v>0.51609831924786176</c:v>
                </c:pt>
                <c:pt idx="547">
                  <c:v>0.51634021883674097</c:v>
                </c:pt>
                <c:pt idx="548">
                  <c:v>0.51656038507439528</c:v>
                </c:pt>
                <c:pt idx="549">
                  <c:v>0.51676611587498367</c:v>
                </c:pt>
                <c:pt idx="550">
                  <c:v>0.51695788113694352</c:v>
                </c:pt>
                <c:pt idx="551">
                  <c:v>0.51713909257256274</c:v>
                </c:pt>
                <c:pt idx="552">
                  <c:v>0.5173143891322175</c:v>
                </c:pt>
                <c:pt idx="553">
                  <c:v>0.51748096534841159</c:v>
                </c:pt>
                <c:pt idx="554">
                  <c:v>0.51764182599419672</c:v>
                </c:pt>
                <c:pt idx="555">
                  <c:v>0.51779985739818013</c:v>
                </c:pt>
                <c:pt idx="556">
                  <c:v>0.51800910279393308</c:v>
                </c:pt>
                <c:pt idx="557">
                  <c:v>0.51835194903642601</c:v>
                </c:pt>
                <c:pt idx="558">
                  <c:v>0.5188436699496205</c:v>
                </c:pt>
                <c:pt idx="559">
                  <c:v>0.51978719140385465</c:v>
                </c:pt>
                <c:pt idx="560">
                  <c:v>0.52080241571784969</c:v>
                </c:pt>
                <c:pt idx="561">
                  <c:v>0.52118548440676427</c:v>
                </c:pt>
                <c:pt idx="562">
                  <c:v>0.52140240083230438</c:v>
                </c:pt>
                <c:pt idx="563">
                  <c:v>0.52161931725784449</c:v>
                </c:pt>
                <c:pt idx="564">
                  <c:v>0.52181108251980435</c:v>
                </c:pt>
                <c:pt idx="565">
                  <c:v>0.52192875376898451</c:v>
                </c:pt>
                <c:pt idx="566">
                  <c:v>0.52198242828750308</c:v>
                </c:pt>
                <c:pt idx="567">
                  <c:v>0.52198242828750308</c:v>
                </c:pt>
                <c:pt idx="568">
                  <c:v>0.52198242828750308</c:v>
                </c:pt>
                <c:pt idx="569">
                  <c:v>0.52198242828750308</c:v>
                </c:pt>
                <c:pt idx="570">
                  <c:v>0.52198242828750308</c:v>
                </c:pt>
                <c:pt idx="571">
                  <c:v>0.52198242828750308</c:v>
                </c:pt>
                <c:pt idx="572">
                  <c:v>0.52198242828750308</c:v>
                </c:pt>
                <c:pt idx="573">
                  <c:v>0.52198242828750308</c:v>
                </c:pt>
                <c:pt idx="574">
                  <c:v>0.52198242828750308</c:v>
                </c:pt>
                <c:pt idx="575">
                  <c:v>0.52198242828750308</c:v>
                </c:pt>
                <c:pt idx="576">
                  <c:v>0.52198242828750308</c:v>
                </c:pt>
                <c:pt idx="577">
                  <c:v>0.52198242828750308</c:v>
                </c:pt>
                <c:pt idx="578">
                  <c:v>0.52198242828750308</c:v>
                </c:pt>
                <c:pt idx="579">
                  <c:v>0.52198242828750308</c:v>
                </c:pt>
                <c:pt idx="580">
                  <c:v>0.52198242828750308</c:v>
                </c:pt>
                <c:pt idx="581">
                  <c:v>0.52198242828750308</c:v>
                </c:pt>
                <c:pt idx="582">
                  <c:v>0.52198242828750308</c:v>
                </c:pt>
                <c:pt idx="583">
                  <c:v>0.52198242828750308</c:v>
                </c:pt>
                <c:pt idx="584">
                  <c:v>0.52198242828750308</c:v>
                </c:pt>
                <c:pt idx="585">
                  <c:v>0.52198242828750308</c:v>
                </c:pt>
                <c:pt idx="586">
                  <c:v>0.52198242828750308</c:v>
                </c:pt>
                <c:pt idx="587">
                  <c:v>0.52198242828750308</c:v>
                </c:pt>
                <c:pt idx="588">
                  <c:v>0.52198242828750308</c:v>
                </c:pt>
                <c:pt idx="589">
                  <c:v>0.52198242828750308</c:v>
                </c:pt>
                <c:pt idx="590">
                  <c:v>0.52198242828750308</c:v>
                </c:pt>
                <c:pt idx="591">
                  <c:v>0.52198242828750308</c:v>
                </c:pt>
                <c:pt idx="592">
                  <c:v>0.52198242828750308</c:v>
                </c:pt>
                <c:pt idx="593">
                  <c:v>0.52198242828750308</c:v>
                </c:pt>
                <c:pt idx="594">
                  <c:v>0.52198242828750308</c:v>
                </c:pt>
                <c:pt idx="595">
                  <c:v>0.52198242828750308</c:v>
                </c:pt>
                <c:pt idx="596">
                  <c:v>0.52198242828750308</c:v>
                </c:pt>
                <c:pt idx="597">
                  <c:v>0.52198242828750308</c:v>
                </c:pt>
                <c:pt idx="598">
                  <c:v>0.52198242828750308</c:v>
                </c:pt>
                <c:pt idx="599">
                  <c:v>0.52198242828750308</c:v>
                </c:pt>
                <c:pt idx="600">
                  <c:v>0.52198242828750308</c:v>
                </c:pt>
                <c:pt idx="601">
                  <c:v>0.5220345291266234</c:v>
                </c:pt>
                <c:pt idx="602">
                  <c:v>0.52221376731639002</c:v>
                </c:pt>
                <c:pt idx="603">
                  <c:v>0.52292423195836535</c:v>
                </c:pt>
                <c:pt idx="604">
                  <c:v>0.5247012943892263</c:v>
                </c:pt>
                <c:pt idx="605">
                  <c:v>0.52784514561852158</c:v>
                </c:pt>
                <c:pt idx="606">
                  <c:v>0.53248340980717901</c:v>
                </c:pt>
                <c:pt idx="607">
                  <c:v>0.53819691429816086</c:v>
                </c:pt>
                <c:pt idx="608">
                  <c:v>0.54424669983418517</c:v>
                </c:pt>
                <c:pt idx="609">
                  <c:v>0.5505271207261605</c:v>
                </c:pt>
                <c:pt idx="610">
                  <c:v>0.5574454981304815</c:v>
                </c:pt>
                <c:pt idx="611">
                  <c:v>0.5647608910436277</c:v>
                </c:pt>
                <c:pt idx="612">
                  <c:v>0.57076374353745485</c:v>
                </c:pt>
                <c:pt idx="613">
                  <c:v>0.57413713176088266</c:v>
                </c:pt>
                <c:pt idx="614">
                  <c:v>0.57555056033609808</c:v>
                </c:pt>
                <c:pt idx="615">
                  <c:v>0.57676298256675973</c:v>
                </c:pt>
                <c:pt idx="616">
                  <c:v>0.57797012300811779</c:v>
                </c:pt>
                <c:pt idx="617">
                  <c:v>0.57916675151236163</c:v>
                </c:pt>
                <c:pt idx="618">
                  <c:v>0.58034256171182153</c:v>
                </c:pt>
                <c:pt idx="619">
                  <c:v>0.58147754960726905</c:v>
                </c:pt>
                <c:pt idx="620">
                  <c:v>0.58255815113200859</c:v>
                </c:pt>
                <c:pt idx="621">
                  <c:v>0.58359102702065635</c:v>
                </c:pt>
                <c:pt idx="622">
                  <c:v>0.58460064156695268</c:v>
                </c:pt>
                <c:pt idx="623">
                  <c:v>0.5856922460435956</c:v>
                </c:pt>
                <c:pt idx="624">
                  <c:v>0.58740236588549699</c:v>
                </c:pt>
                <c:pt idx="625">
                  <c:v>0.58950255915676431</c:v>
                </c:pt>
                <c:pt idx="626">
                  <c:v>0.59137746748715592</c:v>
                </c:pt>
                <c:pt idx="627">
                  <c:v>0.59273268392234113</c:v>
                </c:pt>
                <c:pt idx="628">
                  <c:v>0.5938181472711066</c:v>
                </c:pt>
                <c:pt idx="629">
                  <c:v>0.59499352831534524</c:v>
                </c:pt>
                <c:pt idx="630">
                  <c:v>0.59671466204073431</c:v>
                </c:pt>
                <c:pt idx="631">
                  <c:v>0.59929519468520132</c:v>
                </c:pt>
                <c:pt idx="632">
                  <c:v>0.60251713922411909</c:v>
                </c:pt>
                <c:pt idx="633">
                  <c:v>0.60623610849432552</c:v>
                </c:pt>
                <c:pt idx="634">
                  <c:v>0.61020131132134137</c:v>
                </c:pt>
                <c:pt idx="635">
                  <c:v>0.61390608368862531</c:v>
                </c:pt>
                <c:pt idx="636">
                  <c:v>0.61678979484384655</c:v>
                </c:pt>
                <c:pt idx="637">
                  <c:v>0.61867270657545659</c:v>
                </c:pt>
                <c:pt idx="638">
                  <c:v>0.62014121501488562</c:v>
                </c:pt>
                <c:pt idx="639">
                  <c:v>0.62160362967282345</c:v>
                </c:pt>
                <c:pt idx="640">
                  <c:v>0.62305391321395964</c:v>
                </c:pt>
                <c:pt idx="641">
                  <c:v>0.62490943506876928</c:v>
                </c:pt>
                <c:pt idx="642">
                  <c:v>0.62814859318957372</c:v>
                </c:pt>
                <c:pt idx="643">
                  <c:v>0.63192703174382725</c:v>
                </c:pt>
                <c:pt idx="644">
                  <c:v>0.63482925352160502</c:v>
                </c:pt>
                <c:pt idx="645">
                  <c:v>0.6372157430386286</c:v>
                </c:pt>
                <c:pt idx="646">
                  <c:v>0.6397434773549705</c:v>
                </c:pt>
                <c:pt idx="647">
                  <c:v>0.64230428713575438</c:v>
                </c:pt>
                <c:pt idx="648">
                  <c:v>0.64467682631153567</c:v>
                </c:pt>
                <c:pt idx="649">
                  <c:v>0.64650928116173179</c:v>
                </c:pt>
                <c:pt idx="650">
                  <c:v>0.64822365592716391</c:v>
                </c:pt>
                <c:pt idx="651">
                  <c:v>0.64988390901358362</c:v>
                </c:pt>
                <c:pt idx="652">
                  <c:v>0.65142702431180888</c:v>
                </c:pt>
                <c:pt idx="653">
                  <c:v>0.65284136350948441</c:v>
                </c:pt>
                <c:pt idx="654">
                  <c:v>0.65414066610511523</c:v>
                </c:pt>
                <c:pt idx="655">
                  <c:v>0.65528575850017701</c:v>
                </c:pt>
                <c:pt idx="656">
                  <c:v>0.65624114916684373</c:v>
                </c:pt>
                <c:pt idx="657">
                  <c:v>0.65703143810511533</c:v>
                </c:pt>
                <c:pt idx="658">
                  <c:v>0.65772304190406405</c:v>
                </c:pt>
                <c:pt idx="659">
                  <c:v>0.65834126941472182</c:v>
                </c:pt>
                <c:pt idx="660">
                  <c:v>0.65886039234103355</c:v>
                </c:pt>
                <c:pt idx="661">
                  <c:v>0.65925183177004587</c:v>
                </c:pt>
                <c:pt idx="662">
                  <c:v>0.65953308690068824</c:v>
                </c:pt>
                <c:pt idx="663">
                  <c:v>0.65972485216264809</c:v>
                </c:pt>
                <c:pt idx="664">
                  <c:v>0.6598828835666315</c:v>
                </c:pt>
                <c:pt idx="665">
                  <c:v>0.66002567986292782</c:v>
                </c:pt>
                <c:pt idx="666">
                  <c:v>0.66066401742602254</c:v>
                </c:pt>
                <c:pt idx="667">
                  <c:v>0.66261373797643408</c:v>
                </c:pt>
                <c:pt idx="668">
                  <c:v>0.66628116099276635</c:v>
                </c:pt>
                <c:pt idx="669">
                  <c:v>0.67069296894338359</c:v>
                </c:pt>
                <c:pt idx="670">
                  <c:v>0.67594891750305441</c:v>
                </c:pt>
                <c:pt idx="671">
                  <c:v>0.68024983108330128</c:v>
                </c:pt>
                <c:pt idx="672">
                  <c:v>0.68351695518309552</c:v>
                </c:pt>
                <c:pt idx="673">
                  <c:v>0.68700615888679928</c:v>
                </c:pt>
                <c:pt idx="674">
                  <c:v>0.6907225671944125</c:v>
                </c:pt>
                <c:pt idx="675">
                  <c:v>0.69334237172116142</c:v>
                </c:pt>
                <c:pt idx="676">
                  <c:v>0.6945696204859988</c:v>
                </c:pt>
                <c:pt idx="677">
                  <c:v>0.6954110086695926</c:v>
                </c:pt>
                <c:pt idx="678">
                  <c:v>0.69619364741380552</c:v>
                </c:pt>
                <c:pt idx="679">
                  <c:v>0.69685786139138073</c:v>
                </c:pt>
                <c:pt idx="680">
                  <c:v>0.69739985773281588</c:v>
                </c:pt>
                <c:pt idx="681">
                  <c:v>0.69781724743444584</c:v>
                </c:pt>
                <c:pt idx="682">
                  <c:v>0.69813939014740878</c:v>
                </c:pt>
                <c:pt idx="683">
                  <c:v>0.69842817282068226</c:v>
                </c:pt>
                <c:pt idx="684">
                  <c:v>0.69867697982719268</c:v>
                </c:pt>
                <c:pt idx="685">
                  <c:v>0.6998124535003698</c:v>
                </c:pt>
                <c:pt idx="686">
                  <c:v>0.70218683498334622</c:v>
                </c:pt>
                <c:pt idx="687">
                  <c:v>0.70468083521018199</c:v>
                </c:pt>
                <c:pt idx="688">
                  <c:v>0.7073482124968814</c:v>
                </c:pt>
                <c:pt idx="689">
                  <c:v>0.71024041276334227</c:v>
                </c:pt>
                <c:pt idx="690">
                  <c:v>0.71222081118256486</c:v>
                </c:pt>
                <c:pt idx="691">
                  <c:v>0.71322033483066483</c:v>
                </c:pt>
                <c:pt idx="692">
                  <c:v>0.71428940757434733</c:v>
                </c:pt>
                <c:pt idx="693">
                  <c:v>0.71582597181701713</c:v>
                </c:pt>
                <c:pt idx="694">
                  <c:v>0.71728944400591566</c:v>
                </c:pt>
                <c:pt idx="695">
                  <c:v>0.71787322271270582</c:v>
                </c:pt>
                <c:pt idx="696">
                  <c:v>0.71843284846270583</c:v>
                </c:pt>
                <c:pt idx="697">
                  <c:v>0.71887988019500715</c:v>
                </c:pt>
                <c:pt idx="698">
                  <c:v>0.7192667230757942</c:v>
                </c:pt>
                <c:pt idx="699">
                  <c:v>0.71959499130944582</c:v>
                </c:pt>
                <c:pt idx="700">
                  <c:v>0.71989723767017111</c:v>
                </c:pt>
                <c:pt idx="701">
                  <c:v>0.7201879209139983</c:v>
                </c:pt>
                <c:pt idx="702">
                  <c:v>0.72047481052626683</c:v>
                </c:pt>
                <c:pt idx="703">
                  <c:v>0.72076170013853536</c:v>
                </c:pt>
                <c:pt idx="704">
                  <c:v>0.72104670416375716</c:v>
                </c:pt>
                <c:pt idx="705">
                  <c:v>0.72131325555635939</c:v>
                </c:pt>
                <c:pt idx="706">
                  <c:v>0.72154499083302803</c:v>
                </c:pt>
                <c:pt idx="707">
                  <c:v>0.72173220085294509</c:v>
                </c:pt>
                <c:pt idx="708">
                  <c:v>0.72188602327269813</c:v>
                </c:pt>
                <c:pt idx="709">
                  <c:v>0.72212264672948823</c:v>
                </c:pt>
                <c:pt idx="710">
                  <c:v>0.72359801633134013</c:v>
                </c:pt>
                <c:pt idx="711">
                  <c:v>0.72645720276811676</c:v>
                </c:pt>
                <c:pt idx="712">
                  <c:v>0.72868449367184296</c:v>
                </c:pt>
                <c:pt idx="713">
                  <c:v>0.72902935320129258</c:v>
                </c:pt>
                <c:pt idx="714">
                  <c:v>0.72932003644511978</c:v>
                </c:pt>
                <c:pt idx="715">
                  <c:v>0.72956193603399899</c:v>
                </c:pt>
                <c:pt idx="716">
                  <c:v>0.7297313991482447</c:v>
                </c:pt>
                <c:pt idx="717">
                  <c:v>0.72987419544454102</c:v>
                </c:pt>
                <c:pt idx="718">
                  <c:v>0.73025155964207189</c:v>
                </c:pt>
                <c:pt idx="719">
                  <c:v>0.731424644341789</c:v>
                </c:pt>
                <c:pt idx="720">
                  <c:v>0.73334583364220052</c:v>
                </c:pt>
                <c:pt idx="721">
                  <c:v>0.73525121059733489</c:v>
                </c:pt>
                <c:pt idx="722">
                  <c:v>0.7371413019377413</c:v>
                </c:pt>
                <c:pt idx="723">
                  <c:v>0.738952762531636</c:v>
                </c:pt>
                <c:pt idx="724">
                  <c:v>0.74122331191435209</c:v>
                </c:pt>
                <c:pt idx="725">
                  <c:v>0.74469652141190867</c:v>
                </c:pt>
                <c:pt idx="726">
                  <c:v>0.74997795578901449</c:v>
                </c:pt>
                <c:pt idx="727">
                  <c:v>0.75598627791555773</c:v>
                </c:pt>
                <c:pt idx="728">
                  <c:v>0.76071417146764109</c:v>
                </c:pt>
                <c:pt idx="729">
                  <c:v>0.76452960353669974</c:v>
                </c:pt>
                <c:pt idx="730">
                  <c:v>0.76679851589883963</c:v>
                </c:pt>
                <c:pt idx="731">
                  <c:v>0.76802527370765838</c:v>
                </c:pt>
                <c:pt idx="732">
                  <c:v>0.76917495079099174</c:v>
                </c:pt>
                <c:pt idx="733">
                  <c:v>0.77041680759899067</c:v>
                </c:pt>
                <c:pt idx="734">
                  <c:v>0.77175168610104827</c:v>
                </c:pt>
                <c:pt idx="735">
                  <c:v>0.77326940999873028</c:v>
                </c:pt>
                <c:pt idx="736">
                  <c:v>0.77506287250643024</c:v>
                </c:pt>
                <c:pt idx="737">
                  <c:v>0.776809380160703</c:v>
                </c:pt>
                <c:pt idx="738">
                  <c:v>0.77814470320597051</c:v>
                </c:pt>
                <c:pt idx="739">
                  <c:v>0.78026119900472635</c:v>
                </c:pt>
                <c:pt idx="740">
                  <c:v>0.7833496071968078</c:v>
                </c:pt>
                <c:pt idx="741">
                  <c:v>0.78617797409392709</c:v>
                </c:pt>
                <c:pt idx="742">
                  <c:v>0.78815343685935924</c:v>
                </c:pt>
                <c:pt idx="743">
                  <c:v>0.78948852437982286</c:v>
                </c:pt>
                <c:pt idx="744">
                  <c:v>0.79073644278993094</c:v>
                </c:pt>
                <c:pt idx="745">
                  <c:v>0.79198436120003901</c:v>
                </c:pt>
                <c:pt idx="746">
                  <c:v>0.79360898539427449</c:v>
                </c:pt>
                <c:pt idx="747">
                  <c:v>0.79581992312239624</c:v>
                </c:pt>
                <c:pt idx="748">
                  <c:v>0.79846264440364623</c:v>
                </c:pt>
                <c:pt idx="749">
                  <c:v>0.80088214919878509</c:v>
                </c:pt>
                <c:pt idx="750">
                  <c:v>0.80255420113821407</c:v>
                </c:pt>
                <c:pt idx="751">
                  <c:v>0.80383687036159368</c:v>
                </c:pt>
                <c:pt idx="752">
                  <c:v>0.80511403062292664</c:v>
                </c:pt>
                <c:pt idx="753">
                  <c:v>0.8063693315638506</c:v>
                </c:pt>
                <c:pt idx="754">
                  <c:v>0.80758175379451225</c:v>
                </c:pt>
                <c:pt idx="755">
                  <c:v>0.8087472570568579</c:v>
                </c:pt>
                <c:pt idx="756">
                  <c:v>0.80984740424922863</c:v>
                </c:pt>
                <c:pt idx="757">
                  <c:v>0.81082511560720505</c:v>
                </c:pt>
                <c:pt idx="758">
                  <c:v>0.81161925055179418</c:v>
                </c:pt>
                <c:pt idx="759">
                  <c:v>0.81223110616440031</c:v>
                </c:pt>
                <c:pt idx="760">
                  <c:v>0.8126960949279034</c:v>
                </c:pt>
                <c:pt idx="761">
                  <c:v>0.81303683714043229</c:v>
                </c:pt>
                <c:pt idx="762">
                  <c:v>0.81327702642438293</c:v>
                </c:pt>
                <c:pt idx="763">
                  <c:v>0.81345232298403769</c:v>
                </c:pt>
                <c:pt idx="764">
                  <c:v>0.81359511928033401</c:v>
                </c:pt>
                <c:pt idx="765">
                  <c:v>0.81474976474535454</c:v>
                </c:pt>
                <c:pt idx="766">
                  <c:v>0.81692115980708291</c:v>
                </c:pt>
                <c:pt idx="767">
                  <c:v>0.81956292575999889</c:v>
                </c:pt>
                <c:pt idx="768">
                  <c:v>0.82272310508510182</c:v>
                </c:pt>
                <c:pt idx="769">
                  <c:v>0.82695855687111008</c:v>
                </c:pt>
                <c:pt idx="770">
                  <c:v>0.83316002283158141</c:v>
                </c:pt>
                <c:pt idx="771">
                  <c:v>0.84057304962094936</c:v>
                </c:pt>
                <c:pt idx="772">
                  <c:v>0.84856598767443125</c:v>
                </c:pt>
                <c:pt idx="773">
                  <c:v>0.85619112809246434</c:v>
                </c:pt>
                <c:pt idx="774">
                  <c:v>0.86329389014678215</c:v>
                </c:pt>
                <c:pt idx="775">
                  <c:v>0.87120506395884811</c:v>
                </c:pt>
                <c:pt idx="776">
                  <c:v>0.87845241232801285</c:v>
                </c:pt>
                <c:pt idx="777">
                  <c:v>0.88453486819933169</c:v>
                </c:pt>
                <c:pt idx="778">
                  <c:v>0.89031490673503455</c:v>
                </c:pt>
                <c:pt idx="779">
                  <c:v>0.89575069939591423</c:v>
                </c:pt>
                <c:pt idx="780">
                  <c:v>0.90052558512345726</c:v>
                </c:pt>
                <c:pt idx="781">
                  <c:v>0.90469566809524549</c:v>
                </c:pt>
                <c:pt idx="782">
                  <c:v>0.90833153951191214</c:v>
                </c:pt>
                <c:pt idx="783">
                  <c:v>0.91152509452980379</c:v>
                </c:pt>
                <c:pt idx="784">
                  <c:v>0.91462382606375436</c:v>
                </c:pt>
                <c:pt idx="785">
                  <c:v>0.91826183429420705</c:v>
                </c:pt>
                <c:pt idx="786">
                  <c:v>0.92210067933804385</c:v>
                </c:pt>
                <c:pt idx="787">
                  <c:v>0.92522961878557475</c:v>
                </c:pt>
                <c:pt idx="788">
                  <c:v>0.92773019185355632</c:v>
                </c:pt>
                <c:pt idx="789">
                  <c:v>0.93023076492153789</c:v>
                </c:pt>
                <c:pt idx="790">
                  <c:v>0.93312375616729404</c:v>
                </c:pt>
                <c:pt idx="791">
                  <c:v>0.93630219730054054</c:v>
                </c:pt>
                <c:pt idx="792">
                  <c:v>0.93873654568017018</c:v>
                </c:pt>
                <c:pt idx="793">
                  <c:v>0.94113565713696035</c:v>
                </c:pt>
                <c:pt idx="794">
                  <c:v>0.94335585045413817</c:v>
                </c:pt>
                <c:pt idx="795">
                  <c:v>0.945277395461806</c:v>
                </c:pt>
                <c:pt idx="796">
                  <c:v>0.94684599395370417</c:v>
                </c:pt>
                <c:pt idx="797">
                  <c:v>0.94810129489462813</c:v>
                </c:pt>
                <c:pt idx="798">
                  <c:v>0.94913417078327589</c:v>
                </c:pt>
                <c:pt idx="799">
                  <c:v>0.95005034984100156</c:v>
                </c:pt>
                <c:pt idx="800">
                  <c:v>0.95092853671947375</c:v>
                </c:pt>
                <c:pt idx="801">
                  <c:v>0.95236768955983186</c:v>
                </c:pt>
                <c:pt idx="802">
                  <c:v>0.95607332555695446</c:v>
                </c:pt>
                <c:pt idx="803">
                  <c:v>0.96260157143991165</c:v>
                </c:pt>
                <c:pt idx="804">
                  <c:v>0.97014751846563185</c:v>
                </c:pt>
                <c:pt idx="805">
                  <c:v>0.97584111553571928</c:v>
                </c:pt>
                <c:pt idx="806">
                  <c:v>0.9789396295295304</c:v>
                </c:pt>
                <c:pt idx="807">
                  <c:v>0.98040813796895943</c:v>
                </c:pt>
                <c:pt idx="808">
                  <c:v>0.98184636541759951</c:v>
                </c:pt>
                <c:pt idx="809">
                  <c:v>0.98321381587723489</c:v>
                </c:pt>
                <c:pt idx="810">
                  <c:v>0.98449097613856784</c:v>
                </c:pt>
                <c:pt idx="811">
                  <c:v>0.98564624022768821</c:v>
                </c:pt>
                <c:pt idx="812">
                  <c:v>0.98662395158566463</c:v>
                </c:pt>
                <c:pt idx="813">
                  <c:v>0.98743361078121827</c:v>
                </c:pt>
                <c:pt idx="814">
                  <c:v>0.98809110507254738</c:v>
                </c:pt>
                <c:pt idx="815">
                  <c:v>0.98861304818660023</c:v>
                </c:pt>
                <c:pt idx="816">
                  <c:v>0.98901145192796791</c:v>
                </c:pt>
                <c:pt idx="817">
                  <c:v>0.98931565242261488</c:v>
                </c:pt>
                <c:pt idx="818">
                  <c:v>0.98954906561705935</c:v>
                </c:pt>
                <c:pt idx="819">
                  <c:v>0.98976598204259947</c:v>
                </c:pt>
                <c:pt idx="820">
                  <c:v>0.99154754338519202</c:v>
                </c:pt>
                <c:pt idx="821">
                  <c:v>0.99468657719010456</c:v>
                </c:pt>
                <c:pt idx="822">
                  <c:v>0.99820201137940501</c:v>
                </c:pt>
                <c:pt idx="823">
                  <c:v>1.0019112265412973</c:v>
                </c:pt>
                <c:pt idx="824">
                  <c:v>1.0054952359826552</c:v>
                </c:pt>
                <c:pt idx="825">
                  <c:v>1.0088466716983189</c:v>
                </c:pt>
                <c:pt idx="826">
                  <c:v>1.0123039335025723</c:v>
                </c:pt>
                <c:pt idx="827">
                  <c:v>1.0157724061629858</c:v>
                </c:pt>
                <c:pt idx="828">
                  <c:v>1.0198209217182359</c:v>
                </c:pt>
                <c:pt idx="829">
                  <c:v>1.0248263308189303</c:v>
                </c:pt>
                <c:pt idx="830">
                  <c:v>1.0300320242345682</c:v>
                </c:pt>
                <c:pt idx="831">
                  <c:v>1.0344808236903134</c:v>
                </c:pt>
                <c:pt idx="832">
                  <c:v>1.0374230460070089</c:v>
                </c:pt>
                <c:pt idx="833">
                  <c:v>1.0395618555812116</c:v>
                </c:pt>
                <c:pt idx="834">
                  <c:v>1.0418320434156862</c:v>
                </c:pt>
                <c:pt idx="835">
                  <c:v>1.0441473957969394</c:v>
                </c:pt>
                <c:pt idx="836">
                  <c:v>1.0463061761314301</c:v>
                </c:pt>
                <c:pt idx="837">
                  <c:v>1.0486904620906636</c:v>
                </c:pt>
                <c:pt idx="838">
                  <c:v>1.0516268416640464</c:v>
                </c:pt>
                <c:pt idx="839">
                  <c:v>1.0546435417992059</c:v>
                </c:pt>
                <c:pt idx="840">
                  <c:v>1.0576211210996977</c:v>
                </c:pt>
                <c:pt idx="841">
                  <c:v>1.0611917690590116</c:v>
                </c:pt>
                <c:pt idx="842">
                  <c:v>1.0653107578164864</c:v>
                </c:pt>
                <c:pt idx="843">
                  <c:v>1.0691286171226368</c:v>
                </c:pt>
                <c:pt idx="844">
                  <c:v>1.0720374118777327</c:v>
                </c:pt>
                <c:pt idx="845">
                  <c:v>1.0743069306760866</c:v>
                </c:pt>
                <c:pt idx="846">
                  <c:v>1.0764807163145897</c:v>
                </c:pt>
                <c:pt idx="847">
                  <c:v>1.0790053108444251</c:v>
                </c:pt>
                <c:pt idx="848">
                  <c:v>1.0824739408627024</c:v>
                </c:pt>
                <c:pt idx="849">
                  <c:v>1.0870759004676889</c:v>
                </c:pt>
                <c:pt idx="850">
                  <c:v>1.0918469096074941</c:v>
                </c:pt>
                <c:pt idx="851">
                  <c:v>1.095785756240387</c:v>
                </c:pt>
                <c:pt idx="852">
                  <c:v>1.0993078201340503</c:v>
                </c:pt>
                <c:pt idx="853">
                  <c:v>1.1028916284452481</c:v>
                </c:pt>
                <c:pt idx="854">
                  <c:v>1.1062920740429365</c:v>
                </c:pt>
                <c:pt idx="855">
                  <c:v>1.1091144253571243</c:v>
                </c:pt>
                <c:pt idx="856">
                  <c:v>1.1115742100532406</c:v>
                </c:pt>
                <c:pt idx="857">
                  <c:v>1.1151597840288547</c:v>
                </c:pt>
                <c:pt idx="858">
                  <c:v>1.1203637589215534</c:v>
                </c:pt>
                <c:pt idx="859">
                  <c:v>1.1257387341840277</c:v>
                </c:pt>
                <c:pt idx="860">
                  <c:v>1.1303339042941101</c:v>
                </c:pt>
                <c:pt idx="861">
                  <c:v>1.1355295359629629</c:v>
                </c:pt>
                <c:pt idx="862">
                  <c:v>1.1431971607695472</c:v>
                </c:pt>
                <c:pt idx="863">
                  <c:v>1.1509788579152358</c:v>
                </c:pt>
                <c:pt idx="864">
                  <c:v>1.1564218015514722</c:v>
                </c:pt>
                <c:pt idx="865">
                  <c:v>1.1610798885802789</c:v>
                </c:pt>
                <c:pt idx="866">
                  <c:v>1.1668189002118374</c:v>
                </c:pt>
                <c:pt idx="867">
                  <c:v>1.1738969110365545</c:v>
                </c:pt>
                <c:pt idx="868">
                  <c:v>1.1803114439583651</c:v>
                </c:pt>
                <c:pt idx="869">
                  <c:v>1.1845722323203765</c:v>
                </c:pt>
                <c:pt idx="870">
                  <c:v>1.1880728257991091</c:v>
                </c:pt>
                <c:pt idx="871">
                  <c:v>1.1915389854993406</c:v>
                </c:pt>
                <c:pt idx="872">
                  <c:v>1.1949596130058993</c:v>
                </c:pt>
                <c:pt idx="873">
                  <c:v>1.198335139957674</c:v>
                </c:pt>
                <c:pt idx="874">
                  <c:v>1.2016438204175506</c:v>
                </c:pt>
                <c:pt idx="875">
                  <c:v>1.204854025690361</c:v>
                </c:pt>
                <c:pt idx="876">
                  <c:v>1.2079362401825002</c:v>
                </c:pt>
                <c:pt idx="877">
                  <c:v>1.2108738368709164</c:v>
                </c:pt>
                <c:pt idx="878">
                  <c:v>1.2137210975128918</c:v>
                </c:pt>
                <c:pt idx="879">
                  <c:v>1.2165288617875831</c:v>
                </c:pt>
                <c:pt idx="880">
                  <c:v>1.2193366260622744</c:v>
                </c:pt>
                <c:pt idx="881">
                  <c:v>1.222047388359728</c:v>
                </c:pt>
                <c:pt idx="882">
                  <c:v>1.2246636044091108</c:v>
                </c:pt>
                <c:pt idx="883">
                  <c:v>1.2272798204584936</c:v>
                </c:pt>
                <c:pt idx="884">
                  <c:v>1.2300289583185759</c:v>
                </c:pt>
                <c:pt idx="885">
                  <c:v>1.2331869886350786</c:v>
                </c:pt>
                <c:pt idx="886">
                  <c:v>1.2365092492924861</c:v>
                </c:pt>
                <c:pt idx="887">
                  <c:v>1.2395841843468842</c:v>
                </c:pt>
                <c:pt idx="888">
                  <c:v>1.2422663265377119</c:v>
                </c:pt>
                <c:pt idx="889">
                  <c:v>1.2449295109693765</c:v>
                </c:pt>
                <c:pt idx="890">
                  <c:v>1.2475550721500768</c:v>
                </c:pt>
                <c:pt idx="891">
                  <c:v>1.2501065479260702</c:v>
                </c:pt>
                <c:pt idx="892">
                  <c:v>1.2525586555622585</c:v>
                </c:pt>
                <c:pt idx="893">
                  <c:v>1.2548884115622585</c:v>
                </c:pt>
                <c:pt idx="894">
                  <c:v>1.2571168961826289</c:v>
                </c:pt>
                <c:pt idx="895">
                  <c:v>1.2592634804924283</c:v>
                </c:pt>
                <c:pt idx="896">
                  <c:v>1.2613699523531055</c:v>
                </c:pt>
                <c:pt idx="897">
                  <c:v>1.2634605341942031</c:v>
                </c:pt>
                <c:pt idx="898">
                  <c:v>1.2655511160353008</c:v>
                </c:pt>
                <c:pt idx="899">
                  <c:v>1.2676337859299767</c:v>
                </c:pt>
                <c:pt idx="900">
                  <c:v>1.2696928518117765</c:v>
                </c:pt>
                <c:pt idx="901">
                  <c:v>1.271705299683449</c:v>
                </c:pt>
                <c:pt idx="902">
                  <c:v>1.2736268446911168</c:v>
                </c:pt>
                <c:pt idx="903">
                  <c:v>1.2751954431830148</c:v>
                </c:pt>
                <c:pt idx="904">
                  <c:v>1.2764507441239388</c:v>
                </c:pt>
                <c:pt idx="905">
                  <c:v>1.2774836200125865</c:v>
                </c:pt>
                <c:pt idx="906">
                  <c:v>1.2783997990703122</c:v>
                </c:pt>
                <c:pt idx="907">
                  <c:v>1.2792779859487844</c:v>
                </c:pt>
                <c:pt idx="908">
                  <c:v>1.2807171387891425</c:v>
                </c:pt>
                <c:pt idx="909">
                  <c:v>1.2844227747862651</c:v>
                </c:pt>
                <c:pt idx="910">
                  <c:v>1.2909510206692223</c:v>
                </c:pt>
                <c:pt idx="911">
                  <c:v>1.2984969676949425</c:v>
                </c:pt>
                <c:pt idx="912">
                  <c:v>1.30419056476503</c:v>
                </c:pt>
                <c:pt idx="913">
                  <c:v>1.3083192227917628</c:v>
                </c:pt>
                <c:pt idx="914">
                  <c:v>1.3143886012639849</c:v>
                </c:pt>
                <c:pt idx="915">
                  <c:v>1.3206849177666855</c:v>
                </c:pt>
                <c:pt idx="916">
                  <c:v>1.3249885468373677</c:v>
                </c:pt>
                <c:pt idx="917">
                  <c:v>1.3279146036768739</c:v>
                </c:pt>
                <c:pt idx="918">
                  <c:v>1.3297845389102843</c:v>
                </c:pt>
                <c:pt idx="919">
                  <c:v>1.332239407145865</c:v>
                </c:pt>
                <c:pt idx="920">
                  <c:v>1.3357743929816899</c:v>
                </c:pt>
                <c:pt idx="921">
                  <c:v>1.3410675130164924</c:v>
                </c:pt>
                <c:pt idx="922">
                  <c:v>1.3473304777062911</c:v>
                </c:pt>
                <c:pt idx="923">
                  <c:v>1.3530813795985075</c:v>
                </c:pt>
                <c:pt idx="924">
                  <c:v>1.3556914761201606</c:v>
                </c:pt>
                <c:pt idx="925">
                  <c:v>1.3579617574995491</c:v>
                </c:pt>
                <c:pt idx="926">
                  <c:v>1.3601164309953535</c:v>
                </c:pt>
                <c:pt idx="927">
                  <c:v>1.3622149468132547</c:v>
                </c:pt>
                <c:pt idx="928">
                  <c:v>1.3642583861858917</c:v>
                </c:pt>
                <c:pt idx="929">
                  <c:v>1.3662708340575642</c:v>
                </c:pt>
                <c:pt idx="930">
                  <c:v>1.3682526372199388</c:v>
                </c:pt>
                <c:pt idx="931">
                  <c:v>1.3702116830621456</c:v>
                </c:pt>
                <c:pt idx="932">
                  <c:v>1.3721406855995684</c:v>
                </c:pt>
                <c:pt idx="933">
                  <c:v>1.374039985359985</c:v>
                </c:pt>
                <c:pt idx="934">
                  <c:v>1.3758808920386114</c:v>
                </c:pt>
                <c:pt idx="935">
                  <c:v>1.3776436839524329</c:v>
                </c:pt>
                <c:pt idx="936">
                  <c:v>1.3793444077182508</c:v>
                </c:pt>
                <c:pt idx="937">
                  <c:v>1.3810046608046707</c:v>
                </c:pt>
                <c:pt idx="938">
                  <c:v>1.3826317367414473</c:v>
                </c:pt>
                <c:pt idx="939">
                  <c:v>1.3842261293436851</c:v>
                </c:pt>
                <c:pt idx="940">
                  <c:v>1.3857819475165245</c:v>
                </c:pt>
                <c:pt idx="941">
                  <c:v>1.3873187403301337</c:v>
                </c:pt>
                <c:pt idx="942">
                  <c:v>1.3888492299134669</c:v>
                </c:pt>
                <c:pt idx="943">
                  <c:v>1.3903734354852744</c:v>
                </c:pt>
                <c:pt idx="944">
                  <c:v>1.3920030011393865</c:v>
                </c:pt>
                <c:pt idx="945">
                  <c:v>1.3938501573893864</c:v>
                </c:pt>
                <c:pt idx="946">
                  <c:v>1.3964527377081879</c:v>
                </c:pt>
                <c:pt idx="947">
                  <c:v>1.399767294919479</c:v>
                </c:pt>
                <c:pt idx="948">
                  <c:v>1.4027231064923957</c:v>
                </c:pt>
                <c:pt idx="949">
                  <c:v>1.4047263376046644</c:v>
                </c:pt>
                <c:pt idx="950">
                  <c:v>1.4063932857703183</c:v>
                </c:pt>
                <c:pt idx="951">
                  <c:v>1.4079941757477972</c:v>
                </c:pt>
                <c:pt idx="952">
                  <c:v>1.4094444592889335</c:v>
                </c:pt>
                <c:pt idx="953">
                  <c:v>1.4106515997302915</c:v>
                </c:pt>
                <c:pt idx="954">
                  <c:v>1.4116025725260573</c:v>
                </c:pt>
                <c:pt idx="955">
                  <c:v>1.4123404660781407</c:v>
                </c:pt>
                <c:pt idx="956">
                  <c:v>1.4129030702146665</c:v>
                </c:pt>
                <c:pt idx="957">
                  <c:v>1.4133228761899752</c:v>
                </c:pt>
                <c:pt idx="958">
                  <c:v>1.4136939185256716</c:v>
                </c:pt>
                <c:pt idx="959">
                  <c:v>1.4162199258559185</c:v>
                </c:pt>
                <c:pt idx="960">
                  <c:v>1.4216182995752633</c:v>
                </c:pt>
                <c:pt idx="961">
                  <c:v>1.4297535222569764</c:v>
                </c:pt>
                <c:pt idx="962">
                  <c:v>1.4390408119370175</c:v>
                </c:pt>
                <c:pt idx="963">
                  <c:v>1.4477078312402101</c:v>
                </c:pt>
                <c:pt idx="964">
                  <c:v>1.454502271842705</c:v>
                </c:pt>
                <c:pt idx="965">
                  <c:v>1.4589546751773081</c:v>
                </c:pt>
                <c:pt idx="966">
                  <c:v>1.4614892715766299</c:v>
                </c:pt>
                <c:pt idx="967">
                  <c:v>1.4629095549342688</c:v>
                </c:pt>
                <c:pt idx="968">
                  <c:v>1.4643238941319443</c:v>
                </c:pt>
                <c:pt idx="969">
                  <c:v>1.4657146417592108</c:v>
                </c:pt>
                <c:pt idx="970">
                  <c:v>1.467059087176215</c:v>
                </c:pt>
                <c:pt idx="971">
                  <c:v>1.4683089672410299</c:v>
                </c:pt>
                <c:pt idx="972">
                  <c:v>1.4693895687657694</c:v>
                </c:pt>
                <c:pt idx="973">
                  <c:v>1.4702349875624516</c:v>
                </c:pt>
                <c:pt idx="974">
                  <c:v>1.4708858127057289</c:v>
                </c:pt>
                <c:pt idx="975">
                  <c:v>1.4713773346964696</c:v>
                </c:pt>
                <c:pt idx="976">
                  <c:v>1.471739545461757</c:v>
                </c:pt>
                <c:pt idx="977">
                  <c:v>1.4719953675108985</c:v>
                </c:pt>
                <c:pt idx="978">
                  <c:v>1.4721963922022565</c:v>
                </c:pt>
                <c:pt idx="979">
                  <c:v>1.4723558358781825</c:v>
                </c:pt>
                <c:pt idx="980">
                  <c:v>1.4724812895958233</c:v>
                </c:pt>
                <c:pt idx="981">
                  <c:v>1.4725825325094035</c:v>
                </c:pt>
                <c:pt idx="982">
                  <c:v>1.4726642742871814</c:v>
                </c:pt>
                <c:pt idx="983">
                  <c:v>1.472726011561728</c:v>
                </c:pt>
                <c:pt idx="984">
                  <c:v>1.4727615516111108</c:v>
                </c:pt>
                <c:pt idx="985">
                  <c:v>1.4727737095833813</c:v>
                </c:pt>
                <c:pt idx="986">
                  <c:v>1.4727737095833813</c:v>
                </c:pt>
                <c:pt idx="987">
                  <c:v>1.4727737095833813</c:v>
                </c:pt>
                <c:pt idx="988">
                  <c:v>1.4727737095833813</c:v>
                </c:pt>
                <c:pt idx="989">
                  <c:v>1.4727737095833813</c:v>
                </c:pt>
                <c:pt idx="990">
                  <c:v>1.4727737095833813</c:v>
                </c:pt>
                <c:pt idx="991">
                  <c:v>1.4727737095833813</c:v>
                </c:pt>
                <c:pt idx="992">
                  <c:v>1.4727737095833813</c:v>
                </c:pt>
                <c:pt idx="993">
                  <c:v>1.4727737095833813</c:v>
                </c:pt>
                <c:pt idx="994">
                  <c:v>1.4727737095833813</c:v>
                </c:pt>
                <c:pt idx="995">
                  <c:v>1.4727737095833813</c:v>
                </c:pt>
                <c:pt idx="996">
                  <c:v>1.4727737095833813</c:v>
                </c:pt>
                <c:pt idx="997">
                  <c:v>1.4727737095833813</c:v>
                </c:pt>
                <c:pt idx="998">
                  <c:v>1.4727737095833813</c:v>
                </c:pt>
                <c:pt idx="999">
                  <c:v>1.4727737095833813</c:v>
                </c:pt>
                <c:pt idx="1000">
                  <c:v>1.4727737095833813</c:v>
                </c:pt>
                <c:pt idx="1001">
                  <c:v>1.4727737095833813</c:v>
                </c:pt>
                <c:pt idx="1002">
                  <c:v>1.4727737095833813</c:v>
                </c:pt>
                <c:pt idx="1003">
                  <c:v>1.4727737095833813</c:v>
                </c:pt>
                <c:pt idx="1004">
                  <c:v>1.4727737095833813</c:v>
                </c:pt>
                <c:pt idx="1005">
                  <c:v>1.4727737095833813</c:v>
                </c:pt>
                <c:pt idx="1006">
                  <c:v>1.4727737095833813</c:v>
                </c:pt>
                <c:pt idx="1007">
                  <c:v>1.4727737095833813</c:v>
                </c:pt>
                <c:pt idx="1008">
                  <c:v>1.4727737095833813</c:v>
                </c:pt>
                <c:pt idx="1009">
                  <c:v>1.4727737095833813</c:v>
                </c:pt>
                <c:pt idx="1010">
                  <c:v>1.4727737095833813</c:v>
                </c:pt>
                <c:pt idx="1011">
                  <c:v>1.4727737095833813</c:v>
                </c:pt>
                <c:pt idx="1012">
                  <c:v>1.4727737095833813</c:v>
                </c:pt>
                <c:pt idx="1013">
                  <c:v>1.4727737095833813</c:v>
                </c:pt>
                <c:pt idx="1014">
                  <c:v>1.4727737095833813</c:v>
                </c:pt>
                <c:pt idx="1015">
                  <c:v>1.4727737095833813</c:v>
                </c:pt>
                <c:pt idx="1016">
                  <c:v>1.4727737095833813</c:v>
                </c:pt>
                <c:pt idx="1017">
                  <c:v>1.4727737095833813</c:v>
                </c:pt>
                <c:pt idx="1018">
                  <c:v>1.4727737095833813</c:v>
                </c:pt>
                <c:pt idx="1019">
                  <c:v>1.4727737095833813</c:v>
                </c:pt>
                <c:pt idx="1020">
                  <c:v>1.4727737095833813</c:v>
                </c:pt>
                <c:pt idx="1021">
                  <c:v>1.4727737095833813</c:v>
                </c:pt>
                <c:pt idx="1022">
                  <c:v>1.4727737095833813</c:v>
                </c:pt>
                <c:pt idx="1023">
                  <c:v>1.4727737095833813</c:v>
                </c:pt>
                <c:pt idx="1024">
                  <c:v>1.4727737095833813</c:v>
                </c:pt>
                <c:pt idx="1025">
                  <c:v>1.4727737095833813</c:v>
                </c:pt>
                <c:pt idx="1026">
                  <c:v>1.4727737095833813</c:v>
                </c:pt>
                <c:pt idx="1027">
                  <c:v>1.4728388453364676</c:v>
                </c:pt>
                <c:pt idx="1028">
                  <c:v>1.4734277748642453</c:v>
                </c:pt>
                <c:pt idx="1029">
                  <c:v>1.4753757162329437</c:v>
                </c:pt>
                <c:pt idx="1030">
                  <c:v>1.4788088979810148</c:v>
                </c:pt>
                <c:pt idx="1031">
                  <c:v>1.4829085378987104</c:v>
                </c:pt>
                <c:pt idx="1032">
                  <c:v>1.4871752462207268</c:v>
                </c:pt>
                <c:pt idx="1033">
                  <c:v>1.4916437655814521</c:v>
                </c:pt>
                <c:pt idx="1034">
                  <c:v>1.4963964849068925</c:v>
                </c:pt>
                <c:pt idx="1035">
                  <c:v>1.5010739230981218</c:v>
                </c:pt>
                <c:pt idx="1036">
                  <c:v>1.5052589524149942</c:v>
                </c:pt>
                <c:pt idx="1037">
                  <c:v>1.5090951239562269</c:v>
                </c:pt>
                <c:pt idx="1038">
                  <c:v>1.5131412073438137</c:v>
                </c:pt>
                <c:pt idx="1039">
                  <c:v>1.5179496087851718</c:v>
                </c:pt>
                <c:pt idx="1040">
                  <c:v>1.5233511215166533</c:v>
                </c:pt>
                <c:pt idx="1041">
                  <c:v>1.5288156693654187</c:v>
                </c:pt>
                <c:pt idx="1042">
                  <c:v>1.533592389298948</c:v>
                </c:pt>
                <c:pt idx="1043">
                  <c:v>1.5371253587316738</c:v>
                </c:pt>
                <c:pt idx="1044">
                  <c:v>1.5394949752366891</c:v>
                </c:pt>
                <c:pt idx="1045">
                  <c:v>1.5412609445700225</c:v>
                </c:pt>
                <c:pt idx="1046">
                  <c:v>1.5430335752773432</c:v>
                </c:pt>
                <c:pt idx="1047">
                  <c:v>1.5449233815462957</c:v>
                </c:pt>
                <c:pt idx="1048">
                  <c:v>1.5464102846496426</c:v>
                </c:pt>
                <c:pt idx="1049">
                  <c:v>1.5478849057334099</c:v>
                </c:pt>
                <c:pt idx="1050">
                  <c:v>1.5493111518291371</c:v>
                </c:pt>
                <c:pt idx="1051">
                  <c:v>1.5506442035598953</c:v>
                </c:pt>
                <c:pt idx="1052">
                  <c:v>1.5518725748685374</c:v>
                </c:pt>
                <c:pt idx="1053">
                  <c:v>1.5529825936221542</c:v>
                </c:pt>
                <c:pt idx="1054">
                  <c:v>1.5539648156348858</c:v>
                </c:pt>
                <c:pt idx="1055">
                  <c:v>1.5547981857988999</c:v>
                </c:pt>
                <c:pt idx="1056">
                  <c:v>1.5554725746877889</c:v>
                </c:pt>
                <c:pt idx="1057">
                  <c:v>1.5559833031064327</c:v>
                </c:pt>
                <c:pt idx="1058">
                  <c:v>1.5563610627935469</c:v>
                </c:pt>
                <c:pt idx="1059">
                  <c:v>1.5566479524058154</c:v>
                </c:pt>
                <c:pt idx="1060">
                  <c:v>1.5568600394018128</c:v>
                </c:pt>
                <c:pt idx="1061">
                  <c:v>1.557022321750964</c:v>
                </c:pt>
                <c:pt idx="1062">
                  <c:v>1.5571651180472603</c:v>
                </c:pt>
                <c:pt idx="1063">
                  <c:v>1.55749849539437</c:v>
                </c:pt>
                <c:pt idx="1064">
                  <c:v>1.5585280379787321</c:v>
                </c:pt>
                <c:pt idx="1065">
                  <c:v>1.5608879291423123</c:v>
                </c:pt>
                <c:pt idx="1066">
                  <c:v>1.5641886163373837</c:v>
                </c:pt>
                <c:pt idx="1067">
                  <c:v>1.5666728988987264</c:v>
                </c:pt>
                <c:pt idx="1068">
                  <c:v>1.5678984793929394</c:v>
                </c:pt>
                <c:pt idx="1069">
                  <c:v>1.5691584185318281</c:v>
                </c:pt>
                <c:pt idx="1070">
                  <c:v>1.5714169401614577</c:v>
                </c:pt>
                <c:pt idx="1071">
                  <c:v>1.5749167472725689</c:v>
                </c:pt>
                <c:pt idx="1072">
                  <c:v>1.5794991757127694</c:v>
                </c:pt>
                <c:pt idx="1073">
                  <c:v>1.5854631592922608</c:v>
                </c:pt>
                <c:pt idx="1074">
                  <c:v>1.5933685261883996</c:v>
                </c:pt>
                <c:pt idx="1075">
                  <c:v>1.6029073497340047</c:v>
                </c:pt>
                <c:pt idx="1076">
                  <c:v>1.6126430621975625</c:v>
                </c:pt>
                <c:pt idx="1077">
                  <c:v>1.6215272595395924</c:v>
                </c:pt>
                <c:pt idx="1078">
                  <c:v>1.6293882400426789</c:v>
                </c:pt>
                <c:pt idx="1079">
                  <c:v>1.6367773064820597</c:v>
                </c:pt>
                <c:pt idx="1080">
                  <c:v>1.6432392616394671</c:v>
                </c:pt>
                <c:pt idx="1081">
                  <c:v>1.6475884385418591</c:v>
                </c:pt>
                <c:pt idx="1082">
                  <c:v>1.6497675136286647</c:v>
                </c:pt>
                <c:pt idx="1083">
                  <c:v>1.6519060310319729</c:v>
                </c:pt>
                <c:pt idx="1084">
                  <c:v>1.6539184789036454</c:v>
                </c:pt>
                <c:pt idx="1085">
                  <c:v>1.6558104059103487</c:v>
                </c:pt>
                <c:pt idx="1086">
                  <c:v>1.6576513125889751</c:v>
                </c:pt>
                <c:pt idx="1087">
                  <c:v>1.6596067665927046</c:v>
                </c:pt>
                <c:pt idx="1088">
                  <c:v>1.6616843846339051</c:v>
                </c:pt>
                <c:pt idx="1089">
                  <c:v>1.663654702007362</c:v>
                </c:pt>
                <c:pt idx="1090">
                  <c:v>1.6655100811092138</c:v>
                </c:pt>
                <c:pt idx="1091">
                  <c:v>1.6677102750258805</c:v>
                </c:pt>
                <c:pt idx="1092">
                  <c:v>1.6710893407923253</c:v>
                </c:pt>
                <c:pt idx="1093">
                  <c:v>1.6760953087798671</c:v>
                </c:pt>
                <c:pt idx="1094">
                  <c:v>1.6816676916035715</c:v>
                </c:pt>
                <c:pt idx="1095">
                  <c:v>1.68630972965334</c:v>
                </c:pt>
                <c:pt idx="1096">
                  <c:v>1.6896671763604678</c:v>
                </c:pt>
                <c:pt idx="1097">
                  <c:v>1.6919206708452768</c:v>
                </c:pt>
                <c:pt idx="1098">
                  <c:v>1.6941408641624547</c:v>
                </c:pt>
                <c:pt idx="1099">
                  <c:v>1.6962633144489612</c:v>
                </c:pt>
                <c:pt idx="1100">
                  <c:v>1.6982299245917563</c:v>
                </c:pt>
                <c:pt idx="1101">
                  <c:v>1.7000925712780506</c:v>
                </c:pt>
                <c:pt idx="1102">
                  <c:v>1.701919088957063</c:v>
                </c:pt>
                <c:pt idx="1103">
                  <c:v>1.7058433569478038</c:v>
                </c:pt>
                <c:pt idx="1104">
                  <c:v>1.7119210241891876</c:v>
                </c:pt>
                <c:pt idx="1105">
                  <c:v>1.7185493283851592</c:v>
                </c:pt>
                <c:pt idx="1106">
                  <c:v>1.7235507858329311</c:v>
                </c:pt>
                <c:pt idx="1107">
                  <c:v>1.7264853162811853</c:v>
                </c:pt>
                <c:pt idx="1108">
                  <c:v>1.728780949191679</c:v>
                </c:pt>
                <c:pt idx="1109">
                  <c:v>1.7310011425088569</c:v>
                </c:pt>
                <c:pt idx="1110">
                  <c:v>1.7330996583267582</c:v>
                </c:pt>
                <c:pt idx="1111">
                  <c:v>1.7351353171878692</c:v>
                </c:pt>
                <c:pt idx="1112">
                  <c:v>1.7388563080008355</c:v>
                </c:pt>
                <c:pt idx="1113">
                  <c:v>1.7458975425163961</c:v>
                </c:pt>
                <c:pt idx="1114">
                  <c:v>1.7551632493292337</c:v>
                </c:pt>
                <c:pt idx="1115">
                  <c:v>1.7632292596172996</c:v>
                </c:pt>
                <c:pt idx="1116">
                  <c:v>1.7682847194407307</c:v>
                </c:pt>
                <c:pt idx="1117">
                  <c:v>1.7710631231530667</c:v>
                </c:pt>
                <c:pt idx="1118">
                  <c:v>1.7738027265727716</c:v>
                </c:pt>
                <c:pt idx="1119">
                  <c:v>1.7764282877534718</c:v>
                </c:pt>
                <c:pt idx="1120">
                  <c:v>1.7789432968201675</c:v>
                </c:pt>
                <c:pt idx="1121">
                  <c:v>1.7813954044563558</c:v>
                </c:pt>
                <c:pt idx="1122">
                  <c:v>1.7838032900340468</c:v>
                </c:pt>
                <c:pt idx="1123">
                  <c:v>1.7861416343736976</c:v>
                </c:pt>
                <c:pt idx="1124">
                  <c:v>1.7883370892378951</c:v>
                </c:pt>
                <c:pt idx="1125">
                  <c:v>1.7903036993806902</c:v>
                </c:pt>
                <c:pt idx="1126">
                  <c:v>1.7919506220647181</c:v>
                </c:pt>
                <c:pt idx="1127">
                  <c:v>1.7932723522863134</c:v>
                </c:pt>
                <c:pt idx="1128">
                  <c:v>1.7943193764560665</c:v>
                </c:pt>
                <c:pt idx="1129">
                  <c:v>1.7951447859720291</c:v>
                </c:pt>
                <c:pt idx="1130">
                  <c:v>1.79582602213831</c:v>
                </c:pt>
                <c:pt idx="1131">
                  <c:v>1.7964006558452448</c:v>
                </c:pt>
                <c:pt idx="1132">
                  <c:v>1.7968867869127603</c:v>
                </c:pt>
                <c:pt idx="1133">
                  <c:v>1.7972922392086708</c:v>
                </c:pt>
                <c:pt idx="1134">
                  <c:v>1.7976184574281924</c:v>
                </c:pt>
                <c:pt idx="1135">
                  <c:v>1.7978760503213251</c:v>
                </c:pt>
                <c:pt idx="1136">
                  <c:v>1.7980817811219134</c:v>
                </c:pt>
                <c:pt idx="1137">
                  <c:v>1.798261506079861</c:v>
                </c:pt>
                <c:pt idx="1138">
                  <c:v>1.7984353367330246</c:v>
                </c:pt>
                <c:pt idx="1139">
                  <c:v>1.7987224439922678</c:v>
                </c:pt>
                <c:pt idx="1140">
                  <c:v>1.799130481707417</c:v>
                </c:pt>
                <c:pt idx="1141">
                  <c:v>1.7998489880236304</c:v>
                </c:pt>
                <c:pt idx="1142">
                  <c:v>1.8013386036090213</c:v>
                </c:pt>
                <c:pt idx="1143">
                  <c:v>1.8038683633890977</c:v>
                </c:pt>
                <c:pt idx="1144">
                  <c:v>1.8065154721311405</c:v>
                </c:pt>
                <c:pt idx="1145">
                  <c:v>1.8079681475313463</c:v>
                </c:pt>
                <c:pt idx="1146">
                  <c:v>1.8083325529140624</c:v>
                </c:pt>
                <c:pt idx="1147">
                  <c:v>1.8086526700634162</c:v>
                </c:pt>
                <c:pt idx="1148">
                  <c:v>1.8088761105992959</c:v>
                </c:pt>
                <c:pt idx="1149">
                  <c:v>1.8090441278087865</c:v>
                </c:pt>
                <c:pt idx="1150">
                  <c:v>1.8091869241050829</c:v>
                </c:pt>
                <c:pt idx="1151">
                  <c:v>1.8093297204013792</c:v>
                </c:pt>
                <c:pt idx="1152">
                  <c:v>1.8099181957100212</c:v>
                </c:pt>
                <c:pt idx="1153">
                  <c:v>1.8119352719929913</c:v>
                </c:pt>
                <c:pt idx="1154">
                  <c:v>1.8162982269178884</c:v>
                </c:pt>
                <c:pt idx="1155">
                  <c:v>1.8220662857144903</c:v>
                </c:pt>
                <c:pt idx="1156">
                  <c:v>1.8276202562881785</c:v>
                </c:pt>
                <c:pt idx="1157">
                  <c:v>1.8337725215300766</c:v>
                </c:pt>
                <c:pt idx="1158">
                  <c:v>1.8416935069208946</c:v>
                </c:pt>
                <c:pt idx="1159">
                  <c:v>1.8517351663212289</c:v>
                </c:pt>
                <c:pt idx="1160">
                  <c:v>1.8629098763321761</c:v>
                </c:pt>
                <c:pt idx="1161">
                  <c:v>1.8737874672813788</c:v>
                </c:pt>
                <c:pt idx="1162">
                  <c:v>1.884271048166281</c:v>
                </c:pt>
                <c:pt idx="1163">
                  <c:v>1.8949856696036362</c:v>
                </c:pt>
                <c:pt idx="1164">
                  <c:v>1.9060996006896702</c:v>
                </c:pt>
                <c:pt idx="1165">
                  <c:v>1.9175777872730035</c:v>
                </c:pt>
                <c:pt idx="1166">
                  <c:v>1.9269840584571598</c:v>
                </c:pt>
                <c:pt idx="1167">
                  <c:v>1.9339506967191198</c:v>
                </c:pt>
                <c:pt idx="1168">
                  <c:v>1.9418519762038002</c:v>
                </c:pt>
                <c:pt idx="1169">
                  <c:v>1.950680358126254</c:v>
                </c:pt>
                <c:pt idx="1170">
                  <c:v>1.959369928925685</c:v>
                </c:pt>
                <c:pt idx="1171">
                  <c:v>1.9680459341641592</c:v>
                </c:pt>
                <c:pt idx="1172">
                  <c:v>1.9765263104662425</c:v>
                </c:pt>
                <c:pt idx="1173">
                  <c:v>1.9847638038436699</c:v>
                </c:pt>
                <c:pt idx="1174">
                  <c:v>1.9928935106478591</c:v>
                </c:pt>
                <c:pt idx="1175">
                  <c:v>2.0007269963504055</c:v>
                </c:pt>
                <c:pt idx="1176">
                  <c:v>2.0082200694660015</c:v>
                </c:pt>
                <c:pt idx="1177">
                  <c:v>2.0156849162661397</c:v>
                </c:pt>
                <c:pt idx="1178">
                  <c:v>2.0236311465059642</c:v>
                </c:pt>
                <c:pt idx="1179">
                  <c:v>2.0321045884319062</c:v>
                </c:pt>
                <c:pt idx="1180">
                  <c:v>2.0407678631441457</c:v>
                </c:pt>
                <c:pt idx="1181">
                  <c:v>2.0494480203372558</c:v>
                </c:pt>
                <c:pt idx="1182">
                  <c:v>2.0577692204883617</c:v>
                </c:pt>
                <c:pt idx="1183">
                  <c:v>2.0656862471987045</c:v>
                </c:pt>
                <c:pt idx="1184">
                  <c:v>2.0733546756696888</c:v>
                </c:pt>
                <c:pt idx="1185">
                  <c:v>2.0805713927396474</c:v>
                </c:pt>
                <c:pt idx="1186">
                  <c:v>2.0869323102933222</c:v>
                </c:pt>
                <c:pt idx="1187">
                  <c:v>2.0927472710568735</c:v>
                </c:pt>
                <c:pt idx="1188">
                  <c:v>2.0985622318204249</c:v>
                </c:pt>
                <c:pt idx="1189">
                  <c:v>2.1043771925839763</c:v>
                </c:pt>
                <c:pt idx="1190">
                  <c:v>2.1101921533475276</c:v>
                </c:pt>
                <c:pt idx="1191">
                  <c:v>2.116007114111079</c:v>
                </c:pt>
                <c:pt idx="1192">
                  <c:v>2.1218220748746304</c:v>
                </c:pt>
                <c:pt idx="1193">
                  <c:v>2.1276370356381817</c:v>
                </c:pt>
                <c:pt idx="1194">
                  <c:v>2.1334519964017331</c:v>
                </c:pt>
                <c:pt idx="1195">
                  <c:v>2.1394489427619923</c:v>
                </c:pt>
                <c:pt idx="1196">
                  <c:v>2.1454626298535562</c:v>
                </c:pt>
                <c:pt idx="1197">
                  <c:v>2.1514763169451201</c:v>
                </c:pt>
                <c:pt idx="1198">
                  <c:v>2.1582362841109668</c:v>
                </c:pt>
                <c:pt idx="1199">
                  <c:v>2.1657994406126546</c:v>
                </c:pt>
                <c:pt idx="1200">
                  <c:v>2.1741919948769293</c:v>
                </c:pt>
                <c:pt idx="1201">
                  <c:v>2.1832982155398666</c:v>
                </c:pt>
                <c:pt idx="1202">
                  <c:v>2.1921933323339768</c:v>
                </c:pt>
                <c:pt idx="1203">
                  <c:v>2.2004563567671043</c:v>
                </c:pt>
                <c:pt idx="1204">
                  <c:v>2.2080411685695736</c:v>
                </c:pt>
                <c:pt idx="1205">
                  <c:v>2.2150951258901754</c:v>
                </c:pt>
                <c:pt idx="1206">
                  <c:v>2.2219777303696477</c:v>
                </c:pt>
                <c:pt idx="1207">
                  <c:v>2.2288786256196476</c:v>
                </c:pt>
                <c:pt idx="1208">
                  <c:v>2.2357978462339254</c:v>
                </c:pt>
                <c:pt idx="1209">
                  <c:v>2.2425450358953194</c:v>
                </c:pt>
                <c:pt idx="1210">
                  <c:v>2.2491018346102112</c:v>
                </c:pt>
                <c:pt idx="1211">
                  <c:v>2.255658633325103</c:v>
                </c:pt>
                <c:pt idx="1212">
                  <c:v>2.2622154320399948</c:v>
                </c:pt>
                <c:pt idx="1213">
                  <c:v>2.2687542617077705</c:v>
                </c:pt>
                <c:pt idx="1214">
                  <c:v>2.2752930913755463</c:v>
                </c:pt>
                <c:pt idx="1215">
                  <c:v>2.281831921043322</c:v>
                </c:pt>
                <c:pt idx="1216">
                  <c:v>2.2883707507110977</c:v>
                </c:pt>
                <c:pt idx="1217">
                  <c:v>2.2948916459610977</c:v>
                </c:pt>
                <c:pt idx="1218">
                  <c:v>2.3013946413870721</c:v>
                </c:pt>
                <c:pt idx="1219">
                  <c:v>2.3078797715471802</c:v>
                </c:pt>
                <c:pt idx="1220">
                  <c:v>2.3143470709639913</c:v>
                </c:pt>
                <c:pt idx="1221">
                  <c:v>2.3207788123195563</c:v>
                </c:pt>
                <c:pt idx="1222">
                  <c:v>2.3271574746127661</c:v>
                </c:pt>
                <c:pt idx="1223">
                  <c:v>2.3334833666248707</c:v>
                </c:pt>
                <c:pt idx="1224">
                  <c:v>2.3397393769276773</c:v>
                </c:pt>
                <c:pt idx="1225">
                  <c:v>2.3459606508775712</c:v>
                </c:pt>
                <c:pt idx="1226">
                  <c:v>2.3521473244294135</c:v>
                </c:pt>
                <c:pt idx="1227">
                  <c:v>2.358316748676327</c:v>
                </c:pt>
                <c:pt idx="1228">
                  <c:v>2.3644517759236265</c:v>
                </c:pt>
                <c:pt idx="1229">
                  <c:v>2.3705696554050597</c:v>
                </c:pt>
                <c:pt idx="1230">
                  <c:v>2.3766533406446912</c:v>
                </c:pt>
                <c:pt idx="1231">
                  <c:v>2.3827029664584933</c:v>
                </c:pt>
                <c:pt idx="1232">
                  <c:v>2.3887356130263946</c:v>
                </c:pt>
                <c:pt idx="1233">
                  <c:v>2.3947682595942958</c:v>
                </c:pt>
                <c:pt idx="1234">
                  <c:v>2.4007839605135186</c:v>
                </c:pt>
                <c:pt idx="1235">
                  <c:v>2.4067996614327414</c:v>
                </c:pt>
                <c:pt idx="1236">
                  <c:v>2.4127815717039125</c:v>
                </c:pt>
                <c:pt idx="1237">
                  <c:v>2.4187298252888372</c:v>
                </c:pt>
                <c:pt idx="1238">
                  <c:v>2.4245945213725562</c:v>
                </c:pt>
                <c:pt idx="1239">
                  <c:v>2.4303600450268772</c:v>
                </c:pt>
                <c:pt idx="1240">
                  <c:v>2.4359951870021859</c:v>
                </c:pt>
                <c:pt idx="1241">
                  <c:v>2.4415179646416054</c:v>
                </c:pt>
                <c:pt idx="1242">
                  <c:v>2.4469299701473926</c:v>
                </c:pt>
                <c:pt idx="1243">
                  <c:v>2.4522482861196147</c:v>
                </c:pt>
                <c:pt idx="1244">
                  <c:v>2.4574587545181004</c:v>
                </c:pt>
                <c:pt idx="1245">
                  <c:v>2.4625780221043754</c:v>
                </c:pt>
                <c:pt idx="1246">
                  <c:v>2.4676072253471899</c:v>
                </c:pt>
                <c:pt idx="1247">
                  <c:v>2.4725327796369276</c:v>
                </c:pt>
                <c:pt idx="1248">
                  <c:v>2.4773562091628247</c:v>
                </c:pt>
                <c:pt idx="1249">
                  <c:v>2.4820790259066521</c:v>
                </c:pt>
                <c:pt idx="1250">
                  <c:v>2.4867027296427149</c:v>
                </c:pt>
                <c:pt idx="1251">
                  <c:v>2.4912426638165672</c:v>
                </c:pt>
                <c:pt idx="1252">
                  <c:v>2.4956999136469586</c:v>
                </c:pt>
                <c:pt idx="1253">
                  <c:v>2.5000755566651396</c:v>
                </c:pt>
                <c:pt idx="1254">
                  <c:v>2.5043706627148601</c:v>
                </c:pt>
                <c:pt idx="1255">
                  <c:v>2.5085862939523698</c:v>
                </c:pt>
                <c:pt idx="1256">
                  <c:v>2.5127235048464187</c:v>
                </c:pt>
                <c:pt idx="1257">
                  <c:v>2.5167833421782571</c:v>
                </c:pt>
                <c:pt idx="1258">
                  <c:v>2.520766845041635</c:v>
                </c:pt>
                <c:pt idx="1259">
                  <c:v>2.5246750448428021</c:v>
                </c:pt>
                <c:pt idx="1260">
                  <c:v>2.5285212744257497</c:v>
                </c:pt>
                <c:pt idx="1261">
                  <c:v>2.5323184367039131</c:v>
                </c:pt>
                <c:pt idx="1262">
                  <c:v>2.5360790938494087</c:v>
                </c:pt>
                <c:pt idx="1263">
                  <c:v>2.5399935884434641</c:v>
                </c:pt>
                <c:pt idx="1264">
                  <c:v>2.5443825175967563</c:v>
                </c:pt>
                <c:pt idx="1265">
                  <c:v>2.5491196204870437</c:v>
                </c:pt>
                <c:pt idx="1266">
                  <c:v>2.5537418788765756</c:v>
                </c:pt>
                <c:pt idx="1267">
                  <c:v>2.558235198352913</c:v>
                </c:pt>
                <c:pt idx="1268">
                  <c:v>2.5624429226881755</c:v>
                </c:pt>
                <c:pt idx="1269">
                  <c:v>2.5663386717147958</c:v>
                </c:pt>
                <c:pt idx="1270">
                  <c:v>2.5702096043598575</c:v>
                </c:pt>
                <c:pt idx="1271">
                  <c:v>2.5740435248175637</c:v>
                </c:pt>
                <c:pt idx="1272">
                  <c:v>2.5778284906493054</c:v>
                </c:pt>
                <c:pt idx="1273">
                  <c:v>2.5815649511467496</c:v>
                </c:pt>
                <c:pt idx="1274">
                  <c:v>2.5852653261209007</c:v>
                </c:pt>
                <c:pt idx="1275">
                  <c:v>2.5889298660561342</c:v>
                </c:pt>
                <c:pt idx="1276">
                  <c:v>2.5925706546488714</c:v>
                </c:pt>
                <c:pt idx="1277">
                  <c:v>2.596363325957658</c:v>
                </c:pt>
                <c:pt idx="1278">
                  <c:v>2.600320132755626</c:v>
                </c:pt>
                <c:pt idx="1279">
                  <c:v>2.6044414936785136</c:v>
                </c:pt>
                <c:pt idx="1280">
                  <c:v>2.6087405542917628</c:v>
                </c:pt>
                <c:pt idx="1281">
                  <c:v>2.6127590410057384</c:v>
                </c:pt>
                <c:pt idx="1282">
                  <c:v>2.6166244721641587</c:v>
                </c:pt>
                <c:pt idx="1283">
                  <c:v>2.6205021272917306</c:v>
                </c:pt>
                <c:pt idx="1284">
                  <c:v>2.6242265313904962</c:v>
                </c:pt>
                <c:pt idx="1285">
                  <c:v>2.6279509354892618</c:v>
                </c:pt>
                <c:pt idx="1286">
                  <c:v>2.6316513104634129</c:v>
                </c:pt>
                <c:pt idx="1287">
                  <c:v>2.635327767639339</c:v>
                </c:pt>
                <c:pt idx="1288">
                  <c:v>2.6389685562320762</c:v>
                </c:pt>
                <c:pt idx="1289">
                  <c:v>2.6425621736988489</c:v>
                </c:pt>
                <c:pt idx="1290">
                  <c:v>2.6461090602202129</c:v>
                </c:pt>
                <c:pt idx="1291">
                  <c:v>2.6496211860307839</c:v>
                </c:pt>
                <c:pt idx="1292">
                  <c:v>2.6530873457310156</c:v>
                </c:pt>
                <c:pt idx="1293">
                  <c:v>2.656496657721708</c:v>
                </c:pt>
                <c:pt idx="1294">
                  <c:v>2.6598497955488685</c:v>
                </c:pt>
                <c:pt idx="1295">
                  <c:v>2.6631474283097192</c:v>
                </c:pt>
                <c:pt idx="1296">
                  <c:v>2.6664120773467563</c:v>
                </c:pt>
                <c:pt idx="1297">
                  <c:v>2.6696657848149759</c:v>
                </c:pt>
                <c:pt idx="1298">
                  <c:v>2.6733667301483091</c:v>
                </c:pt>
                <c:pt idx="1299">
                  <c:v>2.677382457022409</c:v>
                </c:pt>
                <c:pt idx="1300">
                  <c:v>2.6814342591279421</c:v>
                </c:pt>
                <c:pt idx="1301">
                  <c:v>2.6853634442025145</c:v>
                </c:pt>
                <c:pt idx="1302">
                  <c:v>2.6893165286243415</c:v>
                </c:pt>
                <c:pt idx="1303">
                  <c:v>2.6934412018958662</c:v>
                </c:pt>
                <c:pt idx="1304">
                  <c:v>2.6974545042995444</c:v>
                </c:pt>
                <c:pt idx="1305">
                  <c:v>2.7011832026944615</c:v>
                </c:pt>
                <c:pt idx="1306">
                  <c:v>2.7047751018714163</c:v>
                </c:pt>
                <c:pt idx="1307">
                  <c:v>2.7082184413775892</c:v>
                </c:pt>
                <c:pt idx="1308">
                  <c:v>2.711661780883762</c:v>
                </c:pt>
                <c:pt idx="1309">
                  <c:v>2.7150937508836175</c:v>
                </c:pt>
                <c:pt idx="1310">
                  <c:v>2.718525720883473</c:v>
                </c:pt>
                <c:pt idx="1311">
                  <c:v>2.7219463483900315</c:v>
                </c:pt>
                <c:pt idx="1312">
                  <c:v>2.7253556603807239</c:v>
                </c:pt>
                <c:pt idx="1313">
                  <c:v>2.7287424221296148</c:v>
                </c:pt>
                <c:pt idx="1314">
                  <c:v>2.7320955599567753</c:v>
                </c:pt>
                <c:pt idx="1315">
                  <c:v>2.7354264157148771</c:v>
                </c:pt>
                <c:pt idx="1316">
                  <c:v>2.7387240484757278</c:v>
                </c:pt>
                <c:pt idx="1317">
                  <c:v>2.7419559521014514</c:v>
                </c:pt>
                <c:pt idx="1318">
                  <c:v>2.7451445642262104</c:v>
                </c:pt>
                <c:pt idx="1319">
                  <c:v>2.7482903045305602</c:v>
                </c:pt>
                <c:pt idx="1320">
                  <c:v>2.7524631383039493</c:v>
                </c:pt>
                <c:pt idx="1321">
                  <c:v>2.7577092824654721</c:v>
                </c:pt>
                <c:pt idx="1322">
                  <c:v>2.7641036360113342</c:v>
                </c:pt>
                <c:pt idx="1323">
                  <c:v>2.7717235161053577</c:v>
                </c:pt>
                <c:pt idx="1324">
                  <c:v>2.7800726688956257</c:v>
                </c:pt>
                <c:pt idx="1325">
                  <c:v>2.7879194936363665</c:v>
                </c:pt>
                <c:pt idx="1326">
                  <c:v>2.7943892215871604</c:v>
                </c:pt>
                <c:pt idx="1327">
                  <c:v>2.7995163589863372</c:v>
                </c:pt>
                <c:pt idx="1328">
                  <c:v>2.803880068621754</c:v>
                </c:pt>
                <c:pt idx="1329">
                  <c:v>2.8079271115905038</c:v>
                </c:pt>
                <c:pt idx="1330">
                  <c:v>2.8119741545592536</c:v>
                </c:pt>
                <c:pt idx="1331">
                  <c:v>2.8160211975280034</c:v>
                </c:pt>
                <c:pt idx="1332">
                  <c:v>2.8200682404967532</c:v>
                </c:pt>
                <c:pt idx="1333">
                  <c:v>2.8241025179305397</c:v>
                </c:pt>
                <c:pt idx="1334">
                  <c:v>2.8280986713722833</c:v>
                </c:pt>
                <c:pt idx="1335">
                  <c:v>2.8320569589938591</c:v>
                </c:pt>
                <c:pt idx="1336">
                  <c:v>2.8359776380062049</c:v>
                </c:pt>
                <c:pt idx="1337">
                  <c:v>2.8398858378073721</c:v>
                </c:pt>
                <c:pt idx="1338">
                  <c:v>2.8437815868339924</c:v>
                </c:pt>
                <c:pt idx="1339">
                  <c:v>2.8476773358606127</c:v>
                </c:pt>
                <c:pt idx="1340">
                  <c:v>2.8517290725415538</c:v>
                </c:pt>
                <c:pt idx="1341">
                  <c:v>2.8559496385978651</c:v>
                </c:pt>
                <c:pt idx="1342">
                  <c:v>2.860652210614326</c:v>
                </c:pt>
                <c:pt idx="1343">
                  <c:v>2.8658803755001285</c:v>
                </c:pt>
                <c:pt idx="1344">
                  <c:v>2.8711654552861368</c:v>
                </c:pt>
                <c:pt idx="1345">
                  <c:v>2.8763491858036265</c:v>
                </c:pt>
                <c:pt idx="1346">
                  <c:v>2.8810977323792275</c:v>
                </c:pt>
                <c:pt idx="1347">
                  <c:v>2.8853814813668817</c:v>
                </c:pt>
                <c:pt idx="1348">
                  <c:v>2.8895057241816966</c:v>
                </c:pt>
                <c:pt idx="1349">
                  <c:v>2.893604117927453</c:v>
                </c:pt>
                <c:pt idx="1350">
                  <c:v>2.8976129506333268</c:v>
                </c:pt>
                <c:pt idx="1351">
                  <c:v>2.9014838832783885</c:v>
                </c:pt>
                <c:pt idx="1352">
                  <c:v>2.9051842582525396</c:v>
                </c:pt>
                <c:pt idx="1353">
                  <c:v>2.908719530548836</c:v>
                </c:pt>
                <c:pt idx="1354">
                  <c:v>2.9120838495385639</c:v>
                </c:pt>
                <c:pt idx="1355">
                  <c:v>2.9152832451045363</c:v>
                </c:pt>
                <c:pt idx="1356">
                  <c:v>2.918302865253215</c:v>
                </c:pt>
                <c:pt idx="1357">
                  <c:v>2.9211303277427985</c:v>
                </c:pt>
                <c:pt idx="1358">
                  <c:v>2.9237652582917955</c:v>
                </c:pt>
                <c:pt idx="1359">
                  <c:v>2.9262084745371175</c:v>
                </c:pt>
                <c:pt idx="1360">
                  <c:v>2.9284536097057132</c:v>
                </c:pt>
                <c:pt idx="1361">
                  <c:v>2.9305205216563306</c:v>
                </c:pt>
                <c:pt idx="1362">
                  <c:v>2.9324795674985373</c:v>
                </c:pt>
                <c:pt idx="1363">
                  <c:v>2.9346423560441908</c:v>
                </c:pt>
                <c:pt idx="1364">
                  <c:v>2.9389778688209396</c:v>
                </c:pt>
                <c:pt idx="1365">
                  <c:v>2.9437181930366032</c:v>
                </c:pt>
                <c:pt idx="1366">
                  <c:v>2.9469660736426988</c:v>
                </c:pt>
                <c:pt idx="1367">
                  <c:v>2.9491207471385033</c:v>
                </c:pt>
                <c:pt idx="1368">
                  <c:v>2.9512113289796007</c:v>
                </c:pt>
                <c:pt idx="1369">
                  <c:v>2.9531553104610824</c:v>
                </c:pt>
                <c:pt idx="1370">
                  <c:v>2.9549818281400948</c:v>
                </c:pt>
                <c:pt idx="1371">
                  <c:v>2.956765676514709</c:v>
                </c:pt>
                <c:pt idx="1372">
                  <c:v>2.9585495248893232</c:v>
                </c:pt>
                <c:pt idx="1373">
                  <c:v>2.9603333732639374</c:v>
                </c:pt>
                <c:pt idx="1374">
                  <c:v>2.9620822299185958</c:v>
                </c:pt>
                <c:pt idx="1375">
                  <c:v>2.9637558931296297</c:v>
                </c:pt>
                <c:pt idx="1376">
                  <c:v>2.9653053502024016</c:v>
                </c:pt>
                <c:pt idx="1377">
                  <c:v>2.9666440897363522</c:v>
                </c:pt>
                <c:pt idx="1378">
                  <c:v>2.9677054069684607</c:v>
                </c:pt>
                <c:pt idx="1379">
                  <c:v>2.9685347896548033</c:v>
                </c:pt>
                <c:pt idx="1380">
                  <c:v>2.9691724269776718</c:v>
                </c:pt>
                <c:pt idx="1381">
                  <c:v>2.969653209545573</c:v>
                </c:pt>
                <c:pt idx="1382">
                  <c:v>2.9700754414751156</c:v>
                </c:pt>
                <c:pt idx="1383">
                  <c:v>2.9737556053179173</c:v>
                </c:pt>
                <c:pt idx="1384">
                  <c:v>2.9783818130989261</c:v>
                </c:pt>
                <c:pt idx="1385">
                  <c:v>2.9816870230382264</c:v>
                </c:pt>
                <c:pt idx="1386">
                  <c:v>2.983820377147778</c:v>
                </c:pt>
                <c:pt idx="1387">
                  <c:v>2.9865354476169137</c:v>
                </c:pt>
                <c:pt idx="1388">
                  <c:v>2.9911072491391617</c:v>
                </c:pt>
                <c:pt idx="1389">
                  <c:v>2.997930440941261</c:v>
                </c:pt>
                <c:pt idx="1390">
                  <c:v>3.0060393794479645</c:v>
                </c:pt>
                <c:pt idx="1391">
                  <c:v>3.0135262991520539</c:v>
                </c:pt>
                <c:pt idx="1392">
                  <c:v>3.0192142437940293</c:v>
                </c:pt>
                <c:pt idx="1393">
                  <c:v>3.0229926823482827</c:v>
                </c:pt>
                <c:pt idx="1394">
                  <c:v>3.0252244860388209</c:v>
                </c:pt>
                <c:pt idx="1395">
                  <c:v>3.0268124008404702</c:v>
                </c:pt>
                <c:pt idx="1396">
                  <c:v>3.0283874186225401</c:v>
                </c:pt>
                <c:pt idx="1397">
                  <c:v>3.0299242114361493</c:v>
                </c:pt>
                <c:pt idx="1398">
                  <c:v>3.0314049640626926</c:v>
                </c:pt>
                <c:pt idx="1399">
                  <c:v>3.0328193032603683</c:v>
                </c:pt>
                <c:pt idx="1400">
                  <c:v>3.0341523549911265</c:v>
                </c:pt>
                <c:pt idx="1401">
                  <c:v>3.0353968316902487</c:v>
                </c:pt>
                <c:pt idx="1402">
                  <c:v>3.0365520957793692</c:v>
                </c:pt>
                <c:pt idx="1403">
                  <c:v>3.0375991199491224</c:v>
                </c:pt>
                <c:pt idx="1404">
                  <c:v>3.0384940433546008</c:v>
                </c:pt>
                <c:pt idx="1405">
                  <c:v>3.0391856471535497</c:v>
                </c:pt>
                <c:pt idx="1406">
                  <c:v>3.0397104215239201</c:v>
                </c:pt>
                <c:pt idx="1407">
                  <c:v>3.0401399897554016</c:v>
                </c:pt>
                <c:pt idx="1408">
                  <c:v>3.04055257580898</c:v>
                </c:pt>
                <c:pt idx="1409">
                  <c:v>3.0412949929237079</c:v>
                </c:pt>
                <c:pt idx="1410">
                  <c:v>3.0417758610897798</c:v>
                </c:pt>
                <c:pt idx="1411">
                  <c:v>3.0422005286897025</c:v>
                </c:pt>
                <c:pt idx="1412">
                  <c:v>3.0426179183913327</c:v>
                </c:pt>
                <c:pt idx="1413">
                  <c:v>3.0430257390919984</c:v>
                </c:pt>
                <c:pt idx="1414">
                  <c:v>3.0442217401691587</c:v>
                </c:pt>
                <c:pt idx="1415">
                  <c:v>3.0470365558261805</c:v>
                </c:pt>
                <c:pt idx="1416">
                  <c:v>3.0515707828908507</c:v>
                </c:pt>
                <c:pt idx="1417">
                  <c:v>3.0571709568692458</c:v>
                </c:pt>
                <c:pt idx="1418">
                  <c:v>3.0625097424494925</c:v>
                </c:pt>
                <c:pt idx="1419">
                  <c:v>3.0660056423948534</c:v>
                </c:pt>
                <c:pt idx="1420">
                  <c:v>3.0668963594424516</c:v>
                </c:pt>
                <c:pt idx="1421">
                  <c:v>3.0677539569186765</c:v>
                </c:pt>
                <c:pt idx="1422">
                  <c:v>3.0685102553417569</c:v>
                </c:pt>
                <c:pt idx="1423">
                  <c:v>3.0691610804850344</c:v>
                </c:pt>
                <c:pt idx="1424">
                  <c:v>3.0697793079956921</c:v>
                </c:pt>
                <c:pt idx="1425">
                  <c:v>3.0717598598955123</c:v>
                </c:pt>
                <c:pt idx="1426">
                  <c:v>3.0759214217242641</c:v>
                </c:pt>
                <c:pt idx="1427">
                  <c:v>3.0809699470566168</c:v>
                </c:pt>
                <c:pt idx="1428">
                  <c:v>3.0843161050299965</c:v>
                </c:pt>
                <c:pt idx="1429">
                  <c:v>3.0853239676139887</c:v>
                </c:pt>
                <c:pt idx="1430">
                  <c:v>3.0862231122540833</c:v>
                </c:pt>
                <c:pt idx="1431">
                  <c:v>3.0870485217700461</c:v>
                </c:pt>
                <c:pt idx="1432">
                  <c:v>3.0877436073799998</c:v>
                </c:pt>
                <c:pt idx="1433">
                  <c:v>3.0882712241108545</c:v>
                </c:pt>
                <c:pt idx="1434">
                  <c:v>3.0886626635398668</c:v>
                </c:pt>
                <c:pt idx="1435">
                  <c:v>3.0889420552917959</c:v>
                </c:pt>
                <c:pt idx="1436">
                  <c:v>3.089194356224136</c:v>
                </c:pt>
                <c:pt idx="1437">
                  <c:v>3.0902274678277402</c:v>
                </c:pt>
                <c:pt idx="1438">
                  <c:v>3.0914648821882564</c:v>
                </c:pt>
                <c:pt idx="1439">
                  <c:v>3.0922010857633593</c:v>
                </c:pt>
                <c:pt idx="1440">
                  <c:v>3.0925092179442526</c:v>
                </c:pt>
                <c:pt idx="1441">
                  <c:v>3.0928037250001941</c:v>
                </c:pt>
                <c:pt idx="1442">
                  <c:v>3.093064880330441</c:v>
                </c:pt>
                <c:pt idx="1443">
                  <c:v>3.0933033658580742</c:v>
                </c:pt>
                <c:pt idx="1444">
                  <c:v>3.0935367790525188</c:v>
                </c:pt>
                <c:pt idx="1445">
                  <c:v>3.0939541226048433</c:v>
                </c:pt>
                <c:pt idx="1446">
                  <c:v>3.0941960221937226</c:v>
                </c:pt>
                <c:pt idx="1447">
                  <c:v>3.0944277574703913</c:v>
                </c:pt>
                <c:pt idx="1448">
                  <c:v>3.0946134598720119</c:v>
                </c:pt>
                <c:pt idx="1449">
                  <c:v>3.0947285661016126</c:v>
                </c:pt>
                <c:pt idx="1450">
                  <c:v>3.094779952884406</c:v>
                </c:pt>
                <c:pt idx="1451">
                  <c:v>3.0947932177640358</c:v>
                </c:pt>
                <c:pt idx="1452">
                  <c:v>3.0947932177640358</c:v>
                </c:pt>
                <c:pt idx="1453">
                  <c:v>3.0947932177640358</c:v>
                </c:pt>
                <c:pt idx="1454">
                  <c:v>3.0947932177640358</c:v>
                </c:pt>
                <c:pt idx="1455">
                  <c:v>3.0947932177640358</c:v>
                </c:pt>
                <c:pt idx="1456">
                  <c:v>3.0947932177640358</c:v>
                </c:pt>
                <c:pt idx="1457">
                  <c:v>3.0947932177640358</c:v>
                </c:pt>
                <c:pt idx="1458">
                  <c:v>3.0947932177640358</c:v>
                </c:pt>
                <c:pt idx="1459">
                  <c:v>3.0947932177640358</c:v>
                </c:pt>
                <c:pt idx="1460">
                  <c:v>3.0947932177640358</c:v>
                </c:pt>
                <c:pt idx="1461">
                  <c:v>3.0947932177640358</c:v>
                </c:pt>
                <c:pt idx="1462">
                  <c:v>3.0947932177640358</c:v>
                </c:pt>
                <c:pt idx="1463">
                  <c:v>3.0947932177640358</c:v>
                </c:pt>
                <c:pt idx="1464">
                  <c:v>3.0947932177640358</c:v>
                </c:pt>
                <c:pt idx="1465">
                  <c:v>3.0947932177640358</c:v>
                </c:pt>
                <c:pt idx="1466">
                  <c:v>3.0947932177640358</c:v>
                </c:pt>
                <c:pt idx="1467">
                  <c:v>3.0947932177640358</c:v>
                </c:pt>
                <c:pt idx="1468">
                  <c:v>3.0947932177640358</c:v>
                </c:pt>
                <c:pt idx="1469">
                  <c:v>3.0947932177640358</c:v>
                </c:pt>
                <c:pt idx="1470">
                  <c:v>3.0947932177640358</c:v>
                </c:pt>
                <c:pt idx="1471">
                  <c:v>3.0947932177640358</c:v>
                </c:pt>
                <c:pt idx="1472">
                  <c:v>3.0947932177640358</c:v>
                </c:pt>
                <c:pt idx="1473">
                  <c:v>3.0947932177640358</c:v>
                </c:pt>
                <c:pt idx="1474">
                  <c:v>3.0947932177640358</c:v>
                </c:pt>
                <c:pt idx="1475">
                  <c:v>3.0947932177640358</c:v>
                </c:pt>
                <c:pt idx="1476">
                  <c:v>3.0947932177640358</c:v>
                </c:pt>
                <c:pt idx="1477">
                  <c:v>3.0947932177640358</c:v>
                </c:pt>
                <c:pt idx="1478">
                  <c:v>3.0947932177640358</c:v>
                </c:pt>
                <c:pt idx="1479">
                  <c:v>3.0950067991862324</c:v>
                </c:pt>
                <c:pt idx="1480">
                  <c:v>3.0954085385267676</c:v>
                </c:pt>
                <c:pt idx="1481">
                  <c:v>3.0959106270578727</c:v>
                </c:pt>
                <c:pt idx="1482">
                  <c:v>3.096448640486869</c:v>
                </c:pt>
                <c:pt idx="1483">
                  <c:v>3.0970044667450995</c:v>
                </c:pt>
                <c:pt idx="1484">
                  <c:v>3.0975935845887208</c:v>
                </c:pt>
                <c:pt idx="1485">
                  <c:v>3.098291615113332</c:v>
                </c:pt>
                <c:pt idx="1486">
                  <c:v>3.099253749505066</c:v>
                </c:pt>
                <c:pt idx="1487">
                  <c:v>3.1006130782246357</c:v>
                </c:pt>
                <c:pt idx="1488">
                  <c:v>3.1025247477365956</c:v>
                </c:pt>
                <c:pt idx="1489">
                  <c:v>3.1051504193326602</c:v>
                </c:pt>
                <c:pt idx="1490">
                  <c:v>3.1085943357144599</c:v>
                </c:pt>
                <c:pt idx="1491">
                  <c:v>3.1128643169089525</c:v>
                </c:pt>
                <c:pt idx="1492">
                  <c:v>3.1177813349552648</c:v>
                </c:pt>
                <c:pt idx="1493">
                  <c:v>3.1230591370699283</c:v>
                </c:pt>
                <c:pt idx="1494">
                  <c:v>3.1285508099154629</c:v>
                </c:pt>
                <c:pt idx="1495">
                  <c:v>3.1339992328273714</c:v>
                </c:pt>
                <c:pt idx="1496">
                  <c:v>3.1392756925424079</c:v>
                </c:pt>
                <c:pt idx="1497">
                  <c:v>3.1442771955230051</c:v>
                </c:pt>
                <c:pt idx="1498">
                  <c:v>3.1488045104322935</c:v>
                </c:pt>
                <c:pt idx="1499">
                  <c:v>3.1527581241304192</c:v>
                </c:pt>
                <c:pt idx="1500">
                  <c:v>3.1560541341874053</c:v>
                </c:pt>
                <c:pt idx="1501">
                  <c:v>3.1590260290914851</c:v>
                </c:pt>
                <c:pt idx="1502">
                  <c:v>3.1618661501821648</c:v>
                </c:pt>
                <c:pt idx="1503">
                  <c:v>3.1646556209660992</c:v>
                </c:pt>
                <c:pt idx="1504">
                  <c:v>3.1675056688245098</c:v>
                </c:pt>
                <c:pt idx="1505">
                  <c:v>3.1701972695189542</c:v>
                </c:pt>
                <c:pt idx="1506">
                  <c:v>3.1728247973710793</c:v>
                </c:pt>
                <c:pt idx="1507">
                  <c:v>3.1756018031420412</c:v>
                </c:pt>
                <c:pt idx="1508">
                  <c:v>3.1786483555196132</c:v>
                </c:pt>
                <c:pt idx="1509">
                  <c:v>3.1820895768230306</c:v>
                </c:pt>
                <c:pt idx="1510">
                  <c:v>3.186291331846693</c:v>
                </c:pt>
                <c:pt idx="1511">
                  <c:v>3.1915555891709118</c:v>
                </c:pt>
                <c:pt idx="1512">
                  <c:v>3.1979862811036535</c:v>
                </c:pt>
                <c:pt idx="1513">
                  <c:v>3.2055888239827528</c:v>
                </c:pt>
                <c:pt idx="1514">
                  <c:v>3.2139806319895525</c:v>
                </c:pt>
                <c:pt idx="1515">
                  <c:v>3.222416141463559</c:v>
                </c:pt>
                <c:pt idx="1516">
                  <c:v>3.2300157361888675</c:v>
                </c:pt>
                <c:pt idx="1517">
                  <c:v>3.2366242709539619</c:v>
                </c:pt>
                <c:pt idx="1518">
                  <c:v>3.2424341373356329</c:v>
                </c:pt>
                <c:pt idx="1519">
                  <c:v>3.2476479876302413</c:v>
                </c:pt>
                <c:pt idx="1520">
                  <c:v>3.2523826576980142</c:v>
                </c:pt>
                <c:pt idx="1521">
                  <c:v>3.2565918680788011</c:v>
                </c:pt>
                <c:pt idx="1522">
                  <c:v>3.2601134630625492</c:v>
                </c:pt>
                <c:pt idx="1523">
                  <c:v>3.2633345043434132</c:v>
                </c:pt>
                <c:pt idx="1524">
                  <c:v>3.2665123592569936</c:v>
                </c:pt>
                <c:pt idx="1525">
                  <c:v>3.2695736058510811</c:v>
                </c:pt>
                <c:pt idx="1526">
                  <c:v>3.2724607637492293</c:v>
                </c:pt>
                <c:pt idx="1527">
                  <c:v>3.27513341485301</c:v>
                </c:pt>
                <c:pt idx="1528">
                  <c:v>3.2775855224891983</c:v>
                </c:pt>
                <c:pt idx="1529">
                  <c:v>3.2798473990324082</c:v>
                </c:pt>
                <c:pt idx="1530">
                  <c:v>3.2819618490374238</c:v>
                </c:pt>
                <c:pt idx="1531">
                  <c:v>3.2839742969090961</c:v>
                </c:pt>
                <c:pt idx="1532">
                  <c:v>3.2859333427513029</c:v>
                </c:pt>
                <c:pt idx="1533">
                  <c:v>3.2881118921340189</c:v>
                </c:pt>
                <c:pt idx="1534">
                  <c:v>3.2917390098490396</c:v>
                </c:pt>
                <c:pt idx="1535">
                  <c:v>3.2971508276817301</c:v>
                </c:pt>
                <c:pt idx="1536">
                  <c:v>3.3045349245212363</c:v>
                </c:pt>
                <c:pt idx="1537">
                  <c:v>3.3136020195171212</c:v>
                </c:pt>
                <c:pt idx="1538">
                  <c:v>3.3242779838782321</c:v>
                </c:pt>
                <c:pt idx="1539">
                  <c:v>3.3363434731693844</c:v>
                </c:pt>
                <c:pt idx="1540">
                  <c:v>3.349619071571214</c:v>
                </c:pt>
                <c:pt idx="1541">
                  <c:v>3.3639177966576339</c:v>
                </c:pt>
                <c:pt idx="1542">
                  <c:v>3.3784613174653755</c:v>
                </c:pt>
                <c:pt idx="1543">
                  <c:v>3.3923226341140542</c:v>
                </c:pt>
                <c:pt idx="1544">
                  <c:v>3.4042527768811581</c:v>
                </c:pt>
                <c:pt idx="1545">
                  <c:v>3.4139407533632826</c:v>
                </c:pt>
                <c:pt idx="1546">
                  <c:v>3.4220738841503198</c:v>
                </c:pt>
                <c:pt idx="1547">
                  <c:v>3.4292568773104279</c:v>
                </c:pt>
                <c:pt idx="1548">
                  <c:v>3.4363329128524804</c:v>
                </c:pt>
                <c:pt idx="1549">
                  <c:v>3.4436762118313093</c:v>
                </c:pt>
                <c:pt idx="1550">
                  <c:v>3.451469378497976</c:v>
                </c:pt>
                <c:pt idx="1551">
                  <c:v>3.459755341070748</c:v>
                </c:pt>
                <c:pt idx="1552">
                  <c:v>3.4683586174013805</c:v>
                </c:pt>
                <c:pt idx="1553">
                  <c:v>3.4771194432705936</c:v>
                </c:pt>
                <c:pt idx="1554">
                  <c:v>3.486019884480422</c:v>
                </c:pt>
                <c:pt idx="1555">
                  <c:v>3.4954560491042161</c:v>
                </c:pt>
                <c:pt idx="1556">
                  <c:v>3.505646606280528</c:v>
                </c:pt>
                <c:pt idx="1557">
                  <c:v>3.5166499996925813</c:v>
                </c:pt>
                <c:pt idx="1558">
                  <c:v>3.5287002360586595</c:v>
                </c:pt>
                <c:pt idx="1559">
                  <c:v>3.5418962948230628</c:v>
                </c:pt>
                <c:pt idx="1560">
                  <c:v>3.5556979665051616</c:v>
                </c:pt>
                <c:pt idx="1561">
                  <c:v>3.569918289294256</c:v>
                </c:pt>
                <c:pt idx="1562">
                  <c:v>3.5845667023014576</c:v>
                </c:pt>
                <c:pt idx="1563">
                  <c:v>3.5998615558477538</c:v>
                </c:pt>
                <c:pt idx="1564">
                  <c:v>3.6158475159674328</c:v>
                </c:pt>
                <c:pt idx="1565">
                  <c:v>3.6323269770938476</c:v>
                </c:pt>
                <c:pt idx="1566">
                  <c:v>3.6495300085153848</c:v>
                </c:pt>
                <c:pt idx="1567">
                  <c:v>3.6670613860915324</c:v>
                </c:pt>
                <c:pt idx="1568">
                  <c:v>3.6844139160059002</c:v>
                </c:pt>
                <c:pt idx="1569">
                  <c:v>3.7017767755449946</c:v>
                </c:pt>
                <c:pt idx="1570">
                  <c:v>3.7191163240530964</c:v>
                </c:pt>
                <c:pt idx="1571">
                  <c:v>3.7363984357409019</c:v>
                </c:pt>
                <c:pt idx="1572">
                  <c:v>3.7535885868817038</c:v>
                </c:pt>
                <c:pt idx="1573">
                  <c:v>3.7701757771081699</c:v>
                </c:pt>
                <c:pt idx="1574">
                  <c:v>3.7858158509884423</c:v>
                </c:pt>
                <c:pt idx="1575">
                  <c:v>3.8006769511201295</c:v>
                </c:pt>
                <c:pt idx="1576">
                  <c:v>3.8144506544133394</c:v>
                </c:pt>
                <c:pt idx="1577">
                  <c:v>3.8270446451308837</c:v>
                </c:pt>
                <c:pt idx="1578">
                  <c:v>3.8396103237327357</c:v>
                </c:pt>
                <c:pt idx="1579">
                  <c:v>3.8520913297826489</c:v>
                </c:pt>
                <c:pt idx="1580">
                  <c:v>3.8644880582259358</c:v>
                </c:pt>
                <c:pt idx="1581">
                  <c:v>3.876745199037809</c:v>
                </c:pt>
                <c:pt idx="1582">
                  <c:v>3.8888914547237174</c:v>
                </c:pt>
                <c:pt idx="1583">
                  <c:v>3.9008726856807487</c:v>
                </c:pt>
                <c:pt idx="1584">
                  <c:v>3.9126633547671683</c:v>
                </c:pt>
                <c:pt idx="1585">
                  <c:v>3.9242388177301311</c:v>
                </c:pt>
                <c:pt idx="1586">
                  <c:v>3.9355754400841532</c:v>
                </c:pt>
                <c:pt idx="1587">
                  <c:v>3.94665070971875</c:v>
                </c:pt>
                <c:pt idx="1588">
                  <c:v>3.9574688298457272</c:v>
                </c:pt>
                <c:pt idx="1589">
                  <c:v>3.9680590797465758</c:v>
                </c:pt>
                <c:pt idx="1590">
                  <c:v>3.9784744145085837</c:v>
                </c:pt>
                <c:pt idx="1591">
                  <c:v>3.9887414256354647</c:v>
                </c:pt>
                <c:pt idx="1592">
                  <c:v>3.9989103726780475</c:v>
                </c:pt>
                <c:pt idx="1593">
                  <c:v>4.0089819076502211</c:v>
                </c:pt>
                <c:pt idx="1594">
                  <c:v>4.0190049803805934</c:v>
                </c:pt>
                <c:pt idx="1595">
                  <c:v>4.0289797530184694</c:v>
                </c:pt>
                <c:pt idx="1596">
                  <c:v>4.0388584107803807</c:v>
                </c:pt>
                <c:pt idx="1597">
                  <c:v>4.0486415988468831</c:v>
                </c:pt>
                <c:pt idx="1598">
                  <c:v>4.0582592605610035</c:v>
                </c:pt>
                <c:pt idx="1599">
                  <c:v>4.0676901445266669</c:v>
                </c:pt>
                <c:pt idx="1600">
                  <c:v>4.0769139356568269</c:v>
                </c:pt>
                <c:pt idx="1601">
                  <c:v>4.0859113585988123</c:v>
                </c:pt>
                <c:pt idx="1602">
                  <c:v>4.0946863104880391</c:v>
                </c:pt>
                <c:pt idx="1603">
                  <c:v>4.1032860675558922</c:v>
                </c:pt>
                <c:pt idx="1604">
                  <c:v>4.1117560393948676</c:v>
                </c:pt>
                <c:pt idx="1605">
                  <c:v>4.120118905425346</c:v>
                </c:pt>
                <c:pt idx="1606">
                  <c:v>4.1284391949562105</c:v>
                </c:pt>
                <c:pt idx="1607">
                  <c:v>4.1367170594596825</c:v>
                </c:pt>
                <c:pt idx="1608">
                  <c:v>4.1449949239631545</c:v>
                </c:pt>
                <c:pt idx="1609">
                  <c:v>4.1536879736518122</c:v>
                </c:pt>
                <c:pt idx="1610">
                  <c:v>4.1626322137999603</c:v>
                </c:pt>
                <c:pt idx="1611">
                  <c:v>4.1718064886781914</c:v>
                </c:pt>
                <c:pt idx="1612">
                  <c:v>4.1816734409899201</c:v>
                </c:pt>
                <c:pt idx="1613">
                  <c:v>4.1922604214508254</c:v>
                </c:pt>
                <c:pt idx="1614">
                  <c:v>4.2036213054800182</c:v>
                </c:pt>
                <c:pt idx="1615">
                  <c:v>4.2157896730071052</c:v>
                </c:pt>
                <c:pt idx="1616">
                  <c:v>4.2290416287924701</c:v>
                </c:pt>
                <c:pt idx="1617">
                  <c:v>4.2432333725975271</c:v>
                </c:pt>
                <c:pt idx="1618">
                  <c:v>4.2581925904183375</c:v>
                </c:pt>
                <c:pt idx="1619">
                  <c:v>4.273300820115483</c:v>
                </c:pt>
                <c:pt idx="1620">
                  <c:v>4.2880560896555577</c:v>
                </c:pt>
                <c:pt idx="1621">
                  <c:v>4.3024221928564161</c:v>
                </c:pt>
                <c:pt idx="1622">
                  <c:v>4.3161089806739152</c:v>
                </c:pt>
                <c:pt idx="1623">
                  <c:v>4.32859662453202</c:v>
                </c:pt>
                <c:pt idx="1624">
                  <c:v>4.3395411710669833</c:v>
                </c:pt>
                <c:pt idx="1625">
                  <c:v>4.350232281522616</c:v>
                </c:pt>
                <c:pt idx="1626">
                  <c:v>4.360822531423465</c:v>
                </c:pt>
                <c:pt idx="1627">
                  <c:v>4.3711635198679097</c:v>
                </c:pt>
                <c:pt idx="1628">
                  <c:v>4.3811624223011663</c:v>
                </c:pt>
                <c:pt idx="1629">
                  <c:v>4.3907331506962279</c:v>
                </c:pt>
                <c:pt idx="1630">
                  <c:v>4.3998659246170906</c:v>
                </c:pt>
                <c:pt idx="1631">
                  <c:v>4.4085968468200711</c:v>
                </c:pt>
                <c:pt idx="1632">
                  <c:v>4.4170453214053333</c:v>
                </c:pt>
                <c:pt idx="1633">
                  <c:v>4.4253020301082175</c:v>
                </c:pt>
                <c:pt idx="1634">
                  <c:v>4.4334954978346834</c:v>
                </c:pt>
                <c:pt idx="1635">
                  <c:v>4.4416679605921585</c:v>
                </c:pt>
                <c:pt idx="1636">
                  <c:v>4.4498404233496336</c:v>
                </c:pt>
                <c:pt idx="1637">
                  <c:v>4.4579919187570409</c:v>
                </c:pt>
                <c:pt idx="1638">
                  <c:v>4.4660807374718843</c:v>
                </c:pt>
                <c:pt idx="1639">
                  <c:v>4.4740865117690971</c:v>
                </c:pt>
                <c:pt idx="1640">
                  <c:v>4.4819893202968748</c:v>
                </c:pt>
                <c:pt idx="1641">
                  <c:v>4.4898104252351461</c:v>
                </c:pt>
                <c:pt idx="1642">
                  <c:v>4.4975909006043588</c:v>
                </c:pt>
                <c:pt idx="1643">
                  <c:v>4.5066102525158653</c:v>
                </c:pt>
                <c:pt idx="1644">
                  <c:v>4.516961949932532</c:v>
                </c:pt>
                <c:pt idx="1645">
                  <c:v>4.5285016922039283</c:v>
                </c:pt>
                <c:pt idx="1646">
                  <c:v>4.5411137404129853</c:v>
                </c:pt>
                <c:pt idx="1647">
                  <c:v>4.5546343834253307</c:v>
                </c:pt>
                <c:pt idx="1648">
                  <c:v>4.5691357242034458</c:v>
                </c:pt>
                <c:pt idx="1649">
                  <c:v>4.584238327652054</c:v>
                </c:pt>
                <c:pt idx="1650">
                  <c:v>4.5997377715819825</c:v>
                </c:pt>
                <c:pt idx="1651">
                  <c:v>4.6152012232333295</c:v>
                </c:pt>
                <c:pt idx="1652">
                  <c:v>4.6303451087209035</c:v>
                </c:pt>
                <c:pt idx="1653">
                  <c:v>4.645357417025302</c:v>
                </c:pt>
                <c:pt idx="1654">
                  <c:v>4.6599789664080182</c:v>
                </c:pt>
                <c:pt idx="1655">
                  <c:v>4.6743737601034914</c:v>
                </c:pt>
                <c:pt idx="1656">
                  <c:v>4.6889979564985529</c:v>
                </c:pt>
                <c:pt idx="1657">
                  <c:v>4.7038542342598699</c:v>
                </c:pt>
                <c:pt idx="1658">
                  <c:v>4.7189452902763307</c:v>
                </c:pt>
                <c:pt idx="1659">
                  <c:v>4.7342738396590471</c:v>
                </c:pt>
                <c:pt idx="1660">
                  <c:v>4.7498426157413514</c:v>
                </c:pt>
                <c:pt idx="1661">
                  <c:v>4.7654166746055493</c:v>
                </c:pt>
                <c:pt idx="1662">
                  <c:v>4.7812042425907437</c:v>
                </c:pt>
                <c:pt idx="1663">
                  <c:v>4.7972384333263243</c:v>
                </c:pt>
                <c:pt idx="1664">
                  <c:v>4.8130067266867922</c:v>
                </c:pt>
                <c:pt idx="1665">
                  <c:v>4.8287181616034589</c:v>
                </c:pt>
                <c:pt idx="1666">
                  <c:v>4.844127644708526</c:v>
                </c:pt>
                <c:pt idx="1667">
                  <c:v>4.8591706939403929</c:v>
                </c:pt>
                <c:pt idx="1668">
                  <c:v>4.8740908011601718</c:v>
                </c:pt>
                <c:pt idx="1669">
                  <c:v>4.8888565226813423</c:v>
                </c:pt>
                <c:pt idx="1670">
                  <c:v>4.903467089578462</c:v>
                </c:pt>
                <c:pt idx="1671">
                  <c:v>4.9176438345055455</c:v>
                </c:pt>
                <c:pt idx="1672">
                  <c:v>4.9316031495960004</c:v>
                </c:pt>
                <c:pt idx="1673">
                  <c:v>4.9455925490785111</c:v>
                </c:pt>
                <c:pt idx="1674">
                  <c:v>4.9593640225259934</c:v>
                </c:pt>
                <c:pt idx="1675">
                  <c:v>4.9728874404179209</c:v>
                </c:pt>
                <c:pt idx="1676">
                  <c:v>4.9864108583098483</c:v>
                </c:pt>
                <c:pt idx="1677">
                  <c:v>4.9999045376277493</c:v>
                </c:pt>
                <c:pt idx="1678">
                  <c:v>5.0133388751474248</c:v>
                </c:pt>
                <c:pt idx="1679">
                  <c:v>5.0266845378104748</c:v>
                </c:pt>
                <c:pt idx="1680">
                  <c:v>5.0399419301715858</c:v>
                </c:pt>
                <c:pt idx="1681">
                  <c:v>5.0531114558245083</c:v>
                </c:pt>
                <c:pt idx="1682">
                  <c:v>5.0662517820961135</c:v>
                </c:pt>
                <c:pt idx="1683">
                  <c:v>5.0798831371743027</c:v>
                </c:pt>
                <c:pt idx="1684">
                  <c:v>5.0945573390442878</c:v>
                </c:pt>
                <c:pt idx="1685">
                  <c:v>5.109847031312678</c:v>
                </c:pt>
                <c:pt idx="1686">
                  <c:v>5.1252611219187738</c:v>
                </c:pt>
                <c:pt idx="1687">
                  <c:v>5.1408003317792419</c:v>
                </c:pt>
                <c:pt idx="1688">
                  <c:v>5.1559673182449055</c:v>
                </c:pt>
                <c:pt idx="1689">
                  <c:v>5.1706978682150702</c:v>
                </c:pt>
                <c:pt idx="1690">
                  <c:v>5.1852404143713198</c:v>
                </c:pt>
                <c:pt idx="1691">
                  <c:v>5.1995637284754705</c:v>
                </c:pt>
                <c:pt idx="1692">
                  <c:v>5.2139176708623021</c:v>
                </c:pt>
                <c:pt idx="1693">
                  <c:v>5.2283022870873692</c:v>
                </c:pt>
                <c:pt idx="1694">
                  <c:v>5.2427176227418189</c:v>
                </c:pt>
                <c:pt idx="1695">
                  <c:v>5.2571637234523863</c:v>
                </c:pt>
                <c:pt idx="1696">
                  <c:v>5.2716406348813987</c:v>
                </c:pt>
                <c:pt idx="1697">
                  <c:v>5.2861484027267727</c:v>
                </c:pt>
                <c:pt idx="1698">
                  <c:v>5.300435694121191</c:v>
                </c:pt>
                <c:pt idx="1699">
                  <c:v>5.314471606914787</c:v>
                </c:pt>
                <c:pt idx="1700">
                  <c:v>5.3284770085050166</c:v>
                </c:pt>
                <c:pt idx="1701">
                  <c:v>5.3424215248534441</c:v>
                </c:pt>
                <c:pt idx="1702">
                  <c:v>5.356305338609376</c:v>
                </c:pt>
                <c:pt idx="1703">
                  <c:v>5.3701286321373951</c:v>
                </c:pt>
                <c:pt idx="1704">
                  <c:v>5.3838614866343084</c:v>
                </c:pt>
                <c:pt idx="1705">
                  <c:v>5.3975342755691074</c:v>
                </c:pt>
                <c:pt idx="1706">
                  <c:v>5.4111471803098485</c:v>
                </c:pt>
                <c:pt idx="1707">
                  <c:v>5.4247003819398643</c:v>
                </c:pt>
                <c:pt idx="1708">
                  <c:v>5.4382237998317917</c:v>
                </c:pt>
                <c:pt idx="1709">
                  <c:v>5.4517174791496927</c:v>
                </c:pt>
                <c:pt idx="1710">
                  <c:v>5.4651814650220407</c:v>
                </c:pt>
                <c:pt idx="1711">
                  <c:v>5.4791708645045514</c:v>
                </c:pt>
                <c:pt idx="1712">
                  <c:v>5.4934384490631452</c:v>
                </c:pt>
                <c:pt idx="1713">
                  <c:v>5.5082637121411899</c:v>
                </c:pt>
                <c:pt idx="1714">
                  <c:v>5.5234306986068535</c:v>
                </c:pt>
                <c:pt idx="1715">
                  <c:v>5.5389409893777675</c:v>
                </c:pt>
                <c:pt idx="1716">
                  <c:v>5.5548280130102423</c:v>
                </c:pt>
                <c:pt idx="1717">
                  <c:v>5.5710940627486201</c:v>
                </c:pt>
                <c:pt idx="1718">
                  <c:v>5.5877740833408271</c:v>
                </c:pt>
                <c:pt idx="1719">
                  <c:v>5.6048711773058315</c:v>
                </c:pt>
                <c:pt idx="1720">
                  <c:v>5.6221676880676146</c:v>
                </c:pt>
                <c:pt idx="1721">
                  <c:v>5.6391210763666111</c:v>
                </c:pt>
                <c:pt idx="1722">
                  <c:v>5.6554394903808856</c:v>
                </c:pt>
                <c:pt idx="1723">
                  <c:v>5.6710542462327371</c:v>
                </c:pt>
                <c:pt idx="1724">
                  <c:v>5.6859313788297179</c:v>
                </c:pt>
                <c:pt idx="1725">
                  <c:v>5.7007767519655204</c:v>
                </c:pt>
                <c:pt idx="1726">
                  <c:v>5.7154640275002908</c:v>
                </c:pt>
                <c:pt idx="1727">
                  <c:v>5.7298696549026831</c:v>
                </c:pt>
                <c:pt idx="1728">
                  <c:v>5.7438445910230538</c:v>
                </c:pt>
                <c:pt idx="1729">
                  <c:v>5.7572493252473498</c:v>
                </c:pt>
                <c:pt idx="1730">
                  <c:v>5.7699570050353035</c:v>
                </c:pt>
                <c:pt idx="1731">
                  <c:v>5.7819656318007357</c:v>
                </c:pt>
                <c:pt idx="1732">
                  <c:v>5.7932759287239612</c:v>
                </c:pt>
                <c:pt idx="1733">
                  <c:v>5.803941761882478</c:v>
                </c:pt>
                <c:pt idx="1734">
                  <c:v>5.8140132968546521</c:v>
                </c:pt>
                <c:pt idx="1735">
                  <c:v>5.8235372513750994</c:v>
                </c:pt>
                <c:pt idx="1736">
                  <c:v>5.8325346743170847</c:v>
                </c:pt>
                <c:pt idx="1737">
                  <c:v>5.8410046461560601</c:v>
                </c:pt>
                <c:pt idx="1738">
                  <c:v>5.8489897527733437</c:v>
                </c:pt>
                <c:pt idx="1739">
                  <c:v>5.856509725134214</c:v>
                </c:pt>
                <c:pt idx="1740">
                  <c:v>5.8636218744335968</c:v>
                </c:pt>
                <c:pt idx="1741">
                  <c:v>5.8703970157572849</c:v>
                </c:pt>
                <c:pt idx="1742">
                  <c:v>5.8769179110072853</c:v>
                </c:pt>
                <c:pt idx="1743">
                  <c:v>5.8832087939025879</c:v>
                </c:pt>
                <c:pt idx="1744">
                  <c:v>5.8893095593933289</c:v>
                </c:pt>
                <c:pt idx="1745">
                  <c:v>5.895241034781832</c:v>
                </c:pt>
                <c:pt idx="1746">
                  <c:v>5.9010065584361531</c:v>
                </c:pt>
                <c:pt idx="1747">
                  <c:v>5.9066094331340695</c:v>
                </c:pt>
                <c:pt idx="1748">
                  <c:v>5.912084542750196</c:v>
                </c:pt>
                <c:pt idx="1749">
                  <c:v>5.9174339600623105</c:v>
                </c:pt>
                <c:pt idx="1750">
                  <c:v>5.9226904574450261</c:v>
                </c:pt>
                <c:pt idx="1751">
                  <c:v>5.9278703988239325</c:v>
                </c:pt>
                <c:pt idx="1752">
                  <c:v>5.9329745769724669</c:v>
                </c:pt>
                <c:pt idx="1753">
                  <c:v>5.938003780215281</c:v>
                </c:pt>
                <c:pt idx="1754">
                  <c:v>5.9429587924282439</c:v>
                </c:pt>
                <c:pt idx="1755">
                  <c:v>5.9478403930384385</c:v>
                </c:pt>
                <c:pt idx="1756">
                  <c:v>5.9526493570241641</c:v>
                </c:pt>
                <c:pt idx="1757">
                  <c:v>5.9573864549149338</c:v>
                </c:pt>
                <c:pt idx="1758">
                  <c:v>5.9620383243268265</c:v>
                </c:pt>
                <c:pt idx="1759">
                  <c:v>5.9666200071489719</c:v>
                </c:pt>
                <c:pt idx="1760">
                  <c:v>5.9711184639792192</c:v>
                </c:pt>
                <c:pt idx="1761">
                  <c:v>5.9755347761925677</c:v>
                </c:pt>
                <c:pt idx="1762">
                  <c:v>5.979870017476518</c:v>
                </c:pt>
                <c:pt idx="1763">
                  <c:v>5.9841252538310705</c:v>
                </c:pt>
                <c:pt idx="1764">
                  <c:v>5.988301543568725</c:v>
                </c:pt>
                <c:pt idx="1765">
                  <c:v>5.9923870562534765</c:v>
                </c:pt>
                <c:pt idx="1766">
                  <c:v>5.9963579371886615</c:v>
                </c:pt>
                <c:pt idx="1767">
                  <c:v>6.0001673240295661</c:v>
                </c:pt>
                <c:pt idx="1768">
                  <c:v>6.0037726929219275</c:v>
                </c:pt>
                <c:pt idx="1769">
                  <c:v>6.0071146763504091</c:v>
                </c:pt>
                <c:pt idx="1770">
                  <c:v>6.0101550582582508</c:v>
                </c:pt>
                <c:pt idx="1771">
                  <c:v>6.0128754096583759</c:v>
                </c:pt>
                <c:pt idx="1772">
                  <c:v>6.0153009136618962</c:v>
                </c:pt>
                <c:pt idx="1773">
                  <c:v>6.0174555871577002</c:v>
                </c:pt>
                <c:pt idx="1774">
                  <c:v>6.019377132165368</c:v>
                </c:pt>
                <c:pt idx="1775">
                  <c:v>6.0211052387915256</c:v>
                </c:pt>
                <c:pt idx="1776">
                  <c:v>6.0226738372834241</c:v>
                </c:pt>
                <c:pt idx="1777">
                  <c:v>6.0240941206410632</c:v>
                </c:pt>
                <c:pt idx="1778">
                  <c:v>6.0253712809023963</c:v>
                </c:pt>
                <c:pt idx="1779">
                  <c:v>6.0264962312079522</c:v>
                </c:pt>
                <c:pt idx="1780">
                  <c:v>6.0274649678796823</c:v>
                </c:pt>
                <c:pt idx="1781">
                  <c:v>6.0282824738343992</c:v>
                </c:pt>
                <c:pt idx="1782">
                  <c:v>6.0289706088127941</c:v>
                </c:pt>
                <c:pt idx="1783">
                  <c:v>6.0295543875195845</c:v>
                </c:pt>
                <c:pt idx="1784">
                  <c:v>6.0300595742901768</c:v>
                </c:pt>
                <c:pt idx="1785">
                  <c:v>6.0305066060224783</c:v>
                </c:pt>
                <c:pt idx="1786">
                  <c:v>6.0309050097638464</c:v>
                </c:pt>
                <c:pt idx="1787">
                  <c:v>6.0312606892792786</c:v>
                </c:pt>
                <c:pt idx="1788">
                  <c:v>6.031576779502803</c:v>
                </c:pt>
                <c:pt idx="1789">
                  <c:v>6.0318543152076156</c:v>
                </c:pt>
                <c:pt idx="1790">
                  <c:v>6.0320911034919522</c:v>
                </c:pt>
                <c:pt idx="1791">
                  <c:v>6.032284398082278</c:v>
                </c:pt>
                <c:pt idx="1792">
                  <c:v>6.032431296164888</c:v>
                </c:pt>
                <c:pt idx="1793">
                  <c:v>6.0325312982804844</c:v>
                </c:pt>
                <c:pt idx="1794">
                  <c:v>6.0325895690551761</c:v>
                </c:pt>
                <c:pt idx="1795">
                  <c:v>6.0325895690551761</c:v>
                </c:pt>
                <c:pt idx="1796">
                  <c:v>6.0325895690551761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B9-4089-AF35-28C69F116E3D}"/>
            </c:ext>
          </c:extLst>
        </c:ser>
        <c:ser>
          <c:idx val="1"/>
          <c:order val="1"/>
          <c:tx>
            <c:v>Braking Energy (kW/h)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Forces1!$C$4:$C$1800</c:f>
              <c:numCache>
                <c:formatCode>General</c:formatCode>
                <c:ptCount val="179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</c:numCache>
            </c:numRef>
          </c:cat>
          <c:val>
            <c:numRef>
              <c:f>Forces1!$T$4:$T$1800</c:f>
              <c:numCache>
                <c:formatCode>General</c:formatCode>
                <c:ptCount val="1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1.000420873070988E-3</c:v>
                </c:pt>
                <c:pt idx="36">
                  <c:v>1.9338752234278555E-3</c:v>
                </c:pt>
                <c:pt idx="37">
                  <c:v>2.7513811781442908E-3</c:v>
                </c:pt>
                <c:pt idx="38">
                  <c:v>3.4605246484375007E-3</c:v>
                </c:pt>
                <c:pt idx="39">
                  <c:v>4.0884016511381184E-3</c:v>
                </c:pt>
                <c:pt idx="40">
                  <c:v>4.6450605458622698E-3</c:v>
                </c:pt>
                <c:pt idx="41">
                  <c:v>5.1100493093653564E-3</c:v>
                </c:pt>
                <c:pt idx="42">
                  <c:v>5.4810916450617302E-3</c:v>
                </c:pt>
                <c:pt idx="43">
                  <c:v>5.7912014494598783E-3</c:v>
                </c:pt>
                <c:pt idx="44">
                  <c:v>6.0762054746817144E-3</c:v>
                </c:pt>
                <c:pt idx="45">
                  <c:v>6.3518924283854179E-3</c:v>
                </c:pt>
                <c:pt idx="46">
                  <c:v>6.6112630700231496E-3</c:v>
                </c:pt>
                <c:pt idx="47">
                  <c:v>6.851452353973767E-3</c:v>
                </c:pt>
                <c:pt idx="48">
                  <c:v>7.0815160835262358E-3</c:v>
                </c:pt>
                <c:pt idx="49">
                  <c:v>7.0815160835262358E-3</c:v>
                </c:pt>
                <c:pt idx="50">
                  <c:v>7.3049566194058656E-3</c:v>
                </c:pt>
                <c:pt idx="51">
                  <c:v>7.5013264515335666E-3</c:v>
                </c:pt>
                <c:pt idx="52">
                  <c:v>7.659357855516977E-3</c:v>
                </c:pt>
                <c:pt idx="53">
                  <c:v>7.8035170956307891E-3</c:v>
                </c:pt>
                <c:pt idx="54">
                  <c:v>7.9463133919270863E-3</c:v>
                </c:pt>
                <c:pt idx="55">
                  <c:v>7.9463133919270863E-3</c:v>
                </c:pt>
                <c:pt idx="56">
                  <c:v>7.9463133919270863E-3</c:v>
                </c:pt>
                <c:pt idx="57">
                  <c:v>7.9463133919270863E-3</c:v>
                </c:pt>
                <c:pt idx="58">
                  <c:v>7.9463133919270863E-3</c:v>
                </c:pt>
                <c:pt idx="59">
                  <c:v>7.9463133919270863E-3</c:v>
                </c:pt>
                <c:pt idx="60">
                  <c:v>7.9463133919270863E-3</c:v>
                </c:pt>
                <c:pt idx="61">
                  <c:v>7.9463133919270863E-3</c:v>
                </c:pt>
                <c:pt idx="62">
                  <c:v>7.9463133919270863E-3</c:v>
                </c:pt>
                <c:pt idx="63">
                  <c:v>7.9463133919270863E-3</c:v>
                </c:pt>
                <c:pt idx="64">
                  <c:v>7.9463133919270863E-3</c:v>
                </c:pt>
                <c:pt idx="65">
                  <c:v>7.9463133919270863E-3</c:v>
                </c:pt>
                <c:pt idx="66">
                  <c:v>7.9463133919270863E-3</c:v>
                </c:pt>
                <c:pt idx="67">
                  <c:v>7.9463133919270863E-3</c:v>
                </c:pt>
                <c:pt idx="68">
                  <c:v>7.9463133919270863E-3</c:v>
                </c:pt>
                <c:pt idx="69">
                  <c:v>7.9463133919270863E-3</c:v>
                </c:pt>
                <c:pt idx="70">
                  <c:v>7.9463133919270863E-3</c:v>
                </c:pt>
                <c:pt idx="71">
                  <c:v>7.9463133919270863E-3</c:v>
                </c:pt>
                <c:pt idx="72">
                  <c:v>7.9463133919270863E-3</c:v>
                </c:pt>
                <c:pt idx="73">
                  <c:v>7.9463133919270863E-3</c:v>
                </c:pt>
                <c:pt idx="74">
                  <c:v>7.9463133919270863E-3</c:v>
                </c:pt>
                <c:pt idx="75">
                  <c:v>7.9463133919270863E-3</c:v>
                </c:pt>
                <c:pt idx="76">
                  <c:v>7.9463133919270863E-3</c:v>
                </c:pt>
                <c:pt idx="77">
                  <c:v>7.9463133919270863E-3</c:v>
                </c:pt>
                <c:pt idx="78">
                  <c:v>7.9463133919270863E-3</c:v>
                </c:pt>
                <c:pt idx="79">
                  <c:v>8.7289521361400488E-3</c:v>
                </c:pt>
                <c:pt idx="80">
                  <c:v>9.4927076760223782E-3</c:v>
                </c:pt>
                <c:pt idx="81">
                  <c:v>1.0212532685233412E-2</c:v>
                </c:pt>
                <c:pt idx="82">
                  <c:v>1.0921676155526621E-2</c:v>
                </c:pt>
                <c:pt idx="83">
                  <c:v>1.1620256602527006E-2</c:v>
                </c:pt>
                <c:pt idx="84">
                  <c:v>1.2291241089265046E-2</c:v>
                </c:pt>
                <c:pt idx="85">
                  <c:v>1.2942066232542439E-2</c:v>
                </c:pt>
                <c:pt idx="86">
                  <c:v>1.3569943235243057E-2</c:v>
                </c:pt>
                <c:pt idx="87">
                  <c:v>1.4184978710937501E-2</c:v>
                </c:pt>
                <c:pt idx="88">
                  <c:v>1.4729884785252702E-2</c:v>
                </c:pt>
                <c:pt idx="89">
                  <c:v>1.5152116714795525E-2</c:v>
                </c:pt>
                <c:pt idx="90">
                  <c:v>1.5458279137635032E-2</c:v>
                </c:pt>
                <c:pt idx="91">
                  <c:v>1.5675195563175155E-2</c:v>
                </c:pt>
                <c:pt idx="92">
                  <c:v>1.5849026216338734E-2</c:v>
                </c:pt>
                <c:pt idx="93">
                  <c:v>1.5991822512635031E-2</c:v>
                </c:pt>
                <c:pt idx="94">
                  <c:v>1.6096806754195604E-2</c:v>
                </c:pt>
                <c:pt idx="95">
                  <c:v>1.6162028145785108E-2</c:v>
                </c:pt>
                <c:pt idx="96">
                  <c:v>1.6202068784673996E-2</c:v>
                </c:pt>
                <c:pt idx="97">
                  <c:v>1.6226432099874614E-2</c:v>
                </c:pt>
                <c:pt idx="98">
                  <c:v>1.6226432099874614E-2</c:v>
                </c:pt>
                <c:pt idx="99">
                  <c:v>1.6226432099874614E-2</c:v>
                </c:pt>
                <c:pt idx="100">
                  <c:v>1.6226432099874614E-2</c:v>
                </c:pt>
                <c:pt idx="101">
                  <c:v>1.6226432099874614E-2</c:v>
                </c:pt>
                <c:pt idx="102">
                  <c:v>1.6226432099874614E-2</c:v>
                </c:pt>
                <c:pt idx="103">
                  <c:v>1.6226432099874614E-2</c:v>
                </c:pt>
                <c:pt idx="104">
                  <c:v>1.6226432099874614E-2</c:v>
                </c:pt>
                <c:pt idx="105">
                  <c:v>1.6226432099874614E-2</c:v>
                </c:pt>
                <c:pt idx="106">
                  <c:v>1.6226432099874614E-2</c:v>
                </c:pt>
                <c:pt idx="107">
                  <c:v>1.6226432099874614E-2</c:v>
                </c:pt>
                <c:pt idx="108">
                  <c:v>1.6226432099874614E-2</c:v>
                </c:pt>
                <c:pt idx="109">
                  <c:v>1.6226432099874614E-2</c:v>
                </c:pt>
                <c:pt idx="110">
                  <c:v>1.6226432099874614E-2</c:v>
                </c:pt>
                <c:pt idx="111">
                  <c:v>1.6226432099874614E-2</c:v>
                </c:pt>
                <c:pt idx="112">
                  <c:v>1.6226432099874614E-2</c:v>
                </c:pt>
                <c:pt idx="113">
                  <c:v>1.6226432099874614E-2</c:v>
                </c:pt>
                <c:pt idx="114">
                  <c:v>1.6226432099874614E-2</c:v>
                </c:pt>
                <c:pt idx="115">
                  <c:v>1.6226432099874614E-2</c:v>
                </c:pt>
                <c:pt idx="116">
                  <c:v>1.6226432099874614E-2</c:v>
                </c:pt>
                <c:pt idx="117">
                  <c:v>1.6226432099874614E-2</c:v>
                </c:pt>
                <c:pt idx="118">
                  <c:v>1.6226432099874614E-2</c:v>
                </c:pt>
                <c:pt idx="119">
                  <c:v>1.6226432099874614E-2</c:v>
                </c:pt>
                <c:pt idx="120">
                  <c:v>1.6226432099874614E-2</c:v>
                </c:pt>
                <c:pt idx="121">
                  <c:v>1.6226432099874614E-2</c:v>
                </c:pt>
                <c:pt idx="122">
                  <c:v>1.6226432099874614E-2</c:v>
                </c:pt>
                <c:pt idx="123">
                  <c:v>1.6226432099874614E-2</c:v>
                </c:pt>
                <c:pt idx="124">
                  <c:v>1.6226432099874614E-2</c:v>
                </c:pt>
                <c:pt idx="125">
                  <c:v>1.6226432099874614E-2</c:v>
                </c:pt>
                <c:pt idx="126">
                  <c:v>1.6226432099874614E-2</c:v>
                </c:pt>
                <c:pt idx="127">
                  <c:v>1.6226432099874614E-2</c:v>
                </c:pt>
                <c:pt idx="128">
                  <c:v>1.6226432099874614E-2</c:v>
                </c:pt>
                <c:pt idx="129">
                  <c:v>1.6226432099874614E-2</c:v>
                </c:pt>
                <c:pt idx="130">
                  <c:v>1.6226432099874614E-2</c:v>
                </c:pt>
                <c:pt idx="131">
                  <c:v>1.6226432099874614E-2</c:v>
                </c:pt>
                <c:pt idx="132">
                  <c:v>1.6226432099874614E-2</c:v>
                </c:pt>
                <c:pt idx="133">
                  <c:v>1.6226432099874614E-2</c:v>
                </c:pt>
                <c:pt idx="134">
                  <c:v>1.6226432099874614E-2</c:v>
                </c:pt>
                <c:pt idx="135">
                  <c:v>1.6226432099874614E-2</c:v>
                </c:pt>
                <c:pt idx="136">
                  <c:v>1.6226432099874614E-2</c:v>
                </c:pt>
                <c:pt idx="137">
                  <c:v>1.6226432099874614E-2</c:v>
                </c:pt>
                <c:pt idx="138">
                  <c:v>1.6226432099874614E-2</c:v>
                </c:pt>
                <c:pt idx="139">
                  <c:v>1.6226432099874614E-2</c:v>
                </c:pt>
                <c:pt idx="140">
                  <c:v>1.6226432099874614E-2</c:v>
                </c:pt>
                <c:pt idx="141">
                  <c:v>1.6226432099874614E-2</c:v>
                </c:pt>
                <c:pt idx="142">
                  <c:v>1.6226432099874614E-2</c:v>
                </c:pt>
                <c:pt idx="143">
                  <c:v>1.6226432099874614E-2</c:v>
                </c:pt>
                <c:pt idx="144">
                  <c:v>1.6226432099874614E-2</c:v>
                </c:pt>
                <c:pt idx="145">
                  <c:v>1.6226432099874614E-2</c:v>
                </c:pt>
                <c:pt idx="146">
                  <c:v>1.6226432099874614E-2</c:v>
                </c:pt>
                <c:pt idx="147">
                  <c:v>1.6226432099874614E-2</c:v>
                </c:pt>
                <c:pt idx="148">
                  <c:v>1.6226432099874614E-2</c:v>
                </c:pt>
                <c:pt idx="149">
                  <c:v>1.6226432099874614E-2</c:v>
                </c:pt>
                <c:pt idx="150">
                  <c:v>1.6701908307050539E-2</c:v>
                </c:pt>
                <c:pt idx="151">
                  <c:v>1.7121714282359181E-2</c:v>
                </c:pt>
                <c:pt idx="152">
                  <c:v>1.7439813947096837E-2</c:v>
                </c:pt>
                <c:pt idx="153">
                  <c:v>1.7661614255304783E-2</c:v>
                </c:pt>
                <c:pt idx="154">
                  <c:v>1.7822474901089892E-2</c:v>
                </c:pt>
                <c:pt idx="155">
                  <c:v>1.7965271197386189E-2</c:v>
                </c:pt>
                <c:pt idx="156">
                  <c:v>1.7965271197386189E-2</c:v>
                </c:pt>
                <c:pt idx="157">
                  <c:v>1.7965271197386189E-2</c:v>
                </c:pt>
                <c:pt idx="158">
                  <c:v>1.7965271197386189E-2</c:v>
                </c:pt>
                <c:pt idx="159">
                  <c:v>1.7965271197386189E-2</c:v>
                </c:pt>
                <c:pt idx="160">
                  <c:v>1.7965271197386189E-2</c:v>
                </c:pt>
                <c:pt idx="161">
                  <c:v>1.7965271197386189E-2</c:v>
                </c:pt>
                <c:pt idx="162">
                  <c:v>1.7965271197386189E-2</c:v>
                </c:pt>
                <c:pt idx="163">
                  <c:v>1.7965271197386189E-2</c:v>
                </c:pt>
                <c:pt idx="164">
                  <c:v>1.7965271197386189E-2</c:v>
                </c:pt>
                <c:pt idx="165">
                  <c:v>1.7965271197386189E-2</c:v>
                </c:pt>
                <c:pt idx="166">
                  <c:v>1.7965271197386189E-2</c:v>
                </c:pt>
                <c:pt idx="167">
                  <c:v>1.7965271197386189E-2</c:v>
                </c:pt>
                <c:pt idx="168">
                  <c:v>1.7965271197386189E-2</c:v>
                </c:pt>
                <c:pt idx="169">
                  <c:v>1.7965271197386189E-2</c:v>
                </c:pt>
                <c:pt idx="170">
                  <c:v>1.8688683222463351E-2</c:v>
                </c:pt>
                <c:pt idx="171">
                  <c:v>1.9332889471161269E-2</c:v>
                </c:pt>
                <c:pt idx="172">
                  <c:v>1.9852012397472998E-2</c:v>
                </c:pt>
                <c:pt idx="173">
                  <c:v>2.0269402099103013E-2</c:v>
                </c:pt>
                <c:pt idx="174">
                  <c:v>2.0644913676601085E-2</c:v>
                </c:pt>
                <c:pt idx="175">
                  <c:v>2.1310338728346839E-2</c:v>
                </c:pt>
                <c:pt idx="176">
                  <c:v>2.1310338728346839E-2</c:v>
                </c:pt>
                <c:pt idx="177">
                  <c:v>2.1310338728346839E-2</c:v>
                </c:pt>
                <c:pt idx="178">
                  <c:v>2.1310338728346839E-2</c:v>
                </c:pt>
                <c:pt idx="179">
                  <c:v>2.1310338728346839E-2</c:v>
                </c:pt>
                <c:pt idx="180">
                  <c:v>2.1788462866319448E-2</c:v>
                </c:pt>
                <c:pt idx="181">
                  <c:v>2.2258674566936733E-2</c:v>
                </c:pt>
                <c:pt idx="182">
                  <c:v>2.2705706299238043E-2</c:v>
                </c:pt>
                <c:pt idx="183">
                  <c:v>2.3099457864776237E-2</c:v>
                </c:pt>
                <c:pt idx="184">
                  <c:v>2.343810020119599E-2</c:v>
                </c:pt>
                <c:pt idx="185">
                  <c:v>2.3724989813464509E-2</c:v>
                </c:pt>
                <c:pt idx="186">
                  <c:v>2.3973796819974927E-2</c:v>
                </c:pt>
                <c:pt idx="187">
                  <c:v>2.4192335108603399E-2</c:v>
                </c:pt>
                <c:pt idx="188">
                  <c:v>2.4388704940731101E-2</c:v>
                </c:pt>
                <c:pt idx="189">
                  <c:v>2.4566948617187504E-2</c:v>
                </c:pt>
                <c:pt idx="190">
                  <c:v>2.4733524833381561E-2</c:v>
                </c:pt>
                <c:pt idx="191">
                  <c:v>2.4888745644868829E-2</c:v>
                </c:pt>
                <c:pt idx="192">
                  <c:v>2.5038400080391592E-2</c:v>
                </c:pt>
                <c:pt idx="193">
                  <c:v>2.5183926570746529E-2</c:v>
                </c:pt>
                <c:pt idx="194">
                  <c:v>2.5326722867042826E-2</c:v>
                </c:pt>
                <c:pt idx="195">
                  <c:v>2.5326722867042826E-2</c:v>
                </c:pt>
                <c:pt idx="196">
                  <c:v>2.5326722867042826E-2</c:v>
                </c:pt>
                <c:pt idx="197">
                  <c:v>2.5326722867042826E-2</c:v>
                </c:pt>
                <c:pt idx="198">
                  <c:v>2.5326722867042826E-2</c:v>
                </c:pt>
                <c:pt idx="199">
                  <c:v>2.5326722867042826E-2</c:v>
                </c:pt>
                <c:pt idx="200">
                  <c:v>2.5326722867042826E-2</c:v>
                </c:pt>
                <c:pt idx="201">
                  <c:v>2.5326722867042826E-2</c:v>
                </c:pt>
                <c:pt idx="202">
                  <c:v>2.5326722867042826E-2</c:v>
                </c:pt>
                <c:pt idx="203">
                  <c:v>2.5326722867042826E-2</c:v>
                </c:pt>
                <c:pt idx="204">
                  <c:v>2.5326722867042826E-2</c:v>
                </c:pt>
                <c:pt idx="205">
                  <c:v>2.5326722867042826E-2</c:v>
                </c:pt>
                <c:pt idx="206">
                  <c:v>2.5326722867042826E-2</c:v>
                </c:pt>
                <c:pt idx="207">
                  <c:v>2.5326722867042826E-2</c:v>
                </c:pt>
                <c:pt idx="208">
                  <c:v>2.5326722867042826E-2</c:v>
                </c:pt>
                <c:pt idx="209">
                  <c:v>2.5326722867042826E-2</c:v>
                </c:pt>
                <c:pt idx="210">
                  <c:v>2.5326722867042826E-2</c:v>
                </c:pt>
                <c:pt idx="211">
                  <c:v>2.5326722867042826E-2</c:v>
                </c:pt>
                <c:pt idx="212">
                  <c:v>2.5326722867042826E-2</c:v>
                </c:pt>
                <c:pt idx="213">
                  <c:v>2.5326722867042826E-2</c:v>
                </c:pt>
                <c:pt idx="214">
                  <c:v>2.5326722867042826E-2</c:v>
                </c:pt>
                <c:pt idx="215">
                  <c:v>2.5326722867042826E-2</c:v>
                </c:pt>
                <c:pt idx="216">
                  <c:v>2.5326722867042826E-2</c:v>
                </c:pt>
                <c:pt idx="217">
                  <c:v>2.5326722867042826E-2</c:v>
                </c:pt>
                <c:pt idx="218">
                  <c:v>2.5326722867042826E-2</c:v>
                </c:pt>
                <c:pt idx="219">
                  <c:v>2.5326722867042826E-2</c:v>
                </c:pt>
                <c:pt idx="220">
                  <c:v>2.5326722867042826E-2</c:v>
                </c:pt>
                <c:pt idx="221">
                  <c:v>2.5326722867042826E-2</c:v>
                </c:pt>
                <c:pt idx="222">
                  <c:v>2.5326722867042826E-2</c:v>
                </c:pt>
                <c:pt idx="223">
                  <c:v>2.5326722867042826E-2</c:v>
                </c:pt>
                <c:pt idx="224">
                  <c:v>2.5326722867042826E-2</c:v>
                </c:pt>
                <c:pt idx="225">
                  <c:v>2.5326722867042826E-2</c:v>
                </c:pt>
                <c:pt idx="226">
                  <c:v>2.5326722867042826E-2</c:v>
                </c:pt>
                <c:pt idx="227">
                  <c:v>2.5326722867042826E-2</c:v>
                </c:pt>
                <c:pt idx="228">
                  <c:v>2.5326722867042826E-2</c:v>
                </c:pt>
                <c:pt idx="229">
                  <c:v>2.5326722867042826E-2</c:v>
                </c:pt>
                <c:pt idx="230">
                  <c:v>2.5326722867042826E-2</c:v>
                </c:pt>
                <c:pt idx="231">
                  <c:v>2.7000386078076775E-2</c:v>
                </c:pt>
                <c:pt idx="232">
                  <c:v>2.8588300879726081E-2</c:v>
                </c:pt>
                <c:pt idx="233">
                  <c:v>3.0050715537663968E-2</c:v>
                </c:pt>
                <c:pt idx="234">
                  <c:v>3.1400884953173225E-2</c:v>
                </c:pt>
                <c:pt idx="235">
                  <c:v>3.2683554176552852E-2</c:v>
                </c:pt>
                <c:pt idx="236">
                  <c:v>3.3933434241367667E-2</c:v>
                </c:pt>
                <c:pt idx="237">
                  <c:v>3.5140574682725689E-2</c:v>
                </c:pt>
                <c:pt idx="238">
                  <c:v>3.6270535437307093E-2</c:v>
                </c:pt>
                <c:pt idx="239">
                  <c:v>3.7275545263744207E-2</c:v>
                </c:pt>
                <c:pt idx="240">
                  <c:v>3.8157894083429782E-2</c:v>
                </c:pt>
                <c:pt idx="241">
                  <c:v>3.8959763037181711E-2</c:v>
                </c:pt>
                <c:pt idx="242">
                  <c:v>3.966890650747492E-2</c:v>
                </c:pt>
                <c:pt idx="243">
                  <c:v>4.0296783510175536E-2</c:v>
                </c:pt>
                <c:pt idx="244">
                  <c:v>4.0853442404899687E-2</c:v>
                </c:pt>
                <c:pt idx="245">
                  <c:v>4.1318431168402774E-2</c:v>
                </c:pt>
                <c:pt idx="246">
                  <c:v>4.1689473504099149E-2</c:v>
                </c:pt>
                <c:pt idx="247">
                  <c:v>4.1999583308497297E-2</c:v>
                </c:pt>
                <c:pt idx="248">
                  <c:v>4.2284587333719134E-2</c:v>
                </c:pt>
                <c:pt idx="249">
                  <c:v>4.2560274287422838E-2</c:v>
                </c:pt>
                <c:pt idx="250">
                  <c:v>4.2819644929060569E-2</c:v>
                </c:pt>
                <c:pt idx="251">
                  <c:v>4.3059834213011183E-2</c:v>
                </c:pt>
                <c:pt idx="252">
                  <c:v>4.3289897942563653E-2</c:v>
                </c:pt>
                <c:pt idx="253">
                  <c:v>4.3289897942563653E-2</c:v>
                </c:pt>
                <c:pt idx="254">
                  <c:v>4.3513338478443284E-2</c:v>
                </c:pt>
                <c:pt idx="255">
                  <c:v>4.3709708310570985E-2</c:v>
                </c:pt>
                <c:pt idx="256">
                  <c:v>4.3887951987027392E-2</c:v>
                </c:pt>
                <c:pt idx="257">
                  <c:v>4.3887951987027392E-2</c:v>
                </c:pt>
                <c:pt idx="258">
                  <c:v>4.3887951987027392E-2</c:v>
                </c:pt>
                <c:pt idx="259">
                  <c:v>4.3887951987027392E-2</c:v>
                </c:pt>
                <c:pt idx="260">
                  <c:v>4.3887951987027392E-2</c:v>
                </c:pt>
                <c:pt idx="261">
                  <c:v>4.3887951987027392E-2</c:v>
                </c:pt>
                <c:pt idx="262">
                  <c:v>4.3887951987027392E-2</c:v>
                </c:pt>
                <c:pt idx="263">
                  <c:v>4.3887951987027392E-2</c:v>
                </c:pt>
                <c:pt idx="264">
                  <c:v>4.3887951987027392E-2</c:v>
                </c:pt>
                <c:pt idx="265">
                  <c:v>4.3887951987027392E-2</c:v>
                </c:pt>
                <c:pt idx="266">
                  <c:v>4.3887951987027392E-2</c:v>
                </c:pt>
                <c:pt idx="267">
                  <c:v>4.3887951987027392E-2</c:v>
                </c:pt>
                <c:pt idx="268">
                  <c:v>4.3887951987027392E-2</c:v>
                </c:pt>
                <c:pt idx="269">
                  <c:v>4.3887951987027392E-2</c:v>
                </c:pt>
                <c:pt idx="270">
                  <c:v>4.3887951987027392E-2</c:v>
                </c:pt>
                <c:pt idx="271">
                  <c:v>4.4954065912953318E-2</c:v>
                </c:pt>
                <c:pt idx="272">
                  <c:v>4.6005838302565584E-2</c:v>
                </c:pt>
                <c:pt idx="273">
                  <c:v>4.6983549660542051E-2</c:v>
                </c:pt>
                <c:pt idx="274">
                  <c:v>4.7837073067949459E-2</c:v>
                </c:pt>
                <c:pt idx="275">
                  <c:v>4.8582287959924766E-2</c:v>
                </c:pt>
                <c:pt idx="276">
                  <c:v>4.9203719713011185E-2</c:v>
                </c:pt>
                <c:pt idx="277">
                  <c:v>4.9720033484567897E-2</c:v>
                </c:pt>
                <c:pt idx="278">
                  <c:v>5.0100050321228773E-2</c:v>
                </c:pt>
                <c:pt idx="279">
                  <c:v>5.0394557377170128E-2</c:v>
                </c:pt>
                <c:pt idx="280">
                  <c:v>5.1258852524932473E-2</c:v>
                </c:pt>
                <c:pt idx="281">
                  <c:v>5.1258852524932473E-2</c:v>
                </c:pt>
                <c:pt idx="282">
                  <c:v>5.1258852524932473E-2</c:v>
                </c:pt>
                <c:pt idx="283">
                  <c:v>5.1258852524932473E-2</c:v>
                </c:pt>
                <c:pt idx="284">
                  <c:v>5.1258852524932473E-2</c:v>
                </c:pt>
                <c:pt idx="285">
                  <c:v>5.1258852524932473E-2</c:v>
                </c:pt>
                <c:pt idx="286">
                  <c:v>5.1258852524932473E-2</c:v>
                </c:pt>
                <c:pt idx="287">
                  <c:v>5.1258852524932473E-2</c:v>
                </c:pt>
                <c:pt idx="288">
                  <c:v>5.1258852524932473E-2</c:v>
                </c:pt>
                <c:pt idx="289">
                  <c:v>5.1258852524932473E-2</c:v>
                </c:pt>
                <c:pt idx="290">
                  <c:v>5.1258852524932473E-2</c:v>
                </c:pt>
                <c:pt idx="291">
                  <c:v>5.2508732589747288E-2</c:v>
                </c:pt>
                <c:pt idx="292">
                  <c:v>5.3700130874999988E-2</c:v>
                </c:pt>
                <c:pt idx="293">
                  <c:v>5.4850300699990341E-2</c:v>
                </c:pt>
                <c:pt idx="294">
                  <c:v>5.5975251005545894E-2</c:v>
                </c:pt>
                <c:pt idx="295">
                  <c:v>5.70952075183256E-2</c:v>
                </c:pt>
                <c:pt idx="296">
                  <c:v>5.70952075183256E-2</c:v>
                </c:pt>
                <c:pt idx="297">
                  <c:v>5.70952075183256E-2</c:v>
                </c:pt>
                <c:pt idx="298">
                  <c:v>5.70952075183256E-2</c:v>
                </c:pt>
                <c:pt idx="299">
                  <c:v>5.70952075183256E-2</c:v>
                </c:pt>
                <c:pt idx="300">
                  <c:v>5.8235239282069813E-2</c:v>
                </c:pt>
                <c:pt idx="301">
                  <c:v>5.9350218622733396E-2</c:v>
                </c:pt>
                <c:pt idx="302">
                  <c:v>6.0425974659384631E-2</c:v>
                </c:pt>
                <c:pt idx="303">
                  <c:v>6.1454166461853768E-2</c:v>
                </c:pt>
                <c:pt idx="304">
                  <c:v>6.2413990374421281E-2</c:v>
                </c:pt>
                <c:pt idx="305">
                  <c:v>6.3308913779899681E-2</c:v>
                </c:pt>
                <c:pt idx="306">
                  <c:v>6.4162437187307089E-2</c:v>
                </c:pt>
                <c:pt idx="307">
                  <c:v>6.4995807351321364E-2</c:v>
                </c:pt>
                <c:pt idx="308">
                  <c:v>6.5821216867283941E-2</c:v>
                </c:pt>
                <c:pt idx="309">
                  <c:v>6.6630876062837574E-2</c:v>
                </c:pt>
                <c:pt idx="310">
                  <c:v>6.7421165001109173E-2</c:v>
                </c:pt>
                <c:pt idx="311">
                  <c:v>6.8184920540991498E-2</c:v>
                </c:pt>
                <c:pt idx="312">
                  <c:v>6.8908332566068653E-2</c:v>
                </c:pt>
                <c:pt idx="313">
                  <c:v>6.9582721454957544E-2</c:v>
                </c:pt>
                <c:pt idx="314">
                  <c:v>7.0204153208043962E-2</c:v>
                </c:pt>
                <c:pt idx="315">
                  <c:v>7.0781823491608775E-2</c:v>
                </c:pt>
                <c:pt idx="316">
                  <c:v>7.1320921417872274E-2</c:v>
                </c:pt>
                <c:pt idx="317">
                  <c:v>7.1812443408613008E-2</c:v>
                </c:pt>
                <c:pt idx="318">
                  <c:v>7.2251931062933997E-2</c:v>
                </c:pt>
                <c:pt idx="319">
                  <c:v>7.2645682628472194E-2</c:v>
                </c:pt>
                <c:pt idx="320">
                  <c:v>7.3027965690200591E-2</c:v>
                </c:pt>
                <c:pt idx="321">
                  <c:v>7.339457451673416E-2</c:v>
                </c:pt>
                <c:pt idx="322">
                  <c:v>7.339457451673416E-2</c:v>
                </c:pt>
                <c:pt idx="323">
                  <c:v>7.3748094364390407E-2</c:v>
                </c:pt>
                <c:pt idx="324">
                  <c:v>7.4093061669415483E-2</c:v>
                </c:pt>
                <c:pt idx="325">
                  <c:v>7.4093061669415483E-2</c:v>
                </c:pt>
                <c:pt idx="326">
                  <c:v>7.4431704005835236E-2</c:v>
                </c:pt>
                <c:pt idx="327">
                  <c:v>7.4764096967399662E-2</c:v>
                </c:pt>
                <c:pt idx="328">
                  <c:v>7.5041632672212547E-2</c:v>
                </c:pt>
                <c:pt idx="329">
                  <c:v>7.5266719628472187E-2</c:v>
                </c:pt>
                <c:pt idx="330">
                  <c:v>7.548202024127118E-2</c:v>
                </c:pt>
                <c:pt idx="331">
                  <c:v>7.5694107237268479E-2</c:v>
                </c:pt>
                <c:pt idx="332">
                  <c:v>7.5893574661892324E-2</c:v>
                </c:pt>
                <c:pt idx="333">
                  <c:v>7.6088404097077511E-2</c:v>
                </c:pt>
                <c:pt idx="334">
                  <c:v>7.6274106498697883E-2</c:v>
                </c:pt>
                <c:pt idx="335">
                  <c:v>7.6452350175154282E-2</c:v>
                </c:pt>
                <c:pt idx="336">
                  <c:v>7.6627646734808985E-2</c:v>
                </c:pt>
                <c:pt idx="337">
                  <c:v>7.6627646734808985E-2</c:v>
                </c:pt>
                <c:pt idx="338">
                  <c:v>7.6627646734808985E-2</c:v>
                </c:pt>
                <c:pt idx="339">
                  <c:v>7.6627646734808985E-2</c:v>
                </c:pt>
                <c:pt idx="340">
                  <c:v>7.6627646734808985E-2</c:v>
                </c:pt>
                <c:pt idx="341">
                  <c:v>7.6627646734808985E-2</c:v>
                </c:pt>
                <c:pt idx="342">
                  <c:v>7.6627646734808985E-2</c:v>
                </c:pt>
                <c:pt idx="343">
                  <c:v>7.6627646734808985E-2</c:v>
                </c:pt>
                <c:pt idx="344">
                  <c:v>7.6627646734808985E-2</c:v>
                </c:pt>
                <c:pt idx="345">
                  <c:v>7.6627646734808985E-2</c:v>
                </c:pt>
                <c:pt idx="346">
                  <c:v>7.6627646734808985E-2</c:v>
                </c:pt>
                <c:pt idx="347">
                  <c:v>7.6627646734808985E-2</c:v>
                </c:pt>
                <c:pt idx="348">
                  <c:v>7.6627646734808985E-2</c:v>
                </c:pt>
                <c:pt idx="349">
                  <c:v>7.6627646734808985E-2</c:v>
                </c:pt>
                <c:pt idx="350">
                  <c:v>7.6627646734808985E-2</c:v>
                </c:pt>
                <c:pt idx="351">
                  <c:v>7.7069639069058601E-2</c:v>
                </c:pt>
                <c:pt idx="352">
                  <c:v>7.750912672337959E-2</c:v>
                </c:pt>
                <c:pt idx="353">
                  <c:v>7.7946119663049734E-2</c:v>
                </c:pt>
                <c:pt idx="354">
                  <c:v>7.7946119663049734E-2</c:v>
                </c:pt>
                <c:pt idx="355">
                  <c:v>7.7946119663049734E-2</c:v>
                </c:pt>
                <c:pt idx="356">
                  <c:v>7.7946119663049734E-2</c:v>
                </c:pt>
                <c:pt idx="357">
                  <c:v>7.8385607317370723E-2</c:v>
                </c:pt>
                <c:pt idx="358">
                  <c:v>7.8798193370949038E-2</c:v>
                </c:pt>
                <c:pt idx="359">
                  <c:v>7.9167014503279287E-2</c:v>
                </c:pt>
                <c:pt idx="360">
                  <c:v>7.9497340972415093E-2</c:v>
                </c:pt>
                <c:pt idx="361">
                  <c:v>7.9801541467062087E-2</c:v>
                </c:pt>
                <c:pt idx="362">
                  <c:v>8.0090324140335623E-2</c:v>
                </c:pt>
                <c:pt idx="363">
                  <c:v>8.0371579270977989E-2</c:v>
                </c:pt>
                <c:pt idx="364">
                  <c:v>8.0371579270977989E-2</c:v>
                </c:pt>
                <c:pt idx="365">
                  <c:v>8.0371579270977989E-2</c:v>
                </c:pt>
                <c:pt idx="366">
                  <c:v>8.0371579270977989E-2</c:v>
                </c:pt>
                <c:pt idx="367">
                  <c:v>8.0371579270977989E-2</c:v>
                </c:pt>
                <c:pt idx="368">
                  <c:v>8.0371579270977989E-2</c:v>
                </c:pt>
                <c:pt idx="369">
                  <c:v>8.0371579270977989E-2</c:v>
                </c:pt>
                <c:pt idx="370">
                  <c:v>8.0371579270977989E-2</c:v>
                </c:pt>
                <c:pt idx="371">
                  <c:v>8.0714429794511933E-2</c:v>
                </c:pt>
                <c:pt idx="372">
                  <c:v>8.1007021154031605E-2</c:v>
                </c:pt>
                <c:pt idx="373">
                  <c:v>8.1235419671537398E-2</c:v>
                </c:pt>
                <c:pt idx="374">
                  <c:v>8.1412187227092953E-2</c:v>
                </c:pt>
                <c:pt idx="375">
                  <c:v>8.1553624850405071E-2</c:v>
                </c:pt>
                <c:pt idx="376">
                  <c:v>8.1672583983506922E-2</c:v>
                </c:pt>
                <c:pt idx="377">
                  <c:v>8.1775070827015794E-2</c:v>
                </c:pt>
                <c:pt idx="378">
                  <c:v>8.1866472061583692E-2</c:v>
                </c:pt>
                <c:pt idx="379">
                  <c:v>8.1948213839361475E-2</c:v>
                </c:pt>
                <c:pt idx="380">
                  <c:v>8.2016937926118805E-2</c:v>
                </c:pt>
                <c:pt idx="381">
                  <c:v>8.2071758857204843E-2</c:v>
                </c:pt>
                <c:pt idx="382">
                  <c:v>8.211292775761958E-2</c:v>
                </c:pt>
                <c:pt idx="383">
                  <c:v>8.2138404635561324E-2</c:v>
                </c:pt>
                <c:pt idx="384">
                  <c:v>8.214834993200229E-2</c:v>
                </c:pt>
                <c:pt idx="385">
                  <c:v>8.214834993200229E-2</c:v>
                </c:pt>
                <c:pt idx="386">
                  <c:v>8.214834993200229E-2</c:v>
                </c:pt>
                <c:pt idx="387">
                  <c:v>8.214834993200229E-2</c:v>
                </c:pt>
                <c:pt idx="388">
                  <c:v>8.214834993200229E-2</c:v>
                </c:pt>
                <c:pt idx="389">
                  <c:v>8.214834993200229E-2</c:v>
                </c:pt>
                <c:pt idx="390">
                  <c:v>8.214834993200229E-2</c:v>
                </c:pt>
                <c:pt idx="391">
                  <c:v>8.214834993200229E-2</c:v>
                </c:pt>
                <c:pt idx="392">
                  <c:v>8.214834993200229E-2</c:v>
                </c:pt>
                <c:pt idx="393">
                  <c:v>8.214834993200229E-2</c:v>
                </c:pt>
                <c:pt idx="394">
                  <c:v>8.214834993200229E-2</c:v>
                </c:pt>
                <c:pt idx="395">
                  <c:v>8.214834993200229E-2</c:v>
                </c:pt>
                <c:pt idx="396">
                  <c:v>8.214834993200229E-2</c:v>
                </c:pt>
                <c:pt idx="397">
                  <c:v>8.214834993200229E-2</c:v>
                </c:pt>
                <c:pt idx="398">
                  <c:v>8.214834993200229E-2</c:v>
                </c:pt>
                <c:pt idx="399">
                  <c:v>8.214834993200229E-2</c:v>
                </c:pt>
                <c:pt idx="400">
                  <c:v>8.214834993200229E-2</c:v>
                </c:pt>
                <c:pt idx="401">
                  <c:v>8.2514958758535858E-2</c:v>
                </c:pt>
                <c:pt idx="402">
                  <c:v>8.2847351720100285E-2</c:v>
                </c:pt>
                <c:pt idx="403">
                  <c:v>8.3145713053433615E-2</c:v>
                </c:pt>
                <c:pt idx="404">
                  <c:v>8.3417724250578681E-2</c:v>
                </c:pt>
                <c:pt idx="405">
                  <c:v>8.3663064237509618E-2</c:v>
                </c:pt>
                <c:pt idx="406">
                  <c:v>8.3879980663049747E-2</c:v>
                </c:pt>
                <c:pt idx="407">
                  <c:v>8.4070222077546275E-2</c:v>
                </c:pt>
                <c:pt idx="408">
                  <c:v>8.4244052730709854E-2</c:v>
                </c:pt>
                <c:pt idx="409">
                  <c:v>8.4413515844955614E-2</c:v>
                </c:pt>
                <c:pt idx="410">
                  <c:v>8.4413515844955614E-2</c:v>
                </c:pt>
                <c:pt idx="411">
                  <c:v>8.4413515844955614E-2</c:v>
                </c:pt>
                <c:pt idx="412">
                  <c:v>8.4413515844955614E-2</c:v>
                </c:pt>
                <c:pt idx="413">
                  <c:v>8.4413515844955614E-2</c:v>
                </c:pt>
                <c:pt idx="414">
                  <c:v>8.4413515844955614E-2</c:v>
                </c:pt>
                <c:pt idx="415">
                  <c:v>8.4413515844955614E-2</c:v>
                </c:pt>
                <c:pt idx="416">
                  <c:v>8.4413515844955614E-2</c:v>
                </c:pt>
                <c:pt idx="417">
                  <c:v>8.4413515844955614E-2</c:v>
                </c:pt>
                <c:pt idx="418">
                  <c:v>8.4660585996190182E-2</c:v>
                </c:pt>
                <c:pt idx="419">
                  <c:v>8.4887325601128452E-2</c:v>
                </c:pt>
                <c:pt idx="420">
                  <c:v>8.5097814721884629E-2</c:v>
                </c:pt>
                <c:pt idx="421">
                  <c:v>8.5301971065634627E-2</c:v>
                </c:pt>
                <c:pt idx="422">
                  <c:v>8.5301971065634627E-2</c:v>
                </c:pt>
                <c:pt idx="423">
                  <c:v>8.5301971065634627E-2</c:v>
                </c:pt>
                <c:pt idx="424">
                  <c:v>8.5301971065634627E-2</c:v>
                </c:pt>
                <c:pt idx="425">
                  <c:v>8.5301971065634627E-2</c:v>
                </c:pt>
                <c:pt idx="426">
                  <c:v>8.5301971065634627E-2</c:v>
                </c:pt>
                <c:pt idx="427">
                  <c:v>8.5301971065634627E-2</c:v>
                </c:pt>
                <c:pt idx="428">
                  <c:v>8.5301971065634627E-2</c:v>
                </c:pt>
                <c:pt idx="429">
                  <c:v>8.5301971065634627E-2</c:v>
                </c:pt>
                <c:pt idx="430">
                  <c:v>8.5873579905140801E-2</c:v>
                </c:pt>
                <c:pt idx="431">
                  <c:v>8.6418485979456006E-2</c:v>
                </c:pt>
                <c:pt idx="432">
                  <c:v>8.6946102710310558E-2</c:v>
                </c:pt>
                <c:pt idx="433">
                  <c:v>8.7468045824363419E-2</c:v>
                </c:pt>
                <c:pt idx="434">
                  <c:v>8.7975997973668979E-2</c:v>
                </c:pt>
                <c:pt idx="435">
                  <c:v>8.8446209674286264E-2</c:v>
                </c:pt>
                <c:pt idx="436">
                  <c:v>8.8854030374951778E-2</c:v>
                </c:pt>
                <c:pt idx="437">
                  <c:v>8.9180248594473377E-2</c:v>
                </c:pt>
                <c:pt idx="438">
                  <c:v>8.9417036878809794E-2</c:v>
                </c:pt>
                <c:pt idx="439">
                  <c:v>8.9572257690297058E-2</c:v>
                </c:pt>
                <c:pt idx="440">
                  <c:v>8.9660016253134633E-2</c:v>
                </c:pt>
                <c:pt idx="441">
                  <c:v>8.9702314731915492E-2</c:v>
                </c:pt>
                <c:pt idx="442">
                  <c:v>8.9716686945987639E-2</c:v>
                </c:pt>
                <c:pt idx="443">
                  <c:v>8.9718896098379616E-2</c:v>
                </c:pt>
                <c:pt idx="444">
                  <c:v>8.9718896098379616E-2</c:v>
                </c:pt>
                <c:pt idx="445">
                  <c:v>8.9718896098379616E-2</c:v>
                </c:pt>
                <c:pt idx="446">
                  <c:v>8.9718896098379616E-2</c:v>
                </c:pt>
                <c:pt idx="447">
                  <c:v>8.9718896098379616E-2</c:v>
                </c:pt>
                <c:pt idx="448">
                  <c:v>8.9718896098379616E-2</c:v>
                </c:pt>
                <c:pt idx="449">
                  <c:v>8.9718896098379616E-2</c:v>
                </c:pt>
                <c:pt idx="450">
                  <c:v>8.9718896098379616E-2</c:v>
                </c:pt>
                <c:pt idx="451">
                  <c:v>8.9718896098379616E-2</c:v>
                </c:pt>
                <c:pt idx="452">
                  <c:v>8.9718896098379616E-2</c:v>
                </c:pt>
                <c:pt idx="453">
                  <c:v>8.9718896098379616E-2</c:v>
                </c:pt>
                <c:pt idx="454">
                  <c:v>8.9718896098379616E-2</c:v>
                </c:pt>
                <c:pt idx="455">
                  <c:v>8.9718896098379616E-2</c:v>
                </c:pt>
                <c:pt idx="456">
                  <c:v>8.9718896098379616E-2</c:v>
                </c:pt>
                <c:pt idx="457">
                  <c:v>8.9718896098379616E-2</c:v>
                </c:pt>
                <c:pt idx="458">
                  <c:v>8.9718896098379616E-2</c:v>
                </c:pt>
                <c:pt idx="459">
                  <c:v>8.9718896098379616E-2</c:v>
                </c:pt>
                <c:pt idx="460">
                  <c:v>8.9718896098379616E-2</c:v>
                </c:pt>
                <c:pt idx="461">
                  <c:v>8.9718896098379616E-2</c:v>
                </c:pt>
                <c:pt idx="462">
                  <c:v>8.9718896098379616E-2</c:v>
                </c:pt>
                <c:pt idx="463">
                  <c:v>8.9718896098379616E-2</c:v>
                </c:pt>
                <c:pt idx="464">
                  <c:v>8.9718896098379616E-2</c:v>
                </c:pt>
                <c:pt idx="465">
                  <c:v>8.9718896098379616E-2</c:v>
                </c:pt>
                <c:pt idx="466">
                  <c:v>8.9718896098379616E-2</c:v>
                </c:pt>
                <c:pt idx="467">
                  <c:v>8.9718896098379616E-2</c:v>
                </c:pt>
                <c:pt idx="468">
                  <c:v>8.9718896098379616E-2</c:v>
                </c:pt>
                <c:pt idx="469">
                  <c:v>8.9718896098379616E-2</c:v>
                </c:pt>
                <c:pt idx="470">
                  <c:v>8.9718896098379616E-2</c:v>
                </c:pt>
                <c:pt idx="471">
                  <c:v>8.9718896098379616E-2</c:v>
                </c:pt>
                <c:pt idx="472">
                  <c:v>8.9718896098379616E-2</c:v>
                </c:pt>
                <c:pt idx="473">
                  <c:v>8.9718896098379616E-2</c:v>
                </c:pt>
                <c:pt idx="474">
                  <c:v>8.9718896098379616E-2</c:v>
                </c:pt>
                <c:pt idx="475">
                  <c:v>8.9718896098379616E-2</c:v>
                </c:pt>
                <c:pt idx="476">
                  <c:v>8.9718896098379616E-2</c:v>
                </c:pt>
                <c:pt idx="477">
                  <c:v>8.9718896098379616E-2</c:v>
                </c:pt>
                <c:pt idx="478">
                  <c:v>8.9718896098379616E-2</c:v>
                </c:pt>
                <c:pt idx="479">
                  <c:v>8.9718896098379616E-2</c:v>
                </c:pt>
                <c:pt idx="480">
                  <c:v>8.9718896098379616E-2</c:v>
                </c:pt>
                <c:pt idx="481">
                  <c:v>8.9718896098379616E-2</c:v>
                </c:pt>
                <c:pt idx="482">
                  <c:v>8.9718896098379616E-2</c:v>
                </c:pt>
                <c:pt idx="483">
                  <c:v>8.9718896098379616E-2</c:v>
                </c:pt>
                <c:pt idx="484">
                  <c:v>8.9718896098379616E-2</c:v>
                </c:pt>
                <c:pt idx="485">
                  <c:v>8.9718896098379616E-2</c:v>
                </c:pt>
                <c:pt idx="486">
                  <c:v>8.9718896098379616E-2</c:v>
                </c:pt>
                <c:pt idx="487">
                  <c:v>8.9718896098379616E-2</c:v>
                </c:pt>
                <c:pt idx="488">
                  <c:v>8.9718896098379616E-2</c:v>
                </c:pt>
                <c:pt idx="489">
                  <c:v>8.9718896098379616E-2</c:v>
                </c:pt>
                <c:pt idx="490">
                  <c:v>8.9718896098379616E-2</c:v>
                </c:pt>
                <c:pt idx="491">
                  <c:v>8.9718896098379616E-2</c:v>
                </c:pt>
                <c:pt idx="492">
                  <c:v>8.9718896098379616E-2</c:v>
                </c:pt>
                <c:pt idx="493">
                  <c:v>8.9718896098379616E-2</c:v>
                </c:pt>
                <c:pt idx="494">
                  <c:v>8.9718896098379616E-2</c:v>
                </c:pt>
                <c:pt idx="495">
                  <c:v>8.9718896098379616E-2</c:v>
                </c:pt>
                <c:pt idx="496">
                  <c:v>8.9718896098379616E-2</c:v>
                </c:pt>
                <c:pt idx="497">
                  <c:v>8.9718896098379616E-2</c:v>
                </c:pt>
                <c:pt idx="498">
                  <c:v>8.9718896098379616E-2</c:v>
                </c:pt>
                <c:pt idx="499">
                  <c:v>8.9718896098379616E-2</c:v>
                </c:pt>
                <c:pt idx="500">
                  <c:v>8.9718896098379616E-2</c:v>
                </c:pt>
                <c:pt idx="501">
                  <c:v>8.9718896098379616E-2</c:v>
                </c:pt>
                <c:pt idx="502">
                  <c:v>8.9718896098379616E-2</c:v>
                </c:pt>
                <c:pt idx="503">
                  <c:v>8.9718896098379616E-2</c:v>
                </c:pt>
                <c:pt idx="504">
                  <c:v>8.9718896098379616E-2</c:v>
                </c:pt>
                <c:pt idx="505">
                  <c:v>8.9718896098379616E-2</c:v>
                </c:pt>
                <c:pt idx="506">
                  <c:v>8.9718896098379616E-2</c:v>
                </c:pt>
                <c:pt idx="507">
                  <c:v>8.9718896098379616E-2</c:v>
                </c:pt>
                <c:pt idx="508">
                  <c:v>8.9718896098379616E-2</c:v>
                </c:pt>
                <c:pt idx="509">
                  <c:v>8.9718896098379616E-2</c:v>
                </c:pt>
                <c:pt idx="510">
                  <c:v>8.9718896098379616E-2</c:v>
                </c:pt>
                <c:pt idx="511">
                  <c:v>8.9718896098379616E-2</c:v>
                </c:pt>
                <c:pt idx="512">
                  <c:v>8.9718896098379616E-2</c:v>
                </c:pt>
                <c:pt idx="513">
                  <c:v>8.9718896098379616E-2</c:v>
                </c:pt>
                <c:pt idx="514">
                  <c:v>8.9718896098379616E-2</c:v>
                </c:pt>
                <c:pt idx="515">
                  <c:v>8.9718896098379616E-2</c:v>
                </c:pt>
                <c:pt idx="516">
                  <c:v>8.9718896098379616E-2</c:v>
                </c:pt>
                <c:pt idx="517">
                  <c:v>8.9718896098379616E-2</c:v>
                </c:pt>
                <c:pt idx="518">
                  <c:v>8.9718896098379616E-2</c:v>
                </c:pt>
                <c:pt idx="519">
                  <c:v>9.0011487457899289E-2</c:v>
                </c:pt>
                <c:pt idx="520">
                  <c:v>9.0285332920910483E-2</c:v>
                </c:pt>
                <c:pt idx="521">
                  <c:v>9.053939099498455E-2</c:v>
                </c:pt>
                <c:pt idx="522">
                  <c:v>9.0769454724537013E-2</c:v>
                </c:pt>
                <c:pt idx="523">
                  <c:v>9.096274931486302E-2</c:v>
                </c:pt>
                <c:pt idx="524">
                  <c:v>9.1104186938175138E-2</c:v>
                </c:pt>
                <c:pt idx="525">
                  <c:v>9.1190736805459083E-2</c:v>
                </c:pt>
                <c:pt idx="526">
                  <c:v>9.1235298533854148E-2</c:v>
                </c:pt>
                <c:pt idx="527">
                  <c:v>9.1257437036940572E-2</c:v>
                </c:pt>
                <c:pt idx="528">
                  <c:v>9.1268488493344888E-2</c:v>
                </c:pt>
                <c:pt idx="529">
                  <c:v>9.1268488493344888E-2</c:v>
                </c:pt>
                <c:pt idx="530">
                  <c:v>9.1268488493344888E-2</c:v>
                </c:pt>
                <c:pt idx="531">
                  <c:v>9.1268488493344888E-2</c:v>
                </c:pt>
                <c:pt idx="532">
                  <c:v>9.1268488493344888E-2</c:v>
                </c:pt>
                <c:pt idx="533">
                  <c:v>9.1268488493344888E-2</c:v>
                </c:pt>
                <c:pt idx="534">
                  <c:v>9.1268488493344888E-2</c:v>
                </c:pt>
                <c:pt idx="535">
                  <c:v>9.1268488493344888E-2</c:v>
                </c:pt>
                <c:pt idx="536">
                  <c:v>9.1268488493344888E-2</c:v>
                </c:pt>
                <c:pt idx="537">
                  <c:v>9.1268488493344888E-2</c:v>
                </c:pt>
                <c:pt idx="538">
                  <c:v>9.1268488493344888E-2</c:v>
                </c:pt>
                <c:pt idx="539">
                  <c:v>9.1268488493344888E-2</c:v>
                </c:pt>
                <c:pt idx="540">
                  <c:v>9.1268488493344888E-2</c:v>
                </c:pt>
                <c:pt idx="541">
                  <c:v>9.1268488493344888E-2</c:v>
                </c:pt>
                <c:pt idx="542">
                  <c:v>9.1622008341001135E-2</c:v>
                </c:pt>
                <c:pt idx="543">
                  <c:v>9.1960650677420888E-2</c:v>
                </c:pt>
                <c:pt idx="544">
                  <c:v>9.2272746006365716E-2</c:v>
                </c:pt>
                <c:pt idx="545">
                  <c:v>9.2542930126880765E-2</c:v>
                </c:pt>
                <c:pt idx="546">
                  <c:v>9.2784829715760006E-2</c:v>
                </c:pt>
                <c:pt idx="547">
                  <c:v>9.3004995953414327E-2</c:v>
                </c:pt>
                <c:pt idx="548">
                  <c:v>9.3210726754002673E-2</c:v>
                </c:pt>
                <c:pt idx="549">
                  <c:v>9.3402492015962554E-2</c:v>
                </c:pt>
                <c:pt idx="550">
                  <c:v>9.3583703451581762E-2</c:v>
                </c:pt>
                <c:pt idx="551">
                  <c:v>9.3759000011236465E-2</c:v>
                </c:pt>
                <c:pt idx="552">
                  <c:v>9.3925576227430529E-2</c:v>
                </c:pt>
                <c:pt idx="553">
                  <c:v>9.4086436873215634E-2</c:v>
                </c:pt>
                <c:pt idx="554">
                  <c:v>9.4244468277199039E-2</c:v>
                </c:pt>
                <c:pt idx="555">
                  <c:v>9.4244468277199039E-2</c:v>
                </c:pt>
                <c:pt idx="556">
                  <c:v>9.4244468277199039E-2</c:v>
                </c:pt>
                <c:pt idx="557">
                  <c:v>9.4244468277199039E-2</c:v>
                </c:pt>
                <c:pt idx="558">
                  <c:v>9.4244468277199039E-2</c:v>
                </c:pt>
                <c:pt idx="559">
                  <c:v>9.4244468277199039E-2</c:v>
                </c:pt>
                <c:pt idx="560">
                  <c:v>9.4244468277199039E-2</c:v>
                </c:pt>
                <c:pt idx="561">
                  <c:v>9.4244468277199039E-2</c:v>
                </c:pt>
                <c:pt idx="562">
                  <c:v>9.4244468277199039E-2</c:v>
                </c:pt>
                <c:pt idx="563">
                  <c:v>9.443623353915892E-2</c:v>
                </c:pt>
                <c:pt idx="564">
                  <c:v>9.4553904788339097E-2</c:v>
                </c:pt>
                <c:pt idx="565">
                  <c:v>9.460757930685762E-2</c:v>
                </c:pt>
                <c:pt idx="566">
                  <c:v>9.460757930685762E-2</c:v>
                </c:pt>
                <c:pt idx="567">
                  <c:v>9.460757930685762E-2</c:v>
                </c:pt>
                <c:pt idx="568">
                  <c:v>9.460757930685762E-2</c:v>
                </c:pt>
                <c:pt idx="569">
                  <c:v>9.460757930685762E-2</c:v>
                </c:pt>
                <c:pt idx="570">
                  <c:v>9.460757930685762E-2</c:v>
                </c:pt>
                <c:pt idx="571">
                  <c:v>9.460757930685762E-2</c:v>
                </c:pt>
                <c:pt idx="572">
                  <c:v>9.460757930685762E-2</c:v>
                </c:pt>
                <c:pt idx="573">
                  <c:v>9.460757930685762E-2</c:v>
                </c:pt>
                <c:pt idx="574">
                  <c:v>9.460757930685762E-2</c:v>
                </c:pt>
                <c:pt idx="575">
                  <c:v>9.460757930685762E-2</c:v>
                </c:pt>
                <c:pt idx="576">
                  <c:v>9.460757930685762E-2</c:v>
                </c:pt>
                <c:pt idx="577">
                  <c:v>9.460757930685762E-2</c:v>
                </c:pt>
                <c:pt idx="578">
                  <c:v>9.460757930685762E-2</c:v>
                </c:pt>
                <c:pt idx="579">
                  <c:v>9.460757930685762E-2</c:v>
                </c:pt>
                <c:pt idx="580">
                  <c:v>9.460757930685762E-2</c:v>
                </c:pt>
                <c:pt idx="581">
                  <c:v>9.460757930685762E-2</c:v>
                </c:pt>
                <c:pt idx="582">
                  <c:v>9.460757930685762E-2</c:v>
                </c:pt>
                <c:pt idx="583">
                  <c:v>9.460757930685762E-2</c:v>
                </c:pt>
                <c:pt idx="584">
                  <c:v>9.460757930685762E-2</c:v>
                </c:pt>
                <c:pt idx="585">
                  <c:v>9.460757930685762E-2</c:v>
                </c:pt>
                <c:pt idx="586">
                  <c:v>9.460757930685762E-2</c:v>
                </c:pt>
                <c:pt idx="587">
                  <c:v>9.460757930685762E-2</c:v>
                </c:pt>
                <c:pt idx="588">
                  <c:v>9.460757930685762E-2</c:v>
                </c:pt>
                <c:pt idx="589">
                  <c:v>9.460757930685762E-2</c:v>
                </c:pt>
                <c:pt idx="590">
                  <c:v>9.460757930685762E-2</c:v>
                </c:pt>
                <c:pt idx="591">
                  <c:v>9.460757930685762E-2</c:v>
                </c:pt>
                <c:pt idx="592">
                  <c:v>9.460757930685762E-2</c:v>
                </c:pt>
                <c:pt idx="593">
                  <c:v>9.460757930685762E-2</c:v>
                </c:pt>
                <c:pt idx="594">
                  <c:v>9.460757930685762E-2</c:v>
                </c:pt>
                <c:pt idx="595">
                  <c:v>9.460757930685762E-2</c:v>
                </c:pt>
                <c:pt idx="596">
                  <c:v>9.460757930685762E-2</c:v>
                </c:pt>
                <c:pt idx="597">
                  <c:v>9.460757930685762E-2</c:v>
                </c:pt>
                <c:pt idx="598">
                  <c:v>9.460757930685762E-2</c:v>
                </c:pt>
                <c:pt idx="599">
                  <c:v>9.460757930685762E-2</c:v>
                </c:pt>
                <c:pt idx="600">
                  <c:v>9.460757930685762E-2</c:v>
                </c:pt>
                <c:pt idx="601">
                  <c:v>9.460757930685762E-2</c:v>
                </c:pt>
                <c:pt idx="602">
                  <c:v>9.460757930685762E-2</c:v>
                </c:pt>
                <c:pt idx="603">
                  <c:v>9.460757930685762E-2</c:v>
                </c:pt>
                <c:pt idx="604">
                  <c:v>9.460757930685762E-2</c:v>
                </c:pt>
                <c:pt idx="605">
                  <c:v>9.460757930685762E-2</c:v>
                </c:pt>
                <c:pt idx="606">
                  <c:v>9.460757930685762E-2</c:v>
                </c:pt>
                <c:pt idx="607">
                  <c:v>9.460757930685762E-2</c:v>
                </c:pt>
                <c:pt idx="608">
                  <c:v>9.460757930685762E-2</c:v>
                </c:pt>
                <c:pt idx="609">
                  <c:v>9.460757930685762E-2</c:v>
                </c:pt>
                <c:pt idx="610">
                  <c:v>9.460757930685762E-2</c:v>
                </c:pt>
                <c:pt idx="611">
                  <c:v>9.460757930685762E-2</c:v>
                </c:pt>
                <c:pt idx="612">
                  <c:v>9.460757930685762E-2</c:v>
                </c:pt>
                <c:pt idx="613">
                  <c:v>9.460757930685762E-2</c:v>
                </c:pt>
                <c:pt idx="614">
                  <c:v>9.5820001537519267E-2</c:v>
                </c:pt>
                <c:pt idx="615">
                  <c:v>9.7027141978877296E-2</c:v>
                </c:pt>
                <c:pt idx="616">
                  <c:v>9.8223770483121128E-2</c:v>
                </c:pt>
                <c:pt idx="617">
                  <c:v>9.9399580682581007E-2</c:v>
                </c:pt>
                <c:pt idx="618">
                  <c:v>0.10053456857802853</c:v>
                </c:pt>
                <c:pt idx="619">
                  <c:v>0.10161517010276812</c:v>
                </c:pt>
                <c:pt idx="620">
                  <c:v>0.10264804599141589</c:v>
                </c:pt>
                <c:pt idx="621">
                  <c:v>0.10365766053771218</c:v>
                </c:pt>
                <c:pt idx="622">
                  <c:v>0.10474926501435505</c:v>
                </c:pt>
                <c:pt idx="623">
                  <c:v>0.10474926501435505</c:v>
                </c:pt>
                <c:pt idx="624">
                  <c:v>0.10474926501435505</c:v>
                </c:pt>
                <c:pt idx="625">
                  <c:v>0.10474926501435505</c:v>
                </c:pt>
                <c:pt idx="626">
                  <c:v>0.10474926501435505</c:v>
                </c:pt>
                <c:pt idx="627">
                  <c:v>0.10474926501435505</c:v>
                </c:pt>
                <c:pt idx="628">
                  <c:v>0.10474926501435505</c:v>
                </c:pt>
                <c:pt idx="629">
                  <c:v>0.10474926501435505</c:v>
                </c:pt>
                <c:pt idx="630">
                  <c:v>0.10474926501435505</c:v>
                </c:pt>
                <c:pt idx="631">
                  <c:v>0.10474926501435505</c:v>
                </c:pt>
                <c:pt idx="632">
                  <c:v>0.10474926501435505</c:v>
                </c:pt>
                <c:pt idx="633">
                  <c:v>0.10474926501435505</c:v>
                </c:pt>
                <c:pt idx="634">
                  <c:v>0.10474926501435505</c:v>
                </c:pt>
                <c:pt idx="635">
                  <c:v>0.10474926501435505</c:v>
                </c:pt>
                <c:pt idx="636">
                  <c:v>0.10474926501435505</c:v>
                </c:pt>
                <c:pt idx="637">
                  <c:v>0.10474926501435505</c:v>
                </c:pt>
                <c:pt idx="638">
                  <c:v>0.10621167967229293</c:v>
                </c:pt>
                <c:pt idx="639">
                  <c:v>0.10766196321342912</c:v>
                </c:pt>
                <c:pt idx="640">
                  <c:v>0.10951748506823879</c:v>
                </c:pt>
                <c:pt idx="641">
                  <c:v>0.10951748506823879</c:v>
                </c:pt>
                <c:pt idx="642">
                  <c:v>0.10951748506823879</c:v>
                </c:pt>
                <c:pt idx="643">
                  <c:v>0.10951748506823879</c:v>
                </c:pt>
                <c:pt idx="644">
                  <c:v>0.10951748506823879</c:v>
                </c:pt>
                <c:pt idx="645">
                  <c:v>0.10951748506823879</c:v>
                </c:pt>
                <c:pt idx="646">
                  <c:v>0.10951748506823879</c:v>
                </c:pt>
                <c:pt idx="647">
                  <c:v>0.10951748506823879</c:v>
                </c:pt>
                <c:pt idx="648">
                  <c:v>0.10951748506823879</c:v>
                </c:pt>
                <c:pt idx="649">
                  <c:v>0.11123185983367088</c:v>
                </c:pt>
                <c:pt idx="650">
                  <c:v>0.11289211292009063</c:v>
                </c:pt>
                <c:pt idx="651">
                  <c:v>0.11443522821831593</c:v>
                </c:pt>
                <c:pt idx="652">
                  <c:v>0.11584956741599148</c:v>
                </c:pt>
                <c:pt idx="653">
                  <c:v>0.11714887001162226</c:v>
                </c:pt>
                <c:pt idx="654">
                  <c:v>0.11829396240668399</c:v>
                </c:pt>
                <c:pt idx="655">
                  <c:v>0.11924935307335066</c:v>
                </c:pt>
                <c:pt idx="656">
                  <c:v>0.12003964201162226</c:v>
                </c:pt>
                <c:pt idx="657">
                  <c:v>0.12073124581057094</c:v>
                </c:pt>
                <c:pt idx="658">
                  <c:v>0.12134947332122874</c:v>
                </c:pt>
                <c:pt idx="659">
                  <c:v>0.12186859624754047</c:v>
                </c:pt>
                <c:pt idx="660">
                  <c:v>0.12226003567655282</c:v>
                </c:pt>
                <c:pt idx="661">
                  <c:v>0.12254129080719518</c:v>
                </c:pt>
                <c:pt idx="662">
                  <c:v>0.12273305606915506</c:v>
                </c:pt>
                <c:pt idx="663">
                  <c:v>0.12289108747313847</c:v>
                </c:pt>
                <c:pt idx="664">
                  <c:v>0.12303388376943476</c:v>
                </c:pt>
                <c:pt idx="665">
                  <c:v>0.12303388376943476</c:v>
                </c:pt>
                <c:pt idx="666">
                  <c:v>0.12303388376943476</c:v>
                </c:pt>
                <c:pt idx="667">
                  <c:v>0.12303388376943476</c:v>
                </c:pt>
                <c:pt idx="668">
                  <c:v>0.12303388376943476</c:v>
                </c:pt>
                <c:pt idx="669">
                  <c:v>0.12303388376943476</c:v>
                </c:pt>
                <c:pt idx="670">
                  <c:v>0.12303388376943476</c:v>
                </c:pt>
                <c:pt idx="671">
                  <c:v>0.12303388376943476</c:v>
                </c:pt>
                <c:pt idx="672">
                  <c:v>0.12303388376943476</c:v>
                </c:pt>
                <c:pt idx="673">
                  <c:v>0.12303388376943476</c:v>
                </c:pt>
                <c:pt idx="674">
                  <c:v>0.12303388376943476</c:v>
                </c:pt>
                <c:pt idx="675">
                  <c:v>0.12303388376943476</c:v>
                </c:pt>
                <c:pt idx="676">
                  <c:v>0.12303388376943476</c:v>
                </c:pt>
                <c:pt idx="677">
                  <c:v>0.12381652251364772</c:v>
                </c:pt>
                <c:pt idx="678">
                  <c:v>0.12448073649122295</c:v>
                </c:pt>
                <c:pt idx="679">
                  <c:v>0.12502273283265813</c:v>
                </c:pt>
                <c:pt idx="680">
                  <c:v>0.12544012253428816</c:v>
                </c:pt>
                <c:pt idx="681">
                  <c:v>0.12576226524725112</c:v>
                </c:pt>
                <c:pt idx="682">
                  <c:v>0.12605104792052466</c:v>
                </c:pt>
                <c:pt idx="683">
                  <c:v>0.12629985492703508</c:v>
                </c:pt>
                <c:pt idx="684">
                  <c:v>0.12629985492703508</c:v>
                </c:pt>
                <c:pt idx="685">
                  <c:v>0.12629985492703508</c:v>
                </c:pt>
                <c:pt idx="686">
                  <c:v>0.12629985492703508</c:v>
                </c:pt>
                <c:pt idx="687">
                  <c:v>0.12629985492703508</c:v>
                </c:pt>
                <c:pt idx="688">
                  <c:v>0.12629985492703508</c:v>
                </c:pt>
                <c:pt idx="689">
                  <c:v>0.12629985492703508</c:v>
                </c:pt>
                <c:pt idx="690">
                  <c:v>0.12629985492703508</c:v>
                </c:pt>
                <c:pt idx="691">
                  <c:v>0.12629985492703508</c:v>
                </c:pt>
                <c:pt idx="692">
                  <c:v>0.12629985492703508</c:v>
                </c:pt>
                <c:pt idx="693">
                  <c:v>0.12629985492703508</c:v>
                </c:pt>
                <c:pt idx="694">
                  <c:v>0.12629985492703508</c:v>
                </c:pt>
                <c:pt idx="695">
                  <c:v>0.12685948067703506</c:v>
                </c:pt>
                <c:pt idx="696">
                  <c:v>0.12730651240933638</c:v>
                </c:pt>
                <c:pt idx="697">
                  <c:v>0.12769335529012341</c:v>
                </c:pt>
                <c:pt idx="698">
                  <c:v>0.12802162352377502</c:v>
                </c:pt>
                <c:pt idx="699">
                  <c:v>0.12832386988450034</c:v>
                </c:pt>
                <c:pt idx="700">
                  <c:v>0.12861455312832751</c:v>
                </c:pt>
                <c:pt idx="701">
                  <c:v>0.12890144274059603</c:v>
                </c:pt>
                <c:pt idx="702">
                  <c:v>0.12890144274059603</c:v>
                </c:pt>
                <c:pt idx="703">
                  <c:v>0.12918644676581786</c:v>
                </c:pt>
                <c:pt idx="704">
                  <c:v>0.1294529981584201</c:v>
                </c:pt>
                <c:pt idx="705">
                  <c:v>0.12968473343508868</c:v>
                </c:pt>
                <c:pt idx="706">
                  <c:v>0.12987194345500574</c:v>
                </c:pt>
                <c:pt idx="707">
                  <c:v>0.13002576587475884</c:v>
                </c:pt>
                <c:pt idx="708">
                  <c:v>0.13026238933154896</c:v>
                </c:pt>
                <c:pt idx="709">
                  <c:v>0.13026238933154896</c:v>
                </c:pt>
                <c:pt idx="710">
                  <c:v>0.13026238933154896</c:v>
                </c:pt>
                <c:pt idx="711">
                  <c:v>0.13026238933154896</c:v>
                </c:pt>
                <c:pt idx="712">
                  <c:v>0.13026238933154896</c:v>
                </c:pt>
                <c:pt idx="713">
                  <c:v>0.13055307257537613</c:v>
                </c:pt>
                <c:pt idx="714">
                  <c:v>0.13079497216425537</c:v>
                </c:pt>
                <c:pt idx="715">
                  <c:v>0.13096443527850113</c:v>
                </c:pt>
                <c:pt idx="716">
                  <c:v>0.13110723157479742</c:v>
                </c:pt>
                <c:pt idx="717">
                  <c:v>0.13110723157479742</c:v>
                </c:pt>
                <c:pt idx="718">
                  <c:v>0.13110723157479742</c:v>
                </c:pt>
                <c:pt idx="719">
                  <c:v>0.13110723157479742</c:v>
                </c:pt>
                <c:pt idx="720">
                  <c:v>0.13110723157479742</c:v>
                </c:pt>
                <c:pt idx="721">
                  <c:v>0.13110723157479742</c:v>
                </c:pt>
                <c:pt idx="722">
                  <c:v>0.13110723157479742</c:v>
                </c:pt>
                <c:pt idx="723">
                  <c:v>0.13110723157479742</c:v>
                </c:pt>
                <c:pt idx="724">
                  <c:v>0.13110723157479742</c:v>
                </c:pt>
                <c:pt idx="725">
                  <c:v>0.13110723157479742</c:v>
                </c:pt>
                <c:pt idx="726">
                  <c:v>0.13110723157479742</c:v>
                </c:pt>
                <c:pt idx="727">
                  <c:v>0.13110723157479742</c:v>
                </c:pt>
                <c:pt idx="728">
                  <c:v>0.13110723157479742</c:v>
                </c:pt>
                <c:pt idx="729">
                  <c:v>0.13110723157479742</c:v>
                </c:pt>
                <c:pt idx="730">
                  <c:v>0.13110723157479742</c:v>
                </c:pt>
                <c:pt idx="731">
                  <c:v>0.13110723157479742</c:v>
                </c:pt>
                <c:pt idx="732">
                  <c:v>0.13110723157479742</c:v>
                </c:pt>
                <c:pt idx="733">
                  <c:v>0.13110723157479742</c:v>
                </c:pt>
                <c:pt idx="734">
                  <c:v>0.13110723157479742</c:v>
                </c:pt>
                <c:pt idx="735">
                  <c:v>0.13110723157479742</c:v>
                </c:pt>
                <c:pt idx="736">
                  <c:v>0.13110723157479742</c:v>
                </c:pt>
                <c:pt idx="737">
                  <c:v>0.13110723157479742</c:v>
                </c:pt>
                <c:pt idx="738">
                  <c:v>0.13110723157479742</c:v>
                </c:pt>
                <c:pt idx="739">
                  <c:v>0.13110723157479742</c:v>
                </c:pt>
                <c:pt idx="740">
                  <c:v>0.13110723157479742</c:v>
                </c:pt>
                <c:pt idx="741">
                  <c:v>0.13110723157479742</c:v>
                </c:pt>
                <c:pt idx="742">
                  <c:v>0.13110723157479742</c:v>
                </c:pt>
                <c:pt idx="743">
                  <c:v>0.13110723157479742</c:v>
                </c:pt>
                <c:pt idx="744">
                  <c:v>0.13110723157479742</c:v>
                </c:pt>
                <c:pt idx="745">
                  <c:v>0.13110723157479742</c:v>
                </c:pt>
                <c:pt idx="746">
                  <c:v>0.13110723157479742</c:v>
                </c:pt>
                <c:pt idx="747">
                  <c:v>0.13110723157479742</c:v>
                </c:pt>
                <c:pt idx="748">
                  <c:v>0.13110723157479742</c:v>
                </c:pt>
                <c:pt idx="749">
                  <c:v>0.13110723157479742</c:v>
                </c:pt>
                <c:pt idx="750">
                  <c:v>0.13110723157479742</c:v>
                </c:pt>
                <c:pt idx="751">
                  <c:v>0.13238439183613038</c:v>
                </c:pt>
                <c:pt idx="752">
                  <c:v>0.13363969277705437</c:v>
                </c:pt>
                <c:pt idx="753">
                  <c:v>0.13485211500771602</c:v>
                </c:pt>
                <c:pt idx="754">
                  <c:v>0.1360176182700617</c:v>
                </c:pt>
                <c:pt idx="755">
                  <c:v>0.13711776546243246</c:v>
                </c:pt>
                <c:pt idx="756">
                  <c:v>0.13809547682040893</c:v>
                </c:pt>
                <c:pt idx="757">
                  <c:v>0.13888961176499806</c:v>
                </c:pt>
                <c:pt idx="758">
                  <c:v>0.13950146737760416</c:v>
                </c:pt>
                <c:pt idx="759">
                  <c:v>0.13996645614110725</c:v>
                </c:pt>
                <c:pt idx="760">
                  <c:v>0.1403071983536362</c:v>
                </c:pt>
                <c:pt idx="761">
                  <c:v>0.14054738763758681</c:v>
                </c:pt>
                <c:pt idx="762">
                  <c:v>0.14072268419724152</c:v>
                </c:pt>
                <c:pt idx="763">
                  <c:v>0.14086548049353781</c:v>
                </c:pt>
                <c:pt idx="764">
                  <c:v>0.14086548049353781</c:v>
                </c:pt>
                <c:pt idx="765">
                  <c:v>0.14086548049353781</c:v>
                </c:pt>
                <c:pt idx="766">
                  <c:v>0.14086548049353781</c:v>
                </c:pt>
                <c:pt idx="767">
                  <c:v>0.14086548049353781</c:v>
                </c:pt>
                <c:pt idx="768">
                  <c:v>0.14086548049353781</c:v>
                </c:pt>
                <c:pt idx="769">
                  <c:v>0.14086548049353781</c:v>
                </c:pt>
                <c:pt idx="770">
                  <c:v>0.14086548049353781</c:v>
                </c:pt>
                <c:pt idx="771">
                  <c:v>0.14086548049353781</c:v>
                </c:pt>
                <c:pt idx="772">
                  <c:v>0.14086548049353781</c:v>
                </c:pt>
                <c:pt idx="773">
                  <c:v>0.14086548049353781</c:v>
                </c:pt>
                <c:pt idx="774">
                  <c:v>0.14086548049353781</c:v>
                </c:pt>
                <c:pt idx="775">
                  <c:v>0.14086548049353781</c:v>
                </c:pt>
                <c:pt idx="776">
                  <c:v>0.14086548049353781</c:v>
                </c:pt>
                <c:pt idx="777">
                  <c:v>0.14086548049353781</c:v>
                </c:pt>
                <c:pt idx="778">
                  <c:v>0.14086548049353781</c:v>
                </c:pt>
                <c:pt idx="779">
                  <c:v>0.14086548049353781</c:v>
                </c:pt>
                <c:pt idx="780">
                  <c:v>0.14086548049353781</c:v>
                </c:pt>
                <c:pt idx="781">
                  <c:v>0.14086548049353781</c:v>
                </c:pt>
                <c:pt idx="782">
                  <c:v>0.14086548049353781</c:v>
                </c:pt>
                <c:pt idx="783">
                  <c:v>0.14086548049353781</c:v>
                </c:pt>
                <c:pt idx="784">
                  <c:v>0.14086548049353781</c:v>
                </c:pt>
                <c:pt idx="785">
                  <c:v>0.14086548049353781</c:v>
                </c:pt>
                <c:pt idx="786">
                  <c:v>0.14086548049353781</c:v>
                </c:pt>
                <c:pt idx="787">
                  <c:v>0.14086548049353781</c:v>
                </c:pt>
                <c:pt idx="788">
                  <c:v>0.14086548049353781</c:v>
                </c:pt>
                <c:pt idx="789">
                  <c:v>0.14086548049353781</c:v>
                </c:pt>
                <c:pt idx="790">
                  <c:v>0.14086548049353781</c:v>
                </c:pt>
                <c:pt idx="791">
                  <c:v>0.14086548049353781</c:v>
                </c:pt>
                <c:pt idx="792">
                  <c:v>0.14326459195032792</c:v>
                </c:pt>
                <c:pt idx="793">
                  <c:v>0.14548478526750577</c:v>
                </c:pt>
                <c:pt idx="794">
                  <c:v>0.14740633027517361</c:v>
                </c:pt>
                <c:pt idx="795">
                  <c:v>0.14897492876707175</c:v>
                </c:pt>
                <c:pt idx="796">
                  <c:v>0.15023022970799574</c:v>
                </c:pt>
                <c:pt idx="797">
                  <c:v>0.15126310559664349</c:v>
                </c:pt>
                <c:pt idx="798">
                  <c:v>0.1521792846543692</c:v>
                </c:pt>
                <c:pt idx="799">
                  <c:v>0.15305747153284141</c:v>
                </c:pt>
                <c:pt idx="800">
                  <c:v>0.15449662437319955</c:v>
                </c:pt>
                <c:pt idx="801">
                  <c:v>0.15449662437319955</c:v>
                </c:pt>
                <c:pt idx="802">
                  <c:v>0.15449662437319955</c:v>
                </c:pt>
                <c:pt idx="803">
                  <c:v>0.15449662437319955</c:v>
                </c:pt>
                <c:pt idx="804">
                  <c:v>0.15449662437319955</c:v>
                </c:pt>
                <c:pt idx="805">
                  <c:v>0.15449662437319955</c:v>
                </c:pt>
                <c:pt idx="806">
                  <c:v>0.15449662437319955</c:v>
                </c:pt>
                <c:pt idx="807">
                  <c:v>0.15593485182183961</c:v>
                </c:pt>
                <c:pt idx="808">
                  <c:v>0.15730230228147501</c:v>
                </c:pt>
                <c:pt idx="809">
                  <c:v>0.15857946254280797</c:v>
                </c:pt>
                <c:pt idx="810">
                  <c:v>0.15973472663192834</c:v>
                </c:pt>
                <c:pt idx="811">
                  <c:v>0.16071243798990481</c:v>
                </c:pt>
                <c:pt idx="812">
                  <c:v>0.16152209718545843</c:v>
                </c:pt>
                <c:pt idx="813">
                  <c:v>0.16217959147678751</c:v>
                </c:pt>
                <c:pt idx="814">
                  <c:v>0.16270153459084036</c:v>
                </c:pt>
                <c:pt idx="815">
                  <c:v>0.16309993833220804</c:v>
                </c:pt>
                <c:pt idx="816">
                  <c:v>0.16340413882685503</c:v>
                </c:pt>
                <c:pt idx="817">
                  <c:v>0.16363755202129948</c:v>
                </c:pt>
                <c:pt idx="818">
                  <c:v>0.1638544684468396</c:v>
                </c:pt>
                <c:pt idx="819">
                  <c:v>0.1638544684468396</c:v>
                </c:pt>
                <c:pt idx="820">
                  <c:v>0.1638544684468396</c:v>
                </c:pt>
                <c:pt idx="821">
                  <c:v>0.1638544684468396</c:v>
                </c:pt>
                <c:pt idx="822">
                  <c:v>0.1638544684468396</c:v>
                </c:pt>
                <c:pt idx="823">
                  <c:v>0.1638544684468396</c:v>
                </c:pt>
                <c:pt idx="824">
                  <c:v>0.1638544684468396</c:v>
                </c:pt>
                <c:pt idx="825">
                  <c:v>0.1638544684468396</c:v>
                </c:pt>
                <c:pt idx="826">
                  <c:v>0.1638544684468396</c:v>
                </c:pt>
                <c:pt idx="827">
                  <c:v>0.1638544684468396</c:v>
                </c:pt>
                <c:pt idx="828">
                  <c:v>0.1638544684468396</c:v>
                </c:pt>
                <c:pt idx="829">
                  <c:v>0.1638544684468396</c:v>
                </c:pt>
                <c:pt idx="830">
                  <c:v>0.1638544684468396</c:v>
                </c:pt>
                <c:pt idx="831">
                  <c:v>0.1638544684468396</c:v>
                </c:pt>
                <c:pt idx="832">
                  <c:v>0.1638544684468396</c:v>
                </c:pt>
                <c:pt idx="833">
                  <c:v>0.1638544684468396</c:v>
                </c:pt>
                <c:pt idx="834">
                  <c:v>0.1638544684468396</c:v>
                </c:pt>
                <c:pt idx="835">
                  <c:v>0.1638544684468396</c:v>
                </c:pt>
                <c:pt idx="836">
                  <c:v>0.1638544684468396</c:v>
                </c:pt>
                <c:pt idx="837">
                  <c:v>0.1638544684468396</c:v>
                </c:pt>
                <c:pt idx="838">
                  <c:v>0.1638544684468396</c:v>
                </c:pt>
                <c:pt idx="839">
                  <c:v>0.1638544684468396</c:v>
                </c:pt>
                <c:pt idx="840">
                  <c:v>0.1638544684468396</c:v>
                </c:pt>
                <c:pt idx="841">
                  <c:v>0.1638544684468396</c:v>
                </c:pt>
                <c:pt idx="842">
                  <c:v>0.1638544684468396</c:v>
                </c:pt>
                <c:pt idx="843">
                  <c:v>0.1638544684468396</c:v>
                </c:pt>
                <c:pt idx="844">
                  <c:v>0.1638544684468396</c:v>
                </c:pt>
                <c:pt idx="845">
                  <c:v>0.1638544684468396</c:v>
                </c:pt>
                <c:pt idx="846">
                  <c:v>0.1638544684468396</c:v>
                </c:pt>
                <c:pt idx="847">
                  <c:v>0.1638544684468396</c:v>
                </c:pt>
                <c:pt idx="848">
                  <c:v>0.1638544684468396</c:v>
                </c:pt>
                <c:pt idx="849">
                  <c:v>0.1638544684468396</c:v>
                </c:pt>
                <c:pt idx="850">
                  <c:v>0.1638544684468396</c:v>
                </c:pt>
                <c:pt idx="851">
                  <c:v>0.1638544684468396</c:v>
                </c:pt>
                <c:pt idx="852">
                  <c:v>0.1638544684468396</c:v>
                </c:pt>
                <c:pt idx="853">
                  <c:v>0.1638544684468396</c:v>
                </c:pt>
                <c:pt idx="854">
                  <c:v>0.1638544684468396</c:v>
                </c:pt>
                <c:pt idx="855">
                  <c:v>0.1638544684468396</c:v>
                </c:pt>
                <c:pt idx="856">
                  <c:v>0.1638544684468396</c:v>
                </c:pt>
                <c:pt idx="857">
                  <c:v>0.1638544684468396</c:v>
                </c:pt>
                <c:pt idx="858">
                  <c:v>0.1638544684468396</c:v>
                </c:pt>
                <c:pt idx="859">
                  <c:v>0.1638544684468396</c:v>
                </c:pt>
                <c:pt idx="860">
                  <c:v>0.1638544684468396</c:v>
                </c:pt>
                <c:pt idx="861">
                  <c:v>0.1638544684468396</c:v>
                </c:pt>
                <c:pt idx="862">
                  <c:v>0.1638544684468396</c:v>
                </c:pt>
                <c:pt idx="863">
                  <c:v>0.1638544684468396</c:v>
                </c:pt>
                <c:pt idx="864">
                  <c:v>0.1638544684468396</c:v>
                </c:pt>
                <c:pt idx="865">
                  <c:v>0.1638544684468396</c:v>
                </c:pt>
                <c:pt idx="866">
                  <c:v>0.1638544684468396</c:v>
                </c:pt>
                <c:pt idx="867">
                  <c:v>0.1638544684468396</c:v>
                </c:pt>
                <c:pt idx="868">
                  <c:v>0.1638544684468396</c:v>
                </c:pt>
                <c:pt idx="869">
                  <c:v>0.16735506192557223</c:v>
                </c:pt>
                <c:pt idx="870">
                  <c:v>0.17082122162580371</c:v>
                </c:pt>
                <c:pt idx="871">
                  <c:v>0.17424184913236235</c:v>
                </c:pt>
                <c:pt idx="872">
                  <c:v>0.17761737608413705</c:v>
                </c:pt>
                <c:pt idx="873">
                  <c:v>0.18092605654401359</c:v>
                </c:pt>
                <c:pt idx="874">
                  <c:v>0.18413626181682416</c:v>
                </c:pt>
                <c:pt idx="875">
                  <c:v>0.18721847630896343</c:v>
                </c:pt>
                <c:pt idx="876">
                  <c:v>0.19015607299737972</c:v>
                </c:pt>
                <c:pt idx="877">
                  <c:v>0.19300333363935501</c:v>
                </c:pt>
                <c:pt idx="878">
                  <c:v>0.19581109791404638</c:v>
                </c:pt>
                <c:pt idx="879">
                  <c:v>0.19581109791404638</c:v>
                </c:pt>
                <c:pt idx="880">
                  <c:v>0.19852186021150009</c:v>
                </c:pt>
                <c:pt idx="881">
                  <c:v>0.20113807626088281</c:v>
                </c:pt>
                <c:pt idx="882">
                  <c:v>0.20113807626088281</c:v>
                </c:pt>
                <c:pt idx="883">
                  <c:v>0.20113807626088281</c:v>
                </c:pt>
                <c:pt idx="884">
                  <c:v>0.20113807626088281</c:v>
                </c:pt>
                <c:pt idx="885">
                  <c:v>0.20113807626088281</c:v>
                </c:pt>
                <c:pt idx="886">
                  <c:v>0.20113807626088281</c:v>
                </c:pt>
                <c:pt idx="887">
                  <c:v>0.20113807626088281</c:v>
                </c:pt>
                <c:pt idx="888">
                  <c:v>0.20380126069254756</c:v>
                </c:pt>
                <c:pt idx="889">
                  <c:v>0.20642682187324779</c:v>
                </c:pt>
                <c:pt idx="890">
                  <c:v>0.20897829764924122</c:v>
                </c:pt>
                <c:pt idx="891">
                  <c:v>0.2114304052854295</c:v>
                </c:pt>
                <c:pt idx="892">
                  <c:v>0.21376016128542949</c:v>
                </c:pt>
                <c:pt idx="893">
                  <c:v>0.21598864590579986</c:v>
                </c:pt>
                <c:pt idx="894">
                  <c:v>0.21813523021559925</c:v>
                </c:pt>
                <c:pt idx="895">
                  <c:v>0.22024170207627633</c:v>
                </c:pt>
                <c:pt idx="896">
                  <c:v>0.22233228391737395</c:v>
                </c:pt>
                <c:pt idx="897">
                  <c:v>0.22233228391737395</c:v>
                </c:pt>
                <c:pt idx="898">
                  <c:v>0.22441495381204987</c:v>
                </c:pt>
                <c:pt idx="899">
                  <c:v>0.22647401969384964</c:v>
                </c:pt>
                <c:pt idx="900">
                  <c:v>0.2284864675655221</c:v>
                </c:pt>
                <c:pt idx="901">
                  <c:v>0.23040801257318994</c:v>
                </c:pt>
                <c:pt idx="902">
                  <c:v>0.23197661106508807</c:v>
                </c:pt>
                <c:pt idx="903">
                  <c:v>0.23323191200601207</c:v>
                </c:pt>
                <c:pt idx="904">
                  <c:v>0.23426478789465982</c:v>
                </c:pt>
                <c:pt idx="905">
                  <c:v>0.23518096695238552</c:v>
                </c:pt>
                <c:pt idx="906">
                  <c:v>0.23605915383085774</c:v>
                </c:pt>
                <c:pt idx="907">
                  <c:v>0.23749830667121588</c:v>
                </c:pt>
                <c:pt idx="908">
                  <c:v>0.23749830667121588</c:v>
                </c:pt>
                <c:pt idx="909">
                  <c:v>0.23749830667121588</c:v>
                </c:pt>
                <c:pt idx="910">
                  <c:v>0.23749830667121588</c:v>
                </c:pt>
                <c:pt idx="911">
                  <c:v>0.23749830667121588</c:v>
                </c:pt>
                <c:pt idx="912">
                  <c:v>0.23749830667121588</c:v>
                </c:pt>
                <c:pt idx="913">
                  <c:v>0.23749830667121588</c:v>
                </c:pt>
                <c:pt idx="914">
                  <c:v>0.23749830667121588</c:v>
                </c:pt>
                <c:pt idx="915">
                  <c:v>0.23749830667121588</c:v>
                </c:pt>
                <c:pt idx="916">
                  <c:v>0.23749830667121588</c:v>
                </c:pt>
                <c:pt idx="917">
                  <c:v>0.23936824190462638</c:v>
                </c:pt>
                <c:pt idx="918">
                  <c:v>0.23936824190462638</c:v>
                </c:pt>
                <c:pt idx="919">
                  <c:v>0.23936824190462638</c:v>
                </c:pt>
                <c:pt idx="920">
                  <c:v>0.23936824190462638</c:v>
                </c:pt>
                <c:pt idx="921">
                  <c:v>0.23936824190462638</c:v>
                </c:pt>
                <c:pt idx="922">
                  <c:v>0.23936824190462638</c:v>
                </c:pt>
                <c:pt idx="923">
                  <c:v>0.23936824190462638</c:v>
                </c:pt>
                <c:pt idx="924">
                  <c:v>0.24163852328401489</c:v>
                </c:pt>
                <c:pt idx="925">
                  <c:v>0.24379319677981928</c:v>
                </c:pt>
                <c:pt idx="926">
                  <c:v>0.24589171259772052</c:v>
                </c:pt>
                <c:pt idx="927">
                  <c:v>0.24793515197035748</c:v>
                </c:pt>
                <c:pt idx="928">
                  <c:v>0.24994759984202994</c:v>
                </c:pt>
                <c:pt idx="929">
                  <c:v>0.25192940300440453</c:v>
                </c:pt>
                <c:pt idx="930">
                  <c:v>0.25388844884661133</c:v>
                </c:pt>
                <c:pt idx="931">
                  <c:v>0.25581745138403417</c:v>
                </c:pt>
                <c:pt idx="932">
                  <c:v>0.25771675114445081</c:v>
                </c:pt>
                <c:pt idx="933">
                  <c:v>0.25955765782307733</c:v>
                </c:pt>
                <c:pt idx="934">
                  <c:v>0.26132044973689872</c:v>
                </c:pt>
                <c:pt idx="935">
                  <c:v>0.26302117350271664</c:v>
                </c:pt>
                <c:pt idx="936">
                  <c:v>0.2646814265891364</c:v>
                </c:pt>
                <c:pt idx="937">
                  <c:v>0.26630850252591304</c:v>
                </c:pt>
                <c:pt idx="938">
                  <c:v>0.26790289512815069</c:v>
                </c:pt>
                <c:pt idx="939">
                  <c:v>0.26945871330099019</c:v>
                </c:pt>
                <c:pt idx="940">
                  <c:v>0.27099550611459938</c:v>
                </c:pt>
                <c:pt idx="941">
                  <c:v>0.27252599569793273</c:v>
                </c:pt>
                <c:pt idx="942">
                  <c:v>0.27405020126974022</c:v>
                </c:pt>
                <c:pt idx="943">
                  <c:v>0.27405020126974022</c:v>
                </c:pt>
                <c:pt idx="944">
                  <c:v>0.27405020126974022</c:v>
                </c:pt>
                <c:pt idx="945">
                  <c:v>0.27405020126974022</c:v>
                </c:pt>
                <c:pt idx="946">
                  <c:v>0.27405020126974022</c:v>
                </c:pt>
                <c:pt idx="947">
                  <c:v>0.27405020126974022</c:v>
                </c:pt>
                <c:pt idx="948">
                  <c:v>0.27405020126974022</c:v>
                </c:pt>
                <c:pt idx="949">
                  <c:v>0.27571714943539416</c:v>
                </c:pt>
                <c:pt idx="950">
                  <c:v>0.27731803941287292</c:v>
                </c:pt>
                <c:pt idx="951">
                  <c:v>0.27876832295400911</c:v>
                </c:pt>
                <c:pt idx="952">
                  <c:v>0.27997546339536711</c:v>
                </c:pt>
                <c:pt idx="953">
                  <c:v>0.28092643619113294</c:v>
                </c:pt>
                <c:pt idx="954">
                  <c:v>0.28166432974321626</c:v>
                </c:pt>
                <c:pt idx="955">
                  <c:v>0.28222693387974213</c:v>
                </c:pt>
                <c:pt idx="956">
                  <c:v>0.28264673985505079</c:v>
                </c:pt>
                <c:pt idx="957">
                  <c:v>0.28301778219074714</c:v>
                </c:pt>
                <c:pt idx="958">
                  <c:v>0.28301778219074714</c:v>
                </c:pt>
                <c:pt idx="959">
                  <c:v>0.28301778219074714</c:v>
                </c:pt>
                <c:pt idx="960">
                  <c:v>0.28301778219074714</c:v>
                </c:pt>
                <c:pt idx="961">
                  <c:v>0.28301778219074714</c:v>
                </c:pt>
                <c:pt idx="962">
                  <c:v>0.28301778219074714</c:v>
                </c:pt>
                <c:pt idx="963">
                  <c:v>0.28301778219074714</c:v>
                </c:pt>
                <c:pt idx="964">
                  <c:v>0.28301778219074714</c:v>
                </c:pt>
                <c:pt idx="965">
                  <c:v>0.28301778219074714</c:v>
                </c:pt>
                <c:pt idx="966">
                  <c:v>0.28301778219074714</c:v>
                </c:pt>
                <c:pt idx="967">
                  <c:v>0.28443212138842267</c:v>
                </c:pt>
                <c:pt idx="968">
                  <c:v>0.28582286901568926</c:v>
                </c:pt>
                <c:pt idx="969">
                  <c:v>0.2871673144326935</c:v>
                </c:pt>
                <c:pt idx="970">
                  <c:v>0.2884171944975083</c:v>
                </c:pt>
                <c:pt idx="971">
                  <c:v>0.2894977960222479</c:v>
                </c:pt>
                <c:pt idx="972">
                  <c:v>0.29034321481893</c:v>
                </c:pt>
                <c:pt idx="973">
                  <c:v>0.29099403996220741</c:v>
                </c:pt>
                <c:pt idx="974">
                  <c:v>0.29148556195294817</c:v>
                </c:pt>
                <c:pt idx="975">
                  <c:v>0.29184777271823559</c:v>
                </c:pt>
                <c:pt idx="976">
                  <c:v>0.29210359476737718</c:v>
                </c:pt>
                <c:pt idx="977">
                  <c:v>0.2923046194587352</c:v>
                </c:pt>
                <c:pt idx="978">
                  <c:v>0.29246406313466111</c:v>
                </c:pt>
                <c:pt idx="979">
                  <c:v>0.29258951685230195</c:v>
                </c:pt>
                <c:pt idx="980">
                  <c:v>0.29269075976588221</c:v>
                </c:pt>
                <c:pt idx="981">
                  <c:v>0.29277250154365997</c:v>
                </c:pt>
                <c:pt idx="982">
                  <c:v>0.29283423881820664</c:v>
                </c:pt>
                <c:pt idx="983">
                  <c:v>0.29286977886758936</c:v>
                </c:pt>
                <c:pt idx="984">
                  <c:v>0.2928819368398598</c:v>
                </c:pt>
                <c:pt idx="985">
                  <c:v>0.2928819368398598</c:v>
                </c:pt>
                <c:pt idx="986">
                  <c:v>0.2928819368398598</c:v>
                </c:pt>
                <c:pt idx="987">
                  <c:v>0.2928819368398598</c:v>
                </c:pt>
                <c:pt idx="988">
                  <c:v>0.2928819368398598</c:v>
                </c:pt>
                <c:pt idx="989">
                  <c:v>0.2928819368398598</c:v>
                </c:pt>
                <c:pt idx="990">
                  <c:v>0.2928819368398598</c:v>
                </c:pt>
                <c:pt idx="991">
                  <c:v>0.2928819368398598</c:v>
                </c:pt>
                <c:pt idx="992">
                  <c:v>0.2928819368398598</c:v>
                </c:pt>
                <c:pt idx="993">
                  <c:v>0.2928819368398598</c:v>
                </c:pt>
                <c:pt idx="994">
                  <c:v>0.2928819368398598</c:v>
                </c:pt>
                <c:pt idx="995">
                  <c:v>0.2928819368398598</c:v>
                </c:pt>
                <c:pt idx="996">
                  <c:v>0.2928819368398598</c:v>
                </c:pt>
                <c:pt idx="997">
                  <c:v>0.2928819368398598</c:v>
                </c:pt>
                <c:pt idx="998">
                  <c:v>0.2928819368398598</c:v>
                </c:pt>
                <c:pt idx="999">
                  <c:v>0.2928819368398598</c:v>
                </c:pt>
                <c:pt idx="1000">
                  <c:v>0.2928819368398598</c:v>
                </c:pt>
                <c:pt idx="1001">
                  <c:v>0.2928819368398598</c:v>
                </c:pt>
                <c:pt idx="1002">
                  <c:v>0.2928819368398598</c:v>
                </c:pt>
                <c:pt idx="1003">
                  <c:v>0.2928819368398598</c:v>
                </c:pt>
                <c:pt idx="1004">
                  <c:v>0.2928819368398598</c:v>
                </c:pt>
                <c:pt idx="1005">
                  <c:v>0.2928819368398598</c:v>
                </c:pt>
                <c:pt idx="1006">
                  <c:v>0.2928819368398598</c:v>
                </c:pt>
                <c:pt idx="1007">
                  <c:v>0.2928819368398598</c:v>
                </c:pt>
                <c:pt idx="1008">
                  <c:v>0.2928819368398598</c:v>
                </c:pt>
                <c:pt idx="1009">
                  <c:v>0.2928819368398598</c:v>
                </c:pt>
                <c:pt idx="1010">
                  <c:v>0.2928819368398598</c:v>
                </c:pt>
                <c:pt idx="1011">
                  <c:v>0.2928819368398598</c:v>
                </c:pt>
                <c:pt idx="1012">
                  <c:v>0.2928819368398598</c:v>
                </c:pt>
                <c:pt idx="1013">
                  <c:v>0.2928819368398598</c:v>
                </c:pt>
                <c:pt idx="1014">
                  <c:v>0.2928819368398598</c:v>
                </c:pt>
                <c:pt idx="1015">
                  <c:v>0.2928819368398598</c:v>
                </c:pt>
                <c:pt idx="1016">
                  <c:v>0.2928819368398598</c:v>
                </c:pt>
                <c:pt idx="1017">
                  <c:v>0.2928819368398598</c:v>
                </c:pt>
                <c:pt idx="1018">
                  <c:v>0.2928819368398598</c:v>
                </c:pt>
                <c:pt idx="1019">
                  <c:v>0.2928819368398598</c:v>
                </c:pt>
                <c:pt idx="1020">
                  <c:v>0.2928819368398598</c:v>
                </c:pt>
                <c:pt idx="1021">
                  <c:v>0.2928819368398598</c:v>
                </c:pt>
                <c:pt idx="1022">
                  <c:v>0.2928819368398598</c:v>
                </c:pt>
                <c:pt idx="1023">
                  <c:v>0.2928819368398598</c:v>
                </c:pt>
                <c:pt idx="1024">
                  <c:v>0.2928819368398598</c:v>
                </c:pt>
                <c:pt idx="1025">
                  <c:v>0.2928819368398598</c:v>
                </c:pt>
                <c:pt idx="1026">
                  <c:v>0.2928819368398598</c:v>
                </c:pt>
                <c:pt idx="1027">
                  <c:v>0.2928819368398598</c:v>
                </c:pt>
                <c:pt idx="1028">
                  <c:v>0.2928819368398598</c:v>
                </c:pt>
                <c:pt idx="1029">
                  <c:v>0.2928819368398598</c:v>
                </c:pt>
                <c:pt idx="1030">
                  <c:v>0.2928819368398598</c:v>
                </c:pt>
                <c:pt idx="1031">
                  <c:v>0.2928819368398598</c:v>
                </c:pt>
                <c:pt idx="1032">
                  <c:v>0.2928819368398598</c:v>
                </c:pt>
                <c:pt idx="1033">
                  <c:v>0.2928819368398598</c:v>
                </c:pt>
                <c:pt idx="1034">
                  <c:v>0.2928819368398598</c:v>
                </c:pt>
                <c:pt idx="1035">
                  <c:v>0.2928819368398598</c:v>
                </c:pt>
                <c:pt idx="1036">
                  <c:v>0.2928819368398598</c:v>
                </c:pt>
                <c:pt idx="1037">
                  <c:v>0.2928819368398598</c:v>
                </c:pt>
                <c:pt idx="1038">
                  <c:v>0.2928819368398598</c:v>
                </c:pt>
                <c:pt idx="1039">
                  <c:v>0.2928819368398598</c:v>
                </c:pt>
                <c:pt idx="1040">
                  <c:v>0.2928819368398598</c:v>
                </c:pt>
                <c:pt idx="1041">
                  <c:v>0.2928819368398598</c:v>
                </c:pt>
                <c:pt idx="1042">
                  <c:v>0.2928819368398598</c:v>
                </c:pt>
                <c:pt idx="1043">
                  <c:v>0.2928819368398598</c:v>
                </c:pt>
                <c:pt idx="1044">
                  <c:v>0.2928819368398598</c:v>
                </c:pt>
                <c:pt idx="1045">
                  <c:v>0.2928819368398598</c:v>
                </c:pt>
                <c:pt idx="1046">
                  <c:v>0.2928819368398598</c:v>
                </c:pt>
                <c:pt idx="1047">
                  <c:v>0.2928819368398598</c:v>
                </c:pt>
                <c:pt idx="1048">
                  <c:v>0.29435655792362714</c:v>
                </c:pt>
                <c:pt idx="1049">
                  <c:v>0.29578280401935436</c:v>
                </c:pt>
                <c:pt idx="1050">
                  <c:v>0.29711585575011246</c:v>
                </c:pt>
                <c:pt idx="1051">
                  <c:v>0.29834422705875441</c:v>
                </c:pt>
                <c:pt idx="1052">
                  <c:v>0.29945424581237129</c:v>
                </c:pt>
                <c:pt idx="1053">
                  <c:v>0.30043646782510275</c:v>
                </c:pt>
                <c:pt idx="1054">
                  <c:v>0.30126983798911705</c:v>
                </c:pt>
                <c:pt idx="1055">
                  <c:v>0.30194422687800593</c:v>
                </c:pt>
                <c:pt idx="1056">
                  <c:v>0.30245495529664984</c:v>
                </c:pt>
                <c:pt idx="1057">
                  <c:v>0.30283271498376402</c:v>
                </c:pt>
                <c:pt idx="1058">
                  <c:v>0.30311960459603254</c:v>
                </c:pt>
                <c:pt idx="1059">
                  <c:v>0.30333169159202983</c:v>
                </c:pt>
                <c:pt idx="1060">
                  <c:v>0.30349397394118105</c:v>
                </c:pt>
                <c:pt idx="1061">
                  <c:v>0.30363677023747737</c:v>
                </c:pt>
                <c:pt idx="1062">
                  <c:v>0.30363677023747737</c:v>
                </c:pt>
                <c:pt idx="1063">
                  <c:v>0.30363677023747737</c:v>
                </c:pt>
                <c:pt idx="1064">
                  <c:v>0.30363677023747737</c:v>
                </c:pt>
                <c:pt idx="1065">
                  <c:v>0.30363677023747737</c:v>
                </c:pt>
                <c:pt idx="1066">
                  <c:v>0.30363677023747737</c:v>
                </c:pt>
                <c:pt idx="1067">
                  <c:v>0.30363677023747737</c:v>
                </c:pt>
                <c:pt idx="1068">
                  <c:v>0.30363677023747737</c:v>
                </c:pt>
                <c:pt idx="1069">
                  <c:v>0.30363677023747737</c:v>
                </c:pt>
                <c:pt idx="1070">
                  <c:v>0.30363677023747737</c:v>
                </c:pt>
                <c:pt idx="1071">
                  <c:v>0.30363677023747737</c:v>
                </c:pt>
                <c:pt idx="1072">
                  <c:v>0.30363677023747737</c:v>
                </c:pt>
                <c:pt idx="1073">
                  <c:v>0.30363677023747737</c:v>
                </c:pt>
                <c:pt idx="1074">
                  <c:v>0.30363677023747737</c:v>
                </c:pt>
                <c:pt idx="1075">
                  <c:v>0.30363677023747737</c:v>
                </c:pt>
                <c:pt idx="1076">
                  <c:v>0.30363677023747737</c:v>
                </c:pt>
                <c:pt idx="1077">
                  <c:v>0.30363677023747737</c:v>
                </c:pt>
                <c:pt idx="1078">
                  <c:v>0.30363677023747737</c:v>
                </c:pt>
                <c:pt idx="1079">
                  <c:v>0.30363677023747737</c:v>
                </c:pt>
                <c:pt idx="1080">
                  <c:v>0.30363677023747737</c:v>
                </c:pt>
                <c:pt idx="1081">
                  <c:v>0.30363677023747737</c:v>
                </c:pt>
                <c:pt idx="1082">
                  <c:v>0.30577528764078565</c:v>
                </c:pt>
                <c:pt idx="1083">
                  <c:v>0.30778773551245808</c:v>
                </c:pt>
                <c:pt idx="1084">
                  <c:v>0.3096796625191614</c:v>
                </c:pt>
                <c:pt idx="1085">
                  <c:v>0.31152056919778792</c:v>
                </c:pt>
                <c:pt idx="1086">
                  <c:v>0.31152056919778792</c:v>
                </c:pt>
                <c:pt idx="1087">
                  <c:v>0.31152056919778792</c:v>
                </c:pt>
                <c:pt idx="1088">
                  <c:v>0.31152056919778792</c:v>
                </c:pt>
                <c:pt idx="1089">
                  <c:v>0.31152056919778792</c:v>
                </c:pt>
                <c:pt idx="1090">
                  <c:v>0.31152056919778792</c:v>
                </c:pt>
                <c:pt idx="1091">
                  <c:v>0.31152056919778792</c:v>
                </c:pt>
                <c:pt idx="1092">
                  <c:v>0.31152056919778792</c:v>
                </c:pt>
                <c:pt idx="1093">
                  <c:v>0.31152056919778792</c:v>
                </c:pt>
                <c:pt idx="1094">
                  <c:v>0.31152056919778792</c:v>
                </c:pt>
                <c:pt idx="1095">
                  <c:v>0.31152056919778792</c:v>
                </c:pt>
                <c:pt idx="1096">
                  <c:v>0.31152056919778792</c:v>
                </c:pt>
                <c:pt idx="1097">
                  <c:v>0.3137407625149658</c:v>
                </c:pt>
                <c:pt idx="1098">
                  <c:v>0.31586321280147234</c:v>
                </c:pt>
                <c:pt idx="1099">
                  <c:v>0.31782982294426748</c:v>
                </c:pt>
                <c:pt idx="1100">
                  <c:v>0.31969246963056186</c:v>
                </c:pt>
                <c:pt idx="1101">
                  <c:v>0.32151898730957418</c:v>
                </c:pt>
                <c:pt idx="1102">
                  <c:v>0.32151898730957418</c:v>
                </c:pt>
                <c:pt idx="1103">
                  <c:v>0.32151898730957418</c:v>
                </c:pt>
                <c:pt idx="1104">
                  <c:v>0.32151898730957418</c:v>
                </c:pt>
                <c:pt idx="1105">
                  <c:v>0.32151898730957418</c:v>
                </c:pt>
                <c:pt idx="1106">
                  <c:v>0.32151898730957418</c:v>
                </c:pt>
                <c:pt idx="1107">
                  <c:v>0.32381462022006802</c:v>
                </c:pt>
                <c:pt idx="1108">
                  <c:v>0.32603481353724589</c:v>
                </c:pt>
                <c:pt idx="1109">
                  <c:v>0.32813332935514711</c:v>
                </c:pt>
                <c:pt idx="1110">
                  <c:v>0.33016898821625823</c:v>
                </c:pt>
                <c:pt idx="1111">
                  <c:v>0.33016898821625823</c:v>
                </c:pt>
                <c:pt idx="1112">
                  <c:v>0.33016898821625823</c:v>
                </c:pt>
                <c:pt idx="1113">
                  <c:v>0.33016898821625823</c:v>
                </c:pt>
                <c:pt idx="1114">
                  <c:v>0.33016898821625823</c:v>
                </c:pt>
                <c:pt idx="1115">
                  <c:v>0.33016898821625823</c:v>
                </c:pt>
                <c:pt idx="1116">
                  <c:v>0.33016898821625823</c:v>
                </c:pt>
                <c:pt idx="1117">
                  <c:v>0.33290859163596309</c:v>
                </c:pt>
                <c:pt idx="1118">
                  <c:v>0.33553415281666332</c:v>
                </c:pt>
                <c:pt idx="1119">
                  <c:v>0.33804916188335893</c:v>
                </c:pt>
                <c:pt idx="1120">
                  <c:v>0.34050126951954718</c:v>
                </c:pt>
                <c:pt idx="1121">
                  <c:v>0.34290915509723813</c:v>
                </c:pt>
                <c:pt idx="1122">
                  <c:v>0.34524749943688898</c:v>
                </c:pt>
                <c:pt idx="1123">
                  <c:v>0.34744295430108652</c:v>
                </c:pt>
                <c:pt idx="1124">
                  <c:v>0.34940956444388166</c:v>
                </c:pt>
                <c:pt idx="1125">
                  <c:v>0.35105648712790943</c:v>
                </c:pt>
                <c:pt idx="1126">
                  <c:v>0.35237821734950475</c:v>
                </c:pt>
                <c:pt idx="1127">
                  <c:v>0.35342524151925786</c:v>
                </c:pt>
                <c:pt idx="1128">
                  <c:v>0.35425065103522041</c:v>
                </c:pt>
                <c:pt idx="1129">
                  <c:v>0.35493188720150126</c:v>
                </c:pt>
                <c:pt idx="1130">
                  <c:v>0.35550652090843604</c:v>
                </c:pt>
                <c:pt idx="1131">
                  <c:v>0.35599265197595148</c:v>
                </c:pt>
                <c:pt idx="1132">
                  <c:v>0.35639810427186197</c:v>
                </c:pt>
                <c:pt idx="1133">
                  <c:v>0.35672432249138358</c:v>
                </c:pt>
                <c:pt idx="1134">
                  <c:v>0.35698191538451629</c:v>
                </c:pt>
                <c:pt idx="1135">
                  <c:v>0.35718764618510462</c:v>
                </c:pt>
                <c:pt idx="1136">
                  <c:v>0.35736737114305217</c:v>
                </c:pt>
                <c:pt idx="1137">
                  <c:v>0.35754120179621574</c:v>
                </c:pt>
                <c:pt idx="1138">
                  <c:v>0.35754120179621574</c:v>
                </c:pt>
                <c:pt idx="1139">
                  <c:v>0.35754120179621574</c:v>
                </c:pt>
                <c:pt idx="1140">
                  <c:v>0.35754120179621574</c:v>
                </c:pt>
                <c:pt idx="1141">
                  <c:v>0.35754120179621574</c:v>
                </c:pt>
                <c:pt idx="1142">
                  <c:v>0.35754120179621574</c:v>
                </c:pt>
                <c:pt idx="1143">
                  <c:v>0.35754120179621574</c:v>
                </c:pt>
                <c:pt idx="1144">
                  <c:v>0.35754120179621574</c:v>
                </c:pt>
                <c:pt idx="1145">
                  <c:v>0.35754120179621574</c:v>
                </c:pt>
                <c:pt idx="1146">
                  <c:v>0.3578613189455695</c:v>
                </c:pt>
                <c:pt idx="1147">
                  <c:v>0.35808475948144913</c:v>
                </c:pt>
                <c:pt idx="1148">
                  <c:v>0.35825277669093986</c:v>
                </c:pt>
                <c:pt idx="1149">
                  <c:v>0.35839557298723618</c:v>
                </c:pt>
                <c:pt idx="1150">
                  <c:v>0.35839557298723618</c:v>
                </c:pt>
                <c:pt idx="1151">
                  <c:v>0.35839557298723618</c:v>
                </c:pt>
                <c:pt idx="1152">
                  <c:v>0.35839557298723618</c:v>
                </c:pt>
                <c:pt idx="1153">
                  <c:v>0.35839557298723618</c:v>
                </c:pt>
                <c:pt idx="1154">
                  <c:v>0.35839557298723618</c:v>
                </c:pt>
                <c:pt idx="1155">
                  <c:v>0.35839557298723618</c:v>
                </c:pt>
                <c:pt idx="1156">
                  <c:v>0.35839557298723618</c:v>
                </c:pt>
                <c:pt idx="1157">
                  <c:v>0.35839557298723618</c:v>
                </c:pt>
                <c:pt idx="1158">
                  <c:v>0.35839557298723618</c:v>
                </c:pt>
                <c:pt idx="1159">
                  <c:v>0.35839557298723618</c:v>
                </c:pt>
                <c:pt idx="1160">
                  <c:v>0.35839557298723618</c:v>
                </c:pt>
                <c:pt idx="1161">
                  <c:v>0.35839557298723618</c:v>
                </c:pt>
                <c:pt idx="1162">
                  <c:v>0.35839557298723618</c:v>
                </c:pt>
                <c:pt idx="1163">
                  <c:v>0.35839557298723618</c:v>
                </c:pt>
                <c:pt idx="1164">
                  <c:v>0.35839557298723618</c:v>
                </c:pt>
                <c:pt idx="1165">
                  <c:v>0.35839557298723618</c:v>
                </c:pt>
                <c:pt idx="1166">
                  <c:v>0.35839557298723618</c:v>
                </c:pt>
                <c:pt idx="1167">
                  <c:v>0.35839557298723618</c:v>
                </c:pt>
                <c:pt idx="1168">
                  <c:v>0.35839557298723618</c:v>
                </c:pt>
                <c:pt idx="1169">
                  <c:v>0.35839557298723618</c:v>
                </c:pt>
                <c:pt idx="1170">
                  <c:v>0.35839557298723618</c:v>
                </c:pt>
                <c:pt idx="1171">
                  <c:v>0.35839557298723618</c:v>
                </c:pt>
                <c:pt idx="1172">
                  <c:v>0.35839557298723618</c:v>
                </c:pt>
                <c:pt idx="1173">
                  <c:v>0.35839557298723618</c:v>
                </c:pt>
                <c:pt idx="1174">
                  <c:v>0.35839557298723618</c:v>
                </c:pt>
                <c:pt idx="1175">
                  <c:v>0.35839557298723618</c:v>
                </c:pt>
                <c:pt idx="1176">
                  <c:v>0.35839557298723618</c:v>
                </c:pt>
                <c:pt idx="1177">
                  <c:v>0.35839557298723618</c:v>
                </c:pt>
                <c:pt idx="1178">
                  <c:v>0.35839557298723618</c:v>
                </c:pt>
                <c:pt idx="1179">
                  <c:v>0.35839557298723618</c:v>
                </c:pt>
                <c:pt idx="1180">
                  <c:v>0.35839557298723618</c:v>
                </c:pt>
                <c:pt idx="1181">
                  <c:v>0.35839557298723618</c:v>
                </c:pt>
                <c:pt idx="1182">
                  <c:v>0.35839557298723618</c:v>
                </c:pt>
                <c:pt idx="1183">
                  <c:v>0.35839557298723618</c:v>
                </c:pt>
                <c:pt idx="1184">
                  <c:v>0.35839557298723618</c:v>
                </c:pt>
                <c:pt idx="1185">
                  <c:v>0.35839557298723618</c:v>
                </c:pt>
                <c:pt idx="1186">
                  <c:v>0.35839557298723618</c:v>
                </c:pt>
                <c:pt idx="1187">
                  <c:v>0.35839557298723618</c:v>
                </c:pt>
                <c:pt idx="1188">
                  <c:v>0.35839557298723618</c:v>
                </c:pt>
                <c:pt idx="1189">
                  <c:v>0.35839557298723618</c:v>
                </c:pt>
                <c:pt idx="1190">
                  <c:v>0.35839557298723618</c:v>
                </c:pt>
                <c:pt idx="1191">
                  <c:v>0.35839557298723618</c:v>
                </c:pt>
                <c:pt idx="1192">
                  <c:v>0.35839557298723618</c:v>
                </c:pt>
                <c:pt idx="1193">
                  <c:v>0.35839557298723618</c:v>
                </c:pt>
                <c:pt idx="1194">
                  <c:v>0.35839557298723618</c:v>
                </c:pt>
                <c:pt idx="1195">
                  <c:v>0.35839557298723618</c:v>
                </c:pt>
                <c:pt idx="1196">
                  <c:v>0.35839557298723618</c:v>
                </c:pt>
                <c:pt idx="1197">
                  <c:v>0.35839557298723618</c:v>
                </c:pt>
                <c:pt idx="1198">
                  <c:v>0.35839557298723618</c:v>
                </c:pt>
                <c:pt idx="1199">
                  <c:v>0.35839557298723618</c:v>
                </c:pt>
                <c:pt idx="1200">
                  <c:v>0.35839557298723618</c:v>
                </c:pt>
                <c:pt idx="1201">
                  <c:v>0.35839557298723618</c:v>
                </c:pt>
                <c:pt idx="1202">
                  <c:v>0.35839557298723618</c:v>
                </c:pt>
                <c:pt idx="1203">
                  <c:v>0.35839557298723618</c:v>
                </c:pt>
                <c:pt idx="1204">
                  <c:v>0.35839557298723618</c:v>
                </c:pt>
                <c:pt idx="1205">
                  <c:v>0.35839557298723618</c:v>
                </c:pt>
                <c:pt idx="1206">
                  <c:v>0.35839557298723618</c:v>
                </c:pt>
                <c:pt idx="1207">
                  <c:v>0.35839557298723618</c:v>
                </c:pt>
                <c:pt idx="1208">
                  <c:v>0.35839557298723618</c:v>
                </c:pt>
                <c:pt idx="1209">
                  <c:v>0.35839557298723618</c:v>
                </c:pt>
                <c:pt idx="1210">
                  <c:v>0.35839557298723618</c:v>
                </c:pt>
                <c:pt idx="1211">
                  <c:v>0.35839557298723618</c:v>
                </c:pt>
                <c:pt idx="1212">
                  <c:v>0.36493440265501204</c:v>
                </c:pt>
                <c:pt idx="1213">
                  <c:v>0.36493440265501204</c:v>
                </c:pt>
                <c:pt idx="1214">
                  <c:v>0.36493440265501204</c:v>
                </c:pt>
                <c:pt idx="1215">
                  <c:v>0.36493440265501204</c:v>
                </c:pt>
                <c:pt idx="1216">
                  <c:v>0.37145529790501203</c:v>
                </c:pt>
                <c:pt idx="1217">
                  <c:v>0.37795829333098618</c:v>
                </c:pt>
                <c:pt idx="1218">
                  <c:v>0.38444342349109423</c:v>
                </c:pt>
                <c:pt idx="1219">
                  <c:v>0.39091072290790557</c:v>
                </c:pt>
                <c:pt idx="1220">
                  <c:v>0.39734246426347075</c:v>
                </c:pt>
                <c:pt idx="1221">
                  <c:v>0.40372112655668063</c:v>
                </c:pt>
                <c:pt idx="1222">
                  <c:v>0.41004701856878517</c:v>
                </c:pt>
                <c:pt idx="1223">
                  <c:v>0.41630302887159187</c:v>
                </c:pt>
                <c:pt idx="1224">
                  <c:v>0.42252430282148579</c:v>
                </c:pt>
                <c:pt idx="1225">
                  <c:v>0.428710976373328</c:v>
                </c:pt>
                <c:pt idx="1226">
                  <c:v>0.43488040062024158</c:v>
                </c:pt>
                <c:pt idx="1227">
                  <c:v>0.44101542786754094</c:v>
                </c:pt>
                <c:pt idx="1228">
                  <c:v>0.44713330734897422</c:v>
                </c:pt>
                <c:pt idx="1229">
                  <c:v>0.45321699258860576</c:v>
                </c:pt>
                <c:pt idx="1230">
                  <c:v>0.45926661840240784</c:v>
                </c:pt>
                <c:pt idx="1231">
                  <c:v>0.4652992649703091</c:v>
                </c:pt>
                <c:pt idx="1232">
                  <c:v>0.4652992649703091</c:v>
                </c:pt>
                <c:pt idx="1233">
                  <c:v>0.4713149658895317</c:v>
                </c:pt>
                <c:pt idx="1234">
                  <c:v>0.4713149658895317</c:v>
                </c:pt>
                <c:pt idx="1235">
                  <c:v>0.4772968761607026</c:v>
                </c:pt>
                <c:pt idx="1236">
                  <c:v>0.48324512974562739</c:v>
                </c:pt>
                <c:pt idx="1237">
                  <c:v>0.48910982582934653</c:v>
                </c:pt>
                <c:pt idx="1238">
                  <c:v>0.49487534948366751</c:v>
                </c:pt>
                <c:pt idx="1239">
                  <c:v>0.50051049145897619</c:v>
                </c:pt>
                <c:pt idx="1240">
                  <c:v>0.50603326909839552</c:v>
                </c:pt>
                <c:pt idx="1241">
                  <c:v>0.51144527460418254</c:v>
                </c:pt>
                <c:pt idx="1242">
                  <c:v>0.51676359057640475</c:v>
                </c:pt>
                <c:pt idx="1243">
                  <c:v>0.52197405897489046</c:v>
                </c:pt>
                <c:pt idx="1244">
                  <c:v>0.52709332656116559</c:v>
                </c:pt>
                <c:pt idx="1245">
                  <c:v>0.53212252980398</c:v>
                </c:pt>
                <c:pt idx="1246">
                  <c:v>0.53704808409371763</c:v>
                </c:pt>
                <c:pt idx="1247">
                  <c:v>0.54187151361961461</c:v>
                </c:pt>
                <c:pt idx="1248">
                  <c:v>0.54659433036344174</c:v>
                </c:pt>
                <c:pt idx="1249">
                  <c:v>0.55121803409950465</c:v>
                </c:pt>
                <c:pt idx="1250">
                  <c:v>0.55575796827335688</c:v>
                </c:pt>
                <c:pt idx="1251">
                  <c:v>0.56021521810374852</c:v>
                </c:pt>
                <c:pt idx="1252">
                  <c:v>0.56459086112192947</c:v>
                </c:pt>
                <c:pt idx="1253">
                  <c:v>0.56888596717164974</c:v>
                </c:pt>
                <c:pt idx="1254">
                  <c:v>0.57310159840915942</c:v>
                </c:pt>
                <c:pt idx="1255">
                  <c:v>0.57723880930320837</c:v>
                </c:pt>
                <c:pt idx="1256">
                  <c:v>0.58129864663504671</c:v>
                </c:pt>
                <c:pt idx="1257">
                  <c:v>0.58528214949842439</c:v>
                </c:pt>
                <c:pt idx="1258">
                  <c:v>0.58919034929959146</c:v>
                </c:pt>
                <c:pt idx="1259">
                  <c:v>0.59303657888253902</c:v>
                </c:pt>
                <c:pt idx="1260">
                  <c:v>0.59683374116070265</c:v>
                </c:pt>
                <c:pt idx="1261">
                  <c:v>0.60059439830619843</c:v>
                </c:pt>
                <c:pt idx="1262">
                  <c:v>0.60059439830619843</c:v>
                </c:pt>
                <c:pt idx="1263">
                  <c:v>0.60059439830619843</c:v>
                </c:pt>
                <c:pt idx="1264">
                  <c:v>0.60059439830619843</c:v>
                </c:pt>
                <c:pt idx="1265">
                  <c:v>0.60059439830619843</c:v>
                </c:pt>
                <c:pt idx="1266">
                  <c:v>0.60059439830619843</c:v>
                </c:pt>
                <c:pt idx="1267">
                  <c:v>0.60059439830619843</c:v>
                </c:pt>
                <c:pt idx="1268">
                  <c:v>0.60059439830619843</c:v>
                </c:pt>
                <c:pt idx="1269">
                  <c:v>0.6044653309512602</c:v>
                </c:pt>
                <c:pt idx="1270">
                  <c:v>0.60829925140896657</c:v>
                </c:pt>
                <c:pt idx="1271">
                  <c:v>0.61208421724070849</c:v>
                </c:pt>
                <c:pt idx="1272">
                  <c:v>0.61582067773815252</c:v>
                </c:pt>
                <c:pt idx="1273">
                  <c:v>0.61952105271230373</c:v>
                </c:pt>
                <c:pt idx="1274">
                  <c:v>0.62318559264753715</c:v>
                </c:pt>
                <c:pt idx="1275">
                  <c:v>0.62682638124027446</c:v>
                </c:pt>
                <c:pt idx="1276">
                  <c:v>0.62682638124027446</c:v>
                </c:pt>
                <c:pt idx="1277">
                  <c:v>0.62682638124027446</c:v>
                </c:pt>
                <c:pt idx="1278">
                  <c:v>0.62682638124027446</c:v>
                </c:pt>
                <c:pt idx="1279">
                  <c:v>0.62682638124027446</c:v>
                </c:pt>
                <c:pt idx="1280">
                  <c:v>0.62682638124027446</c:v>
                </c:pt>
                <c:pt idx="1281">
                  <c:v>0.62682638124027446</c:v>
                </c:pt>
                <c:pt idx="1282">
                  <c:v>0.62682638124027446</c:v>
                </c:pt>
                <c:pt idx="1283">
                  <c:v>0.62682638124027446</c:v>
                </c:pt>
                <c:pt idx="1284">
                  <c:v>0.62682638124027446</c:v>
                </c:pt>
                <c:pt idx="1285">
                  <c:v>0.63052675621442567</c:v>
                </c:pt>
                <c:pt idx="1286">
                  <c:v>0.63420321339035157</c:v>
                </c:pt>
                <c:pt idx="1287">
                  <c:v>0.63784400198308888</c:v>
                </c:pt>
                <c:pt idx="1288">
                  <c:v>0.64143761944986166</c:v>
                </c:pt>
                <c:pt idx="1289">
                  <c:v>0.64498450597122547</c:v>
                </c:pt>
                <c:pt idx="1290">
                  <c:v>0.64849663178179651</c:v>
                </c:pt>
                <c:pt idx="1291">
                  <c:v>0.65196279148202796</c:v>
                </c:pt>
                <c:pt idx="1292">
                  <c:v>0.65537210347272046</c:v>
                </c:pt>
                <c:pt idx="1293">
                  <c:v>0.65872524129988097</c:v>
                </c:pt>
                <c:pt idx="1294">
                  <c:v>0.66202287406073168</c:v>
                </c:pt>
                <c:pt idx="1295">
                  <c:v>0.66528752309776873</c:v>
                </c:pt>
                <c:pt idx="1296">
                  <c:v>0.66854123056598824</c:v>
                </c:pt>
                <c:pt idx="1297">
                  <c:v>0.66854123056598824</c:v>
                </c:pt>
                <c:pt idx="1298">
                  <c:v>0.66854123056598824</c:v>
                </c:pt>
                <c:pt idx="1299">
                  <c:v>0.66854123056598824</c:v>
                </c:pt>
                <c:pt idx="1300">
                  <c:v>0.66854123056598824</c:v>
                </c:pt>
                <c:pt idx="1301">
                  <c:v>0.66854123056598824</c:v>
                </c:pt>
                <c:pt idx="1302">
                  <c:v>0.66854123056598824</c:v>
                </c:pt>
                <c:pt idx="1303">
                  <c:v>0.66854123056598824</c:v>
                </c:pt>
                <c:pt idx="1304">
                  <c:v>0.66854123056598824</c:v>
                </c:pt>
                <c:pt idx="1305">
                  <c:v>0.66854123056598824</c:v>
                </c:pt>
                <c:pt idx="1306">
                  <c:v>0.66854123056598824</c:v>
                </c:pt>
                <c:pt idx="1307">
                  <c:v>0.66854123056598824</c:v>
                </c:pt>
                <c:pt idx="1308">
                  <c:v>0.67197320056584353</c:v>
                </c:pt>
                <c:pt idx="1309">
                  <c:v>0.67197320056584353</c:v>
                </c:pt>
                <c:pt idx="1310">
                  <c:v>0.67539382807240222</c:v>
                </c:pt>
                <c:pt idx="1311">
                  <c:v>0.67880314006309472</c:v>
                </c:pt>
                <c:pt idx="1312">
                  <c:v>0.68218990181198558</c:v>
                </c:pt>
                <c:pt idx="1313">
                  <c:v>0.68554303963914609</c:v>
                </c:pt>
                <c:pt idx="1314">
                  <c:v>0.68887389539724797</c:v>
                </c:pt>
                <c:pt idx="1315">
                  <c:v>0.69217152815809868</c:v>
                </c:pt>
                <c:pt idx="1316">
                  <c:v>0.69540343178382202</c:v>
                </c:pt>
                <c:pt idx="1317">
                  <c:v>0.69859204390858087</c:v>
                </c:pt>
                <c:pt idx="1318">
                  <c:v>0.70173778421293076</c:v>
                </c:pt>
                <c:pt idx="1319">
                  <c:v>0.70173778421293076</c:v>
                </c:pt>
                <c:pt idx="1320">
                  <c:v>0.70173778421293076</c:v>
                </c:pt>
                <c:pt idx="1321">
                  <c:v>0.70173778421293076</c:v>
                </c:pt>
                <c:pt idx="1322">
                  <c:v>0.70173778421293076</c:v>
                </c:pt>
                <c:pt idx="1323">
                  <c:v>0.70173778421293076</c:v>
                </c:pt>
                <c:pt idx="1324">
                  <c:v>0.70173778421293076</c:v>
                </c:pt>
                <c:pt idx="1325">
                  <c:v>0.70173778421293076</c:v>
                </c:pt>
                <c:pt idx="1326">
                  <c:v>0.70173778421293076</c:v>
                </c:pt>
                <c:pt idx="1327">
                  <c:v>0.70173778421293076</c:v>
                </c:pt>
                <c:pt idx="1328">
                  <c:v>0.70173778421293076</c:v>
                </c:pt>
                <c:pt idx="1329">
                  <c:v>0.70173778421293076</c:v>
                </c:pt>
                <c:pt idx="1330">
                  <c:v>0.70173778421293076</c:v>
                </c:pt>
                <c:pt idx="1331">
                  <c:v>0.70173778421293076</c:v>
                </c:pt>
                <c:pt idx="1332">
                  <c:v>0.70577206164671746</c:v>
                </c:pt>
                <c:pt idx="1333">
                  <c:v>0.70976821508846133</c:v>
                </c:pt>
                <c:pt idx="1334">
                  <c:v>0.71372650271003735</c:v>
                </c:pt>
                <c:pt idx="1335">
                  <c:v>0.71764718172238307</c:v>
                </c:pt>
                <c:pt idx="1336">
                  <c:v>0.72155538152355014</c:v>
                </c:pt>
                <c:pt idx="1337">
                  <c:v>0.72545113055017052</c:v>
                </c:pt>
                <c:pt idx="1338">
                  <c:v>0.72545113055017052</c:v>
                </c:pt>
                <c:pt idx="1339">
                  <c:v>0.72545113055017052</c:v>
                </c:pt>
                <c:pt idx="1340">
                  <c:v>0.72545113055017052</c:v>
                </c:pt>
                <c:pt idx="1341">
                  <c:v>0.72545113055017052</c:v>
                </c:pt>
                <c:pt idx="1342">
                  <c:v>0.72545113055017052</c:v>
                </c:pt>
                <c:pt idx="1343">
                  <c:v>0.72545113055017052</c:v>
                </c:pt>
                <c:pt idx="1344">
                  <c:v>0.72545113055017052</c:v>
                </c:pt>
                <c:pt idx="1345">
                  <c:v>0.72545113055017052</c:v>
                </c:pt>
                <c:pt idx="1346">
                  <c:v>0.72545113055017052</c:v>
                </c:pt>
                <c:pt idx="1347">
                  <c:v>0.72545113055017052</c:v>
                </c:pt>
                <c:pt idx="1348">
                  <c:v>0.72954952429592668</c:v>
                </c:pt>
                <c:pt idx="1349">
                  <c:v>0.7335583570018005</c:v>
                </c:pt>
                <c:pt idx="1350">
                  <c:v>0.73742928964686227</c:v>
                </c:pt>
                <c:pt idx="1351">
                  <c:v>0.74112966462101348</c:v>
                </c:pt>
                <c:pt idx="1352">
                  <c:v>0.74466493691730973</c:v>
                </c:pt>
                <c:pt idx="1353">
                  <c:v>0.74802925590703773</c:v>
                </c:pt>
                <c:pt idx="1354">
                  <c:v>0.75122865147300999</c:v>
                </c:pt>
                <c:pt idx="1355">
                  <c:v>0.75424827162168862</c:v>
                </c:pt>
                <c:pt idx="1356">
                  <c:v>0.75707573411127194</c:v>
                </c:pt>
                <c:pt idx="1357">
                  <c:v>0.75971066466026882</c:v>
                </c:pt>
                <c:pt idx="1358">
                  <c:v>0.762153880905591</c:v>
                </c:pt>
                <c:pt idx="1359">
                  <c:v>0.7643990160741867</c:v>
                </c:pt>
                <c:pt idx="1360">
                  <c:v>0.76646592802480396</c:v>
                </c:pt>
                <c:pt idx="1361">
                  <c:v>0.7684249738670107</c:v>
                </c:pt>
                <c:pt idx="1362">
                  <c:v>0.77058776241266402</c:v>
                </c:pt>
                <c:pt idx="1363">
                  <c:v>0.77058776241266402</c:v>
                </c:pt>
                <c:pt idx="1364">
                  <c:v>0.77058776241266402</c:v>
                </c:pt>
                <c:pt idx="1365">
                  <c:v>0.77058776241266402</c:v>
                </c:pt>
                <c:pt idx="1366">
                  <c:v>0.77058776241266402</c:v>
                </c:pt>
                <c:pt idx="1367">
                  <c:v>0.77267834425376158</c:v>
                </c:pt>
                <c:pt idx="1368">
                  <c:v>0.77462232573524303</c:v>
                </c:pt>
                <c:pt idx="1369">
                  <c:v>0.77644884341425535</c:v>
                </c:pt>
                <c:pt idx="1370">
                  <c:v>0.77823269178886956</c:v>
                </c:pt>
                <c:pt idx="1371">
                  <c:v>0.77823269178886956</c:v>
                </c:pt>
                <c:pt idx="1372">
                  <c:v>0.77823269178886956</c:v>
                </c:pt>
                <c:pt idx="1373">
                  <c:v>0.77998154844352807</c:v>
                </c:pt>
                <c:pt idx="1374">
                  <c:v>0.78165521165456198</c:v>
                </c:pt>
                <c:pt idx="1375">
                  <c:v>0.78320466872733396</c:v>
                </c:pt>
                <c:pt idx="1376">
                  <c:v>0.78454340826128455</c:v>
                </c:pt>
                <c:pt idx="1377">
                  <c:v>0.785604725493393</c:v>
                </c:pt>
                <c:pt idx="1378">
                  <c:v>0.78643410817973558</c:v>
                </c:pt>
                <c:pt idx="1379">
                  <c:v>0.78707174550260406</c:v>
                </c:pt>
                <c:pt idx="1380">
                  <c:v>0.78755252807050524</c:v>
                </c:pt>
                <c:pt idx="1381">
                  <c:v>0.78797476000004807</c:v>
                </c:pt>
                <c:pt idx="1382">
                  <c:v>0.78797476000004807</c:v>
                </c:pt>
                <c:pt idx="1383">
                  <c:v>0.78797476000004807</c:v>
                </c:pt>
                <c:pt idx="1384">
                  <c:v>0.78797476000004807</c:v>
                </c:pt>
                <c:pt idx="1385">
                  <c:v>0.78797476000004807</c:v>
                </c:pt>
                <c:pt idx="1386">
                  <c:v>0.78797476000004807</c:v>
                </c:pt>
                <c:pt idx="1387">
                  <c:v>0.78797476000004807</c:v>
                </c:pt>
                <c:pt idx="1388">
                  <c:v>0.78797476000004807</c:v>
                </c:pt>
                <c:pt idx="1389">
                  <c:v>0.78797476000004807</c:v>
                </c:pt>
                <c:pt idx="1390">
                  <c:v>0.78797476000004807</c:v>
                </c:pt>
                <c:pt idx="1391">
                  <c:v>0.78797476000004807</c:v>
                </c:pt>
                <c:pt idx="1392">
                  <c:v>0.78797476000004807</c:v>
                </c:pt>
                <c:pt idx="1393">
                  <c:v>0.78797476000004807</c:v>
                </c:pt>
                <c:pt idx="1394">
                  <c:v>0.78797476000004807</c:v>
                </c:pt>
                <c:pt idx="1395">
                  <c:v>0.78954977778211788</c:v>
                </c:pt>
                <c:pt idx="1396">
                  <c:v>0.79108657059572707</c:v>
                </c:pt>
                <c:pt idx="1397">
                  <c:v>0.7925673232222703</c:v>
                </c:pt>
                <c:pt idx="1398">
                  <c:v>0.79398166241994583</c:v>
                </c:pt>
                <c:pt idx="1399">
                  <c:v>0.79531471415070398</c:v>
                </c:pt>
                <c:pt idx="1400">
                  <c:v>0.79655919084982629</c:v>
                </c:pt>
                <c:pt idx="1401">
                  <c:v>0.79771445493894666</c:v>
                </c:pt>
                <c:pt idx="1402">
                  <c:v>0.79876147910869977</c:v>
                </c:pt>
                <c:pt idx="1403">
                  <c:v>0.79965640251417813</c:v>
                </c:pt>
                <c:pt idx="1404">
                  <c:v>0.80034800631312686</c:v>
                </c:pt>
                <c:pt idx="1405">
                  <c:v>0.80087278068349721</c:v>
                </c:pt>
                <c:pt idx="1406">
                  <c:v>0.80130234891497865</c:v>
                </c:pt>
                <c:pt idx="1407">
                  <c:v>0.80171493496855695</c:v>
                </c:pt>
                <c:pt idx="1408">
                  <c:v>0.80171493496855695</c:v>
                </c:pt>
                <c:pt idx="1409">
                  <c:v>0.80171493496855695</c:v>
                </c:pt>
                <c:pt idx="1410">
                  <c:v>0.80213960256847983</c:v>
                </c:pt>
                <c:pt idx="1411">
                  <c:v>0.80255699227010979</c:v>
                </c:pt>
                <c:pt idx="1412">
                  <c:v>0.80296481297077527</c:v>
                </c:pt>
                <c:pt idx="1413">
                  <c:v>0.80296481297077527</c:v>
                </c:pt>
                <c:pt idx="1414">
                  <c:v>0.80296481297077527</c:v>
                </c:pt>
                <c:pt idx="1415">
                  <c:v>0.80296481297077527</c:v>
                </c:pt>
                <c:pt idx="1416">
                  <c:v>0.80296481297077527</c:v>
                </c:pt>
                <c:pt idx="1417">
                  <c:v>0.80296481297077527</c:v>
                </c:pt>
                <c:pt idx="1418">
                  <c:v>0.80296481297077527</c:v>
                </c:pt>
                <c:pt idx="1419">
                  <c:v>0.80296481297077527</c:v>
                </c:pt>
                <c:pt idx="1420">
                  <c:v>0.8038224104470002</c:v>
                </c:pt>
                <c:pt idx="1421">
                  <c:v>0.80457870887008087</c:v>
                </c:pt>
                <c:pt idx="1422">
                  <c:v>0.80522953401335828</c:v>
                </c:pt>
                <c:pt idx="1423">
                  <c:v>0.80584776152401605</c:v>
                </c:pt>
                <c:pt idx="1424">
                  <c:v>0.80584776152401605</c:v>
                </c:pt>
                <c:pt idx="1425">
                  <c:v>0.80584776152401605</c:v>
                </c:pt>
                <c:pt idx="1426">
                  <c:v>0.80584776152401605</c:v>
                </c:pt>
                <c:pt idx="1427">
                  <c:v>0.80584776152401605</c:v>
                </c:pt>
                <c:pt idx="1428">
                  <c:v>0.80584776152401605</c:v>
                </c:pt>
                <c:pt idx="1429">
                  <c:v>0.8067469061641106</c:v>
                </c:pt>
                <c:pt idx="1430">
                  <c:v>0.80757231568007315</c:v>
                </c:pt>
                <c:pt idx="1431">
                  <c:v>0.80826740129002683</c:v>
                </c:pt>
                <c:pt idx="1432">
                  <c:v>0.80879501802088138</c:v>
                </c:pt>
                <c:pt idx="1433">
                  <c:v>0.8091864574498937</c:v>
                </c:pt>
                <c:pt idx="1434">
                  <c:v>0.80946584920182274</c:v>
                </c:pt>
                <c:pt idx="1435">
                  <c:v>0.8097181501341626</c:v>
                </c:pt>
                <c:pt idx="1436">
                  <c:v>0.8097181501341626</c:v>
                </c:pt>
                <c:pt idx="1437">
                  <c:v>0.8097181501341626</c:v>
                </c:pt>
                <c:pt idx="1438">
                  <c:v>0.8097181501341626</c:v>
                </c:pt>
                <c:pt idx="1439">
                  <c:v>0.8097181501341626</c:v>
                </c:pt>
                <c:pt idx="1440">
                  <c:v>0.81001265719010396</c:v>
                </c:pt>
                <c:pt idx="1441">
                  <c:v>0.81027381252035091</c:v>
                </c:pt>
                <c:pt idx="1442">
                  <c:v>0.81051229804798397</c:v>
                </c:pt>
                <c:pt idx="1443">
                  <c:v>0.81074571124242845</c:v>
                </c:pt>
                <c:pt idx="1444">
                  <c:v>0.81074571124242845</c:v>
                </c:pt>
                <c:pt idx="1445">
                  <c:v>0.81074571124242845</c:v>
                </c:pt>
                <c:pt idx="1446">
                  <c:v>0.81097744651909709</c:v>
                </c:pt>
                <c:pt idx="1447">
                  <c:v>0.8111631489207175</c:v>
                </c:pt>
                <c:pt idx="1448">
                  <c:v>0.81127825515031815</c:v>
                </c:pt>
                <c:pt idx="1449">
                  <c:v>0.81132964193311141</c:v>
                </c:pt>
                <c:pt idx="1450">
                  <c:v>0.81134290681274102</c:v>
                </c:pt>
                <c:pt idx="1451">
                  <c:v>0.81134290681274102</c:v>
                </c:pt>
                <c:pt idx="1452">
                  <c:v>0.81134290681274102</c:v>
                </c:pt>
                <c:pt idx="1453">
                  <c:v>0.81134290681274102</c:v>
                </c:pt>
                <c:pt idx="1454">
                  <c:v>0.81134290681274102</c:v>
                </c:pt>
                <c:pt idx="1455">
                  <c:v>0.81134290681274102</c:v>
                </c:pt>
                <c:pt idx="1456">
                  <c:v>0.81134290681274102</c:v>
                </c:pt>
                <c:pt idx="1457">
                  <c:v>0.81134290681274102</c:v>
                </c:pt>
                <c:pt idx="1458">
                  <c:v>0.81134290681274102</c:v>
                </c:pt>
                <c:pt idx="1459">
                  <c:v>0.81134290681274102</c:v>
                </c:pt>
                <c:pt idx="1460">
                  <c:v>0.81134290681274102</c:v>
                </c:pt>
                <c:pt idx="1461">
                  <c:v>0.81134290681274102</c:v>
                </c:pt>
                <c:pt idx="1462">
                  <c:v>0.81134290681274102</c:v>
                </c:pt>
                <c:pt idx="1463">
                  <c:v>0.81134290681274102</c:v>
                </c:pt>
                <c:pt idx="1464">
                  <c:v>0.81134290681274102</c:v>
                </c:pt>
                <c:pt idx="1465">
                  <c:v>0.81134290681274102</c:v>
                </c:pt>
                <c:pt idx="1466">
                  <c:v>0.81134290681274102</c:v>
                </c:pt>
                <c:pt idx="1467">
                  <c:v>0.81134290681274102</c:v>
                </c:pt>
                <c:pt idx="1468">
                  <c:v>0.81134290681274102</c:v>
                </c:pt>
                <c:pt idx="1469">
                  <c:v>0.81134290681274102</c:v>
                </c:pt>
                <c:pt idx="1470">
                  <c:v>0.81134290681274102</c:v>
                </c:pt>
                <c:pt idx="1471">
                  <c:v>0.81134290681274102</c:v>
                </c:pt>
                <c:pt idx="1472">
                  <c:v>0.81134290681274102</c:v>
                </c:pt>
                <c:pt idx="1473">
                  <c:v>0.81134290681274102</c:v>
                </c:pt>
                <c:pt idx="1474">
                  <c:v>0.81134290681274102</c:v>
                </c:pt>
                <c:pt idx="1475">
                  <c:v>0.81134290681274102</c:v>
                </c:pt>
                <c:pt idx="1476">
                  <c:v>0.81134290681274102</c:v>
                </c:pt>
                <c:pt idx="1477">
                  <c:v>0.81134290681274102</c:v>
                </c:pt>
                <c:pt idx="1478">
                  <c:v>0.81134290681274102</c:v>
                </c:pt>
                <c:pt idx="1479">
                  <c:v>0.81134290681274102</c:v>
                </c:pt>
                <c:pt idx="1480">
                  <c:v>0.81134290681274102</c:v>
                </c:pt>
                <c:pt idx="1481">
                  <c:v>0.81134290681274102</c:v>
                </c:pt>
                <c:pt idx="1482">
                  <c:v>0.81134290681274102</c:v>
                </c:pt>
                <c:pt idx="1483">
                  <c:v>0.81134290681274102</c:v>
                </c:pt>
                <c:pt idx="1484">
                  <c:v>0.81134290681274102</c:v>
                </c:pt>
                <c:pt idx="1485">
                  <c:v>0.81134290681274102</c:v>
                </c:pt>
                <c:pt idx="1486">
                  <c:v>0.81134290681274102</c:v>
                </c:pt>
                <c:pt idx="1487">
                  <c:v>0.81134290681274102</c:v>
                </c:pt>
                <c:pt idx="1488">
                  <c:v>0.81134290681274102</c:v>
                </c:pt>
                <c:pt idx="1489">
                  <c:v>0.81134290681274102</c:v>
                </c:pt>
                <c:pt idx="1490">
                  <c:v>0.81134290681274102</c:v>
                </c:pt>
                <c:pt idx="1491">
                  <c:v>0.81134290681274102</c:v>
                </c:pt>
                <c:pt idx="1492">
                  <c:v>0.81134290681274102</c:v>
                </c:pt>
                <c:pt idx="1493">
                  <c:v>0.81134290681274102</c:v>
                </c:pt>
                <c:pt idx="1494">
                  <c:v>0.81134290681274102</c:v>
                </c:pt>
                <c:pt idx="1495">
                  <c:v>0.81134290681274102</c:v>
                </c:pt>
                <c:pt idx="1496">
                  <c:v>0.81134290681274102</c:v>
                </c:pt>
                <c:pt idx="1497">
                  <c:v>0.81134290681274102</c:v>
                </c:pt>
                <c:pt idx="1498">
                  <c:v>0.81134290681274102</c:v>
                </c:pt>
                <c:pt idx="1499">
                  <c:v>0.81134290681274102</c:v>
                </c:pt>
                <c:pt idx="1500">
                  <c:v>0.81134290681274102</c:v>
                </c:pt>
                <c:pt idx="1501">
                  <c:v>0.81134290681274102</c:v>
                </c:pt>
                <c:pt idx="1502">
                  <c:v>0.81134290681274102</c:v>
                </c:pt>
                <c:pt idx="1503">
                  <c:v>0.81134290681274102</c:v>
                </c:pt>
                <c:pt idx="1504">
                  <c:v>0.81134290681274102</c:v>
                </c:pt>
                <c:pt idx="1505">
                  <c:v>0.81134290681274102</c:v>
                </c:pt>
                <c:pt idx="1506">
                  <c:v>0.81134290681274102</c:v>
                </c:pt>
                <c:pt idx="1507">
                  <c:v>0.81134290681274102</c:v>
                </c:pt>
                <c:pt idx="1508">
                  <c:v>0.81134290681274102</c:v>
                </c:pt>
                <c:pt idx="1509">
                  <c:v>0.81134290681274102</c:v>
                </c:pt>
                <c:pt idx="1510">
                  <c:v>0.81134290681274102</c:v>
                </c:pt>
                <c:pt idx="1511">
                  <c:v>0.81134290681274102</c:v>
                </c:pt>
                <c:pt idx="1512">
                  <c:v>0.81134290681274102</c:v>
                </c:pt>
                <c:pt idx="1513">
                  <c:v>0.81134290681274102</c:v>
                </c:pt>
                <c:pt idx="1514">
                  <c:v>0.81134290681274102</c:v>
                </c:pt>
                <c:pt idx="1515">
                  <c:v>0.81134290681274102</c:v>
                </c:pt>
                <c:pt idx="1516">
                  <c:v>0.81134290681274102</c:v>
                </c:pt>
                <c:pt idx="1517">
                  <c:v>0.81134290681274102</c:v>
                </c:pt>
                <c:pt idx="1518">
                  <c:v>0.81134290681274102</c:v>
                </c:pt>
                <c:pt idx="1519">
                  <c:v>0.81134290681274102</c:v>
                </c:pt>
                <c:pt idx="1520">
                  <c:v>0.81134290681274102</c:v>
                </c:pt>
                <c:pt idx="1521">
                  <c:v>0.81134290681274102</c:v>
                </c:pt>
                <c:pt idx="1522">
                  <c:v>0.81456394809360522</c:v>
                </c:pt>
                <c:pt idx="1523">
                  <c:v>0.81774180300718546</c:v>
                </c:pt>
                <c:pt idx="1524">
                  <c:v>0.82080304960127304</c:v>
                </c:pt>
                <c:pt idx="1525">
                  <c:v>0.82369020749942123</c:v>
                </c:pt>
                <c:pt idx="1526">
                  <c:v>0.82636285860320213</c:v>
                </c:pt>
                <c:pt idx="1527">
                  <c:v>0.82881496623939044</c:v>
                </c:pt>
                <c:pt idx="1528">
                  <c:v>0.8310768427826003</c:v>
                </c:pt>
                <c:pt idx="1529">
                  <c:v>0.83319129278761572</c:v>
                </c:pt>
                <c:pt idx="1530">
                  <c:v>0.83520374065928815</c:v>
                </c:pt>
                <c:pt idx="1531">
                  <c:v>0.83716278650149489</c:v>
                </c:pt>
                <c:pt idx="1532">
                  <c:v>0.83934133588421089</c:v>
                </c:pt>
                <c:pt idx="1533">
                  <c:v>0.83934133588421089</c:v>
                </c:pt>
                <c:pt idx="1534">
                  <c:v>0.83934133588421089</c:v>
                </c:pt>
                <c:pt idx="1535">
                  <c:v>0.83934133588421089</c:v>
                </c:pt>
                <c:pt idx="1536">
                  <c:v>0.83934133588421089</c:v>
                </c:pt>
                <c:pt idx="1537">
                  <c:v>0.83934133588421089</c:v>
                </c:pt>
                <c:pt idx="1538">
                  <c:v>0.83934133588421089</c:v>
                </c:pt>
                <c:pt idx="1539">
                  <c:v>0.83934133588421089</c:v>
                </c:pt>
                <c:pt idx="1540">
                  <c:v>0.83934133588421089</c:v>
                </c:pt>
                <c:pt idx="1541">
                  <c:v>0.83934133588421089</c:v>
                </c:pt>
                <c:pt idx="1542">
                  <c:v>0.83934133588421089</c:v>
                </c:pt>
                <c:pt idx="1543">
                  <c:v>0.83934133588421089</c:v>
                </c:pt>
                <c:pt idx="1544">
                  <c:v>0.83934133588421089</c:v>
                </c:pt>
                <c:pt idx="1545">
                  <c:v>0.83934133588421089</c:v>
                </c:pt>
                <c:pt idx="1546">
                  <c:v>0.83934133588421089</c:v>
                </c:pt>
                <c:pt idx="1547">
                  <c:v>0.83934133588421089</c:v>
                </c:pt>
                <c:pt idx="1548">
                  <c:v>0.83934133588421089</c:v>
                </c:pt>
                <c:pt idx="1549">
                  <c:v>0.83934133588421089</c:v>
                </c:pt>
                <c:pt idx="1550">
                  <c:v>0.83934133588421089</c:v>
                </c:pt>
                <c:pt idx="1551">
                  <c:v>0.83934133588421089</c:v>
                </c:pt>
                <c:pt idx="1552">
                  <c:v>0.83934133588421089</c:v>
                </c:pt>
                <c:pt idx="1553">
                  <c:v>0.83934133588421089</c:v>
                </c:pt>
                <c:pt idx="1554">
                  <c:v>0.83934133588421089</c:v>
                </c:pt>
                <c:pt idx="1555">
                  <c:v>0.83934133588421089</c:v>
                </c:pt>
                <c:pt idx="1556">
                  <c:v>0.83934133588421089</c:v>
                </c:pt>
                <c:pt idx="1557">
                  <c:v>0.83934133588421089</c:v>
                </c:pt>
                <c:pt idx="1558">
                  <c:v>0.83934133588421089</c:v>
                </c:pt>
                <c:pt idx="1559">
                  <c:v>0.83934133588421089</c:v>
                </c:pt>
                <c:pt idx="1560">
                  <c:v>0.83934133588421089</c:v>
                </c:pt>
                <c:pt idx="1561">
                  <c:v>0.83934133588421089</c:v>
                </c:pt>
                <c:pt idx="1562">
                  <c:v>0.83934133588421089</c:v>
                </c:pt>
                <c:pt idx="1563">
                  <c:v>0.83934133588421089</c:v>
                </c:pt>
                <c:pt idx="1564">
                  <c:v>0.83934133588421089</c:v>
                </c:pt>
                <c:pt idx="1565">
                  <c:v>0.83934133588421089</c:v>
                </c:pt>
                <c:pt idx="1566">
                  <c:v>0.83934133588421089</c:v>
                </c:pt>
                <c:pt idx="1567">
                  <c:v>0.83934133588421089</c:v>
                </c:pt>
                <c:pt idx="1568">
                  <c:v>0.83934133588421089</c:v>
                </c:pt>
                <c:pt idx="1569">
                  <c:v>0.83934133588421089</c:v>
                </c:pt>
                <c:pt idx="1570">
                  <c:v>0.83934133588421089</c:v>
                </c:pt>
                <c:pt idx="1571">
                  <c:v>0.83934133588421089</c:v>
                </c:pt>
                <c:pt idx="1572">
                  <c:v>0.83934133588421089</c:v>
                </c:pt>
                <c:pt idx="1573">
                  <c:v>0.83934133588421089</c:v>
                </c:pt>
                <c:pt idx="1574">
                  <c:v>0.83934133588421089</c:v>
                </c:pt>
                <c:pt idx="1575">
                  <c:v>0.83934133588421089</c:v>
                </c:pt>
                <c:pt idx="1576">
                  <c:v>0.83934133588421089</c:v>
                </c:pt>
                <c:pt idx="1577">
                  <c:v>0.85190701448606276</c:v>
                </c:pt>
                <c:pt idx="1578">
                  <c:v>0.86438802053597596</c:v>
                </c:pt>
                <c:pt idx="1579">
                  <c:v>0.87678474897926306</c:v>
                </c:pt>
                <c:pt idx="1580">
                  <c:v>0.88904188979113619</c:v>
                </c:pt>
                <c:pt idx="1581">
                  <c:v>0.90118814547704473</c:v>
                </c:pt>
                <c:pt idx="1582">
                  <c:v>0.91316937643407603</c:v>
                </c:pt>
                <c:pt idx="1583">
                  <c:v>0.92496004552049582</c:v>
                </c:pt>
                <c:pt idx="1584">
                  <c:v>0.93653550848345879</c:v>
                </c:pt>
                <c:pt idx="1585">
                  <c:v>0.94787213083748079</c:v>
                </c:pt>
                <c:pt idx="1586">
                  <c:v>0.9589474004720776</c:v>
                </c:pt>
                <c:pt idx="1587">
                  <c:v>0.96976552059905485</c:v>
                </c:pt>
                <c:pt idx="1588">
                  <c:v>0.98035577049990363</c:v>
                </c:pt>
                <c:pt idx="1589">
                  <c:v>0.9907711052619117</c:v>
                </c:pt>
                <c:pt idx="1590">
                  <c:v>1.0010381163887925</c:v>
                </c:pt>
                <c:pt idx="1591">
                  <c:v>1.0112070634313755</c:v>
                </c:pt>
                <c:pt idx="1592">
                  <c:v>1.0212785984035495</c:v>
                </c:pt>
                <c:pt idx="1593">
                  <c:v>1.0313016711339218</c:v>
                </c:pt>
                <c:pt idx="1594">
                  <c:v>1.0412764437717978</c:v>
                </c:pt>
                <c:pt idx="1595">
                  <c:v>1.0511551015337095</c:v>
                </c:pt>
                <c:pt idx="1596">
                  <c:v>1.0609382896002122</c:v>
                </c:pt>
                <c:pt idx="1597">
                  <c:v>1.0705559513143326</c:v>
                </c:pt>
                <c:pt idx="1598">
                  <c:v>1.0799868352799962</c:v>
                </c:pt>
                <c:pt idx="1599">
                  <c:v>1.0892106264101562</c:v>
                </c:pt>
                <c:pt idx="1600">
                  <c:v>1.0982080493521411</c:v>
                </c:pt>
                <c:pt idx="1601">
                  <c:v>1.1069830012413675</c:v>
                </c:pt>
                <c:pt idx="1602">
                  <c:v>1.1155827583092206</c:v>
                </c:pt>
                <c:pt idx="1603">
                  <c:v>1.1240527301481964</c:v>
                </c:pt>
                <c:pt idx="1604">
                  <c:v>1.1324155961786748</c:v>
                </c:pt>
                <c:pt idx="1605">
                  <c:v>1.1407358857095391</c:v>
                </c:pt>
                <c:pt idx="1606">
                  <c:v>1.1490137502130113</c:v>
                </c:pt>
                <c:pt idx="1607">
                  <c:v>1.1490137502130113</c:v>
                </c:pt>
                <c:pt idx="1608">
                  <c:v>1.1490137502130113</c:v>
                </c:pt>
                <c:pt idx="1609">
                  <c:v>1.1490137502130113</c:v>
                </c:pt>
                <c:pt idx="1610">
                  <c:v>1.1490137502130113</c:v>
                </c:pt>
                <c:pt idx="1611">
                  <c:v>1.1490137502130113</c:v>
                </c:pt>
                <c:pt idx="1612">
                  <c:v>1.1490137502130113</c:v>
                </c:pt>
                <c:pt idx="1613">
                  <c:v>1.1490137502130113</c:v>
                </c:pt>
                <c:pt idx="1614">
                  <c:v>1.1490137502130113</c:v>
                </c:pt>
                <c:pt idx="1615">
                  <c:v>1.1490137502130113</c:v>
                </c:pt>
                <c:pt idx="1616">
                  <c:v>1.1490137502130113</c:v>
                </c:pt>
                <c:pt idx="1617">
                  <c:v>1.1490137502130113</c:v>
                </c:pt>
                <c:pt idx="1618">
                  <c:v>1.1490137502130113</c:v>
                </c:pt>
                <c:pt idx="1619">
                  <c:v>1.1490137502130113</c:v>
                </c:pt>
                <c:pt idx="1620">
                  <c:v>1.1490137502130113</c:v>
                </c:pt>
                <c:pt idx="1621">
                  <c:v>1.1490137502130113</c:v>
                </c:pt>
                <c:pt idx="1622">
                  <c:v>1.1490137502130113</c:v>
                </c:pt>
                <c:pt idx="1623">
                  <c:v>1.1490137502130113</c:v>
                </c:pt>
                <c:pt idx="1624">
                  <c:v>1.159704860668644</c:v>
                </c:pt>
                <c:pt idx="1625">
                  <c:v>1.1702951105694928</c:v>
                </c:pt>
                <c:pt idx="1626">
                  <c:v>1.1806360990139373</c:v>
                </c:pt>
                <c:pt idx="1627">
                  <c:v>1.1906350014471934</c:v>
                </c:pt>
                <c:pt idx="1628">
                  <c:v>1.200205729842255</c:v>
                </c:pt>
                <c:pt idx="1629">
                  <c:v>1.2093385037631172</c:v>
                </c:pt>
                <c:pt idx="1630">
                  <c:v>1.2180694259660976</c:v>
                </c:pt>
                <c:pt idx="1631">
                  <c:v>1.22651790055136</c:v>
                </c:pt>
                <c:pt idx="1632">
                  <c:v>1.234774609254244</c:v>
                </c:pt>
                <c:pt idx="1633">
                  <c:v>1.2429680769807101</c:v>
                </c:pt>
                <c:pt idx="1634">
                  <c:v>1.251140539738185</c:v>
                </c:pt>
                <c:pt idx="1635">
                  <c:v>1.251140539738185</c:v>
                </c:pt>
                <c:pt idx="1636">
                  <c:v>1.2592920351455923</c:v>
                </c:pt>
                <c:pt idx="1637">
                  <c:v>1.2673808538604361</c:v>
                </c:pt>
                <c:pt idx="1638">
                  <c:v>1.2753866281576487</c:v>
                </c:pt>
                <c:pt idx="1639">
                  <c:v>1.2832894366854264</c:v>
                </c:pt>
                <c:pt idx="1640">
                  <c:v>1.2911105416236981</c:v>
                </c:pt>
                <c:pt idx="1641">
                  <c:v>1.2988910169929111</c:v>
                </c:pt>
                <c:pt idx="1642">
                  <c:v>1.2988910169929111</c:v>
                </c:pt>
                <c:pt idx="1643">
                  <c:v>1.2988910169929111</c:v>
                </c:pt>
                <c:pt idx="1644">
                  <c:v>1.2988910169929111</c:v>
                </c:pt>
                <c:pt idx="1645">
                  <c:v>1.2988910169929111</c:v>
                </c:pt>
                <c:pt idx="1646">
                  <c:v>1.2988910169929111</c:v>
                </c:pt>
                <c:pt idx="1647">
                  <c:v>1.2988910169929111</c:v>
                </c:pt>
                <c:pt idx="1648">
                  <c:v>1.2988910169929111</c:v>
                </c:pt>
                <c:pt idx="1649">
                  <c:v>1.2988910169929111</c:v>
                </c:pt>
                <c:pt idx="1650">
                  <c:v>1.2988910169929111</c:v>
                </c:pt>
                <c:pt idx="1651">
                  <c:v>1.2988910169929111</c:v>
                </c:pt>
                <c:pt idx="1652">
                  <c:v>1.2988910169929111</c:v>
                </c:pt>
                <c:pt idx="1653">
                  <c:v>1.2988910169929111</c:v>
                </c:pt>
                <c:pt idx="1654">
                  <c:v>1.2988910169929111</c:v>
                </c:pt>
                <c:pt idx="1655">
                  <c:v>1.2988910169929111</c:v>
                </c:pt>
                <c:pt idx="1656">
                  <c:v>1.2988910169929111</c:v>
                </c:pt>
                <c:pt idx="1657">
                  <c:v>1.2988910169929111</c:v>
                </c:pt>
                <c:pt idx="1658">
                  <c:v>1.2988910169929111</c:v>
                </c:pt>
                <c:pt idx="1659">
                  <c:v>1.2988910169929111</c:v>
                </c:pt>
                <c:pt idx="1660">
                  <c:v>1.2988910169929111</c:v>
                </c:pt>
                <c:pt idx="1661">
                  <c:v>1.2988910169929111</c:v>
                </c:pt>
                <c:pt idx="1662">
                  <c:v>1.2988910169929111</c:v>
                </c:pt>
                <c:pt idx="1663">
                  <c:v>1.2988910169929111</c:v>
                </c:pt>
                <c:pt idx="1664">
                  <c:v>1.2988910169929111</c:v>
                </c:pt>
                <c:pt idx="1665">
                  <c:v>1.2988910169929111</c:v>
                </c:pt>
                <c:pt idx="1666">
                  <c:v>1.2988910169929111</c:v>
                </c:pt>
                <c:pt idx="1667">
                  <c:v>1.2988910169929111</c:v>
                </c:pt>
                <c:pt idx="1668">
                  <c:v>1.2988910169929111</c:v>
                </c:pt>
                <c:pt idx="1669">
                  <c:v>1.2988910169929111</c:v>
                </c:pt>
                <c:pt idx="1670">
                  <c:v>1.2988910169929111</c:v>
                </c:pt>
                <c:pt idx="1671">
                  <c:v>1.2988910169929111</c:v>
                </c:pt>
                <c:pt idx="1672">
                  <c:v>1.2988910169929111</c:v>
                </c:pt>
                <c:pt idx="1673">
                  <c:v>1.2988910169929111</c:v>
                </c:pt>
                <c:pt idx="1674">
                  <c:v>1.2988910169929111</c:v>
                </c:pt>
                <c:pt idx="1675">
                  <c:v>1.2988910169929111</c:v>
                </c:pt>
                <c:pt idx="1676">
                  <c:v>1.3123846963108123</c:v>
                </c:pt>
                <c:pt idx="1677">
                  <c:v>1.3258190338304883</c:v>
                </c:pt>
                <c:pt idx="1678">
                  <c:v>1.339164696493538</c:v>
                </c:pt>
                <c:pt idx="1679">
                  <c:v>1.352422088854649</c:v>
                </c:pt>
                <c:pt idx="1680">
                  <c:v>1.3655916145075715</c:v>
                </c:pt>
                <c:pt idx="1681">
                  <c:v>1.3787319407791765</c:v>
                </c:pt>
                <c:pt idx="1682">
                  <c:v>1.3787319407791765</c:v>
                </c:pt>
                <c:pt idx="1683">
                  <c:v>1.3787319407791765</c:v>
                </c:pt>
                <c:pt idx="1684">
                  <c:v>1.3787319407791765</c:v>
                </c:pt>
                <c:pt idx="1685">
                  <c:v>1.3787319407791765</c:v>
                </c:pt>
                <c:pt idx="1686">
                  <c:v>1.3787319407791765</c:v>
                </c:pt>
                <c:pt idx="1687">
                  <c:v>1.3787319407791765</c:v>
                </c:pt>
                <c:pt idx="1688">
                  <c:v>1.3787319407791765</c:v>
                </c:pt>
                <c:pt idx="1689">
                  <c:v>1.3787319407791765</c:v>
                </c:pt>
                <c:pt idx="1690">
                  <c:v>1.3787319407791765</c:v>
                </c:pt>
                <c:pt idx="1691">
                  <c:v>1.3787319407791765</c:v>
                </c:pt>
                <c:pt idx="1692">
                  <c:v>1.3787319407791765</c:v>
                </c:pt>
                <c:pt idx="1693">
                  <c:v>1.3787319407791765</c:v>
                </c:pt>
                <c:pt idx="1694">
                  <c:v>1.3787319407791765</c:v>
                </c:pt>
                <c:pt idx="1695">
                  <c:v>1.3787319407791765</c:v>
                </c:pt>
                <c:pt idx="1696">
                  <c:v>1.3787319407791765</c:v>
                </c:pt>
                <c:pt idx="1697">
                  <c:v>1.3787319407791765</c:v>
                </c:pt>
                <c:pt idx="1698">
                  <c:v>1.3787319407791765</c:v>
                </c:pt>
                <c:pt idx="1699">
                  <c:v>1.3927373423694061</c:v>
                </c:pt>
                <c:pt idx="1700">
                  <c:v>1.406681858717834</c:v>
                </c:pt>
                <c:pt idx="1701">
                  <c:v>1.4205656724737656</c:v>
                </c:pt>
                <c:pt idx="1702">
                  <c:v>1.4343889660017846</c:v>
                </c:pt>
                <c:pt idx="1703">
                  <c:v>1.4481218204986981</c:v>
                </c:pt>
                <c:pt idx="1704">
                  <c:v>1.4617946094334975</c:v>
                </c:pt>
                <c:pt idx="1705">
                  <c:v>1.4754075141742382</c:v>
                </c:pt>
                <c:pt idx="1706">
                  <c:v>1.4889607158042537</c:v>
                </c:pt>
                <c:pt idx="1707">
                  <c:v>1.5024841336961807</c:v>
                </c:pt>
                <c:pt idx="1708">
                  <c:v>1.515977813014082</c:v>
                </c:pt>
                <c:pt idx="1709">
                  <c:v>1.5294417988864295</c:v>
                </c:pt>
                <c:pt idx="1710">
                  <c:v>1.5294417988864295</c:v>
                </c:pt>
                <c:pt idx="1711">
                  <c:v>1.5294417988864295</c:v>
                </c:pt>
                <c:pt idx="1712">
                  <c:v>1.5294417988864295</c:v>
                </c:pt>
                <c:pt idx="1713">
                  <c:v>1.5294417988864295</c:v>
                </c:pt>
                <c:pt idx="1714">
                  <c:v>1.5294417988864295</c:v>
                </c:pt>
                <c:pt idx="1715">
                  <c:v>1.5294417988864295</c:v>
                </c:pt>
                <c:pt idx="1716">
                  <c:v>1.5294417988864295</c:v>
                </c:pt>
                <c:pt idx="1717">
                  <c:v>1.5294417988864295</c:v>
                </c:pt>
                <c:pt idx="1718">
                  <c:v>1.5294417988864295</c:v>
                </c:pt>
                <c:pt idx="1719">
                  <c:v>1.5294417988864295</c:v>
                </c:pt>
                <c:pt idx="1720">
                  <c:v>1.5294417988864295</c:v>
                </c:pt>
                <c:pt idx="1721">
                  <c:v>1.5294417988864295</c:v>
                </c:pt>
                <c:pt idx="1722">
                  <c:v>1.5294417988864295</c:v>
                </c:pt>
                <c:pt idx="1723">
                  <c:v>1.5294417988864295</c:v>
                </c:pt>
                <c:pt idx="1724">
                  <c:v>1.544287172022232</c:v>
                </c:pt>
                <c:pt idx="1725">
                  <c:v>1.5589744475570024</c:v>
                </c:pt>
                <c:pt idx="1726">
                  <c:v>1.5733800749593945</c:v>
                </c:pt>
                <c:pt idx="1727">
                  <c:v>1.587355011079765</c:v>
                </c:pt>
                <c:pt idx="1728">
                  <c:v>1.600759745304061</c:v>
                </c:pt>
                <c:pt idx="1729">
                  <c:v>1.6134674250920142</c:v>
                </c:pt>
                <c:pt idx="1730">
                  <c:v>1.6254760518574463</c:v>
                </c:pt>
                <c:pt idx="1731">
                  <c:v>1.6367863487806715</c:v>
                </c:pt>
                <c:pt idx="1732">
                  <c:v>1.6474521819391881</c:v>
                </c:pt>
                <c:pt idx="1733">
                  <c:v>1.6575237169113621</c:v>
                </c:pt>
                <c:pt idx="1734">
                  <c:v>1.6670476714318097</c:v>
                </c:pt>
                <c:pt idx="1735">
                  <c:v>1.6760450943737946</c:v>
                </c:pt>
                <c:pt idx="1736">
                  <c:v>1.6845150662127704</c:v>
                </c:pt>
                <c:pt idx="1737">
                  <c:v>1.6925001728300544</c:v>
                </c:pt>
                <c:pt idx="1738">
                  <c:v>1.7000201451909243</c:v>
                </c:pt>
                <c:pt idx="1739">
                  <c:v>1.7071322944903069</c:v>
                </c:pt>
                <c:pt idx="1740">
                  <c:v>1.7139074358139952</c:v>
                </c:pt>
                <c:pt idx="1741">
                  <c:v>1.7204283310639952</c:v>
                </c:pt>
                <c:pt idx="1742">
                  <c:v>1.7267192139592979</c:v>
                </c:pt>
                <c:pt idx="1743">
                  <c:v>1.7328199794500387</c:v>
                </c:pt>
                <c:pt idx="1744">
                  <c:v>1.7387514548385419</c:v>
                </c:pt>
                <c:pt idx="1745">
                  <c:v>1.7445169784928629</c:v>
                </c:pt>
                <c:pt idx="1746">
                  <c:v>1.7501198531907796</c:v>
                </c:pt>
                <c:pt idx="1747">
                  <c:v>1.7555949628069061</c:v>
                </c:pt>
                <c:pt idx="1748">
                  <c:v>1.7609443801190203</c:v>
                </c:pt>
                <c:pt idx="1749">
                  <c:v>1.7662008775017364</c:v>
                </c:pt>
                <c:pt idx="1750">
                  <c:v>1.7713808188806426</c:v>
                </c:pt>
                <c:pt idx="1751">
                  <c:v>1.7764849970291765</c:v>
                </c:pt>
                <c:pt idx="1752">
                  <c:v>1.781514200271991</c:v>
                </c:pt>
                <c:pt idx="1753">
                  <c:v>1.7864692124849539</c:v>
                </c:pt>
                <c:pt idx="1754">
                  <c:v>1.7913508130951488</c:v>
                </c:pt>
                <c:pt idx="1755">
                  <c:v>1.7961597770808742</c:v>
                </c:pt>
                <c:pt idx="1756">
                  <c:v>1.8008968749716439</c:v>
                </c:pt>
                <c:pt idx="1757">
                  <c:v>1.8055487443835363</c:v>
                </c:pt>
                <c:pt idx="1758">
                  <c:v>1.8101304272056813</c:v>
                </c:pt>
                <c:pt idx="1759">
                  <c:v>1.8146288840359281</c:v>
                </c:pt>
                <c:pt idx="1760">
                  <c:v>1.8190451962492769</c:v>
                </c:pt>
                <c:pt idx="1761">
                  <c:v>1.8233804375332274</c:v>
                </c:pt>
                <c:pt idx="1762">
                  <c:v>1.8276356738877799</c:v>
                </c:pt>
                <c:pt idx="1763">
                  <c:v>1.8318119636254342</c:v>
                </c:pt>
                <c:pt idx="1764">
                  <c:v>1.8358974763101854</c:v>
                </c:pt>
                <c:pt idx="1765">
                  <c:v>1.8398683572453707</c:v>
                </c:pt>
                <c:pt idx="1766">
                  <c:v>1.8436777440862755</c:v>
                </c:pt>
                <c:pt idx="1767">
                  <c:v>1.8472831129786367</c:v>
                </c:pt>
                <c:pt idx="1768">
                  <c:v>1.8506250964071185</c:v>
                </c:pt>
                <c:pt idx="1769">
                  <c:v>1.85366547831496</c:v>
                </c:pt>
                <c:pt idx="1770">
                  <c:v>1.8563858297150853</c:v>
                </c:pt>
                <c:pt idx="1771">
                  <c:v>1.8588113337186056</c:v>
                </c:pt>
                <c:pt idx="1772">
                  <c:v>1.8609660072144101</c:v>
                </c:pt>
                <c:pt idx="1773">
                  <c:v>1.8628875522220778</c:v>
                </c:pt>
                <c:pt idx="1774">
                  <c:v>1.8646156588482352</c:v>
                </c:pt>
                <c:pt idx="1775">
                  <c:v>1.8661842573401333</c:v>
                </c:pt>
                <c:pt idx="1776">
                  <c:v>1.8676045406977722</c:v>
                </c:pt>
                <c:pt idx="1777">
                  <c:v>1.868881700959105</c:v>
                </c:pt>
                <c:pt idx="1778">
                  <c:v>1.8700066512646605</c:v>
                </c:pt>
                <c:pt idx="1779">
                  <c:v>1.8709753879363908</c:v>
                </c:pt>
                <c:pt idx="1780">
                  <c:v>1.8717928938911073</c:v>
                </c:pt>
                <c:pt idx="1781">
                  <c:v>1.8724810288695024</c:v>
                </c:pt>
                <c:pt idx="1782">
                  <c:v>1.8730648075762926</c:v>
                </c:pt>
                <c:pt idx="1783">
                  <c:v>1.8735699943468849</c:v>
                </c:pt>
                <c:pt idx="1784">
                  <c:v>1.8740170260791862</c:v>
                </c:pt>
                <c:pt idx="1785">
                  <c:v>1.8744154298205538</c:v>
                </c:pt>
                <c:pt idx="1786">
                  <c:v>1.8747711093359858</c:v>
                </c:pt>
                <c:pt idx="1787">
                  <c:v>1.8750871995595102</c:v>
                </c:pt>
                <c:pt idx="1788">
                  <c:v>1.875364735264323</c:v>
                </c:pt>
                <c:pt idx="1789">
                  <c:v>1.8756015235486594</c:v>
                </c:pt>
                <c:pt idx="1790">
                  <c:v>1.8757948181389854</c:v>
                </c:pt>
                <c:pt idx="1791">
                  <c:v>1.8759417162215954</c:v>
                </c:pt>
                <c:pt idx="1792">
                  <c:v>1.8760417183371916</c:v>
                </c:pt>
                <c:pt idx="1793">
                  <c:v>1.876099989111883</c:v>
                </c:pt>
                <c:pt idx="1794">
                  <c:v>1.876099989111883</c:v>
                </c:pt>
                <c:pt idx="1795">
                  <c:v>1.876099989111883</c:v>
                </c:pt>
                <c:pt idx="1796">
                  <c:v>1.876099989111883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B9-4089-AF35-28C69F116E3D}"/>
            </c:ext>
          </c:extLst>
        </c:ser>
        <c:ser>
          <c:idx val="2"/>
          <c:order val="2"/>
          <c:tx>
            <c:v>Energy After Losses (kW/h)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Forces1!$C$4:$C$1800</c:f>
              <c:numCache>
                <c:formatCode>General</c:formatCode>
                <c:ptCount val="179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</c:numCache>
            </c:numRef>
          </c:cat>
          <c:val>
            <c:numRef>
              <c:f>Forces1!$AH$4:$AH$1800</c:f>
              <c:numCache>
                <c:formatCode>General</c:formatCode>
                <c:ptCount val="17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6.0775568039062532E-4</c:v>
                </c:pt>
                <c:pt idx="36">
                  <c:v>1.1748291982324223E-3</c:v>
                </c:pt>
                <c:pt idx="37">
                  <c:v>1.6714640657226566E-3</c:v>
                </c:pt>
                <c:pt idx="38">
                  <c:v>2.1022687239257818E-3</c:v>
                </c:pt>
                <c:pt idx="39">
                  <c:v>2.4837040030664076E-3</c:v>
                </c:pt>
                <c:pt idx="40">
                  <c:v>2.8218742816113291E-3</c:v>
                </c:pt>
                <c:pt idx="41">
                  <c:v>3.1043549554394543E-3</c:v>
                </c:pt>
                <c:pt idx="42">
                  <c:v>3.3297631743750013E-3</c:v>
                </c:pt>
                <c:pt idx="43">
                  <c:v>3.5181548805468758E-3</c:v>
                </c:pt>
                <c:pt idx="44">
                  <c:v>3.6912948258691416E-3</c:v>
                </c:pt>
                <c:pt idx="45">
                  <c:v>3.8587746502441417E-3</c:v>
                </c:pt>
                <c:pt idx="46">
                  <c:v>4.0163423150390634E-3</c:v>
                </c:pt>
                <c:pt idx="47">
                  <c:v>4.1622573050390634E-3</c:v>
                </c:pt>
                <c:pt idx="48">
                  <c:v>4.302021020742188E-3</c:v>
                </c:pt>
                <c:pt idx="49">
                  <c:v>4.302021020742188E-3</c:v>
                </c:pt>
                <c:pt idx="50">
                  <c:v>4.4377611462890635E-3</c:v>
                </c:pt>
                <c:pt idx="51">
                  <c:v>4.5570558193066425E-3</c:v>
                </c:pt>
                <c:pt idx="52">
                  <c:v>4.6530598972265641E-3</c:v>
                </c:pt>
                <c:pt idx="53">
                  <c:v>4.7406366355957049E-3</c:v>
                </c:pt>
                <c:pt idx="54">
                  <c:v>4.8273853855957055E-3</c:v>
                </c:pt>
                <c:pt idx="55">
                  <c:v>4.8273853855957055E-3</c:v>
                </c:pt>
                <c:pt idx="56">
                  <c:v>4.8273853855957055E-3</c:v>
                </c:pt>
                <c:pt idx="57">
                  <c:v>4.8273853855957055E-3</c:v>
                </c:pt>
                <c:pt idx="58">
                  <c:v>4.8273853855957055E-3</c:v>
                </c:pt>
                <c:pt idx="59">
                  <c:v>4.8273853855957055E-3</c:v>
                </c:pt>
                <c:pt idx="60">
                  <c:v>4.8273853855957055E-3</c:v>
                </c:pt>
                <c:pt idx="61">
                  <c:v>4.8273853855957055E-3</c:v>
                </c:pt>
                <c:pt idx="62">
                  <c:v>4.8273853855957055E-3</c:v>
                </c:pt>
                <c:pt idx="63">
                  <c:v>4.8273853855957055E-3</c:v>
                </c:pt>
                <c:pt idx="64">
                  <c:v>4.8273853855957055E-3</c:v>
                </c:pt>
                <c:pt idx="65">
                  <c:v>4.8273853855957055E-3</c:v>
                </c:pt>
                <c:pt idx="66">
                  <c:v>4.8273853855957055E-3</c:v>
                </c:pt>
                <c:pt idx="67">
                  <c:v>4.8273853855957055E-3</c:v>
                </c:pt>
                <c:pt idx="68">
                  <c:v>4.8273853855957055E-3</c:v>
                </c:pt>
                <c:pt idx="69">
                  <c:v>4.8273853855957055E-3</c:v>
                </c:pt>
                <c:pt idx="70">
                  <c:v>4.8273853855957055E-3</c:v>
                </c:pt>
                <c:pt idx="71">
                  <c:v>4.8273853855957055E-3</c:v>
                </c:pt>
                <c:pt idx="72">
                  <c:v>4.8273853855957055E-3</c:v>
                </c:pt>
                <c:pt idx="73">
                  <c:v>4.8273853855957055E-3</c:v>
                </c:pt>
                <c:pt idx="74">
                  <c:v>4.8273853855957055E-3</c:v>
                </c:pt>
                <c:pt idx="75">
                  <c:v>4.8273853855957055E-3</c:v>
                </c:pt>
                <c:pt idx="76">
                  <c:v>4.8273853855957055E-3</c:v>
                </c:pt>
                <c:pt idx="77">
                  <c:v>4.8273853855957055E-3</c:v>
                </c:pt>
                <c:pt idx="78">
                  <c:v>4.8273853855957055E-3</c:v>
                </c:pt>
                <c:pt idx="79">
                  <c:v>5.30283842270508E-3</c:v>
                </c:pt>
                <c:pt idx="80">
                  <c:v>5.766819913183595E-3</c:v>
                </c:pt>
                <c:pt idx="81">
                  <c:v>6.2041136062792974E-3</c:v>
                </c:pt>
                <c:pt idx="82">
                  <c:v>6.6349182644824221E-3</c:v>
                </c:pt>
                <c:pt idx="83">
                  <c:v>7.0593058860351568E-3</c:v>
                </c:pt>
                <c:pt idx="84">
                  <c:v>7.4669289617285157E-3</c:v>
                </c:pt>
                <c:pt idx="85">
                  <c:v>7.8623052362695317E-3</c:v>
                </c:pt>
                <c:pt idx="86">
                  <c:v>8.2437405154101584E-3</c:v>
                </c:pt>
                <c:pt idx="87">
                  <c:v>8.6173745668945301E-3</c:v>
                </c:pt>
                <c:pt idx="88">
                  <c:v>8.9484050070410166E-3</c:v>
                </c:pt>
                <c:pt idx="89">
                  <c:v>9.2049109042382816E-3</c:v>
                </c:pt>
                <c:pt idx="90">
                  <c:v>9.3909045761132823E-3</c:v>
                </c:pt>
                <c:pt idx="91">
                  <c:v>9.522681304628907E-3</c:v>
                </c:pt>
                <c:pt idx="92">
                  <c:v>9.6282834264257815E-3</c:v>
                </c:pt>
                <c:pt idx="93">
                  <c:v>9.7150321764257804E-3</c:v>
                </c:pt>
                <c:pt idx="94">
                  <c:v>9.7788101031738295E-3</c:v>
                </c:pt>
                <c:pt idx="95">
                  <c:v>9.8184320985644537E-3</c:v>
                </c:pt>
                <c:pt idx="96">
                  <c:v>9.8427567866894543E-3</c:v>
                </c:pt>
                <c:pt idx="97">
                  <c:v>9.85755750067383E-3</c:v>
                </c:pt>
                <c:pt idx="98">
                  <c:v>9.85755750067383E-3</c:v>
                </c:pt>
                <c:pt idx="99">
                  <c:v>9.85755750067383E-3</c:v>
                </c:pt>
                <c:pt idx="100">
                  <c:v>9.85755750067383E-3</c:v>
                </c:pt>
                <c:pt idx="101">
                  <c:v>9.85755750067383E-3</c:v>
                </c:pt>
                <c:pt idx="102">
                  <c:v>9.85755750067383E-3</c:v>
                </c:pt>
                <c:pt idx="103">
                  <c:v>9.85755750067383E-3</c:v>
                </c:pt>
                <c:pt idx="104">
                  <c:v>9.85755750067383E-3</c:v>
                </c:pt>
                <c:pt idx="105">
                  <c:v>9.85755750067383E-3</c:v>
                </c:pt>
                <c:pt idx="106">
                  <c:v>9.85755750067383E-3</c:v>
                </c:pt>
                <c:pt idx="107">
                  <c:v>9.85755750067383E-3</c:v>
                </c:pt>
                <c:pt idx="108">
                  <c:v>9.85755750067383E-3</c:v>
                </c:pt>
                <c:pt idx="109">
                  <c:v>9.85755750067383E-3</c:v>
                </c:pt>
                <c:pt idx="110">
                  <c:v>9.85755750067383E-3</c:v>
                </c:pt>
                <c:pt idx="111">
                  <c:v>9.85755750067383E-3</c:v>
                </c:pt>
                <c:pt idx="112">
                  <c:v>9.85755750067383E-3</c:v>
                </c:pt>
                <c:pt idx="113">
                  <c:v>9.85755750067383E-3</c:v>
                </c:pt>
                <c:pt idx="114">
                  <c:v>9.85755750067383E-3</c:v>
                </c:pt>
                <c:pt idx="115">
                  <c:v>9.85755750067383E-3</c:v>
                </c:pt>
                <c:pt idx="116">
                  <c:v>9.85755750067383E-3</c:v>
                </c:pt>
                <c:pt idx="117">
                  <c:v>9.85755750067383E-3</c:v>
                </c:pt>
                <c:pt idx="118">
                  <c:v>9.85755750067383E-3</c:v>
                </c:pt>
                <c:pt idx="119">
                  <c:v>9.85755750067383E-3</c:v>
                </c:pt>
                <c:pt idx="120">
                  <c:v>9.85755750067383E-3</c:v>
                </c:pt>
                <c:pt idx="121">
                  <c:v>9.85755750067383E-3</c:v>
                </c:pt>
                <c:pt idx="122">
                  <c:v>9.85755750067383E-3</c:v>
                </c:pt>
                <c:pt idx="123">
                  <c:v>9.85755750067383E-3</c:v>
                </c:pt>
                <c:pt idx="124">
                  <c:v>9.85755750067383E-3</c:v>
                </c:pt>
                <c:pt idx="125">
                  <c:v>9.85755750067383E-3</c:v>
                </c:pt>
                <c:pt idx="126">
                  <c:v>9.85755750067383E-3</c:v>
                </c:pt>
                <c:pt idx="127">
                  <c:v>9.85755750067383E-3</c:v>
                </c:pt>
                <c:pt idx="128">
                  <c:v>9.85755750067383E-3</c:v>
                </c:pt>
                <c:pt idx="129">
                  <c:v>9.85755750067383E-3</c:v>
                </c:pt>
                <c:pt idx="130">
                  <c:v>9.85755750067383E-3</c:v>
                </c:pt>
                <c:pt idx="131">
                  <c:v>9.85755750067383E-3</c:v>
                </c:pt>
                <c:pt idx="132">
                  <c:v>9.85755750067383E-3</c:v>
                </c:pt>
                <c:pt idx="133">
                  <c:v>9.85755750067383E-3</c:v>
                </c:pt>
                <c:pt idx="134">
                  <c:v>9.85755750067383E-3</c:v>
                </c:pt>
                <c:pt idx="135">
                  <c:v>9.85755750067383E-3</c:v>
                </c:pt>
                <c:pt idx="136">
                  <c:v>9.85755750067383E-3</c:v>
                </c:pt>
                <c:pt idx="137">
                  <c:v>9.85755750067383E-3</c:v>
                </c:pt>
                <c:pt idx="138">
                  <c:v>9.85755750067383E-3</c:v>
                </c:pt>
                <c:pt idx="139">
                  <c:v>9.85755750067383E-3</c:v>
                </c:pt>
                <c:pt idx="140">
                  <c:v>9.85755750067383E-3</c:v>
                </c:pt>
                <c:pt idx="141">
                  <c:v>9.85755750067383E-3</c:v>
                </c:pt>
                <c:pt idx="142">
                  <c:v>9.85755750067383E-3</c:v>
                </c:pt>
                <c:pt idx="143">
                  <c:v>9.85755750067383E-3</c:v>
                </c:pt>
                <c:pt idx="144">
                  <c:v>9.85755750067383E-3</c:v>
                </c:pt>
                <c:pt idx="145">
                  <c:v>9.85755750067383E-3</c:v>
                </c:pt>
                <c:pt idx="146">
                  <c:v>9.85755750067383E-3</c:v>
                </c:pt>
                <c:pt idx="147">
                  <c:v>9.85755750067383E-3</c:v>
                </c:pt>
                <c:pt idx="148">
                  <c:v>9.85755750067383E-3</c:v>
                </c:pt>
                <c:pt idx="149">
                  <c:v>9.85755750067383E-3</c:v>
                </c:pt>
                <c:pt idx="150">
                  <c:v>1.0146409296533203E-2</c:v>
                </c:pt>
                <c:pt idx="151">
                  <c:v>1.0401441426533204E-2</c:v>
                </c:pt>
                <c:pt idx="152">
                  <c:v>1.0594686972861329E-2</c:v>
                </c:pt>
                <c:pt idx="153">
                  <c:v>1.0729430660097655E-2</c:v>
                </c:pt>
                <c:pt idx="154">
                  <c:v>1.0827153502412111E-2</c:v>
                </c:pt>
                <c:pt idx="155">
                  <c:v>1.091390225241211E-2</c:v>
                </c:pt>
                <c:pt idx="156">
                  <c:v>1.091390225241211E-2</c:v>
                </c:pt>
                <c:pt idx="157">
                  <c:v>1.091390225241211E-2</c:v>
                </c:pt>
                <c:pt idx="158">
                  <c:v>1.091390225241211E-2</c:v>
                </c:pt>
                <c:pt idx="159">
                  <c:v>1.091390225241211E-2</c:v>
                </c:pt>
                <c:pt idx="160">
                  <c:v>1.091390225241211E-2</c:v>
                </c:pt>
                <c:pt idx="161">
                  <c:v>1.091390225241211E-2</c:v>
                </c:pt>
                <c:pt idx="162">
                  <c:v>1.091390225241211E-2</c:v>
                </c:pt>
                <c:pt idx="163">
                  <c:v>1.091390225241211E-2</c:v>
                </c:pt>
                <c:pt idx="164">
                  <c:v>1.091390225241211E-2</c:v>
                </c:pt>
                <c:pt idx="165">
                  <c:v>1.091390225241211E-2</c:v>
                </c:pt>
                <c:pt idx="166">
                  <c:v>1.091390225241211E-2</c:v>
                </c:pt>
                <c:pt idx="167">
                  <c:v>1.091390225241211E-2</c:v>
                </c:pt>
                <c:pt idx="168">
                  <c:v>1.091390225241211E-2</c:v>
                </c:pt>
                <c:pt idx="169">
                  <c:v>1.091390225241211E-2</c:v>
                </c:pt>
                <c:pt idx="170">
                  <c:v>1.1353375057646487E-2</c:v>
                </c:pt>
                <c:pt idx="171">
                  <c:v>1.174473035373047E-2</c:v>
                </c:pt>
                <c:pt idx="172">
                  <c:v>1.2060097531464845E-2</c:v>
                </c:pt>
                <c:pt idx="173">
                  <c:v>1.2313661775205082E-2</c:v>
                </c:pt>
                <c:pt idx="174">
                  <c:v>1.2541785058535161E-2</c:v>
                </c:pt>
                <c:pt idx="175">
                  <c:v>1.2946030777470705E-2</c:v>
                </c:pt>
                <c:pt idx="176">
                  <c:v>1.2946030777470705E-2</c:v>
                </c:pt>
                <c:pt idx="177">
                  <c:v>1.2946030777470705E-2</c:v>
                </c:pt>
                <c:pt idx="178">
                  <c:v>1.2946030777470705E-2</c:v>
                </c:pt>
                <c:pt idx="179">
                  <c:v>1.2946030777470705E-2</c:v>
                </c:pt>
                <c:pt idx="180">
                  <c:v>1.3236491191289066E-2</c:v>
                </c:pt>
                <c:pt idx="181">
                  <c:v>1.3522144799414068E-2</c:v>
                </c:pt>
                <c:pt idx="182">
                  <c:v>1.379371657678711E-2</c:v>
                </c:pt>
                <c:pt idx="183">
                  <c:v>1.4032920652851565E-2</c:v>
                </c:pt>
                <c:pt idx="184">
                  <c:v>1.4238645872226565E-2</c:v>
                </c:pt>
                <c:pt idx="185">
                  <c:v>1.4412931311679691E-2</c:v>
                </c:pt>
                <c:pt idx="186">
                  <c:v>1.456408156813477E-2</c:v>
                </c:pt>
                <c:pt idx="187">
                  <c:v>1.4696843578476566E-2</c:v>
                </c:pt>
                <c:pt idx="188">
                  <c:v>1.4816138251494143E-2</c:v>
                </c:pt>
                <c:pt idx="189">
                  <c:v>1.4924421284941409E-2</c:v>
                </c:pt>
                <c:pt idx="190">
                  <c:v>1.50256163362793E-2</c:v>
                </c:pt>
                <c:pt idx="191">
                  <c:v>1.5119912979257815E-2</c:v>
                </c:pt>
                <c:pt idx="192">
                  <c:v>1.5210828048837889E-2</c:v>
                </c:pt>
                <c:pt idx="193">
                  <c:v>1.5299235391728517E-2</c:v>
                </c:pt>
                <c:pt idx="194">
                  <c:v>1.538598414172852E-2</c:v>
                </c:pt>
                <c:pt idx="195">
                  <c:v>1.538598414172852E-2</c:v>
                </c:pt>
                <c:pt idx="196">
                  <c:v>1.538598414172852E-2</c:v>
                </c:pt>
                <c:pt idx="197">
                  <c:v>1.538598414172852E-2</c:v>
                </c:pt>
                <c:pt idx="198">
                  <c:v>1.538598414172852E-2</c:v>
                </c:pt>
                <c:pt idx="199">
                  <c:v>1.538598414172852E-2</c:v>
                </c:pt>
                <c:pt idx="200">
                  <c:v>1.538598414172852E-2</c:v>
                </c:pt>
                <c:pt idx="201">
                  <c:v>1.538598414172852E-2</c:v>
                </c:pt>
                <c:pt idx="202">
                  <c:v>1.538598414172852E-2</c:v>
                </c:pt>
                <c:pt idx="203">
                  <c:v>1.538598414172852E-2</c:v>
                </c:pt>
                <c:pt idx="204">
                  <c:v>1.538598414172852E-2</c:v>
                </c:pt>
                <c:pt idx="205">
                  <c:v>1.538598414172852E-2</c:v>
                </c:pt>
                <c:pt idx="206">
                  <c:v>1.538598414172852E-2</c:v>
                </c:pt>
                <c:pt idx="207">
                  <c:v>1.538598414172852E-2</c:v>
                </c:pt>
                <c:pt idx="208">
                  <c:v>1.538598414172852E-2</c:v>
                </c:pt>
                <c:pt idx="209">
                  <c:v>1.538598414172852E-2</c:v>
                </c:pt>
                <c:pt idx="210">
                  <c:v>1.538598414172852E-2</c:v>
                </c:pt>
                <c:pt idx="211">
                  <c:v>1.538598414172852E-2</c:v>
                </c:pt>
                <c:pt idx="212">
                  <c:v>1.538598414172852E-2</c:v>
                </c:pt>
                <c:pt idx="213">
                  <c:v>1.538598414172852E-2</c:v>
                </c:pt>
                <c:pt idx="214">
                  <c:v>1.538598414172852E-2</c:v>
                </c:pt>
                <c:pt idx="215">
                  <c:v>1.538598414172852E-2</c:v>
                </c:pt>
                <c:pt idx="216">
                  <c:v>1.538598414172852E-2</c:v>
                </c:pt>
                <c:pt idx="217">
                  <c:v>1.538598414172852E-2</c:v>
                </c:pt>
                <c:pt idx="218">
                  <c:v>1.538598414172852E-2</c:v>
                </c:pt>
                <c:pt idx="219">
                  <c:v>1.538598414172852E-2</c:v>
                </c:pt>
                <c:pt idx="220">
                  <c:v>1.538598414172852E-2</c:v>
                </c:pt>
                <c:pt idx="221">
                  <c:v>1.538598414172852E-2</c:v>
                </c:pt>
                <c:pt idx="222">
                  <c:v>1.538598414172852E-2</c:v>
                </c:pt>
                <c:pt idx="223">
                  <c:v>1.538598414172852E-2</c:v>
                </c:pt>
                <c:pt idx="224">
                  <c:v>1.538598414172852E-2</c:v>
                </c:pt>
                <c:pt idx="225">
                  <c:v>1.538598414172852E-2</c:v>
                </c:pt>
                <c:pt idx="226">
                  <c:v>1.538598414172852E-2</c:v>
                </c:pt>
                <c:pt idx="227">
                  <c:v>1.538598414172852E-2</c:v>
                </c:pt>
                <c:pt idx="228">
                  <c:v>1.538598414172852E-2</c:v>
                </c:pt>
                <c:pt idx="229">
                  <c:v>1.538598414172852E-2</c:v>
                </c:pt>
                <c:pt idx="230">
                  <c:v>1.538598414172852E-2</c:v>
                </c:pt>
                <c:pt idx="231">
                  <c:v>1.640273454243164E-2</c:v>
                </c:pt>
                <c:pt idx="232">
                  <c:v>1.7367392784433593E-2</c:v>
                </c:pt>
                <c:pt idx="233">
                  <c:v>1.8255809689130858E-2</c:v>
                </c:pt>
                <c:pt idx="234">
                  <c:v>1.9076037609052732E-2</c:v>
                </c:pt>
                <c:pt idx="235">
                  <c:v>1.9855259162255855E-2</c:v>
                </c:pt>
                <c:pt idx="236">
                  <c:v>2.0614561301630863E-2</c:v>
                </c:pt>
                <c:pt idx="237">
                  <c:v>2.1347899119755855E-2</c:v>
                </c:pt>
                <c:pt idx="238">
                  <c:v>2.2034350278164059E-2</c:v>
                </c:pt>
                <c:pt idx="239">
                  <c:v>2.2644893747724607E-2</c:v>
                </c:pt>
                <c:pt idx="240">
                  <c:v>2.3180920655683595E-2</c:v>
                </c:pt>
                <c:pt idx="241">
                  <c:v>2.3668056045087888E-2</c:v>
                </c:pt>
                <c:pt idx="242">
                  <c:v>2.4098860703291015E-2</c:v>
                </c:pt>
                <c:pt idx="243">
                  <c:v>2.4480295982431639E-2</c:v>
                </c:pt>
                <c:pt idx="244">
                  <c:v>2.4818466260976561E-2</c:v>
                </c:pt>
                <c:pt idx="245">
                  <c:v>2.5100946934804687E-2</c:v>
                </c:pt>
                <c:pt idx="246">
                  <c:v>2.5326355153740231E-2</c:v>
                </c:pt>
                <c:pt idx="247">
                  <c:v>2.5514746859912108E-2</c:v>
                </c:pt>
                <c:pt idx="248">
                  <c:v>2.5687886805234372E-2</c:v>
                </c:pt>
                <c:pt idx="249">
                  <c:v>2.5855366629609373E-2</c:v>
                </c:pt>
                <c:pt idx="250">
                  <c:v>2.6012934294404294E-2</c:v>
                </c:pt>
                <c:pt idx="251">
                  <c:v>2.6158849284404293E-2</c:v>
                </c:pt>
                <c:pt idx="252">
                  <c:v>2.6298613000107419E-2</c:v>
                </c:pt>
                <c:pt idx="253">
                  <c:v>2.6298613000107419E-2</c:v>
                </c:pt>
                <c:pt idx="254">
                  <c:v>2.6434353125654293E-2</c:v>
                </c:pt>
                <c:pt idx="255">
                  <c:v>2.6553647798671875E-2</c:v>
                </c:pt>
                <c:pt idx="256">
                  <c:v>2.6661930832119141E-2</c:v>
                </c:pt>
                <c:pt idx="257">
                  <c:v>2.6661930832119141E-2</c:v>
                </c:pt>
                <c:pt idx="258">
                  <c:v>2.6661930832119141E-2</c:v>
                </c:pt>
                <c:pt idx="259">
                  <c:v>2.6661930832119141E-2</c:v>
                </c:pt>
                <c:pt idx="260">
                  <c:v>2.6661930832119141E-2</c:v>
                </c:pt>
                <c:pt idx="261">
                  <c:v>2.6661930832119141E-2</c:v>
                </c:pt>
                <c:pt idx="262">
                  <c:v>2.6661930832119141E-2</c:v>
                </c:pt>
                <c:pt idx="263">
                  <c:v>2.6661930832119141E-2</c:v>
                </c:pt>
                <c:pt idx="264">
                  <c:v>2.6661930832119141E-2</c:v>
                </c:pt>
                <c:pt idx="265">
                  <c:v>2.6661930832119141E-2</c:v>
                </c:pt>
                <c:pt idx="266">
                  <c:v>2.6661930832119141E-2</c:v>
                </c:pt>
                <c:pt idx="267">
                  <c:v>2.6661930832119141E-2</c:v>
                </c:pt>
                <c:pt idx="268">
                  <c:v>2.6661930832119141E-2</c:v>
                </c:pt>
                <c:pt idx="269">
                  <c:v>2.6661930832119141E-2</c:v>
                </c:pt>
                <c:pt idx="270">
                  <c:v>2.6661930832119141E-2</c:v>
                </c:pt>
                <c:pt idx="271">
                  <c:v>2.7309595042119144E-2</c:v>
                </c:pt>
                <c:pt idx="272">
                  <c:v>2.7948546768808594E-2</c:v>
                </c:pt>
                <c:pt idx="273">
                  <c:v>2.8542506418779295E-2</c:v>
                </c:pt>
                <c:pt idx="274">
                  <c:v>2.9061021888779296E-2</c:v>
                </c:pt>
                <c:pt idx="275">
                  <c:v>2.9513739935654298E-2</c:v>
                </c:pt>
                <c:pt idx="276">
                  <c:v>2.9891259725654293E-2</c:v>
                </c:pt>
                <c:pt idx="277">
                  <c:v>3.0204920341875004E-2</c:v>
                </c:pt>
                <c:pt idx="278">
                  <c:v>3.0435780570146485E-2</c:v>
                </c:pt>
                <c:pt idx="279">
                  <c:v>3.0614693606630852E-2</c:v>
                </c:pt>
                <c:pt idx="280">
                  <c:v>3.1139752908896479E-2</c:v>
                </c:pt>
                <c:pt idx="281">
                  <c:v>3.1139752908896479E-2</c:v>
                </c:pt>
                <c:pt idx="282">
                  <c:v>3.1139752908896479E-2</c:v>
                </c:pt>
                <c:pt idx="283">
                  <c:v>3.1139752908896479E-2</c:v>
                </c:pt>
                <c:pt idx="284">
                  <c:v>3.1139752908896479E-2</c:v>
                </c:pt>
                <c:pt idx="285">
                  <c:v>3.1139752908896479E-2</c:v>
                </c:pt>
                <c:pt idx="286">
                  <c:v>3.1139752908896479E-2</c:v>
                </c:pt>
                <c:pt idx="287">
                  <c:v>3.1139752908896479E-2</c:v>
                </c:pt>
                <c:pt idx="288">
                  <c:v>3.1139752908896479E-2</c:v>
                </c:pt>
                <c:pt idx="289">
                  <c:v>3.1139752908896479E-2</c:v>
                </c:pt>
                <c:pt idx="290">
                  <c:v>3.1139752908896479E-2</c:v>
                </c:pt>
                <c:pt idx="291">
                  <c:v>3.189905504827148E-2</c:v>
                </c:pt>
                <c:pt idx="292">
                  <c:v>3.2622829506562499E-2</c:v>
                </c:pt>
                <c:pt idx="293">
                  <c:v>3.3321557675244133E-2</c:v>
                </c:pt>
                <c:pt idx="294">
                  <c:v>3.4004964985869135E-2</c:v>
                </c:pt>
                <c:pt idx="295">
                  <c:v>3.468533856738281E-2</c:v>
                </c:pt>
                <c:pt idx="296">
                  <c:v>3.468533856738281E-2</c:v>
                </c:pt>
                <c:pt idx="297">
                  <c:v>3.468533856738281E-2</c:v>
                </c:pt>
                <c:pt idx="298">
                  <c:v>3.468533856738281E-2</c:v>
                </c:pt>
                <c:pt idx="299">
                  <c:v>3.468533856738281E-2</c:v>
                </c:pt>
                <c:pt idx="300">
                  <c:v>3.5377907863857416E-2</c:v>
                </c:pt>
                <c:pt idx="301">
                  <c:v>3.6055257813310537E-2</c:v>
                </c:pt>
                <c:pt idx="302">
                  <c:v>3.6708779605576163E-2</c:v>
                </c:pt>
                <c:pt idx="303">
                  <c:v>3.7333406125576167E-2</c:v>
                </c:pt>
                <c:pt idx="304">
                  <c:v>3.7916499152460932E-2</c:v>
                </c:pt>
                <c:pt idx="305">
                  <c:v>3.846016512128906E-2</c:v>
                </c:pt>
                <c:pt idx="306">
                  <c:v>3.8978680591289061E-2</c:v>
                </c:pt>
                <c:pt idx="307">
                  <c:v>3.9484952965927723E-2</c:v>
                </c:pt>
                <c:pt idx="308">
                  <c:v>3.9986389246874997E-2</c:v>
                </c:pt>
                <c:pt idx="309">
                  <c:v>4.0478257208173829E-2</c:v>
                </c:pt>
                <c:pt idx="310">
                  <c:v>4.0958357738173821E-2</c:v>
                </c:pt>
                <c:pt idx="311">
                  <c:v>4.1422339228652329E-2</c:v>
                </c:pt>
                <c:pt idx="312">
                  <c:v>4.1861812033886711E-2</c:v>
                </c:pt>
                <c:pt idx="313">
                  <c:v>4.2271503283886715E-2</c:v>
                </c:pt>
                <c:pt idx="314">
                  <c:v>4.264902307388671E-2</c:v>
                </c:pt>
                <c:pt idx="315">
                  <c:v>4.2999957771152335E-2</c:v>
                </c:pt>
                <c:pt idx="316">
                  <c:v>4.3327459761357406E-2</c:v>
                </c:pt>
                <c:pt idx="317">
                  <c:v>4.3626059370732405E-2</c:v>
                </c:pt>
                <c:pt idx="318">
                  <c:v>4.3893048120732407E-2</c:v>
                </c:pt>
                <c:pt idx="319">
                  <c:v>4.413225219679686E-2</c:v>
                </c:pt>
                <c:pt idx="320">
                  <c:v>4.4364489156796867E-2</c:v>
                </c:pt>
                <c:pt idx="321">
                  <c:v>4.4587204018916006E-2</c:v>
                </c:pt>
                <c:pt idx="322">
                  <c:v>4.4587204018916006E-2</c:v>
                </c:pt>
                <c:pt idx="323">
                  <c:v>4.4801967326367174E-2</c:v>
                </c:pt>
                <c:pt idx="324">
                  <c:v>4.5011534964169909E-2</c:v>
                </c:pt>
                <c:pt idx="325">
                  <c:v>4.5011534964169909E-2</c:v>
                </c:pt>
                <c:pt idx="326">
                  <c:v>4.5217260183544911E-2</c:v>
                </c:pt>
                <c:pt idx="327">
                  <c:v>4.54191889076953E-2</c:v>
                </c:pt>
                <c:pt idx="328">
                  <c:v>4.5587791848369127E-2</c:v>
                </c:pt>
                <c:pt idx="329">
                  <c:v>4.5724532174296853E-2</c:v>
                </c:pt>
                <c:pt idx="330">
                  <c:v>4.585532729657224E-2</c:v>
                </c:pt>
                <c:pt idx="331">
                  <c:v>4.59841701466406E-2</c:v>
                </c:pt>
                <c:pt idx="332">
                  <c:v>4.6105346607099591E-2</c:v>
                </c:pt>
                <c:pt idx="333">
                  <c:v>4.6223705488974594E-2</c:v>
                </c:pt>
                <c:pt idx="334">
                  <c:v>4.6336519697958968E-2</c:v>
                </c:pt>
                <c:pt idx="335">
                  <c:v>4.6444802731406228E-2</c:v>
                </c:pt>
                <c:pt idx="336">
                  <c:v>4.6551295391396456E-2</c:v>
                </c:pt>
                <c:pt idx="337">
                  <c:v>4.6551295391396456E-2</c:v>
                </c:pt>
                <c:pt idx="338">
                  <c:v>4.6551295391396456E-2</c:v>
                </c:pt>
                <c:pt idx="339">
                  <c:v>4.6551295391396456E-2</c:v>
                </c:pt>
                <c:pt idx="340">
                  <c:v>4.6551295391396456E-2</c:v>
                </c:pt>
                <c:pt idx="341">
                  <c:v>4.6551295391396456E-2</c:v>
                </c:pt>
                <c:pt idx="342">
                  <c:v>4.6551295391396456E-2</c:v>
                </c:pt>
                <c:pt idx="343">
                  <c:v>4.6551295391396456E-2</c:v>
                </c:pt>
                <c:pt idx="344">
                  <c:v>4.6551295391396456E-2</c:v>
                </c:pt>
                <c:pt idx="345">
                  <c:v>4.6551295391396456E-2</c:v>
                </c:pt>
                <c:pt idx="346">
                  <c:v>4.6551295391396456E-2</c:v>
                </c:pt>
                <c:pt idx="347">
                  <c:v>4.6551295391396456E-2</c:v>
                </c:pt>
                <c:pt idx="348">
                  <c:v>4.6551295391396456E-2</c:v>
                </c:pt>
                <c:pt idx="349">
                  <c:v>4.6551295391396456E-2</c:v>
                </c:pt>
                <c:pt idx="350">
                  <c:v>4.6551295391396456E-2</c:v>
                </c:pt>
                <c:pt idx="351">
                  <c:v>4.6819805734453102E-2</c:v>
                </c:pt>
                <c:pt idx="352">
                  <c:v>4.7086794484453097E-2</c:v>
                </c:pt>
                <c:pt idx="353">
                  <c:v>4.7352267695302715E-2</c:v>
                </c:pt>
                <c:pt idx="354">
                  <c:v>4.7352267695302715E-2</c:v>
                </c:pt>
                <c:pt idx="355">
                  <c:v>4.7352267695302715E-2</c:v>
                </c:pt>
                <c:pt idx="356">
                  <c:v>4.7352267695302715E-2</c:v>
                </c:pt>
                <c:pt idx="357">
                  <c:v>4.7619256445302717E-2</c:v>
                </c:pt>
                <c:pt idx="358">
                  <c:v>4.7869902472851542E-2</c:v>
                </c:pt>
                <c:pt idx="359">
                  <c:v>4.8093961310742166E-2</c:v>
                </c:pt>
                <c:pt idx="360">
                  <c:v>4.8294634640742171E-2</c:v>
                </c:pt>
                <c:pt idx="361">
                  <c:v>4.8479436441240219E-2</c:v>
                </c:pt>
                <c:pt idx="362">
                  <c:v>4.8654871915253896E-2</c:v>
                </c:pt>
                <c:pt idx="363">
                  <c:v>4.8825734407119133E-2</c:v>
                </c:pt>
                <c:pt idx="364">
                  <c:v>4.8825734407119133E-2</c:v>
                </c:pt>
                <c:pt idx="365">
                  <c:v>4.8825734407119133E-2</c:v>
                </c:pt>
                <c:pt idx="366">
                  <c:v>4.8825734407119133E-2</c:v>
                </c:pt>
                <c:pt idx="367">
                  <c:v>4.8825734407119133E-2</c:v>
                </c:pt>
                <c:pt idx="368">
                  <c:v>4.8825734407119133E-2</c:v>
                </c:pt>
                <c:pt idx="369">
                  <c:v>4.8825734407119133E-2</c:v>
                </c:pt>
                <c:pt idx="370">
                  <c:v>4.8825734407119133E-2</c:v>
                </c:pt>
                <c:pt idx="371">
                  <c:v>4.9034016100166E-2</c:v>
                </c:pt>
                <c:pt idx="372">
                  <c:v>4.9211765351074202E-2</c:v>
                </c:pt>
                <c:pt idx="373">
                  <c:v>4.9350517450458965E-2</c:v>
                </c:pt>
                <c:pt idx="374">
                  <c:v>4.9457903740458969E-2</c:v>
                </c:pt>
                <c:pt idx="375">
                  <c:v>4.9543827096621085E-2</c:v>
                </c:pt>
                <c:pt idx="376">
                  <c:v>4.9616094769980461E-2</c:v>
                </c:pt>
                <c:pt idx="377">
                  <c:v>4.9678355527412101E-2</c:v>
                </c:pt>
                <c:pt idx="378">
                  <c:v>4.9733881777412094E-2</c:v>
                </c:pt>
                <c:pt idx="379">
                  <c:v>4.9783539907412105E-2</c:v>
                </c:pt>
                <c:pt idx="380">
                  <c:v>4.9825289790117182E-2</c:v>
                </c:pt>
                <c:pt idx="381">
                  <c:v>4.985859350575194E-2</c:v>
                </c:pt>
                <c:pt idx="382">
                  <c:v>4.9883603612753902E-2</c:v>
                </c:pt>
                <c:pt idx="383">
                  <c:v>4.989908081610351E-2</c:v>
                </c:pt>
                <c:pt idx="384">
                  <c:v>4.990512258369139E-2</c:v>
                </c:pt>
                <c:pt idx="385">
                  <c:v>4.990512258369139E-2</c:v>
                </c:pt>
                <c:pt idx="386">
                  <c:v>4.990512258369139E-2</c:v>
                </c:pt>
                <c:pt idx="387">
                  <c:v>4.990512258369139E-2</c:v>
                </c:pt>
                <c:pt idx="388">
                  <c:v>4.990512258369139E-2</c:v>
                </c:pt>
                <c:pt idx="389">
                  <c:v>4.990512258369139E-2</c:v>
                </c:pt>
                <c:pt idx="390">
                  <c:v>4.990512258369139E-2</c:v>
                </c:pt>
                <c:pt idx="391">
                  <c:v>4.990512258369139E-2</c:v>
                </c:pt>
                <c:pt idx="392">
                  <c:v>4.990512258369139E-2</c:v>
                </c:pt>
                <c:pt idx="393">
                  <c:v>4.990512258369139E-2</c:v>
                </c:pt>
                <c:pt idx="394">
                  <c:v>4.990512258369139E-2</c:v>
                </c:pt>
                <c:pt idx="395">
                  <c:v>4.990512258369139E-2</c:v>
                </c:pt>
                <c:pt idx="396">
                  <c:v>4.990512258369139E-2</c:v>
                </c:pt>
                <c:pt idx="397">
                  <c:v>4.990512258369139E-2</c:v>
                </c:pt>
                <c:pt idx="398">
                  <c:v>4.990512258369139E-2</c:v>
                </c:pt>
                <c:pt idx="399">
                  <c:v>4.990512258369139E-2</c:v>
                </c:pt>
                <c:pt idx="400">
                  <c:v>4.990512258369139E-2</c:v>
                </c:pt>
                <c:pt idx="401">
                  <c:v>5.0127837445810536E-2</c:v>
                </c:pt>
                <c:pt idx="402">
                  <c:v>5.0329766169960932E-2</c:v>
                </c:pt>
                <c:pt idx="403">
                  <c:v>5.0511020679960925E-2</c:v>
                </c:pt>
                <c:pt idx="404">
                  <c:v>5.0676267482226547E-2</c:v>
                </c:pt>
                <c:pt idx="405">
                  <c:v>5.0825311524287091E-2</c:v>
                </c:pt>
                <c:pt idx="406">
                  <c:v>5.0957088252802728E-2</c:v>
                </c:pt>
                <c:pt idx="407">
                  <c:v>5.1072659912109367E-2</c:v>
                </c:pt>
                <c:pt idx="408">
                  <c:v>5.1178262033906241E-2</c:v>
                </c:pt>
                <c:pt idx="409">
                  <c:v>5.1281210875810543E-2</c:v>
                </c:pt>
                <c:pt idx="410">
                  <c:v>5.1281210875810543E-2</c:v>
                </c:pt>
                <c:pt idx="411">
                  <c:v>5.1281210875810543E-2</c:v>
                </c:pt>
                <c:pt idx="412">
                  <c:v>5.1281210875810543E-2</c:v>
                </c:pt>
                <c:pt idx="413">
                  <c:v>5.1281210875810543E-2</c:v>
                </c:pt>
                <c:pt idx="414">
                  <c:v>5.1281210875810543E-2</c:v>
                </c:pt>
                <c:pt idx="415">
                  <c:v>5.1281210875810543E-2</c:v>
                </c:pt>
                <c:pt idx="416">
                  <c:v>5.1281210875810543E-2</c:v>
                </c:pt>
                <c:pt idx="417">
                  <c:v>5.1281210875810543E-2</c:v>
                </c:pt>
                <c:pt idx="418">
                  <c:v>5.1431305992685535E-2</c:v>
                </c:pt>
                <c:pt idx="419">
                  <c:v>5.1569050302685542E-2</c:v>
                </c:pt>
                <c:pt idx="420">
                  <c:v>5.1696922443544922E-2</c:v>
                </c:pt>
                <c:pt idx="421">
                  <c:v>5.1820947422373038E-2</c:v>
                </c:pt>
                <c:pt idx="422">
                  <c:v>5.1820947422373038E-2</c:v>
                </c:pt>
                <c:pt idx="423">
                  <c:v>5.1820947422373038E-2</c:v>
                </c:pt>
                <c:pt idx="424">
                  <c:v>5.1820947422373038E-2</c:v>
                </c:pt>
                <c:pt idx="425">
                  <c:v>5.1820947422373038E-2</c:v>
                </c:pt>
                <c:pt idx="426">
                  <c:v>5.1820947422373038E-2</c:v>
                </c:pt>
                <c:pt idx="427">
                  <c:v>5.1820947422373038E-2</c:v>
                </c:pt>
                <c:pt idx="428">
                  <c:v>5.1820947422373038E-2</c:v>
                </c:pt>
                <c:pt idx="429">
                  <c:v>5.1820947422373038E-2</c:v>
                </c:pt>
                <c:pt idx="430">
                  <c:v>5.2168199792373048E-2</c:v>
                </c:pt>
                <c:pt idx="431">
                  <c:v>5.2499230232519525E-2</c:v>
                </c:pt>
                <c:pt idx="432">
                  <c:v>5.2819757396513671E-2</c:v>
                </c:pt>
                <c:pt idx="433">
                  <c:v>5.3136837838300782E-2</c:v>
                </c:pt>
                <c:pt idx="434">
                  <c:v>5.3445418769003918E-2</c:v>
                </c:pt>
                <c:pt idx="435">
                  <c:v>5.3731072377128902E-2</c:v>
                </c:pt>
                <c:pt idx="436">
                  <c:v>5.3978823452783209E-2</c:v>
                </c:pt>
                <c:pt idx="437">
                  <c:v>5.4177001021142583E-2</c:v>
                </c:pt>
                <c:pt idx="438">
                  <c:v>5.432084990387695E-2</c:v>
                </c:pt>
                <c:pt idx="439">
                  <c:v>5.4415146546855461E-2</c:v>
                </c:pt>
                <c:pt idx="440">
                  <c:v>5.4468459873779296E-2</c:v>
                </c:pt>
                <c:pt idx="441">
                  <c:v>5.4494156199638669E-2</c:v>
                </c:pt>
                <c:pt idx="442">
                  <c:v>5.4502887319687485E-2</c:v>
                </c:pt>
                <c:pt idx="443">
                  <c:v>5.4504229379765616E-2</c:v>
                </c:pt>
                <c:pt idx="444">
                  <c:v>5.4504229379765616E-2</c:v>
                </c:pt>
                <c:pt idx="445">
                  <c:v>5.4504229379765616E-2</c:v>
                </c:pt>
                <c:pt idx="446">
                  <c:v>5.4504229379765616E-2</c:v>
                </c:pt>
                <c:pt idx="447">
                  <c:v>5.4504229379765616E-2</c:v>
                </c:pt>
                <c:pt idx="448">
                  <c:v>5.4504229379765616E-2</c:v>
                </c:pt>
                <c:pt idx="449">
                  <c:v>5.4504229379765616E-2</c:v>
                </c:pt>
                <c:pt idx="450">
                  <c:v>5.4504229379765616E-2</c:v>
                </c:pt>
                <c:pt idx="451">
                  <c:v>5.4504229379765616E-2</c:v>
                </c:pt>
                <c:pt idx="452">
                  <c:v>5.4504229379765616E-2</c:v>
                </c:pt>
                <c:pt idx="453">
                  <c:v>5.4504229379765616E-2</c:v>
                </c:pt>
                <c:pt idx="454">
                  <c:v>5.4504229379765616E-2</c:v>
                </c:pt>
                <c:pt idx="455">
                  <c:v>5.4504229379765616E-2</c:v>
                </c:pt>
                <c:pt idx="456">
                  <c:v>5.4504229379765616E-2</c:v>
                </c:pt>
                <c:pt idx="457">
                  <c:v>5.4504229379765616E-2</c:v>
                </c:pt>
                <c:pt idx="458">
                  <c:v>5.4504229379765616E-2</c:v>
                </c:pt>
                <c:pt idx="459">
                  <c:v>5.4504229379765616E-2</c:v>
                </c:pt>
                <c:pt idx="460">
                  <c:v>5.4504229379765616E-2</c:v>
                </c:pt>
                <c:pt idx="461">
                  <c:v>5.4504229379765616E-2</c:v>
                </c:pt>
                <c:pt idx="462">
                  <c:v>5.4504229379765616E-2</c:v>
                </c:pt>
                <c:pt idx="463">
                  <c:v>5.4504229379765616E-2</c:v>
                </c:pt>
                <c:pt idx="464">
                  <c:v>5.4504229379765616E-2</c:v>
                </c:pt>
                <c:pt idx="465">
                  <c:v>5.4504229379765616E-2</c:v>
                </c:pt>
                <c:pt idx="466">
                  <c:v>5.4504229379765616E-2</c:v>
                </c:pt>
                <c:pt idx="467">
                  <c:v>5.4504229379765616E-2</c:v>
                </c:pt>
                <c:pt idx="468">
                  <c:v>5.4504229379765616E-2</c:v>
                </c:pt>
                <c:pt idx="469">
                  <c:v>5.4504229379765616E-2</c:v>
                </c:pt>
                <c:pt idx="470">
                  <c:v>5.4504229379765616E-2</c:v>
                </c:pt>
                <c:pt idx="471">
                  <c:v>5.4504229379765616E-2</c:v>
                </c:pt>
                <c:pt idx="472">
                  <c:v>5.4504229379765616E-2</c:v>
                </c:pt>
                <c:pt idx="473">
                  <c:v>5.4504229379765616E-2</c:v>
                </c:pt>
                <c:pt idx="474">
                  <c:v>5.4504229379765616E-2</c:v>
                </c:pt>
                <c:pt idx="475">
                  <c:v>5.4504229379765616E-2</c:v>
                </c:pt>
                <c:pt idx="476">
                  <c:v>5.4504229379765616E-2</c:v>
                </c:pt>
                <c:pt idx="477">
                  <c:v>5.4504229379765616E-2</c:v>
                </c:pt>
                <c:pt idx="478">
                  <c:v>5.4504229379765616E-2</c:v>
                </c:pt>
                <c:pt idx="479">
                  <c:v>5.4504229379765616E-2</c:v>
                </c:pt>
                <c:pt idx="480">
                  <c:v>5.4504229379765616E-2</c:v>
                </c:pt>
                <c:pt idx="481">
                  <c:v>5.4504229379765616E-2</c:v>
                </c:pt>
                <c:pt idx="482">
                  <c:v>5.4504229379765616E-2</c:v>
                </c:pt>
                <c:pt idx="483">
                  <c:v>5.4504229379765616E-2</c:v>
                </c:pt>
                <c:pt idx="484">
                  <c:v>5.4504229379765616E-2</c:v>
                </c:pt>
                <c:pt idx="485">
                  <c:v>5.4504229379765616E-2</c:v>
                </c:pt>
                <c:pt idx="486">
                  <c:v>5.4504229379765616E-2</c:v>
                </c:pt>
                <c:pt idx="487">
                  <c:v>5.4504229379765616E-2</c:v>
                </c:pt>
                <c:pt idx="488">
                  <c:v>5.4504229379765616E-2</c:v>
                </c:pt>
                <c:pt idx="489">
                  <c:v>5.4504229379765616E-2</c:v>
                </c:pt>
                <c:pt idx="490">
                  <c:v>5.4504229379765616E-2</c:v>
                </c:pt>
                <c:pt idx="491">
                  <c:v>5.4504229379765616E-2</c:v>
                </c:pt>
                <c:pt idx="492">
                  <c:v>5.4504229379765616E-2</c:v>
                </c:pt>
                <c:pt idx="493">
                  <c:v>5.4504229379765616E-2</c:v>
                </c:pt>
                <c:pt idx="494">
                  <c:v>5.4504229379765616E-2</c:v>
                </c:pt>
                <c:pt idx="495">
                  <c:v>5.4504229379765616E-2</c:v>
                </c:pt>
                <c:pt idx="496">
                  <c:v>5.4504229379765616E-2</c:v>
                </c:pt>
                <c:pt idx="497">
                  <c:v>5.4504229379765616E-2</c:v>
                </c:pt>
                <c:pt idx="498">
                  <c:v>5.4504229379765616E-2</c:v>
                </c:pt>
                <c:pt idx="499">
                  <c:v>5.4504229379765616E-2</c:v>
                </c:pt>
                <c:pt idx="500">
                  <c:v>5.4504229379765616E-2</c:v>
                </c:pt>
                <c:pt idx="501">
                  <c:v>5.4504229379765616E-2</c:v>
                </c:pt>
                <c:pt idx="502">
                  <c:v>5.4504229379765616E-2</c:v>
                </c:pt>
                <c:pt idx="503">
                  <c:v>5.4504229379765616E-2</c:v>
                </c:pt>
                <c:pt idx="504">
                  <c:v>5.4504229379765616E-2</c:v>
                </c:pt>
                <c:pt idx="505">
                  <c:v>5.4504229379765616E-2</c:v>
                </c:pt>
                <c:pt idx="506">
                  <c:v>5.4504229379765616E-2</c:v>
                </c:pt>
                <c:pt idx="507">
                  <c:v>5.4504229379765616E-2</c:v>
                </c:pt>
                <c:pt idx="508">
                  <c:v>5.4504229379765616E-2</c:v>
                </c:pt>
                <c:pt idx="509">
                  <c:v>5.4504229379765616E-2</c:v>
                </c:pt>
                <c:pt idx="510">
                  <c:v>5.4504229379765616E-2</c:v>
                </c:pt>
                <c:pt idx="511">
                  <c:v>5.4504229379765616E-2</c:v>
                </c:pt>
                <c:pt idx="512">
                  <c:v>5.4504229379765616E-2</c:v>
                </c:pt>
                <c:pt idx="513">
                  <c:v>5.4504229379765616E-2</c:v>
                </c:pt>
                <c:pt idx="514">
                  <c:v>5.4504229379765616E-2</c:v>
                </c:pt>
                <c:pt idx="515">
                  <c:v>5.4504229379765616E-2</c:v>
                </c:pt>
                <c:pt idx="516">
                  <c:v>5.4504229379765616E-2</c:v>
                </c:pt>
                <c:pt idx="517">
                  <c:v>5.4504229379765616E-2</c:v>
                </c:pt>
                <c:pt idx="518">
                  <c:v>5.4504229379765616E-2</c:v>
                </c:pt>
                <c:pt idx="519">
                  <c:v>5.4681978630673825E-2</c:v>
                </c:pt>
                <c:pt idx="520">
                  <c:v>5.4848339749453121E-2</c:v>
                </c:pt>
                <c:pt idx="521">
                  <c:v>5.5002680029453119E-2</c:v>
                </c:pt>
                <c:pt idx="522">
                  <c:v>5.5142443745156235E-2</c:v>
                </c:pt>
                <c:pt idx="523">
                  <c:v>5.5259870208779281E-2</c:v>
                </c:pt>
                <c:pt idx="524">
                  <c:v>5.5345793564941403E-2</c:v>
                </c:pt>
                <c:pt idx="525">
                  <c:v>5.5398372609316397E-2</c:v>
                </c:pt>
                <c:pt idx="526">
                  <c:v>5.5425443859316401E-2</c:v>
                </c:pt>
                <c:pt idx="527">
                  <c:v>5.5438892999941404E-2</c:v>
                </c:pt>
                <c:pt idx="528">
                  <c:v>5.5445606759707021E-2</c:v>
                </c:pt>
                <c:pt idx="529">
                  <c:v>5.5445606759707021E-2</c:v>
                </c:pt>
                <c:pt idx="530">
                  <c:v>5.5445606759707021E-2</c:v>
                </c:pt>
                <c:pt idx="531">
                  <c:v>5.5445606759707021E-2</c:v>
                </c:pt>
                <c:pt idx="532">
                  <c:v>5.5445606759707021E-2</c:v>
                </c:pt>
                <c:pt idx="533">
                  <c:v>5.5445606759707021E-2</c:v>
                </c:pt>
                <c:pt idx="534">
                  <c:v>5.5445606759707021E-2</c:v>
                </c:pt>
                <c:pt idx="535">
                  <c:v>5.5445606759707021E-2</c:v>
                </c:pt>
                <c:pt idx="536">
                  <c:v>5.5445606759707021E-2</c:v>
                </c:pt>
                <c:pt idx="537">
                  <c:v>5.5445606759707021E-2</c:v>
                </c:pt>
                <c:pt idx="538">
                  <c:v>5.5445606759707021E-2</c:v>
                </c:pt>
                <c:pt idx="539">
                  <c:v>5.5445606759707021E-2</c:v>
                </c:pt>
                <c:pt idx="540">
                  <c:v>5.5445606759707021E-2</c:v>
                </c:pt>
                <c:pt idx="541">
                  <c:v>5.5445606759707021E-2</c:v>
                </c:pt>
                <c:pt idx="542">
                  <c:v>5.5660370067158189E-2</c:v>
                </c:pt>
                <c:pt idx="543">
                  <c:v>5.5866095286533198E-2</c:v>
                </c:pt>
                <c:pt idx="544">
                  <c:v>5.6055693198867183E-2</c:v>
                </c:pt>
                <c:pt idx="545">
                  <c:v>5.6219830052080068E-2</c:v>
                </c:pt>
                <c:pt idx="546">
                  <c:v>5.6366784052324204E-2</c:v>
                </c:pt>
                <c:pt idx="547">
                  <c:v>5.6500535041699211E-2</c:v>
                </c:pt>
                <c:pt idx="548">
                  <c:v>5.6625516503056632E-2</c:v>
                </c:pt>
                <c:pt idx="549">
                  <c:v>5.6742013899697255E-2</c:v>
                </c:pt>
                <c:pt idx="550">
                  <c:v>5.6852099846835938E-2</c:v>
                </c:pt>
                <c:pt idx="551">
                  <c:v>5.6958592506826146E-2</c:v>
                </c:pt>
                <c:pt idx="552">
                  <c:v>5.705978755816405E-2</c:v>
                </c:pt>
                <c:pt idx="553">
                  <c:v>5.7157510400478506E-2</c:v>
                </c:pt>
                <c:pt idx="554">
                  <c:v>5.7253514478398423E-2</c:v>
                </c:pt>
                <c:pt idx="555">
                  <c:v>5.7253514478398423E-2</c:v>
                </c:pt>
                <c:pt idx="556">
                  <c:v>5.7253514478398423E-2</c:v>
                </c:pt>
                <c:pt idx="557">
                  <c:v>5.7253514478398423E-2</c:v>
                </c:pt>
                <c:pt idx="558">
                  <c:v>5.7253514478398423E-2</c:v>
                </c:pt>
                <c:pt idx="559">
                  <c:v>5.7253514478398423E-2</c:v>
                </c:pt>
                <c:pt idx="560">
                  <c:v>5.7253514478398423E-2</c:v>
                </c:pt>
                <c:pt idx="561">
                  <c:v>5.7253514478398423E-2</c:v>
                </c:pt>
                <c:pt idx="562">
                  <c:v>5.7253514478398423E-2</c:v>
                </c:pt>
                <c:pt idx="563">
                  <c:v>5.7370011875039047E-2</c:v>
                </c:pt>
                <c:pt idx="564">
                  <c:v>5.7441497158916006E-2</c:v>
                </c:pt>
                <c:pt idx="565">
                  <c:v>5.7474104428916019E-2</c:v>
                </c:pt>
                <c:pt idx="566">
                  <c:v>5.7474104428916019E-2</c:v>
                </c:pt>
                <c:pt idx="567">
                  <c:v>5.7474104428916019E-2</c:v>
                </c:pt>
                <c:pt idx="568">
                  <c:v>5.7474104428916019E-2</c:v>
                </c:pt>
                <c:pt idx="569">
                  <c:v>5.7474104428916019E-2</c:v>
                </c:pt>
                <c:pt idx="570">
                  <c:v>5.7474104428916019E-2</c:v>
                </c:pt>
                <c:pt idx="571">
                  <c:v>5.7474104428916019E-2</c:v>
                </c:pt>
                <c:pt idx="572">
                  <c:v>5.7474104428916019E-2</c:v>
                </c:pt>
                <c:pt idx="573">
                  <c:v>5.7474104428916019E-2</c:v>
                </c:pt>
                <c:pt idx="574">
                  <c:v>5.7474104428916019E-2</c:v>
                </c:pt>
                <c:pt idx="575">
                  <c:v>5.7474104428916019E-2</c:v>
                </c:pt>
                <c:pt idx="576">
                  <c:v>5.7474104428916019E-2</c:v>
                </c:pt>
                <c:pt idx="577">
                  <c:v>5.7474104428916019E-2</c:v>
                </c:pt>
                <c:pt idx="578">
                  <c:v>5.7474104428916019E-2</c:v>
                </c:pt>
                <c:pt idx="579">
                  <c:v>5.7474104428916019E-2</c:v>
                </c:pt>
                <c:pt idx="580">
                  <c:v>5.7474104428916019E-2</c:v>
                </c:pt>
                <c:pt idx="581">
                  <c:v>5.7474104428916019E-2</c:v>
                </c:pt>
                <c:pt idx="582">
                  <c:v>5.7474104428916019E-2</c:v>
                </c:pt>
                <c:pt idx="583">
                  <c:v>5.7474104428916019E-2</c:v>
                </c:pt>
                <c:pt idx="584">
                  <c:v>5.7474104428916019E-2</c:v>
                </c:pt>
                <c:pt idx="585">
                  <c:v>5.7474104428916019E-2</c:v>
                </c:pt>
                <c:pt idx="586">
                  <c:v>5.7474104428916019E-2</c:v>
                </c:pt>
                <c:pt idx="587">
                  <c:v>5.7474104428916019E-2</c:v>
                </c:pt>
                <c:pt idx="588">
                  <c:v>5.7474104428916019E-2</c:v>
                </c:pt>
                <c:pt idx="589">
                  <c:v>5.7474104428916019E-2</c:v>
                </c:pt>
                <c:pt idx="590">
                  <c:v>5.7474104428916019E-2</c:v>
                </c:pt>
                <c:pt idx="591">
                  <c:v>5.7474104428916019E-2</c:v>
                </c:pt>
                <c:pt idx="592">
                  <c:v>5.7474104428916019E-2</c:v>
                </c:pt>
                <c:pt idx="593">
                  <c:v>5.7474104428916019E-2</c:v>
                </c:pt>
                <c:pt idx="594">
                  <c:v>5.7474104428916019E-2</c:v>
                </c:pt>
                <c:pt idx="595">
                  <c:v>5.7474104428916019E-2</c:v>
                </c:pt>
                <c:pt idx="596">
                  <c:v>5.7474104428916019E-2</c:v>
                </c:pt>
                <c:pt idx="597">
                  <c:v>5.7474104428916019E-2</c:v>
                </c:pt>
                <c:pt idx="598">
                  <c:v>5.7474104428916019E-2</c:v>
                </c:pt>
                <c:pt idx="599">
                  <c:v>5.7474104428916019E-2</c:v>
                </c:pt>
                <c:pt idx="600">
                  <c:v>5.7474104428916019E-2</c:v>
                </c:pt>
                <c:pt idx="601">
                  <c:v>5.7474104428916019E-2</c:v>
                </c:pt>
                <c:pt idx="602">
                  <c:v>5.7474104428916019E-2</c:v>
                </c:pt>
                <c:pt idx="603">
                  <c:v>5.7474104428916019E-2</c:v>
                </c:pt>
                <c:pt idx="604">
                  <c:v>5.7474104428916019E-2</c:v>
                </c:pt>
                <c:pt idx="605">
                  <c:v>5.7474104428916019E-2</c:v>
                </c:pt>
                <c:pt idx="606">
                  <c:v>5.7474104428916019E-2</c:v>
                </c:pt>
                <c:pt idx="607">
                  <c:v>5.7474104428916019E-2</c:v>
                </c:pt>
                <c:pt idx="608">
                  <c:v>5.7474104428916019E-2</c:v>
                </c:pt>
                <c:pt idx="609">
                  <c:v>5.7474104428916019E-2</c:v>
                </c:pt>
                <c:pt idx="610">
                  <c:v>5.7474104428916019E-2</c:v>
                </c:pt>
                <c:pt idx="611">
                  <c:v>5.7474104428916019E-2</c:v>
                </c:pt>
                <c:pt idx="612">
                  <c:v>5.7474104428916019E-2</c:v>
                </c:pt>
                <c:pt idx="613">
                  <c:v>5.7474104428916019E-2</c:v>
                </c:pt>
                <c:pt idx="614">
                  <c:v>5.8210650934042971E-2</c:v>
                </c:pt>
                <c:pt idx="615">
                  <c:v>5.8943988752167963E-2</c:v>
                </c:pt>
                <c:pt idx="616">
                  <c:v>5.9670940568496089E-2</c:v>
                </c:pt>
                <c:pt idx="617">
                  <c:v>6.0385245264667965E-2</c:v>
                </c:pt>
                <c:pt idx="618">
                  <c:v>6.1074750411152331E-2</c:v>
                </c:pt>
                <c:pt idx="619">
                  <c:v>6.1731215837431637E-2</c:v>
                </c:pt>
                <c:pt idx="620">
                  <c:v>6.2358687939785162E-2</c:v>
                </c:pt>
                <c:pt idx="621">
                  <c:v>6.2972028776660152E-2</c:v>
                </c:pt>
                <c:pt idx="622">
                  <c:v>6.3635178496220704E-2</c:v>
                </c:pt>
                <c:pt idx="623">
                  <c:v>6.3635178496220704E-2</c:v>
                </c:pt>
                <c:pt idx="624">
                  <c:v>6.3635178496220704E-2</c:v>
                </c:pt>
                <c:pt idx="625">
                  <c:v>6.3635178496220704E-2</c:v>
                </c:pt>
                <c:pt idx="626">
                  <c:v>6.3635178496220704E-2</c:v>
                </c:pt>
                <c:pt idx="627">
                  <c:v>6.3635178496220704E-2</c:v>
                </c:pt>
                <c:pt idx="628">
                  <c:v>6.3635178496220704E-2</c:v>
                </c:pt>
                <c:pt idx="629">
                  <c:v>6.3635178496220704E-2</c:v>
                </c:pt>
                <c:pt idx="630">
                  <c:v>6.3635178496220704E-2</c:v>
                </c:pt>
                <c:pt idx="631">
                  <c:v>6.3635178496220704E-2</c:v>
                </c:pt>
                <c:pt idx="632">
                  <c:v>6.3635178496220704E-2</c:v>
                </c:pt>
                <c:pt idx="633">
                  <c:v>6.3635178496220704E-2</c:v>
                </c:pt>
                <c:pt idx="634">
                  <c:v>6.3635178496220704E-2</c:v>
                </c:pt>
                <c:pt idx="635">
                  <c:v>6.3635178496220704E-2</c:v>
                </c:pt>
                <c:pt idx="636">
                  <c:v>6.3635178496220704E-2</c:v>
                </c:pt>
                <c:pt idx="637">
                  <c:v>6.3635178496220704E-2</c:v>
                </c:pt>
                <c:pt idx="638">
                  <c:v>6.4523595400917969E-2</c:v>
                </c:pt>
                <c:pt idx="639">
                  <c:v>6.5404642652158201E-2</c:v>
                </c:pt>
                <c:pt idx="640">
                  <c:v>6.6531872178955065E-2</c:v>
                </c:pt>
                <c:pt idx="641">
                  <c:v>6.6531872178955065E-2</c:v>
                </c:pt>
                <c:pt idx="642">
                  <c:v>6.6531872178955065E-2</c:v>
                </c:pt>
                <c:pt idx="643">
                  <c:v>6.6531872178955065E-2</c:v>
                </c:pt>
                <c:pt idx="644">
                  <c:v>6.6531872178955065E-2</c:v>
                </c:pt>
                <c:pt idx="645">
                  <c:v>6.6531872178955065E-2</c:v>
                </c:pt>
                <c:pt idx="646">
                  <c:v>6.6531872178955065E-2</c:v>
                </c:pt>
                <c:pt idx="647">
                  <c:v>6.6531872178955065E-2</c:v>
                </c:pt>
                <c:pt idx="648">
                  <c:v>6.6531872178955065E-2</c:v>
                </c:pt>
                <c:pt idx="649">
                  <c:v>6.7573354848955061E-2</c:v>
                </c:pt>
                <c:pt idx="650">
                  <c:v>6.8581958598955065E-2</c:v>
                </c:pt>
                <c:pt idx="651">
                  <c:v>6.9519401142626946E-2</c:v>
                </c:pt>
                <c:pt idx="652">
                  <c:v>7.0378612205214811E-2</c:v>
                </c:pt>
                <c:pt idx="653">
                  <c:v>7.1167938532060521E-2</c:v>
                </c:pt>
                <c:pt idx="654">
                  <c:v>7.1863582162060527E-2</c:v>
                </c:pt>
                <c:pt idx="655">
                  <c:v>7.2443981992060522E-2</c:v>
                </c:pt>
                <c:pt idx="656">
                  <c:v>7.2924082522060521E-2</c:v>
                </c:pt>
                <c:pt idx="657">
                  <c:v>7.3344231829921849E-2</c:v>
                </c:pt>
                <c:pt idx="658">
                  <c:v>7.3719805042646455E-2</c:v>
                </c:pt>
                <c:pt idx="659">
                  <c:v>7.4035172220380835E-2</c:v>
                </c:pt>
                <c:pt idx="660">
                  <c:v>7.4272971673505842E-2</c:v>
                </c:pt>
                <c:pt idx="661">
                  <c:v>7.4443834165371092E-2</c:v>
                </c:pt>
                <c:pt idx="662">
                  <c:v>7.4560331562011695E-2</c:v>
                </c:pt>
                <c:pt idx="663">
                  <c:v>7.4656335639931612E-2</c:v>
                </c:pt>
                <c:pt idx="664">
                  <c:v>7.474308438993163E-2</c:v>
                </c:pt>
                <c:pt idx="665">
                  <c:v>7.474308438993163E-2</c:v>
                </c:pt>
                <c:pt idx="666">
                  <c:v>7.474308438993163E-2</c:v>
                </c:pt>
                <c:pt idx="667">
                  <c:v>7.474308438993163E-2</c:v>
                </c:pt>
                <c:pt idx="668">
                  <c:v>7.474308438993163E-2</c:v>
                </c:pt>
                <c:pt idx="669">
                  <c:v>7.474308438993163E-2</c:v>
                </c:pt>
                <c:pt idx="670">
                  <c:v>7.474308438993163E-2</c:v>
                </c:pt>
                <c:pt idx="671">
                  <c:v>7.474308438993163E-2</c:v>
                </c:pt>
                <c:pt idx="672">
                  <c:v>7.474308438993163E-2</c:v>
                </c:pt>
                <c:pt idx="673">
                  <c:v>7.474308438993163E-2</c:v>
                </c:pt>
                <c:pt idx="674">
                  <c:v>7.474308438993163E-2</c:v>
                </c:pt>
                <c:pt idx="675">
                  <c:v>7.474308438993163E-2</c:v>
                </c:pt>
                <c:pt idx="676">
                  <c:v>7.474308438993163E-2</c:v>
                </c:pt>
                <c:pt idx="677">
                  <c:v>7.5218537427041002E-2</c:v>
                </c:pt>
                <c:pt idx="678">
                  <c:v>7.5622047418417937E-2</c:v>
                </c:pt>
                <c:pt idx="679">
                  <c:v>7.5951310195839825E-2</c:v>
                </c:pt>
                <c:pt idx="680">
                  <c:v>7.6204874439580059E-2</c:v>
                </c:pt>
                <c:pt idx="681">
                  <c:v>7.6400576137705067E-2</c:v>
                </c:pt>
                <c:pt idx="682">
                  <c:v>7.6576011611718731E-2</c:v>
                </c:pt>
                <c:pt idx="683">
                  <c:v>7.6727161868173813E-2</c:v>
                </c:pt>
                <c:pt idx="684">
                  <c:v>7.6727161868173813E-2</c:v>
                </c:pt>
                <c:pt idx="685">
                  <c:v>7.6727161868173813E-2</c:v>
                </c:pt>
                <c:pt idx="686">
                  <c:v>7.6727161868173813E-2</c:v>
                </c:pt>
                <c:pt idx="687">
                  <c:v>7.6727161868173813E-2</c:v>
                </c:pt>
                <c:pt idx="688">
                  <c:v>7.6727161868173813E-2</c:v>
                </c:pt>
                <c:pt idx="689">
                  <c:v>7.6727161868173813E-2</c:v>
                </c:pt>
                <c:pt idx="690">
                  <c:v>7.6727161868173813E-2</c:v>
                </c:pt>
                <c:pt idx="691">
                  <c:v>7.6727161868173813E-2</c:v>
                </c:pt>
                <c:pt idx="692">
                  <c:v>7.6727161868173813E-2</c:v>
                </c:pt>
                <c:pt idx="693">
                  <c:v>7.6727161868173813E-2</c:v>
                </c:pt>
                <c:pt idx="694">
                  <c:v>7.6727161868173813E-2</c:v>
                </c:pt>
                <c:pt idx="695">
                  <c:v>7.7067134511298804E-2</c:v>
                </c:pt>
                <c:pt idx="696">
                  <c:v>7.7338706288671843E-2</c:v>
                </c:pt>
                <c:pt idx="697">
                  <c:v>7.7573713338749975E-2</c:v>
                </c:pt>
                <c:pt idx="698">
                  <c:v>7.7773136290693337E-2</c:v>
                </c:pt>
                <c:pt idx="699">
                  <c:v>7.7956750954833953E-2</c:v>
                </c:pt>
                <c:pt idx="700">
                  <c:v>7.8133341025458977E-2</c:v>
                </c:pt>
                <c:pt idx="701">
                  <c:v>7.83076264649121E-2</c:v>
                </c:pt>
                <c:pt idx="702">
                  <c:v>7.83076264649121E-2</c:v>
                </c:pt>
                <c:pt idx="703">
                  <c:v>7.8480766410234354E-2</c:v>
                </c:pt>
                <c:pt idx="704">
                  <c:v>7.8642696381240218E-2</c:v>
                </c:pt>
                <c:pt idx="705">
                  <c:v>7.8783475561816377E-2</c:v>
                </c:pt>
                <c:pt idx="706">
                  <c:v>7.8897205648915988E-2</c:v>
                </c:pt>
                <c:pt idx="707">
                  <c:v>7.8990652768915995E-2</c:v>
                </c:pt>
                <c:pt idx="708">
                  <c:v>7.9134401518915987E-2</c:v>
                </c:pt>
                <c:pt idx="709">
                  <c:v>7.9134401518915987E-2</c:v>
                </c:pt>
                <c:pt idx="710">
                  <c:v>7.9134401518915987E-2</c:v>
                </c:pt>
                <c:pt idx="711">
                  <c:v>7.9134401518915987E-2</c:v>
                </c:pt>
                <c:pt idx="712">
                  <c:v>7.9134401518915987E-2</c:v>
                </c:pt>
                <c:pt idx="713">
                  <c:v>7.9310991589540997E-2</c:v>
                </c:pt>
                <c:pt idx="714">
                  <c:v>7.9457945589785126E-2</c:v>
                </c:pt>
                <c:pt idx="715">
                  <c:v>7.9560894431689441E-2</c:v>
                </c:pt>
                <c:pt idx="716">
                  <c:v>7.9647643181689431E-2</c:v>
                </c:pt>
                <c:pt idx="717">
                  <c:v>7.9647643181689431E-2</c:v>
                </c:pt>
                <c:pt idx="718">
                  <c:v>7.9647643181689431E-2</c:v>
                </c:pt>
                <c:pt idx="719">
                  <c:v>7.9647643181689431E-2</c:v>
                </c:pt>
                <c:pt idx="720">
                  <c:v>7.9647643181689431E-2</c:v>
                </c:pt>
                <c:pt idx="721">
                  <c:v>7.9647643181689431E-2</c:v>
                </c:pt>
                <c:pt idx="722">
                  <c:v>7.9647643181689431E-2</c:v>
                </c:pt>
                <c:pt idx="723">
                  <c:v>7.9647643181689431E-2</c:v>
                </c:pt>
                <c:pt idx="724">
                  <c:v>7.9647643181689431E-2</c:v>
                </c:pt>
                <c:pt idx="725">
                  <c:v>7.9647643181689431E-2</c:v>
                </c:pt>
                <c:pt idx="726">
                  <c:v>7.9647643181689431E-2</c:v>
                </c:pt>
                <c:pt idx="727">
                  <c:v>7.9647643181689431E-2</c:v>
                </c:pt>
                <c:pt idx="728">
                  <c:v>7.9647643181689431E-2</c:v>
                </c:pt>
                <c:pt idx="729">
                  <c:v>7.9647643181689431E-2</c:v>
                </c:pt>
                <c:pt idx="730">
                  <c:v>7.9647643181689431E-2</c:v>
                </c:pt>
                <c:pt idx="731">
                  <c:v>7.9647643181689431E-2</c:v>
                </c:pt>
                <c:pt idx="732">
                  <c:v>7.9647643181689431E-2</c:v>
                </c:pt>
                <c:pt idx="733">
                  <c:v>7.9647643181689431E-2</c:v>
                </c:pt>
                <c:pt idx="734">
                  <c:v>7.9647643181689431E-2</c:v>
                </c:pt>
                <c:pt idx="735">
                  <c:v>7.9647643181689431E-2</c:v>
                </c:pt>
                <c:pt idx="736">
                  <c:v>7.9647643181689431E-2</c:v>
                </c:pt>
                <c:pt idx="737">
                  <c:v>7.9647643181689431E-2</c:v>
                </c:pt>
                <c:pt idx="738">
                  <c:v>7.9647643181689431E-2</c:v>
                </c:pt>
                <c:pt idx="739">
                  <c:v>7.9647643181689431E-2</c:v>
                </c:pt>
                <c:pt idx="740">
                  <c:v>7.9647643181689431E-2</c:v>
                </c:pt>
                <c:pt idx="741">
                  <c:v>7.9647643181689431E-2</c:v>
                </c:pt>
                <c:pt idx="742">
                  <c:v>7.9647643181689431E-2</c:v>
                </c:pt>
                <c:pt idx="743">
                  <c:v>7.9647643181689431E-2</c:v>
                </c:pt>
                <c:pt idx="744">
                  <c:v>7.9647643181689431E-2</c:v>
                </c:pt>
                <c:pt idx="745">
                  <c:v>7.9647643181689431E-2</c:v>
                </c:pt>
                <c:pt idx="746">
                  <c:v>7.9647643181689431E-2</c:v>
                </c:pt>
                <c:pt idx="747">
                  <c:v>7.9647643181689431E-2</c:v>
                </c:pt>
                <c:pt idx="748">
                  <c:v>7.9647643181689431E-2</c:v>
                </c:pt>
                <c:pt idx="749">
                  <c:v>7.9647643181689431E-2</c:v>
                </c:pt>
                <c:pt idx="750">
                  <c:v>7.9647643181689431E-2</c:v>
                </c:pt>
                <c:pt idx="751">
                  <c:v>8.0423518040449199E-2</c:v>
                </c:pt>
                <c:pt idx="752">
                  <c:v>8.1186113362060539E-2</c:v>
                </c:pt>
                <c:pt idx="753">
                  <c:v>8.1922659867187483E-2</c:v>
                </c:pt>
                <c:pt idx="754">
                  <c:v>8.263070309906248E-2</c:v>
                </c:pt>
                <c:pt idx="755">
                  <c:v>8.3299042518427707E-2</c:v>
                </c:pt>
                <c:pt idx="756">
                  <c:v>8.3893002168398442E-2</c:v>
                </c:pt>
                <c:pt idx="757">
                  <c:v>8.4375439147236331E-2</c:v>
                </c:pt>
                <c:pt idx="758">
                  <c:v>8.4747141431894532E-2</c:v>
                </c:pt>
                <c:pt idx="759">
                  <c:v>8.5029622105722666E-2</c:v>
                </c:pt>
                <c:pt idx="760">
                  <c:v>8.5236622999833991E-2</c:v>
                </c:pt>
                <c:pt idx="761">
                  <c:v>8.5382537989834001E-2</c:v>
                </c:pt>
                <c:pt idx="762">
                  <c:v>8.5489030649824216E-2</c:v>
                </c:pt>
                <c:pt idx="763">
                  <c:v>8.557577939982422E-2</c:v>
                </c:pt>
                <c:pt idx="764">
                  <c:v>8.557577939982422E-2</c:v>
                </c:pt>
                <c:pt idx="765">
                  <c:v>8.557577939982422E-2</c:v>
                </c:pt>
                <c:pt idx="766">
                  <c:v>8.557577939982422E-2</c:v>
                </c:pt>
                <c:pt idx="767">
                  <c:v>8.557577939982422E-2</c:v>
                </c:pt>
                <c:pt idx="768">
                  <c:v>8.557577939982422E-2</c:v>
                </c:pt>
                <c:pt idx="769">
                  <c:v>8.557577939982422E-2</c:v>
                </c:pt>
                <c:pt idx="770">
                  <c:v>8.557577939982422E-2</c:v>
                </c:pt>
                <c:pt idx="771">
                  <c:v>8.557577939982422E-2</c:v>
                </c:pt>
                <c:pt idx="772">
                  <c:v>8.557577939982422E-2</c:v>
                </c:pt>
                <c:pt idx="773">
                  <c:v>8.557577939982422E-2</c:v>
                </c:pt>
                <c:pt idx="774">
                  <c:v>8.557577939982422E-2</c:v>
                </c:pt>
                <c:pt idx="775">
                  <c:v>8.557577939982422E-2</c:v>
                </c:pt>
                <c:pt idx="776">
                  <c:v>8.557577939982422E-2</c:v>
                </c:pt>
                <c:pt idx="777">
                  <c:v>8.557577939982422E-2</c:v>
                </c:pt>
                <c:pt idx="778">
                  <c:v>8.557577939982422E-2</c:v>
                </c:pt>
                <c:pt idx="779">
                  <c:v>8.557577939982422E-2</c:v>
                </c:pt>
                <c:pt idx="780">
                  <c:v>8.557577939982422E-2</c:v>
                </c:pt>
                <c:pt idx="781">
                  <c:v>8.557577939982422E-2</c:v>
                </c:pt>
                <c:pt idx="782">
                  <c:v>8.557577939982422E-2</c:v>
                </c:pt>
                <c:pt idx="783">
                  <c:v>8.557577939982422E-2</c:v>
                </c:pt>
                <c:pt idx="784">
                  <c:v>8.557577939982422E-2</c:v>
                </c:pt>
                <c:pt idx="785">
                  <c:v>8.557577939982422E-2</c:v>
                </c:pt>
                <c:pt idx="786">
                  <c:v>8.557577939982422E-2</c:v>
                </c:pt>
                <c:pt idx="787">
                  <c:v>8.557577939982422E-2</c:v>
                </c:pt>
                <c:pt idx="788">
                  <c:v>8.557577939982422E-2</c:v>
                </c:pt>
                <c:pt idx="789">
                  <c:v>8.557577939982422E-2</c:v>
                </c:pt>
                <c:pt idx="790">
                  <c:v>8.557577939982422E-2</c:v>
                </c:pt>
                <c:pt idx="791">
                  <c:v>8.557577939982422E-2</c:v>
                </c:pt>
                <c:pt idx="792">
                  <c:v>8.7033239609824217E-2</c:v>
                </c:pt>
                <c:pt idx="793">
                  <c:v>8.8382007050009759E-2</c:v>
                </c:pt>
                <c:pt idx="794">
                  <c:v>8.9549345642167974E-2</c:v>
                </c:pt>
                <c:pt idx="795">
                  <c:v>9.0502269225996093E-2</c:v>
                </c:pt>
                <c:pt idx="796">
                  <c:v>9.1264864547607419E-2</c:v>
                </c:pt>
                <c:pt idx="797">
                  <c:v>9.1892336649960937E-2</c:v>
                </c:pt>
                <c:pt idx="798">
                  <c:v>9.2448915427529282E-2</c:v>
                </c:pt>
                <c:pt idx="799">
                  <c:v>9.2982413956201146E-2</c:v>
                </c:pt>
                <c:pt idx="800">
                  <c:v>9.3856699306718736E-2</c:v>
                </c:pt>
                <c:pt idx="801">
                  <c:v>9.3856699306718736E-2</c:v>
                </c:pt>
                <c:pt idx="802">
                  <c:v>9.3856699306718736E-2</c:v>
                </c:pt>
                <c:pt idx="803">
                  <c:v>9.3856699306718736E-2</c:v>
                </c:pt>
                <c:pt idx="804">
                  <c:v>9.3856699306718736E-2</c:v>
                </c:pt>
                <c:pt idx="805">
                  <c:v>9.3856699306718736E-2</c:v>
                </c:pt>
                <c:pt idx="806">
                  <c:v>9.3856699306718736E-2</c:v>
                </c:pt>
                <c:pt idx="807">
                  <c:v>9.4730422481767565E-2</c:v>
                </c:pt>
                <c:pt idx="808">
                  <c:v>9.5561148635996074E-2</c:v>
                </c:pt>
                <c:pt idx="809">
                  <c:v>9.6337023494755841E-2</c:v>
                </c:pt>
                <c:pt idx="810">
                  <c:v>9.7038846428896472E-2</c:v>
                </c:pt>
                <c:pt idx="811">
                  <c:v>9.7632806078867179E-2</c:v>
                </c:pt>
                <c:pt idx="812">
                  <c:v>9.8124674040166004E-2</c:v>
                </c:pt>
                <c:pt idx="813">
                  <c:v>9.8524101822148422E-2</c:v>
                </c:pt>
                <c:pt idx="814">
                  <c:v>9.8841182263935512E-2</c:v>
                </c:pt>
                <c:pt idx="815">
                  <c:v>9.9083212536816387E-2</c:v>
                </c:pt>
                <c:pt idx="816">
                  <c:v>9.9268014337314442E-2</c:v>
                </c:pt>
                <c:pt idx="817">
                  <c:v>9.9409812852939441E-2</c:v>
                </c:pt>
                <c:pt idx="818">
                  <c:v>9.9541589581455051E-2</c:v>
                </c:pt>
                <c:pt idx="819">
                  <c:v>9.9541589581455051E-2</c:v>
                </c:pt>
                <c:pt idx="820">
                  <c:v>9.9541589581455051E-2</c:v>
                </c:pt>
                <c:pt idx="821">
                  <c:v>9.9541589581455051E-2</c:v>
                </c:pt>
                <c:pt idx="822">
                  <c:v>9.9541589581455051E-2</c:v>
                </c:pt>
                <c:pt idx="823">
                  <c:v>9.9541589581455051E-2</c:v>
                </c:pt>
                <c:pt idx="824">
                  <c:v>9.9541589581455051E-2</c:v>
                </c:pt>
                <c:pt idx="825">
                  <c:v>9.9541589581455051E-2</c:v>
                </c:pt>
                <c:pt idx="826">
                  <c:v>9.9541589581455051E-2</c:v>
                </c:pt>
                <c:pt idx="827">
                  <c:v>9.9541589581455051E-2</c:v>
                </c:pt>
                <c:pt idx="828">
                  <c:v>9.9541589581455051E-2</c:v>
                </c:pt>
                <c:pt idx="829">
                  <c:v>9.9541589581455051E-2</c:v>
                </c:pt>
                <c:pt idx="830">
                  <c:v>9.9541589581455051E-2</c:v>
                </c:pt>
                <c:pt idx="831">
                  <c:v>9.9541589581455051E-2</c:v>
                </c:pt>
                <c:pt idx="832">
                  <c:v>9.9541589581455051E-2</c:v>
                </c:pt>
                <c:pt idx="833">
                  <c:v>9.9541589581455051E-2</c:v>
                </c:pt>
                <c:pt idx="834">
                  <c:v>9.9541589581455051E-2</c:v>
                </c:pt>
                <c:pt idx="835">
                  <c:v>9.9541589581455051E-2</c:v>
                </c:pt>
                <c:pt idx="836">
                  <c:v>9.9541589581455051E-2</c:v>
                </c:pt>
                <c:pt idx="837">
                  <c:v>9.9541589581455051E-2</c:v>
                </c:pt>
                <c:pt idx="838">
                  <c:v>9.9541589581455051E-2</c:v>
                </c:pt>
                <c:pt idx="839">
                  <c:v>9.9541589581455051E-2</c:v>
                </c:pt>
                <c:pt idx="840">
                  <c:v>9.9541589581455051E-2</c:v>
                </c:pt>
                <c:pt idx="841">
                  <c:v>9.9541589581455051E-2</c:v>
                </c:pt>
                <c:pt idx="842">
                  <c:v>9.9541589581455051E-2</c:v>
                </c:pt>
                <c:pt idx="843">
                  <c:v>9.9541589581455051E-2</c:v>
                </c:pt>
                <c:pt idx="844">
                  <c:v>9.9541589581455051E-2</c:v>
                </c:pt>
                <c:pt idx="845">
                  <c:v>9.9541589581455051E-2</c:v>
                </c:pt>
                <c:pt idx="846">
                  <c:v>9.9541589581455051E-2</c:v>
                </c:pt>
                <c:pt idx="847">
                  <c:v>9.9541589581455051E-2</c:v>
                </c:pt>
                <c:pt idx="848">
                  <c:v>9.9541589581455051E-2</c:v>
                </c:pt>
                <c:pt idx="849">
                  <c:v>9.9541589581455051E-2</c:v>
                </c:pt>
                <c:pt idx="850">
                  <c:v>9.9541589581455051E-2</c:v>
                </c:pt>
                <c:pt idx="851">
                  <c:v>9.9541589581455051E-2</c:v>
                </c:pt>
                <c:pt idx="852">
                  <c:v>9.9541589581455051E-2</c:v>
                </c:pt>
                <c:pt idx="853">
                  <c:v>9.9541589581455051E-2</c:v>
                </c:pt>
                <c:pt idx="854">
                  <c:v>9.9541589581455051E-2</c:v>
                </c:pt>
                <c:pt idx="855">
                  <c:v>9.9541589581455051E-2</c:v>
                </c:pt>
                <c:pt idx="856">
                  <c:v>9.9541589581455051E-2</c:v>
                </c:pt>
                <c:pt idx="857">
                  <c:v>9.9541589581455051E-2</c:v>
                </c:pt>
                <c:pt idx="858">
                  <c:v>9.9541589581455051E-2</c:v>
                </c:pt>
                <c:pt idx="859">
                  <c:v>9.9541589581455051E-2</c:v>
                </c:pt>
                <c:pt idx="860">
                  <c:v>9.9541589581455051E-2</c:v>
                </c:pt>
                <c:pt idx="861">
                  <c:v>9.9541589581455051E-2</c:v>
                </c:pt>
                <c:pt idx="862">
                  <c:v>9.9541589581455051E-2</c:v>
                </c:pt>
                <c:pt idx="863">
                  <c:v>9.9541589581455051E-2</c:v>
                </c:pt>
                <c:pt idx="864">
                  <c:v>9.9541589581455051E-2</c:v>
                </c:pt>
                <c:pt idx="865">
                  <c:v>9.9541589581455051E-2</c:v>
                </c:pt>
                <c:pt idx="866">
                  <c:v>9.9541589581455051E-2</c:v>
                </c:pt>
                <c:pt idx="867">
                  <c:v>9.9541589581455051E-2</c:v>
                </c:pt>
                <c:pt idx="868">
                  <c:v>9.9541589581455051E-2</c:v>
                </c:pt>
                <c:pt idx="869">
                  <c:v>0.10166820011978513</c:v>
                </c:pt>
                <c:pt idx="870">
                  <c:v>0.10377389213767575</c:v>
                </c:pt>
                <c:pt idx="871">
                  <c:v>0.10585192334791015</c:v>
                </c:pt>
                <c:pt idx="872">
                  <c:v>0.10790255597111326</c:v>
                </c:pt>
                <c:pt idx="873">
                  <c:v>0.10991257935048826</c:v>
                </c:pt>
                <c:pt idx="874">
                  <c:v>0.11186277905372068</c:v>
                </c:pt>
                <c:pt idx="875">
                  <c:v>0.11373522435769527</c:v>
                </c:pt>
                <c:pt idx="876">
                  <c:v>0.11551981434590818</c:v>
                </c:pt>
                <c:pt idx="877">
                  <c:v>0.11724952518590817</c:v>
                </c:pt>
                <c:pt idx="878">
                  <c:v>0.11895524198278319</c:v>
                </c:pt>
                <c:pt idx="879">
                  <c:v>0.11895524198278319</c:v>
                </c:pt>
                <c:pt idx="880">
                  <c:v>0.1206020300784863</c:v>
                </c:pt>
                <c:pt idx="881">
                  <c:v>0.12219138132848632</c:v>
                </c:pt>
                <c:pt idx="882">
                  <c:v>0.12219138132848632</c:v>
                </c:pt>
                <c:pt idx="883">
                  <c:v>0.12219138132848632</c:v>
                </c:pt>
                <c:pt idx="884">
                  <c:v>0.12219138132848632</c:v>
                </c:pt>
                <c:pt idx="885">
                  <c:v>0.12219138132848632</c:v>
                </c:pt>
                <c:pt idx="886">
                  <c:v>0.12219138132848632</c:v>
                </c:pt>
                <c:pt idx="887">
                  <c:v>0.12219138132848632</c:v>
                </c:pt>
                <c:pt idx="888">
                  <c:v>0.12380926587072263</c:v>
                </c:pt>
                <c:pt idx="889">
                  <c:v>0.12540429428799804</c:v>
                </c:pt>
                <c:pt idx="890">
                  <c:v>0.12695431582191405</c:v>
                </c:pt>
                <c:pt idx="891">
                  <c:v>0.12844397121089843</c:v>
                </c:pt>
                <c:pt idx="892">
                  <c:v>0.12985929798089843</c:v>
                </c:pt>
                <c:pt idx="893">
                  <c:v>0.13121310238777342</c:v>
                </c:pt>
                <c:pt idx="894">
                  <c:v>0.13251715235597655</c:v>
                </c:pt>
                <c:pt idx="895">
                  <c:v>0.13379683401133788</c:v>
                </c:pt>
                <c:pt idx="896">
                  <c:v>0.13506686247980468</c:v>
                </c:pt>
                <c:pt idx="897">
                  <c:v>0.13506686247980468</c:v>
                </c:pt>
                <c:pt idx="898">
                  <c:v>0.13633208444082029</c:v>
                </c:pt>
                <c:pt idx="899">
                  <c:v>0.13758296696401368</c:v>
                </c:pt>
                <c:pt idx="900">
                  <c:v>0.1388055290460547</c:v>
                </c:pt>
                <c:pt idx="901">
                  <c:v>0.13997286763821287</c:v>
                </c:pt>
                <c:pt idx="902">
                  <c:v>0.14092579122204102</c:v>
                </c:pt>
                <c:pt idx="903">
                  <c:v>0.14168838654365237</c:v>
                </c:pt>
                <c:pt idx="904">
                  <c:v>0.14231585864600585</c:v>
                </c:pt>
                <c:pt idx="905">
                  <c:v>0.14287243742357419</c:v>
                </c:pt>
                <c:pt idx="906">
                  <c:v>0.1434059359522461</c:v>
                </c:pt>
                <c:pt idx="907">
                  <c:v>0.14428022130276366</c:v>
                </c:pt>
                <c:pt idx="908">
                  <c:v>0.14428022130276366</c:v>
                </c:pt>
                <c:pt idx="909">
                  <c:v>0.14428022130276366</c:v>
                </c:pt>
                <c:pt idx="910">
                  <c:v>0.14428022130276366</c:v>
                </c:pt>
                <c:pt idx="911">
                  <c:v>0.14428022130276366</c:v>
                </c:pt>
                <c:pt idx="912">
                  <c:v>0.14428022130276366</c:v>
                </c:pt>
                <c:pt idx="913">
                  <c:v>0.14428022130276366</c:v>
                </c:pt>
                <c:pt idx="914">
                  <c:v>0.14428022130276366</c:v>
                </c:pt>
                <c:pt idx="915">
                  <c:v>0.14428022130276366</c:v>
                </c:pt>
                <c:pt idx="916">
                  <c:v>0.14428022130276366</c:v>
                </c:pt>
                <c:pt idx="917">
                  <c:v>0.14541620695706053</c:v>
                </c:pt>
                <c:pt idx="918">
                  <c:v>0.14541620695706053</c:v>
                </c:pt>
                <c:pt idx="919">
                  <c:v>0.14541620695706053</c:v>
                </c:pt>
                <c:pt idx="920">
                  <c:v>0.14541620695706053</c:v>
                </c:pt>
                <c:pt idx="921">
                  <c:v>0.14541620695706053</c:v>
                </c:pt>
                <c:pt idx="922">
                  <c:v>0.14541620695706053</c:v>
                </c:pt>
                <c:pt idx="923">
                  <c:v>0.14541620695706053</c:v>
                </c:pt>
                <c:pt idx="924">
                  <c:v>0.14679540289503903</c:v>
                </c:pt>
                <c:pt idx="925">
                  <c:v>0.14810436704374022</c:v>
                </c:pt>
                <c:pt idx="926">
                  <c:v>0.14937921540311525</c:v>
                </c:pt>
                <c:pt idx="927">
                  <c:v>0.15062060482199219</c:v>
                </c:pt>
                <c:pt idx="928">
                  <c:v>0.15184316690403321</c:v>
                </c:pt>
                <c:pt idx="929">
                  <c:v>0.15304711232517576</c:v>
                </c:pt>
                <c:pt idx="930">
                  <c:v>0.15423723267431638</c:v>
                </c:pt>
                <c:pt idx="931">
                  <c:v>0.15540910171580077</c:v>
                </c:pt>
                <c:pt idx="932">
                  <c:v>0.15656292632025387</c:v>
                </c:pt>
                <c:pt idx="933">
                  <c:v>0.15768127712751948</c:v>
                </c:pt>
                <c:pt idx="934">
                  <c:v>0.15875217321516599</c:v>
                </c:pt>
                <c:pt idx="935">
                  <c:v>0.15978536290290038</c:v>
                </c:pt>
                <c:pt idx="936">
                  <c:v>0.16079396665290038</c:v>
                </c:pt>
                <c:pt idx="937">
                  <c:v>0.16178241528449216</c:v>
                </c:pt>
                <c:pt idx="938">
                  <c:v>0.16275100879035154</c:v>
                </c:pt>
                <c:pt idx="939">
                  <c:v>0.16369616833035155</c:v>
                </c:pt>
                <c:pt idx="940">
                  <c:v>0.16462976996461912</c:v>
                </c:pt>
                <c:pt idx="941">
                  <c:v>0.16555954238649415</c:v>
                </c:pt>
                <c:pt idx="942">
                  <c:v>0.16648549727136719</c:v>
                </c:pt>
                <c:pt idx="943">
                  <c:v>0.16648549727136719</c:v>
                </c:pt>
                <c:pt idx="944">
                  <c:v>0.16648549727136719</c:v>
                </c:pt>
                <c:pt idx="945">
                  <c:v>0.16648549727136719</c:v>
                </c:pt>
                <c:pt idx="946">
                  <c:v>0.16648549727136719</c:v>
                </c:pt>
                <c:pt idx="947">
                  <c:v>0.16648549727136719</c:v>
                </c:pt>
                <c:pt idx="948">
                  <c:v>0.16648549727136719</c:v>
                </c:pt>
                <c:pt idx="949">
                  <c:v>0.16749816828200195</c:v>
                </c:pt>
                <c:pt idx="950">
                  <c:v>0.16847070894332031</c:v>
                </c:pt>
                <c:pt idx="951">
                  <c:v>0.16935175619456053</c:v>
                </c:pt>
                <c:pt idx="952">
                  <c:v>0.17008509401268554</c:v>
                </c:pt>
                <c:pt idx="953">
                  <c:v>0.17066280998611327</c:v>
                </c:pt>
                <c:pt idx="954">
                  <c:v>0.17111108031900391</c:v>
                </c:pt>
                <c:pt idx="955">
                  <c:v>0.17145286233194337</c:v>
                </c:pt>
                <c:pt idx="956">
                  <c:v>0.17170789446194337</c:v>
                </c:pt>
                <c:pt idx="957">
                  <c:v>0.17193330268087889</c:v>
                </c:pt>
                <c:pt idx="958">
                  <c:v>0.17193330268087889</c:v>
                </c:pt>
                <c:pt idx="959">
                  <c:v>0.17193330268087889</c:v>
                </c:pt>
                <c:pt idx="960">
                  <c:v>0.17193330268087889</c:v>
                </c:pt>
                <c:pt idx="961">
                  <c:v>0.17193330268087889</c:v>
                </c:pt>
                <c:pt idx="962">
                  <c:v>0.17193330268087889</c:v>
                </c:pt>
                <c:pt idx="963">
                  <c:v>0.17193330268087889</c:v>
                </c:pt>
                <c:pt idx="964">
                  <c:v>0.17193330268087889</c:v>
                </c:pt>
                <c:pt idx="965">
                  <c:v>0.17193330268087889</c:v>
                </c:pt>
                <c:pt idx="966">
                  <c:v>0.17193330268087889</c:v>
                </c:pt>
                <c:pt idx="967">
                  <c:v>0.17279251374346677</c:v>
                </c:pt>
                <c:pt idx="968">
                  <c:v>0.17363739292703126</c:v>
                </c:pt>
                <c:pt idx="969">
                  <c:v>0.17445414351786129</c:v>
                </c:pt>
                <c:pt idx="970">
                  <c:v>0.17521344565723632</c:v>
                </c:pt>
                <c:pt idx="971">
                  <c:v>0.1758699110835156</c:v>
                </c:pt>
                <c:pt idx="972">
                  <c:v>0.17638350300249997</c:v>
                </c:pt>
                <c:pt idx="973">
                  <c:v>0.17677887927704103</c:v>
                </c:pt>
                <c:pt idx="974">
                  <c:v>0.17707747888641603</c:v>
                </c:pt>
                <c:pt idx="975">
                  <c:v>0.17729752192632811</c:v>
                </c:pt>
                <c:pt idx="976">
                  <c:v>0.17745293382118166</c:v>
                </c:pt>
                <c:pt idx="977">
                  <c:v>0.17757505632118165</c:v>
                </c:pt>
                <c:pt idx="978">
                  <c:v>0.17767191835430665</c:v>
                </c:pt>
                <c:pt idx="979">
                  <c:v>0.17774813148777344</c:v>
                </c:pt>
                <c:pt idx="980">
                  <c:v>0.17780963655777343</c:v>
                </c:pt>
                <c:pt idx="981">
                  <c:v>0.17785929468777342</c:v>
                </c:pt>
                <c:pt idx="982">
                  <c:v>0.17789680008206055</c:v>
                </c:pt>
                <c:pt idx="983">
                  <c:v>0.17791839066206053</c:v>
                </c:pt>
                <c:pt idx="984">
                  <c:v>0.17792577663021483</c:v>
                </c:pt>
                <c:pt idx="985">
                  <c:v>0.17792577663021483</c:v>
                </c:pt>
                <c:pt idx="986">
                  <c:v>0.17792577663021483</c:v>
                </c:pt>
                <c:pt idx="987">
                  <c:v>0.17792577663021483</c:v>
                </c:pt>
                <c:pt idx="988">
                  <c:v>0.17792577663021483</c:v>
                </c:pt>
                <c:pt idx="989">
                  <c:v>0.17792577663021483</c:v>
                </c:pt>
                <c:pt idx="990">
                  <c:v>0.17792577663021483</c:v>
                </c:pt>
                <c:pt idx="991">
                  <c:v>0.17792577663021483</c:v>
                </c:pt>
                <c:pt idx="992">
                  <c:v>0.17792577663021483</c:v>
                </c:pt>
                <c:pt idx="993">
                  <c:v>0.17792577663021483</c:v>
                </c:pt>
                <c:pt idx="994">
                  <c:v>0.17792577663021483</c:v>
                </c:pt>
                <c:pt idx="995">
                  <c:v>0.17792577663021483</c:v>
                </c:pt>
                <c:pt idx="996">
                  <c:v>0.17792577663021483</c:v>
                </c:pt>
                <c:pt idx="997">
                  <c:v>0.17792577663021483</c:v>
                </c:pt>
                <c:pt idx="998">
                  <c:v>0.17792577663021483</c:v>
                </c:pt>
                <c:pt idx="999">
                  <c:v>0.17792577663021483</c:v>
                </c:pt>
                <c:pt idx="1000">
                  <c:v>0.17792577663021483</c:v>
                </c:pt>
                <c:pt idx="1001">
                  <c:v>0.17792577663021483</c:v>
                </c:pt>
                <c:pt idx="1002">
                  <c:v>0.17792577663021483</c:v>
                </c:pt>
                <c:pt idx="1003">
                  <c:v>0.17792577663021483</c:v>
                </c:pt>
                <c:pt idx="1004">
                  <c:v>0.17792577663021483</c:v>
                </c:pt>
                <c:pt idx="1005">
                  <c:v>0.17792577663021483</c:v>
                </c:pt>
                <c:pt idx="1006">
                  <c:v>0.17792577663021483</c:v>
                </c:pt>
                <c:pt idx="1007">
                  <c:v>0.17792577663021483</c:v>
                </c:pt>
                <c:pt idx="1008">
                  <c:v>0.17792577663021483</c:v>
                </c:pt>
                <c:pt idx="1009">
                  <c:v>0.17792577663021483</c:v>
                </c:pt>
                <c:pt idx="1010">
                  <c:v>0.17792577663021483</c:v>
                </c:pt>
                <c:pt idx="1011">
                  <c:v>0.17792577663021483</c:v>
                </c:pt>
                <c:pt idx="1012">
                  <c:v>0.17792577663021483</c:v>
                </c:pt>
                <c:pt idx="1013">
                  <c:v>0.17792577663021483</c:v>
                </c:pt>
                <c:pt idx="1014">
                  <c:v>0.17792577663021483</c:v>
                </c:pt>
                <c:pt idx="1015">
                  <c:v>0.17792577663021483</c:v>
                </c:pt>
                <c:pt idx="1016">
                  <c:v>0.17792577663021483</c:v>
                </c:pt>
                <c:pt idx="1017">
                  <c:v>0.17792577663021483</c:v>
                </c:pt>
                <c:pt idx="1018">
                  <c:v>0.17792577663021483</c:v>
                </c:pt>
                <c:pt idx="1019">
                  <c:v>0.17792577663021483</c:v>
                </c:pt>
                <c:pt idx="1020">
                  <c:v>0.17792577663021483</c:v>
                </c:pt>
                <c:pt idx="1021">
                  <c:v>0.17792577663021483</c:v>
                </c:pt>
                <c:pt idx="1022">
                  <c:v>0.17792577663021483</c:v>
                </c:pt>
                <c:pt idx="1023">
                  <c:v>0.17792577663021483</c:v>
                </c:pt>
                <c:pt idx="1024">
                  <c:v>0.17792577663021483</c:v>
                </c:pt>
                <c:pt idx="1025">
                  <c:v>0.17792577663021483</c:v>
                </c:pt>
                <c:pt idx="1026">
                  <c:v>0.17792577663021483</c:v>
                </c:pt>
                <c:pt idx="1027">
                  <c:v>0.17792577663021483</c:v>
                </c:pt>
                <c:pt idx="1028">
                  <c:v>0.17792577663021483</c:v>
                </c:pt>
                <c:pt idx="1029">
                  <c:v>0.17792577663021483</c:v>
                </c:pt>
                <c:pt idx="1030">
                  <c:v>0.17792577663021483</c:v>
                </c:pt>
                <c:pt idx="1031">
                  <c:v>0.17792577663021483</c:v>
                </c:pt>
                <c:pt idx="1032">
                  <c:v>0.17792577663021483</c:v>
                </c:pt>
                <c:pt idx="1033">
                  <c:v>0.17792577663021483</c:v>
                </c:pt>
                <c:pt idx="1034">
                  <c:v>0.17792577663021483</c:v>
                </c:pt>
                <c:pt idx="1035">
                  <c:v>0.17792577663021483</c:v>
                </c:pt>
                <c:pt idx="1036">
                  <c:v>0.17792577663021483</c:v>
                </c:pt>
                <c:pt idx="1037">
                  <c:v>0.17792577663021483</c:v>
                </c:pt>
                <c:pt idx="1038">
                  <c:v>0.17792577663021483</c:v>
                </c:pt>
                <c:pt idx="1039">
                  <c:v>0.17792577663021483</c:v>
                </c:pt>
                <c:pt idx="1040">
                  <c:v>0.17792577663021483</c:v>
                </c:pt>
                <c:pt idx="1041">
                  <c:v>0.17792577663021483</c:v>
                </c:pt>
                <c:pt idx="1042">
                  <c:v>0.17792577663021483</c:v>
                </c:pt>
                <c:pt idx="1043">
                  <c:v>0.17792577663021483</c:v>
                </c:pt>
                <c:pt idx="1044">
                  <c:v>0.17792577663021483</c:v>
                </c:pt>
                <c:pt idx="1045">
                  <c:v>0.17792577663021483</c:v>
                </c:pt>
                <c:pt idx="1046">
                  <c:v>0.17792577663021483</c:v>
                </c:pt>
                <c:pt idx="1047">
                  <c:v>0.17792577663021483</c:v>
                </c:pt>
                <c:pt idx="1048">
                  <c:v>0.17882160893860349</c:v>
                </c:pt>
                <c:pt idx="1049">
                  <c:v>0.17968805344175776</c:v>
                </c:pt>
                <c:pt idx="1050">
                  <c:v>0.18049788236819334</c:v>
                </c:pt>
                <c:pt idx="1051">
                  <c:v>0.18124411793819331</c:v>
                </c:pt>
                <c:pt idx="1052">
                  <c:v>0.18191845433101558</c:v>
                </c:pt>
                <c:pt idx="1053">
                  <c:v>0.18251515420374992</c:v>
                </c:pt>
                <c:pt idx="1054">
                  <c:v>0.18302142657838863</c:v>
                </c:pt>
                <c:pt idx="1055">
                  <c:v>0.18343111782838861</c:v>
                </c:pt>
                <c:pt idx="1056">
                  <c:v>0.18374138534271481</c:v>
                </c:pt>
                <c:pt idx="1057">
                  <c:v>0.18397087435263665</c:v>
                </c:pt>
                <c:pt idx="1058">
                  <c:v>0.18414515979208981</c:v>
                </c:pt>
                <c:pt idx="1059">
                  <c:v>0.18427400264215812</c:v>
                </c:pt>
                <c:pt idx="1060">
                  <c:v>0.18437258916926749</c:v>
                </c:pt>
                <c:pt idx="1061">
                  <c:v>0.18445933791926752</c:v>
                </c:pt>
                <c:pt idx="1062">
                  <c:v>0.18445933791926752</c:v>
                </c:pt>
                <c:pt idx="1063">
                  <c:v>0.18445933791926752</c:v>
                </c:pt>
                <c:pt idx="1064">
                  <c:v>0.18445933791926752</c:v>
                </c:pt>
                <c:pt idx="1065">
                  <c:v>0.18445933791926752</c:v>
                </c:pt>
                <c:pt idx="1066">
                  <c:v>0.18445933791926752</c:v>
                </c:pt>
                <c:pt idx="1067">
                  <c:v>0.18445933791926752</c:v>
                </c:pt>
                <c:pt idx="1068">
                  <c:v>0.18445933791926752</c:v>
                </c:pt>
                <c:pt idx="1069">
                  <c:v>0.18445933791926752</c:v>
                </c:pt>
                <c:pt idx="1070">
                  <c:v>0.18445933791926752</c:v>
                </c:pt>
                <c:pt idx="1071">
                  <c:v>0.18445933791926752</c:v>
                </c:pt>
                <c:pt idx="1072">
                  <c:v>0.18445933791926752</c:v>
                </c:pt>
                <c:pt idx="1073">
                  <c:v>0.18445933791926752</c:v>
                </c:pt>
                <c:pt idx="1074">
                  <c:v>0.18445933791926752</c:v>
                </c:pt>
                <c:pt idx="1075">
                  <c:v>0.18445933791926752</c:v>
                </c:pt>
                <c:pt idx="1076">
                  <c:v>0.18445933791926752</c:v>
                </c:pt>
                <c:pt idx="1077">
                  <c:v>0.18445933791926752</c:v>
                </c:pt>
                <c:pt idx="1078">
                  <c:v>0.18445933791926752</c:v>
                </c:pt>
                <c:pt idx="1079">
                  <c:v>0.18445933791926752</c:v>
                </c:pt>
                <c:pt idx="1080">
                  <c:v>0.18445933791926752</c:v>
                </c:pt>
                <c:pt idx="1081">
                  <c:v>0.18445933791926752</c:v>
                </c:pt>
                <c:pt idx="1082">
                  <c:v>0.18575848724177729</c:v>
                </c:pt>
                <c:pt idx="1083">
                  <c:v>0.18698104932381829</c:v>
                </c:pt>
                <c:pt idx="1084">
                  <c:v>0.18813039498039055</c:v>
                </c:pt>
                <c:pt idx="1085">
                  <c:v>0.18924874578765619</c:v>
                </c:pt>
                <c:pt idx="1086">
                  <c:v>0.18924874578765619</c:v>
                </c:pt>
                <c:pt idx="1087">
                  <c:v>0.18924874578765619</c:v>
                </c:pt>
                <c:pt idx="1088">
                  <c:v>0.18924874578765619</c:v>
                </c:pt>
                <c:pt idx="1089">
                  <c:v>0.18924874578765619</c:v>
                </c:pt>
                <c:pt idx="1090">
                  <c:v>0.18924874578765619</c:v>
                </c:pt>
                <c:pt idx="1091">
                  <c:v>0.18924874578765619</c:v>
                </c:pt>
                <c:pt idx="1092">
                  <c:v>0.18924874578765619</c:v>
                </c:pt>
                <c:pt idx="1093">
                  <c:v>0.18924874578765619</c:v>
                </c:pt>
                <c:pt idx="1094">
                  <c:v>0.18924874578765619</c:v>
                </c:pt>
                <c:pt idx="1095">
                  <c:v>0.18924874578765619</c:v>
                </c:pt>
                <c:pt idx="1096">
                  <c:v>0.18924874578765619</c:v>
                </c:pt>
                <c:pt idx="1097">
                  <c:v>0.19059751322784174</c:v>
                </c:pt>
                <c:pt idx="1098">
                  <c:v>0.19188690177689446</c:v>
                </c:pt>
                <c:pt idx="1099">
                  <c:v>0.19308161743864249</c:v>
                </c:pt>
                <c:pt idx="1100">
                  <c:v>0.19421317530056634</c:v>
                </c:pt>
                <c:pt idx="1101">
                  <c:v>0.19532278479056633</c:v>
                </c:pt>
                <c:pt idx="1102">
                  <c:v>0.19532278479056633</c:v>
                </c:pt>
                <c:pt idx="1103">
                  <c:v>0.19532278479056633</c:v>
                </c:pt>
                <c:pt idx="1104">
                  <c:v>0.19532278479056633</c:v>
                </c:pt>
                <c:pt idx="1105">
                  <c:v>0.19532278479056633</c:v>
                </c:pt>
                <c:pt idx="1106">
                  <c:v>0.19532278479056633</c:v>
                </c:pt>
                <c:pt idx="1107">
                  <c:v>0.19671738178369133</c:v>
                </c:pt>
                <c:pt idx="1108">
                  <c:v>0.19806614922387686</c:v>
                </c:pt>
                <c:pt idx="1109">
                  <c:v>0.19934099758325188</c:v>
                </c:pt>
                <c:pt idx="1110">
                  <c:v>0.20057766034137692</c:v>
                </c:pt>
                <c:pt idx="1111">
                  <c:v>0.20057766034137692</c:v>
                </c:pt>
                <c:pt idx="1112">
                  <c:v>0.20057766034137692</c:v>
                </c:pt>
                <c:pt idx="1113">
                  <c:v>0.20057766034137692</c:v>
                </c:pt>
                <c:pt idx="1114">
                  <c:v>0.20057766034137692</c:v>
                </c:pt>
                <c:pt idx="1115">
                  <c:v>0.20057766034137692</c:v>
                </c:pt>
                <c:pt idx="1116">
                  <c:v>0.20057766034137692</c:v>
                </c:pt>
                <c:pt idx="1117">
                  <c:v>0.20224196941884759</c:v>
                </c:pt>
                <c:pt idx="1118">
                  <c:v>0.20383699783612297</c:v>
                </c:pt>
                <c:pt idx="1119">
                  <c:v>0.20536486584414054</c:v>
                </c:pt>
                <c:pt idx="1120">
                  <c:v>0.20685452123312489</c:v>
                </c:pt>
                <c:pt idx="1121">
                  <c:v>0.20831731172157217</c:v>
                </c:pt>
                <c:pt idx="1122">
                  <c:v>0.20973785590791005</c:v>
                </c:pt>
                <c:pt idx="1123">
                  <c:v>0.21107159473791004</c:v>
                </c:pt>
                <c:pt idx="1124">
                  <c:v>0.21226631039965813</c:v>
                </c:pt>
                <c:pt idx="1125">
                  <c:v>0.21326681593020499</c:v>
                </c:pt>
                <c:pt idx="1126">
                  <c:v>0.21406976703982417</c:v>
                </c:pt>
                <c:pt idx="1127">
                  <c:v>0.21470583422294917</c:v>
                </c:pt>
                <c:pt idx="1128">
                  <c:v>0.21520727050389643</c:v>
                </c:pt>
                <c:pt idx="1129">
                  <c:v>0.21562112147491203</c:v>
                </c:pt>
                <c:pt idx="1130">
                  <c:v>0.21597021145187492</c:v>
                </c:pt>
                <c:pt idx="1131">
                  <c:v>0.21626553607539051</c:v>
                </c:pt>
                <c:pt idx="1132">
                  <c:v>0.21651184834515613</c:v>
                </c:pt>
                <c:pt idx="1133">
                  <c:v>0.21671002591351554</c:v>
                </c:pt>
                <c:pt idx="1134">
                  <c:v>0.21686651359609363</c:v>
                </c:pt>
                <c:pt idx="1135">
                  <c:v>0.21699149505745105</c:v>
                </c:pt>
                <c:pt idx="1136">
                  <c:v>0.21710067796940419</c:v>
                </c:pt>
                <c:pt idx="1137">
                  <c:v>0.21720628009120108</c:v>
                </c:pt>
                <c:pt idx="1138">
                  <c:v>0.21720628009120108</c:v>
                </c:pt>
                <c:pt idx="1139">
                  <c:v>0.21720628009120108</c:v>
                </c:pt>
                <c:pt idx="1140">
                  <c:v>0.21720628009120108</c:v>
                </c:pt>
                <c:pt idx="1141">
                  <c:v>0.21720628009120108</c:v>
                </c:pt>
                <c:pt idx="1142">
                  <c:v>0.21720628009120108</c:v>
                </c:pt>
                <c:pt idx="1143">
                  <c:v>0.21720628009120108</c:v>
                </c:pt>
                <c:pt idx="1144">
                  <c:v>0.21720628009120108</c:v>
                </c:pt>
                <c:pt idx="1145">
                  <c:v>0.21720628009120108</c:v>
                </c:pt>
                <c:pt idx="1146">
                  <c:v>0.21740075125943348</c:v>
                </c:pt>
                <c:pt idx="1147">
                  <c:v>0.21753649138498035</c:v>
                </c:pt>
                <c:pt idx="1148">
                  <c:v>0.21763856183974598</c:v>
                </c:pt>
                <c:pt idx="1149">
                  <c:v>0.21772531058974601</c:v>
                </c:pt>
                <c:pt idx="1150">
                  <c:v>0.21772531058974601</c:v>
                </c:pt>
                <c:pt idx="1151">
                  <c:v>0.21772531058974601</c:v>
                </c:pt>
                <c:pt idx="1152">
                  <c:v>0.21772531058974601</c:v>
                </c:pt>
                <c:pt idx="1153">
                  <c:v>0.21772531058974601</c:v>
                </c:pt>
                <c:pt idx="1154">
                  <c:v>0.21772531058974601</c:v>
                </c:pt>
                <c:pt idx="1155">
                  <c:v>0.21772531058974601</c:v>
                </c:pt>
                <c:pt idx="1156">
                  <c:v>0.21772531058974601</c:v>
                </c:pt>
                <c:pt idx="1157">
                  <c:v>0.21772531058974601</c:v>
                </c:pt>
                <c:pt idx="1158">
                  <c:v>0.21772531058974601</c:v>
                </c:pt>
                <c:pt idx="1159">
                  <c:v>0.21772531058974601</c:v>
                </c:pt>
                <c:pt idx="1160">
                  <c:v>0.21772531058974601</c:v>
                </c:pt>
                <c:pt idx="1161">
                  <c:v>0.21772531058974601</c:v>
                </c:pt>
                <c:pt idx="1162">
                  <c:v>0.21772531058974601</c:v>
                </c:pt>
                <c:pt idx="1163">
                  <c:v>0.21772531058974601</c:v>
                </c:pt>
                <c:pt idx="1164">
                  <c:v>0.21772531058974601</c:v>
                </c:pt>
                <c:pt idx="1165">
                  <c:v>0.21772531058974601</c:v>
                </c:pt>
                <c:pt idx="1166">
                  <c:v>0.21772531058974601</c:v>
                </c:pt>
                <c:pt idx="1167">
                  <c:v>0.21772531058974601</c:v>
                </c:pt>
                <c:pt idx="1168">
                  <c:v>0.21772531058974601</c:v>
                </c:pt>
                <c:pt idx="1169">
                  <c:v>0.21772531058974601</c:v>
                </c:pt>
                <c:pt idx="1170">
                  <c:v>0.21772531058974601</c:v>
                </c:pt>
                <c:pt idx="1171">
                  <c:v>0.21772531058974601</c:v>
                </c:pt>
                <c:pt idx="1172">
                  <c:v>0.21772531058974601</c:v>
                </c:pt>
                <c:pt idx="1173">
                  <c:v>0.21772531058974601</c:v>
                </c:pt>
                <c:pt idx="1174">
                  <c:v>0.21772531058974601</c:v>
                </c:pt>
                <c:pt idx="1175">
                  <c:v>0.21772531058974601</c:v>
                </c:pt>
                <c:pt idx="1176">
                  <c:v>0.21772531058974601</c:v>
                </c:pt>
                <c:pt idx="1177">
                  <c:v>0.21772531058974601</c:v>
                </c:pt>
                <c:pt idx="1178">
                  <c:v>0.21772531058974601</c:v>
                </c:pt>
                <c:pt idx="1179">
                  <c:v>0.21772531058974601</c:v>
                </c:pt>
                <c:pt idx="1180">
                  <c:v>0.21772531058974601</c:v>
                </c:pt>
                <c:pt idx="1181">
                  <c:v>0.21772531058974601</c:v>
                </c:pt>
                <c:pt idx="1182">
                  <c:v>0.21772531058974601</c:v>
                </c:pt>
                <c:pt idx="1183">
                  <c:v>0.21772531058974601</c:v>
                </c:pt>
                <c:pt idx="1184">
                  <c:v>0.21772531058974601</c:v>
                </c:pt>
                <c:pt idx="1185">
                  <c:v>0.21772531058974601</c:v>
                </c:pt>
                <c:pt idx="1186">
                  <c:v>0.21772531058974601</c:v>
                </c:pt>
                <c:pt idx="1187">
                  <c:v>0.21772531058974601</c:v>
                </c:pt>
                <c:pt idx="1188">
                  <c:v>0.21772531058974601</c:v>
                </c:pt>
                <c:pt idx="1189">
                  <c:v>0.21772531058974601</c:v>
                </c:pt>
                <c:pt idx="1190">
                  <c:v>0.21772531058974601</c:v>
                </c:pt>
                <c:pt idx="1191">
                  <c:v>0.21772531058974601</c:v>
                </c:pt>
                <c:pt idx="1192">
                  <c:v>0.21772531058974601</c:v>
                </c:pt>
                <c:pt idx="1193">
                  <c:v>0.21772531058974601</c:v>
                </c:pt>
                <c:pt idx="1194">
                  <c:v>0.21772531058974601</c:v>
                </c:pt>
                <c:pt idx="1195">
                  <c:v>0.21772531058974601</c:v>
                </c:pt>
                <c:pt idx="1196">
                  <c:v>0.21772531058974601</c:v>
                </c:pt>
                <c:pt idx="1197">
                  <c:v>0.21772531058974601</c:v>
                </c:pt>
                <c:pt idx="1198">
                  <c:v>0.21772531058974601</c:v>
                </c:pt>
                <c:pt idx="1199">
                  <c:v>0.21772531058974601</c:v>
                </c:pt>
                <c:pt idx="1200">
                  <c:v>0.21772531058974601</c:v>
                </c:pt>
                <c:pt idx="1201">
                  <c:v>0.21772531058974601</c:v>
                </c:pt>
                <c:pt idx="1202">
                  <c:v>0.21772531058974601</c:v>
                </c:pt>
                <c:pt idx="1203">
                  <c:v>0.21772531058974601</c:v>
                </c:pt>
                <c:pt idx="1204">
                  <c:v>0.21772531058974601</c:v>
                </c:pt>
                <c:pt idx="1205">
                  <c:v>0.21772531058974601</c:v>
                </c:pt>
                <c:pt idx="1206">
                  <c:v>0.21772531058974601</c:v>
                </c:pt>
                <c:pt idx="1207">
                  <c:v>0.21772531058974601</c:v>
                </c:pt>
                <c:pt idx="1208">
                  <c:v>0.21772531058974601</c:v>
                </c:pt>
                <c:pt idx="1209">
                  <c:v>0.21772531058974601</c:v>
                </c:pt>
                <c:pt idx="1210">
                  <c:v>0.21772531058974601</c:v>
                </c:pt>
                <c:pt idx="1211">
                  <c:v>0.21772531058974601</c:v>
                </c:pt>
                <c:pt idx="1212">
                  <c:v>0.22169764961291979</c:v>
                </c:pt>
                <c:pt idx="1213">
                  <c:v>0.22169764961291979</c:v>
                </c:pt>
                <c:pt idx="1214">
                  <c:v>0.22169764961291979</c:v>
                </c:pt>
                <c:pt idx="1215">
                  <c:v>0.22169764961291979</c:v>
                </c:pt>
                <c:pt idx="1216">
                  <c:v>0.22565909347729482</c:v>
                </c:pt>
                <c:pt idx="1217">
                  <c:v>0.22960966319857412</c:v>
                </c:pt>
                <c:pt idx="1218">
                  <c:v>0.23354937977083973</c:v>
                </c:pt>
                <c:pt idx="1219">
                  <c:v>0.23747826416655266</c:v>
                </c:pt>
                <c:pt idx="1220">
                  <c:v>0.24138554704005849</c:v>
                </c:pt>
                <c:pt idx="1221">
                  <c:v>0.24526058438318349</c:v>
                </c:pt>
                <c:pt idx="1222">
                  <c:v>0.249103563780537</c:v>
                </c:pt>
                <c:pt idx="1223">
                  <c:v>0.25290409003949205</c:v>
                </c:pt>
                <c:pt idx="1224">
                  <c:v>0.25668351396405265</c:v>
                </c:pt>
                <c:pt idx="1225">
                  <c:v>0.26044191814679679</c:v>
                </c:pt>
                <c:pt idx="1226">
                  <c:v>0.2641898433767968</c:v>
                </c:pt>
                <c:pt idx="1227">
                  <c:v>0.26791687242953116</c:v>
                </c:pt>
                <c:pt idx="1228">
                  <c:v>0.27163348421450184</c:v>
                </c:pt>
                <c:pt idx="1229">
                  <c:v>0.27532932299757801</c:v>
                </c:pt>
                <c:pt idx="1230">
                  <c:v>0.27900447067946277</c:v>
                </c:pt>
                <c:pt idx="1231">
                  <c:v>0.28266930346946278</c:v>
                </c:pt>
                <c:pt idx="1232">
                  <c:v>0.28266930346946278</c:v>
                </c:pt>
                <c:pt idx="1233">
                  <c:v>0.2863238417778905</c:v>
                </c:pt>
                <c:pt idx="1234">
                  <c:v>0.2863238417778905</c:v>
                </c:pt>
                <c:pt idx="1235">
                  <c:v>0.28995785226762688</c:v>
                </c:pt>
                <c:pt idx="1236">
                  <c:v>0.29357141632046868</c:v>
                </c:pt>
                <c:pt idx="1237">
                  <c:v>0.29713421919132804</c:v>
                </c:pt>
                <c:pt idx="1238">
                  <c:v>0.300636774811328</c:v>
                </c:pt>
                <c:pt idx="1239">
                  <c:v>0.30406012356132806</c:v>
                </c:pt>
                <c:pt idx="1240">
                  <c:v>0.30741521097727531</c:v>
                </c:pt>
                <c:pt idx="1241">
                  <c:v>0.3107030043220409</c:v>
                </c:pt>
                <c:pt idx="1242">
                  <c:v>0.31393388127516586</c:v>
                </c:pt>
                <c:pt idx="1243">
                  <c:v>0.317099240827246</c:v>
                </c:pt>
                <c:pt idx="1244">
                  <c:v>0.32020919588590813</c:v>
                </c:pt>
                <c:pt idx="1245">
                  <c:v>0.32326443685591788</c:v>
                </c:pt>
                <c:pt idx="1246">
                  <c:v>0.32625671108693349</c:v>
                </c:pt>
                <c:pt idx="1247">
                  <c:v>0.32918694452391589</c:v>
                </c:pt>
                <c:pt idx="1248">
                  <c:v>0.33205605569579089</c:v>
                </c:pt>
                <c:pt idx="1249">
                  <c:v>0.33486495571544911</c:v>
                </c:pt>
                <c:pt idx="1250">
                  <c:v>0.33762296572606432</c:v>
                </c:pt>
                <c:pt idx="1251">
                  <c:v>0.34033074499802723</c:v>
                </c:pt>
                <c:pt idx="1252">
                  <c:v>0.34298894813157216</c:v>
                </c:pt>
                <c:pt idx="1253">
                  <c:v>0.34559822505677723</c:v>
                </c:pt>
                <c:pt idx="1254">
                  <c:v>0.34815922103356434</c:v>
                </c:pt>
                <c:pt idx="1255">
                  <c:v>0.3506725766516991</c:v>
                </c:pt>
                <c:pt idx="1256">
                  <c:v>0.35313892783079087</c:v>
                </c:pt>
                <c:pt idx="1257">
                  <c:v>0.35555890582029281</c:v>
                </c:pt>
                <c:pt idx="1258">
                  <c:v>0.35793313719950182</c:v>
                </c:pt>
                <c:pt idx="1259">
                  <c:v>0.36026972167114246</c:v>
                </c:pt>
                <c:pt idx="1260">
                  <c:v>0.36257649775512685</c:v>
                </c:pt>
                <c:pt idx="1261">
                  <c:v>0.36486109697101554</c:v>
                </c:pt>
                <c:pt idx="1262">
                  <c:v>0.36486109697101554</c:v>
                </c:pt>
                <c:pt idx="1263">
                  <c:v>0.36486109697101554</c:v>
                </c:pt>
                <c:pt idx="1264">
                  <c:v>0.36486109697101554</c:v>
                </c:pt>
                <c:pt idx="1265">
                  <c:v>0.36486109697101554</c:v>
                </c:pt>
                <c:pt idx="1266">
                  <c:v>0.36486109697101554</c:v>
                </c:pt>
                <c:pt idx="1267">
                  <c:v>0.36486109697101554</c:v>
                </c:pt>
                <c:pt idx="1268">
                  <c:v>0.36486109697101554</c:v>
                </c:pt>
                <c:pt idx="1269">
                  <c:v>0.36721268855289058</c:v>
                </c:pt>
                <c:pt idx="1270">
                  <c:v>0.36954179523094716</c:v>
                </c:pt>
                <c:pt idx="1271">
                  <c:v>0.37184116197373046</c:v>
                </c:pt>
                <c:pt idx="1272">
                  <c:v>0.37411106172592767</c:v>
                </c:pt>
                <c:pt idx="1273">
                  <c:v>0.37635903952272459</c:v>
                </c:pt>
                <c:pt idx="1274">
                  <c:v>0.3785852475333788</c:v>
                </c:pt>
                <c:pt idx="1275">
                  <c:v>0.38079702660346676</c:v>
                </c:pt>
                <c:pt idx="1276">
                  <c:v>0.38079702660346676</c:v>
                </c:pt>
                <c:pt idx="1277">
                  <c:v>0.38079702660346676</c:v>
                </c:pt>
                <c:pt idx="1278">
                  <c:v>0.38079702660346676</c:v>
                </c:pt>
                <c:pt idx="1279">
                  <c:v>0.38079702660346676</c:v>
                </c:pt>
                <c:pt idx="1280">
                  <c:v>0.38079702660346676</c:v>
                </c:pt>
                <c:pt idx="1281">
                  <c:v>0.38079702660346676</c:v>
                </c:pt>
                <c:pt idx="1282">
                  <c:v>0.38079702660346676</c:v>
                </c:pt>
                <c:pt idx="1283">
                  <c:v>0.38079702660346676</c:v>
                </c:pt>
                <c:pt idx="1284">
                  <c:v>0.38079702660346676</c:v>
                </c:pt>
                <c:pt idx="1285">
                  <c:v>0.38304500440026362</c:v>
                </c:pt>
                <c:pt idx="1286">
                  <c:v>0.38527845213463863</c:v>
                </c:pt>
                <c:pt idx="1287">
                  <c:v>0.38749023120472653</c:v>
                </c:pt>
                <c:pt idx="1288">
                  <c:v>0.38967335381579099</c:v>
                </c:pt>
                <c:pt idx="1289">
                  <c:v>0.39182808737751951</c:v>
                </c:pt>
                <c:pt idx="1290">
                  <c:v>0.39396170380744144</c:v>
                </c:pt>
                <c:pt idx="1291">
                  <c:v>0.39606739582533196</c:v>
                </c:pt>
                <c:pt idx="1292">
                  <c:v>0.3981385528596777</c:v>
                </c:pt>
                <c:pt idx="1293">
                  <c:v>0.40017558408967768</c:v>
                </c:pt>
                <c:pt idx="1294">
                  <c:v>0.40217889599189449</c:v>
                </c:pt>
                <c:pt idx="1295">
                  <c:v>0.4041621702818945</c:v>
                </c:pt>
                <c:pt idx="1296">
                  <c:v>0.40613879756883786</c:v>
                </c:pt>
                <c:pt idx="1297">
                  <c:v>0.40613879756883786</c:v>
                </c:pt>
                <c:pt idx="1298">
                  <c:v>0.40613879756883786</c:v>
                </c:pt>
                <c:pt idx="1299">
                  <c:v>0.40613879756883786</c:v>
                </c:pt>
                <c:pt idx="1300">
                  <c:v>0.40613879756883786</c:v>
                </c:pt>
                <c:pt idx="1301">
                  <c:v>0.40613879756883786</c:v>
                </c:pt>
                <c:pt idx="1302">
                  <c:v>0.40613879756883786</c:v>
                </c:pt>
                <c:pt idx="1303">
                  <c:v>0.40613879756883786</c:v>
                </c:pt>
                <c:pt idx="1304">
                  <c:v>0.40613879756883786</c:v>
                </c:pt>
                <c:pt idx="1305">
                  <c:v>0.40613879756883786</c:v>
                </c:pt>
                <c:pt idx="1306">
                  <c:v>0.40613879756883786</c:v>
                </c:pt>
                <c:pt idx="1307">
                  <c:v>0.40613879756883786</c:v>
                </c:pt>
                <c:pt idx="1308">
                  <c:v>0.40822371934374996</c:v>
                </c:pt>
                <c:pt idx="1309">
                  <c:v>0.40822371934374996</c:v>
                </c:pt>
                <c:pt idx="1310">
                  <c:v>0.41030175055398432</c:v>
                </c:pt>
                <c:pt idx="1311">
                  <c:v>0.41237290758833006</c:v>
                </c:pt>
                <c:pt idx="1312">
                  <c:v>0.4144303653507812</c:v>
                </c:pt>
                <c:pt idx="1313">
                  <c:v>0.41646739658078125</c:v>
                </c:pt>
                <c:pt idx="1314">
                  <c:v>0.41849089145382817</c:v>
                </c:pt>
                <c:pt idx="1315">
                  <c:v>0.42049420335604498</c:v>
                </c:pt>
                <c:pt idx="1316">
                  <c:v>0.42245758480867196</c:v>
                </c:pt>
                <c:pt idx="1317">
                  <c:v>0.42439466667446291</c:v>
                </c:pt>
                <c:pt idx="1318">
                  <c:v>0.42630570390935546</c:v>
                </c:pt>
                <c:pt idx="1319">
                  <c:v>0.42630570390935546</c:v>
                </c:pt>
                <c:pt idx="1320">
                  <c:v>0.42630570390935546</c:v>
                </c:pt>
                <c:pt idx="1321">
                  <c:v>0.42630570390935546</c:v>
                </c:pt>
                <c:pt idx="1322">
                  <c:v>0.42630570390935546</c:v>
                </c:pt>
                <c:pt idx="1323">
                  <c:v>0.42630570390935546</c:v>
                </c:pt>
                <c:pt idx="1324">
                  <c:v>0.42630570390935546</c:v>
                </c:pt>
                <c:pt idx="1325">
                  <c:v>0.42630570390935546</c:v>
                </c:pt>
                <c:pt idx="1326">
                  <c:v>0.42630570390935546</c:v>
                </c:pt>
                <c:pt idx="1327">
                  <c:v>0.42630570390935546</c:v>
                </c:pt>
                <c:pt idx="1328">
                  <c:v>0.42630570390935546</c:v>
                </c:pt>
                <c:pt idx="1329">
                  <c:v>0.42630570390935546</c:v>
                </c:pt>
                <c:pt idx="1330">
                  <c:v>0.42630570390935546</c:v>
                </c:pt>
                <c:pt idx="1331">
                  <c:v>0.42630570390935546</c:v>
                </c:pt>
                <c:pt idx="1332">
                  <c:v>0.42875652745038084</c:v>
                </c:pt>
                <c:pt idx="1333">
                  <c:v>0.43118419066624031</c:v>
                </c:pt>
                <c:pt idx="1334">
                  <c:v>0.4335888503963477</c:v>
                </c:pt>
                <c:pt idx="1335">
                  <c:v>0.43597066289634767</c:v>
                </c:pt>
                <c:pt idx="1336">
                  <c:v>0.43834489427555673</c:v>
                </c:pt>
                <c:pt idx="1337">
                  <c:v>0.44071156180922866</c:v>
                </c:pt>
                <c:pt idx="1338">
                  <c:v>0.44071156180922866</c:v>
                </c:pt>
                <c:pt idx="1339">
                  <c:v>0.44071156180922866</c:v>
                </c:pt>
                <c:pt idx="1340">
                  <c:v>0.44071156180922866</c:v>
                </c:pt>
                <c:pt idx="1341">
                  <c:v>0.44071156180922866</c:v>
                </c:pt>
                <c:pt idx="1342">
                  <c:v>0.44071156180922866</c:v>
                </c:pt>
                <c:pt idx="1343">
                  <c:v>0.44071156180922866</c:v>
                </c:pt>
                <c:pt idx="1344">
                  <c:v>0.44071156180922866</c:v>
                </c:pt>
                <c:pt idx="1345">
                  <c:v>0.44071156180922866</c:v>
                </c:pt>
                <c:pt idx="1346">
                  <c:v>0.44071156180922866</c:v>
                </c:pt>
                <c:pt idx="1347">
                  <c:v>0.44071156180922866</c:v>
                </c:pt>
                <c:pt idx="1348">
                  <c:v>0.44320133600977546</c:v>
                </c:pt>
                <c:pt idx="1349">
                  <c:v>0.44563670187859383</c:v>
                </c:pt>
                <c:pt idx="1350">
                  <c:v>0.44798829346046887</c:v>
                </c:pt>
                <c:pt idx="1351">
                  <c:v>0.45023627125726579</c:v>
                </c:pt>
                <c:pt idx="1352">
                  <c:v>0.45238394917726571</c:v>
                </c:pt>
                <c:pt idx="1353">
                  <c:v>0.45442777296352543</c:v>
                </c:pt>
                <c:pt idx="1354">
                  <c:v>0.45637140576985358</c:v>
                </c:pt>
                <c:pt idx="1355">
                  <c:v>0.45820582501017587</c:v>
                </c:pt>
                <c:pt idx="1356">
                  <c:v>0.45992350847259778</c:v>
                </c:pt>
                <c:pt idx="1357">
                  <c:v>0.46152422878111332</c:v>
                </c:pt>
                <c:pt idx="1358">
                  <c:v>0.46300848265014666</c:v>
                </c:pt>
                <c:pt idx="1359">
                  <c:v>0.46437240226506848</c:v>
                </c:pt>
                <c:pt idx="1360">
                  <c:v>0.46562805127506846</c:v>
                </c:pt>
                <c:pt idx="1361">
                  <c:v>0.46681817162420902</c:v>
                </c:pt>
                <c:pt idx="1362">
                  <c:v>0.46813206566569338</c:v>
                </c:pt>
                <c:pt idx="1363">
                  <c:v>0.46813206566569338</c:v>
                </c:pt>
                <c:pt idx="1364">
                  <c:v>0.46813206566569338</c:v>
                </c:pt>
                <c:pt idx="1365">
                  <c:v>0.46813206566569338</c:v>
                </c:pt>
                <c:pt idx="1366">
                  <c:v>0.46813206566569338</c:v>
                </c:pt>
                <c:pt idx="1367">
                  <c:v>0.46940209413416017</c:v>
                </c:pt>
                <c:pt idx="1368">
                  <c:v>0.47058306288416013</c:v>
                </c:pt>
                <c:pt idx="1369">
                  <c:v>0.47169267237416018</c:v>
                </c:pt>
                <c:pt idx="1370">
                  <c:v>0.4727763602617383</c:v>
                </c:pt>
                <c:pt idx="1371">
                  <c:v>0.4727763602617383</c:v>
                </c:pt>
                <c:pt idx="1372">
                  <c:v>0.4727763602617383</c:v>
                </c:pt>
                <c:pt idx="1373">
                  <c:v>0.47383879067944334</c:v>
                </c:pt>
                <c:pt idx="1374">
                  <c:v>0.47485554108014638</c:v>
                </c:pt>
                <c:pt idx="1375">
                  <c:v>0.47579683625185543</c:v>
                </c:pt>
                <c:pt idx="1376">
                  <c:v>0.47661012051873036</c:v>
                </c:pt>
                <c:pt idx="1377">
                  <c:v>0.47725487073723621</c:v>
                </c:pt>
                <c:pt idx="1378">
                  <c:v>0.47775872071918934</c:v>
                </c:pt>
                <c:pt idx="1379">
                  <c:v>0.47814608539283193</c:v>
                </c:pt>
                <c:pt idx="1380">
                  <c:v>0.47843816080283191</c:v>
                </c:pt>
                <c:pt idx="1381">
                  <c:v>0.47869466670002925</c:v>
                </c:pt>
                <c:pt idx="1382">
                  <c:v>0.47869466670002925</c:v>
                </c:pt>
                <c:pt idx="1383">
                  <c:v>0.47869466670002925</c:v>
                </c:pt>
                <c:pt idx="1384">
                  <c:v>0.47869466670002925</c:v>
                </c:pt>
                <c:pt idx="1385">
                  <c:v>0.47869466670002925</c:v>
                </c:pt>
                <c:pt idx="1386">
                  <c:v>0.47869466670002925</c:v>
                </c:pt>
                <c:pt idx="1387">
                  <c:v>0.47869466670002925</c:v>
                </c:pt>
                <c:pt idx="1388">
                  <c:v>0.47869466670002925</c:v>
                </c:pt>
                <c:pt idx="1389">
                  <c:v>0.47869466670002925</c:v>
                </c:pt>
                <c:pt idx="1390">
                  <c:v>0.47869466670002925</c:v>
                </c:pt>
                <c:pt idx="1391">
                  <c:v>0.47869466670002925</c:v>
                </c:pt>
                <c:pt idx="1392">
                  <c:v>0.47869466670002925</c:v>
                </c:pt>
                <c:pt idx="1393">
                  <c:v>0.47869466670002925</c:v>
                </c:pt>
                <c:pt idx="1394">
                  <c:v>0.47869466670002925</c:v>
                </c:pt>
                <c:pt idx="1395">
                  <c:v>0.47965149000263668</c:v>
                </c:pt>
                <c:pt idx="1396">
                  <c:v>0.48058509163690422</c:v>
                </c:pt>
                <c:pt idx="1397">
                  <c:v>0.48148464885752923</c:v>
                </c:pt>
                <c:pt idx="1398">
                  <c:v>0.48234385992011708</c:v>
                </c:pt>
                <c:pt idx="1399">
                  <c:v>0.48315368884655269</c:v>
                </c:pt>
                <c:pt idx="1400">
                  <c:v>0.48390970844126946</c:v>
                </c:pt>
                <c:pt idx="1401">
                  <c:v>0.48461153137541013</c:v>
                </c:pt>
                <c:pt idx="1402">
                  <c:v>0.48524759855853516</c:v>
                </c:pt>
                <c:pt idx="1403">
                  <c:v>0.48579126452736326</c:v>
                </c:pt>
                <c:pt idx="1404">
                  <c:v>0.48621141383522459</c:v>
                </c:pt>
                <c:pt idx="1405">
                  <c:v>0.48653021426522458</c:v>
                </c:pt>
                <c:pt idx="1406">
                  <c:v>0.48679117696584961</c:v>
                </c:pt>
                <c:pt idx="1407">
                  <c:v>0.48704182299339838</c:v>
                </c:pt>
                <c:pt idx="1408">
                  <c:v>0.48704182299339838</c:v>
                </c:pt>
                <c:pt idx="1409">
                  <c:v>0.48704182299339838</c:v>
                </c:pt>
                <c:pt idx="1410">
                  <c:v>0.48729980856035154</c:v>
                </c:pt>
                <c:pt idx="1411">
                  <c:v>0.48755337280409172</c:v>
                </c:pt>
                <c:pt idx="1412">
                  <c:v>0.487801123879746</c:v>
                </c:pt>
                <c:pt idx="1413">
                  <c:v>0.487801123879746</c:v>
                </c:pt>
                <c:pt idx="1414">
                  <c:v>0.487801123879746</c:v>
                </c:pt>
                <c:pt idx="1415">
                  <c:v>0.487801123879746</c:v>
                </c:pt>
                <c:pt idx="1416">
                  <c:v>0.487801123879746</c:v>
                </c:pt>
                <c:pt idx="1417">
                  <c:v>0.487801123879746</c:v>
                </c:pt>
                <c:pt idx="1418">
                  <c:v>0.487801123879746</c:v>
                </c:pt>
                <c:pt idx="1419">
                  <c:v>0.487801123879746</c:v>
                </c:pt>
                <c:pt idx="1420">
                  <c:v>0.4883221143465527</c:v>
                </c:pt>
                <c:pt idx="1421">
                  <c:v>0.48878156563857417</c:v>
                </c:pt>
                <c:pt idx="1422">
                  <c:v>0.48917694191311517</c:v>
                </c:pt>
                <c:pt idx="1423">
                  <c:v>0.48955251512583969</c:v>
                </c:pt>
                <c:pt idx="1424">
                  <c:v>0.48955251512583969</c:v>
                </c:pt>
                <c:pt idx="1425">
                  <c:v>0.48955251512583969</c:v>
                </c:pt>
                <c:pt idx="1426">
                  <c:v>0.48955251512583969</c:v>
                </c:pt>
                <c:pt idx="1427">
                  <c:v>0.48955251512583969</c:v>
                </c:pt>
                <c:pt idx="1428">
                  <c:v>0.48955251512583969</c:v>
                </c:pt>
                <c:pt idx="1429">
                  <c:v>0.49009874549469729</c:v>
                </c:pt>
                <c:pt idx="1430">
                  <c:v>0.49060018177564446</c:v>
                </c:pt>
                <c:pt idx="1431">
                  <c:v>0.49102244628369135</c:v>
                </c:pt>
                <c:pt idx="1432">
                  <c:v>0.4913429734476854</c:v>
                </c:pt>
                <c:pt idx="1433">
                  <c:v>0.49158077290081048</c:v>
                </c:pt>
                <c:pt idx="1434">
                  <c:v>0.49175050339010734</c:v>
                </c:pt>
                <c:pt idx="1435">
                  <c:v>0.49190377620650383</c:v>
                </c:pt>
                <c:pt idx="1436">
                  <c:v>0.49190377620650383</c:v>
                </c:pt>
                <c:pt idx="1437">
                  <c:v>0.49190377620650383</c:v>
                </c:pt>
                <c:pt idx="1438">
                  <c:v>0.49190377620650383</c:v>
                </c:pt>
                <c:pt idx="1439">
                  <c:v>0.49190377620650383</c:v>
                </c:pt>
                <c:pt idx="1440">
                  <c:v>0.4920826892429882</c:v>
                </c:pt>
                <c:pt idx="1441">
                  <c:v>0.49224134110611323</c:v>
                </c:pt>
                <c:pt idx="1442">
                  <c:v>0.49238622106415031</c:v>
                </c:pt>
                <c:pt idx="1443">
                  <c:v>0.49252801957977532</c:v>
                </c:pt>
                <c:pt idx="1444">
                  <c:v>0.49252801957977532</c:v>
                </c:pt>
                <c:pt idx="1445">
                  <c:v>0.49252801957977532</c:v>
                </c:pt>
                <c:pt idx="1446">
                  <c:v>0.49266879876035152</c:v>
                </c:pt>
                <c:pt idx="1447">
                  <c:v>0.49278161296933587</c:v>
                </c:pt>
                <c:pt idx="1448">
                  <c:v>0.4928515400038182</c:v>
                </c:pt>
                <c:pt idx="1449">
                  <c:v>0.49288275747436522</c:v>
                </c:pt>
                <c:pt idx="1450">
                  <c:v>0.49289081588874017</c:v>
                </c:pt>
                <c:pt idx="1451">
                  <c:v>0.49289081588874017</c:v>
                </c:pt>
                <c:pt idx="1452">
                  <c:v>0.49289081588874017</c:v>
                </c:pt>
                <c:pt idx="1453">
                  <c:v>0.49289081588874017</c:v>
                </c:pt>
                <c:pt idx="1454">
                  <c:v>0.49289081588874017</c:v>
                </c:pt>
                <c:pt idx="1455">
                  <c:v>0.49289081588874017</c:v>
                </c:pt>
                <c:pt idx="1456">
                  <c:v>0.49289081588874017</c:v>
                </c:pt>
                <c:pt idx="1457">
                  <c:v>0.49289081588874017</c:v>
                </c:pt>
                <c:pt idx="1458">
                  <c:v>0.49289081588874017</c:v>
                </c:pt>
                <c:pt idx="1459">
                  <c:v>0.49289081588874017</c:v>
                </c:pt>
                <c:pt idx="1460">
                  <c:v>0.49289081588874017</c:v>
                </c:pt>
                <c:pt idx="1461">
                  <c:v>0.49289081588874017</c:v>
                </c:pt>
                <c:pt idx="1462">
                  <c:v>0.49289081588874017</c:v>
                </c:pt>
                <c:pt idx="1463">
                  <c:v>0.49289081588874017</c:v>
                </c:pt>
                <c:pt idx="1464">
                  <c:v>0.49289081588874017</c:v>
                </c:pt>
                <c:pt idx="1465">
                  <c:v>0.49289081588874017</c:v>
                </c:pt>
                <c:pt idx="1466">
                  <c:v>0.49289081588874017</c:v>
                </c:pt>
                <c:pt idx="1467">
                  <c:v>0.49289081588874017</c:v>
                </c:pt>
                <c:pt idx="1468">
                  <c:v>0.49289081588874017</c:v>
                </c:pt>
                <c:pt idx="1469">
                  <c:v>0.49289081588874017</c:v>
                </c:pt>
                <c:pt idx="1470">
                  <c:v>0.49289081588874017</c:v>
                </c:pt>
                <c:pt idx="1471">
                  <c:v>0.49289081588874017</c:v>
                </c:pt>
                <c:pt idx="1472">
                  <c:v>0.49289081588874017</c:v>
                </c:pt>
                <c:pt idx="1473">
                  <c:v>0.49289081588874017</c:v>
                </c:pt>
                <c:pt idx="1474">
                  <c:v>0.49289081588874017</c:v>
                </c:pt>
                <c:pt idx="1475">
                  <c:v>0.49289081588874017</c:v>
                </c:pt>
                <c:pt idx="1476">
                  <c:v>0.49289081588874017</c:v>
                </c:pt>
                <c:pt idx="1477">
                  <c:v>0.49289081588874017</c:v>
                </c:pt>
                <c:pt idx="1478">
                  <c:v>0.49289081588874017</c:v>
                </c:pt>
                <c:pt idx="1479">
                  <c:v>0.49289081588874017</c:v>
                </c:pt>
                <c:pt idx="1480">
                  <c:v>0.49289081588874017</c:v>
                </c:pt>
                <c:pt idx="1481">
                  <c:v>0.49289081588874017</c:v>
                </c:pt>
                <c:pt idx="1482">
                  <c:v>0.49289081588874017</c:v>
                </c:pt>
                <c:pt idx="1483">
                  <c:v>0.49289081588874017</c:v>
                </c:pt>
                <c:pt idx="1484">
                  <c:v>0.49289081588874017</c:v>
                </c:pt>
                <c:pt idx="1485">
                  <c:v>0.49289081588874017</c:v>
                </c:pt>
                <c:pt idx="1486">
                  <c:v>0.49289081588874017</c:v>
                </c:pt>
                <c:pt idx="1487">
                  <c:v>0.49289081588874017</c:v>
                </c:pt>
                <c:pt idx="1488">
                  <c:v>0.49289081588874017</c:v>
                </c:pt>
                <c:pt idx="1489">
                  <c:v>0.49289081588874017</c:v>
                </c:pt>
                <c:pt idx="1490">
                  <c:v>0.49289081588874017</c:v>
                </c:pt>
                <c:pt idx="1491">
                  <c:v>0.49289081588874017</c:v>
                </c:pt>
                <c:pt idx="1492">
                  <c:v>0.49289081588874017</c:v>
                </c:pt>
                <c:pt idx="1493">
                  <c:v>0.49289081588874017</c:v>
                </c:pt>
                <c:pt idx="1494">
                  <c:v>0.49289081588874017</c:v>
                </c:pt>
                <c:pt idx="1495">
                  <c:v>0.49289081588874017</c:v>
                </c:pt>
                <c:pt idx="1496">
                  <c:v>0.49289081588874017</c:v>
                </c:pt>
                <c:pt idx="1497">
                  <c:v>0.49289081588874017</c:v>
                </c:pt>
                <c:pt idx="1498">
                  <c:v>0.49289081588874017</c:v>
                </c:pt>
                <c:pt idx="1499">
                  <c:v>0.49289081588874017</c:v>
                </c:pt>
                <c:pt idx="1500">
                  <c:v>0.49289081588874017</c:v>
                </c:pt>
                <c:pt idx="1501">
                  <c:v>0.49289081588874017</c:v>
                </c:pt>
                <c:pt idx="1502">
                  <c:v>0.49289081588874017</c:v>
                </c:pt>
                <c:pt idx="1503">
                  <c:v>0.49289081588874017</c:v>
                </c:pt>
                <c:pt idx="1504">
                  <c:v>0.49289081588874017</c:v>
                </c:pt>
                <c:pt idx="1505">
                  <c:v>0.49289081588874017</c:v>
                </c:pt>
                <c:pt idx="1506">
                  <c:v>0.49289081588874017</c:v>
                </c:pt>
                <c:pt idx="1507">
                  <c:v>0.49289081588874017</c:v>
                </c:pt>
                <c:pt idx="1508">
                  <c:v>0.49289081588874017</c:v>
                </c:pt>
                <c:pt idx="1509">
                  <c:v>0.49289081588874017</c:v>
                </c:pt>
                <c:pt idx="1510">
                  <c:v>0.49289081588874017</c:v>
                </c:pt>
                <c:pt idx="1511">
                  <c:v>0.49289081588874017</c:v>
                </c:pt>
                <c:pt idx="1512">
                  <c:v>0.49289081588874017</c:v>
                </c:pt>
                <c:pt idx="1513">
                  <c:v>0.49289081588874017</c:v>
                </c:pt>
                <c:pt idx="1514">
                  <c:v>0.49289081588874017</c:v>
                </c:pt>
                <c:pt idx="1515">
                  <c:v>0.49289081588874017</c:v>
                </c:pt>
                <c:pt idx="1516">
                  <c:v>0.49289081588874017</c:v>
                </c:pt>
                <c:pt idx="1517">
                  <c:v>0.49289081588874017</c:v>
                </c:pt>
                <c:pt idx="1518">
                  <c:v>0.49289081588874017</c:v>
                </c:pt>
                <c:pt idx="1519">
                  <c:v>0.49289081588874017</c:v>
                </c:pt>
                <c:pt idx="1520">
                  <c:v>0.49289081588874017</c:v>
                </c:pt>
                <c:pt idx="1521">
                  <c:v>0.49289081588874017</c:v>
                </c:pt>
                <c:pt idx="1522">
                  <c:v>0.49484759846686521</c:v>
                </c:pt>
                <c:pt idx="1523">
                  <c:v>0.49677814532686515</c:v>
                </c:pt>
                <c:pt idx="1524">
                  <c:v>0.49863785263277338</c:v>
                </c:pt>
                <c:pt idx="1525">
                  <c:v>0.50039180105589842</c:v>
                </c:pt>
                <c:pt idx="1526">
                  <c:v>0.50201543660144521</c:v>
                </c:pt>
                <c:pt idx="1527">
                  <c:v>0.50350509199042981</c:v>
                </c:pt>
                <c:pt idx="1528">
                  <c:v>0.50487918199042969</c:v>
                </c:pt>
                <c:pt idx="1529">
                  <c:v>0.50616371036847663</c:v>
                </c:pt>
                <c:pt idx="1530">
                  <c:v>0.50738627245051759</c:v>
                </c:pt>
                <c:pt idx="1531">
                  <c:v>0.50857639279965816</c:v>
                </c:pt>
                <c:pt idx="1532">
                  <c:v>0.50989986154965816</c:v>
                </c:pt>
                <c:pt idx="1533">
                  <c:v>0.50989986154965816</c:v>
                </c:pt>
                <c:pt idx="1534">
                  <c:v>0.50989986154965816</c:v>
                </c:pt>
                <c:pt idx="1535">
                  <c:v>0.50989986154965816</c:v>
                </c:pt>
                <c:pt idx="1536">
                  <c:v>0.50989986154965816</c:v>
                </c:pt>
                <c:pt idx="1537">
                  <c:v>0.50989986154965816</c:v>
                </c:pt>
                <c:pt idx="1538">
                  <c:v>0.50989986154965816</c:v>
                </c:pt>
                <c:pt idx="1539">
                  <c:v>0.50989986154965816</c:v>
                </c:pt>
                <c:pt idx="1540">
                  <c:v>0.50989986154965816</c:v>
                </c:pt>
                <c:pt idx="1541">
                  <c:v>0.50989986154965816</c:v>
                </c:pt>
                <c:pt idx="1542">
                  <c:v>0.50989986154965816</c:v>
                </c:pt>
                <c:pt idx="1543">
                  <c:v>0.50989986154965816</c:v>
                </c:pt>
                <c:pt idx="1544">
                  <c:v>0.50989986154965816</c:v>
                </c:pt>
                <c:pt idx="1545">
                  <c:v>0.50989986154965816</c:v>
                </c:pt>
                <c:pt idx="1546">
                  <c:v>0.50989986154965816</c:v>
                </c:pt>
                <c:pt idx="1547">
                  <c:v>0.50989986154965816</c:v>
                </c:pt>
                <c:pt idx="1548">
                  <c:v>0.50989986154965816</c:v>
                </c:pt>
                <c:pt idx="1549">
                  <c:v>0.50989986154965816</c:v>
                </c:pt>
                <c:pt idx="1550">
                  <c:v>0.50989986154965816</c:v>
                </c:pt>
                <c:pt idx="1551">
                  <c:v>0.50989986154965816</c:v>
                </c:pt>
                <c:pt idx="1552">
                  <c:v>0.50989986154965816</c:v>
                </c:pt>
                <c:pt idx="1553">
                  <c:v>0.50989986154965816</c:v>
                </c:pt>
                <c:pt idx="1554">
                  <c:v>0.50989986154965816</c:v>
                </c:pt>
                <c:pt idx="1555">
                  <c:v>0.50989986154965816</c:v>
                </c:pt>
                <c:pt idx="1556">
                  <c:v>0.50989986154965816</c:v>
                </c:pt>
                <c:pt idx="1557">
                  <c:v>0.50989986154965816</c:v>
                </c:pt>
                <c:pt idx="1558">
                  <c:v>0.50989986154965816</c:v>
                </c:pt>
                <c:pt idx="1559">
                  <c:v>0.50989986154965816</c:v>
                </c:pt>
                <c:pt idx="1560">
                  <c:v>0.50989986154965816</c:v>
                </c:pt>
                <c:pt idx="1561">
                  <c:v>0.50989986154965816</c:v>
                </c:pt>
                <c:pt idx="1562">
                  <c:v>0.50989986154965816</c:v>
                </c:pt>
                <c:pt idx="1563">
                  <c:v>0.50989986154965816</c:v>
                </c:pt>
                <c:pt idx="1564">
                  <c:v>0.50989986154965816</c:v>
                </c:pt>
                <c:pt idx="1565">
                  <c:v>0.50989986154965816</c:v>
                </c:pt>
                <c:pt idx="1566">
                  <c:v>0.50989986154965816</c:v>
                </c:pt>
                <c:pt idx="1567">
                  <c:v>0.50989986154965816</c:v>
                </c:pt>
                <c:pt idx="1568">
                  <c:v>0.50989986154965816</c:v>
                </c:pt>
                <c:pt idx="1569">
                  <c:v>0.50989986154965816</c:v>
                </c:pt>
                <c:pt idx="1570">
                  <c:v>0.50989986154965816</c:v>
                </c:pt>
                <c:pt idx="1571">
                  <c:v>0.50989986154965816</c:v>
                </c:pt>
                <c:pt idx="1572">
                  <c:v>0.50989986154965816</c:v>
                </c:pt>
                <c:pt idx="1573">
                  <c:v>0.50989986154965816</c:v>
                </c:pt>
                <c:pt idx="1574">
                  <c:v>0.50989986154965816</c:v>
                </c:pt>
                <c:pt idx="1575">
                  <c:v>0.50989986154965816</c:v>
                </c:pt>
                <c:pt idx="1576">
                  <c:v>0.50989986154965816</c:v>
                </c:pt>
                <c:pt idx="1577">
                  <c:v>0.51753351130028324</c:v>
                </c:pt>
                <c:pt idx="1578">
                  <c:v>0.52511572247560545</c:v>
                </c:pt>
                <c:pt idx="1579">
                  <c:v>0.53264673500490234</c:v>
                </c:pt>
                <c:pt idx="1580">
                  <c:v>0.54009294804811536</c:v>
                </c:pt>
                <c:pt idx="1581">
                  <c:v>0.54747179837730464</c:v>
                </c:pt>
                <c:pt idx="1582">
                  <c:v>0.55475039618370126</c:v>
                </c:pt>
                <c:pt idx="1583">
                  <c:v>0.56191322765370122</c:v>
                </c:pt>
                <c:pt idx="1584">
                  <c:v>0.56894532140370124</c:v>
                </c:pt>
                <c:pt idx="1585">
                  <c:v>0.57583231948376967</c:v>
                </c:pt>
                <c:pt idx="1586">
                  <c:v>0.58256054578678718</c:v>
                </c:pt>
                <c:pt idx="1587">
                  <c:v>0.58913255376392581</c:v>
                </c:pt>
                <c:pt idx="1588">
                  <c:v>0.59556613057869145</c:v>
                </c:pt>
                <c:pt idx="1589">
                  <c:v>0.60189344644661136</c:v>
                </c:pt>
                <c:pt idx="1590">
                  <c:v>0.60813065570619151</c:v>
                </c:pt>
                <c:pt idx="1591">
                  <c:v>0.61430829103456064</c:v>
                </c:pt>
                <c:pt idx="1592">
                  <c:v>0.62042674853015634</c:v>
                </c:pt>
                <c:pt idx="1593">
                  <c:v>0.62651576521385755</c:v>
                </c:pt>
                <c:pt idx="1594">
                  <c:v>0.63257543959136731</c:v>
                </c:pt>
                <c:pt idx="1595">
                  <c:v>0.63857672418172862</c:v>
                </c:pt>
                <c:pt idx="1596">
                  <c:v>0.64452001093212885</c:v>
                </c:pt>
                <c:pt idx="1597">
                  <c:v>0.65036274042345699</c:v>
                </c:pt>
                <c:pt idx="1598">
                  <c:v>0.65609200243259769</c:v>
                </c:pt>
                <c:pt idx="1599">
                  <c:v>0.66169545554416997</c:v>
                </c:pt>
                <c:pt idx="1600">
                  <c:v>0.66716138998142582</c:v>
                </c:pt>
                <c:pt idx="1601">
                  <c:v>0.6724921732541308</c:v>
                </c:pt>
                <c:pt idx="1602">
                  <c:v>0.67771652567285157</c:v>
                </c:pt>
                <c:pt idx="1603">
                  <c:v>0.68286203356502928</c:v>
                </c:pt>
                <c:pt idx="1604">
                  <c:v>0.68794247467854497</c:v>
                </c:pt>
                <c:pt idx="1605">
                  <c:v>0.6929970505685451</c:v>
                </c:pt>
                <c:pt idx="1606">
                  <c:v>0.69802585325440436</c:v>
                </c:pt>
                <c:pt idx="1607">
                  <c:v>0.69802585325440436</c:v>
                </c:pt>
                <c:pt idx="1608">
                  <c:v>0.69802585325440436</c:v>
                </c:pt>
                <c:pt idx="1609">
                  <c:v>0.69802585325440436</c:v>
                </c:pt>
                <c:pt idx="1610">
                  <c:v>0.69802585325440436</c:v>
                </c:pt>
                <c:pt idx="1611">
                  <c:v>0.69802585325440436</c:v>
                </c:pt>
                <c:pt idx="1612">
                  <c:v>0.69802585325440436</c:v>
                </c:pt>
                <c:pt idx="1613">
                  <c:v>0.69802585325440436</c:v>
                </c:pt>
                <c:pt idx="1614">
                  <c:v>0.69802585325440436</c:v>
                </c:pt>
                <c:pt idx="1615">
                  <c:v>0.69802585325440436</c:v>
                </c:pt>
                <c:pt idx="1616">
                  <c:v>0.69802585325440436</c:v>
                </c:pt>
                <c:pt idx="1617">
                  <c:v>0.69802585325440436</c:v>
                </c:pt>
                <c:pt idx="1618">
                  <c:v>0.69802585325440436</c:v>
                </c:pt>
                <c:pt idx="1619">
                  <c:v>0.69802585325440436</c:v>
                </c:pt>
                <c:pt idx="1620">
                  <c:v>0.69802585325440436</c:v>
                </c:pt>
                <c:pt idx="1621">
                  <c:v>0.69802585325440436</c:v>
                </c:pt>
                <c:pt idx="1622">
                  <c:v>0.69802585325440436</c:v>
                </c:pt>
                <c:pt idx="1623">
                  <c:v>0.69802585325440436</c:v>
                </c:pt>
                <c:pt idx="1624">
                  <c:v>0.70452070285620116</c:v>
                </c:pt>
                <c:pt idx="1625">
                  <c:v>0.71095427967096692</c:v>
                </c:pt>
                <c:pt idx="1626">
                  <c:v>0.71723643015096694</c:v>
                </c:pt>
                <c:pt idx="1627">
                  <c:v>0.72331076337917</c:v>
                </c:pt>
                <c:pt idx="1628">
                  <c:v>0.72912498087916999</c:v>
                </c:pt>
                <c:pt idx="1629">
                  <c:v>0.73467314103609371</c:v>
                </c:pt>
                <c:pt idx="1630">
                  <c:v>0.73997717627440429</c:v>
                </c:pt>
                <c:pt idx="1631">
                  <c:v>0.74510962458495122</c:v>
                </c:pt>
                <c:pt idx="1632">
                  <c:v>0.75012557512195321</c:v>
                </c:pt>
                <c:pt idx="1633">
                  <c:v>0.75510310676578141</c:v>
                </c:pt>
                <c:pt idx="1634">
                  <c:v>0.76006787789094743</c:v>
                </c:pt>
                <c:pt idx="1635">
                  <c:v>0.76006787789094743</c:v>
                </c:pt>
                <c:pt idx="1636">
                  <c:v>0.76501991135094738</c:v>
                </c:pt>
                <c:pt idx="1637">
                  <c:v>0.76993386872021496</c:v>
                </c:pt>
                <c:pt idx="1638">
                  <c:v>0.77479737660577164</c:v>
                </c:pt>
                <c:pt idx="1639">
                  <c:v>0.77959833278639656</c:v>
                </c:pt>
                <c:pt idx="1640">
                  <c:v>0.78434965403639656</c:v>
                </c:pt>
                <c:pt idx="1641">
                  <c:v>0.78907629282319347</c:v>
                </c:pt>
                <c:pt idx="1642">
                  <c:v>0.78907629282319347</c:v>
                </c:pt>
                <c:pt idx="1643">
                  <c:v>0.78907629282319347</c:v>
                </c:pt>
                <c:pt idx="1644">
                  <c:v>0.78907629282319347</c:v>
                </c:pt>
                <c:pt idx="1645">
                  <c:v>0.78907629282319347</c:v>
                </c:pt>
                <c:pt idx="1646">
                  <c:v>0.78907629282319347</c:v>
                </c:pt>
                <c:pt idx="1647">
                  <c:v>0.78907629282319347</c:v>
                </c:pt>
                <c:pt idx="1648">
                  <c:v>0.78907629282319347</c:v>
                </c:pt>
                <c:pt idx="1649">
                  <c:v>0.78907629282319347</c:v>
                </c:pt>
                <c:pt idx="1650">
                  <c:v>0.78907629282319347</c:v>
                </c:pt>
                <c:pt idx="1651">
                  <c:v>0.78907629282319347</c:v>
                </c:pt>
                <c:pt idx="1652">
                  <c:v>0.78907629282319347</c:v>
                </c:pt>
                <c:pt idx="1653">
                  <c:v>0.78907629282319347</c:v>
                </c:pt>
                <c:pt idx="1654">
                  <c:v>0.78907629282319347</c:v>
                </c:pt>
                <c:pt idx="1655">
                  <c:v>0.78907629282319347</c:v>
                </c:pt>
                <c:pt idx="1656">
                  <c:v>0.78907629282319347</c:v>
                </c:pt>
                <c:pt idx="1657">
                  <c:v>0.78907629282319347</c:v>
                </c:pt>
                <c:pt idx="1658">
                  <c:v>0.78907629282319347</c:v>
                </c:pt>
                <c:pt idx="1659">
                  <c:v>0.78907629282319347</c:v>
                </c:pt>
                <c:pt idx="1660">
                  <c:v>0.78907629282319347</c:v>
                </c:pt>
                <c:pt idx="1661">
                  <c:v>0.78907629282319347</c:v>
                </c:pt>
                <c:pt idx="1662">
                  <c:v>0.78907629282319347</c:v>
                </c:pt>
                <c:pt idx="1663">
                  <c:v>0.78907629282319347</c:v>
                </c:pt>
                <c:pt idx="1664">
                  <c:v>0.78907629282319347</c:v>
                </c:pt>
                <c:pt idx="1665">
                  <c:v>0.78907629282319347</c:v>
                </c:pt>
                <c:pt idx="1666">
                  <c:v>0.78907629282319347</c:v>
                </c:pt>
                <c:pt idx="1667">
                  <c:v>0.78907629282319347</c:v>
                </c:pt>
                <c:pt idx="1668">
                  <c:v>0.78907629282319347</c:v>
                </c:pt>
                <c:pt idx="1669">
                  <c:v>0.78907629282319347</c:v>
                </c:pt>
                <c:pt idx="1670">
                  <c:v>0.78907629282319347</c:v>
                </c:pt>
                <c:pt idx="1671">
                  <c:v>0.78907629282319347</c:v>
                </c:pt>
                <c:pt idx="1672">
                  <c:v>0.78907629282319347</c:v>
                </c:pt>
                <c:pt idx="1673">
                  <c:v>0.78907629282319347</c:v>
                </c:pt>
                <c:pt idx="1674">
                  <c:v>0.78907629282319347</c:v>
                </c:pt>
                <c:pt idx="1675">
                  <c:v>0.78907629282319347</c:v>
                </c:pt>
                <c:pt idx="1676">
                  <c:v>0.7972737030088185</c:v>
                </c:pt>
                <c:pt idx="1677">
                  <c:v>0.80543506305202162</c:v>
                </c:pt>
                <c:pt idx="1678">
                  <c:v>0.81354255311982437</c:v>
                </c:pt>
                <c:pt idx="1679">
                  <c:v>0.82159641897919933</c:v>
                </c:pt>
                <c:pt idx="1680">
                  <c:v>0.82959690581334977</c:v>
                </c:pt>
                <c:pt idx="1681">
                  <c:v>0.83757965402334977</c:v>
                </c:pt>
                <c:pt idx="1682">
                  <c:v>0.83757965402334977</c:v>
                </c:pt>
                <c:pt idx="1683">
                  <c:v>0.83757965402334977</c:v>
                </c:pt>
                <c:pt idx="1684">
                  <c:v>0.83757965402334977</c:v>
                </c:pt>
                <c:pt idx="1685">
                  <c:v>0.83757965402334977</c:v>
                </c:pt>
                <c:pt idx="1686">
                  <c:v>0.83757965402334977</c:v>
                </c:pt>
                <c:pt idx="1687">
                  <c:v>0.83757965402334977</c:v>
                </c:pt>
                <c:pt idx="1688">
                  <c:v>0.83757965402334977</c:v>
                </c:pt>
                <c:pt idx="1689">
                  <c:v>0.83757965402334977</c:v>
                </c:pt>
                <c:pt idx="1690">
                  <c:v>0.83757965402334977</c:v>
                </c:pt>
                <c:pt idx="1691">
                  <c:v>0.83757965402334977</c:v>
                </c:pt>
                <c:pt idx="1692">
                  <c:v>0.83757965402334977</c:v>
                </c:pt>
                <c:pt idx="1693">
                  <c:v>0.83757965402334977</c:v>
                </c:pt>
                <c:pt idx="1694">
                  <c:v>0.83757965402334977</c:v>
                </c:pt>
                <c:pt idx="1695">
                  <c:v>0.83757965402334977</c:v>
                </c:pt>
                <c:pt idx="1696">
                  <c:v>0.83757965402334977</c:v>
                </c:pt>
                <c:pt idx="1697">
                  <c:v>0.83757965402334977</c:v>
                </c:pt>
                <c:pt idx="1698">
                  <c:v>0.83757965402334977</c:v>
                </c:pt>
                <c:pt idx="1699">
                  <c:v>0.84608793548941419</c:v>
                </c:pt>
                <c:pt idx="1700">
                  <c:v>0.85455922917108429</c:v>
                </c:pt>
                <c:pt idx="1701">
                  <c:v>0.8629936460278127</c:v>
                </c:pt>
                <c:pt idx="1702">
                  <c:v>0.87139129684608418</c:v>
                </c:pt>
                <c:pt idx="1703">
                  <c:v>0.87973400595295914</c:v>
                </c:pt>
                <c:pt idx="1704">
                  <c:v>0.88804022523084969</c:v>
                </c:pt>
                <c:pt idx="1705">
                  <c:v>0.89631006486084985</c:v>
                </c:pt>
                <c:pt idx="1706">
                  <c:v>0.90454363485108413</c:v>
                </c:pt>
                <c:pt idx="1707">
                  <c:v>0.91275911122042996</c:v>
                </c:pt>
                <c:pt idx="1708">
                  <c:v>0.92095652140605477</c:v>
                </c:pt>
                <c:pt idx="1709">
                  <c:v>0.92913589282350595</c:v>
                </c:pt>
                <c:pt idx="1710">
                  <c:v>0.92913589282350595</c:v>
                </c:pt>
                <c:pt idx="1711">
                  <c:v>0.92913589282350595</c:v>
                </c:pt>
                <c:pt idx="1712">
                  <c:v>0.92913589282350595</c:v>
                </c:pt>
                <c:pt idx="1713">
                  <c:v>0.92913589282350595</c:v>
                </c:pt>
                <c:pt idx="1714">
                  <c:v>0.92913589282350595</c:v>
                </c:pt>
                <c:pt idx="1715">
                  <c:v>0.92913589282350595</c:v>
                </c:pt>
                <c:pt idx="1716">
                  <c:v>0.92913589282350595</c:v>
                </c:pt>
                <c:pt idx="1717">
                  <c:v>0.92913589282350595</c:v>
                </c:pt>
                <c:pt idx="1718">
                  <c:v>0.92913589282350595</c:v>
                </c:pt>
                <c:pt idx="1719">
                  <c:v>0.92913589282350595</c:v>
                </c:pt>
                <c:pt idx="1720">
                  <c:v>0.92913589282350595</c:v>
                </c:pt>
                <c:pt idx="1721">
                  <c:v>0.92913589282350595</c:v>
                </c:pt>
                <c:pt idx="1722">
                  <c:v>0.92913589282350595</c:v>
                </c:pt>
                <c:pt idx="1723">
                  <c:v>0.92913589282350595</c:v>
                </c:pt>
                <c:pt idx="1724">
                  <c:v>0.93815445700350597</c:v>
                </c:pt>
                <c:pt idx="1725">
                  <c:v>0.94707697689087911</c:v>
                </c:pt>
                <c:pt idx="1726">
                  <c:v>0.95582839553783217</c:v>
                </c:pt>
                <c:pt idx="1727">
                  <c:v>0.96431816923095715</c:v>
                </c:pt>
                <c:pt idx="1728">
                  <c:v>0.97246154527221706</c:v>
                </c:pt>
                <c:pt idx="1729">
                  <c:v>0.98018146074339874</c:v>
                </c:pt>
                <c:pt idx="1730">
                  <c:v>0.98747670150339872</c:v>
                </c:pt>
                <c:pt idx="1731">
                  <c:v>0.99434770688425789</c:v>
                </c:pt>
                <c:pt idx="1732">
                  <c:v>1.0008272005280567</c:v>
                </c:pt>
                <c:pt idx="1733">
                  <c:v>1.0069456580236527</c:v>
                </c:pt>
                <c:pt idx="1734">
                  <c:v>1.0127314603948243</c:v>
                </c:pt>
                <c:pt idx="1735">
                  <c:v>1.0181973948320802</c:v>
                </c:pt>
                <c:pt idx="1736">
                  <c:v>1.023342902724258</c:v>
                </c:pt>
                <c:pt idx="1737">
                  <c:v>1.0281938549942582</c:v>
                </c:pt>
                <c:pt idx="1738">
                  <c:v>1.0327622382034864</c:v>
                </c:pt>
                <c:pt idx="1739">
                  <c:v>1.0370828689028615</c:v>
                </c:pt>
                <c:pt idx="1740">
                  <c:v>1.0411987672570022</c:v>
                </c:pt>
                <c:pt idx="1741">
                  <c:v>1.0451602111213771</c:v>
                </c:pt>
                <c:pt idx="1742">
                  <c:v>1.0489819224802737</c:v>
                </c:pt>
                <c:pt idx="1743">
                  <c:v>1.0526881375158985</c:v>
                </c:pt>
                <c:pt idx="1744">
                  <c:v>1.0562915088144142</c:v>
                </c:pt>
                <c:pt idx="1745">
                  <c:v>1.0597940644344144</c:v>
                </c:pt>
                <c:pt idx="1746">
                  <c:v>1.0631978108133986</c:v>
                </c:pt>
                <c:pt idx="1747">
                  <c:v>1.0665239399051956</c:v>
                </c:pt>
                <c:pt idx="1748">
                  <c:v>1.0697737109223049</c:v>
                </c:pt>
                <c:pt idx="1749">
                  <c:v>1.0729670330823047</c:v>
                </c:pt>
                <c:pt idx="1750">
                  <c:v>1.0761138474699905</c:v>
                </c:pt>
                <c:pt idx="1751">
                  <c:v>1.0792146356952248</c:v>
                </c:pt>
                <c:pt idx="1752">
                  <c:v>1.0822698766652348</c:v>
                </c:pt>
                <c:pt idx="1753">
                  <c:v>1.0852800465846095</c:v>
                </c:pt>
                <c:pt idx="1754">
                  <c:v>1.0882456189553029</c:v>
                </c:pt>
                <c:pt idx="1755">
                  <c:v>1.0911670645766312</c:v>
                </c:pt>
                <c:pt idx="1756">
                  <c:v>1.0940448515452739</c:v>
                </c:pt>
                <c:pt idx="1757">
                  <c:v>1.0968708622129983</c:v>
                </c:pt>
                <c:pt idx="1758">
                  <c:v>1.0996542345274514</c:v>
                </c:pt>
                <c:pt idx="1759">
                  <c:v>1.1023870470518264</c:v>
                </c:pt>
                <c:pt idx="1760">
                  <c:v>1.1050699567214357</c:v>
                </c:pt>
                <c:pt idx="1761">
                  <c:v>1.1077036158014357</c:v>
                </c:pt>
                <c:pt idx="1762">
                  <c:v>1.1102886718868263</c:v>
                </c:pt>
                <c:pt idx="1763">
                  <c:v>1.1128257679024514</c:v>
                </c:pt>
                <c:pt idx="1764">
                  <c:v>1.1153077168584378</c:v>
                </c:pt>
                <c:pt idx="1765">
                  <c:v>1.1177200270265628</c:v>
                </c:pt>
                <c:pt idx="1766">
                  <c:v>1.1200342295324124</c:v>
                </c:pt>
                <c:pt idx="1767">
                  <c:v>1.1222244911345216</c:v>
                </c:pt>
                <c:pt idx="1768">
                  <c:v>1.1242547460673245</c:v>
                </c:pt>
                <c:pt idx="1769">
                  <c:v>1.1261017780763383</c:v>
                </c:pt>
                <c:pt idx="1770">
                  <c:v>1.1277543915519144</c:v>
                </c:pt>
                <c:pt idx="1771">
                  <c:v>1.1292278852340529</c:v>
                </c:pt>
                <c:pt idx="1772">
                  <c:v>1.1305368493827543</c:v>
                </c:pt>
                <c:pt idx="1773">
                  <c:v>1.1317041879749123</c:v>
                </c:pt>
                <c:pt idx="1774">
                  <c:v>1.1327540127503029</c:v>
                </c:pt>
                <c:pt idx="1775">
                  <c:v>1.133706936334131</c:v>
                </c:pt>
                <c:pt idx="1776">
                  <c:v>1.1345697584738967</c:v>
                </c:pt>
                <c:pt idx="1777">
                  <c:v>1.1353456333326564</c:v>
                </c:pt>
                <c:pt idx="1778">
                  <c:v>1.1360290406432816</c:v>
                </c:pt>
                <c:pt idx="1779">
                  <c:v>1.1366175481713574</c:v>
                </c:pt>
                <c:pt idx="1780">
                  <c:v>1.1371141830388478</c:v>
                </c:pt>
                <c:pt idx="1781">
                  <c:v>1.1375322250382227</c:v>
                </c:pt>
                <c:pt idx="1782">
                  <c:v>1.137886870602598</c:v>
                </c:pt>
                <c:pt idx="1783">
                  <c:v>1.1381937715657326</c:v>
                </c:pt>
                <c:pt idx="1784">
                  <c:v>1.1384653433431056</c:v>
                </c:pt>
                <c:pt idx="1785">
                  <c:v>1.1387073736159867</c:v>
                </c:pt>
                <c:pt idx="1786">
                  <c:v>1.1389234489216113</c:v>
                </c:pt>
                <c:pt idx="1787">
                  <c:v>1.1391154737324025</c:v>
                </c:pt>
                <c:pt idx="1788">
                  <c:v>1.1392840766730761</c:v>
                </c:pt>
                <c:pt idx="1789">
                  <c:v>1.1394279255558106</c:v>
                </c:pt>
                <c:pt idx="1790">
                  <c:v>1.1395453520194339</c:v>
                </c:pt>
                <c:pt idx="1791">
                  <c:v>1.1396345926046194</c:v>
                </c:pt>
                <c:pt idx="1792">
                  <c:v>1.1396953438898441</c:v>
                </c:pt>
                <c:pt idx="1793">
                  <c:v>1.1397307433854691</c:v>
                </c:pt>
                <c:pt idx="1794">
                  <c:v>1.1397307433854691</c:v>
                </c:pt>
                <c:pt idx="1795">
                  <c:v>1.1397307433854691</c:v>
                </c:pt>
                <c:pt idx="1796">
                  <c:v>1.1397307433854691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BB9-4089-AF35-28C69F116E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31014863"/>
        <c:axId val="2007019407"/>
      </c:lineChart>
      <c:catAx>
        <c:axId val="143101486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7019407"/>
        <c:crosses val="autoZero"/>
        <c:auto val="1"/>
        <c:lblAlgn val="ctr"/>
        <c:lblOffset val="100"/>
        <c:noMultiLvlLbl val="0"/>
      </c:catAx>
      <c:valAx>
        <c:axId val="2007019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 Kw/h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10148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9524</xdr:colOff>
      <xdr:row>0</xdr:row>
      <xdr:rowOff>0</xdr:rowOff>
    </xdr:from>
    <xdr:to>
      <xdr:col>13</xdr:col>
      <xdr:colOff>161924</xdr:colOff>
      <xdr:row>16</xdr:row>
      <xdr:rowOff>80169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60E898C-FB60-10FB-8471-C4E8E16C5A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199" y="0"/>
          <a:ext cx="5476875" cy="31948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600075</xdr:colOff>
      <xdr:row>0</xdr:row>
      <xdr:rowOff>180975</xdr:rowOff>
    </xdr:from>
    <xdr:to>
      <xdr:col>16</xdr:col>
      <xdr:colOff>523875</xdr:colOff>
      <xdr:row>11</xdr:row>
      <xdr:rowOff>142949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772A37D-A61F-3427-E8AF-A9C64FE07A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20350" y="180975"/>
          <a:ext cx="3190875" cy="2124149"/>
        </a:xfrm>
        <a:prstGeom prst="rect">
          <a:avLst/>
        </a:prstGeom>
      </xdr:spPr>
    </xdr:pic>
    <xdr:clientData/>
  </xdr:twoCellAnchor>
  <xdr:twoCellAnchor editAs="oneCell">
    <xdr:from>
      <xdr:col>16</xdr:col>
      <xdr:colOff>171451</xdr:colOff>
      <xdr:row>15</xdr:row>
      <xdr:rowOff>114300</xdr:rowOff>
    </xdr:from>
    <xdr:to>
      <xdr:col>20</xdr:col>
      <xdr:colOff>247651</xdr:colOff>
      <xdr:row>25</xdr:row>
      <xdr:rowOff>187852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67F2BC0D-D41A-3C0E-ADDE-CC0044CEE1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58801" y="3038475"/>
          <a:ext cx="2514600" cy="2140477"/>
        </a:xfrm>
        <a:prstGeom prst="rect">
          <a:avLst/>
        </a:prstGeom>
      </xdr:spPr>
    </xdr:pic>
    <xdr:clientData/>
  </xdr:twoCellAnchor>
  <xdr:twoCellAnchor editAs="oneCell">
    <xdr:from>
      <xdr:col>17</xdr:col>
      <xdr:colOff>304800</xdr:colOff>
      <xdr:row>1</xdr:row>
      <xdr:rowOff>0</xdr:rowOff>
    </xdr:from>
    <xdr:to>
      <xdr:col>21</xdr:col>
      <xdr:colOff>76200</xdr:colOff>
      <xdr:row>11</xdr:row>
      <xdr:rowOff>35751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C11183C-E7D1-94AB-636C-97A337FA0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1750" y="200025"/>
          <a:ext cx="2209800" cy="1997901"/>
        </a:xfrm>
        <a:prstGeom prst="rect">
          <a:avLst/>
        </a:prstGeom>
      </xdr:spPr>
    </xdr:pic>
    <xdr:clientData/>
  </xdr:twoCellAnchor>
  <xdr:twoCellAnchor>
    <xdr:from>
      <xdr:col>0</xdr:col>
      <xdr:colOff>1019175</xdr:colOff>
      <xdr:row>37</xdr:row>
      <xdr:rowOff>28575</xdr:rowOff>
    </xdr:from>
    <xdr:to>
      <xdr:col>9</xdr:col>
      <xdr:colOff>533400</xdr:colOff>
      <xdr:row>47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E0651E5-EA22-8685-0359-2BFAE681A63B}"/>
            </a:ext>
          </a:extLst>
        </xdr:cNvPr>
        <xdr:cNvSpPr txBox="1"/>
      </xdr:nvSpPr>
      <xdr:spPr>
        <a:xfrm>
          <a:off x="1019175" y="7315200"/>
          <a:ext cx="7038975" cy="1971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https://www.transportpolicy.net/standard/international-light-duty-worldwide-harmonized-light-vehicles-test-procedure-wltp/</a:t>
          </a:r>
        </a:p>
        <a:p>
          <a:r>
            <a:rPr lang="en-GB" sz="1100"/>
            <a:t>file:///C:/Users/Owner/Downloads/WLTP-DHC-15-03.pdf</a:t>
          </a:r>
        </a:p>
        <a:p>
          <a:r>
            <a:rPr lang="en-GB" sz="1100"/>
            <a:t>https://assets.publishing.service.gov.uk/media/62455bc3e90e075f1088f630/van-statistics-2019-to-2020.pdf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1</xdr:row>
      <xdr:rowOff>19050</xdr:rowOff>
    </xdr:from>
    <xdr:to>
      <xdr:col>27</xdr:col>
      <xdr:colOff>561975</xdr:colOff>
      <xdr:row>34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1E3689B-57D9-4D1F-A35E-6F222ABC73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1</xdr:row>
      <xdr:rowOff>0</xdr:rowOff>
    </xdr:from>
    <xdr:to>
      <xdr:col>27</xdr:col>
      <xdr:colOff>285750</xdr:colOff>
      <xdr:row>36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37367FD-2D2F-4A19-844B-36AC4A1AA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9525</xdr:rowOff>
    </xdr:from>
    <xdr:to>
      <xdr:col>27</xdr:col>
      <xdr:colOff>600075</xdr:colOff>
      <xdr:row>36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03189EA-FDD6-4A2A-B4C8-8FE1478D90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190499</xdr:colOff>
      <xdr:row>0</xdr:row>
      <xdr:rowOff>171450</xdr:rowOff>
    </xdr:from>
    <xdr:to>
      <xdr:col>24</xdr:col>
      <xdr:colOff>266700</xdr:colOff>
      <xdr:row>27</xdr:row>
      <xdr:rowOff>171450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1A75C18-96C9-44DB-9D61-52B627C88C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29</xdr:row>
      <xdr:rowOff>190499</xdr:rowOff>
    </xdr:from>
    <xdr:to>
      <xdr:col>28</xdr:col>
      <xdr:colOff>209550</xdr:colOff>
      <xdr:row>58</xdr:row>
      <xdr:rowOff>19050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601F822-96AA-4B8A-BC97-64F1AF2C8D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381000</xdr:colOff>
      <xdr:row>58</xdr:row>
      <xdr:rowOff>161925</xdr:rowOff>
    </xdr:from>
    <xdr:to>
      <xdr:col>27</xdr:col>
      <xdr:colOff>0</xdr:colOff>
      <xdr:row>92</xdr:row>
      <xdr:rowOff>9524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C5E1731-7A0A-406D-94EE-94E062F43E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123825</xdr:rowOff>
    </xdr:from>
    <xdr:to>
      <xdr:col>23</xdr:col>
      <xdr:colOff>590550</xdr:colOff>
      <xdr:row>35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84109BF-58DA-4174-BE9B-1E34D95348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4</xdr:row>
      <xdr:rowOff>190499</xdr:rowOff>
    </xdr:from>
    <xdr:to>
      <xdr:col>23</xdr:col>
      <xdr:colOff>504824</xdr:colOff>
      <xdr:row>38</xdr:row>
      <xdr:rowOff>180974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BB60B5A-2D54-46D0-BF1A-9181A5AC33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1</xdr:row>
      <xdr:rowOff>0</xdr:rowOff>
    </xdr:from>
    <xdr:to>
      <xdr:col>23</xdr:col>
      <xdr:colOff>590550</xdr:colOff>
      <xdr:row>36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1DDBCE-5DD9-44D7-A666-F7CFAF6FCB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1</xdr:row>
      <xdr:rowOff>9524</xdr:rowOff>
    </xdr:from>
    <xdr:to>
      <xdr:col>24</xdr:col>
      <xdr:colOff>9525</xdr:colOff>
      <xdr:row>35</xdr:row>
      <xdr:rowOff>152399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25066A6-DD56-4EB3-B21C-F7E47FD286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2</xdr:row>
      <xdr:rowOff>66674</xdr:rowOff>
    </xdr:from>
    <xdr:to>
      <xdr:col>24</xdr:col>
      <xdr:colOff>104775</xdr:colOff>
      <xdr:row>32</xdr:row>
      <xdr:rowOff>152399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16C2C20-23EC-4B4E-B985-BF2BE5BC73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123825</xdr:rowOff>
    </xdr:from>
    <xdr:to>
      <xdr:col>22</xdr:col>
      <xdr:colOff>419099</xdr:colOff>
      <xdr:row>35</xdr:row>
      <xdr:rowOff>171449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CB50FF9-2CE3-4AA8-AA52-F402F56FB8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ED766-DB05-4C06-818D-C6CA9BC4FB0D}">
  <sheetPr codeName="Sheet1"/>
  <dimension ref="A1:O33"/>
  <sheetViews>
    <sheetView workbookViewId="0">
      <selection activeCell="H34" sqref="H34"/>
    </sheetView>
  </sheetViews>
  <sheetFormatPr defaultRowHeight="15" x14ac:dyDescent="0.25"/>
  <cols>
    <col min="1" max="1" width="24.28515625" bestFit="1" customWidth="1"/>
    <col min="2" max="4" width="9" bestFit="1" customWidth="1"/>
    <col min="8" max="8" width="18.140625" customWidth="1"/>
    <col min="9" max="9" width="16" customWidth="1"/>
    <col min="15" max="15" width="30.7109375" bestFit="1" customWidth="1"/>
  </cols>
  <sheetData>
    <row r="1" spans="1:4" ht="15.7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5.75" x14ac:dyDescent="0.25">
      <c r="A2" s="1" t="s">
        <v>4</v>
      </c>
      <c r="B2" s="2" t="s">
        <v>5</v>
      </c>
      <c r="C2" s="2" t="s">
        <v>6</v>
      </c>
      <c r="D2" s="2" t="s">
        <v>7</v>
      </c>
    </row>
    <row r="3" spans="1:4" ht="15.75" x14ac:dyDescent="0.25">
      <c r="A3" s="1" t="s">
        <v>8</v>
      </c>
      <c r="B3" s="2" t="s">
        <v>9</v>
      </c>
      <c r="C3" s="2" t="s">
        <v>6</v>
      </c>
      <c r="D3" s="2" t="s">
        <v>7</v>
      </c>
    </row>
    <row r="4" spans="1:4" ht="15.75" x14ac:dyDescent="0.25">
      <c r="A4" s="1" t="s">
        <v>10</v>
      </c>
      <c r="B4" s="2" t="s">
        <v>5</v>
      </c>
      <c r="C4" s="2" t="s">
        <v>6</v>
      </c>
      <c r="D4" s="2" t="s">
        <v>11</v>
      </c>
    </row>
    <row r="5" spans="1:4" ht="15.75" x14ac:dyDescent="0.25">
      <c r="A5" s="3" t="s">
        <v>12</v>
      </c>
      <c r="B5" s="4" t="s">
        <v>9</v>
      </c>
      <c r="C5" s="4" t="s">
        <v>6</v>
      </c>
      <c r="D5" s="4" t="s">
        <v>11</v>
      </c>
    </row>
    <row r="6" spans="1:4" ht="15.75" x14ac:dyDescent="0.25">
      <c r="A6" s="1" t="s">
        <v>13</v>
      </c>
      <c r="B6" s="2" t="s">
        <v>5</v>
      </c>
      <c r="C6" s="2" t="s">
        <v>6</v>
      </c>
      <c r="D6" s="2" t="s">
        <v>7</v>
      </c>
    </row>
    <row r="7" spans="1:4" ht="15.75" x14ac:dyDescent="0.25">
      <c r="A7" s="1" t="s">
        <v>14</v>
      </c>
      <c r="B7" s="2" t="s">
        <v>5</v>
      </c>
      <c r="C7" s="2" t="s">
        <v>6</v>
      </c>
      <c r="D7" s="2" t="s">
        <v>11</v>
      </c>
    </row>
    <row r="9" spans="1:4" x14ac:dyDescent="0.25">
      <c r="A9" s="69" t="s">
        <v>32</v>
      </c>
      <c r="B9" s="69"/>
    </row>
    <row r="10" spans="1:4" x14ac:dyDescent="0.25">
      <c r="A10" s="6" t="s">
        <v>15</v>
      </c>
      <c r="B10" s="8">
        <v>2</v>
      </c>
    </row>
    <row r="11" spans="1:4" x14ac:dyDescent="0.25">
      <c r="A11" s="6" t="s">
        <v>16</v>
      </c>
      <c r="B11" s="8">
        <v>116</v>
      </c>
    </row>
    <row r="12" spans="1:4" x14ac:dyDescent="0.25">
      <c r="A12" s="6" t="s">
        <v>17</v>
      </c>
      <c r="B12" s="8">
        <v>5182</v>
      </c>
    </row>
    <row r="13" spans="1:4" x14ac:dyDescent="0.25">
      <c r="A13" s="6" t="s">
        <v>18</v>
      </c>
      <c r="B13" s="8">
        <v>1953</v>
      </c>
    </row>
    <row r="14" spans="1:4" x14ac:dyDescent="0.25">
      <c r="A14" s="6" t="s">
        <v>19</v>
      </c>
      <c r="B14" s="8">
        <v>1904</v>
      </c>
    </row>
    <row r="15" spans="1:4" x14ac:dyDescent="0.25">
      <c r="A15" s="6" t="s">
        <v>20</v>
      </c>
      <c r="B15" s="8">
        <v>3498</v>
      </c>
    </row>
    <row r="16" spans="1:4" x14ac:dyDescent="0.25">
      <c r="A16" s="6" t="s">
        <v>21</v>
      </c>
      <c r="B16" s="8">
        <v>533</v>
      </c>
    </row>
    <row r="17" spans="1:15" x14ac:dyDescent="0.25">
      <c r="A17" s="6" t="s">
        <v>22</v>
      </c>
      <c r="B17" s="8">
        <v>1390</v>
      </c>
    </row>
    <row r="18" spans="1:15" x14ac:dyDescent="0.25">
      <c r="A18" s="6" t="s">
        <v>23</v>
      </c>
      <c r="B18" s="8">
        <v>1335</v>
      </c>
    </row>
    <row r="19" spans="1:15" ht="20.25" x14ac:dyDescent="0.3">
      <c r="A19" s="6" t="s">
        <v>24</v>
      </c>
      <c r="B19" s="8">
        <v>2800</v>
      </c>
      <c r="F19" s="70" t="s">
        <v>34</v>
      </c>
      <c r="G19" s="70"/>
      <c r="H19" s="70"/>
      <c r="J19" s="67" t="s">
        <v>48</v>
      </c>
      <c r="K19" s="67"/>
      <c r="L19" s="67"/>
      <c r="O19" s="10" t="s">
        <v>35</v>
      </c>
    </row>
    <row r="20" spans="1:15" ht="17.25" x14ac:dyDescent="0.3">
      <c r="A20" s="6" t="s">
        <v>25</v>
      </c>
      <c r="B20" s="8">
        <v>1960</v>
      </c>
      <c r="F20" s="7" t="s">
        <v>36</v>
      </c>
      <c r="G20" s="12">
        <v>1.2250000000000001</v>
      </c>
      <c r="H20" s="8" t="s">
        <v>42</v>
      </c>
      <c r="J20" s="67"/>
      <c r="K20" s="67"/>
      <c r="L20" s="67"/>
      <c r="M20" s="9"/>
    </row>
    <row r="21" spans="1:15" x14ac:dyDescent="0.25">
      <c r="A21" s="6" t="s">
        <v>26</v>
      </c>
      <c r="B21" s="8">
        <v>1387</v>
      </c>
      <c r="F21" s="7" t="s">
        <v>37</v>
      </c>
      <c r="G21" s="12">
        <v>0.4</v>
      </c>
      <c r="H21" s="8"/>
      <c r="J21" s="68">
        <f>(0.5*G20)*G21*G22*(G23^2)</f>
        <v>1319.3293036283501</v>
      </c>
      <c r="K21" s="68"/>
      <c r="L21" s="68"/>
    </row>
    <row r="22" spans="1:15" x14ac:dyDescent="0.25">
      <c r="A22" s="6" t="s">
        <v>27</v>
      </c>
      <c r="B22" s="8">
        <v>5.9</v>
      </c>
      <c r="F22" s="7" t="s">
        <v>38</v>
      </c>
      <c r="G22" s="12">
        <v>4.0487000000000002</v>
      </c>
      <c r="H22" s="8" t="s">
        <v>39</v>
      </c>
      <c r="J22" s="68"/>
      <c r="K22" s="68"/>
      <c r="L22" s="68"/>
    </row>
    <row r="23" spans="1:15" x14ac:dyDescent="0.25">
      <c r="A23" s="6" t="s">
        <v>28</v>
      </c>
      <c r="B23" s="8">
        <v>1236</v>
      </c>
      <c r="F23" s="7" t="s">
        <v>40</v>
      </c>
      <c r="G23" s="13">
        <v>36.47</v>
      </c>
      <c r="H23" s="8" t="s">
        <v>41</v>
      </c>
      <c r="J23" s="68"/>
      <c r="K23" s="68"/>
      <c r="L23" s="68"/>
    </row>
    <row r="24" spans="1:15" x14ac:dyDescent="0.25">
      <c r="A24" s="6" t="s">
        <v>29</v>
      </c>
      <c r="B24" s="8">
        <v>2960</v>
      </c>
    </row>
    <row r="25" spans="1:15" ht="20.25" x14ac:dyDescent="0.3">
      <c r="A25" s="5" t="s">
        <v>30</v>
      </c>
      <c r="B25" s="5">
        <v>1724</v>
      </c>
      <c r="F25" s="70" t="s">
        <v>64</v>
      </c>
      <c r="G25" s="70"/>
      <c r="H25" s="70"/>
      <c r="J25" s="67" t="s">
        <v>49</v>
      </c>
      <c r="K25" s="67"/>
      <c r="L25" s="67"/>
      <c r="O25" s="10" t="s">
        <v>43</v>
      </c>
    </row>
    <row r="26" spans="1:15" x14ac:dyDescent="0.25">
      <c r="A26" s="6" t="s">
        <v>31</v>
      </c>
      <c r="B26" s="8">
        <v>2000</v>
      </c>
      <c r="F26" s="11" t="s">
        <v>44</v>
      </c>
      <c r="G26" s="12">
        <f>B28</f>
        <v>1824</v>
      </c>
      <c r="H26" s="8" t="s">
        <v>46</v>
      </c>
      <c r="J26" s="68">
        <f>O27*G26*G27</f>
        <v>353.47252039825651</v>
      </c>
      <c r="K26" s="68"/>
      <c r="L26" s="68"/>
    </row>
    <row r="27" spans="1:15" x14ac:dyDescent="0.25">
      <c r="F27" s="11" t="s">
        <v>45</v>
      </c>
      <c r="G27" s="12">
        <v>9.81</v>
      </c>
      <c r="H27" s="8" t="s">
        <v>47</v>
      </c>
      <c r="J27" s="68"/>
      <c r="K27" s="68"/>
      <c r="L27" s="68"/>
      <c r="O27" s="29">
        <f>0.01*(131.3/100)^2.5</f>
        <v>1.9754307746205117E-2</v>
      </c>
    </row>
    <row r="28" spans="1:15" x14ac:dyDescent="0.25">
      <c r="A28" s="30" t="s">
        <v>33</v>
      </c>
      <c r="B28" s="31">
        <f>B25+75+25</f>
        <v>1824</v>
      </c>
      <c r="F28" s="7" t="s">
        <v>68</v>
      </c>
      <c r="G28" s="29">
        <f>0.01*(131.3/100)^2.5</f>
        <v>1.9754307746205117E-2</v>
      </c>
      <c r="H28" s="29"/>
    </row>
    <row r="29" spans="1:15" x14ac:dyDescent="0.25">
      <c r="A29" t="s">
        <v>69</v>
      </c>
    </row>
    <row r="30" spans="1:15" ht="15.75" x14ac:dyDescent="0.25">
      <c r="F30" s="66" t="s">
        <v>65</v>
      </c>
      <c r="G30" s="66"/>
      <c r="H30" s="66"/>
      <c r="J30" s="67" t="s">
        <v>49</v>
      </c>
      <c r="K30" s="67"/>
      <c r="L30" s="67"/>
    </row>
    <row r="31" spans="1:15" x14ac:dyDescent="0.25">
      <c r="F31" s="7" t="s">
        <v>44</v>
      </c>
      <c r="G31" s="29">
        <f>B28</f>
        <v>1824</v>
      </c>
      <c r="H31" s="2" t="s">
        <v>46</v>
      </c>
      <c r="J31" s="68">
        <f>G33*G32*G31</f>
        <v>143.14752000000001</v>
      </c>
      <c r="K31" s="68"/>
      <c r="L31" s="68"/>
    </row>
    <row r="32" spans="1:15" x14ac:dyDescent="0.25">
      <c r="F32" s="7" t="s">
        <v>66</v>
      </c>
      <c r="G32" s="29">
        <v>9.81</v>
      </c>
      <c r="H32" s="2" t="s">
        <v>47</v>
      </c>
      <c r="J32" s="68"/>
      <c r="K32" s="68"/>
      <c r="L32" s="68"/>
    </row>
    <row r="33" spans="6:8" x14ac:dyDescent="0.25">
      <c r="F33" s="7" t="s">
        <v>67</v>
      </c>
      <c r="G33" s="29">
        <v>8.0000000000000002E-3</v>
      </c>
      <c r="H33" s="29"/>
    </row>
  </sheetData>
  <mergeCells count="10">
    <mergeCell ref="F30:H30"/>
    <mergeCell ref="J30:L30"/>
    <mergeCell ref="J31:L32"/>
    <mergeCell ref="J26:L27"/>
    <mergeCell ref="A9:B9"/>
    <mergeCell ref="F19:H19"/>
    <mergeCell ref="F25:H25"/>
    <mergeCell ref="J21:L23"/>
    <mergeCell ref="J19:L20"/>
    <mergeCell ref="J25:L2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8C96E-168F-45E0-9825-240788F385C3}">
  <dimension ref="A1:AH1801"/>
  <sheetViews>
    <sheetView topLeftCell="A4" workbookViewId="0">
      <selection activeCell="N22" sqref="N22"/>
    </sheetView>
  </sheetViews>
  <sheetFormatPr defaultRowHeight="15" x14ac:dyDescent="0.25"/>
  <cols>
    <col min="33" max="33" width="11.28515625" style="72" customWidth="1"/>
  </cols>
  <sheetData>
    <row r="1" spans="1:34" ht="15.75" thickBot="1" x14ac:dyDescent="0.3">
      <c r="A1" s="36"/>
      <c r="B1" s="36"/>
      <c r="C1" s="36"/>
      <c r="D1" s="36"/>
      <c r="E1" s="36"/>
      <c r="F1" s="36"/>
      <c r="G1" s="36"/>
      <c r="H1" s="36"/>
      <c r="I1" s="37"/>
      <c r="J1" s="37"/>
      <c r="K1" s="36"/>
      <c r="L1" s="37"/>
      <c r="M1" s="37"/>
      <c r="N1" s="36"/>
      <c r="O1" s="36"/>
      <c r="P1" s="36"/>
      <c r="Q1" s="36"/>
      <c r="R1" s="36"/>
      <c r="S1" s="36"/>
      <c r="T1" s="36"/>
      <c r="U1" s="36"/>
      <c r="V1" s="36"/>
      <c r="W1" s="36"/>
      <c r="Y1" s="36"/>
      <c r="Z1" s="36"/>
      <c r="AA1" s="36"/>
      <c r="AB1" s="36"/>
      <c r="AC1" s="36"/>
      <c r="AD1" s="36"/>
      <c r="AE1" s="36"/>
      <c r="AF1" s="36"/>
    </row>
    <row r="2" spans="1:34" ht="75.75" thickBot="1" x14ac:dyDescent="0.3">
      <c r="A2" s="36"/>
      <c r="B2" s="21" t="s">
        <v>50</v>
      </c>
      <c r="C2" s="22" t="s">
        <v>51</v>
      </c>
      <c r="D2" s="22" t="s">
        <v>52</v>
      </c>
      <c r="E2" s="23" t="s">
        <v>53</v>
      </c>
      <c r="F2" s="23" t="s">
        <v>54</v>
      </c>
      <c r="G2" s="19" t="s">
        <v>54</v>
      </c>
      <c r="H2" s="36"/>
      <c r="I2" s="32" t="s">
        <v>70</v>
      </c>
      <c r="J2" s="27" t="s">
        <v>71</v>
      </c>
      <c r="K2" s="27" t="s">
        <v>72</v>
      </c>
      <c r="L2" s="27" t="s">
        <v>73</v>
      </c>
      <c r="M2" s="28" t="s">
        <v>74</v>
      </c>
      <c r="N2" s="36"/>
      <c r="O2" s="32" t="s">
        <v>83</v>
      </c>
      <c r="P2" s="27" t="s">
        <v>80</v>
      </c>
      <c r="Q2" s="27" t="s">
        <v>88</v>
      </c>
      <c r="R2" s="27" t="s">
        <v>76</v>
      </c>
      <c r="S2" s="27" t="s">
        <v>75</v>
      </c>
      <c r="T2" s="35" t="s">
        <v>77</v>
      </c>
      <c r="U2" s="36"/>
      <c r="V2" s="59" t="s">
        <v>79</v>
      </c>
      <c r="W2" s="59" t="s">
        <v>78</v>
      </c>
      <c r="Y2" s="62" t="s">
        <v>81</v>
      </c>
      <c r="Z2" s="62" t="s">
        <v>82</v>
      </c>
      <c r="AA2" s="62" t="s">
        <v>84</v>
      </c>
      <c r="AB2" s="62" t="s">
        <v>85</v>
      </c>
      <c r="AC2" s="36"/>
      <c r="AD2" s="62" t="s">
        <v>86</v>
      </c>
      <c r="AE2" s="62" t="s">
        <v>87</v>
      </c>
      <c r="AF2" s="27" t="s">
        <v>96</v>
      </c>
      <c r="AG2" s="71" t="s">
        <v>95</v>
      </c>
      <c r="AH2" s="71" t="s">
        <v>97</v>
      </c>
    </row>
    <row r="3" spans="1:34" ht="15.75" thickBot="1" x14ac:dyDescent="0.3">
      <c r="A3" s="36"/>
      <c r="B3" s="24" t="s">
        <v>50</v>
      </c>
      <c r="C3" s="25" t="s">
        <v>55</v>
      </c>
      <c r="D3" s="25" t="s">
        <v>55</v>
      </c>
      <c r="E3" s="25" t="s">
        <v>56</v>
      </c>
      <c r="F3" s="25" t="s">
        <v>57</v>
      </c>
      <c r="G3" s="26" t="s">
        <v>58</v>
      </c>
      <c r="H3" s="36"/>
      <c r="I3" s="55"/>
      <c r="J3" s="56"/>
      <c r="K3" s="56"/>
      <c r="L3" s="56"/>
      <c r="M3" s="57"/>
      <c r="N3" s="36" t="s">
        <v>63</v>
      </c>
      <c r="O3" s="51"/>
      <c r="P3" s="52"/>
      <c r="Q3" s="53"/>
      <c r="R3" s="53"/>
      <c r="S3" s="53"/>
      <c r="T3" s="54"/>
      <c r="U3" s="36"/>
      <c r="V3" s="60"/>
      <c r="W3" s="60"/>
      <c r="Y3" s="50"/>
      <c r="Z3" s="50"/>
      <c r="AA3" s="50"/>
      <c r="AB3" s="50"/>
      <c r="AC3" s="36"/>
      <c r="AD3" s="50"/>
      <c r="AE3" s="50"/>
      <c r="AF3" s="53"/>
    </row>
    <row r="4" spans="1:34" ht="15.75" thickBot="1" x14ac:dyDescent="0.3">
      <c r="A4" s="36"/>
      <c r="B4" s="20" t="s">
        <v>59</v>
      </c>
      <c r="C4" s="20">
        <v>0</v>
      </c>
      <c r="D4" s="20">
        <v>0</v>
      </c>
      <c r="E4" s="38">
        <v>0</v>
      </c>
      <c r="F4" s="37">
        <f>($E5-0)/2/3.6</f>
        <v>0</v>
      </c>
      <c r="G4" s="37">
        <f>($E5-0)/2</f>
        <v>0</v>
      </c>
      <c r="H4" s="36"/>
      <c r="I4" s="33">
        <f t="shared" ref="I4:I67" si="0">E4*(1000/3600)</f>
        <v>0</v>
      </c>
      <c r="J4" s="34">
        <f>1824*F4</f>
        <v>0</v>
      </c>
      <c r="K4" s="34">
        <f>143.15</f>
        <v>143.15</v>
      </c>
      <c r="L4" s="39">
        <f>(0.5*1.23)*0.4*4.05*(I4^2)</f>
        <v>0</v>
      </c>
      <c r="M4" s="40">
        <f>IF(J4 &gt;= 0, K4 + L4 + J4, K4 + L4)</f>
        <v>143.15</v>
      </c>
      <c r="N4" s="36"/>
      <c r="O4" s="41">
        <f>M4*I4</f>
        <v>0</v>
      </c>
      <c r="P4" s="42">
        <f>O4/1000</f>
        <v>0</v>
      </c>
      <c r="Q4" s="42">
        <f>((J4+K4+L4)*I4)/1000</f>
        <v>0</v>
      </c>
      <c r="R4" s="42">
        <v>0</v>
      </c>
      <c r="S4" s="42">
        <f>IF(I5 &lt; I4, ABS(M5 * I5), 0)</f>
        <v>0</v>
      </c>
      <c r="T4" s="43">
        <v>0</v>
      </c>
      <c r="U4" s="36"/>
      <c r="V4" s="58">
        <f>IF(J4&gt;0, J4, 0)</f>
        <v>0</v>
      </c>
      <c r="W4" s="58">
        <f>IF(J4&lt;0, -J4, 0)</f>
        <v>0</v>
      </c>
      <c r="Y4" s="61">
        <f t="shared" ref="Y4:Y67" si="1">0.5*1824*(I4^2)</f>
        <v>0</v>
      </c>
      <c r="Z4" s="61">
        <f t="shared" ref="Z4:Z67" si="2">Y4/1000</f>
        <v>0</v>
      </c>
      <c r="AA4" s="61">
        <f t="shared" ref="AA4:AA67" si="3">IF(I5&lt;I4,Y4-Y5, 0 )</f>
        <v>0</v>
      </c>
      <c r="AB4" s="63">
        <f t="shared" ref="AB4:AB67" si="4">AA4/1000</f>
        <v>0</v>
      </c>
      <c r="AC4" s="36"/>
      <c r="AD4" s="64">
        <f t="shared" ref="AD4:AD67" si="5">IF(I5 &lt;I4, (Y5-Y4) / (C5-C4), 0) / 1000</f>
        <v>0</v>
      </c>
      <c r="AE4" s="64">
        <f t="shared" ref="AE4:AE67" si="6" xml:space="preserve"> T5 + ((S6*(C6-C5))/(3600*1000))</f>
        <v>0</v>
      </c>
      <c r="AF4" s="42">
        <f>IF(V5 &lt; V4, ABS(Z5 * V5), 0)</f>
        <v>0</v>
      </c>
      <c r="AG4" s="72">
        <f>AF4*(1-0.25)*(1-0.1)*(1-0.1)*(1-0.05)</f>
        <v>0</v>
      </c>
      <c r="AH4">
        <f>T4* (1 - 0.25) * (1 - 0.1) * (1 - 0.1)</f>
        <v>0</v>
      </c>
    </row>
    <row r="5" spans="1:34" ht="15.75" thickBot="1" x14ac:dyDescent="0.3">
      <c r="A5" s="36"/>
      <c r="B5" s="14" t="s">
        <v>59</v>
      </c>
      <c r="C5" s="14">
        <v>1</v>
      </c>
      <c r="D5" s="14">
        <v>1</v>
      </c>
      <c r="E5" s="44">
        <v>0</v>
      </c>
      <c r="F5" s="37">
        <f>($E6-$E4)/2/3.6</f>
        <v>0</v>
      </c>
      <c r="G5" s="37">
        <f>($E6-$E4)/2</f>
        <v>0</v>
      </c>
      <c r="H5" s="36"/>
      <c r="I5" s="33">
        <f t="shared" si="0"/>
        <v>0</v>
      </c>
      <c r="J5" s="34">
        <f t="shared" ref="J5:J68" si="7">1824*F5</f>
        <v>0</v>
      </c>
      <c r="K5" s="34">
        <f t="shared" ref="K5:K68" si="8">143.15</f>
        <v>143.15</v>
      </c>
      <c r="L5" s="39">
        <f t="shared" ref="L5:L68" si="9">(0.5*1.23)*0.4*4.05*(I5^2)</f>
        <v>0</v>
      </c>
      <c r="M5" s="40">
        <f t="shared" ref="M5:M68" si="10">IF(J5 &gt;= 0, K5 + L5 + J5, K5 + L5)</f>
        <v>143.15</v>
      </c>
      <c r="N5" s="36"/>
      <c r="O5" s="45">
        <f t="shared" ref="O5:O68" si="11">M5*I5</f>
        <v>0</v>
      </c>
      <c r="P5" s="46">
        <f>O5/1000</f>
        <v>0</v>
      </c>
      <c r="Q5" s="42">
        <f t="shared" ref="Q5:Q68" si="12">((J5+K5+L5)*I5)/1000</f>
        <v>0</v>
      </c>
      <c r="R5" s="46">
        <f xml:space="preserve"> R4 + P5 * ((C5 - C4) / 3600)</f>
        <v>0</v>
      </c>
      <c r="S5" s="42">
        <f t="shared" ref="S5:S68" si="13">IF(I6 &lt; I5, ABS(M6 * I6), 0)</f>
        <v>0</v>
      </c>
      <c r="T5" s="43">
        <v>0</v>
      </c>
      <c r="U5" s="36"/>
      <c r="V5" s="58">
        <f t="shared" ref="V5:V68" si="14">IF(J5&gt;0, J5, 0)</f>
        <v>0</v>
      </c>
      <c r="W5" s="58">
        <f t="shared" ref="W5:W68" si="15">IF(J5&lt;0, -J5, 0)</f>
        <v>0</v>
      </c>
      <c r="Y5" s="61">
        <f t="shared" si="1"/>
        <v>0</v>
      </c>
      <c r="Z5" s="61">
        <f t="shared" si="2"/>
        <v>0</v>
      </c>
      <c r="AA5" s="61">
        <f t="shared" si="3"/>
        <v>0</v>
      </c>
      <c r="AB5" s="63">
        <f t="shared" si="4"/>
        <v>0</v>
      </c>
      <c r="AC5" s="36"/>
      <c r="AD5" s="64">
        <f t="shared" si="5"/>
        <v>0</v>
      </c>
      <c r="AE5" s="64">
        <f t="shared" si="6"/>
        <v>0</v>
      </c>
      <c r="AF5" s="42">
        <f t="shared" ref="AF5:AF68" si="16">IF(V6 &lt; V5, ABS(Z6 * V6), 0)</f>
        <v>0</v>
      </c>
      <c r="AG5" s="72">
        <f t="shared" ref="AG5:AG68" si="17">AF5*(1-0.25)*(1-0.1)*(1-0.1)*(1-0.05)</f>
        <v>0</v>
      </c>
      <c r="AH5">
        <f t="shared" ref="AH5:AH68" si="18">T5* (1 - 0.25) * (1 - 0.1) * (1 - 0.1)</f>
        <v>0</v>
      </c>
    </row>
    <row r="6" spans="1:34" ht="15.75" thickBot="1" x14ac:dyDescent="0.3">
      <c r="A6" s="36"/>
      <c r="B6" s="14" t="s">
        <v>59</v>
      </c>
      <c r="C6" s="14">
        <v>2</v>
      </c>
      <c r="D6" s="14">
        <v>2</v>
      </c>
      <c r="E6" s="44">
        <v>0</v>
      </c>
      <c r="F6" s="37">
        <f t="shared" ref="F6:F69" si="19">($E7-$E5)/2/3.6</f>
        <v>0</v>
      </c>
      <c r="G6" s="37">
        <f t="shared" ref="G6:G69" si="20">($E7-$E5)/2</f>
        <v>0</v>
      </c>
      <c r="H6" s="36"/>
      <c r="I6" s="33">
        <f t="shared" si="0"/>
        <v>0</v>
      </c>
      <c r="J6" s="34">
        <f t="shared" si="7"/>
        <v>0</v>
      </c>
      <c r="K6" s="34">
        <f t="shared" si="8"/>
        <v>143.15</v>
      </c>
      <c r="L6" s="39">
        <f t="shared" si="9"/>
        <v>0</v>
      </c>
      <c r="M6" s="40">
        <f t="shared" si="10"/>
        <v>143.15</v>
      </c>
      <c r="N6" s="36"/>
      <c r="O6" s="45">
        <f t="shared" si="11"/>
        <v>0</v>
      </c>
      <c r="P6" s="46">
        <f>O6/1000</f>
        <v>0</v>
      </c>
      <c r="Q6" s="42">
        <f t="shared" si="12"/>
        <v>0</v>
      </c>
      <c r="R6" s="46">
        <f t="shared" ref="R6:R69" si="21" xml:space="preserve"> R5 + P6 * ((C6 - C5) / 3600)</f>
        <v>0</v>
      </c>
      <c r="S6" s="42">
        <f t="shared" si="13"/>
        <v>0</v>
      </c>
      <c r="T6" s="43">
        <v>0</v>
      </c>
      <c r="U6" s="36"/>
      <c r="V6" s="58">
        <f t="shared" si="14"/>
        <v>0</v>
      </c>
      <c r="W6" s="58">
        <f t="shared" si="15"/>
        <v>0</v>
      </c>
      <c r="Y6" s="61">
        <f t="shared" si="1"/>
        <v>0</v>
      </c>
      <c r="Z6" s="61">
        <f t="shared" si="2"/>
        <v>0</v>
      </c>
      <c r="AA6" s="61">
        <f t="shared" si="3"/>
        <v>0</v>
      </c>
      <c r="AB6" s="63">
        <f t="shared" si="4"/>
        <v>0</v>
      </c>
      <c r="AC6" s="36"/>
      <c r="AD6" s="64">
        <f t="shared" si="5"/>
        <v>0</v>
      </c>
      <c r="AE6" s="64">
        <f t="shared" si="6"/>
        <v>0</v>
      </c>
      <c r="AF6" s="42">
        <f t="shared" si="16"/>
        <v>0</v>
      </c>
      <c r="AG6" s="72">
        <f t="shared" si="17"/>
        <v>0</v>
      </c>
      <c r="AH6">
        <f t="shared" si="18"/>
        <v>0</v>
      </c>
    </row>
    <row r="7" spans="1:34" ht="15.75" thickBot="1" x14ac:dyDescent="0.3">
      <c r="A7" s="36"/>
      <c r="B7" s="14" t="s">
        <v>59</v>
      </c>
      <c r="C7" s="14">
        <v>3</v>
      </c>
      <c r="D7" s="14">
        <v>3</v>
      </c>
      <c r="E7" s="44">
        <v>0</v>
      </c>
      <c r="F7" s="37">
        <f t="shared" si="19"/>
        <v>0</v>
      </c>
      <c r="G7" s="37">
        <f t="shared" si="20"/>
        <v>0</v>
      </c>
      <c r="H7" s="36"/>
      <c r="I7" s="33">
        <f t="shared" si="0"/>
        <v>0</v>
      </c>
      <c r="J7" s="34">
        <f t="shared" si="7"/>
        <v>0</v>
      </c>
      <c r="K7" s="34">
        <f t="shared" si="8"/>
        <v>143.15</v>
      </c>
      <c r="L7" s="39">
        <f t="shared" si="9"/>
        <v>0</v>
      </c>
      <c r="M7" s="40">
        <f t="shared" si="10"/>
        <v>143.15</v>
      </c>
      <c r="N7" s="36"/>
      <c r="O7" s="45">
        <f t="shared" si="11"/>
        <v>0</v>
      </c>
      <c r="P7" s="46">
        <f t="shared" ref="P7:P70" si="22">O7/1000</f>
        <v>0</v>
      </c>
      <c r="Q7" s="42">
        <f t="shared" si="12"/>
        <v>0</v>
      </c>
      <c r="R7" s="46">
        <f t="shared" si="21"/>
        <v>0</v>
      </c>
      <c r="S7" s="42">
        <f t="shared" si="13"/>
        <v>0</v>
      </c>
      <c r="T7" s="43">
        <v>0</v>
      </c>
      <c r="U7" s="36"/>
      <c r="V7" s="58">
        <f t="shared" si="14"/>
        <v>0</v>
      </c>
      <c r="W7" s="58">
        <f t="shared" si="15"/>
        <v>0</v>
      </c>
      <c r="Y7" s="61">
        <f t="shared" si="1"/>
        <v>0</v>
      </c>
      <c r="Z7" s="61">
        <f t="shared" si="2"/>
        <v>0</v>
      </c>
      <c r="AA7" s="61">
        <f t="shared" si="3"/>
        <v>0</v>
      </c>
      <c r="AB7" s="63">
        <f t="shared" si="4"/>
        <v>0</v>
      </c>
      <c r="AC7" s="36"/>
      <c r="AD7" s="64">
        <f t="shared" si="5"/>
        <v>0</v>
      </c>
      <c r="AE7" s="64">
        <f t="shared" si="6"/>
        <v>0</v>
      </c>
      <c r="AF7" s="42">
        <f t="shared" si="16"/>
        <v>0</v>
      </c>
      <c r="AG7" s="72">
        <f t="shared" si="17"/>
        <v>0</v>
      </c>
      <c r="AH7">
        <f t="shared" si="18"/>
        <v>0</v>
      </c>
    </row>
    <row r="8" spans="1:34" ht="15.75" thickBot="1" x14ac:dyDescent="0.3">
      <c r="A8" s="36"/>
      <c r="B8" s="14" t="s">
        <v>59</v>
      </c>
      <c r="C8" s="14">
        <v>4</v>
      </c>
      <c r="D8" s="14">
        <v>4</v>
      </c>
      <c r="E8" s="44">
        <v>0</v>
      </c>
      <c r="F8" s="37">
        <f t="shared" si="19"/>
        <v>0</v>
      </c>
      <c r="G8" s="37">
        <f t="shared" si="20"/>
        <v>0</v>
      </c>
      <c r="H8" s="36"/>
      <c r="I8" s="33">
        <f t="shared" si="0"/>
        <v>0</v>
      </c>
      <c r="J8" s="34">
        <f t="shared" si="7"/>
        <v>0</v>
      </c>
      <c r="K8" s="34">
        <f t="shared" si="8"/>
        <v>143.15</v>
      </c>
      <c r="L8" s="39">
        <f t="shared" si="9"/>
        <v>0</v>
      </c>
      <c r="M8" s="40">
        <f t="shared" si="10"/>
        <v>143.15</v>
      </c>
      <c r="N8" s="36"/>
      <c r="O8" s="45">
        <f t="shared" si="11"/>
        <v>0</v>
      </c>
      <c r="P8" s="46">
        <f t="shared" si="22"/>
        <v>0</v>
      </c>
      <c r="Q8" s="42">
        <f t="shared" si="12"/>
        <v>0</v>
      </c>
      <c r="R8" s="46">
        <f t="shared" si="21"/>
        <v>0</v>
      </c>
      <c r="S8" s="42">
        <f t="shared" si="13"/>
        <v>0</v>
      </c>
      <c r="T8" s="43">
        <v>0</v>
      </c>
      <c r="U8" s="36"/>
      <c r="V8" s="58">
        <f t="shared" si="14"/>
        <v>0</v>
      </c>
      <c r="W8" s="58">
        <f t="shared" si="15"/>
        <v>0</v>
      </c>
      <c r="Y8" s="61">
        <f t="shared" si="1"/>
        <v>0</v>
      </c>
      <c r="Z8" s="61">
        <f t="shared" si="2"/>
        <v>0</v>
      </c>
      <c r="AA8" s="61">
        <f t="shared" si="3"/>
        <v>0</v>
      </c>
      <c r="AB8" s="63">
        <f t="shared" si="4"/>
        <v>0</v>
      </c>
      <c r="AC8" s="36"/>
      <c r="AD8" s="64">
        <f t="shared" si="5"/>
        <v>0</v>
      </c>
      <c r="AE8" s="64">
        <f t="shared" si="6"/>
        <v>0</v>
      </c>
      <c r="AF8" s="42">
        <f t="shared" si="16"/>
        <v>0</v>
      </c>
      <c r="AG8" s="72">
        <f t="shared" si="17"/>
        <v>0</v>
      </c>
      <c r="AH8">
        <f t="shared" si="18"/>
        <v>0</v>
      </c>
    </row>
    <row r="9" spans="1:34" ht="15.75" thickBot="1" x14ac:dyDescent="0.3">
      <c r="A9" s="36"/>
      <c r="B9" s="14" t="s">
        <v>59</v>
      </c>
      <c r="C9" s="14">
        <v>5</v>
      </c>
      <c r="D9" s="14">
        <v>5</v>
      </c>
      <c r="E9" s="44">
        <v>0</v>
      </c>
      <c r="F9" s="37">
        <f t="shared" si="19"/>
        <v>0</v>
      </c>
      <c r="G9" s="37">
        <f t="shared" si="20"/>
        <v>0</v>
      </c>
      <c r="H9" s="36"/>
      <c r="I9" s="33">
        <f t="shared" si="0"/>
        <v>0</v>
      </c>
      <c r="J9" s="34">
        <f t="shared" si="7"/>
        <v>0</v>
      </c>
      <c r="K9" s="34">
        <f t="shared" si="8"/>
        <v>143.15</v>
      </c>
      <c r="L9" s="39">
        <f t="shared" si="9"/>
        <v>0</v>
      </c>
      <c r="M9" s="40">
        <f t="shared" si="10"/>
        <v>143.15</v>
      </c>
      <c r="N9" s="36"/>
      <c r="O9" s="45">
        <f t="shared" si="11"/>
        <v>0</v>
      </c>
      <c r="P9" s="46">
        <f t="shared" si="22"/>
        <v>0</v>
      </c>
      <c r="Q9" s="42">
        <f t="shared" si="12"/>
        <v>0</v>
      </c>
      <c r="R9" s="46">
        <f t="shared" si="21"/>
        <v>0</v>
      </c>
      <c r="S9" s="42">
        <f t="shared" si="13"/>
        <v>0</v>
      </c>
      <c r="T9" s="43">
        <v>0</v>
      </c>
      <c r="U9" s="36"/>
      <c r="V9" s="58">
        <f t="shared" si="14"/>
        <v>0</v>
      </c>
      <c r="W9" s="58">
        <f t="shared" si="15"/>
        <v>0</v>
      </c>
      <c r="Y9" s="61">
        <f t="shared" si="1"/>
        <v>0</v>
      </c>
      <c r="Z9" s="61">
        <f t="shared" si="2"/>
        <v>0</v>
      </c>
      <c r="AA9" s="61">
        <f t="shared" si="3"/>
        <v>0</v>
      </c>
      <c r="AB9" s="63">
        <f t="shared" si="4"/>
        <v>0</v>
      </c>
      <c r="AC9" s="36"/>
      <c r="AD9" s="64">
        <f t="shared" si="5"/>
        <v>0</v>
      </c>
      <c r="AE9" s="64">
        <f t="shared" si="6"/>
        <v>0</v>
      </c>
      <c r="AF9" s="42">
        <f t="shared" si="16"/>
        <v>0</v>
      </c>
      <c r="AG9" s="72">
        <f t="shared" si="17"/>
        <v>0</v>
      </c>
      <c r="AH9">
        <f t="shared" si="18"/>
        <v>0</v>
      </c>
    </row>
    <row r="10" spans="1:34" ht="15.75" thickBot="1" x14ac:dyDescent="0.3">
      <c r="A10" s="36"/>
      <c r="B10" s="14" t="s">
        <v>59</v>
      </c>
      <c r="C10" s="14">
        <v>6</v>
      </c>
      <c r="D10" s="14">
        <v>6</v>
      </c>
      <c r="E10" s="44">
        <v>0</v>
      </c>
      <c r="F10" s="37">
        <f t="shared" si="19"/>
        <v>0</v>
      </c>
      <c r="G10" s="37">
        <f t="shared" si="20"/>
        <v>0</v>
      </c>
      <c r="H10" s="36"/>
      <c r="I10" s="33">
        <f t="shared" si="0"/>
        <v>0</v>
      </c>
      <c r="J10" s="34">
        <f t="shared" si="7"/>
        <v>0</v>
      </c>
      <c r="K10" s="34">
        <f t="shared" si="8"/>
        <v>143.15</v>
      </c>
      <c r="L10" s="39">
        <f t="shared" si="9"/>
        <v>0</v>
      </c>
      <c r="M10" s="40">
        <f t="shared" si="10"/>
        <v>143.15</v>
      </c>
      <c r="N10" s="36"/>
      <c r="O10" s="45">
        <f t="shared" si="11"/>
        <v>0</v>
      </c>
      <c r="P10" s="46">
        <f t="shared" si="22"/>
        <v>0</v>
      </c>
      <c r="Q10" s="42">
        <f t="shared" si="12"/>
        <v>0</v>
      </c>
      <c r="R10" s="46">
        <f t="shared" si="21"/>
        <v>0</v>
      </c>
      <c r="S10" s="42">
        <f t="shared" si="13"/>
        <v>0</v>
      </c>
      <c r="T10" s="43">
        <v>0</v>
      </c>
      <c r="U10" s="36"/>
      <c r="V10" s="58">
        <f t="shared" si="14"/>
        <v>0</v>
      </c>
      <c r="W10" s="58">
        <f t="shared" si="15"/>
        <v>0</v>
      </c>
      <c r="Y10" s="61">
        <f t="shared" si="1"/>
        <v>0</v>
      </c>
      <c r="Z10" s="61">
        <f t="shared" si="2"/>
        <v>0</v>
      </c>
      <c r="AA10" s="61">
        <f t="shared" si="3"/>
        <v>0</v>
      </c>
      <c r="AB10" s="63">
        <f t="shared" si="4"/>
        <v>0</v>
      </c>
      <c r="AC10" s="36"/>
      <c r="AD10" s="64">
        <f t="shared" si="5"/>
        <v>0</v>
      </c>
      <c r="AE10" s="64">
        <f t="shared" si="6"/>
        <v>0</v>
      </c>
      <c r="AF10" s="42">
        <f t="shared" si="16"/>
        <v>0</v>
      </c>
      <c r="AG10" s="72">
        <f t="shared" si="17"/>
        <v>0</v>
      </c>
      <c r="AH10">
        <f t="shared" si="18"/>
        <v>0</v>
      </c>
    </row>
    <row r="11" spans="1:34" ht="15.75" thickBot="1" x14ac:dyDescent="0.3">
      <c r="A11" s="36"/>
      <c r="B11" s="14" t="s">
        <v>59</v>
      </c>
      <c r="C11" s="14">
        <v>7</v>
      </c>
      <c r="D11" s="14">
        <v>7</v>
      </c>
      <c r="E11" s="44">
        <v>0</v>
      </c>
      <c r="F11" s="37">
        <f t="shared" si="19"/>
        <v>0</v>
      </c>
      <c r="G11" s="37">
        <f t="shared" si="20"/>
        <v>0</v>
      </c>
      <c r="H11" s="36"/>
      <c r="I11" s="33">
        <f t="shared" si="0"/>
        <v>0</v>
      </c>
      <c r="J11" s="34">
        <f t="shared" si="7"/>
        <v>0</v>
      </c>
      <c r="K11" s="34">
        <f t="shared" si="8"/>
        <v>143.15</v>
      </c>
      <c r="L11" s="39">
        <f t="shared" si="9"/>
        <v>0</v>
      </c>
      <c r="M11" s="40">
        <f t="shared" si="10"/>
        <v>143.15</v>
      </c>
      <c r="N11" s="36"/>
      <c r="O11" s="45">
        <f t="shared" si="11"/>
        <v>0</v>
      </c>
      <c r="P11" s="46">
        <f t="shared" si="22"/>
        <v>0</v>
      </c>
      <c r="Q11" s="42">
        <f t="shared" si="12"/>
        <v>0</v>
      </c>
      <c r="R11" s="46">
        <f t="shared" si="21"/>
        <v>0</v>
      </c>
      <c r="S11" s="42">
        <f t="shared" si="13"/>
        <v>0</v>
      </c>
      <c r="T11" s="43">
        <v>0</v>
      </c>
      <c r="U11" s="36"/>
      <c r="V11" s="58">
        <f t="shared" si="14"/>
        <v>0</v>
      </c>
      <c r="W11" s="58">
        <f t="shared" si="15"/>
        <v>0</v>
      </c>
      <c r="Y11" s="61">
        <f t="shared" si="1"/>
        <v>0</v>
      </c>
      <c r="Z11" s="61">
        <f t="shared" si="2"/>
        <v>0</v>
      </c>
      <c r="AA11" s="61">
        <f t="shared" si="3"/>
        <v>0</v>
      </c>
      <c r="AB11" s="63">
        <f t="shared" si="4"/>
        <v>0</v>
      </c>
      <c r="AC11" s="36"/>
      <c r="AD11" s="64">
        <f t="shared" si="5"/>
        <v>0</v>
      </c>
      <c r="AE11" s="64">
        <f t="shared" si="6"/>
        <v>0</v>
      </c>
      <c r="AF11" s="42">
        <f t="shared" si="16"/>
        <v>0</v>
      </c>
      <c r="AG11" s="72">
        <f t="shared" si="17"/>
        <v>0</v>
      </c>
      <c r="AH11">
        <f t="shared" si="18"/>
        <v>0</v>
      </c>
    </row>
    <row r="12" spans="1:34" ht="15.75" thickBot="1" x14ac:dyDescent="0.3">
      <c r="A12" s="36"/>
      <c r="B12" s="14" t="s">
        <v>59</v>
      </c>
      <c r="C12" s="14">
        <v>8</v>
      </c>
      <c r="D12" s="14">
        <v>8</v>
      </c>
      <c r="E12" s="44">
        <v>0</v>
      </c>
      <c r="F12" s="37">
        <f t="shared" si="19"/>
        <v>0</v>
      </c>
      <c r="G12" s="37">
        <f t="shared" si="20"/>
        <v>0</v>
      </c>
      <c r="H12" s="36"/>
      <c r="I12" s="33">
        <f t="shared" si="0"/>
        <v>0</v>
      </c>
      <c r="J12" s="34">
        <f t="shared" si="7"/>
        <v>0</v>
      </c>
      <c r="K12" s="34">
        <f t="shared" si="8"/>
        <v>143.15</v>
      </c>
      <c r="L12" s="39">
        <f t="shared" si="9"/>
        <v>0</v>
      </c>
      <c r="M12" s="40">
        <f t="shared" si="10"/>
        <v>143.15</v>
      </c>
      <c r="N12" s="36"/>
      <c r="O12" s="45">
        <f t="shared" si="11"/>
        <v>0</v>
      </c>
      <c r="P12" s="46">
        <f t="shared" si="22"/>
        <v>0</v>
      </c>
      <c r="Q12" s="42">
        <f t="shared" si="12"/>
        <v>0</v>
      </c>
      <c r="R12" s="46">
        <f t="shared" si="21"/>
        <v>0</v>
      </c>
      <c r="S12" s="42">
        <f t="shared" si="13"/>
        <v>0</v>
      </c>
      <c r="T12" s="43">
        <v>0</v>
      </c>
      <c r="U12" s="36"/>
      <c r="V12" s="58">
        <f t="shared" si="14"/>
        <v>0</v>
      </c>
      <c r="W12" s="58">
        <f t="shared" si="15"/>
        <v>0</v>
      </c>
      <c r="Y12" s="61">
        <f t="shared" si="1"/>
        <v>0</v>
      </c>
      <c r="Z12" s="61">
        <f t="shared" si="2"/>
        <v>0</v>
      </c>
      <c r="AA12" s="61">
        <f t="shared" si="3"/>
        <v>0</v>
      </c>
      <c r="AB12" s="63">
        <f t="shared" si="4"/>
        <v>0</v>
      </c>
      <c r="AC12" s="36"/>
      <c r="AD12" s="64">
        <f t="shared" si="5"/>
        <v>0</v>
      </c>
      <c r="AE12" s="64">
        <f t="shared" si="6"/>
        <v>0</v>
      </c>
      <c r="AF12" s="42">
        <f t="shared" si="16"/>
        <v>0</v>
      </c>
      <c r="AG12" s="72">
        <f t="shared" si="17"/>
        <v>0</v>
      </c>
      <c r="AH12">
        <f t="shared" si="18"/>
        <v>0</v>
      </c>
    </row>
    <row r="13" spans="1:34" ht="15.75" thickBot="1" x14ac:dyDescent="0.3">
      <c r="A13" s="36"/>
      <c r="B13" s="14" t="s">
        <v>59</v>
      </c>
      <c r="C13" s="14">
        <v>9</v>
      </c>
      <c r="D13" s="14">
        <v>9</v>
      </c>
      <c r="E13" s="44">
        <v>0</v>
      </c>
      <c r="F13" s="37">
        <f t="shared" si="19"/>
        <v>0</v>
      </c>
      <c r="G13" s="37">
        <f t="shared" si="20"/>
        <v>0</v>
      </c>
      <c r="H13" s="36"/>
      <c r="I13" s="33">
        <f t="shared" si="0"/>
        <v>0</v>
      </c>
      <c r="J13" s="34">
        <f t="shared" si="7"/>
        <v>0</v>
      </c>
      <c r="K13" s="34">
        <f t="shared" si="8"/>
        <v>143.15</v>
      </c>
      <c r="L13" s="39">
        <f t="shared" si="9"/>
        <v>0</v>
      </c>
      <c r="M13" s="40">
        <f t="shared" si="10"/>
        <v>143.15</v>
      </c>
      <c r="N13" s="36"/>
      <c r="O13" s="45">
        <f t="shared" si="11"/>
        <v>0</v>
      </c>
      <c r="P13" s="46">
        <f t="shared" si="22"/>
        <v>0</v>
      </c>
      <c r="Q13" s="42">
        <f t="shared" si="12"/>
        <v>0</v>
      </c>
      <c r="R13" s="46">
        <f t="shared" si="21"/>
        <v>0</v>
      </c>
      <c r="S13" s="42">
        <f t="shared" si="13"/>
        <v>0</v>
      </c>
      <c r="T13" s="43">
        <v>0</v>
      </c>
      <c r="U13" s="36"/>
      <c r="V13" s="58">
        <f t="shared" si="14"/>
        <v>0</v>
      </c>
      <c r="W13" s="58">
        <f t="shared" si="15"/>
        <v>0</v>
      </c>
      <c r="Y13" s="61">
        <f t="shared" si="1"/>
        <v>0</v>
      </c>
      <c r="Z13" s="61">
        <f t="shared" si="2"/>
        <v>0</v>
      </c>
      <c r="AA13" s="61">
        <f t="shared" si="3"/>
        <v>0</v>
      </c>
      <c r="AB13" s="63">
        <f t="shared" si="4"/>
        <v>0</v>
      </c>
      <c r="AC13" s="36"/>
      <c r="AD13" s="64">
        <f t="shared" si="5"/>
        <v>0</v>
      </c>
      <c r="AE13" s="64">
        <f t="shared" si="6"/>
        <v>0</v>
      </c>
      <c r="AF13" s="42">
        <f t="shared" si="16"/>
        <v>0</v>
      </c>
      <c r="AG13" s="72">
        <f t="shared" si="17"/>
        <v>0</v>
      </c>
      <c r="AH13">
        <f t="shared" si="18"/>
        <v>0</v>
      </c>
    </row>
    <row r="14" spans="1:34" ht="15.75" thickBot="1" x14ac:dyDescent="0.3">
      <c r="A14" s="36"/>
      <c r="B14" s="14" t="s">
        <v>59</v>
      </c>
      <c r="C14" s="14">
        <v>10</v>
      </c>
      <c r="D14" s="14">
        <v>10</v>
      </c>
      <c r="E14" s="44">
        <v>0</v>
      </c>
      <c r="F14" s="37">
        <f t="shared" si="19"/>
        <v>0</v>
      </c>
      <c r="G14" s="37">
        <f t="shared" si="20"/>
        <v>0</v>
      </c>
      <c r="H14" s="36"/>
      <c r="I14" s="33">
        <f t="shared" si="0"/>
        <v>0</v>
      </c>
      <c r="J14" s="34">
        <f t="shared" si="7"/>
        <v>0</v>
      </c>
      <c r="K14" s="34">
        <f t="shared" si="8"/>
        <v>143.15</v>
      </c>
      <c r="L14" s="39">
        <f t="shared" si="9"/>
        <v>0</v>
      </c>
      <c r="M14" s="40">
        <f t="shared" si="10"/>
        <v>143.15</v>
      </c>
      <c r="N14" s="36"/>
      <c r="O14" s="45">
        <f t="shared" si="11"/>
        <v>0</v>
      </c>
      <c r="P14" s="46">
        <f t="shared" si="22"/>
        <v>0</v>
      </c>
      <c r="Q14" s="42">
        <f t="shared" si="12"/>
        <v>0</v>
      </c>
      <c r="R14" s="46">
        <f t="shared" si="21"/>
        <v>0</v>
      </c>
      <c r="S14" s="42">
        <f t="shared" si="13"/>
        <v>0</v>
      </c>
      <c r="T14" s="43">
        <v>0</v>
      </c>
      <c r="U14" s="36"/>
      <c r="V14" s="58">
        <f t="shared" si="14"/>
        <v>0</v>
      </c>
      <c r="W14" s="58">
        <f t="shared" si="15"/>
        <v>0</v>
      </c>
      <c r="Y14" s="61">
        <f t="shared" si="1"/>
        <v>0</v>
      </c>
      <c r="Z14" s="61">
        <f t="shared" si="2"/>
        <v>0</v>
      </c>
      <c r="AA14" s="61">
        <f t="shared" si="3"/>
        <v>0</v>
      </c>
      <c r="AB14" s="63">
        <f t="shared" si="4"/>
        <v>0</v>
      </c>
      <c r="AC14" s="36"/>
      <c r="AD14" s="64">
        <f t="shared" si="5"/>
        <v>0</v>
      </c>
      <c r="AE14" s="64">
        <f t="shared" si="6"/>
        <v>0</v>
      </c>
      <c r="AF14" s="42">
        <f t="shared" si="16"/>
        <v>0</v>
      </c>
      <c r="AG14" s="72">
        <f t="shared" si="17"/>
        <v>0</v>
      </c>
      <c r="AH14">
        <f t="shared" si="18"/>
        <v>0</v>
      </c>
    </row>
    <row r="15" spans="1:34" ht="15.75" thickBot="1" x14ac:dyDescent="0.3">
      <c r="A15" s="36"/>
      <c r="B15" s="14" t="s">
        <v>59</v>
      </c>
      <c r="C15" s="14">
        <v>11</v>
      </c>
      <c r="D15" s="14">
        <v>11</v>
      </c>
      <c r="E15" s="44">
        <v>0</v>
      </c>
      <c r="F15" s="37">
        <f t="shared" si="19"/>
        <v>2.777777777777778E-2</v>
      </c>
      <c r="G15" s="37">
        <f t="shared" si="20"/>
        <v>0.1</v>
      </c>
      <c r="H15" s="36"/>
      <c r="I15" s="33">
        <f t="shared" si="0"/>
        <v>0</v>
      </c>
      <c r="J15" s="34">
        <f t="shared" si="7"/>
        <v>50.666666666666671</v>
      </c>
      <c r="K15" s="34">
        <f t="shared" si="8"/>
        <v>143.15</v>
      </c>
      <c r="L15" s="39">
        <f t="shared" si="9"/>
        <v>0</v>
      </c>
      <c r="M15" s="40">
        <f t="shared" si="10"/>
        <v>193.81666666666666</v>
      </c>
      <c r="N15" s="36"/>
      <c r="O15" s="45">
        <f t="shared" si="11"/>
        <v>0</v>
      </c>
      <c r="P15" s="46">
        <f t="shared" si="22"/>
        <v>0</v>
      </c>
      <c r="Q15" s="42">
        <f t="shared" si="12"/>
        <v>0</v>
      </c>
      <c r="R15" s="46">
        <f t="shared" si="21"/>
        <v>0</v>
      </c>
      <c r="S15" s="42">
        <f t="shared" si="13"/>
        <v>0</v>
      </c>
      <c r="T15" s="43">
        <v>0</v>
      </c>
      <c r="U15" s="36"/>
      <c r="V15" s="58">
        <f t="shared" si="14"/>
        <v>50.666666666666671</v>
      </c>
      <c r="W15" s="58">
        <f t="shared" si="15"/>
        <v>0</v>
      </c>
      <c r="Y15" s="61">
        <f t="shared" si="1"/>
        <v>0</v>
      </c>
      <c r="Z15" s="61">
        <f t="shared" si="2"/>
        <v>0</v>
      </c>
      <c r="AA15" s="61">
        <f t="shared" si="3"/>
        <v>0</v>
      </c>
      <c r="AB15" s="63">
        <f t="shared" si="4"/>
        <v>0</v>
      </c>
      <c r="AC15" s="36"/>
      <c r="AD15" s="64">
        <f t="shared" si="5"/>
        <v>0</v>
      </c>
      <c r="AE15" s="64">
        <f t="shared" si="6"/>
        <v>0</v>
      </c>
      <c r="AF15" s="42">
        <f t="shared" si="16"/>
        <v>0</v>
      </c>
      <c r="AG15" s="72">
        <f t="shared" si="17"/>
        <v>0</v>
      </c>
      <c r="AH15">
        <f t="shared" si="18"/>
        <v>0</v>
      </c>
    </row>
    <row r="16" spans="1:34" ht="15.75" thickBot="1" x14ac:dyDescent="0.3">
      <c r="A16" s="36"/>
      <c r="B16" s="14" t="s">
        <v>59</v>
      </c>
      <c r="C16" s="14">
        <v>12</v>
      </c>
      <c r="D16" s="14">
        <v>12</v>
      </c>
      <c r="E16" s="44">
        <v>0.2</v>
      </c>
      <c r="F16" s="37">
        <f t="shared" si="19"/>
        <v>0.2361111111111111</v>
      </c>
      <c r="G16" s="37">
        <f t="shared" si="20"/>
        <v>0.85</v>
      </c>
      <c r="H16" s="36"/>
      <c r="I16" s="33">
        <f t="shared" si="0"/>
        <v>5.5555555555555559E-2</v>
      </c>
      <c r="J16" s="34">
        <f t="shared" si="7"/>
        <v>430.66666666666663</v>
      </c>
      <c r="K16" s="34">
        <f t="shared" si="8"/>
        <v>143.15</v>
      </c>
      <c r="L16" s="39">
        <f t="shared" si="9"/>
        <v>3.075E-3</v>
      </c>
      <c r="M16" s="40">
        <f t="shared" si="10"/>
        <v>573.81974166666669</v>
      </c>
      <c r="N16" s="36"/>
      <c r="O16" s="45">
        <f t="shared" si="11"/>
        <v>31.878874537037042</v>
      </c>
      <c r="P16" s="46">
        <f t="shared" si="22"/>
        <v>3.1878874537037041E-2</v>
      </c>
      <c r="Q16" s="42">
        <f t="shared" si="12"/>
        <v>3.1878874537037034E-2</v>
      </c>
      <c r="R16" s="46">
        <f t="shared" si="21"/>
        <v>8.8552429269547336E-6</v>
      </c>
      <c r="S16" s="42">
        <f t="shared" si="13"/>
        <v>0</v>
      </c>
      <c r="T16" s="43">
        <v>0</v>
      </c>
      <c r="U16" s="36"/>
      <c r="V16" s="58">
        <f t="shared" si="14"/>
        <v>430.66666666666663</v>
      </c>
      <c r="W16" s="58">
        <f t="shared" si="15"/>
        <v>0</v>
      </c>
      <c r="Y16" s="61">
        <f t="shared" si="1"/>
        <v>2.8148148148148149</v>
      </c>
      <c r="Z16" s="61">
        <f t="shared" si="2"/>
        <v>2.8148148148148147E-3</v>
      </c>
      <c r="AA16" s="61">
        <f t="shared" si="3"/>
        <v>0</v>
      </c>
      <c r="AB16" s="63">
        <f t="shared" si="4"/>
        <v>0</v>
      </c>
      <c r="AC16" s="36"/>
      <c r="AD16" s="64">
        <f t="shared" si="5"/>
        <v>0</v>
      </c>
      <c r="AE16" s="64">
        <f t="shared" si="6"/>
        <v>0</v>
      </c>
      <c r="AF16" s="42">
        <f t="shared" si="16"/>
        <v>0</v>
      </c>
      <c r="AG16" s="72">
        <f t="shared" si="17"/>
        <v>0</v>
      </c>
      <c r="AH16">
        <f t="shared" si="18"/>
        <v>0</v>
      </c>
    </row>
    <row r="17" spans="1:34" ht="15.75" thickBot="1" x14ac:dyDescent="0.3">
      <c r="A17" s="36"/>
      <c r="B17" s="14" t="s">
        <v>59</v>
      </c>
      <c r="C17" s="14">
        <v>13</v>
      </c>
      <c r="D17" s="14">
        <v>13</v>
      </c>
      <c r="E17" s="44">
        <v>1.7</v>
      </c>
      <c r="F17" s="37">
        <f t="shared" si="19"/>
        <v>0.72222222222222221</v>
      </c>
      <c r="G17" s="37">
        <f t="shared" si="20"/>
        <v>2.6</v>
      </c>
      <c r="H17" s="36"/>
      <c r="I17" s="33">
        <f t="shared" si="0"/>
        <v>0.47222222222222221</v>
      </c>
      <c r="J17" s="34">
        <f t="shared" si="7"/>
        <v>1317.3333333333333</v>
      </c>
      <c r="K17" s="34">
        <f t="shared" si="8"/>
        <v>143.15</v>
      </c>
      <c r="L17" s="39">
        <f t="shared" si="9"/>
        <v>0.22216874999999997</v>
      </c>
      <c r="M17" s="40">
        <f t="shared" si="10"/>
        <v>1460.7055020833332</v>
      </c>
      <c r="N17" s="36"/>
      <c r="O17" s="45">
        <f t="shared" si="11"/>
        <v>689.77759820601841</v>
      </c>
      <c r="P17" s="46">
        <f t="shared" si="22"/>
        <v>0.68977759820601836</v>
      </c>
      <c r="Q17" s="42">
        <f t="shared" si="12"/>
        <v>0.68977759820601847</v>
      </c>
      <c r="R17" s="46">
        <f t="shared" si="21"/>
        <v>2.0046013131751539E-4</v>
      </c>
      <c r="S17" s="42">
        <f t="shared" si="13"/>
        <v>0</v>
      </c>
      <c r="T17" s="43">
        <v>0</v>
      </c>
      <c r="U17" s="36"/>
      <c r="V17" s="58">
        <f t="shared" si="14"/>
        <v>1317.3333333333333</v>
      </c>
      <c r="W17" s="58">
        <f t="shared" si="15"/>
        <v>0</v>
      </c>
      <c r="Y17" s="61">
        <f t="shared" si="1"/>
        <v>203.37037037037035</v>
      </c>
      <c r="Z17" s="61">
        <f t="shared" si="2"/>
        <v>0.20337037037037034</v>
      </c>
      <c r="AA17" s="61">
        <f t="shared" si="3"/>
        <v>0</v>
      </c>
      <c r="AB17" s="63">
        <f t="shared" si="4"/>
        <v>0</v>
      </c>
      <c r="AC17" s="36"/>
      <c r="AD17" s="64">
        <f t="shared" si="5"/>
        <v>0</v>
      </c>
      <c r="AE17" s="64">
        <f t="shared" si="6"/>
        <v>0</v>
      </c>
      <c r="AF17" s="42">
        <f t="shared" si="16"/>
        <v>0</v>
      </c>
      <c r="AG17" s="72">
        <f t="shared" si="17"/>
        <v>0</v>
      </c>
      <c r="AH17">
        <f t="shared" si="18"/>
        <v>0</v>
      </c>
    </row>
    <row r="18" spans="1:34" ht="15.75" thickBot="1" x14ac:dyDescent="0.3">
      <c r="A18" s="36"/>
      <c r="B18" s="14" t="s">
        <v>59</v>
      </c>
      <c r="C18" s="14">
        <v>14</v>
      </c>
      <c r="D18" s="14">
        <v>14</v>
      </c>
      <c r="E18" s="44">
        <v>5.4</v>
      </c>
      <c r="F18" s="37">
        <f t="shared" si="19"/>
        <v>1.1388888888888891</v>
      </c>
      <c r="G18" s="37">
        <f t="shared" si="20"/>
        <v>4.1000000000000005</v>
      </c>
      <c r="H18" s="36"/>
      <c r="I18" s="33">
        <f t="shared" si="0"/>
        <v>1.5000000000000002</v>
      </c>
      <c r="J18" s="34">
        <f t="shared" si="7"/>
        <v>2077.3333333333335</v>
      </c>
      <c r="K18" s="34">
        <f t="shared" si="8"/>
        <v>143.15</v>
      </c>
      <c r="L18" s="39">
        <f t="shared" si="9"/>
        <v>2.2416750000000008</v>
      </c>
      <c r="M18" s="40">
        <f t="shared" si="10"/>
        <v>2222.7250083333333</v>
      </c>
      <c r="N18" s="36"/>
      <c r="O18" s="45">
        <f t="shared" si="11"/>
        <v>3334.0875125000007</v>
      </c>
      <c r="P18" s="46">
        <f t="shared" si="22"/>
        <v>3.3340875125000009</v>
      </c>
      <c r="Q18" s="42">
        <f t="shared" si="12"/>
        <v>3.3340875125000013</v>
      </c>
      <c r="R18" s="46">
        <f t="shared" si="21"/>
        <v>1.1265955514564044E-3</v>
      </c>
      <c r="S18" s="42">
        <f t="shared" si="13"/>
        <v>0</v>
      </c>
      <c r="T18" s="43">
        <v>0</v>
      </c>
      <c r="U18" s="36"/>
      <c r="V18" s="58">
        <f t="shared" si="14"/>
        <v>2077.3333333333335</v>
      </c>
      <c r="W18" s="58">
        <f t="shared" si="15"/>
        <v>0</v>
      </c>
      <c r="Y18" s="61">
        <f t="shared" si="1"/>
        <v>2052.0000000000009</v>
      </c>
      <c r="Z18" s="61">
        <f t="shared" si="2"/>
        <v>2.0520000000000009</v>
      </c>
      <c r="AA18" s="61">
        <f t="shared" si="3"/>
        <v>0</v>
      </c>
      <c r="AB18" s="63">
        <f t="shared" si="4"/>
        <v>0</v>
      </c>
      <c r="AC18" s="36"/>
      <c r="AD18" s="64">
        <f t="shared" si="5"/>
        <v>0</v>
      </c>
      <c r="AE18" s="64">
        <f t="shared" si="6"/>
        <v>0</v>
      </c>
      <c r="AF18" s="42">
        <f t="shared" si="16"/>
        <v>13453.748</v>
      </c>
      <c r="AG18" s="72">
        <f t="shared" si="17"/>
        <v>7764.4943144999988</v>
      </c>
      <c r="AH18">
        <f t="shared" si="18"/>
        <v>0</v>
      </c>
    </row>
    <row r="19" spans="1:34" ht="15.75" thickBot="1" x14ac:dyDescent="0.3">
      <c r="A19" s="36"/>
      <c r="B19" s="14" t="s">
        <v>59</v>
      </c>
      <c r="C19" s="14">
        <v>15</v>
      </c>
      <c r="D19" s="14">
        <v>15</v>
      </c>
      <c r="E19" s="44">
        <v>9.9</v>
      </c>
      <c r="F19" s="37">
        <f t="shared" si="19"/>
        <v>1.0694444444444444</v>
      </c>
      <c r="G19" s="37">
        <f t="shared" si="20"/>
        <v>3.8499999999999996</v>
      </c>
      <c r="H19" s="36"/>
      <c r="I19" s="33">
        <f t="shared" si="0"/>
        <v>2.75</v>
      </c>
      <c r="J19" s="34">
        <f t="shared" si="7"/>
        <v>1950.6666666666665</v>
      </c>
      <c r="K19" s="34">
        <f t="shared" si="8"/>
        <v>143.15</v>
      </c>
      <c r="L19" s="39">
        <f t="shared" si="9"/>
        <v>7.5345187500000002</v>
      </c>
      <c r="M19" s="40">
        <f t="shared" si="10"/>
        <v>2101.3511854166663</v>
      </c>
      <c r="N19" s="36"/>
      <c r="O19" s="45">
        <f t="shared" si="11"/>
        <v>5778.7157598958329</v>
      </c>
      <c r="P19" s="46">
        <f t="shared" si="22"/>
        <v>5.7787157598958325</v>
      </c>
      <c r="Q19" s="42">
        <f t="shared" si="12"/>
        <v>5.7787157598958334</v>
      </c>
      <c r="R19" s="46">
        <f t="shared" si="21"/>
        <v>2.7317943736496911E-3</v>
      </c>
      <c r="S19" s="42">
        <f t="shared" si="13"/>
        <v>0</v>
      </c>
      <c r="T19" s="43">
        <v>0</v>
      </c>
      <c r="U19" s="36"/>
      <c r="V19" s="58">
        <f t="shared" si="14"/>
        <v>1950.6666666666665</v>
      </c>
      <c r="W19" s="58">
        <f t="shared" si="15"/>
        <v>0</v>
      </c>
      <c r="Y19" s="61">
        <f t="shared" si="1"/>
        <v>6897</v>
      </c>
      <c r="Z19" s="61">
        <f t="shared" si="2"/>
        <v>6.8970000000000002</v>
      </c>
      <c r="AA19" s="61">
        <f t="shared" si="3"/>
        <v>0</v>
      </c>
      <c r="AB19" s="63">
        <f t="shared" si="4"/>
        <v>0</v>
      </c>
      <c r="AC19" s="36"/>
      <c r="AD19" s="64">
        <f t="shared" si="5"/>
        <v>0</v>
      </c>
      <c r="AE19" s="64">
        <f t="shared" si="6"/>
        <v>0</v>
      </c>
      <c r="AF19" s="42">
        <f t="shared" si="16"/>
        <v>21415.233086419747</v>
      </c>
      <c r="AG19" s="72">
        <f t="shared" si="17"/>
        <v>12359.266394999997</v>
      </c>
      <c r="AH19">
        <f t="shared" si="18"/>
        <v>0</v>
      </c>
    </row>
    <row r="20" spans="1:34" ht="15.75" thickBot="1" x14ac:dyDescent="0.3">
      <c r="A20" s="36"/>
      <c r="B20" s="14" t="s">
        <v>59</v>
      </c>
      <c r="C20" s="14">
        <v>16</v>
      </c>
      <c r="D20" s="14">
        <v>16</v>
      </c>
      <c r="E20" s="44">
        <v>13.1</v>
      </c>
      <c r="F20" s="37">
        <f t="shared" si="19"/>
        <v>0.97222222222222199</v>
      </c>
      <c r="G20" s="37">
        <f t="shared" si="20"/>
        <v>3.4999999999999991</v>
      </c>
      <c r="H20" s="36"/>
      <c r="I20" s="33">
        <f t="shared" si="0"/>
        <v>3.6388888888888888</v>
      </c>
      <c r="J20" s="34">
        <f t="shared" si="7"/>
        <v>1773.3333333333328</v>
      </c>
      <c r="K20" s="34">
        <f t="shared" si="8"/>
        <v>143.15</v>
      </c>
      <c r="L20" s="39">
        <f t="shared" si="9"/>
        <v>13.19251875</v>
      </c>
      <c r="M20" s="40">
        <f t="shared" si="10"/>
        <v>1929.6758520833328</v>
      </c>
      <c r="N20" s="36"/>
      <c r="O20" s="45">
        <f t="shared" si="11"/>
        <v>7021.8760173032388</v>
      </c>
      <c r="P20" s="46">
        <f t="shared" si="22"/>
        <v>7.0218760173032386</v>
      </c>
      <c r="Q20" s="42">
        <f t="shared" si="12"/>
        <v>7.0218760173032395</v>
      </c>
      <c r="R20" s="46">
        <f t="shared" si="21"/>
        <v>4.6823154895672577E-3</v>
      </c>
      <c r="S20" s="42">
        <f t="shared" si="13"/>
        <v>0</v>
      </c>
      <c r="T20" s="43">
        <v>0</v>
      </c>
      <c r="U20" s="36"/>
      <c r="V20" s="58">
        <f t="shared" si="14"/>
        <v>1773.3333333333328</v>
      </c>
      <c r="W20" s="58">
        <f t="shared" si="15"/>
        <v>0</v>
      </c>
      <c r="Y20" s="61">
        <f t="shared" si="1"/>
        <v>12076.259259259259</v>
      </c>
      <c r="Z20" s="61">
        <f t="shared" si="2"/>
        <v>12.07625925925926</v>
      </c>
      <c r="AA20" s="61">
        <f t="shared" si="3"/>
        <v>0</v>
      </c>
      <c r="AB20" s="63">
        <f t="shared" si="4"/>
        <v>0</v>
      </c>
      <c r="AC20" s="36"/>
      <c r="AD20" s="64">
        <f t="shared" si="5"/>
        <v>0</v>
      </c>
      <c r="AE20" s="64">
        <f t="shared" si="6"/>
        <v>0</v>
      </c>
      <c r="AF20" s="42">
        <f t="shared" si="16"/>
        <v>0</v>
      </c>
      <c r="AG20" s="72">
        <f t="shared" si="17"/>
        <v>0</v>
      </c>
      <c r="AH20">
        <f t="shared" si="18"/>
        <v>0</v>
      </c>
    </row>
    <row r="21" spans="1:34" ht="15.75" thickBot="1" x14ac:dyDescent="0.3">
      <c r="A21" s="36"/>
      <c r="B21" s="14" t="s">
        <v>59</v>
      </c>
      <c r="C21" s="14">
        <v>17</v>
      </c>
      <c r="D21" s="14">
        <v>17</v>
      </c>
      <c r="E21" s="44">
        <v>16.899999999999999</v>
      </c>
      <c r="F21" s="37">
        <f t="shared" si="19"/>
        <v>1.1944444444444444</v>
      </c>
      <c r="G21" s="37">
        <f t="shared" si="20"/>
        <v>4.3</v>
      </c>
      <c r="H21" s="36"/>
      <c r="I21" s="33">
        <f t="shared" si="0"/>
        <v>4.6944444444444446</v>
      </c>
      <c r="J21" s="34">
        <f t="shared" si="7"/>
        <v>2178.6666666666665</v>
      </c>
      <c r="K21" s="34">
        <f t="shared" si="8"/>
        <v>143.15</v>
      </c>
      <c r="L21" s="39">
        <f t="shared" si="9"/>
        <v>21.95626875</v>
      </c>
      <c r="M21" s="40">
        <f t="shared" si="10"/>
        <v>2343.7729354166663</v>
      </c>
      <c r="N21" s="36"/>
      <c r="O21" s="45">
        <f t="shared" si="11"/>
        <v>11002.711835706017</v>
      </c>
      <c r="P21" s="46">
        <f t="shared" si="22"/>
        <v>11.002711835706018</v>
      </c>
      <c r="Q21" s="42">
        <f t="shared" si="12"/>
        <v>11.00271183570602</v>
      </c>
      <c r="R21" s="46">
        <f t="shared" si="21"/>
        <v>7.7386243328189299E-3</v>
      </c>
      <c r="S21" s="42">
        <f t="shared" si="13"/>
        <v>0</v>
      </c>
      <c r="T21" s="43">
        <v>0</v>
      </c>
      <c r="U21" s="36"/>
      <c r="V21" s="58">
        <f t="shared" si="14"/>
        <v>2178.6666666666665</v>
      </c>
      <c r="W21" s="58">
        <f t="shared" si="15"/>
        <v>0</v>
      </c>
      <c r="Y21" s="61">
        <f t="shared" si="1"/>
        <v>20098.481481481482</v>
      </c>
      <c r="Z21" s="61">
        <f t="shared" si="2"/>
        <v>20.098481481481482</v>
      </c>
      <c r="AA21" s="61">
        <f t="shared" si="3"/>
        <v>0</v>
      </c>
      <c r="AB21" s="63">
        <f t="shared" si="4"/>
        <v>0</v>
      </c>
      <c r="AC21" s="36"/>
      <c r="AD21" s="64">
        <f t="shared" si="5"/>
        <v>0</v>
      </c>
      <c r="AE21" s="64">
        <f t="shared" si="6"/>
        <v>0</v>
      </c>
      <c r="AF21" s="42">
        <f t="shared" si="16"/>
        <v>0</v>
      </c>
      <c r="AG21" s="72">
        <f t="shared" si="17"/>
        <v>0</v>
      </c>
      <c r="AH21">
        <f t="shared" si="18"/>
        <v>0</v>
      </c>
    </row>
    <row r="22" spans="1:34" ht="15.75" thickBot="1" x14ac:dyDescent="0.3">
      <c r="A22" s="36"/>
      <c r="B22" s="14" t="s">
        <v>59</v>
      </c>
      <c r="C22" s="14">
        <v>18</v>
      </c>
      <c r="D22" s="14">
        <v>18</v>
      </c>
      <c r="E22" s="44">
        <v>21.7</v>
      </c>
      <c r="F22" s="37">
        <f t="shared" si="19"/>
        <v>1.2638888888888891</v>
      </c>
      <c r="G22" s="37">
        <f t="shared" si="20"/>
        <v>4.5500000000000007</v>
      </c>
      <c r="H22" s="36"/>
      <c r="I22" s="33">
        <f t="shared" si="0"/>
        <v>6.0277777777777777</v>
      </c>
      <c r="J22" s="34">
        <f t="shared" si="7"/>
        <v>2305.3333333333335</v>
      </c>
      <c r="K22" s="34">
        <f t="shared" si="8"/>
        <v>143.15</v>
      </c>
      <c r="L22" s="39">
        <f t="shared" si="9"/>
        <v>36.199668749999994</v>
      </c>
      <c r="M22" s="40">
        <f t="shared" si="10"/>
        <v>2484.6830020833336</v>
      </c>
      <c r="N22" s="36"/>
      <c r="O22" s="45">
        <f t="shared" si="11"/>
        <v>14977.116984780094</v>
      </c>
      <c r="P22" s="46">
        <f t="shared" si="22"/>
        <v>14.977116984780094</v>
      </c>
      <c r="Q22" s="42">
        <f t="shared" si="12"/>
        <v>14.977116984780094</v>
      </c>
      <c r="R22" s="46">
        <f t="shared" si="21"/>
        <v>1.1898934606368955E-2</v>
      </c>
      <c r="S22" s="42">
        <f t="shared" si="13"/>
        <v>0</v>
      </c>
      <c r="T22" s="43">
        <v>0</v>
      </c>
      <c r="U22" s="36"/>
      <c r="V22" s="58">
        <f t="shared" si="14"/>
        <v>2305.3333333333335</v>
      </c>
      <c r="W22" s="58">
        <f t="shared" si="15"/>
        <v>0</v>
      </c>
      <c r="Y22" s="61">
        <f t="shared" si="1"/>
        <v>33136.703703703701</v>
      </c>
      <c r="Z22" s="61">
        <f t="shared" si="2"/>
        <v>33.136703703703702</v>
      </c>
      <c r="AA22" s="61">
        <f t="shared" si="3"/>
        <v>0</v>
      </c>
      <c r="AB22" s="63">
        <f t="shared" si="4"/>
        <v>0</v>
      </c>
      <c r="AC22" s="36"/>
      <c r="AD22" s="64">
        <f t="shared" si="5"/>
        <v>0</v>
      </c>
      <c r="AE22" s="64">
        <f t="shared" si="6"/>
        <v>0</v>
      </c>
      <c r="AF22" s="42">
        <f t="shared" si="16"/>
        <v>69896.73086419754</v>
      </c>
      <c r="AG22" s="72">
        <f t="shared" si="17"/>
        <v>40339.15080000001</v>
      </c>
      <c r="AH22">
        <f t="shared" si="18"/>
        <v>0</v>
      </c>
    </row>
    <row r="23" spans="1:34" ht="15.75" thickBot="1" x14ac:dyDescent="0.3">
      <c r="A23" s="36"/>
      <c r="B23" s="14" t="s">
        <v>59</v>
      </c>
      <c r="C23" s="14">
        <v>19</v>
      </c>
      <c r="D23" s="14">
        <v>19</v>
      </c>
      <c r="E23" s="44">
        <v>26</v>
      </c>
      <c r="F23" s="37">
        <f t="shared" si="19"/>
        <v>0.80555555555555558</v>
      </c>
      <c r="G23" s="37">
        <f t="shared" si="20"/>
        <v>2.9000000000000004</v>
      </c>
      <c r="H23" s="36"/>
      <c r="I23" s="33">
        <f t="shared" si="0"/>
        <v>7.2222222222222223</v>
      </c>
      <c r="J23" s="34">
        <f t="shared" si="7"/>
        <v>1469.3333333333335</v>
      </c>
      <c r="K23" s="34">
        <f t="shared" si="8"/>
        <v>143.15</v>
      </c>
      <c r="L23" s="39">
        <f t="shared" si="9"/>
        <v>51.967500000000001</v>
      </c>
      <c r="M23" s="40">
        <f t="shared" si="10"/>
        <v>1664.4508333333335</v>
      </c>
      <c r="N23" s="36"/>
      <c r="O23" s="45">
        <f t="shared" si="11"/>
        <v>12021.033796296299</v>
      </c>
      <c r="P23" s="46">
        <f t="shared" si="22"/>
        <v>12.021033796296299</v>
      </c>
      <c r="Q23" s="42">
        <f t="shared" si="12"/>
        <v>12.021033796296299</v>
      </c>
      <c r="R23" s="46">
        <f t="shared" si="21"/>
        <v>1.5238110660895705E-2</v>
      </c>
      <c r="S23" s="42">
        <f t="shared" si="13"/>
        <v>0</v>
      </c>
      <c r="T23" s="43">
        <v>0</v>
      </c>
      <c r="U23" s="36"/>
      <c r="V23" s="58">
        <f t="shared" si="14"/>
        <v>1469.3333333333335</v>
      </c>
      <c r="W23" s="58">
        <f t="shared" si="15"/>
        <v>0</v>
      </c>
      <c r="Y23" s="61">
        <f t="shared" si="1"/>
        <v>47570.370370370372</v>
      </c>
      <c r="Z23" s="61">
        <f t="shared" si="2"/>
        <v>47.57037037037037</v>
      </c>
      <c r="AA23" s="61">
        <f t="shared" si="3"/>
        <v>0</v>
      </c>
      <c r="AB23" s="63">
        <f t="shared" si="4"/>
        <v>0</v>
      </c>
      <c r="AC23" s="36"/>
      <c r="AD23" s="64">
        <f t="shared" si="5"/>
        <v>0</v>
      </c>
      <c r="AE23" s="64">
        <f t="shared" si="6"/>
        <v>0</v>
      </c>
      <c r="AF23" s="42">
        <f t="shared" si="16"/>
        <v>28311.759259259277</v>
      </c>
      <c r="AG23" s="72">
        <f t="shared" si="17"/>
        <v>16339.424062500013</v>
      </c>
      <c r="AH23">
        <f t="shared" si="18"/>
        <v>0</v>
      </c>
    </row>
    <row r="24" spans="1:34" ht="15.75" thickBot="1" x14ac:dyDescent="0.3">
      <c r="A24" s="36"/>
      <c r="B24" s="14" t="s">
        <v>59</v>
      </c>
      <c r="C24" s="14">
        <v>20</v>
      </c>
      <c r="D24" s="14">
        <v>20</v>
      </c>
      <c r="E24" s="44">
        <v>27.5</v>
      </c>
      <c r="F24" s="37">
        <f t="shared" si="19"/>
        <v>0.29166666666666685</v>
      </c>
      <c r="G24" s="37">
        <f t="shared" si="20"/>
        <v>1.0500000000000007</v>
      </c>
      <c r="H24" s="36"/>
      <c r="I24" s="33">
        <f t="shared" si="0"/>
        <v>7.6388888888888893</v>
      </c>
      <c r="J24" s="34">
        <f t="shared" si="7"/>
        <v>532.00000000000034</v>
      </c>
      <c r="K24" s="34">
        <f t="shared" si="8"/>
        <v>143.15</v>
      </c>
      <c r="L24" s="39">
        <f t="shared" si="9"/>
        <v>58.13671875</v>
      </c>
      <c r="M24" s="40">
        <f t="shared" si="10"/>
        <v>733.28671875000032</v>
      </c>
      <c r="N24" s="36"/>
      <c r="O24" s="45">
        <f t="shared" si="11"/>
        <v>5601.4957682291697</v>
      </c>
      <c r="P24" s="46">
        <f t="shared" si="22"/>
        <v>5.6014957682291699</v>
      </c>
      <c r="Q24" s="42">
        <f t="shared" si="12"/>
        <v>5.6014957682291699</v>
      </c>
      <c r="R24" s="46">
        <f t="shared" si="21"/>
        <v>1.679408170762603E-2</v>
      </c>
      <c r="S24" s="42">
        <f t="shared" si="13"/>
        <v>0</v>
      </c>
      <c r="T24" s="43">
        <v>0</v>
      </c>
      <c r="U24" s="36"/>
      <c r="V24" s="58">
        <f t="shared" si="14"/>
        <v>532.00000000000034</v>
      </c>
      <c r="W24" s="58">
        <f t="shared" si="15"/>
        <v>0</v>
      </c>
      <c r="Y24" s="61">
        <f t="shared" si="1"/>
        <v>53217.592592592599</v>
      </c>
      <c r="Z24" s="61">
        <f t="shared" si="2"/>
        <v>53.217592592592595</v>
      </c>
      <c r="AA24" s="61">
        <f t="shared" si="3"/>
        <v>0</v>
      </c>
      <c r="AB24" s="63">
        <f t="shared" si="4"/>
        <v>0</v>
      </c>
      <c r="AC24" s="36"/>
      <c r="AD24" s="64">
        <f t="shared" si="5"/>
        <v>0</v>
      </c>
      <c r="AE24" s="64">
        <f t="shared" si="6"/>
        <v>0</v>
      </c>
      <c r="AF24" s="42">
        <f t="shared" si="16"/>
        <v>11261.203358024703</v>
      </c>
      <c r="AG24" s="72">
        <f t="shared" si="17"/>
        <v>6499.1219880000071</v>
      </c>
      <c r="AH24">
        <f t="shared" si="18"/>
        <v>0</v>
      </c>
    </row>
    <row r="25" spans="1:34" ht="15.75" thickBot="1" x14ac:dyDescent="0.3">
      <c r="A25" s="36"/>
      <c r="B25" s="14" t="s">
        <v>59</v>
      </c>
      <c r="C25" s="14">
        <v>21</v>
      </c>
      <c r="D25" s="14">
        <v>21</v>
      </c>
      <c r="E25" s="44">
        <v>28.1</v>
      </c>
      <c r="F25" s="37">
        <f t="shared" si="19"/>
        <v>0.1111111111111112</v>
      </c>
      <c r="G25" s="37">
        <f t="shared" si="20"/>
        <v>0.40000000000000036</v>
      </c>
      <c r="H25" s="36"/>
      <c r="I25" s="33">
        <f t="shared" si="0"/>
        <v>7.8055555555555562</v>
      </c>
      <c r="J25" s="34">
        <f t="shared" si="7"/>
        <v>202.66666666666683</v>
      </c>
      <c r="K25" s="34">
        <f t="shared" si="8"/>
        <v>143.15</v>
      </c>
      <c r="L25" s="39">
        <f t="shared" si="9"/>
        <v>60.701268750000011</v>
      </c>
      <c r="M25" s="40">
        <f t="shared" si="10"/>
        <v>406.51793541666689</v>
      </c>
      <c r="N25" s="36"/>
      <c r="O25" s="45">
        <f t="shared" si="11"/>
        <v>3173.0983292245392</v>
      </c>
      <c r="P25" s="46">
        <f t="shared" si="22"/>
        <v>3.1730983292245392</v>
      </c>
      <c r="Q25" s="42">
        <f t="shared" si="12"/>
        <v>3.1730983292245387</v>
      </c>
      <c r="R25" s="46">
        <f t="shared" si="21"/>
        <v>1.7675497910188402E-2</v>
      </c>
      <c r="S25" s="42">
        <f t="shared" si="13"/>
        <v>0</v>
      </c>
      <c r="T25" s="43">
        <v>0</v>
      </c>
      <c r="U25" s="36"/>
      <c r="V25" s="58">
        <f t="shared" si="14"/>
        <v>202.66666666666683</v>
      </c>
      <c r="W25" s="58">
        <f t="shared" si="15"/>
        <v>0</v>
      </c>
      <c r="Y25" s="61">
        <f t="shared" si="1"/>
        <v>55565.148148148161</v>
      </c>
      <c r="Z25" s="61">
        <f t="shared" si="2"/>
        <v>55.565148148148161</v>
      </c>
      <c r="AA25" s="61">
        <f t="shared" si="3"/>
        <v>0</v>
      </c>
      <c r="AB25" s="63">
        <f t="shared" si="4"/>
        <v>0</v>
      </c>
      <c r="AC25" s="36"/>
      <c r="AD25" s="64">
        <f t="shared" si="5"/>
        <v>0</v>
      </c>
      <c r="AE25" s="64">
        <f t="shared" si="6"/>
        <v>0</v>
      </c>
      <c r="AF25" s="42">
        <f t="shared" si="16"/>
        <v>9994.3161975308558</v>
      </c>
      <c r="AG25" s="72">
        <f t="shared" si="17"/>
        <v>5767.9697354999953</v>
      </c>
      <c r="AH25">
        <f t="shared" si="18"/>
        <v>0</v>
      </c>
    </row>
    <row r="26" spans="1:34" ht="15.75" thickBot="1" x14ac:dyDescent="0.3">
      <c r="A26" s="36"/>
      <c r="B26" s="14" t="s">
        <v>59</v>
      </c>
      <c r="C26" s="14">
        <v>22</v>
      </c>
      <c r="D26" s="14">
        <v>22</v>
      </c>
      <c r="E26" s="44">
        <v>28.3</v>
      </c>
      <c r="F26" s="37">
        <f t="shared" si="19"/>
        <v>9.7222222222222127E-2</v>
      </c>
      <c r="G26" s="37">
        <f t="shared" si="20"/>
        <v>0.34999999999999964</v>
      </c>
      <c r="H26" s="36"/>
      <c r="I26" s="33">
        <f t="shared" si="0"/>
        <v>7.8611111111111116</v>
      </c>
      <c r="J26" s="34">
        <f t="shared" si="7"/>
        <v>177.33333333333317</v>
      </c>
      <c r="K26" s="34">
        <f t="shared" si="8"/>
        <v>143.15</v>
      </c>
      <c r="L26" s="39">
        <f t="shared" si="9"/>
        <v>61.568418750000006</v>
      </c>
      <c r="M26" s="40">
        <f t="shared" si="10"/>
        <v>382.05175208333321</v>
      </c>
      <c r="N26" s="36"/>
      <c r="O26" s="45">
        <f t="shared" si="11"/>
        <v>3003.3512733217585</v>
      </c>
      <c r="P26" s="46">
        <f t="shared" si="22"/>
        <v>3.0033512733217584</v>
      </c>
      <c r="Q26" s="42">
        <f t="shared" si="12"/>
        <v>3.0033512733217584</v>
      </c>
      <c r="R26" s="46">
        <f t="shared" si="21"/>
        <v>1.8509762152777779E-2</v>
      </c>
      <c r="S26" s="42">
        <f t="shared" si="13"/>
        <v>0</v>
      </c>
      <c r="T26" s="43">
        <v>0</v>
      </c>
      <c r="U26" s="36"/>
      <c r="V26" s="58">
        <f t="shared" si="14"/>
        <v>177.33333333333317</v>
      </c>
      <c r="W26" s="58">
        <f t="shared" si="15"/>
        <v>0</v>
      </c>
      <c r="Y26" s="61">
        <f t="shared" si="1"/>
        <v>56358.925925925934</v>
      </c>
      <c r="Z26" s="61">
        <f t="shared" si="2"/>
        <v>56.358925925925931</v>
      </c>
      <c r="AA26" s="61">
        <f t="shared" si="3"/>
        <v>0</v>
      </c>
      <c r="AB26" s="63">
        <f t="shared" si="4"/>
        <v>0</v>
      </c>
      <c r="AC26" s="36"/>
      <c r="AD26" s="64">
        <f t="shared" si="5"/>
        <v>0</v>
      </c>
      <c r="AE26" s="64">
        <f t="shared" si="6"/>
        <v>0</v>
      </c>
      <c r="AF26" s="42">
        <f t="shared" si="16"/>
        <v>0</v>
      </c>
      <c r="AG26" s="72">
        <f t="shared" si="17"/>
        <v>0</v>
      </c>
      <c r="AH26">
        <f t="shared" si="18"/>
        <v>0</v>
      </c>
    </row>
    <row r="27" spans="1:34" ht="15.75" thickBot="1" x14ac:dyDescent="0.3">
      <c r="A27" s="36"/>
      <c r="B27" s="14" t="s">
        <v>59</v>
      </c>
      <c r="C27" s="14">
        <v>23</v>
      </c>
      <c r="D27" s="14">
        <v>23</v>
      </c>
      <c r="E27" s="44">
        <v>28.8</v>
      </c>
      <c r="F27" s="37">
        <f t="shared" si="19"/>
        <v>0.1111111111111112</v>
      </c>
      <c r="G27" s="37">
        <f t="shared" si="20"/>
        <v>0.40000000000000036</v>
      </c>
      <c r="H27" s="36"/>
      <c r="I27" s="33">
        <f t="shared" si="0"/>
        <v>8</v>
      </c>
      <c r="J27" s="34">
        <f t="shared" si="7"/>
        <v>202.66666666666683</v>
      </c>
      <c r="K27" s="34">
        <f t="shared" si="8"/>
        <v>143.15</v>
      </c>
      <c r="L27" s="39">
        <f t="shared" si="9"/>
        <v>63.763199999999998</v>
      </c>
      <c r="M27" s="40">
        <f t="shared" si="10"/>
        <v>409.57986666666682</v>
      </c>
      <c r="N27" s="36"/>
      <c r="O27" s="45">
        <f t="shared" si="11"/>
        <v>3276.6389333333345</v>
      </c>
      <c r="P27" s="46">
        <f t="shared" si="22"/>
        <v>3.2766389333333343</v>
      </c>
      <c r="Q27" s="42">
        <f t="shared" si="12"/>
        <v>3.2766389333333343</v>
      </c>
      <c r="R27" s="46">
        <f t="shared" si="21"/>
        <v>1.941993963425926E-2</v>
      </c>
      <c r="S27" s="42">
        <f t="shared" si="13"/>
        <v>0</v>
      </c>
      <c r="T27" s="43">
        <v>0</v>
      </c>
      <c r="U27" s="36"/>
      <c r="V27" s="58">
        <f t="shared" si="14"/>
        <v>202.66666666666683</v>
      </c>
      <c r="W27" s="58">
        <f t="shared" si="15"/>
        <v>0</v>
      </c>
      <c r="Y27" s="61">
        <f t="shared" si="1"/>
        <v>58368</v>
      </c>
      <c r="Z27" s="61">
        <f t="shared" si="2"/>
        <v>58.368000000000002</v>
      </c>
      <c r="AA27" s="61">
        <f t="shared" si="3"/>
        <v>0</v>
      </c>
      <c r="AB27" s="63">
        <f t="shared" si="4"/>
        <v>0</v>
      </c>
      <c r="AC27" s="36"/>
      <c r="AD27" s="64">
        <f t="shared" si="5"/>
        <v>0</v>
      </c>
      <c r="AE27" s="64">
        <f t="shared" si="6"/>
        <v>0</v>
      </c>
      <c r="AF27" s="42">
        <f t="shared" si="16"/>
        <v>0</v>
      </c>
      <c r="AG27" s="72">
        <f t="shared" si="17"/>
        <v>0</v>
      </c>
      <c r="AH27">
        <f t="shared" si="18"/>
        <v>0</v>
      </c>
    </row>
    <row r="28" spans="1:34" ht="15.75" thickBot="1" x14ac:dyDescent="0.3">
      <c r="A28" s="36"/>
      <c r="B28" s="14" t="s">
        <v>59</v>
      </c>
      <c r="C28" s="14">
        <v>24</v>
      </c>
      <c r="D28" s="14">
        <v>24</v>
      </c>
      <c r="E28" s="44">
        <v>29.1</v>
      </c>
      <c r="F28" s="37">
        <f t="shared" si="19"/>
        <v>0.27777777777777779</v>
      </c>
      <c r="G28" s="37">
        <f t="shared" si="20"/>
        <v>1</v>
      </c>
      <c r="H28" s="36"/>
      <c r="I28" s="33">
        <f t="shared" si="0"/>
        <v>8.0833333333333339</v>
      </c>
      <c r="J28" s="34">
        <f t="shared" si="7"/>
        <v>506.66666666666669</v>
      </c>
      <c r="K28" s="34">
        <f t="shared" si="8"/>
        <v>143.15</v>
      </c>
      <c r="L28" s="39">
        <f t="shared" si="9"/>
        <v>65.098518750000011</v>
      </c>
      <c r="M28" s="40">
        <f t="shared" si="10"/>
        <v>714.91518541666665</v>
      </c>
      <c r="N28" s="36"/>
      <c r="O28" s="45">
        <f t="shared" si="11"/>
        <v>5778.8977487847224</v>
      </c>
      <c r="P28" s="46">
        <f t="shared" si="22"/>
        <v>5.778897748784722</v>
      </c>
      <c r="Q28" s="42">
        <f t="shared" si="12"/>
        <v>5.7788977487847228</v>
      </c>
      <c r="R28" s="46">
        <f t="shared" si="21"/>
        <v>2.1025189008921683E-2</v>
      </c>
      <c r="S28" s="42">
        <f t="shared" si="13"/>
        <v>0</v>
      </c>
      <c r="T28" s="43">
        <v>0</v>
      </c>
      <c r="U28" s="36"/>
      <c r="V28" s="58">
        <f t="shared" si="14"/>
        <v>506.66666666666669</v>
      </c>
      <c r="W28" s="58">
        <f t="shared" si="15"/>
        <v>0</v>
      </c>
      <c r="Y28" s="61">
        <f t="shared" si="1"/>
        <v>59590.333333333343</v>
      </c>
      <c r="Z28" s="61">
        <f t="shared" si="2"/>
        <v>59.590333333333341</v>
      </c>
      <c r="AA28" s="61">
        <f t="shared" si="3"/>
        <v>0</v>
      </c>
      <c r="AB28" s="63">
        <f t="shared" si="4"/>
        <v>0</v>
      </c>
      <c r="AC28" s="36"/>
      <c r="AD28" s="64">
        <f t="shared" si="5"/>
        <v>0</v>
      </c>
      <c r="AE28" s="64">
        <f t="shared" si="6"/>
        <v>0</v>
      </c>
      <c r="AF28" s="42">
        <f t="shared" si="16"/>
        <v>0</v>
      </c>
      <c r="AG28" s="72">
        <f t="shared" si="17"/>
        <v>0</v>
      </c>
      <c r="AH28">
        <f t="shared" si="18"/>
        <v>0</v>
      </c>
    </row>
    <row r="29" spans="1:34" ht="15.75" thickBot="1" x14ac:dyDescent="0.3">
      <c r="A29" s="36"/>
      <c r="B29" s="14" t="s">
        <v>59</v>
      </c>
      <c r="C29" s="14">
        <v>25</v>
      </c>
      <c r="D29" s="14">
        <v>25</v>
      </c>
      <c r="E29" s="44">
        <v>30.8</v>
      </c>
      <c r="F29" s="37">
        <f t="shared" si="19"/>
        <v>0.38888888888888851</v>
      </c>
      <c r="G29" s="37">
        <f t="shared" si="20"/>
        <v>1.3999999999999986</v>
      </c>
      <c r="H29" s="36"/>
      <c r="I29" s="33">
        <f t="shared" si="0"/>
        <v>8.5555555555555554</v>
      </c>
      <c r="J29" s="34">
        <f t="shared" si="7"/>
        <v>709.33333333333269</v>
      </c>
      <c r="K29" s="34">
        <f t="shared" si="8"/>
        <v>143.15</v>
      </c>
      <c r="L29" s="39">
        <f t="shared" si="9"/>
        <v>72.926699999999997</v>
      </c>
      <c r="M29" s="40">
        <f t="shared" si="10"/>
        <v>925.41003333333265</v>
      </c>
      <c r="N29" s="36"/>
      <c r="O29" s="45">
        <f t="shared" si="11"/>
        <v>7917.3969518518461</v>
      </c>
      <c r="P29" s="46">
        <f t="shared" si="22"/>
        <v>7.9173969518518463</v>
      </c>
      <c r="Q29" s="42">
        <f t="shared" si="12"/>
        <v>7.9173969518518463</v>
      </c>
      <c r="R29" s="46">
        <f t="shared" si="21"/>
        <v>2.322446593999164E-2</v>
      </c>
      <c r="S29" s="42">
        <f t="shared" si="13"/>
        <v>0</v>
      </c>
      <c r="T29" s="43">
        <v>0</v>
      </c>
      <c r="U29" s="36"/>
      <c r="V29" s="58">
        <f t="shared" si="14"/>
        <v>709.33333333333269</v>
      </c>
      <c r="W29" s="58">
        <f t="shared" si="15"/>
        <v>0</v>
      </c>
      <c r="Y29" s="61">
        <f t="shared" si="1"/>
        <v>66756.148148148146</v>
      </c>
      <c r="Z29" s="61">
        <f t="shared" si="2"/>
        <v>66.756148148148142</v>
      </c>
      <c r="AA29" s="61">
        <f t="shared" si="3"/>
        <v>0</v>
      </c>
      <c r="AB29" s="63">
        <f t="shared" si="4"/>
        <v>0</v>
      </c>
      <c r="AC29" s="36"/>
      <c r="AD29" s="64">
        <f t="shared" si="5"/>
        <v>0</v>
      </c>
      <c r="AE29" s="64">
        <f t="shared" si="6"/>
        <v>0</v>
      </c>
      <c r="AF29" s="42">
        <f t="shared" si="16"/>
        <v>0</v>
      </c>
      <c r="AG29" s="72">
        <f t="shared" si="17"/>
        <v>0</v>
      </c>
      <c r="AH29">
        <f t="shared" si="18"/>
        <v>0</v>
      </c>
    </row>
    <row r="30" spans="1:34" ht="15.75" thickBot="1" x14ac:dyDescent="0.3">
      <c r="A30" s="36"/>
      <c r="B30" s="14" t="s">
        <v>59</v>
      </c>
      <c r="C30" s="14">
        <v>26</v>
      </c>
      <c r="D30" s="14">
        <v>26</v>
      </c>
      <c r="E30" s="44">
        <v>31.9</v>
      </c>
      <c r="F30" s="37">
        <f t="shared" si="19"/>
        <v>0.45833333333333343</v>
      </c>
      <c r="G30" s="37">
        <f t="shared" si="20"/>
        <v>1.6500000000000004</v>
      </c>
      <c r="H30" s="36"/>
      <c r="I30" s="33">
        <f t="shared" si="0"/>
        <v>8.8611111111111107</v>
      </c>
      <c r="J30" s="34">
        <f t="shared" si="7"/>
        <v>836.00000000000011</v>
      </c>
      <c r="K30" s="34">
        <f t="shared" si="8"/>
        <v>143.15</v>
      </c>
      <c r="L30" s="39">
        <f t="shared" si="9"/>
        <v>78.228768749999986</v>
      </c>
      <c r="M30" s="40">
        <f t="shared" si="10"/>
        <v>1057.3787687500001</v>
      </c>
      <c r="N30" s="36"/>
      <c r="O30" s="45">
        <f t="shared" si="11"/>
        <v>9369.5507564236104</v>
      </c>
      <c r="P30" s="46">
        <f t="shared" si="22"/>
        <v>9.3695507564236102</v>
      </c>
      <c r="Q30" s="42">
        <f t="shared" si="12"/>
        <v>9.3695507564236102</v>
      </c>
      <c r="R30" s="46">
        <f t="shared" si="21"/>
        <v>2.5827118927887086E-2</v>
      </c>
      <c r="S30" s="42">
        <f t="shared" si="13"/>
        <v>0</v>
      </c>
      <c r="T30" s="43">
        <v>0</v>
      </c>
      <c r="U30" s="36"/>
      <c r="V30" s="58">
        <f t="shared" si="14"/>
        <v>836.00000000000011</v>
      </c>
      <c r="W30" s="58">
        <f t="shared" si="15"/>
        <v>0</v>
      </c>
      <c r="Y30" s="61">
        <f t="shared" si="1"/>
        <v>71609.592592592584</v>
      </c>
      <c r="Z30" s="61">
        <f t="shared" si="2"/>
        <v>71.609592592592577</v>
      </c>
      <c r="AA30" s="61">
        <f t="shared" si="3"/>
        <v>0</v>
      </c>
      <c r="AB30" s="63">
        <f t="shared" si="4"/>
        <v>0</v>
      </c>
      <c r="AC30" s="36"/>
      <c r="AD30" s="64">
        <f t="shared" si="5"/>
        <v>0</v>
      </c>
      <c r="AE30" s="64">
        <f t="shared" si="6"/>
        <v>0</v>
      </c>
      <c r="AF30" s="42">
        <f t="shared" si="16"/>
        <v>0</v>
      </c>
      <c r="AG30" s="72">
        <f t="shared" si="17"/>
        <v>0</v>
      </c>
      <c r="AH30">
        <f t="shared" si="18"/>
        <v>0</v>
      </c>
    </row>
    <row r="31" spans="1:34" ht="15.75" thickBot="1" x14ac:dyDescent="0.3">
      <c r="A31" s="36"/>
      <c r="B31" s="14" t="s">
        <v>59</v>
      </c>
      <c r="C31" s="14">
        <v>27</v>
      </c>
      <c r="D31" s="14">
        <v>27</v>
      </c>
      <c r="E31" s="44">
        <v>34.1</v>
      </c>
      <c r="F31" s="37">
        <f t="shared" si="19"/>
        <v>0.65277777777777812</v>
      </c>
      <c r="G31" s="37">
        <f t="shared" si="20"/>
        <v>2.3500000000000014</v>
      </c>
      <c r="H31" s="36"/>
      <c r="I31" s="33">
        <f t="shared" si="0"/>
        <v>9.4722222222222232</v>
      </c>
      <c r="J31" s="34">
        <f t="shared" si="7"/>
        <v>1190.6666666666672</v>
      </c>
      <c r="K31" s="34">
        <f t="shared" si="8"/>
        <v>143.15</v>
      </c>
      <c r="L31" s="39">
        <f t="shared" si="9"/>
        <v>89.391018750000015</v>
      </c>
      <c r="M31" s="40">
        <f t="shared" si="10"/>
        <v>1423.2076854166671</v>
      </c>
      <c r="N31" s="36"/>
      <c r="O31" s="45">
        <f t="shared" si="11"/>
        <v>13480.939464641209</v>
      </c>
      <c r="P31" s="46">
        <f t="shared" si="22"/>
        <v>13.480939464641208</v>
      </c>
      <c r="Q31" s="42">
        <f t="shared" si="12"/>
        <v>13.480939464641212</v>
      </c>
      <c r="R31" s="46">
        <f t="shared" si="21"/>
        <v>2.9571824334731867E-2</v>
      </c>
      <c r="S31" s="42">
        <f t="shared" si="13"/>
        <v>0</v>
      </c>
      <c r="T31" s="43">
        <v>0</v>
      </c>
      <c r="U31" s="36"/>
      <c r="V31" s="58">
        <f t="shared" si="14"/>
        <v>1190.6666666666672</v>
      </c>
      <c r="W31" s="58">
        <f t="shared" si="15"/>
        <v>0</v>
      </c>
      <c r="Y31" s="61">
        <f t="shared" si="1"/>
        <v>81827.37037037038</v>
      </c>
      <c r="Z31" s="61">
        <f t="shared" si="2"/>
        <v>81.827370370370375</v>
      </c>
      <c r="AA31" s="61">
        <f t="shared" si="3"/>
        <v>0</v>
      </c>
      <c r="AB31" s="63">
        <f t="shared" si="4"/>
        <v>0</v>
      </c>
      <c r="AC31" s="36"/>
      <c r="AD31" s="64">
        <f t="shared" si="5"/>
        <v>0</v>
      </c>
      <c r="AE31" s="64">
        <f t="shared" si="6"/>
        <v>0</v>
      </c>
      <c r="AF31" s="42">
        <f t="shared" si="16"/>
        <v>0</v>
      </c>
      <c r="AG31" s="72">
        <f t="shared" si="17"/>
        <v>0</v>
      </c>
      <c r="AH31">
        <f t="shared" si="18"/>
        <v>0</v>
      </c>
    </row>
    <row r="32" spans="1:34" ht="15.75" thickBot="1" x14ac:dyDescent="0.3">
      <c r="A32" s="36"/>
      <c r="B32" s="14" t="s">
        <v>59</v>
      </c>
      <c r="C32" s="14">
        <v>28</v>
      </c>
      <c r="D32" s="14">
        <v>28</v>
      </c>
      <c r="E32" s="44">
        <v>36.6</v>
      </c>
      <c r="F32" s="37">
        <f t="shared" si="19"/>
        <v>0.69444444444444442</v>
      </c>
      <c r="G32" s="37">
        <f t="shared" si="20"/>
        <v>2.5</v>
      </c>
      <c r="H32" s="36"/>
      <c r="I32" s="33">
        <f t="shared" si="0"/>
        <v>10.166666666666668</v>
      </c>
      <c r="J32" s="34">
        <f t="shared" si="7"/>
        <v>1266.6666666666665</v>
      </c>
      <c r="K32" s="34">
        <f t="shared" si="8"/>
        <v>143.15</v>
      </c>
      <c r="L32" s="39">
        <f t="shared" si="9"/>
        <v>102.97867500000001</v>
      </c>
      <c r="M32" s="40">
        <f t="shared" si="10"/>
        <v>1512.7953416666664</v>
      </c>
      <c r="N32" s="36"/>
      <c r="O32" s="45">
        <f t="shared" si="11"/>
        <v>15380.085973611111</v>
      </c>
      <c r="P32" s="46">
        <f t="shared" si="22"/>
        <v>15.380085973611111</v>
      </c>
      <c r="Q32" s="42">
        <f t="shared" si="12"/>
        <v>15.380085973611113</v>
      </c>
      <c r="R32" s="46">
        <f t="shared" si="21"/>
        <v>3.384407043851273E-2</v>
      </c>
      <c r="S32" s="42">
        <f t="shared" si="13"/>
        <v>0</v>
      </c>
      <c r="T32" s="43">
        <v>0</v>
      </c>
      <c r="U32" s="36"/>
      <c r="V32" s="58">
        <f t="shared" si="14"/>
        <v>1266.6666666666665</v>
      </c>
      <c r="W32" s="58">
        <f t="shared" si="15"/>
        <v>0</v>
      </c>
      <c r="Y32" s="61">
        <f t="shared" si="1"/>
        <v>94265.333333333343</v>
      </c>
      <c r="Z32" s="61">
        <f t="shared" si="2"/>
        <v>94.265333333333345</v>
      </c>
      <c r="AA32" s="61">
        <f t="shared" si="3"/>
        <v>0</v>
      </c>
      <c r="AB32" s="63">
        <f t="shared" si="4"/>
        <v>0</v>
      </c>
      <c r="AC32" s="36"/>
      <c r="AD32" s="64">
        <f t="shared" si="5"/>
        <v>0</v>
      </c>
      <c r="AE32" s="64">
        <f t="shared" si="6"/>
        <v>0</v>
      </c>
      <c r="AF32" s="42">
        <f t="shared" si="16"/>
        <v>128095.40380246904</v>
      </c>
      <c r="AG32" s="72">
        <f t="shared" si="17"/>
        <v>73927.059919499952</v>
      </c>
      <c r="AH32">
        <f t="shared" si="18"/>
        <v>0</v>
      </c>
    </row>
    <row r="33" spans="1:34" ht="15.75" thickBot="1" x14ac:dyDescent="0.3">
      <c r="A33" s="36"/>
      <c r="B33" s="14" t="s">
        <v>59</v>
      </c>
      <c r="C33" s="14">
        <v>29</v>
      </c>
      <c r="D33" s="14">
        <v>29</v>
      </c>
      <c r="E33" s="44">
        <v>39.1</v>
      </c>
      <c r="F33" s="37">
        <f t="shared" si="19"/>
        <v>0.65277777777777712</v>
      </c>
      <c r="G33" s="37">
        <f t="shared" si="20"/>
        <v>2.3499999999999979</v>
      </c>
      <c r="H33" s="36"/>
      <c r="I33" s="33">
        <f t="shared" si="0"/>
        <v>10.861111111111112</v>
      </c>
      <c r="J33" s="34">
        <f t="shared" si="7"/>
        <v>1190.6666666666654</v>
      </c>
      <c r="K33" s="34">
        <f t="shared" si="8"/>
        <v>143.15</v>
      </c>
      <c r="L33" s="39">
        <f t="shared" si="9"/>
        <v>117.52726875000003</v>
      </c>
      <c r="M33" s="40">
        <f t="shared" si="10"/>
        <v>1451.3439354166653</v>
      </c>
      <c r="N33" s="36"/>
      <c r="O33" s="45">
        <f t="shared" si="11"/>
        <v>15763.207742997673</v>
      </c>
      <c r="P33" s="46">
        <f t="shared" si="22"/>
        <v>15.763207742997672</v>
      </c>
      <c r="Q33" s="42">
        <f t="shared" si="12"/>
        <v>15.763207742997674</v>
      </c>
      <c r="R33" s="46">
        <f t="shared" si="21"/>
        <v>3.8222739256012085E-2</v>
      </c>
      <c r="S33" s="42">
        <f t="shared" si="13"/>
        <v>0</v>
      </c>
      <c r="T33" s="43">
        <v>0</v>
      </c>
      <c r="U33" s="36"/>
      <c r="V33" s="58">
        <f t="shared" si="14"/>
        <v>1190.6666666666654</v>
      </c>
      <c r="W33" s="58">
        <f t="shared" si="15"/>
        <v>0</v>
      </c>
      <c r="Y33" s="61">
        <f t="shared" si="1"/>
        <v>107582.92592592596</v>
      </c>
      <c r="Z33" s="61">
        <f t="shared" si="2"/>
        <v>107.58292592592596</v>
      </c>
      <c r="AA33" s="61">
        <f t="shared" si="3"/>
        <v>0</v>
      </c>
      <c r="AB33" s="63">
        <f t="shared" si="4"/>
        <v>0</v>
      </c>
      <c r="AC33" s="36"/>
      <c r="AD33" s="64">
        <f t="shared" si="5"/>
        <v>0</v>
      </c>
      <c r="AE33" s="64">
        <f t="shared" si="6"/>
        <v>0</v>
      </c>
      <c r="AF33" s="42">
        <f t="shared" si="16"/>
        <v>103385.8719012345</v>
      </c>
      <c r="AG33" s="72">
        <f t="shared" si="17"/>
        <v>59666.571320999959</v>
      </c>
      <c r="AH33">
        <f t="shared" si="18"/>
        <v>0</v>
      </c>
    </row>
    <row r="34" spans="1:34" ht="15.75" thickBot="1" x14ac:dyDescent="0.3">
      <c r="A34" s="36"/>
      <c r="B34" s="14" t="s">
        <v>59</v>
      </c>
      <c r="C34" s="14">
        <v>30</v>
      </c>
      <c r="D34" s="14">
        <v>30</v>
      </c>
      <c r="E34" s="44">
        <v>41.3</v>
      </c>
      <c r="F34" s="37">
        <f t="shared" si="19"/>
        <v>0.47222222222222199</v>
      </c>
      <c r="G34" s="37">
        <f t="shared" si="20"/>
        <v>1.6999999999999993</v>
      </c>
      <c r="H34" s="36"/>
      <c r="I34" s="33">
        <f t="shared" si="0"/>
        <v>11.472222222222221</v>
      </c>
      <c r="J34" s="34">
        <f t="shared" si="7"/>
        <v>861.33333333333292</v>
      </c>
      <c r="K34" s="34">
        <f t="shared" si="8"/>
        <v>143.15</v>
      </c>
      <c r="L34" s="39">
        <f t="shared" si="9"/>
        <v>131.12491874999998</v>
      </c>
      <c r="M34" s="40">
        <f t="shared" si="10"/>
        <v>1135.6082520833329</v>
      </c>
      <c r="N34" s="36"/>
      <c r="O34" s="45">
        <f t="shared" si="11"/>
        <v>13027.950225289345</v>
      </c>
      <c r="P34" s="46">
        <f t="shared" si="22"/>
        <v>13.027950225289345</v>
      </c>
      <c r="Q34" s="42">
        <f t="shared" si="12"/>
        <v>13.027950225289345</v>
      </c>
      <c r="R34" s="46">
        <f t="shared" si="21"/>
        <v>4.1841614318592457E-2</v>
      </c>
      <c r="S34" s="42">
        <f t="shared" si="13"/>
        <v>0</v>
      </c>
      <c r="T34" s="43">
        <v>0</v>
      </c>
      <c r="U34" s="36"/>
      <c r="V34" s="58">
        <f t="shared" si="14"/>
        <v>861.33333333333292</v>
      </c>
      <c r="W34" s="58">
        <f t="shared" si="15"/>
        <v>0</v>
      </c>
      <c r="Y34" s="61">
        <f t="shared" si="1"/>
        <v>120030.03703703702</v>
      </c>
      <c r="Z34" s="61">
        <f t="shared" si="2"/>
        <v>120.03003703703702</v>
      </c>
      <c r="AA34" s="61">
        <f t="shared" si="3"/>
        <v>0</v>
      </c>
      <c r="AB34" s="63">
        <f t="shared" si="4"/>
        <v>0</v>
      </c>
      <c r="AC34" s="36"/>
      <c r="AD34" s="64">
        <f t="shared" si="5"/>
        <v>0</v>
      </c>
      <c r="AE34" s="64">
        <f t="shared" si="6"/>
        <v>0</v>
      </c>
      <c r="AF34" s="42">
        <f t="shared" si="16"/>
        <v>64400.617283950618</v>
      </c>
      <c r="AG34" s="72">
        <f t="shared" si="17"/>
        <v>37167.206250000003</v>
      </c>
      <c r="AH34">
        <f t="shared" si="18"/>
        <v>0</v>
      </c>
    </row>
    <row r="35" spans="1:34" ht="15.75" thickBot="1" x14ac:dyDescent="0.3">
      <c r="A35" s="36"/>
      <c r="B35" s="14" t="s">
        <v>59</v>
      </c>
      <c r="C35" s="14">
        <v>31</v>
      </c>
      <c r="D35" s="14">
        <v>31</v>
      </c>
      <c r="E35" s="44">
        <v>42.5</v>
      </c>
      <c r="F35" s="37">
        <f t="shared" si="19"/>
        <v>0.27777777777777779</v>
      </c>
      <c r="G35" s="37">
        <f t="shared" si="20"/>
        <v>1</v>
      </c>
      <c r="H35" s="36"/>
      <c r="I35" s="33">
        <f t="shared" si="0"/>
        <v>11.805555555555555</v>
      </c>
      <c r="J35" s="34">
        <f t="shared" si="7"/>
        <v>506.66666666666669</v>
      </c>
      <c r="K35" s="34">
        <f t="shared" si="8"/>
        <v>143.15</v>
      </c>
      <c r="L35" s="39">
        <f t="shared" si="9"/>
        <v>138.85546874999997</v>
      </c>
      <c r="M35" s="40">
        <f t="shared" si="10"/>
        <v>788.67213541666661</v>
      </c>
      <c r="N35" s="36"/>
      <c r="O35" s="45">
        <f t="shared" si="11"/>
        <v>9310.7127097800912</v>
      </c>
      <c r="P35" s="46">
        <f t="shared" si="22"/>
        <v>9.3107127097800912</v>
      </c>
      <c r="Q35" s="42">
        <f t="shared" si="12"/>
        <v>9.310712709780093</v>
      </c>
      <c r="R35" s="46">
        <f t="shared" si="21"/>
        <v>4.442792340464248E-2</v>
      </c>
      <c r="S35" s="42">
        <f t="shared" si="13"/>
        <v>0</v>
      </c>
      <c r="T35" s="43">
        <v>0</v>
      </c>
      <c r="U35" s="36"/>
      <c r="V35" s="58">
        <f t="shared" si="14"/>
        <v>506.66666666666669</v>
      </c>
      <c r="W35" s="58">
        <f t="shared" si="15"/>
        <v>0</v>
      </c>
      <c r="Y35" s="61">
        <f t="shared" si="1"/>
        <v>127106.48148148147</v>
      </c>
      <c r="Z35" s="61">
        <f t="shared" si="2"/>
        <v>127.10648148148148</v>
      </c>
      <c r="AA35" s="61">
        <f t="shared" si="3"/>
        <v>0</v>
      </c>
      <c r="AB35" s="63">
        <f t="shared" si="4"/>
        <v>0</v>
      </c>
      <c r="AC35" s="36"/>
      <c r="AD35" s="64">
        <f t="shared" si="5"/>
        <v>0</v>
      </c>
      <c r="AE35" s="64">
        <f t="shared" si="6"/>
        <v>0</v>
      </c>
      <c r="AF35" s="42">
        <f t="shared" si="16"/>
        <v>46793.550913580191</v>
      </c>
      <c r="AG35" s="72">
        <f t="shared" si="17"/>
        <v>27005.728070999969</v>
      </c>
      <c r="AH35">
        <f t="shared" si="18"/>
        <v>0</v>
      </c>
    </row>
    <row r="36" spans="1:34" ht="15.75" thickBot="1" x14ac:dyDescent="0.3">
      <c r="A36" s="36"/>
      <c r="B36" s="14" t="s">
        <v>59</v>
      </c>
      <c r="C36" s="14">
        <v>32</v>
      </c>
      <c r="D36" s="14">
        <v>32</v>
      </c>
      <c r="E36" s="44">
        <v>43.3</v>
      </c>
      <c r="F36" s="37">
        <f t="shared" si="19"/>
        <v>0.19444444444444425</v>
      </c>
      <c r="G36" s="37">
        <f t="shared" si="20"/>
        <v>0.69999999999999929</v>
      </c>
      <c r="H36" s="36"/>
      <c r="I36" s="33">
        <f t="shared" si="0"/>
        <v>12.027777777777777</v>
      </c>
      <c r="J36" s="34">
        <f t="shared" si="7"/>
        <v>354.66666666666634</v>
      </c>
      <c r="K36" s="34">
        <f t="shared" si="8"/>
        <v>143.15</v>
      </c>
      <c r="L36" s="39">
        <f t="shared" si="9"/>
        <v>144.13216874999998</v>
      </c>
      <c r="M36" s="40">
        <f t="shared" si="10"/>
        <v>641.94883541666627</v>
      </c>
      <c r="N36" s="36"/>
      <c r="O36" s="45">
        <f t="shared" si="11"/>
        <v>7721.2179370949016</v>
      </c>
      <c r="P36" s="46">
        <f t="shared" si="22"/>
        <v>7.7212179370949015</v>
      </c>
      <c r="Q36" s="42">
        <f t="shared" si="12"/>
        <v>7.7212179370949032</v>
      </c>
      <c r="R36" s="46">
        <f t="shared" si="21"/>
        <v>4.6572706164946617E-2</v>
      </c>
      <c r="S36" s="42">
        <f t="shared" si="13"/>
        <v>0</v>
      </c>
      <c r="T36" s="43">
        <v>0</v>
      </c>
      <c r="U36" s="36"/>
      <c r="V36" s="58">
        <f t="shared" si="14"/>
        <v>354.66666666666634</v>
      </c>
      <c r="W36" s="58">
        <f t="shared" si="15"/>
        <v>0</v>
      </c>
      <c r="Y36" s="61">
        <f t="shared" si="1"/>
        <v>131936.70370370368</v>
      </c>
      <c r="Z36" s="61">
        <f t="shared" si="2"/>
        <v>131.93670370370367</v>
      </c>
      <c r="AA36" s="61">
        <f t="shared" si="3"/>
        <v>0</v>
      </c>
      <c r="AB36" s="63">
        <f t="shared" si="4"/>
        <v>0</v>
      </c>
      <c r="AC36" s="36"/>
      <c r="AD36" s="64">
        <f t="shared" si="5"/>
        <v>0</v>
      </c>
      <c r="AE36" s="64">
        <f t="shared" si="6"/>
        <v>0</v>
      </c>
      <c r="AF36" s="42">
        <f t="shared" si="16"/>
        <v>37792.350172839557</v>
      </c>
      <c r="AG36" s="72">
        <f t="shared" si="17"/>
        <v>21810.910093500028</v>
      </c>
      <c r="AH36">
        <f t="shared" si="18"/>
        <v>0</v>
      </c>
    </row>
    <row r="37" spans="1:34" ht="15.75" thickBot="1" x14ac:dyDescent="0.3">
      <c r="A37" s="36"/>
      <c r="B37" s="14" t="s">
        <v>59</v>
      </c>
      <c r="C37" s="14">
        <v>33</v>
      </c>
      <c r="D37" s="14">
        <v>33</v>
      </c>
      <c r="E37" s="44">
        <v>43.9</v>
      </c>
      <c r="F37" s="37">
        <f t="shared" si="19"/>
        <v>0.15277777777777798</v>
      </c>
      <c r="G37" s="37">
        <f t="shared" si="20"/>
        <v>0.55000000000000071</v>
      </c>
      <c r="H37" s="36"/>
      <c r="I37" s="33">
        <f t="shared" si="0"/>
        <v>12.194444444444445</v>
      </c>
      <c r="J37" s="34">
        <f t="shared" si="7"/>
        <v>278.66666666666703</v>
      </c>
      <c r="K37" s="34">
        <f t="shared" si="8"/>
        <v>143.15</v>
      </c>
      <c r="L37" s="39">
        <f t="shared" si="9"/>
        <v>148.15426875</v>
      </c>
      <c r="M37" s="40">
        <f t="shared" si="10"/>
        <v>569.97093541666709</v>
      </c>
      <c r="N37" s="36"/>
      <c r="O37" s="45">
        <f t="shared" si="11"/>
        <v>6950.4789068865794</v>
      </c>
      <c r="P37" s="46">
        <f t="shared" si="22"/>
        <v>6.9504789068865795</v>
      </c>
      <c r="Q37" s="42">
        <f t="shared" si="12"/>
        <v>6.9504789068865795</v>
      </c>
      <c r="R37" s="46">
        <f t="shared" si="21"/>
        <v>4.8503394750192892E-2</v>
      </c>
      <c r="S37" s="42">
        <f t="shared" si="13"/>
        <v>0</v>
      </c>
      <c r="T37" s="43">
        <v>0</v>
      </c>
      <c r="U37" s="36"/>
      <c r="V37" s="58">
        <f t="shared" si="14"/>
        <v>278.66666666666703</v>
      </c>
      <c r="W37" s="58">
        <f t="shared" si="15"/>
        <v>0</v>
      </c>
      <c r="Y37" s="61">
        <f t="shared" si="1"/>
        <v>135618.48148148149</v>
      </c>
      <c r="Z37" s="61">
        <f t="shared" si="2"/>
        <v>135.6184814814815</v>
      </c>
      <c r="AA37" s="61">
        <f t="shared" si="3"/>
        <v>0</v>
      </c>
      <c r="AB37" s="63">
        <f t="shared" si="4"/>
        <v>0</v>
      </c>
      <c r="AC37" s="36"/>
      <c r="AD37" s="64">
        <f t="shared" si="5"/>
        <v>0</v>
      </c>
      <c r="AE37" s="64">
        <f t="shared" si="6"/>
        <v>1.000420873070988E-3</v>
      </c>
      <c r="AF37" s="42">
        <f t="shared" si="16"/>
        <v>21086.250666666714</v>
      </c>
      <c r="AG37" s="72">
        <f t="shared" si="17"/>
        <v>12169.402416000028</v>
      </c>
      <c r="AH37">
        <f t="shared" si="18"/>
        <v>0</v>
      </c>
    </row>
    <row r="38" spans="1:34" ht="15.75" thickBot="1" x14ac:dyDescent="0.3">
      <c r="A38" s="36"/>
      <c r="B38" s="14" t="s">
        <v>59</v>
      </c>
      <c r="C38" s="14">
        <v>34</v>
      </c>
      <c r="D38" s="14">
        <v>34</v>
      </c>
      <c r="E38" s="44">
        <v>44.4</v>
      </c>
      <c r="F38" s="37">
        <f t="shared" si="19"/>
        <v>8.3333333333333523E-2</v>
      </c>
      <c r="G38" s="37">
        <f t="shared" si="20"/>
        <v>0.30000000000000071</v>
      </c>
      <c r="H38" s="36"/>
      <c r="I38" s="33">
        <f t="shared" si="0"/>
        <v>12.333333333333334</v>
      </c>
      <c r="J38" s="34">
        <f t="shared" si="7"/>
        <v>152.00000000000034</v>
      </c>
      <c r="K38" s="34">
        <f t="shared" si="8"/>
        <v>143.15</v>
      </c>
      <c r="L38" s="39">
        <f t="shared" si="9"/>
        <v>151.54830000000001</v>
      </c>
      <c r="M38" s="40">
        <f t="shared" si="10"/>
        <v>446.69830000000036</v>
      </c>
      <c r="N38" s="36"/>
      <c r="O38" s="45">
        <f t="shared" si="11"/>
        <v>5509.2790333333378</v>
      </c>
      <c r="P38" s="46">
        <f t="shared" si="22"/>
        <v>5.5092790333333381</v>
      </c>
      <c r="Q38" s="42">
        <f t="shared" si="12"/>
        <v>5.5092790333333381</v>
      </c>
      <c r="R38" s="46">
        <f t="shared" si="21"/>
        <v>5.0033750037229929E-2</v>
      </c>
      <c r="S38" s="42">
        <f t="shared" si="13"/>
        <v>0</v>
      </c>
      <c r="T38" s="43">
        <v>0</v>
      </c>
      <c r="U38" s="36"/>
      <c r="V38" s="58">
        <f t="shared" si="14"/>
        <v>152.00000000000034</v>
      </c>
      <c r="W38" s="58">
        <f t="shared" si="15"/>
        <v>0</v>
      </c>
      <c r="Y38" s="61">
        <f t="shared" si="1"/>
        <v>138725.33333333334</v>
      </c>
      <c r="Z38" s="61">
        <f t="shared" si="2"/>
        <v>138.72533333333334</v>
      </c>
      <c r="AA38" s="61">
        <f t="shared" si="3"/>
        <v>0</v>
      </c>
      <c r="AB38" s="63">
        <f t="shared" si="4"/>
        <v>0</v>
      </c>
      <c r="AC38" s="36"/>
      <c r="AD38" s="64">
        <f t="shared" si="5"/>
        <v>0</v>
      </c>
      <c r="AE38" s="64">
        <f t="shared" si="6"/>
        <v>1.9338752234278555E-3</v>
      </c>
      <c r="AF38" s="42">
        <f t="shared" si="16"/>
        <v>0</v>
      </c>
      <c r="AG38" s="72">
        <f t="shared" si="17"/>
        <v>0</v>
      </c>
      <c r="AH38">
        <f t="shared" si="18"/>
        <v>0</v>
      </c>
    </row>
    <row r="39" spans="1:34" ht="15.75" thickBot="1" x14ac:dyDescent="0.3">
      <c r="A39" s="36"/>
      <c r="B39" s="14" t="s">
        <v>59</v>
      </c>
      <c r="C39" s="14">
        <v>35</v>
      </c>
      <c r="D39" s="14">
        <v>35</v>
      </c>
      <c r="E39" s="44">
        <v>44.5</v>
      </c>
      <c r="F39" s="37">
        <f t="shared" si="19"/>
        <v>-2.7777777777777186E-2</v>
      </c>
      <c r="G39" s="37">
        <f t="shared" si="20"/>
        <v>-9.9999999999997868E-2</v>
      </c>
      <c r="H39" s="36"/>
      <c r="I39" s="33">
        <f t="shared" si="0"/>
        <v>12.361111111111112</v>
      </c>
      <c r="J39" s="34">
        <f t="shared" si="7"/>
        <v>-50.666666666665591</v>
      </c>
      <c r="K39" s="34">
        <f t="shared" si="8"/>
        <v>143.15</v>
      </c>
      <c r="L39" s="39">
        <f t="shared" si="9"/>
        <v>152.23171875000003</v>
      </c>
      <c r="M39" s="40">
        <f t="shared" si="10"/>
        <v>295.38171875</v>
      </c>
      <c r="N39" s="36"/>
      <c r="O39" s="45">
        <f t="shared" si="11"/>
        <v>3651.2462456597227</v>
      </c>
      <c r="P39" s="46">
        <f t="shared" si="22"/>
        <v>3.6512462456597228</v>
      </c>
      <c r="Q39" s="42">
        <f t="shared" si="12"/>
        <v>3.0249499493634402</v>
      </c>
      <c r="R39" s="46">
        <f t="shared" si="21"/>
        <v>5.1047985105468742E-2</v>
      </c>
      <c r="S39" s="42">
        <f t="shared" si="13"/>
        <v>3601.5151430555566</v>
      </c>
      <c r="T39" s="43">
        <f t="shared" ref="T39:T102" si="23">T38 + (S39 / 1000 * (C39 - C38) / 3600)</f>
        <v>1.000420873070988E-3</v>
      </c>
      <c r="U39" s="65"/>
      <c r="V39" s="58">
        <f t="shared" si="14"/>
        <v>0</v>
      </c>
      <c r="W39" s="58">
        <f t="shared" si="15"/>
        <v>50.666666666665591</v>
      </c>
      <c r="Y39" s="61">
        <f t="shared" si="1"/>
        <v>139350.92592592596</v>
      </c>
      <c r="Z39" s="61">
        <f t="shared" si="2"/>
        <v>139.35092592592596</v>
      </c>
      <c r="AA39" s="61">
        <f t="shared" si="3"/>
        <v>1872.555555555562</v>
      </c>
      <c r="AB39" s="63">
        <f t="shared" si="4"/>
        <v>1.872555555555562</v>
      </c>
      <c r="AC39" s="36"/>
      <c r="AD39" s="64">
        <f t="shared" si="5"/>
        <v>-1.872555555555562</v>
      </c>
      <c r="AE39" s="64">
        <f t="shared" si="6"/>
        <v>2.7513811781442908E-3</v>
      </c>
      <c r="AF39" s="42">
        <f t="shared" si="16"/>
        <v>0</v>
      </c>
      <c r="AG39" s="72">
        <f t="shared" si="17"/>
        <v>0</v>
      </c>
      <c r="AH39">
        <f t="shared" si="18"/>
        <v>6.0775568039062532E-4</v>
      </c>
    </row>
    <row r="40" spans="1:34" ht="15.75" thickBot="1" x14ac:dyDescent="0.3">
      <c r="A40" s="36"/>
      <c r="B40" s="14" t="s">
        <v>59</v>
      </c>
      <c r="C40" s="14">
        <v>36</v>
      </c>
      <c r="D40" s="14">
        <v>36</v>
      </c>
      <c r="E40" s="44">
        <v>44.2</v>
      </c>
      <c r="F40" s="37">
        <f t="shared" si="19"/>
        <v>-0.24999999999999961</v>
      </c>
      <c r="G40" s="37">
        <f t="shared" si="20"/>
        <v>-0.89999999999999858</v>
      </c>
      <c r="H40" s="36"/>
      <c r="I40" s="33">
        <f t="shared" si="0"/>
        <v>12.277777777777779</v>
      </c>
      <c r="J40" s="34">
        <f t="shared" si="7"/>
        <v>-455.99999999999932</v>
      </c>
      <c r="K40" s="34">
        <f t="shared" si="8"/>
        <v>143.15</v>
      </c>
      <c r="L40" s="39">
        <f t="shared" si="9"/>
        <v>150.18607500000002</v>
      </c>
      <c r="M40" s="40">
        <f t="shared" si="10"/>
        <v>293.33607500000005</v>
      </c>
      <c r="N40" s="36"/>
      <c r="O40" s="45">
        <f t="shared" si="11"/>
        <v>3601.5151430555566</v>
      </c>
      <c r="P40" s="46">
        <f t="shared" si="22"/>
        <v>3.6015151430555568</v>
      </c>
      <c r="Q40" s="42">
        <f t="shared" si="12"/>
        <v>-1.9971515236111028</v>
      </c>
      <c r="R40" s="46">
        <f t="shared" si="21"/>
        <v>5.2048405978539727E-2</v>
      </c>
      <c r="S40" s="42">
        <f t="shared" si="13"/>
        <v>3360.4356612847232</v>
      </c>
      <c r="T40" s="43">
        <f t="shared" si="23"/>
        <v>1.9338752234278555E-3</v>
      </c>
      <c r="U40" s="36"/>
      <c r="V40" s="58">
        <f t="shared" si="14"/>
        <v>0</v>
      </c>
      <c r="W40" s="58">
        <f t="shared" si="15"/>
        <v>455.99999999999932</v>
      </c>
      <c r="Y40" s="61">
        <f t="shared" si="1"/>
        <v>137478.37037037039</v>
      </c>
      <c r="Z40" s="61">
        <f t="shared" si="2"/>
        <v>137.47837037037038</v>
      </c>
      <c r="AA40" s="61">
        <f t="shared" si="3"/>
        <v>9172.7777777777665</v>
      </c>
      <c r="AB40" s="63">
        <f t="shared" si="4"/>
        <v>9.1727777777777657</v>
      </c>
      <c r="AC40" s="36"/>
      <c r="AD40" s="64">
        <f t="shared" si="5"/>
        <v>-9.1727777777777657</v>
      </c>
      <c r="AE40" s="64">
        <f t="shared" si="6"/>
        <v>3.4605246484375007E-3</v>
      </c>
      <c r="AF40" s="42">
        <f t="shared" si="16"/>
        <v>0</v>
      </c>
      <c r="AG40" s="72">
        <f t="shared" si="17"/>
        <v>0</v>
      </c>
      <c r="AH40">
        <f t="shared" si="18"/>
        <v>1.1748291982324223E-3</v>
      </c>
    </row>
    <row r="41" spans="1:34" ht="15.75" thickBot="1" x14ac:dyDescent="0.3">
      <c r="A41" s="36"/>
      <c r="B41" s="14" t="s">
        <v>59</v>
      </c>
      <c r="C41" s="14">
        <v>37</v>
      </c>
      <c r="D41" s="14">
        <v>37</v>
      </c>
      <c r="E41" s="44">
        <v>42.7</v>
      </c>
      <c r="F41" s="37">
        <f t="shared" si="19"/>
        <v>-0.59722222222222276</v>
      </c>
      <c r="G41" s="37">
        <f t="shared" si="20"/>
        <v>-2.1500000000000021</v>
      </c>
      <c r="H41" s="36"/>
      <c r="I41" s="33">
        <f t="shared" si="0"/>
        <v>11.861111111111112</v>
      </c>
      <c r="J41" s="34">
        <f t="shared" si="7"/>
        <v>-1089.3333333333344</v>
      </c>
      <c r="K41" s="34">
        <f t="shared" si="8"/>
        <v>143.15</v>
      </c>
      <c r="L41" s="39">
        <f t="shared" si="9"/>
        <v>140.16541875000004</v>
      </c>
      <c r="M41" s="40">
        <f t="shared" si="10"/>
        <v>283.31541875000005</v>
      </c>
      <c r="N41" s="36"/>
      <c r="O41" s="45">
        <f t="shared" si="11"/>
        <v>3360.4356612847232</v>
      </c>
      <c r="P41" s="46">
        <f t="shared" si="22"/>
        <v>3.3604356612847233</v>
      </c>
      <c r="Q41" s="42">
        <f t="shared" si="12"/>
        <v>-9.5602680424189952</v>
      </c>
      <c r="R41" s="46">
        <f t="shared" si="21"/>
        <v>5.2981860328896596E-2</v>
      </c>
      <c r="S41" s="42">
        <f t="shared" si="13"/>
        <v>2943.0214369791665</v>
      </c>
      <c r="T41" s="43">
        <f t="shared" si="23"/>
        <v>2.7513811781442908E-3</v>
      </c>
      <c r="U41" s="65"/>
      <c r="V41" s="58">
        <f t="shared" si="14"/>
        <v>0</v>
      </c>
      <c r="W41" s="58">
        <f t="shared" si="15"/>
        <v>1089.3333333333344</v>
      </c>
      <c r="Y41" s="61">
        <f t="shared" si="1"/>
        <v>128305.59259259263</v>
      </c>
      <c r="Z41" s="61">
        <f t="shared" si="2"/>
        <v>128.30559259259263</v>
      </c>
      <c r="AA41" s="61">
        <f t="shared" si="3"/>
        <v>16275.259259259285</v>
      </c>
      <c r="AB41" s="63">
        <f t="shared" si="4"/>
        <v>16.275259259259286</v>
      </c>
      <c r="AC41" s="36"/>
      <c r="AD41" s="64">
        <f t="shared" si="5"/>
        <v>-16.275259259259286</v>
      </c>
      <c r="AE41" s="64">
        <f t="shared" si="6"/>
        <v>4.0884016511381184E-3</v>
      </c>
      <c r="AF41" s="42">
        <f t="shared" si="16"/>
        <v>0</v>
      </c>
      <c r="AG41" s="72">
        <f t="shared" si="17"/>
        <v>0</v>
      </c>
      <c r="AH41">
        <f t="shared" si="18"/>
        <v>1.6714640657226566E-3</v>
      </c>
    </row>
    <row r="42" spans="1:34" ht="15.75" thickBot="1" x14ac:dyDescent="0.3">
      <c r="A42" s="36"/>
      <c r="B42" s="14" t="s">
        <v>59</v>
      </c>
      <c r="C42" s="14">
        <v>38</v>
      </c>
      <c r="D42" s="14">
        <v>38</v>
      </c>
      <c r="E42" s="44">
        <v>39.9</v>
      </c>
      <c r="F42" s="37">
        <f t="shared" si="19"/>
        <v>-0.79166666666666707</v>
      </c>
      <c r="G42" s="37">
        <f t="shared" si="20"/>
        <v>-2.8500000000000014</v>
      </c>
      <c r="H42" s="36"/>
      <c r="I42" s="33">
        <f t="shared" si="0"/>
        <v>11.083333333333334</v>
      </c>
      <c r="J42" s="34">
        <f t="shared" si="7"/>
        <v>-1444.0000000000007</v>
      </c>
      <c r="K42" s="34">
        <f t="shared" si="8"/>
        <v>143.15</v>
      </c>
      <c r="L42" s="39">
        <f t="shared" si="9"/>
        <v>122.38576875</v>
      </c>
      <c r="M42" s="40">
        <f t="shared" si="10"/>
        <v>265.53576874999999</v>
      </c>
      <c r="N42" s="36"/>
      <c r="O42" s="45">
        <f t="shared" si="11"/>
        <v>2943.0214369791665</v>
      </c>
      <c r="P42" s="46">
        <f t="shared" si="22"/>
        <v>2.9430214369791665</v>
      </c>
      <c r="Q42" s="42">
        <f t="shared" si="12"/>
        <v>-13.061311896354175</v>
      </c>
      <c r="R42" s="46">
        <f t="shared" si="21"/>
        <v>5.379936628361303E-2</v>
      </c>
      <c r="S42" s="42">
        <f t="shared" si="13"/>
        <v>2552.9164930555562</v>
      </c>
      <c r="T42" s="43">
        <f t="shared" si="23"/>
        <v>3.4605246484375007E-3</v>
      </c>
      <c r="U42" s="65"/>
      <c r="V42" s="58">
        <f t="shared" si="14"/>
        <v>0</v>
      </c>
      <c r="W42" s="58">
        <f t="shared" si="15"/>
        <v>1444.0000000000007</v>
      </c>
      <c r="Y42" s="61">
        <f t="shared" si="1"/>
        <v>112030.33333333334</v>
      </c>
      <c r="Z42" s="61">
        <f t="shared" si="2"/>
        <v>112.03033333333335</v>
      </c>
      <c r="AA42" s="61">
        <f t="shared" si="3"/>
        <v>15693.296296296292</v>
      </c>
      <c r="AB42" s="63">
        <f t="shared" si="4"/>
        <v>15.693296296296293</v>
      </c>
      <c r="AC42" s="36"/>
      <c r="AD42" s="64">
        <f t="shared" si="5"/>
        <v>-15.693296296296293</v>
      </c>
      <c r="AE42" s="64">
        <f t="shared" si="6"/>
        <v>4.6450605458622698E-3</v>
      </c>
      <c r="AF42" s="42">
        <f t="shared" si="16"/>
        <v>0</v>
      </c>
      <c r="AG42" s="72">
        <f t="shared" si="17"/>
        <v>0</v>
      </c>
      <c r="AH42">
        <f t="shared" si="18"/>
        <v>2.1022687239257818E-3</v>
      </c>
    </row>
    <row r="43" spans="1:34" ht="15.75" thickBot="1" x14ac:dyDescent="0.3">
      <c r="A43" s="36"/>
      <c r="B43" s="14" t="s">
        <v>59</v>
      </c>
      <c r="C43" s="14">
        <v>39</v>
      </c>
      <c r="D43" s="14">
        <v>39</v>
      </c>
      <c r="E43" s="44">
        <v>37</v>
      </c>
      <c r="F43" s="37">
        <f t="shared" si="19"/>
        <v>-0.73611111111111072</v>
      </c>
      <c r="G43" s="37">
        <f t="shared" si="20"/>
        <v>-2.6499999999999986</v>
      </c>
      <c r="H43" s="36"/>
      <c r="I43" s="33">
        <f t="shared" si="0"/>
        <v>10.277777777777779</v>
      </c>
      <c r="J43" s="34">
        <f t="shared" si="7"/>
        <v>-1342.6666666666661</v>
      </c>
      <c r="K43" s="34">
        <f t="shared" si="8"/>
        <v>143.15</v>
      </c>
      <c r="L43" s="39">
        <f t="shared" si="9"/>
        <v>105.24187500000002</v>
      </c>
      <c r="M43" s="40">
        <f t="shared" si="10"/>
        <v>248.39187500000003</v>
      </c>
      <c r="N43" s="36"/>
      <c r="O43" s="45">
        <f t="shared" si="11"/>
        <v>2552.9164930555562</v>
      </c>
      <c r="P43" s="46">
        <f t="shared" si="22"/>
        <v>2.5529164930555561</v>
      </c>
      <c r="Q43" s="42">
        <f t="shared" si="12"/>
        <v>-11.246713136574067</v>
      </c>
      <c r="R43" s="46">
        <f t="shared" si="21"/>
        <v>5.450850975390624E-2</v>
      </c>
      <c r="S43" s="42">
        <f t="shared" si="13"/>
        <v>2260.3572097222232</v>
      </c>
      <c r="T43" s="43">
        <f t="shared" si="23"/>
        <v>4.0884016511381184E-3</v>
      </c>
      <c r="U43" s="65"/>
      <c r="V43" s="58">
        <f t="shared" si="14"/>
        <v>0</v>
      </c>
      <c r="W43" s="58">
        <f t="shared" si="15"/>
        <v>1342.6666666666661</v>
      </c>
      <c r="Y43" s="61">
        <f t="shared" si="1"/>
        <v>96337.037037037051</v>
      </c>
      <c r="Z43" s="61">
        <f t="shared" si="2"/>
        <v>96.337037037037049</v>
      </c>
      <c r="AA43" s="61">
        <f t="shared" si="3"/>
        <v>12092.444444444438</v>
      </c>
      <c r="AB43" s="63">
        <f t="shared" si="4"/>
        <v>12.092444444444437</v>
      </c>
      <c r="AC43" s="36"/>
      <c r="AD43" s="64">
        <f t="shared" si="5"/>
        <v>-12.092444444444437</v>
      </c>
      <c r="AE43" s="64">
        <f t="shared" si="6"/>
        <v>5.1100493093653564E-3</v>
      </c>
      <c r="AF43" s="42">
        <f t="shared" si="16"/>
        <v>0</v>
      </c>
      <c r="AG43" s="72">
        <f t="shared" si="17"/>
        <v>0</v>
      </c>
      <c r="AH43">
        <f t="shared" si="18"/>
        <v>2.4837040030664076E-3</v>
      </c>
    </row>
    <row r="44" spans="1:34" ht="15.75" thickBot="1" x14ac:dyDescent="0.3">
      <c r="A44" s="36"/>
      <c r="B44" s="14" t="s">
        <v>59</v>
      </c>
      <c r="C44" s="14">
        <v>40</v>
      </c>
      <c r="D44" s="14">
        <v>40</v>
      </c>
      <c r="E44" s="44">
        <v>34.6</v>
      </c>
      <c r="F44" s="37">
        <f t="shared" si="19"/>
        <v>-0.65277777777777812</v>
      </c>
      <c r="G44" s="37">
        <f t="shared" si="20"/>
        <v>-2.3500000000000014</v>
      </c>
      <c r="H44" s="36"/>
      <c r="I44" s="33">
        <f t="shared" si="0"/>
        <v>9.6111111111111125</v>
      </c>
      <c r="J44" s="34">
        <f t="shared" si="7"/>
        <v>-1190.6666666666672</v>
      </c>
      <c r="K44" s="34">
        <f t="shared" si="8"/>
        <v>143.15</v>
      </c>
      <c r="L44" s="39">
        <f t="shared" si="9"/>
        <v>92.031675000000021</v>
      </c>
      <c r="M44" s="40">
        <f t="shared" si="10"/>
        <v>235.18167500000004</v>
      </c>
      <c r="N44" s="36"/>
      <c r="O44" s="45">
        <f t="shared" si="11"/>
        <v>2260.3572097222232</v>
      </c>
      <c r="P44" s="46">
        <f t="shared" si="22"/>
        <v>2.2603572097222231</v>
      </c>
      <c r="Q44" s="42">
        <f t="shared" si="12"/>
        <v>-9.1832724199074125</v>
      </c>
      <c r="R44" s="46">
        <f t="shared" si="21"/>
        <v>5.5136386756606856E-2</v>
      </c>
      <c r="S44" s="42">
        <f t="shared" si="13"/>
        <v>2003.972021006944</v>
      </c>
      <c r="T44" s="43">
        <f t="shared" si="23"/>
        <v>4.6450605458622698E-3</v>
      </c>
      <c r="U44" s="65"/>
      <c r="V44" s="58">
        <f t="shared" si="14"/>
        <v>0</v>
      </c>
      <c r="W44" s="58">
        <f t="shared" si="15"/>
        <v>1190.6666666666672</v>
      </c>
      <c r="Y44" s="61">
        <f t="shared" si="1"/>
        <v>84244.592592592613</v>
      </c>
      <c r="Z44" s="61">
        <f t="shared" si="2"/>
        <v>84.24459259259261</v>
      </c>
      <c r="AA44" s="61">
        <f t="shared" si="3"/>
        <v>10827.888888888934</v>
      </c>
      <c r="AB44" s="63">
        <f t="shared" si="4"/>
        <v>10.827888888888934</v>
      </c>
      <c r="AC44" s="36"/>
      <c r="AD44" s="64">
        <f t="shared" si="5"/>
        <v>-10.827888888888934</v>
      </c>
      <c r="AE44" s="64">
        <f t="shared" si="6"/>
        <v>5.4810916450617302E-3</v>
      </c>
      <c r="AF44" s="42">
        <f t="shared" si="16"/>
        <v>0</v>
      </c>
      <c r="AG44" s="72">
        <f t="shared" si="17"/>
        <v>0</v>
      </c>
      <c r="AH44">
        <f t="shared" si="18"/>
        <v>2.8218742816113291E-3</v>
      </c>
    </row>
    <row r="45" spans="1:34" ht="15.75" thickBot="1" x14ac:dyDescent="0.3">
      <c r="A45" s="36"/>
      <c r="B45" s="14" t="s">
        <v>59</v>
      </c>
      <c r="C45" s="14">
        <v>41</v>
      </c>
      <c r="D45" s="14">
        <v>41</v>
      </c>
      <c r="E45" s="44">
        <v>32.299999999999997</v>
      </c>
      <c r="F45" s="37">
        <f t="shared" si="19"/>
        <v>-0.7777777777777779</v>
      </c>
      <c r="G45" s="37">
        <f t="shared" si="20"/>
        <v>-2.8000000000000007</v>
      </c>
      <c r="H45" s="36"/>
      <c r="I45" s="33">
        <f t="shared" si="0"/>
        <v>8.9722222222222214</v>
      </c>
      <c r="J45" s="34">
        <f t="shared" si="7"/>
        <v>-1418.666666666667</v>
      </c>
      <c r="K45" s="34">
        <f t="shared" si="8"/>
        <v>143.15</v>
      </c>
      <c r="L45" s="39">
        <f t="shared" si="9"/>
        <v>80.202918749999981</v>
      </c>
      <c r="M45" s="40">
        <f t="shared" si="10"/>
        <v>223.35291874999999</v>
      </c>
      <c r="N45" s="36"/>
      <c r="O45" s="45">
        <f t="shared" si="11"/>
        <v>2003.972021006944</v>
      </c>
      <c r="P45" s="46">
        <f t="shared" si="22"/>
        <v>2.0039720210069438</v>
      </c>
      <c r="Q45" s="42">
        <f t="shared" si="12"/>
        <v>-10.724620571585648</v>
      </c>
      <c r="R45" s="46">
        <f t="shared" si="21"/>
        <v>5.5693045651331007E-2</v>
      </c>
      <c r="S45" s="42">
        <f t="shared" si="13"/>
        <v>1673.9595486111111</v>
      </c>
      <c r="T45" s="43">
        <f t="shared" si="23"/>
        <v>5.1100493093653564E-3</v>
      </c>
      <c r="U45" s="65"/>
      <c r="V45" s="58">
        <f t="shared" si="14"/>
        <v>0</v>
      </c>
      <c r="W45" s="58">
        <f t="shared" si="15"/>
        <v>1418.666666666667</v>
      </c>
      <c r="Y45" s="61">
        <f t="shared" si="1"/>
        <v>73416.703703703679</v>
      </c>
      <c r="Z45" s="61">
        <f t="shared" si="2"/>
        <v>73.416703703703675</v>
      </c>
      <c r="AA45" s="61">
        <f t="shared" si="3"/>
        <v>14235.222222222197</v>
      </c>
      <c r="AB45" s="63">
        <f t="shared" si="4"/>
        <v>14.235222222222196</v>
      </c>
      <c r="AC45" s="36"/>
      <c r="AD45" s="64">
        <f t="shared" si="5"/>
        <v>-14.235222222222196</v>
      </c>
      <c r="AE45" s="64">
        <f t="shared" si="6"/>
        <v>5.7912014494598783E-3</v>
      </c>
      <c r="AF45" s="42">
        <f t="shared" si="16"/>
        <v>0</v>
      </c>
      <c r="AG45" s="72">
        <f t="shared" si="17"/>
        <v>0</v>
      </c>
      <c r="AH45">
        <f t="shared" si="18"/>
        <v>3.1043549554394543E-3</v>
      </c>
    </row>
    <row r="46" spans="1:34" ht="15.75" thickBot="1" x14ac:dyDescent="0.3">
      <c r="A46" s="36"/>
      <c r="B46" s="14" t="s">
        <v>59</v>
      </c>
      <c r="C46" s="14">
        <v>42</v>
      </c>
      <c r="D46" s="14">
        <v>42</v>
      </c>
      <c r="E46" s="44">
        <v>29</v>
      </c>
      <c r="F46" s="37">
        <f t="shared" si="19"/>
        <v>-0.99999999999999933</v>
      </c>
      <c r="G46" s="37">
        <f t="shared" si="20"/>
        <v>-3.5999999999999979</v>
      </c>
      <c r="H46" s="36"/>
      <c r="I46" s="33">
        <f t="shared" si="0"/>
        <v>8.0555555555555554</v>
      </c>
      <c r="J46" s="34">
        <f t="shared" si="7"/>
        <v>-1823.9999999999989</v>
      </c>
      <c r="K46" s="34">
        <f t="shared" si="8"/>
        <v>143.15</v>
      </c>
      <c r="L46" s="39">
        <f t="shared" si="9"/>
        <v>64.651875000000004</v>
      </c>
      <c r="M46" s="40">
        <f t="shared" si="10"/>
        <v>207.801875</v>
      </c>
      <c r="N46" s="36"/>
      <c r="O46" s="45">
        <f t="shared" si="11"/>
        <v>1673.9595486111111</v>
      </c>
      <c r="P46" s="46">
        <f t="shared" si="22"/>
        <v>1.6739595486111112</v>
      </c>
      <c r="Q46" s="42">
        <f t="shared" si="12"/>
        <v>-13.019373784722211</v>
      </c>
      <c r="R46" s="46">
        <f t="shared" si="21"/>
        <v>5.6158034414834093E-2</v>
      </c>
      <c r="S46" s="42">
        <f t="shared" si="13"/>
        <v>1335.7524085069449</v>
      </c>
      <c r="T46" s="43">
        <f t="shared" si="23"/>
        <v>5.4810916450617302E-3</v>
      </c>
      <c r="U46" s="65"/>
      <c r="V46" s="58">
        <f t="shared" si="14"/>
        <v>0</v>
      </c>
      <c r="W46" s="58">
        <f t="shared" si="15"/>
        <v>1823.9999999999989</v>
      </c>
      <c r="Y46" s="61">
        <f t="shared" si="1"/>
        <v>59181.481481481482</v>
      </c>
      <c r="Z46" s="61">
        <f t="shared" si="2"/>
        <v>59.181481481481484</v>
      </c>
      <c r="AA46" s="61">
        <f t="shared" si="3"/>
        <v>14847.444444444438</v>
      </c>
      <c r="AB46" s="63">
        <f t="shared" si="4"/>
        <v>14.847444444444438</v>
      </c>
      <c r="AC46" s="36"/>
      <c r="AD46" s="64">
        <f t="shared" si="5"/>
        <v>-14.847444444444438</v>
      </c>
      <c r="AE46" s="64">
        <f t="shared" si="6"/>
        <v>6.0762054746817144E-3</v>
      </c>
      <c r="AF46" s="42">
        <f t="shared" si="16"/>
        <v>0</v>
      </c>
      <c r="AG46" s="72">
        <f t="shared" si="17"/>
        <v>0</v>
      </c>
      <c r="AH46">
        <f t="shared" si="18"/>
        <v>3.3297631743750013E-3</v>
      </c>
    </row>
    <row r="47" spans="1:34" ht="15.75" thickBot="1" x14ac:dyDescent="0.3">
      <c r="A47" s="36"/>
      <c r="B47" s="14" t="s">
        <v>59</v>
      </c>
      <c r="C47" s="14">
        <v>43</v>
      </c>
      <c r="D47" s="14">
        <v>43</v>
      </c>
      <c r="E47" s="44">
        <v>25.1</v>
      </c>
      <c r="F47" s="37">
        <f t="shared" si="19"/>
        <v>-0.94444444444444453</v>
      </c>
      <c r="G47" s="37">
        <f t="shared" si="20"/>
        <v>-3.4000000000000004</v>
      </c>
      <c r="H47" s="36"/>
      <c r="I47" s="33">
        <f t="shared" si="0"/>
        <v>6.9722222222222232</v>
      </c>
      <c r="J47" s="34">
        <f t="shared" si="7"/>
        <v>-1722.6666666666667</v>
      </c>
      <c r="K47" s="34">
        <f t="shared" si="8"/>
        <v>143.15</v>
      </c>
      <c r="L47" s="39">
        <f t="shared" si="9"/>
        <v>48.432018750000012</v>
      </c>
      <c r="M47" s="40">
        <f t="shared" si="10"/>
        <v>191.58201875000003</v>
      </c>
      <c r="N47" s="36"/>
      <c r="O47" s="45">
        <f t="shared" si="11"/>
        <v>1335.7524085069449</v>
      </c>
      <c r="P47" s="46">
        <f t="shared" si="22"/>
        <v>1.335752408506945</v>
      </c>
      <c r="Q47" s="42">
        <f t="shared" si="12"/>
        <v>-10.675062406307871</v>
      </c>
      <c r="R47" s="46">
        <f t="shared" si="21"/>
        <v>5.6529076750530469E-2</v>
      </c>
      <c r="S47" s="42">
        <f t="shared" si="13"/>
        <v>1116.3952958333334</v>
      </c>
      <c r="T47" s="43">
        <f t="shared" si="23"/>
        <v>5.7912014494598783E-3</v>
      </c>
      <c r="U47" s="65"/>
      <c r="V47" s="58">
        <f t="shared" si="14"/>
        <v>0</v>
      </c>
      <c r="W47" s="58">
        <f t="shared" si="15"/>
        <v>1722.6666666666667</v>
      </c>
      <c r="Y47" s="61">
        <f t="shared" si="1"/>
        <v>44334.037037037044</v>
      </c>
      <c r="Z47" s="61">
        <f t="shared" si="2"/>
        <v>44.334037037037042</v>
      </c>
      <c r="AA47" s="61">
        <f t="shared" si="3"/>
        <v>9652.703703703708</v>
      </c>
      <c r="AB47" s="63">
        <f t="shared" si="4"/>
        <v>9.6527037037037076</v>
      </c>
      <c r="AC47" s="36"/>
      <c r="AD47" s="64">
        <f t="shared" si="5"/>
        <v>-9.6527037037037076</v>
      </c>
      <c r="AE47" s="64">
        <f t="shared" si="6"/>
        <v>6.3518924283854179E-3</v>
      </c>
      <c r="AF47" s="42">
        <f t="shared" si="16"/>
        <v>0</v>
      </c>
      <c r="AG47" s="72">
        <f t="shared" si="17"/>
        <v>0</v>
      </c>
      <c r="AH47">
        <f t="shared" si="18"/>
        <v>3.5181548805468758E-3</v>
      </c>
    </row>
    <row r="48" spans="1:34" ht="15.75" thickBot="1" x14ac:dyDescent="0.3">
      <c r="A48" s="36"/>
      <c r="B48" s="14" t="s">
        <v>59</v>
      </c>
      <c r="C48" s="14">
        <v>44</v>
      </c>
      <c r="D48" s="14">
        <v>44</v>
      </c>
      <c r="E48" s="44">
        <v>22.2</v>
      </c>
      <c r="F48" s="37">
        <f t="shared" si="19"/>
        <v>-0.5833333333333337</v>
      </c>
      <c r="G48" s="37">
        <f t="shared" si="20"/>
        <v>-2.1000000000000014</v>
      </c>
      <c r="H48" s="36"/>
      <c r="I48" s="33">
        <f t="shared" si="0"/>
        <v>6.166666666666667</v>
      </c>
      <c r="J48" s="34">
        <f t="shared" si="7"/>
        <v>-1064.0000000000007</v>
      </c>
      <c r="K48" s="34">
        <f t="shared" si="8"/>
        <v>143.15</v>
      </c>
      <c r="L48" s="39">
        <f t="shared" si="9"/>
        <v>37.887075000000003</v>
      </c>
      <c r="M48" s="40">
        <f t="shared" si="10"/>
        <v>181.03707500000002</v>
      </c>
      <c r="N48" s="36"/>
      <c r="O48" s="45">
        <f t="shared" si="11"/>
        <v>1116.3952958333334</v>
      </c>
      <c r="P48" s="46">
        <f t="shared" si="22"/>
        <v>1.1163952958333334</v>
      </c>
      <c r="Q48" s="42">
        <f t="shared" si="12"/>
        <v>-5.4449380375000045</v>
      </c>
      <c r="R48" s="46">
        <f t="shared" si="21"/>
        <v>5.6839186554928617E-2</v>
      </c>
      <c r="S48" s="42">
        <f t="shared" si="13"/>
        <v>1026.0144907986112</v>
      </c>
      <c r="T48" s="43">
        <f t="shared" si="23"/>
        <v>6.0762054746817144E-3</v>
      </c>
      <c r="U48" s="65">
        <f>SUM(S39:S58)</f>
        <v>28606.728210937505</v>
      </c>
      <c r="V48" s="58">
        <f t="shared" si="14"/>
        <v>0</v>
      </c>
      <c r="W48" s="58">
        <f t="shared" si="15"/>
        <v>1064.0000000000007</v>
      </c>
      <c r="Y48" s="61">
        <f t="shared" si="1"/>
        <v>34681.333333333336</v>
      </c>
      <c r="Z48" s="61">
        <f t="shared" si="2"/>
        <v>34.681333333333335</v>
      </c>
      <c r="AA48" s="61">
        <f t="shared" si="3"/>
        <v>3942.851851851854</v>
      </c>
      <c r="AB48" s="63">
        <f t="shared" si="4"/>
        <v>3.9428518518518541</v>
      </c>
      <c r="AC48" s="36"/>
      <c r="AD48" s="64">
        <f t="shared" si="5"/>
        <v>-3.9428518518518541</v>
      </c>
      <c r="AE48" s="64">
        <f t="shared" si="6"/>
        <v>6.6112630700231496E-3</v>
      </c>
      <c r="AF48" s="42">
        <f t="shared" si="16"/>
        <v>0</v>
      </c>
      <c r="AG48" s="72">
        <f t="shared" si="17"/>
        <v>0</v>
      </c>
      <c r="AH48">
        <f t="shared" si="18"/>
        <v>3.6912948258691416E-3</v>
      </c>
    </row>
    <row r="49" spans="1:34" ht="15.75" thickBot="1" x14ac:dyDescent="0.3">
      <c r="A49" s="36"/>
      <c r="B49" s="14" t="s">
        <v>59</v>
      </c>
      <c r="C49" s="14">
        <v>45</v>
      </c>
      <c r="D49" s="14">
        <v>45</v>
      </c>
      <c r="E49" s="44">
        <v>20.9</v>
      </c>
      <c r="F49" s="37">
        <f t="shared" si="19"/>
        <v>-0.25000000000000011</v>
      </c>
      <c r="G49" s="37">
        <f t="shared" si="20"/>
        <v>-0.90000000000000036</v>
      </c>
      <c r="H49" s="36"/>
      <c r="I49" s="33">
        <f t="shared" si="0"/>
        <v>5.8055555555555554</v>
      </c>
      <c r="J49" s="34">
        <f t="shared" si="7"/>
        <v>-456.00000000000023</v>
      </c>
      <c r="K49" s="34">
        <f t="shared" si="8"/>
        <v>143.15</v>
      </c>
      <c r="L49" s="39">
        <f t="shared" si="9"/>
        <v>33.579768749999999</v>
      </c>
      <c r="M49" s="40">
        <f t="shared" si="10"/>
        <v>176.72976875000001</v>
      </c>
      <c r="N49" s="36"/>
      <c r="O49" s="45">
        <f t="shared" si="11"/>
        <v>1026.0144907986112</v>
      </c>
      <c r="P49" s="46">
        <f t="shared" si="22"/>
        <v>1.0260144907986111</v>
      </c>
      <c r="Q49" s="42">
        <f t="shared" si="12"/>
        <v>-1.6213188425347238</v>
      </c>
      <c r="R49" s="46">
        <f t="shared" si="21"/>
        <v>5.7124190580150454E-2</v>
      </c>
      <c r="S49" s="42">
        <f t="shared" si="13"/>
        <v>992.47303333333343</v>
      </c>
      <c r="T49" s="43">
        <f t="shared" si="23"/>
        <v>6.3518924283854179E-3</v>
      </c>
      <c r="U49" s="65">
        <f>U48/1000</f>
        <v>28.606728210937504</v>
      </c>
      <c r="V49" s="58">
        <f t="shared" si="14"/>
        <v>0</v>
      </c>
      <c r="W49" s="58">
        <f t="shared" si="15"/>
        <v>456.00000000000023</v>
      </c>
      <c r="Y49" s="61">
        <f t="shared" si="1"/>
        <v>30738.481481481482</v>
      </c>
      <c r="Z49" s="61">
        <f t="shared" si="2"/>
        <v>30.738481481481482</v>
      </c>
      <c r="AA49" s="61">
        <f t="shared" si="3"/>
        <v>1453.148148148146</v>
      </c>
      <c r="AB49" s="63">
        <f t="shared" si="4"/>
        <v>1.4531481481481461</v>
      </c>
      <c r="AC49" s="36"/>
      <c r="AD49" s="64">
        <f t="shared" si="5"/>
        <v>-1.4531481481481461</v>
      </c>
      <c r="AE49" s="64">
        <f t="shared" si="6"/>
        <v>6.851452353973767E-3</v>
      </c>
      <c r="AF49" s="42">
        <f t="shared" si="16"/>
        <v>0</v>
      </c>
      <c r="AG49" s="72">
        <f t="shared" si="17"/>
        <v>0</v>
      </c>
      <c r="AH49">
        <f t="shared" si="18"/>
        <v>3.8587746502441417E-3</v>
      </c>
    </row>
    <row r="50" spans="1:34" ht="15.75" thickBot="1" x14ac:dyDescent="0.3">
      <c r="A50" s="36"/>
      <c r="B50" s="14" t="s">
        <v>59</v>
      </c>
      <c r="C50" s="14">
        <v>46</v>
      </c>
      <c r="D50" s="14">
        <v>46</v>
      </c>
      <c r="E50" s="44">
        <v>20.399999999999999</v>
      </c>
      <c r="F50" s="37">
        <f t="shared" si="19"/>
        <v>-0.19444444444444425</v>
      </c>
      <c r="G50" s="37">
        <f t="shared" si="20"/>
        <v>-0.69999999999999929</v>
      </c>
      <c r="H50" s="36"/>
      <c r="I50" s="33">
        <f t="shared" si="0"/>
        <v>5.666666666666667</v>
      </c>
      <c r="J50" s="34">
        <f t="shared" si="7"/>
        <v>-354.66666666666634</v>
      </c>
      <c r="K50" s="34">
        <f t="shared" si="8"/>
        <v>143.15</v>
      </c>
      <c r="L50" s="39">
        <f t="shared" si="9"/>
        <v>31.992300000000004</v>
      </c>
      <c r="M50" s="40">
        <f t="shared" si="10"/>
        <v>175.14230000000001</v>
      </c>
      <c r="N50" s="36"/>
      <c r="O50" s="45">
        <f t="shared" si="11"/>
        <v>992.47303333333343</v>
      </c>
      <c r="P50" s="46">
        <f t="shared" si="22"/>
        <v>0.99247303333333348</v>
      </c>
      <c r="Q50" s="42">
        <f t="shared" si="12"/>
        <v>-1.0173047444444427</v>
      </c>
      <c r="R50" s="46">
        <f t="shared" si="21"/>
        <v>5.7399877533854157E-2</v>
      </c>
      <c r="S50" s="42">
        <f t="shared" si="13"/>
        <v>933.73430989583346</v>
      </c>
      <c r="T50" s="43">
        <f t="shared" si="23"/>
        <v>6.6112630700231496E-3</v>
      </c>
      <c r="U50" s="65"/>
      <c r="V50" s="58">
        <f t="shared" si="14"/>
        <v>0</v>
      </c>
      <c r="W50" s="58">
        <f t="shared" si="15"/>
        <v>354.66666666666634</v>
      </c>
      <c r="Y50" s="61">
        <f t="shared" si="1"/>
        <v>29285.333333333336</v>
      </c>
      <c r="Z50" s="61">
        <f t="shared" si="2"/>
        <v>29.285333333333337</v>
      </c>
      <c r="AA50" s="61">
        <f t="shared" si="3"/>
        <v>2527</v>
      </c>
      <c r="AB50" s="63">
        <f t="shared" si="4"/>
        <v>2.5270000000000001</v>
      </c>
      <c r="AC50" s="36"/>
      <c r="AD50" s="64">
        <f t="shared" si="5"/>
        <v>-2.5270000000000001</v>
      </c>
      <c r="AE50" s="64">
        <f t="shared" si="6"/>
        <v>7.0815160835262358E-3</v>
      </c>
      <c r="AF50" s="42">
        <f t="shared" si="16"/>
        <v>0</v>
      </c>
      <c r="AG50" s="72">
        <f t="shared" si="17"/>
        <v>0</v>
      </c>
      <c r="AH50">
        <f t="shared" si="18"/>
        <v>4.0163423150390634E-3</v>
      </c>
    </row>
    <row r="51" spans="1:34" ht="15.75" thickBot="1" x14ac:dyDescent="0.3">
      <c r="A51" s="36"/>
      <c r="B51" s="14" t="s">
        <v>59</v>
      </c>
      <c r="C51" s="14">
        <v>47</v>
      </c>
      <c r="D51" s="14">
        <v>47</v>
      </c>
      <c r="E51" s="44">
        <v>19.5</v>
      </c>
      <c r="F51" s="37">
        <f t="shared" si="19"/>
        <v>-0.27777777777777779</v>
      </c>
      <c r="G51" s="37">
        <f t="shared" si="20"/>
        <v>-1</v>
      </c>
      <c r="H51" s="36"/>
      <c r="I51" s="33">
        <f t="shared" si="0"/>
        <v>5.416666666666667</v>
      </c>
      <c r="J51" s="34">
        <f>1824*F51</f>
        <v>-506.66666666666669</v>
      </c>
      <c r="K51" s="34">
        <f t="shared" si="8"/>
        <v>143.15</v>
      </c>
      <c r="L51" s="39">
        <f t="shared" si="9"/>
        <v>29.231718750000002</v>
      </c>
      <c r="M51" s="40">
        <f t="shared" si="10"/>
        <v>172.38171875</v>
      </c>
      <c r="N51" s="36"/>
      <c r="O51" s="45">
        <f t="shared" si="11"/>
        <v>933.73430989583346</v>
      </c>
      <c r="P51" s="46">
        <f t="shared" si="22"/>
        <v>0.9337343098958335</v>
      </c>
      <c r="Q51" s="42">
        <f t="shared" si="12"/>
        <v>-1.810710134548611</v>
      </c>
      <c r="R51" s="46">
        <f t="shared" si="21"/>
        <v>5.7659248175491888E-2</v>
      </c>
      <c r="S51" s="42">
        <f t="shared" si="13"/>
        <v>864.68142222222218</v>
      </c>
      <c r="T51" s="43">
        <f t="shared" si="23"/>
        <v>6.851452353973767E-3</v>
      </c>
      <c r="U51" s="65"/>
      <c r="V51" s="58">
        <f t="shared" si="14"/>
        <v>0</v>
      </c>
      <c r="W51" s="58">
        <f t="shared" si="15"/>
        <v>506.66666666666669</v>
      </c>
      <c r="Y51" s="61">
        <f t="shared" si="1"/>
        <v>26758.333333333336</v>
      </c>
      <c r="Z51" s="61">
        <f t="shared" si="2"/>
        <v>26.758333333333336</v>
      </c>
      <c r="AA51" s="61">
        <f t="shared" si="3"/>
        <v>2933.7407407407482</v>
      </c>
      <c r="AB51" s="63">
        <f t="shared" si="4"/>
        <v>2.9337407407407481</v>
      </c>
      <c r="AC51" s="36"/>
      <c r="AD51" s="64">
        <f t="shared" si="5"/>
        <v>-2.9337407407407481</v>
      </c>
      <c r="AE51" s="64">
        <f t="shared" si="6"/>
        <v>7.0815160835262358E-3</v>
      </c>
      <c r="AF51" s="42">
        <f t="shared" si="16"/>
        <v>0</v>
      </c>
      <c r="AG51" s="72">
        <f t="shared" si="17"/>
        <v>0</v>
      </c>
      <c r="AH51">
        <f t="shared" si="18"/>
        <v>4.1622573050390634E-3</v>
      </c>
    </row>
    <row r="52" spans="1:34" ht="15.75" thickBot="1" x14ac:dyDescent="0.3">
      <c r="A52" s="36"/>
      <c r="B52" s="14" t="s">
        <v>59</v>
      </c>
      <c r="C52" s="14">
        <v>48</v>
      </c>
      <c r="D52" s="14">
        <v>48</v>
      </c>
      <c r="E52" s="44">
        <v>18.399999999999999</v>
      </c>
      <c r="F52" s="37">
        <f t="shared" si="19"/>
        <v>-0.23611111111111099</v>
      </c>
      <c r="G52" s="37">
        <f t="shared" si="20"/>
        <v>-0.84999999999999964</v>
      </c>
      <c r="H52" s="36"/>
      <c r="I52" s="33">
        <f t="shared" si="0"/>
        <v>5.1111111111111107</v>
      </c>
      <c r="J52" s="34">
        <f t="shared" si="7"/>
        <v>-430.66666666666646</v>
      </c>
      <c r="K52" s="34">
        <f t="shared" si="8"/>
        <v>143.15</v>
      </c>
      <c r="L52" s="39">
        <f t="shared" si="9"/>
        <v>26.026799999999994</v>
      </c>
      <c r="M52" s="40">
        <f t="shared" si="10"/>
        <v>169.17680000000001</v>
      </c>
      <c r="N52" s="36"/>
      <c r="O52" s="45">
        <f t="shared" si="11"/>
        <v>864.68142222222218</v>
      </c>
      <c r="P52" s="46">
        <f t="shared" si="22"/>
        <v>0.86468142222222222</v>
      </c>
      <c r="Q52" s="42">
        <f t="shared" si="12"/>
        <v>-1.3365037629629617</v>
      </c>
      <c r="R52" s="46">
        <f t="shared" si="21"/>
        <v>5.7899437459442503E-2</v>
      </c>
      <c r="S52" s="42">
        <f t="shared" si="13"/>
        <v>828.22942638888901</v>
      </c>
      <c r="T52" s="43">
        <f t="shared" si="23"/>
        <v>7.0815160835262358E-3</v>
      </c>
      <c r="U52" s="65"/>
      <c r="V52" s="58">
        <f t="shared" si="14"/>
        <v>0</v>
      </c>
      <c r="W52" s="58">
        <f t="shared" si="15"/>
        <v>430.66666666666646</v>
      </c>
      <c r="Y52" s="61">
        <f t="shared" si="1"/>
        <v>23824.592592592588</v>
      </c>
      <c r="Z52" s="61">
        <f t="shared" si="2"/>
        <v>23.824592592592587</v>
      </c>
      <c r="AA52" s="61">
        <f t="shared" si="3"/>
        <v>1528.444444444438</v>
      </c>
      <c r="AB52" s="63">
        <f t="shared" si="4"/>
        <v>1.5284444444444381</v>
      </c>
      <c r="AC52" s="36"/>
      <c r="AD52" s="64">
        <f t="shared" si="5"/>
        <v>-1.5284444444444381</v>
      </c>
      <c r="AE52" s="64">
        <f t="shared" si="6"/>
        <v>7.3049566194058656E-3</v>
      </c>
      <c r="AF52" s="42">
        <f t="shared" si="16"/>
        <v>0</v>
      </c>
      <c r="AG52" s="72">
        <f t="shared" si="17"/>
        <v>0</v>
      </c>
      <c r="AH52">
        <f t="shared" si="18"/>
        <v>4.302021020742188E-3</v>
      </c>
    </row>
    <row r="53" spans="1:34" ht="15.75" thickBot="1" x14ac:dyDescent="0.3">
      <c r="A53" s="36"/>
      <c r="B53" s="14" t="s">
        <v>59</v>
      </c>
      <c r="C53" s="14">
        <v>49</v>
      </c>
      <c r="D53" s="14">
        <v>49</v>
      </c>
      <c r="E53" s="44">
        <v>17.8</v>
      </c>
      <c r="F53" s="37">
        <f t="shared" si="19"/>
        <v>-8.3333333333333037E-2</v>
      </c>
      <c r="G53" s="37">
        <f t="shared" si="20"/>
        <v>-0.29999999999999893</v>
      </c>
      <c r="H53" s="36"/>
      <c r="I53" s="33">
        <f t="shared" si="0"/>
        <v>4.9444444444444446</v>
      </c>
      <c r="J53" s="34">
        <f t="shared" si="7"/>
        <v>-151.99999999999946</v>
      </c>
      <c r="K53" s="34">
        <f t="shared" si="8"/>
        <v>143.15</v>
      </c>
      <c r="L53" s="39">
        <f t="shared" si="9"/>
        <v>24.357074999999998</v>
      </c>
      <c r="M53" s="40">
        <f t="shared" si="10"/>
        <v>167.50707500000001</v>
      </c>
      <c r="N53" s="36"/>
      <c r="O53" s="45">
        <f t="shared" si="11"/>
        <v>828.22942638888901</v>
      </c>
      <c r="P53" s="46">
        <f t="shared" si="22"/>
        <v>0.82822942638888897</v>
      </c>
      <c r="Q53" s="42">
        <f t="shared" si="12"/>
        <v>7.667387083333603E-2</v>
      </c>
      <c r="R53" s="46">
        <f t="shared" si="21"/>
        <v>5.8129501188994973E-2</v>
      </c>
      <c r="S53" s="42">
        <f t="shared" si="13"/>
        <v>0</v>
      </c>
      <c r="T53" s="43">
        <f t="shared" si="23"/>
        <v>7.0815160835262358E-3</v>
      </c>
      <c r="U53" s="65"/>
      <c r="V53" s="58">
        <f t="shared" si="14"/>
        <v>0</v>
      </c>
      <c r="W53" s="58">
        <f t="shared" si="15"/>
        <v>151.99999999999946</v>
      </c>
      <c r="Y53" s="61">
        <f t="shared" si="1"/>
        <v>22296.14814814815</v>
      </c>
      <c r="Z53" s="61">
        <f t="shared" si="2"/>
        <v>22.296148148148148</v>
      </c>
      <c r="AA53" s="61">
        <f t="shared" si="3"/>
        <v>0</v>
      </c>
      <c r="AB53" s="63">
        <f t="shared" si="4"/>
        <v>0</v>
      </c>
      <c r="AC53" s="36"/>
      <c r="AD53" s="64">
        <f t="shared" si="5"/>
        <v>0</v>
      </c>
      <c r="AE53" s="64">
        <f t="shared" si="6"/>
        <v>7.5013264515335666E-3</v>
      </c>
      <c r="AF53" s="42">
        <f t="shared" si="16"/>
        <v>0</v>
      </c>
      <c r="AG53" s="72">
        <f t="shared" si="17"/>
        <v>0</v>
      </c>
      <c r="AH53">
        <f t="shared" si="18"/>
        <v>4.302021020742188E-3</v>
      </c>
    </row>
    <row r="54" spans="1:34" ht="15.75" thickBot="1" x14ac:dyDescent="0.3">
      <c r="A54" s="36"/>
      <c r="B54" s="14" t="s">
        <v>59</v>
      </c>
      <c r="C54" s="14">
        <v>50</v>
      </c>
      <c r="D54" s="14">
        <v>50</v>
      </c>
      <c r="E54" s="44">
        <v>17.8</v>
      </c>
      <c r="F54" s="37">
        <f t="shared" si="19"/>
        <v>-5.5555555555555851E-2</v>
      </c>
      <c r="G54" s="37">
        <f t="shared" si="20"/>
        <v>-0.20000000000000107</v>
      </c>
      <c r="H54" s="36"/>
      <c r="I54" s="33">
        <f t="shared" si="0"/>
        <v>4.9444444444444446</v>
      </c>
      <c r="J54" s="34">
        <f t="shared" si="7"/>
        <v>-101.33333333333387</v>
      </c>
      <c r="K54" s="34">
        <f t="shared" si="8"/>
        <v>143.15</v>
      </c>
      <c r="L54" s="39">
        <f t="shared" si="9"/>
        <v>24.357074999999998</v>
      </c>
      <c r="M54" s="40">
        <f t="shared" si="10"/>
        <v>167.50707500000001</v>
      </c>
      <c r="N54" s="36"/>
      <c r="O54" s="45">
        <f t="shared" si="11"/>
        <v>828.22942638888901</v>
      </c>
      <c r="P54" s="46">
        <f t="shared" si="22"/>
        <v>0.82822942638888897</v>
      </c>
      <c r="Q54" s="42">
        <f t="shared" si="12"/>
        <v>0.32719238935184919</v>
      </c>
      <c r="R54" s="46">
        <f t="shared" si="21"/>
        <v>5.8359564918547442E-2</v>
      </c>
      <c r="S54" s="42">
        <f t="shared" si="13"/>
        <v>804.38592916666664</v>
      </c>
      <c r="T54" s="43">
        <f t="shared" si="23"/>
        <v>7.3049566194058656E-3</v>
      </c>
      <c r="U54" s="65"/>
      <c r="V54" s="58">
        <f t="shared" si="14"/>
        <v>0</v>
      </c>
      <c r="W54" s="58">
        <f t="shared" si="15"/>
        <v>101.33333333333387</v>
      </c>
      <c r="Y54" s="61">
        <f t="shared" si="1"/>
        <v>22296.14814814815</v>
      </c>
      <c r="Z54" s="61">
        <f t="shared" si="2"/>
        <v>22.296148148148148</v>
      </c>
      <c r="AA54" s="61">
        <f t="shared" si="3"/>
        <v>990.81481481482115</v>
      </c>
      <c r="AB54" s="63">
        <f t="shared" si="4"/>
        <v>0.99081481481482114</v>
      </c>
      <c r="AC54" s="36"/>
      <c r="AD54" s="64">
        <f t="shared" si="5"/>
        <v>-0.99081481481482114</v>
      </c>
      <c r="AE54" s="64">
        <f t="shared" si="6"/>
        <v>7.659357855516977E-3</v>
      </c>
      <c r="AF54" s="42">
        <f t="shared" si="16"/>
        <v>0</v>
      </c>
      <c r="AG54" s="72">
        <f t="shared" si="17"/>
        <v>0</v>
      </c>
      <c r="AH54">
        <f t="shared" si="18"/>
        <v>4.4377611462890635E-3</v>
      </c>
    </row>
    <row r="55" spans="1:34" ht="15.75" thickBot="1" x14ac:dyDescent="0.3">
      <c r="A55" s="36"/>
      <c r="B55" s="14" t="s">
        <v>59</v>
      </c>
      <c r="C55" s="14">
        <v>51</v>
      </c>
      <c r="D55" s="14">
        <v>51</v>
      </c>
      <c r="E55" s="44">
        <v>17.399999999999999</v>
      </c>
      <c r="F55" s="37">
        <f t="shared" si="19"/>
        <v>-0.29166666666666685</v>
      </c>
      <c r="G55" s="37">
        <f t="shared" si="20"/>
        <v>-1.0500000000000007</v>
      </c>
      <c r="H55" s="36"/>
      <c r="I55" s="33">
        <f t="shared" si="0"/>
        <v>4.833333333333333</v>
      </c>
      <c r="J55" s="34">
        <f t="shared" si="7"/>
        <v>-532.00000000000034</v>
      </c>
      <c r="K55" s="34">
        <f t="shared" si="8"/>
        <v>143.15</v>
      </c>
      <c r="L55" s="39">
        <f t="shared" si="9"/>
        <v>23.274674999999995</v>
      </c>
      <c r="M55" s="40">
        <f t="shared" si="10"/>
        <v>166.42467500000001</v>
      </c>
      <c r="N55" s="36"/>
      <c r="O55" s="45">
        <f t="shared" si="11"/>
        <v>804.38592916666664</v>
      </c>
      <c r="P55" s="46">
        <f t="shared" si="22"/>
        <v>0.80438592916666662</v>
      </c>
      <c r="Q55" s="42">
        <f t="shared" si="12"/>
        <v>-1.7669474041666684</v>
      </c>
      <c r="R55" s="46">
        <f t="shared" si="21"/>
        <v>5.8583005454427073E-2</v>
      </c>
      <c r="S55" s="42">
        <f t="shared" si="13"/>
        <v>706.93139565972217</v>
      </c>
      <c r="T55" s="43">
        <f t="shared" si="23"/>
        <v>7.5013264515335666E-3</v>
      </c>
      <c r="U55" s="65"/>
      <c r="V55" s="58">
        <f t="shared" si="14"/>
        <v>0</v>
      </c>
      <c r="W55" s="58">
        <f t="shared" si="15"/>
        <v>532.00000000000034</v>
      </c>
      <c r="Y55" s="61">
        <f t="shared" si="1"/>
        <v>21305.333333333328</v>
      </c>
      <c r="Z55" s="61">
        <f t="shared" si="2"/>
        <v>21.30533333333333</v>
      </c>
      <c r="AA55" s="61">
        <f t="shared" si="3"/>
        <v>3959.7407407407372</v>
      </c>
      <c r="AB55" s="63">
        <f t="shared" si="4"/>
        <v>3.9597407407407372</v>
      </c>
      <c r="AC55" s="36"/>
      <c r="AD55" s="64">
        <f t="shared" si="5"/>
        <v>-3.9597407407407372</v>
      </c>
      <c r="AE55" s="64">
        <f t="shared" si="6"/>
        <v>7.8035170956307891E-3</v>
      </c>
      <c r="AF55" s="42">
        <f t="shared" si="16"/>
        <v>0</v>
      </c>
      <c r="AG55" s="72">
        <f t="shared" si="17"/>
        <v>0</v>
      </c>
      <c r="AH55">
        <f t="shared" si="18"/>
        <v>4.5570558193066425E-3</v>
      </c>
    </row>
    <row r="56" spans="1:34" ht="15.75" thickBot="1" x14ac:dyDescent="0.3">
      <c r="A56" s="36"/>
      <c r="B56" s="14" t="s">
        <v>59</v>
      </c>
      <c r="C56" s="14">
        <v>52</v>
      </c>
      <c r="D56" s="14">
        <v>52</v>
      </c>
      <c r="E56" s="44">
        <v>15.7</v>
      </c>
      <c r="F56" s="37">
        <f t="shared" si="19"/>
        <v>-0.5972222222222221</v>
      </c>
      <c r="G56" s="37">
        <f t="shared" si="20"/>
        <v>-2.1499999999999995</v>
      </c>
      <c r="H56" s="36"/>
      <c r="I56" s="33">
        <f t="shared" si="0"/>
        <v>4.3611111111111107</v>
      </c>
      <c r="J56" s="34">
        <f t="shared" si="7"/>
        <v>-1089.333333333333</v>
      </c>
      <c r="K56" s="34">
        <f t="shared" si="8"/>
        <v>143.15</v>
      </c>
      <c r="L56" s="39">
        <f t="shared" si="9"/>
        <v>18.948918749999997</v>
      </c>
      <c r="M56" s="40">
        <f t="shared" si="10"/>
        <v>162.09891875</v>
      </c>
      <c r="N56" s="36"/>
      <c r="O56" s="45">
        <f t="shared" si="11"/>
        <v>706.93139565972217</v>
      </c>
      <c r="P56" s="46">
        <f t="shared" si="22"/>
        <v>0.70693139565972218</v>
      </c>
      <c r="Q56" s="42">
        <f t="shared" si="12"/>
        <v>-4.0437723080439802</v>
      </c>
      <c r="R56" s="46">
        <f t="shared" si="21"/>
        <v>5.8779375286554775E-2</v>
      </c>
      <c r="S56" s="42">
        <f t="shared" si="13"/>
        <v>568.91305434027777</v>
      </c>
      <c r="T56" s="43">
        <f t="shared" si="23"/>
        <v>7.659357855516977E-3</v>
      </c>
      <c r="U56" s="65"/>
      <c r="V56" s="58">
        <f t="shared" si="14"/>
        <v>0</v>
      </c>
      <c r="W56" s="58">
        <f t="shared" si="15"/>
        <v>1089.333333333333</v>
      </c>
      <c r="Y56" s="61">
        <f t="shared" si="1"/>
        <v>17345.592592592591</v>
      </c>
      <c r="Z56" s="61">
        <f t="shared" si="2"/>
        <v>17.345592592592592</v>
      </c>
      <c r="AA56" s="61">
        <f t="shared" si="3"/>
        <v>5269.3333333333321</v>
      </c>
      <c r="AB56" s="63">
        <f t="shared" si="4"/>
        <v>5.2693333333333321</v>
      </c>
      <c r="AC56" s="36"/>
      <c r="AD56" s="64">
        <f t="shared" si="5"/>
        <v>-5.2693333333333321</v>
      </c>
      <c r="AE56" s="64">
        <f t="shared" si="6"/>
        <v>7.9463133919270863E-3</v>
      </c>
      <c r="AF56" s="42">
        <f t="shared" si="16"/>
        <v>0</v>
      </c>
      <c r="AG56" s="72">
        <f t="shared" si="17"/>
        <v>0</v>
      </c>
      <c r="AH56">
        <f t="shared" si="18"/>
        <v>4.6530598972265641E-3</v>
      </c>
    </row>
    <row r="57" spans="1:34" ht="15.75" thickBot="1" x14ac:dyDescent="0.3">
      <c r="A57" s="36"/>
      <c r="B57" s="14" t="s">
        <v>59</v>
      </c>
      <c r="C57" s="14">
        <v>53</v>
      </c>
      <c r="D57" s="14">
        <v>53</v>
      </c>
      <c r="E57" s="44">
        <v>13.1</v>
      </c>
      <c r="F57" s="37">
        <f t="shared" si="19"/>
        <v>-0.49999999999999994</v>
      </c>
      <c r="G57" s="37">
        <f t="shared" si="20"/>
        <v>-1.7999999999999998</v>
      </c>
      <c r="H57" s="36"/>
      <c r="I57" s="33">
        <f t="shared" si="0"/>
        <v>3.6388888888888888</v>
      </c>
      <c r="J57" s="34">
        <f t="shared" si="7"/>
        <v>-911.99999999999989</v>
      </c>
      <c r="K57" s="34">
        <f t="shared" si="8"/>
        <v>143.15</v>
      </c>
      <c r="L57" s="39">
        <f t="shared" si="9"/>
        <v>13.19251875</v>
      </c>
      <c r="M57" s="40">
        <f t="shared" si="10"/>
        <v>156.34251875000001</v>
      </c>
      <c r="N57" s="36"/>
      <c r="O57" s="45">
        <f t="shared" si="11"/>
        <v>568.91305434027777</v>
      </c>
      <c r="P57" s="46">
        <f t="shared" si="22"/>
        <v>0.56891305434027772</v>
      </c>
      <c r="Q57" s="42">
        <f t="shared" si="12"/>
        <v>-2.7497536123263884</v>
      </c>
      <c r="R57" s="46">
        <f t="shared" si="21"/>
        <v>5.8937406690538187E-2</v>
      </c>
      <c r="S57" s="42">
        <f t="shared" si="13"/>
        <v>518.97326440972222</v>
      </c>
      <c r="T57" s="43">
        <f t="shared" si="23"/>
        <v>7.8035170956307891E-3</v>
      </c>
      <c r="U57" s="65"/>
      <c r="V57" s="58">
        <f t="shared" si="14"/>
        <v>0</v>
      </c>
      <c r="W57" s="58">
        <f t="shared" si="15"/>
        <v>911.99999999999989</v>
      </c>
      <c r="Y57" s="61">
        <f t="shared" si="1"/>
        <v>12076.259259259259</v>
      </c>
      <c r="Z57" s="61">
        <f t="shared" si="2"/>
        <v>12.07625925925926</v>
      </c>
      <c r="AA57" s="61">
        <f t="shared" si="3"/>
        <v>1773.3333333333339</v>
      </c>
      <c r="AB57" s="63">
        <f t="shared" si="4"/>
        <v>1.7733333333333339</v>
      </c>
      <c r="AC57" s="36"/>
      <c r="AD57" s="64">
        <f t="shared" si="5"/>
        <v>-1.7733333333333339</v>
      </c>
      <c r="AE57" s="64">
        <f t="shared" si="6"/>
        <v>7.9463133919270863E-3</v>
      </c>
      <c r="AF57" s="42">
        <f t="shared" si="16"/>
        <v>0</v>
      </c>
      <c r="AG57" s="72">
        <f t="shared" si="17"/>
        <v>0</v>
      </c>
      <c r="AH57">
        <f t="shared" si="18"/>
        <v>4.7406366355957049E-3</v>
      </c>
    </row>
    <row r="58" spans="1:34" ht="15.75" thickBot="1" x14ac:dyDescent="0.3">
      <c r="A58" s="36"/>
      <c r="B58" s="14" t="s">
        <v>59</v>
      </c>
      <c r="C58" s="14">
        <v>54</v>
      </c>
      <c r="D58" s="14">
        <v>54</v>
      </c>
      <c r="E58" s="44">
        <v>12.1</v>
      </c>
      <c r="F58" s="37">
        <f t="shared" si="19"/>
        <v>-0.15277777777777773</v>
      </c>
      <c r="G58" s="37">
        <f t="shared" si="20"/>
        <v>-0.54999999999999982</v>
      </c>
      <c r="H58" s="36"/>
      <c r="I58" s="33">
        <f t="shared" si="0"/>
        <v>3.3611111111111112</v>
      </c>
      <c r="J58" s="34">
        <f t="shared" si="7"/>
        <v>-278.66666666666657</v>
      </c>
      <c r="K58" s="34">
        <f t="shared" si="8"/>
        <v>143.15</v>
      </c>
      <c r="L58" s="39">
        <f t="shared" si="9"/>
        <v>11.255268749999999</v>
      </c>
      <c r="M58" s="40">
        <f t="shared" si="10"/>
        <v>154.40526875</v>
      </c>
      <c r="N58" s="36"/>
      <c r="O58" s="45">
        <f t="shared" si="11"/>
        <v>518.97326440972222</v>
      </c>
      <c r="P58" s="46">
        <f t="shared" si="22"/>
        <v>0.51897326440972225</v>
      </c>
      <c r="Q58" s="42">
        <f t="shared" si="12"/>
        <v>-0.41765636521990707</v>
      </c>
      <c r="R58" s="46">
        <f t="shared" si="21"/>
        <v>5.9081565930651996E-2</v>
      </c>
      <c r="S58" s="42">
        <f t="shared" si="13"/>
        <v>514.06666666666672</v>
      </c>
      <c r="T58" s="43">
        <f t="shared" si="23"/>
        <v>7.9463133919270863E-3</v>
      </c>
      <c r="U58" s="65"/>
      <c r="V58" s="58">
        <f t="shared" si="14"/>
        <v>0</v>
      </c>
      <c r="W58" s="58">
        <f t="shared" si="15"/>
        <v>278.66666666666657</v>
      </c>
      <c r="Y58" s="61">
        <f t="shared" si="1"/>
        <v>10302.925925925925</v>
      </c>
      <c r="Z58" s="61">
        <f t="shared" si="2"/>
        <v>10.302925925925924</v>
      </c>
      <c r="AA58" s="61">
        <f t="shared" si="3"/>
        <v>169.59259259259125</v>
      </c>
      <c r="AB58" s="63">
        <f t="shared" si="4"/>
        <v>0.16959259259259124</v>
      </c>
      <c r="AC58" s="36"/>
      <c r="AD58" s="64">
        <f t="shared" si="5"/>
        <v>-0.16959259259259124</v>
      </c>
      <c r="AE58" s="64">
        <f t="shared" si="6"/>
        <v>7.9463133919270863E-3</v>
      </c>
      <c r="AF58" s="42">
        <f t="shared" si="16"/>
        <v>0</v>
      </c>
      <c r="AG58" s="72">
        <f t="shared" si="17"/>
        <v>0</v>
      </c>
      <c r="AH58">
        <f t="shared" si="18"/>
        <v>4.8273853855957055E-3</v>
      </c>
    </row>
    <row r="59" spans="1:34" ht="15.75" thickBot="1" x14ac:dyDescent="0.3">
      <c r="A59" s="36"/>
      <c r="B59" s="14" t="s">
        <v>59</v>
      </c>
      <c r="C59" s="14">
        <v>55</v>
      </c>
      <c r="D59" s="14">
        <v>55</v>
      </c>
      <c r="E59" s="44">
        <v>12</v>
      </c>
      <c r="F59" s="37">
        <f t="shared" si="19"/>
        <v>-1.388888888888884E-2</v>
      </c>
      <c r="G59" s="37">
        <f t="shared" si="20"/>
        <v>-4.9999999999999822E-2</v>
      </c>
      <c r="H59" s="36"/>
      <c r="I59" s="33">
        <f t="shared" si="0"/>
        <v>3.3333333333333335</v>
      </c>
      <c r="J59" s="34">
        <f t="shared" si="7"/>
        <v>-25.333333333333243</v>
      </c>
      <c r="K59" s="34">
        <f t="shared" si="8"/>
        <v>143.15</v>
      </c>
      <c r="L59" s="39">
        <f t="shared" si="9"/>
        <v>11.07</v>
      </c>
      <c r="M59" s="40">
        <f t="shared" si="10"/>
        <v>154.22</v>
      </c>
      <c r="N59" s="36"/>
      <c r="O59" s="45">
        <f t="shared" si="11"/>
        <v>514.06666666666672</v>
      </c>
      <c r="P59" s="46">
        <f t="shared" si="22"/>
        <v>0.51406666666666667</v>
      </c>
      <c r="Q59" s="42">
        <f t="shared" si="12"/>
        <v>0.42962222222222263</v>
      </c>
      <c r="R59" s="46">
        <f t="shared" si="21"/>
        <v>5.9224362226948289E-2</v>
      </c>
      <c r="S59" s="42">
        <f t="shared" si="13"/>
        <v>0</v>
      </c>
      <c r="T59" s="43">
        <f t="shared" si="23"/>
        <v>7.9463133919270863E-3</v>
      </c>
      <c r="U59" s="36"/>
      <c r="V59" s="58">
        <f t="shared" si="14"/>
        <v>0</v>
      </c>
      <c r="W59" s="58">
        <f t="shared" si="15"/>
        <v>25.333333333333243</v>
      </c>
      <c r="Y59" s="61">
        <f t="shared" si="1"/>
        <v>10133.333333333334</v>
      </c>
      <c r="Z59" s="61">
        <f t="shared" si="2"/>
        <v>10.133333333333335</v>
      </c>
      <c r="AA59" s="61">
        <f t="shared" si="3"/>
        <v>0</v>
      </c>
      <c r="AB59" s="63">
        <f t="shared" si="4"/>
        <v>0</v>
      </c>
      <c r="AC59" s="36"/>
      <c r="AD59" s="64">
        <f t="shared" si="5"/>
        <v>0</v>
      </c>
      <c r="AE59" s="64">
        <f t="shared" si="6"/>
        <v>7.9463133919270863E-3</v>
      </c>
      <c r="AF59" s="42">
        <f t="shared" si="16"/>
        <v>0</v>
      </c>
      <c r="AG59" s="72">
        <f t="shared" si="17"/>
        <v>0</v>
      </c>
      <c r="AH59">
        <f t="shared" si="18"/>
        <v>4.8273853855957055E-3</v>
      </c>
    </row>
    <row r="60" spans="1:34" ht="15.75" thickBot="1" x14ac:dyDescent="0.3">
      <c r="A60" s="36"/>
      <c r="B60" s="14" t="s">
        <v>59</v>
      </c>
      <c r="C60" s="14">
        <v>56</v>
      </c>
      <c r="D60" s="14">
        <v>56</v>
      </c>
      <c r="E60" s="44">
        <v>12</v>
      </c>
      <c r="F60" s="37">
        <f t="shared" si="19"/>
        <v>0</v>
      </c>
      <c r="G60" s="37">
        <f t="shared" si="20"/>
        <v>0</v>
      </c>
      <c r="H60" s="36"/>
      <c r="I60" s="33">
        <f t="shared" si="0"/>
        <v>3.3333333333333335</v>
      </c>
      <c r="J60" s="34">
        <f t="shared" si="7"/>
        <v>0</v>
      </c>
      <c r="K60" s="34">
        <f t="shared" si="8"/>
        <v>143.15</v>
      </c>
      <c r="L60" s="39">
        <f t="shared" si="9"/>
        <v>11.07</v>
      </c>
      <c r="M60" s="40">
        <f t="shared" si="10"/>
        <v>154.22</v>
      </c>
      <c r="N60" s="36"/>
      <c r="O60" s="45">
        <f t="shared" si="11"/>
        <v>514.06666666666672</v>
      </c>
      <c r="P60" s="46">
        <f t="shared" si="22"/>
        <v>0.51406666666666667</v>
      </c>
      <c r="Q60" s="42">
        <f t="shared" si="12"/>
        <v>0.51406666666666667</v>
      </c>
      <c r="R60" s="46">
        <f t="shared" si="21"/>
        <v>5.9367158523244583E-2</v>
      </c>
      <c r="S60" s="42">
        <f t="shared" si="13"/>
        <v>0</v>
      </c>
      <c r="T60" s="43">
        <f t="shared" si="23"/>
        <v>7.9463133919270863E-3</v>
      </c>
      <c r="U60" s="36"/>
      <c r="V60" s="58">
        <f t="shared" si="14"/>
        <v>0</v>
      </c>
      <c r="W60" s="58">
        <f t="shared" si="15"/>
        <v>0</v>
      </c>
      <c r="Y60" s="61">
        <f t="shared" si="1"/>
        <v>10133.333333333334</v>
      </c>
      <c r="Z60" s="61">
        <f t="shared" si="2"/>
        <v>10.133333333333335</v>
      </c>
      <c r="AA60" s="61">
        <f t="shared" si="3"/>
        <v>0</v>
      </c>
      <c r="AB60" s="63">
        <f t="shared" si="4"/>
        <v>0</v>
      </c>
      <c r="AC60" s="36"/>
      <c r="AD60" s="64">
        <f t="shared" si="5"/>
        <v>0</v>
      </c>
      <c r="AE60" s="64">
        <f t="shared" si="6"/>
        <v>7.9463133919270863E-3</v>
      </c>
      <c r="AF60" s="42">
        <f t="shared" si="16"/>
        <v>0</v>
      </c>
      <c r="AG60" s="72">
        <f t="shared" si="17"/>
        <v>0</v>
      </c>
      <c r="AH60">
        <f t="shared" si="18"/>
        <v>4.8273853855957055E-3</v>
      </c>
    </row>
    <row r="61" spans="1:34" ht="15.75" thickBot="1" x14ac:dyDescent="0.3">
      <c r="A61" s="36"/>
      <c r="B61" s="14" t="s">
        <v>59</v>
      </c>
      <c r="C61" s="14">
        <v>57</v>
      </c>
      <c r="D61" s="14">
        <v>57</v>
      </c>
      <c r="E61" s="44">
        <v>12</v>
      </c>
      <c r="F61" s="37">
        <f t="shared" si="19"/>
        <v>4.1666666666666761E-2</v>
      </c>
      <c r="G61" s="37">
        <f t="shared" si="20"/>
        <v>0.15000000000000036</v>
      </c>
      <c r="H61" s="36"/>
      <c r="I61" s="33">
        <f t="shared" si="0"/>
        <v>3.3333333333333335</v>
      </c>
      <c r="J61" s="34">
        <f t="shared" si="7"/>
        <v>76.000000000000171</v>
      </c>
      <c r="K61" s="34">
        <f t="shared" si="8"/>
        <v>143.15</v>
      </c>
      <c r="L61" s="39">
        <f t="shared" si="9"/>
        <v>11.07</v>
      </c>
      <c r="M61" s="40">
        <f t="shared" si="10"/>
        <v>230.22000000000017</v>
      </c>
      <c r="N61" s="36"/>
      <c r="O61" s="45">
        <f t="shared" si="11"/>
        <v>767.40000000000055</v>
      </c>
      <c r="P61" s="46">
        <f t="shared" si="22"/>
        <v>0.76740000000000053</v>
      </c>
      <c r="Q61" s="42">
        <f t="shared" si="12"/>
        <v>0.76740000000000053</v>
      </c>
      <c r="R61" s="46">
        <f t="shared" si="21"/>
        <v>5.958032518991125E-2</v>
      </c>
      <c r="S61" s="42">
        <f t="shared" si="13"/>
        <v>0</v>
      </c>
      <c r="T61" s="43">
        <f t="shared" si="23"/>
        <v>7.9463133919270863E-3</v>
      </c>
      <c r="U61" s="36"/>
      <c r="V61" s="58">
        <f t="shared" si="14"/>
        <v>76.000000000000171</v>
      </c>
      <c r="W61" s="58">
        <f t="shared" si="15"/>
        <v>0</v>
      </c>
      <c r="Y61" s="61">
        <f t="shared" si="1"/>
        <v>10133.333333333334</v>
      </c>
      <c r="Z61" s="61">
        <f t="shared" si="2"/>
        <v>10.133333333333335</v>
      </c>
      <c r="AA61" s="61">
        <f t="shared" si="3"/>
        <v>0</v>
      </c>
      <c r="AB61" s="63">
        <f t="shared" si="4"/>
        <v>0</v>
      </c>
      <c r="AC61" s="36"/>
      <c r="AD61" s="64">
        <f t="shared" si="5"/>
        <v>0</v>
      </c>
      <c r="AE61" s="64">
        <f t="shared" si="6"/>
        <v>7.9463133919270863E-3</v>
      </c>
      <c r="AF61" s="42">
        <f t="shared" si="16"/>
        <v>0</v>
      </c>
      <c r="AG61" s="72">
        <f t="shared" si="17"/>
        <v>0</v>
      </c>
      <c r="AH61">
        <f t="shared" si="18"/>
        <v>4.8273853855957055E-3</v>
      </c>
    </row>
    <row r="62" spans="1:34" ht="15.75" thickBot="1" x14ac:dyDescent="0.3">
      <c r="A62" s="36"/>
      <c r="B62" s="14" t="s">
        <v>59</v>
      </c>
      <c r="C62" s="14">
        <v>58</v>
      </c>
      <c r="D62" s="14">
        <v>58</v>
      </c>
      <c r="E62" s="44">
        <v>12.3</v>
      </c>
      <c r="F62" s="37">
        <f t="shared" si="19"/>
        <v>8.3333333333333287E-2</v>
      </c>
      <c r="G62" s="37">
        <f t="shared" si="20"/>
        <v>0.29999999999999982</v>
      </c>
      <c r="H62" s="36"/>
      <c r="I62" s="33">
        <f t="shared" si="0"/>
        <v>3.416666666666667</v>
      </c>
      <c r="J62" s="34">
        <f t="shared" si="7"/>
        <v>151.99999999999991</v>
      </c>
      <c r="K62" s="34">
        <f t="shared" si="8"/>
        <v>143.15</v>
      </c>
      <c r="L62" s="39">
        <f t="shared" si="9"/>
        <v>11.63041875</v>
      </c>
      <c r="M62" s="40">
        <f t="shared" si="10"/>
        <v>306.78041874999991</v>
      </c>
      <c r="N62" s="36"/>
      <c r="O62" s="45">
        <f t="shared" si="11"/>
        <v>1048.1664307291664</v>
      </c>
      <c r="P62" s="46">
        <f t="shared" si="22"/>
        <v>1.0481664307291665</v>
      </c>
      <c r="Q62" s="42">
        <f t="shared" si="12"/>
        <v>1.0481664307291665</v>
      </c>
      <c r="R62" s="46">
        <f t="shared" si="21"/>
        <v>5.9871482531780464E-2</v>
      </c>
      <c r="S62" s="42">
        <f t="shared" si="13"/>
        <v>0</v>
      </c>
      <c r="T62" s="43">
        <f t="shared" si="23"/>
        <v>7.9463133919270863E-3</v>
      </c>
      <c r="U62" s="36"/>
      <c r="V62" s="58">
        <f t="shared" si="14"/>
        <v>151.99999999999991</v>
      </c>
      <c r="W62" s="58">
        <f t="shared" si="15"/>
        <v>0</v>
      </c>
      <c r="Y62" s="61">
        <f t="shared" si="1"/>
        <v>10646.333333333334</v>
      </c>
      <c r="Z62" s="61">
        <f t="shared" si="2"/>
        <v>10.646333333333335</v>
      </c>
      <c r="AA62" s="61">
        <f t="shared" si="3"/>
        <v>0</v>
      </c>
      <c r="AB62" s="63">
        <f t="shared" si="4"/>
        <v>0</v>
      </c>
      <c r="AC62" s="36"/>
      <c r="AD62" s="64">
        <f t="shared" si="5"/>
        <v>0</v>
      </c>
      <c r="AE62" s="64">
        <f t="shared" si="6"/>
        <v>7.9463133919270863E-3</v>
      </c>
      <c r="AF62" s="42">
        <f t="shared" si="16"/>
        <v>0</v>
      </c>
      <c r="AG62" s="72">
        <f t="shared" si="17"/>
        <v>0</v>
      </c>
      <c r="AH62">
        <f t="shared" si="18"/>
        <v>4.8273853855957055E-3</v>
      </c>
    </row>
    <row r="63" spans="1:34" ht="15.75" thickBot="1" x14ac:dyDescent="0.3">
      <c r="A63" s="36"/>
      <c r="B63" s="14" t="s">
        <v>59</v>
      </c>
      <c r="C63" s="14">
        <v>59</v>
      </c>
      <c r="D63" s="14">
        <v>59</v>
      </c>
      <c r="E63" s="44">
        <v>12.6</v>
      </c>
      <c r="F63" s="37">
        <f t="shared" si="19"/>
        <v>0.33333333333333315</v>
      </c>
      <c r="G63" s="37">
        <f t="shared" si="20"/>
        <v>1.1999999999999993</v>
      </c>
      <c r="H63" s="36"/>
      <c r="I63" s="33">
        <f t="shared" si="0"/>
        <v>3.5</v>
      </c>
      <c r="J63" s="34">
        <f t="shared" si="7"/>
        <v>607.99999999999966</v>
      </c>
      <c r="K63" s="34">
        <f t="shared" si="8"/>
        <v>143.15</v>
      </c>
      <c r="L63" s="39">
        <f t="shared" si="9"/>
        <v>12.204675</v>
      </c>
      <c r="M63" s="40">
        <f t="shared" si="10"/>
        <v>763.3546749999997</v>
      </c>
      <c r="N63" s="36"/>
      <c r="O63" s="45">
        <f t="shared" si="11"/>
        <v>2671.741362499999</v>
      </c>
      <c r="P63" s="46">
        <f t="shared" si="22"/>
        <v>2.6717413624999988</v>
      </c>
      <c r="Q63" s="42">
        <f t="shared" si="12"/>
        <v>2.6717413624999984</v>
      </c>
      <c r="R63" s="46">
        <f t="shared" si="21"/>
        <v>6.0613632910252686E-2</v>
      </c>
      <c r="S63" s="42">
        <f t="shared" si="13"/>
        <v>0</v>
      </c>
      <c r="T63" s="43">
        <f t="shared" si="23"/>
        <v>7.9463133919270863E-3</v>
      </c>
      <c r="U63" s="36"/>
      <c r="V63" s="58">
        <f t="shared" si="14"/>
        <v>607.99999999999966</v>
      </c>
      <c r="W63" s="58">
        <f t="shared" si="15"/>
        <v>0</v>
      </c>
      <c r="Y63" s="61">
        <f t="shared" si="1"/>
        <v>11172</v>
      </c>
      <c r="Z63" s="61">
        <f t="shared" si="2"/>
        <v>11.172000000000001</v>
      </c>
      <c r="AA63" s="61">
        <f t="shared" si="3"/>
        <v>0</v>
      </c>
      <c r="AB63" s="63">
        <f t="shared" si="4"/>
        <v>0</v>
      </c>
      <c r="AC63" s="36"/>
      <c r="AD63" s="64">
        <f t="shared" si="5"/>
        <v>0</v>
      </c>
      <c r="AE63" s="64">
        <f t="shared" si="6"/>
        <v>7.9463133919270863E-3</v>
      </c>
      <c r="AF63" s="42">
        <f t="shared" si="16"/>
        <v>0</v>
      </c>
      <c r="AG63" s="72">
        <f t="shared" si="17"/>
        <v>0</v>
      </c>
      <c r="AH63">
        <f t="shared" si="18"/>
        <v>4.8273853855957055E-3</v>
      </c>
    </row>
    <row r="64" spans="1:34" ht="15.75" thickBot="1" x14ac:dyDescent="0.3">
      <c r="A64" s="36"/>
      <c r="B64" s="14" t="s">
        <v>59</v>
      </c>
      <c r="C64" s="14">
        <v>60</v>
      </c>
      <c r="D64" s="14">
        <v>60</v>
      </c>
      <c r="E64" s="44">
        <v>14.7</v>
      </c>
      <c r="F64" s="37">
        <f t="shared" si="19"/>
        <v>0.37500000000000011</v>
      </c>
      <c r="G64" s="37">
        <f t="shared" si="20"/>
        <v>1.3500000000000005</v>
      </c>
      <c r="H64" s="36"/>
      <c r="I64" s="33">
        <f t="shared" si="0"/>
        <v>4.083333333333333</v>
      </c>
      <c r="J64" s="34">
        <f t="shared" si="7"/>
        <v>684.00000000000023</v>
      </c>
      <c r="K64" s="34">
        <f t="shared" si="8"/>
        <v>143.15</v>
      </c>
      <c r="L64" s="39">
        <f t="shared" si="9"/>
        <v>16.611918749999994</v>
      </c>
      <c r="M64" s="40">
        <f t="shared" si="10"/>
        <v>843.76191875000018</v>
      </c>
      <c r="N64" s="36"/>
      <c r="O64" s="45">
        <f t="shared" si="11"/>
        <v>3445.3611682291671</v>
      </c>
      <c r="P64" s="46">
        <f t="shared" si="22"/>
        <v>3.4453611682291672</v>
      </c>
      <c r="Q64" s="42">
        <f t="shared" si="12"/>
        <v>3.4453611682291672</v>
      </c>
      <c r="R64" s="46">
        <f t="shared" si="21"/>
        <v>6.1570677679205231E-2</v>
      </c>
      <c r="S64" s="42">
        <f t="shared" si="13"/>
        <v>0</v>
      </c>
      <c r="T64" s="43">
        <f t="shared" si="23"/>
        <v>7.9463133919270863E-3</v>
      </c>
      <c r="U64" s="36"/>
      <c r="V64" s="58">
        <f t="shared" si="14"/>
        <v>684.00000000000023</v>
      </c>
      <c r="W64" s="58">
        <f t="shared" si="15"/>
        <v>0</v>
      </c>
      <c r="Y64" s="61">
        <f t="shared" si="1"/>
        <v>15206.33333333333</v>
      </c>
      <c r="Z64" s="61">
        <f t="shared" si="2"/>
        <v>15.20633333333333</v>
      </c>
      <c r="AA64" s="61">
        <f t="shared" si="3"/>
        <v>0</v>
      </c>
      <c r="AB64" s="63">
        <f t="shared" si="4"/>
        <v>0</v>
      </c>
      <c r="AC64" s="36"/>
      <c r="AD64" s="64">
        <f t="shared" si="5"/>
        <v>0</v>
      </c>
      <c r="AE64" s="64">
        <f t="shared" si="6"/>
        <v>7.9463133919270863E-3</v>
      </c>
      <c r="AF64" s="42">
        <f t="shared" si="16"/>
        <v>5007.792000000004</v>
      </c>
      <c r="AG64" s="72">
        <f t="shared" si="17"/>
        <v>2890.121958000002</v>
      </c>
      <c r="AH64">
        <f t="shared" si="18"/>
        <v>4.8273853855957055E-3</v>
      </c>
    </row>
    <row r="65" spans="1:34" ht="15.75" thickBot="1" x14ac:dyDescent="0.3">
      <c r="A65" s="36"/>
      <c r="B65" s="14" t="s">
        <v>59</v>
      </c>
      <c r="C65" s="14">
        <v>61</v>
      </c>
      <c r="D65" s="14">
        <v>61</v>
      </c>
      <c r="E65" s="44">
        <v>15.3</v>
      </c>
      <c r="F65" s="37">
        <f t="shared" si="19"/>
        <v>0.16666666666666682</v>
      </c>
      <c r="G65" s="37">
        <f t="shared" si="20"/>
        <v>0.60000000000000053</v>
      </c>
      <c r="H65" s="36"/>
      <c r="I65" s="33">
        <f t="shared" si="0"/>
        <v>4.25</v>
      </c>
      <c r="J65" s="34">
        <f t="shared" si="7"/>
        <v>304.00000000000028</v>
      </c>
      <c r="K65" s="34">
        <f t="shared" si="8"/>
        <v>143.15</v>
      </c>
      <c r="L65" s="39">
        <f t="shared" si="9"/>
        <v>17.99566875</v>
      </c>
      <c r="M65" s="40">
        <f t="shared" si="10"/>
        <v>465.14566875000025</v>
      </c>
      <c r="N65" s="36"/>
      <c r="O65" s="45">
        <f t="shared" si="11"/>
        <v>1976.8690921875011</v>
      </c>
      <c r="P65" s="46">
        <f t="shared" si="22"/>
        <v>1.9768690921875012</v>
      </c>
      <c r="Q65" s="42">
        <f t="shared" si="12"/>
        <v>1.9768690921875014</v>
      </c>
      <c r="R65" s="46">
        <f t="shared" si="21"/>
        <v>6.2119807982590647E-2</v>
      </c>
      <c r="S65" s="42">
        <f t="shared" si="13"/>
        <v>0</v>
      </c>
      <c r="T65" s="43">
        <f t="shared" si="23"/>
        <v>7.9463133919270863E-3</v>
      </c>
      <c r="U65" s="36"/>
      <c r="V65" s="58">
        <f t="shared" si="14"/>
        <v>304.00000000000028</v>
      </c>
      <c r="W65" s="58">
        <f t="shared" si="15"/>
        <v>0</v>
      </c>
      <c r="Y65" s="61">
        <f t="shared" si="1"/>
        <v>16473</v>
      </c>
      <c r="Z65" s="61">
        <f t="shared" si="2"/>
        <v>16.472999999999999</v>
      </c>
      <c r="AA65" s="61">
        <f t="shared" si="3"/>
        <v>0</v>
      </c>
      <c r="AB65" s="63">
        <f t="shared" si="4"/>
        <v>0</v>
      </c>
      <c r="AC65" s="36"/>
      <c r="AD65" s="64">
        <f t="shared" si="5"/>
        <v>0</v>
      </c>
      <c r="AE65" s="64">
        <f t="shared" si="6"/>
        <v>7.9463133919270863E-3</v>
      </c>
      <c r="AF65" s="42">
        <f t="shared" si="16"/>
        <v>4056.1959999999945</v>
      </c>
      <c r="AG65" s="72">
        <f t="shared" si="17"/>
        <v>2340.9321164999965</v>
      </c>
      <c r="AH65">
        <f t="shared" si="18"/>
        <v>4.8273853855957055E-3</v>
      </c>
    </row>
    <row r="66" spans="1:34" ht="15.75" thickBot="1" x14ac:dyDescent="0.3">
      <c r="A66" s="36"/>
      <c r="B66" s="14" t="s">
        <v>59</v>
      </c>
      <c r="C66" s="14">
        <v>62</v>
      </c>
      <c r="D66" s="14">
        <v>62</v>
      </c>
      <c r="E66" s="44">
        <v>15.9</v>
      </c>
      <c r="F66" s="37">
        <f t="shared" si="19"/>
        <v>0.12499999999999981</v>
      </c>
      <c r="G66" s="37">
        <f t="shared" si="20"/>
        <v>0.44999999999999929</v>
      </c>
      <c r="H66" s="36"/>
      <c r="I66" s="33">
        <f t="shared" si="0"/>
        <v>4.416666666666667</v>
      </c>
      <c r="J66" s="34">
        <f t="shared" si="7"/>
        <v>227.99999999999966</v>
      </c>
      <c r="K66" s="34">
        <f t="shared" si="8"/>
        <v>143.15</v>
      </c>
      <c r="L66" s="39">
        <f t="shared" si="9"/>
        <v>19.43476875</v>
      </c>
      <c r="M66" s="40">
        <f t="shared" si="10"/>
        <v>390.58476874999963</v>
      </c>
      <c r="N66" s="36"/>
      <c r="O66" s="45">
        <f t="shared" si="11"/>
        <v>1725.0827286458318</v>
      </c>
      <c r="P66" s="46">
        <f t="shared" si="22"/>
        <v>1.7250827286458319</v>
      </c>
      <c r="Q66" s="42">
        <f t="shared" si="12"/>
        <v>1.7250827286458319</v>
      </c>
      <c r="R66" s="46">
        <f t="shared" si="21"/>
        <v>6.2598997629436715E-2</v>
      </c>
      <c r="S66" s="42">
        <f t="shared" si="13"/>
        <v>0</v>
      </c>
      <c r="T66" s="43">
        <f t="shared" si="23"/>
        <v>7.9463133919270863E-3</v>
      </c>
      <c r="U66" s="36"/>
      <c r="V66" s="58">
        <f t="shared" si="14"/>
        <v>227.99999999999966</v>
      </c>
      <c r="W66" s="58">
        <f t="shared" si="15"/>
        <v>0</v>
      </c>
      <c r="Y66" s="61">
        <f t="shared" si="1"/>
        <v>17790.333333333336</v>
      </c>
      <c r="Z66" s="61">
        <f t="shared" si="2"/>
        <v>17.790333333333336</v>
      </c>
      <c r="AA66" s="61">
        <f t="shared" si="3"/>
        <v>0</v>
      </c>
      <c r="AB66" s="63">
        <f t="shared" si="4"/>
        <v>0</v>
      </c>
      <c r="AC66" s="36"/>
      <c r="AD66" s="64">
        <f t="shared" si="5"/>
        <v>0</v>
      </c>
      <c r="AE66" s="64">
        <f t="shared" si="6"/>
        <v>7.9463133919270863E-3</v>
      </c>
      <c r="AF66" s="42">
        <f t="shared" si="16"/>
        <v>0</v>
      </c>
      <c r="AG66" s="72">
        <f t="shared" si="17"/>
        <v>0</v>
      </c>
      <c r="AH66">
        <f t="shared" si="18"/>
        <v>4.8273853855957055E-3</v>
      </c>
    </row>
    <row r="67" spans="1:34" ht="15.75" thickBot="1" x14ac:dyDescent="0.3">
      <c r="A67" s="36"/>
      <c r="B67" s="14" t="s">
        <v>59</v>
      </c>
      <c r="C67" s="14">
        <v>63</v>
      </c>
      <c r="D67" s="14">
        <v>63</v>
      </c>
      <c r="E67" s="44">
        <v>16.2</v>
      </c>
      <c r="F67" s="37">
        <f t="shared" si="19"/>
        <v>0.16666666666666682</v>
      </c>
      <c r="G67" s="37">
        <f t="shared" si="20"/>
        <v>0.60000000000000053</v>
      </c>
      <c r="H67" s="36"/>
      <c r="I67" s="33">
        <f t="shared" si="0"/>
        <v>4.5</v>
      </c>
      <c r="J67" s="34">
        <f t="shared" si="7"/>
        <v>304.00000000000028</v>
      </c>
      <c r="K67" s="34">
        <f t="shared" si="8"/>
        <v>143.15</v>
      </c>
      <c r="L67" s="39">
        <f t="shared" si="9"/>
        <v>20.175075</v>
      </c>
      <c r="M67" s="40">
        <f t="shared" si="10"/>
        <v>467.32507500000031</v>
      </c>
      <c r="N67" s="36"/>
      <c r="O67" s="45">
        <f t="shared" si="11"/>
        <v>2102.9628375000016</v>
      </c>
      <c r="P67" s="46">
        <f t="shared" si="22"/>
        <v>2.1029628375000016</v>
      </c>
      <c r="Q67" s="42">
        <f t="shared" si="12"/>
        <v>2.1029628375000016</v>
      </c>
      <c r="R67" s="46">
        <f t="shared" si="21"/>
        <v>6.3183153973186718E-2</v>
      </c>
      <c r="S67" s="42">
        <f t="shared" si="13"/>
        <v>0</v>
      </c>
      <c r="T67" s="43">
        <f t="shared" si="23"/>
        <v>7.9463133919270863E-3</v>
      </c>
      <c r="U67" s="36"/>
      <c r="V67" s="58">
        <f t="shared" si="14"/>
        <v>304.00000000000028</v>
      </c>
      <c r="W67" s="58">
        <f t="shared" si="15"/>
        <v>0</v>
      </c>
      <c r="Y67" s="61">
        <f t="shared" si="1"/>
        <v>18468</v>
      </c>
      <c r="Z67" s="61">
        <f t="shared" si="2"/>
        <v>18.468</v>
      </c>
      <c r="AA67" s="61">
        <f t="shared" si="3"/>
        <v>0</v>
      </c>
      <c r="AB67" s="63">
        <f t="shared" si="4"/>
        <v>0</v>
      </c>
      <c r="AC67" s="36"/>
      <c r="AD67" s="64">
        <f t="shared" si="5"/>
        <v>0</v>
      </c>
      <c r="AE67" s="64">
        <f t="shared" si="6"/>
        <v>7.9463133919270863E-3</v>
      </c>
      <c r="AF67" s="42">
        <f t="shared" si="16"/>
        <v>0</v>
      </c>
      <c r="AG67" s="72">
        <f t="shared" si="17"/>
        <v>0</v>
      </c>
      <c r="AH67">
        <f t="shared" si="18"/>
        <v>4.8273853855957055E-3</v>
      </c>
    </row>
    <row r="68" spans="1:34" ht="15.75" thickBot="1" x14ac:dyDescent="0.3">
      <c r="A68" s="36"/>
      <c r="B68" s="14" t="s">
        <v>59</v>
      </c>
      <c r="C68" s="14">
        <v>64</v>
      </c>
      <c r="D68" s="14">
        <v>64</v>
      </c>
      <c r="E68" s="44">
        <v>17.100000000000001</v>
      </c>
      <c r="F68" s="37">
        <f t="shared" si="19"/>
        <v>0.2222222222222224</v>
      </c>
      <c r="G68" s="37">
        <f t="shared" si="20"/>
        <v>0.80000000000000071</v>
      </c>
      <c r="H68" s="36"/>
      <c r="I68" s="33">
        <f t="shared" ref="I68:I131" si="24">E68*(1000/3600)</f>
        <v>4.7500000000000009</v>
      </c>
      <c r="J68" s="34">
        <f t="shared" si="7"/>
        <v>405.33333333333366</v>
      </c>
      <c r="K68" s="34">
        <f t="shared" si="8"/>
        <v>143.15</v>
      </c>
      <c r="L68" s="39">
        <f t="shared" si="9"/>
        <v>22.479018750000005</v>
      </c>
      <c r="M68" s="40">
        <f t="shared" si="10"/>
        <v>570.9623520833336</v>
      </c>
      <c r="N68" s="36"/>
      <c r="O68" s="45">
        <f t="shared" si="11"/>
        <v>2712.0711723958352</v>
      </c>
      <c r="P68" s="46">
        <f t="shared" si="22"/>
        <v>2.7120711723958353</v>
      </c>
      <c r="Q68" s="42">
        <f t="shared" si="12"/>
        <v>2.7120711723958357</v>
      </c>
      <c r="R68" s="46">
        <f t="shared" si="21"/>
        <v>6.3936507076630011E-2</v>
      </c>
      <c r="S68" s="42">
        <f t="shared" si="13"/>
        <v>0</v>
      </c>
      <c r="T68" s="43">
        <f t="shared" si="23"/>
        <v>7.9463133919270863E-3</v>
      </c>
      <c r="U68" s="36"/>
      <c r="V68" s="58">
        <f t="shared" si="14"/>
        <v>405.33333333333366</v>
      </c>
      <c r="W68" s="58">
        <f t="shared" si="15"/>
        <v>0</v>
      </c>
      <c r="Y68" s="61">
        <f t="shared" ref="Y68:Y131" si="25">0.5*1824*(I68^2)</f>
        <v>20577.000000000007</v>
      </c>
      <c r="Z68" s="61">
        <f t="shared" ref="Z68:Z131" si="26">Y68/1000</f>
        <v>20.577000000000009</v>
      </c>
      <c r="AA68" s="61">
        <f t="shared" ref="AA68:AA131" si="27">IF(I69&lt;I68,Y68-Y69, 0 )</f>
        <v>0</v>
      </c>
      <c r="AB68" s="63">
        <f t="shared" ref="AB68:AB131" si="28">AA68/1000</f>
        <v>0</v>
      </c>
      <c r="AC68" s="36"/>
      <c r="AD68" s="64">
        <f t="shared" ref="AD68:AD131" si="29">IF(I69 &lt;I68, (Y69-Y68) / (C69-C68), 0) / 1000</f>
        <v>0</v>
      </c>
      <c r="AE68" s="64">
        <f t="shared" ref="AE68:AE131" si="30" xml:space="preserve"> T69 + ((S70*(C70-C69))/(3600*1000))</f>
        <v>7.9463133919270863E-3</v>
      </c>
      <c r="AF68" s="42">
        <f t="shared" si="16"/>
        <v>5648.3575308641975</v>
      </c>
      <c r="AG68" s="72">
        <f t="shared" si="17"/>
        <v>3259.8083400000005</v>
      </c>
      <c r="AH68">
        <f t="shared" si="18"/>
        <v>4.8273853855957055E-3</v>
      </c>
    </row>
    <row r="69" spans="1:34" ht="15.75" thickBot="1" x14ac:dyDescent="0.3">
      <c r="A69" s="36"/>
      <c r="B69" s="14" t="s">
        <v>59</v>
      </c>
      <c r="C69" s="14">
        <v>65</v>
      </c>
      <c r="D69" s="14">
        <v>65</v>
      </c>
      <c r="E69" s="44">
        <v>17.8</v>
      </c>
      <c r="F69" s="37">
        <f t="shared" si="19"/>
        <v>0.1388888888888889</v>
      </c>
      <c r="G69" s="37">
        <f t="shared" si="20"/>
        <v>0.5</v>
      </c>
      <c r="H69" s="36"/>
      <c r="I69" s="33">
        <f t="shared" si="24"/>
        <v>4.9444444444444446</v>
      </c>
      <c r="J69" s="34">
        <f t="shared" ref="J69:J132" si="31">1824*F69</f>
        <v>253.33333333333334</v>
      </c>
      <c r="K69" s="34">
        <f t="shared" ref="K69:K132" si="32">143.15</f>
        <v>143.15</v>
      </c>
      <c r="L69" s="39">
        <f t="shared" ref="L69:L132" si="33">(0.5*1.23)*0.4*4.05*(I69^2)</f>
        <v>24.357074999999998</v>
      </c>
      <c r="M69" s="40">
        <f t="shared" ref="M69:M132" si="34">IF(J69 &gt;= 0, K69 + L69 + J69, K69 + L69)</f>
        <v>420.84040833333336</v>
      </c>
      <c r="N69" s="36"/>
      <c r="O69" s="45">
        <f t="shared" ref="O69:O132" si="35">M69*I69</f>
        <v>2080.8220189814815</v>
      </c>
      <c r="P69" s="46">
        <f t="shared" si="22"/>
        <v>2.0808220189814817</v>
      </c>
      <c r="Q69" s="42">
        <f t="shared" ref="Q69:Q132" si="36">((J69+K69+L69)*I69)/1000</f>
        <v>2.0808220189814817</v>
      </c>
      <c r="R69" s="46">
        <f t="shared" si="21"/>
        <v>6.4514513193013753E-2</v>
      </c>
      <c r="S69" s="42">
        <f t="shared" ref="S69:S132" si="37">IF(I70 &lt; I69, ABS(M70 * I70), 0)</f>
        <v>0</v>
      </c>
      <c r="T69" s="43">
        <f t="shared" si="23"/>
        <v>7.9463133919270863E-3</v>
      </c>
      <c r="U69" s="36"/>
      <c r="V69" s="58">
        <f t="shared" ref="V69:V132" si="38">IF(J69&gt;0, J69, 0)</f>
        <v>253.33333333333334</v>
      </c>
      <c r="W69" s="58">
        <f t="shared" ref="W69:W132" si="39">IF(J69&lt;0, -J69, 0)</f>
        <v>0</v>
      </c>
      <c r="Y69" s="61">
        <f t="shared" si="25"/>
        <v>22296.14814814815</v>
      </c>
      <c r="Z69" s="61">
        <f t="shared" si="26"/>
        <v>22.296148148148148</v>
      </c>
      <c r="AA69" s="61">
        <f t="shared" si="27"/>
        <v>0</v>
      </c>
      <c r="AB69" s="63">
        <f t="shared" si="28"/>
        <v>0</v>
      </c>
      <c r="AC69" s="36"/>
      <c r="AD69" s="64">
        <f t="shared" si="29"/>
        <v>0</v>
      </c>
      <c r="AE69" s="64">
        <f t="shared" si="30"/>
        <v>7.9463133919270863E-3</v>
      </c>
      <c r="AF69" s="42">
        <f t="shared" ref="AF69:AF132" si="40">IF(V70 &lt; V69, ABS(Z70 * V70), 0)</f>
        <v>3504.2136296296185</v>
      </c>
      <c r="AG69" s="72">
        <f t="shared" ref="AG69:AG132" si="41">AF69*(1-0.25)*(1-0.1)*(1-0.1)*(1-0.05)</f>
        <v>2022.3692909999934</v>
      </c>
      <c r="AH69">
        <f t="shared" ref="AH69:AH132" si="42">T69* (1 - 0.25) * (1 - 0.1) * (1 - 0.1)</f>
        <v>4.8273853855957055E-3</v>
      </c>
    </row>
    <row r="70" spans="1:34" ht="15.75" thickBot="1" x14ac:dyDescent="0.3">
      <c r="A70" s="36"/>
      <c r="B70" s="14" t="s">
        <v>59</v>
      </c>
      <c r="C70" s="14">
        <v>66</v>
      </c>
      <c r="D70" s="14">
        <v>66</v>
      </c>
      <c r="E70" s="44">
        <v>18.100000000000001</v>
      </c>
      <c r="F70" s="37">
        <f t="shared" ref="F70:F133" si="43">($E71-$E69)/2/3.6</f>
        <v>8.3333333333333037E-2</v>
      </c>
      <c r="G70" s="37">
        <f t="shared" ref="G70:G133" si="44">($E71-$E69)/2</f>
        <v>0.29999999999999893</v>
      </c>
      <c r="H70" s="36"/>
      <c r="I70" s="33">
        <f t="shared" si="24"/>
        <v>5.0277777777777786</v>
      </c>
      <c r="J70" s="34">
        <f t="shared" si="31"/>
        <v>151.99999999999946</v>
      </c>
      <c r="K70" s="34">
        <f t="shared" si="32"/>
        <v>143.15</v>
      </c>
      <c r="L70" s="39">
        <f t="shared" si="33"/>
        <v>25.185018750000008</v>
      </c>
      <c r="M70" s="40">
        <f t="shared" si="34"/>
        <v>320.33501874999945</v>
      </c>
      <c r="N70" s="36"/>
      <c r="O70" s="45">
        <f t="shared" si="35"/>
        <v>1610.5732887152753</v>
      </c>
      <c r="P70" s="46">
        <f t="shared" si="22"/>
        <v>1.6105732887152753</v>
      </c>
      <c r="Q70" s="42">
        <f t="shared" si="36"/>
        <v>1.6105732887152753</v>
      </c>
      <c r="R70" s="46">
        <f t="shared" ref="R70:R133" si="45" xml:space="preserve"> R69 + P70 * ((C70 - C69) / 3600)</f>
        <v>6.4961894662101324E-2</v>
      </c>
      <c r="S70" s="42">
        <f t="shared" si="37"/>
        <v>0</v>
      </c>
      <c r="T70" s="43">
        <f t="shared" si="23"/>
        <v>7.9463133919270863E-3</v>
      </c>
      <c r="U70" s="36"/>
      <c r="V70" s="58">
        <f t="shared" si="38"/>
        <v>151.99999999999946</v>
      </c>
      <c r="W70" s="58">
        <f t="shared" si="39"/>
        <v>0</v>
      </c>
      <c r="Y70" s="61">
        <f t="shared" si="25"/>
        <v>23054.037037037044</v>
      </c>
      <c r="Z70" s="61">
        <f t="shared" si="26"/>
        <v>23.054037037037045</v>
      </c>
      <c r="AA70" s="61">
        <f t="shared" si="27"/>
        <v>0</v>
      </c>
      <c r="AB70" s="63">
        <f t="shared" si="28"/>
        <v>0</v>
      </c>
      <c r="AC70" s="36"/>
      <c r="AD70" s="64">
        <f t="shared" si="29"/>
        <v>0</v>
      </c>
      <c r="AE70" s="64">
        <f t="shared" si="30"/>
        <v>7.9463133919270863E-3</v>
      </c>
      <c r="AF70" s="42">
        <f t="shared" si="40"/>
        <v>0</v>
      </c>
      <c r="AG70" s="72">
        <f t="shared" si="41"/>
        <v>0</v>
      </c>
      <c r="AH70">
        <f t="shared" si="42"/>
        <v>4.8273853855957055E-3</v>
      </c>
    </row>
    <row r="71" spans="1:34" ht="15.75" thickBot="1" x14ac:dyDescent="0.3">
      <c r="A71" s="36"/>
      <c r="B71" s="14" t="s">
        <v>59</v>
      </c>
      <c r="C71" s="14">
        <v>67</v>
      </c>
      <c r="D71" s="14">
        <v>67</v>
      </c>
      <c r="E71" s="44">
        <v>18.399999999999999</v>
      </c>
      <c r="F71" s="37">
        <f t="shared" si="43"/>
        <v>0.30555555555555547</v>
      </c>
      <c r="G71" s="37">
        <f t="shared" si="44"/>
        <v>1.0999999999999996</v>
      </c>
      <c r="H71" s="36"/>
      <c r="I71" s="33">
        <f t="shared" si="24"/>
        <v>5.1111111111111107</v>
      </c>
      <c r="J71" s="34">
        <f t="shared" si="31"/>
        <v>557.33333333333314</v>
      </c>
      <c r="K71" s="34">
        <f t="shared" si="32"/>
        <v>143.15</v>
      </c>
      <c r="L71" s="39">
        <f t="shared" si="33"/>
        <v>26.026799999999994</v>
      </c>
      <c r="M71" s="40">
        <f t="shared" si="34"/>
        <v>726.51013333333321</v>
      </c>
      <c r="N71" s="36"/>
      <c r="O71" s="45">
        <f t="shared" si="35"/>
        <v>3713.2740148148141</v>
      </c>
      <c r="P71" s="46">
        <f t="shared" ref="P71:P134" si="46">O71/1000</f>
        <v>3.713274014814814</v>
      </c>
      <c r="Q71" s="42">
        <f t="shared" si="36"/>
        <v>3.7132740148148131</v>
      </c>
      <c r="R71" s="46">
        <f t="shared" si="45"/>
        <v>6.5993359666216556E-2</v>
      </c>
      <c r="S71" s="42">
        <f t="shared" si="37"/>
        <v>0</v>
      </c>
      <c r="T71" s="43">
        <f t="shared" si="23"/>
        <v>7.9463133919270863E-3</v>
      </c>
      <c r="U71" s="36"/>
      <c r="V71" s="58">
        <f t="shared" si="38"/>
        <v>557.33333333333314</v>
      </c>
      <c r="W71" s="58">
        <f t="shared" si="39"/>
        <v>0</v>
      </c>
      <c r="Y71" s="61">
        <f t="shared" si="25"/>
        <v>23824.592592592588</v>
      </c>
      <c r="Z71" s="61">
        <f t="shared" si="26"/>
        <v>23.824592592592587</v>
      </c>
      <c r="AA71" s="61">
        <f t="shared" si="27"/>
        <v>0</v>
      </c>
      <c r="AB71" s="63">
        <f t="shared" si="28"/>
        <v>0</v>
      </c>
      <c r="AC71" s="36"/>
      <c r="AD71" s="64">
        <f t="shared" si="29"/>
        <v>0</v>
      </c>
      <c r="AE71" s="64">
        <f t="shared" si="30"/>
        <v>7.9463133919270863E-3</v>
      </c>
      <c r="AF71" s="42">
        <f t="shared" si="40"/>
        <v>0</v>
      </c>
      <c r="AG71" s="72">
        <f t="shared" si="41"/>
        <v>0</v>
      </c>
      <c r="AH71">
        <f t="shared" si="42"/>
        <v>4.8273853855957055E-3</v>
      </c>
    </row>
    <row r="72" spans="1:34" ht="15.75" thickBot="1" x14ac:dyDescent="0.3">
      <c r="A72" s="36"/>
      <c r="B72" s="14" t="s">
        <v>59</v>
      </c>
      <c r="C72" s="14">
        <v>68</v>
      </c>
      <c r="D72" s="14">
        <v>68</v>
      </c>
      <c r="E72" s="44">
        <v>20.3</v>
      </c>
      <c r="F72" s="37">
        <f t="shared" si="43"/>
        <v>0.66666666666666674</v>
      </c>
      <c r="G72" s="37">
        <f t="shared" si="44"/>
        <v>2.4000000000000004</v>
      </c>
      <c r="H72" s="36"/>
      <c r="I72" s="33">
        <f t="shared" si="24"/>
        <v>5.6388888888888893</v>
      </c>
      <c r="J72" s="34">
        <f t="shared" si="31"/>
        <v>1216.0000000000002</v>
      </c>
      <c r="K72" s="34">
        <f t="shared" si="32"/>
        <v>143.15</v>
      </c>
      <c r="L72" s="39">
        <f t="shared" si="33"/>
        <v>31.679418750000004</v>
      </c>
      <c r="M72" s="40">
        <f t="shared" si="34"/>
        <v>1390.8294187500003</v>
      </c>
      <c r="N72" s="36"/>
      <c r="O72" s="45">
        <f t="shared" si="35"/>
        <v>7842.7325557291688</v>
      </c>
      <c r="P72" s="46">
        <f t="shared" si="46"/>
        <v>7.8427325557291692</v>
      </c>
      <c r="Q72" s="42">
        <f t="shared" si="36"/>
        <v>7.8427325557291692</v>
      </c>
      <c r="R72" s="46">
        <f t="shared" si="45"/>
        <v>6.8171896487252442E-2</v>
      </c>
      <c r="S72" s="42">
        <f t="shared" si="37"/>
        <v>0</v>
      </c>
      <c r="T72" s="43">
        <f t="shared" si="23"/>
        <v>7.9463133919270863E-3</v>
      </c>
      <c r="U72" s="36"/>
      <c r="V72" s="58">
        <f t="shared" si="38"/>
        <v>1216.0000000000002</v>
      </c>
      <c r="W72" s="58">
        <f t="shared" si="39"/>
        <v>0</v>
      </c>
      <c r="Y72" s="61">
        <f t="shared" si="25"/>
        <v>28998.925925925931</v>
      </c>
      <c r="Z72" s="61">
        <f t="shared" si="26"/>
        <v>28.998925925925931</v>
      </c>
      <c r="AA72" s="61">
        <f t="shared" si="27"/>
        <v>0</v>
      </c>
      <c r="AB72" s="63">
        <f t="shared" si="28"/>
        <v>0</v>
      </c>
      <c r="AC72" s="36"/>
      <c r="AD72" s="64">
        <f t="shared" si="29"/>
        <v>0</v>
      </c>
      <c r="AE72" s="64">
        <f t="shared" si="30"/>
        <v>7.9463133919270863E-3</v>
      </c>
      <c r="AF72" s="42">
        <f t="shared" si="40"/>
        <v>0</v>
      </c>
      <c r="AG72" s="72">
        <f t="shared" si="41"/>
        <v>0</v>
      </c>
      <c r="AH72">
        <f t="shared" si="42"/>
        <v>4.8273853855957055E-3</v>
      </c>
    </row>
    <row r="73" spans="1:34" ht="15.75" thickBot="1" x14ac:dyDescent="0.3">
      <c r="A73" s="36"/>
      <c r="B73" s="14" t="s">
        <v>59</v>
      </c>
      <c r="C73" s="14">
        <v>69</v>
      </c>
      <c r="D73" s="14">
        <v>69</v>
      </c>
      <c r="E73" s="44">
        <v>23.2</v>
      </c>
      <c r="F73" s="37">
        <f t="shared" si="43"/>
        <v>0.86111111111111094</v>
      </c>
      <c r="G73" s="37">
        <f t="shared" si="44"/>
        <v>3.0999999999999996</v>
      </c>
      <c r="H73" s="36"/>
      <c r="I73" s="33">
        <f t="shared" si="24"/>
        <v>6.4444444444444446</v>
      </c>
      <c r="J73" s="34">
        <f t="shared" si="31"/>
        <v>1570.6666666666663</v>
      </c>
      <c r="K73" s="34">
        <f t="shared" si="32"/>
        <v>143.15</v>
      </c>
      <c r="L73" s="39">
        <f t="shared" si="33"/>
        <v>41.377200000000002</v>
      </c>
      <c r="M73" s="40">
        <f t="shared" si="34"/>
        <v>1755.1938666666663</v>
      </c>
      <c r="N73" s="36"/>
      <c r="O73" s="45">
        <f t="shared" si="35"/>
        <v>11311.249362962961</v>
      </c>
      <c r="P73" s="46">
        <f t="shared" si="46"/>
        <v>11.311249362962961</v>
      </c>
      <c r="Q73" s="42">
        <f t="shared" si="36"/>
        <v>11.311249362962961</v>
      </c>
      <c r="R73" s="46">
        <f t="shared" si="45"/>
        <v>7.1313910199186592E-2</v>
      </c>
      <c r="S73" s="42">
        <f t="shared" si="37"/>
        <v>0</v>
      </c>
      <c r="T73" s="43">
        <f t="shared" si="23"/>
        <v>7.9463133919270863E-3</v>
      </c>
      <c r="U73" s="36"/>
      <c r="V73" s="58">
        <f t="shared" si="38"/>
        <v>1570.6666666666663</v>
      </c>
      <c r="W73" s="58">
        <f t="shared" si="39"/>
        <v>0</v>
      </c>
      <c r="Y73" s="61">
        <f t="shared" si="25"/>
        <v>37876.148148148153</v>
      </c>
      <c r="Z73" s="61">
        <f t="shared" si="26"/>
        <v>37.876148148148154</v>
      </c>
      <c r="AA73" s="61">
        <f t="shared" si="27"/>
        <v>0</v>
      </c>
      <c r="AB73" s="63">
        <f t="shared" si="28"/>
        <v>0</v>
      </c>
      <c r="AC73" s="36"/>
      <c r="AD73" s="64">
        <f t="shared" si="29"/>
        <v>0</v>
      </c>
      <c r="AE73" s="64">
        <f t="shared" si="30"/>
        <v>7.9463133919270863E-3</v>
      </c>
      <c r="AF73" s="42">
        <f t="shared" si="40"/>
        <v>0</v>
      </c>
      <c r="AG73" s="72">
        <f t="shared" si="41"/>
        <v>0</v>
      </c>
      <c r="AH73">
        <f t="shared" si="42"/>
        <v>4.8273853855957055E-3</v>
      </c>
    </row>
    <row r="74" spans="1:34" ht="15.75" thickBot="1" x14ac:dyDescent="0.3">
      <c r="A74" s="36"/>
      <c r="B74" s="14" t="s">
        <v>59</v>
      </c>
      <c r="C74" s="14">
        <v>70</v>
      </c>
      <c r="D74" s="14">
        <v>70</v>
      </c>
      <c r="E74" s="44">
        <v>26.5</v>
      </c>
      <c r="F74" s="37">
        <f t="shared" si="43"/>
        <v>0.91666666666666685</v>
      </c>
      <c r="G74" s="37">
        <f t="shared" si="44"/>
        <v>3.3000000000000007</v>
      </c>
      <c r="H74" s="36"/>
      <c r="I74" s="33">
        <f t="shared" si="24"/>
        <v>7.3611111111111116</v>
      </c>
      <c r="J74" s="34">
        <f t="shared" si="31"/>
        <v>1672.0000000000002</v>
      </c>
      <c r="K74" s="34">
        <f t="shared" si="32"/>
        <v>143.15</v>
      </c>
      <c r="L74" s="39">
        <f t="shared" si="33"/>
        <v>53.985468750000003</v>
      </c>
      <c r="M74" s="40">
        <f t="shared" si="34"/>
        <v>1869.1354687500002</v>
      </c>
      <c r="N74" s="36"/>
      <c r="O74" s="45">
        <f t="shared" si="35"/>
        <v>13758.913867187503</v>
      </c>
      <c r="P74" s="46">
        <f t="shared" si="46"/>
        <v>13.758913867187502</v>
      </c>
      <c r="Q74" s="42">
        <f t="shared" si="36"/>
        <v>13.758913867187504</v>
      </c>
      <c r="R74" s="46">
        <f t="shared" si="45"/>
        <v>7.513583071784978E-2</v>
      </c>
      <c r="S74" s="42">
        <f t="shared" si="37"/>
        <v>0</v>
      </c>
      <c r="T74" s="43">
        <f t="shared" si="23"/>
        <v>7.9463133919270863E-3</v>
      </c>
      <c r="U74" s="36"/>
      <c r="V74" s="58">
        <f t="shared" si="38"/>
        <v>1672.0000000000002</v>
      </c>
      <c r="W74" s="58">
        <f t="shared" si="39"/>
        <v>0</v>
      </c>
      <c r="Y74" s="61">
        <f t="shared" si="25"/>
        <v>49417.592592592599</v>
      </c>
      <c r="Z74" s="61">
        <f t="shared" si="26"/>
        <v>49.417592592592598</v>
      </c>
      <c r="AA74" s="61">
        <f t="shared" si="27"/>
        <v>0</v>
      </c>
      <c r="AB74" s="63">
        <f t="shared" si="28"/>
        <v>0</v>
      </c>
      <c r="AC74" s="36"/>
      <c r="AD74" s="64">
        <f t="shared" si="29"/>
        <v>0</v>
      </c>
      <c r="AE74" s="64">
        <f t="shared" si="30"/>
        <v>7.9463133919270863E-3</v>
      </c>
      <c r="AF74" s="42">
        <f t="shared" si="40"/>
        <v>96570.51279012351</v>
      </c>
      <c r="AG74" s="72">
        <f t="shared" si="41"/>
        <v>55733.257194000027</v>
      </c>
      <c r="AH74">
        <f t="shared" si="42"/>
        <v>4.8273853855957055E-3</v>
      </c>
    </row>
    <row r="75" spans="1:34" ht="15.75" thickBot="1" x14ac:dyDescent="0.3">
      <c r="A75" s="36"/>
      <c r="B75" s="14" t="s">
        <v>59</v>
      </c>
      <c r="C75" s="14">
        <v>71</v>
      </c>
      <c r="D75" s="14">
        <v>71</v>
      </c>
      <c r="E75" s="44">
        <v>29.8</v>
      </c>
      <c r="F75" s="37">
        <f t="shared" si="43"/>
        <v>0.84722222222222243</v>
      </c>
      <c r="G75" s="37">
        <f t="shared" si="44"/>
        <v>3.0500000000000007</v>
      </c>
      <c r="H75" s="36"/>
      <c r="I75" s="33">
        <f t="shared" si="24"/>
        <v>8.2777777777777786</v>
      </c>
      <c r="J75" s="34">
        <f t="shared" si="31"/>
        <v>1545.3333333333337</v>
      </c>
      <c r="K75" s="34">
        <f t="shared" si="32"/>
        <v>143.15</v>
      </c>
      <c r="L75" s="39">
        <f t="shared" si="33"/>
        <v>68.26807500000001</v>
      </c>
      <c r="M75" s="40">
        <f t="shared" si="34"/>
        <v>1756.7514083333338</v>
      </c>
      <c r="N75" s="36"/>
      <c r="O75" s="45">
        <f t="shared" si="35"/>
        <v>14541.997768981486</v>
      </c>
      <c r="P75" s="46">
        <f t="shared" si="46"/>
        <v>14.541997768981487</v>
      </c>
      <c r="Q75" s="42">
        <f t="shared" si="36"/>
        <v>14.541997768981487</v>
      </c>
      <c r="R75" s="46">
        <f t="shared" si="45"/>
        <v>7.9175274542566856E-2</v>
      </c>
      <c r="S75" s="42">
        <f t="shared" si="37"/>
        <v>0</v>
      </c>
      <c r="T75" s="43">
        <f t="shared" si="23"/>
        <v>7.9463133919270863E-3</v>
      </c>
      <c r="U75" s="36"/>
      <c r="V75" s="58">
        <f t="shared" si="38"/>
        <v>1545.3333333333337</v>
      </c>
      <c r="W75" s="58">
        <f t="shared" si="39"/>
        <v>0</v>
      </c>
      <c r="Y75" s="61">
        <f t="shared" si="25"/>
        <v>62491.703703703723</v>
      </c>
      <c r="Z75" s="61">
        <f t="shared" si="26"/>
        <v>62.49170370370372</v>
      </c>
      <c r="AA75" s="61">
        <f t="shared" si="27"/>
        <v>0</v>
      </c>
      <c r="AB75" s="63">
        <f t="shared" si="28"/>
        <v>0</v>
      </c>
      <c r="AC75" s="36"/>
      <c r="AD75" s="64">
        <f t="shared" si="29"/>
        <v>0</v>
      </c>
      <c r="AE75" s="64">
        <f t="shared" si="30"/>
        <v>7.9463133919270863E-3</v>
      </c>
      <c r="AF75" s="42">
        <f t="shared" si="40"/>
        <v>87151.568197530854</v>
      </c>
      <c r="AG75" s="72">
        <f t="shared" si="41"/>
        <v>50297.348795999984</v>
      </c>
      <c r="AH75">
        <f t="shared" si="42"/>
        <v>4.8273853855957055E-3</v>
      </c>
    </row>
    <row r="76" spans="1:34" ht="15.75" thickBot="1" x14ac:dyDescent="0.3">
      <c r="A76" s="36"/>
      <c r="B76" s="14" t="s">
        <v>59</v>
      </c>
      <c r="C76" s="14">
        <v>72</v>
      </c>
      <c r="D76" s="14">
        <v>72</v>
      </c>
      <c r="E76" s="44">
        <v>32.6</v>
      </c>
      <c r="F76" s="37">
        <f t="shared" si="43"/>
        <v>0.63888888888888862</v>
      </c>
      <c r="G76" s="37">
        <f t="shared" si="44"/>
        <v>2.2999999999999989</v>
      </c>
      <c r="H76" s="36"/>
      <c r="I76" s="33">
        <f t="shared" si="24"/>
        <v>9.0555555555555571</v>
      </c>
      <c r="J76" s="34">
        <f t="shared" si="31"/>
        <v>1165.3333333333328</v>
      </c>
      <c r="K76" s="34">
        <f t="shared" si="32"/>
        <v>143.15</v>
      </c>
      <c r="L76" s="39">
        <f t="shared" si="33"/>
        <v>81.699675000000028</v>
      </c>
      <c r="M76" s="40">
        <f t="shared" si="34"/>
        <v>1390.183008333333</v>
      </c>
      <c r="N76" s="36"/>
      <c r="O76" s="45">
        <f t="shared" si="35"/>
        <v>12588.87946435185</v>
      </c>
      <c r="P76" s="46">
        <f t="shared" si="46"/>
        <v>12.58887946435185</v>
      </c>
      <c r="Q76" s="42">
        <f t="shared" si="36"/>
        <v>12.58887946435185</v>
      </c>
      <c r="R76" s="46">
        <f t="shared" si="45"/>
        <v>8.2672185504886808E-2</v>
      </c>
      <c r="S76" s="42">
        <f t="shared" si="37"/>
        <v>0</v>
      </c>
      <c r="T76" s="43">
        <f t="shared" si="23"/>
        <v>7.9463133919270863E-3</v>
      </c>
      <c r="U76" s="36"/>
      <c r="V76" s="58">
        <f t="shared" si="38"/>
        <v>1165.3333333333328</v>
      </c>
      <c r="W76" s="58">
        <f t="shared" si="39"/>
        <v>0</v>
      </c>
      <c r="Y76" s="61">
        <f t="shared" si="25"/>
        <v>74786.814814814847</v>
      </c>
      <c r="Z76" s="61">
        <f t="shared" si="26"/>
        <v>74.786814814814846</v>
      </c>
      <c r="AA76" s="61">
        <f t="shared" si="27"/>
        <v>0</v>
      </c>
      <c r="AB76" s="63">
        <f t="shared" si="28"/>
        <v>0</v>
      </c>
      <c r="AC76" s="36"/>
      <c r="AD76" s="64">
        <f t="shared" si="29"/>
        <v>0</v>
      </c>
      <c r="AE76" s="64">
        <f t="shared" si="30"/>
        <v>7.9463133919270863E-3</v>
      </c>
      <c r="AF76" s="42">
        <f t="shared" si="40"/>
        <v>61178.251061728355</v>
      </c>
      <c r="AG76" s="72">
        <f t="shared" si="41"/>
        <v>35307.498143999983</v>
      </c>
      <c r="AH76">
        <f t="shared" si="42"/>
        <v>4.8273853855957055E-3</v>
      </c>
    </row>
    <row r="77" spans="1:34" ht="15.75" thickBot="1" x14ac:dyDescent="0.3">
      <c r="A77" s="36"/>
      <c r="B77" s="14" t="s">
        <v>59</v>
      </c>
      <c r="C77" s="14">
        <v>73</v>
      </c>
      <c r="D77" s="14">
        <v>73</v>
      </c>
      <c r="E77" s="44">
        <v>34.4</v>
      </c>
      <c r="F77" s="37">
        <f t="shared" si="43"/>
        <v>0.40277777777777757</v>
      </c>
      <c r="G77" s="37">
        <f t="shared" si="44"/>
        <v>1.4499999999999993</v>
      </c>
      <c r="H77" s="36"/>
      <c r="I77" s="33">
        <f t="shared" si="24"/>
        <v>9.5555555555555554</v>
      </c>
      <c r="J77" s="34">
        <f t="shared" si="31"/>
        <v>734.66666666666629</v>
      </c>
      <c r="K77" s="34">
        <f t="shared" si="32"/>
        <v>143.15</v>
      </c>
      <c r="L77" s="39">
        <f t="shared" si="33"/>
        <v>90.970799999999983</v>
      </c>
      <c r="M77" s="40">
        <f t="shared" si="34"/>
        <v>968.78746666666621</v>
      </c>
      <c r="N77" s="36"/>
      <c r="O77" s="45">
        <f t="shared" si="35"/>
        <v>9257.3024592592556</v>
      </c>
      <c r="P77" s="46">
        <f t="shared" si="46"/>
        <v>9.2573024592592557</v>
      </c>
      <c r="Q77" s="42">
        <f t="shared" si="36"/>
        <v>9.2573024592592557</v>
      </c>
      <c r="R77" s="46">
        <f t="shared" si="45"/>
        <v>8.5243658410236595E-2</v>
      </c>
      <c r="S77" s="42">
        <f t="shared" si="37"/>
        <v>0</v>
      </c>
      <c r="T77" s="43">
        <f t="shared" si="23"/>
        <v>7.9463133919270863E-3</v>
      </c>
      <c r="U77" s="36"/>
      <c r="V77" s="58">
        <f t="shared" si="38"/>
        <v>734.66666666666629</v>
      </c>
      <c r="W77" s="58">
        <f t="shared" si="39"/>
        <v>0</v>
      </c>
      <c r="Y77" s="61">
        <f t="shared" si="25"/>
        <v>83273.481481481474</v>
      </c>
      <c r="Z77" s="61">
        <f t="shared" si="26"/>
        <v>83.273481481481468</v>
      </c>
      <c r="AA77" s="61">
        <f t="shared" si="27"/>
        <v>0</v>
      </c>
      <c r="AB77" s="63">
        <f t="shared" si="28"/>
        <v>0</v>
      </c>
      <c r="AC77" s="36"/>
      <c r="AD77" s="64">
        <f t="shared" si="29"/>
        <v>0</v>
      </c>
      <c r="AE77" s="64">
        <f t="shared" si="30"/>
        <v>7.9463133919270863E-3</v>
      </c>
      <c r="AF77" s="42">
        <f t="shared" si="40"/>
        <v>44933.358024691348</v>
      </c>
      <c r="AG77" s="72">
        <f t="shared" si="41"/>
        <v>25932.164249999991</v>
      </c>
      <c r="AH77">
        <f t="shared" si="42"/>
        <v>4.8273853855957055E-3</v>
      </c>
    </row>
    <row r="78" spans="1:34" ht="15.75" thickBot="1" x14ac:dyDescent="0.3">
      <c r="A78" s="36"/>
      <c r="B78" s="14" t="s">
        <v>59</v>
      </c>
      <c r="C78" s="14">
        <v>74</v>
      </c>
      <c r="D78" s="14">
        <v>74</v>
      </c>
      <c r="E78" s="44">
        <v>35.5</v>
      </c>
      <c r="F78" s="37">
        <f t="shared" si="43"/>
        <v>0.27777777777777779</v>
      </c>
      <c r="G78" s="37">
        <f t="shared" si="44"/>
        <v>1</v>
      </c>
      <c r="H78" s="36"/>
      <c r="I78" s="33">
        <f t="shared" si="24"/>
        <v>9.8611111111111107</v>
      </c>
      <c r="J78" s="34">
        <f t="shared" si="31"/>
        <v>506.66666666666669</v>
      </c>
      <c r="K78" s="34">
        <f t="shared" si="32"/>
        <v>143.15</v>
      </c>
      <c r="L78" s="39">
        <f t="shared" si="33"/>
        <v>96.881718749999976</v>
      </c>
      <c r="M78" s="40">
        <f t="shared" si="34"/>
        <v>746.69838541666672</v>
      </c>
      <c r="N78" s="36"/>
      <c r="O78" s="45">
        <f t="shared" si="35"/>
        <v>7363.2757450810186</v>
      </c>
      <c r="P78" s="46">
        <f t="shared" si="46"/>
        <v>7.3632757450810189</v>
      </c>
      <c r="Q78" s="42">
        <f t="shared" si="36"/>
        <v>7.3632757450810189</v>
      </c>
      <c r="R78" s="46">
        <f t="shared" si="45"/>
        <v>8.7289012783870218E-2</v>
      </c>
      <c r="S78" s="42">
        <f t="shared" si="37"/>
        <v>0</v>
      </c>
      <c r="T78" s="43">
        <f t="shared" si="23"/>
        <v>7.9463133919270863E-3</v>
      </c>
      <c r="U78" s="36"/>
      <c r="V78" s="58">
        <f t="shared" si="38"/>
        <v>506.66666666666669</v>
      </c>
      <c r="W78" s="58">
        <f t="shared" si="39"/>
        <v>0</v>
      </c>
      <c r="Y78" s="61">
        <f t="shared" si="25"/>
        <v>88684.259259259241</v>
      </c>
      <c r="Z78" s="61">
        <f t="shared" si="26"/>
        <v>88.684259259259235</v>
      </c>
      <c r="AA78" s="61">
        <f t="shared" si="27"/>
        <v>0</v>
      </c>
      <c r="AB78" s="63">
        <f t="shared" si="28"/>
        <v>0</v>
      </c>
      <c r="AC78" s="36"/>
      <c r="AD78" s="64">
        <f t="shared" si="29"/>
        <v>0</v>
      </c>
      <c r="AE78" s="64">
        <f t="shared" si="30"/>
        <v>7.9463133919270863E-3</v>
      </c>
      <c r="AF78" s="42">
        <f t="shared" si="40"/>
        <v>44878.521679012301</v>
      </c>
      <c r="AG78" s="72">
        <f t="shared" si="41"/>
        <v>25900.516823999973</v>
      </c>
      <c r="AH78">
        <f t="shared" si="42"/>
        <v>4.8273853855957055E-3</v>
      </c>
    </row>
    <row r="79" spans="1:34" ht="15.75" thickBot="1" x14ac:dyDescent="0.3">
      <c r="A79" s="36"/>
      <c r="B79" s="14" t="s">
        <v>59</v>
      </c>
      <c r="C79" s="14">
        <v>75</v>
      </c>
      <c r="D79" s="14">
        <v>75</v>
      </c>
      <c r="E79" s="44">
        <v>36.4</v>
      </c>
      <c r="F79" s="37">
        <f t="shared" si="43"/>
        <v>0.26388888888888867</v>
      </c>
      <c r="G79" s="37">
        <f t="shared" si="44"/>
        <v>0.94999999999999929</v>
      </c>
      <c r="H79" s="36"/>
      <c r="I79" s="33">
        <f t="shared" si="24"/>
        <v>10.111111111111111</v>
      </c>
      <c r="J79" s="34">
        <f t="shared" si="31"/>
        <v>481.33333333333292</v>
      </c>
      <c r="K79" s="34">
        <f t="shared" si="32"/>
        <v>143.15</v>
      </c>
      <c r="L79" s="39">
        <f t="shared" si="33"/>
        <v>101.85629999999999</v>
      </c>
      <c r="M79" s="40">
        <f t="shared" si="34"/>
        <v>726.33963333333293</v>
      </c>
      <c r="N79" s="36"/>
      <c r="O79" s="45">
        <f t="shared" si="35"/>
        <v>7344.1007370370326</v>
      </c>
      <c r="P79" s="46">
        <f t="shared" si="46"/>
        <v>7.3441007370370324</v>
      </c>
      <c r="Q79" s="42">
        <f t="shared" si="36"/>
        <v>7.3441007370370324</v>
      </c>
      <c r="R79" s="46">
        <f t="shared" si="45"/>
        <v>8.9329040766380499E-2</v>
      </c>
      <c r="S79" s="42">
        <f t="shared" si="37"/>
        <v>0</v>
      </c>
      <c r="T79" s="43">
        <f t="shared" si="23"/>
        <v>7.9463133919270863E-3</v>
      </c>
      <c r="U79" s="36"/>
      <c r="V79" s="58">
        <f t="shared" si="38"/>
        <v>481.33333333333292</v>
      </c>
      <c r="W79" s="58">
        <f t="shared" si="39"/>
        <v>0</v>
      </c>
      <c r="Y79" s="61">
        <f t="shared" si="25"/>
        <v>93237.925925925912</v>
      </c>
      <c r="Z79" s="61">
        <f t="shared" si="26"/>
        <v>93.237925925925907</v>
      </c>
      <c r="AA79" s="61">
        <f t="shared" si="27"/>
        <v>0</v>
      </c>
      <c r="AB79" s="63">
        <f t="shared" si="28"/>
        <v>0</v>
      </c>
      <c r="AC79" s="36"/>
      <c r="AD79" s="64">
        <f t="shared" si="29"/>
        <v>0</v>
      </c>
      <c r="AE79" s="64">
        <f t="shared" si="30"/>
        <v>7.9463133919270863E-3</v>
      </c>
      <c r="AF79" s="42">
        <f t="shared" si="40"/>
        <v>0</v>
      </c>
      <c r="AG79" s="72">
        <f t="shared" si="41"/>
        <v>0</v>
      </c>
      <c r="AH79">
        <f t="shared" si="42"/>
        <v>4.8273853855957055E-3</v>
      </c>
    </row>
    <row r="80" spans="1:34" ht="15.75" thickBot="1" x14ac:dyDescent="0.3">
      <c r="A80" s="36"/>
      <c r="B80" s="14" t="s">
        <v>59</v>
      </c>
      <c r="C80" s="14">
        <v>76</v>
      </c>
      <c r="D80" s="14">
        <v>76</v>
      </c>
      <c r="E80" s="44">
        <v>37.4</v>
      </c>
      <c r="F80" s="37">
        <f t="shared" si="43"/>
        <v>0.29166666666666685</v>
      </c>
      <c r="G80" s="37">
        <f t="shared" si="44"/>
        <v>1.0500000000000007</v>
      </c>
      <c r="H80" s="36"/>
      <c r="I80" s="33">
        <f t="shared" si="24"/>
        <v>10.388888888888889</v>
      </c>
      <c r="J80" s="34">
        <f t="shared" si="31"/>
        <v>532.00000000000034</v>
      </c>
      <c r="K80" s="34">
        <f t="shared" si="32"/>
        <v>143.15</v>
      </c>
      <c r="L80" s="39">
        <f t="shared" si="33"/>
        <v>107.52967500000001</v>
      </c>
      <c r="M80" s="40">
        <f t="shared" si="34"/>
        <v>782.67967500000032</v>
      </c>
      <c r="N80" s="36"/>
      <c r="O80" s="45">
        <f t="shared" si="35"/>
        <v>8131.1721791666705</v>
      </c>
      <c r="P80" s="46">
        <f t="shared" si="46"/>
        <v>8.1311721791666702</v>
      </c>
      <c r="Q80" s="42">
        <f t="shared" si="36"/>
        <v>8.1311721791666702</v>
      </c>
      <c r="R80" s="46">
        <f t="shared" si="45"/>
        <v>9.1587699705037912E-2</v>
      </c>
      <c r="S80" s="42">
        <f t="shared" si="37"/>
        <v>0</v>
      </c>
      <c r="T80" s="43">
        <f t="shared" si="23"/>
        <v>7.9463133919270863E-3</v>
      </c>
      <c r="U80" s="36"/>
      <c r="V80" s="58">
        <f t="shared" si="38"/>
        <v>532.00000000000034</v>
      </c>
      <c r="W80" s="58">
        <f t="shared" si="39"/>
        <v>0</v>
      </c>
      <c r="Y80" s="61">
        <f t="shared" si="25"/>
        <v>98431.25925925927</v>
      </c>
      <c r="Z80" s="61">
        <f t="shared" si="26"/>
        <v>98.431259259259264</v>
      </c>
      <c r="AA80" s="61">
        <f t="shared" si="27"/>
        <v>0</v>
      </c>
      <c r="AB80" s="63">
        <f t="shared" si="28"/>
        <v>0</v>
      </c>
      <c r="AC80" s="36"/>
      <c r="AD80" s="64">
        <f t="shared" si="29"/>
        <v>0</v>
      </c>
      <c r="AE80" s="64">
        <f t="shared" si="30"/>
        <v>7.9463133919270863E-3</v>
      </c>
      <c r="AF80" s="42">
        <f t="shared" si="40"/>
        <v>50206.186419753045</v>
      </c>
      <c r="AG80" s="72">
        <f t="shared" si="41"/>
        <v>28975.245337499979</v>
      </c>
      <c r="AH80">
        <f t="shared" si="42"/>
        <v>4.8273853855957055E-3</v>
      </c>
    </row>
    <row r="81" spans="1:34" ht="15.75" thickBot="1" x14ac:dyDescent="0.3">
      <c r="A81" s="36"/>
      <c r="B81" s="14" t="s">
        <v>59</v>
      </c>
      <c r="C81" s="14">
        <v>77</v>
      </c>
      <c r="D81" s="14">
        <v>77</v>
      </c>
      <c r="E81" s="44">
        <v>38.5</v>
      </c>
      <c r="F81" s="37">
        <f t="shared" si="43"/>
        <v>0.26388888888888867</v>
      </c>
      <c r="G81" s="37">
        <f t="shared" si="44"/>
        <v>0.94999999999999929</v>
      </c>
      <c r="H81" s="36"/>
      <c r="I81" s="33">
        <f t="shared" si="24"/>
        <v>10.694444444444445</v>
      </c>
      <c r="J81" s="34">
        <f t="shared" si="31"/>
        <v>481.33333333333292</v>
      </c>
      <c r="K81" s="34">
        <f t="shared" si="32"/>
        <v>143.15</v>
      </c>
      <c r="L81" s="39">
        <f t="shared" si="33"/>
        <v>113.94796875</v>
      </c>
      <c r="M81" s="40">
        <f t="shared" si="34"/>
        <v>738.43130208333287</v>
      </c>
      <c r="N81" s="36"/>
      <c r="O81" s="45">
        <f t="shared" si="35"/>
        <v>7897.1125361689765</v>
      </c>
      <c r="P81" s="46">
        <f t="shared" si="46"/>
        <v>7.8971125361689767</v>
      </c>
      <c r="Q81" s="42">
        <f t="shared" si="36"/>
        <v>7.8971125361689767</v>
      </c>
      <c r="R81" s="46">
        <f t="shared" si="45"/>
        <v>9.3781342076195956E-2</v>
      </c>
      <c r="S81" s="42">
        <f t="shared" si="37"/>
        <v>0</v>
      </c>
      <c r="T81" s="43">
        <f t="shared" si="23"/>
        <v>7.9463133919270863E-3</v>
      </c>
      <c r="U81" s="36"/>
      <c r="V81" s="58">
        <f t="shared" si="38"/>
        <v>481.33333333333292</v>
      </c>
      <c r="W81" s="58">
        <f t="shared" si="39"/>
        <v>0</v>
      </c>
      <c r="Y81" s="61">
        <f t="shared" si="25"/>
        <v>104306.48148148149</v>
      </c>
      <c r="Z81" s="61">
        <f t="shared" si="26"/>
        <v>104.30648148148148</v>
      </c>
      <c r="AA81" s="61">
        <f t="shared" si="27"/>
        <v>0</v>
      </c>
      <c r="AB81" s="63">
        <f t="shared" si="28"/>
        <v>0</v>
      </c>
      <c r="AC81" s="36"/>
      <c r="AD81" s="64">
        <f t="shared" si="29"/>
        <v>0</v>
      </c>
      <c r="AE81" s="64">
        <f t="shared" si="30"/>
        <v>8.7289521361400488E-3</v>
      </c>
      <c r="AF81" s="42">
        <f t="shared" si="40"/>
        <v>27533.871111111108</v>
      </c>
      <c r="AG81" s="72">
        <f t="shared" si="41"/>
        <v>15890.485364999997</v>
      </c>
      <c r="AH81">
        <f t="shared" si="42"/>
        <v>4.8273853855957055E-3</v>
      </c>
    </row>
    <row r="82" spans="1:34" ht="15.75" thickBot="1" x14ac:dyDescent="0.3">
      <c r="A82" s="36"/>
      <c r="B82" s="14" t="s">
        <v>59</v>
      </c>
      <c r="C82" s="14">
        <v>78</v>
      </c>
      <c r="D82" s="14">
        <v>78</v>
      </c>
      <c r="E82" s="44">
        <v>39.299999999999997</v>
      </c>
      <c r="F82" s="37">
        <f t="shared" si="43"/>
        <v>0.1388888888888889</v>
      </c>
      <c r="G82" s="37">
        <f t="shared" si="44"/>
        <v>0.5</v>
      </c>
      <c r="H82" s="36"/>
      <c r="I82" s="33">
        <f t="shared" si="24"/>
        <v>10.916666666666666</v>
      </c>
      <c r="J82" s="34">
        <f t="shared" si="31"/>
        <v>253.33333333333334</v>
      </c>
      <c r="K82" s="34">
        <f t="shared" si="32"/>
        <v>143.15</v>
      </c>
      <c r="L82" s="39">
        <f t="shared" si="33"/>
        <v>118.73266874999999</v>
      </c>
      <c r="M82" s="40">
        <f t="shared" si="34"/>
        <v>515.21600208333336</v>
      </c>
      <c r="N82" s="36"/>
      <c r="O82" s="45">
        <f t="shared" si="35"/>
        <v>5624.4413560763887</v>
      </c>
      <c r="P82" s="46">
        <f t="shared" si="46"/>
        <v>5.6244413560763888</v>
      </c>
      <c r="Q82" s="42">
        <f t="shared" si="36"/>
        <v>5.6244413560763888</v>
      </c>
      <c r="R82" s="46">
        <f t="shared" si="45"/>
        <v>9.5343686897328292E-2</v>
      </c>
      <c r="S82" s="42">
        <f t="shared" si="37"/>
        <v>0</v>
      </c>
      <c r="T82" s="43">
        <f t="shared" si="23"/>
        <v>7.9463133919270863E-3</v>
      </c>
      <c r="U82" s="36"/>
      <c r="V82" s="58">
        <f t="shared" si="38"/>
        <v>253.33333333333334</v>
      </c>
      <c r="W82" s="58">
        <f t="shared" si="39"/>
        <v>0</v>
      </c>
      <c r="Y82" s="61">
        <f t="shared" si="25"/>
        <v>108686.33333333333</v>
      </c>
      <c r="Z82" s="61">
        <f t="shared" si="26"/>
        <v>108.68633333333332</v>
      </c>
      <c r="AA82" s="61">
        <f t="shared" si="27"/>
        <v>0</v>
      </c>
      <c r="AB82" s="63">
        <f t="shared" si="28"/>
        <v>0</v>
      </c>
      <c r="AC82" s="36"/>
      <c r="AD82" s="64">
        <f t="shared" si="29"/>
        <v>0</v>
      </c>
      <c r="AE82" s="64">
        <f t="shared" si="30"/>
        <v>9.4927076760223782E-3</v>
      </c>
      <c r="AF82" s="42">
        <f t="shared" si="40"/>
        <v>0</v>
      </c>
      <c r="AG82" s="72">
        <f t="shared" si="41"/>
        <v>0</v>
      </c>
      <c r="AH82">
        <f t="shared" si="42"/>
        <v>4.8273853855957055E-3</v>
      </c>
    </row>
    <row r="83" spans="1:34" ht="15.75" thickBot="1" x14ac:dyDescent="0.3">
      <c r="A83" s="36"/>
      <c r="B83" s="14" t="s">
        <v>59</v>
      </c>
      <c r="C83" s="14">
        <v>79</v>
      </c>
      <c r="D83" s="14">
        <v>79</v>
      </c>
      <c r="E83" s="44">
        <v>39.5</v>
      </c>
      <c r="F83" s="37">
        <f t="shared" si="43"/>
        <v>-4.1666666666666269E-2</v>
      </c>
      <c r="G83" s="37">
        <f t="shared" si="44"/>
        <v>-0.14999999999999858</v>
      </c>
      <c r="H83" s="36"/>
      <c r="I83" s="33">
        <f t="shared" si="24"/>
        <v>10.972222222222223</v>
      </c>
      <c r="J83" s="34">
        <f t="shared" si="31"/>
        <v>-75.999999999999275</v>
      </c>
      <c r="K83" s="34">
        <f t="shared" si="32"/>
        <v>143.15</v>
      </c>
      <c r="L83" s="39">
        <f t="shared" si="33"/>
        <v>119.94421875000002</v>
      </c>
      <c r="M83" s="40">
        <f t="shared" si="34"/>
        <v>263.09421875000004</v>
      </c>
      <c r="N83" s="36"/>
      <c r="O83" s="45">
        <f t="shared" si="35"/>
        <v>2886.7282335069453</v>
      </c>
      <c r="P83" s="46">
        <f t="shared" si="46"/>
        <v>2.8867282335069455</v>
      </c>
      <c r="Q83" s="42">
        <f t="shared" si="36"/>
        <v>2.0528393446180639</v>
      </c>
      <c r="R83" s="46">
        <f t="shared" si="45"/>
        <v>9.6145555851080228E-2</v>
      </c>
      <c r="S83" s="42">
        <f t="shared" si="37"/>
        <v>2817.4994791666672</v>
      </c>
      <c r="T83" s="43">
        <f t="shared" si="23"/>
        <v>8.7289521361400488E-3</v>
      </c>
      <c r="U83" s="65"/>
      <c r="V83" s="58">
        <f t="shared" si="38"/>
        <v>0</v>
      </c>
      <c r="W83" s="58">
        <f t="shared" si="39"/>
        <v>75.999999999999275</v>
      </c>
      <c r="Y83" s="61">
        <f t="shared" si="25"/>
        <v>109795.37037037039</v>
      </c>
      <c r="Z83" s="61">
        <f t="shared" si="26"/>
        <v>109.79537037037039</v>
      </c>
      <c r="AA83" s="61">
        <f t="shared" si="27"/>
        <v>2762.037037037051</v>
      </c>
      <c r="AB83" s="63">
        <f t="shared" si="28"/>
        <v>2.7620370370370511</v>
      </c>
      <c r="AC83" s="36"/>
      <c r="AD83" s="64">
        <f t="shared" si="29"/>
        <v>-2.7620370370370511</v>
      </c>
      <c r="AE83" s="64">
        <f t="shared" si="30"/>
        <v>1.0212532685233412E-2</v>
      </c>
      <c r="AF83" s="42">
        <f t="shared" si="40"/>
        <v>0</v>
      </c>
      <c r="AG83" s="72">
        <f t="shared" si="41"/>
        <v>0</v>
      </c>
      <c r="AH83">
        <f t="shared" si="42"/>
        <v>5.30283842270508E-3</v>
      </c>
    </row>
    <row r="84" spans="1:34" ht="15.75" thickBot="1" x14ac:dyDescent="0.3">
      <c r="A84" s="36"/>
      <c r="B84" s="14" t="s">
        <v>59</v>
      </c>
      <c r="C84" s="14">
        <v>80</v>
      </c>
      <c r="D84" s="14">
        <v>80</v>
      </c>
      <c r="E84" s="44">
        <v>39</v>
      </c>
      <c r="F84" s="37">
        <f t="shared" si="43"/>
        <v>-0.1388888888888889</v>
      </c>
      <c r="G84" s="37">
        <f t="shared" si="44"/>
        <v>-0.5</v>
      </c>
      <c r="H84" s="36"/>
      <c r="I84" s="33">
        <f t="shared" si="24"/>
        <v>10.833333333333334</v>
      </c>
      <c r="J84" s="34">
        <f t="shared" si="31"/>
        <v>-253.33333333333334</v>
      </c>
      <c r="K84" s="34">
        <f t="shared" si="32"/>
        <v>143.15</v>
      </c>
      <c r="L84" s="39">
        <f t="shared" si="33"/>
        <v>116.92687500000001</v>
      </c>
      <c r="M84" s="40">
        <f t="shared" si="34"/>
        <v>260.07687500000003</v>
      </c>
      <c r="N84" s="36"/>
      <c r="O84" s="45">
        <f t="shared" si="35"/>
        <v>2817.4994791666672</v>
      </c>
      <c r="P84" s="46">
        <f t="shared" si="46"/>
        <v>2.8174994791666674</v>
      </c>
      <c r="Q84" s="42">
        <f t="shared" si="36"/>
        <v>7.3055034722222287E-2</v>
      </c>
      <c r="R84" s="46">
        <f t="shared" si="45"/>
        <v>9.6928194595293185E-2</v>
      </c>
      <c r="S84" s="42">
        <f t="shared" si="37"/>
        <v>2749.5199435763889</v>
      </c>
      <c r="T84" s="43">
        <f t="shared" si="23"/>
        <v>9.4927076760223782E-3</v>
      </c>
      <c r="U84" s="65"/>
      <c r="V84" s="58">
        <f t="shared" si="38"/>
        <v>0</v>
      </c>
      <c r="W84" s="58">
        <f t="shared" si="39"/>
        <v>253.33333333333334</v>
      </c>
      <c r="Y84" s="61">
        <f t="shared" si="25"/>
        <v>107033.33333333334</v>
      </c>
      <c r="Z84" s="61">
        <f t="shared" si="26"/>
        <v>107.03333333333335</v>
      </c>
      <c r="AA84" s="61">
        <f t="shared" si="27"/>
        <v>2726.851851851854</v>
      </c>
      <c r="AB84" s="63">
        <f t="shared" si="28"/>
        <v>2.7268518518518539</v>
      </c>
      <c r="AC84" s="36"/>
      <c r="AD84" s="64">
        <f t="shared" si="29"/>
        <v>-2.7268518518518539</v>
      </c>
      <c r="AE84" s="64">
        <f t="shared" si="30"/>
        <v>1.0921676155526621E-2</v>
      </c>
      <c r="AF84" s="42">
        <f t="shared" si="40"/>
        <v>0</v>
      </c>
      <c r="AG84" s="72">
        <f t="shared" si="41"/>
        <v>0</v>
      </c>
      <c r="AH84">
        <f t="shared" si="42"/>
        <v>5.766819913183595E-3</v>
      </c>
    </row>
    <row r="85" spans="1:34" ht="15.75" thickBot="1" x14ac:dyDescent="0.3">
      <c r="A85" s="36"/>
      <c r="B85" s="14" t="s">
        <v>59</v>
      </c>
      <c r="C85" s="14">
        <v>81</v>
      </c>
      <c r="D85" s="14">
        <v>81</v>
      </c>
      <c r="E85" s="44">
        <v>38.5</v>
      </c>
      <c r="F85" s="37">
        <f t="shared" si="43"/>
        <v>-0.23611111111111149</v>
      </c>
      <c r="G85" s="37">
        <f t="shared" si="44"/>
        <v>-0.85000000000000142</v>
      </c>
      <c r="H85" s="36"/>
      <c r="I85" s="33">
        <f t="shared" si="24"/>
        <v>10.694444444444445</v>
      </c>
      <c r="J85" s="34">
        <f t="shared" si="31"/>
        <v>-430.66666666666737</v>
      </c>
      <c r="K85" s="34">
        <f t="shared" si="32"/>
        <v>143.15</v>
      </c>
      <c r="L85" s="39">
        <f t="shared" si="33"/>
        <v>113.94796875</v>
      </c>
      <c r="M85" s="40">
        <f t="shared" si="34"/>
        <v>257.09796875000001</v>
      </c>
      <c r="N85" s="36"/>
      <c r="O85" s="45">
        <f t="shared" si="35"/>
        <v>2749.5199435763889</v>
      </c>
      <c r="P85" s="46">
        <f t="shared" si="46"/>
        <v>2.7495199435763888</v>
      </c>
      <c r="Q85" s="42">
        <f t="shared" si="36"/>
        <v>-1.8562207971643589</v>
      </c>
      <c r="R85" s="46">
        <f t="shared" si="45"/>
        <v>9.7691950135175509E-2</v>
      </c>
      <c r="S85" s="42">
        <f t="shared" si="37"/>
        <v>2591.370033159722</v>
      </c>
      <c r="T85" s="43">
        <f t="shared" si="23"/>
        <v>1.0212532685233412E-2</v>
      </c>
      <c r="U85" s="65"/>
      <c r="V85" s="58">
        <f t="shared" si="38"/>
        <v>0</v>
      </c>
      <c r="W85" s="58">
        <f t="shared" si="39"/>
        <v>430.66666666666737</v>
      </c>
      <c r="Y85" s="61">
        <f t="shared" si="25"/>
        <v>104306.48148148149</v>
      </c>
      <c r="Z85" s="61">
        <f t="shared" si="26"/>
        <v>104.30648148148148</v>
      </c>
      <c r="AA85" s="61">
        <f t="shared" si="27"/>
        <v>6400.8888888889051</v>
      </c>
      <c r="AB85" s="63">
        <f t="shared" si="28"/>
        <v>6.4008888888889048</v>
      </c>
      <c r="AC85" s="36"/>
      <c r="AD85" s="64">
        <f t="shared" si="29"/>
        <v>-6.4008888888889048</v>
      </c>
      <c r="AE85" s="64">
        <f t="shared" si="30"/>
        <v>1.1620256602527006E-2</v>
      </c>
      <c r="AF85" s="42">
        <f t="shared" si="40"/>
        <v>0</v>
      </c>
      <c r="AG85" s="72">
        <f t="shared" si="41"/>
        <v>0</v>
      </c>
      <c r="AH85">
        <f t="shared" si="42"/>
        <v>6.2041136062792974E-3</v>
      </c>
    </row>
    <row r="86" spans="1:34" ht="15.75" thickBot="1" x14ac:dyDescent="0.3">
      <c r="A86" s="36"/>
      <c r="B86" s="14" t="s">
        <v>59</v>
      </c>
      <c r="C86" s="14">
        <v>82</v>
      </c>
      <c r="D86" s="14">
        <v>82</v>
      </c>
      <c r="E86" s="44">
        <v>37.299999999999997</v>
      </c>
      <c r="F86" s="37">
        <f t="shared" si="43"/>
        <v>-0.20833333333333331</v>
      </c>
      <c r="G86" s="37">
        <f t="shared" si="44"/>
        <v>-0.75</v>
      </c>
      <c r="H86" s="36"/>
      <c r="I86" s="33">
        <f t="shared" si="24"/>
        <v>10.361111111111111</v>
      </c>
      <c r="J86" s="34">
        <f t="shared" si="31"/>
        <v>-379.99999999999994</v>
      </c>
      <c r="K86" s="34">
        <f t="shared" si="32"/>
        <v>143.15</v>
      </c>
      <c r="L86" s="39">
        <f t="shared" si="33"/>
        <v>106.95541874999998</v>
      </c>
      <c r="M86" s="40">
        <f t="shared" si="34"/>
        <v>250.10541874999998</v>
      </c>
      <c r="N86" s="36"/>
      <c r="O86" s="45">
        <f t="shared" si="35"/>
        <v>2591.370033159722</v>
      </c>
      <c r="P86" s="46">
        <f t="shared" si="46"/>
        <v>2.591370033159722</v>
      </c>
      <c r="Q86" s="42">
        <f t="shared" si="36"/>
        <v>-1.3458521890624995</v>
      </c>
      <c r="R86" s="46">
        <f t="shared" si="45"/>
        <v>9.8411775144386537E-2</v>
      </c>
      <c r="S86" s="42">
        <f t="shared" si="37"/>
        <v>2552.9164930555562</v>
      </c>
      <c r="T86" s="43">
        <f t="shared" si="23"/>
        <v>1.0921676155526621E-2</v>
      </c>
      <c r="U86" s="65"/>
      <c r="V86" s="58">
        <f t="shared" si="38"/>
        <v>0</v>
      </c>
      <c r="W86" s="58">
        <f t="shared" si="39"/>
        <v>379.99999999999994</v>
      </c>
      <c r="Y86" s="61">
        <f t="shared" si="25"/>
        <v>97905.592592592584</v>
      </c>
      <c r="Z86" s="61">
        <f t="shared" si="26"/>
        <v>97.905592592592583</v>
      </c>
      <c r="AA86" s="61">
        <f t="shared" si="27"/>
        <v>1568.5555555555329</v>
      </c>
      <c r="AB86" s="63">
        <f t="shared" si="28"/>
        <v>1.5685555555555328</v>
      </c>
      <c r="AC86" s="36"/>
      <c r="AD86" s="64">
        <f t="shared" si="29"/>
        <v>-1.5685555555555328</v>
      </c>
      <c r="AE86" s="64">
        <f t="shared" si="30"/>
        <v>1.2291241089265046E-2</v>
      </c>
      <c r="AF86" s="42">
        <f t="shared" si="40"/>
        <v>0</v>
      </c>
      <c r="AG86" s="72">
        <f t="shared" si="41"/>
        <v>0</v>
      </c>
      <c r="AH86">
        <f t="shared" si="42"/>
        <v>6.6349182644824221E-3</v>
      </c>
    </row>
    <row r="87" spans="1:34" ht="15.75" thickBot="1" x14ac:dyDescent="0.3">
      <c r="A87" s="36"/>
      <c r="B87" s="14" t="s">
        <v>59</v>
      </c>
      <c r="C87" s="14">
        <v>83</v>
      </c>
      <c r="D87" s="14">
        <v>83</v>
      </c>
      <c r="E87" s="44">
        <v>37</v>
      </c>
      <c r="F87" s="37">
        <f t="shared" si="43"/>
        <v>-8.3333333333332538E-2</v>
      </c>
      <c r="G87" s="37">
        <f t="shared" si="44"/>
        <v>-0.29999999999999716</v>
      </c>
      <c r="H87" s="36"/>
      <c r="I87" s="33">
        <f t="shared" si="24"/>
        <v>10.277777777777779</v>
      </c>
      <c r="J87" s="34">
        <f t="shared" si="31"/>
        <v>-151.99999999999855</v>
      </c>
      <c r="K87" s="34">
        <f t="shared" si="32"/>
        <v>143.15</v>
      </c>
      <c r="L87" s="39">
        <f t="shared" si="33"/>
        <v>105.24187500000002</v>
      </c>
      <c r="M87" s="40">
        <f t="shared" si="34"/>
        <v>248.39187500000003</v>
      </c>
      <c r="N87" s="36"/>
      <c r="O87" s="45">
        <f t="shared" si="35"/>
        <v>2552.9164930555562</v>
      </c>
      <c r="P87" s="46">
        <f t="shared" si="46"/>
        <v>2.5529164930555561</v>
      </c>
      <c r="Q87" s="42">
        <f t="shared" si="36"/>
        <v>0.9906942708333486</v>
      </c>
      <c r="R87" s="46">
        <f t="shared" si="45"/>
        <v>9.9120918614679754E-2</v>
      </c>
      <c r="S87" s="42">
        <f t="shared" si="37"/>
        <v>2514.8896092013897</v>
      </c>
      <c r="T87" s="43">
        <f t="shared" si="23"/>
        <v>1.1620256602527006E-2</v>
      </c>
      <c r="U87" s="65"/>
      <c r="V87" s="58">
        <f t="shared" si="38"/>
        <v>0</v>
      </c>
      <c r="W87" s="58">
        <f t="shared" si="39"/>
        <v>151.99999999999855</v>
      </c>
      <c r="Y87" s="61">
        <f t="shared" si="25"/>
        <v>96337.037037037051</v>
      </c>
      <c r="Z87" s="61">
        <f t="shared" si="26"/>
        <v>96.337037037037049</v>
      </c>
      <c r="AA87" s="61">
        <f t="shared" si="27"/>
        <v>1555.888888888876</v>
      </c>
      <c r="AB87" s="63">
        <f t="shared" si="28"/>
        <v>1.555888888888876</v>
      </c>
      <c r="AC87" s="36"/>
      <c r="AD87" s="64">
        <f t="shared" si="29"/>
        <v>-1.555888888888876</v>
      </c>
      <c r="AE87" s="64">
        <f t="shared" si="30"/>
        <v>1.2942066232542439E-2</v>
      </c>
      <c r="AF87" s="42">
        <f t="shared" si="40"/>
        <v>0</v>
      </c>
      <c r="AG87" s="72">
        <f t="shared" si="41"/>
        <v>0</v>
      </c>
      <c r="AH87">
        <f t="shared" si="42"/>
        <v>7.0593058860351568E-3</v>
      </c>
    </row>
    <row r="88" spans="1:34" ht="15.75" thickBot="1" x14ac:dyDescent="0.3">
      <c r="A88" s="36"/>
      <c r="B88" s="14" t="s">
        <v>59</v>
      </c>
      <c r="C88" s="14">
        <v>84</v>
      </c>
      <c r="D88" s="14">
        <v>84</v>
      </c>
      <c r="E88" s="44">
        <v>36.700000000000003</v>
      </c>
      <c r="F88" s="37">
        <f t="shared" si="43"/>
        <v>-0.15277777777777798</v>
      </c>
      <c r="G88" s="37">
        <f t="shared" si="44"/>
        <v>-0.55000000000000071</v>
      </c>
      <c r="H88" s="36"/>
      <c r="I88" s="33">
        <f t="shared" si="24"/>
        <v>10.194444444444446</v>
      </c>
      <c r="J88" s="34">
        <f t="shared" si="31"/>
        <v>-278.66666666666703</v>
      </c>
      <c r="K88" s="34">
        <f t="shared" si="32"/>
        <v>143.15</v>
      </c>
      <c r="L88" s="39">
        <f t="shared" si="33"/>
        <v>103.54216875000003</v>
      </c>
      <c r="M88" s="40">
        <f t="shared" si="34"/>
        <v>246.69216875000004</v>
      </c>
      <c r="N88" s="36"/>
      <c r="O88" s="45">
        <f t="shared" si="35"/>
        <v>2514.8896092013897</v>
      </c>
      <c r="P88" s="46">
        <f t="shared" si="46"/>
        <v>2.5148896092013895</v>
      </c>
      <c r="Q88" s="42">
        <f t="shared" si="36"/>
        <v>-0.32596224265046636</v>
      </c>
      <c r="R88" s="46">
        <f t="shared" si="45"/>
        <v>9.9819499061680139E-2</v>
      </c>
      <c r="S88" s="42">
        <f t="shared" si="37"/>
        <v>2415.544152256944</v>
      </c>
      <c r="T88" s="43">
        <f t="shared" si="23"/>
        <v>1.2291241089265046E-2</v>
      </c>
      <c r="U88" s="65"/>
      <c r="V88" s="58">
        <f t="shared" si="38"/>
        <v>0</v>
      </c>
      <c r="W88" s="58">
        <f t="shared" si="39"/>
        <v>278.66666666666703</v>
      </c>
      <c r="Y88" s="61">
        <f t="shared" si="25"/>
        <v>94781.148148148175</v>
      </c>
      <c r="Z88" s="61">
        <f t="shared" si="26"/>
        <v>94.781148148148176</v>
      </c>
      <c r="AA88" s="61">
        <f t="shared" si="27"/>
        <v>4087.1111111111531</v>
      </c>
      <c r="AB88" s="63">
        <f t="shared" si="28"/>
        <v>4.0871111111111533</v>
      </c>
      <c r="AC88" s="36"/>
      <c r="AD88" s="64">
        <f t="shared" si="29"/>
        <v>-4.0871111111111533</v>
      </c>
      <c r="AE88" s="64">
        <f t="shared" si="30"/>
        <v>1.3569943235243057E-2</v>
      </c>
      <c r="AF88" s="42">
        <f t="shared" si="40"/>
        <v>0</v>
      </c>
      <c r="AG88" s="72">
        <f t="shared" si="41"/>
        <v>0</v>
      </c>
      <c r="AH88">
        <f t="shared" si="42"/>
        <v>7.4669289617285157E-3</v>
      </c>
    </row>
    <row r="89" spans="1:34" ht="15.75" thickBot="1" x14ac:dyDescent="0.3">
      <c r="A89" s="36"/>
      <c r="B89" s="14" t="s">
        <v>59</v>
      </c>
      <c r="C89" s="14">
        <v>85</v>
      </c>
      <c r="D89" s="14">
        <v>85</v>
      </c>
      <c r="E89" s="44">
        <v>35.9</v>
      </c>
      <c r="F89" s="37">
        <f t="shared" si="43"/>
        <v>-0.19444444444444522</v>
      </c>
      <c r="G89" s="37">
        <f t="shared" si="44"/>
        <v>-0.70000000000000284</v>
      </c>
      <c r="H89" s="36"/>
      <c r="I89" s="33">
        <f t="shared" si="24"/>
        <v>9.9722222222222214</v>
      </c>
      <c r="J89" s="34">
        <f t="shared" si="31"/>
        <v>-354.66666666666811</v>
      </c>
      <c r="K89" s="34">
        <f t="shared" si="32"/>
        <v>143.15</v>
      </c>
      <c r="L89" s="39">
        <f t="shared" si="33"/>
        <v>99.077268749999973</v>
      </c>
      <c r="M89" s="40">
        <f t="shared" si="34"/>
        <v>242.22726874999998</v>
      </c>
      <c r="N89" s="36"/>
      <c r="O89" s="45">
        <f t="shared" si="35"/>
        <v>2415.544152256944</v>
      </c>
      <c r="P89" s="46">
        <f t="shared" si="46"/>
        <v>2.4155441522569441</v>
      </c>
      <c r="Q89" s="42">
        <f t="shared" si="36"/>
        <v>-1.1212706625578848</v>
      </c>
      <c r="R89" s="46">
        <f t="shared" si="45"/>
        <v>0.10049048354841818</v>
      </c>
      <c r="S89" s="42">
        <f t="shared" si="37"/>
        <v>2342.9705157986109</v>
      </c>
      <c r="T89" s="43">
        <f t="shared" si="23"/>
        <v>1.2942066232542439E-2</v>
      </c>
      <c r="U89" s="65"/>
      <c r="V89" s="58">
        <f t="shared" si="38"/>
        <v>0</v>
      </c>
      <c r="W89" s="58">
        <f t="shared" si="39"/>
        <v>354.66666666666811</v>
      </c>
      <c r="Y89" s="61">
        <f t="shared" si="25"/>
        <v>90694.037037037022</v>
      </c>
      <c r="Z89" s="61">
        <f t="shared" si="26"/>
        <v>90.69403703703702</v>
      </c>
      <c r="AA89" s="61">
        <f t="shared" si="27"/>
        <v>3006.2222222222044</v>
      </c>
      <c r="AB89" s="63">
        <f t="shared" si="28"/>
        <v>3.0062222222222044</v>
      </c>
      <c r="AC89" s="36"/>
      <c r="AD89" s="64">
        <f t="shared" si="29"/>
        <v>-3.0062222222222044</v>
      </c>
      <c r="AE89" s="64">
        <f t="shared" si="30"/>
        <v>1.4184978710937501E-2</v>
      </c>
      <c r="AF89" s="42">
        <f t="shared" si="40"/>
        <v>0</v>
      </c>
      <c r="AG89" s="72">
        <f t="shared" si="41"/>
        <v>0</v>
      </c>
      <c r="AH89">
        <f t="shared" si="42"/>
        <v>7.8623052362695317E-3</v>
      </c>
    </row>
    <row r="90" spans="1:34" ht="15.75" thickBot="1" x14ac:dyDescent="0.3">
      <c r="A90" s="36"/>
      <c r="B90" s="14" t="s">
        <v>59</v>
      </c>
      <c r="C90" s="14">
        <v>86</v>
      </c>
      <c r="D90" s="14">
        <v>86</v>
      </c>
      <c r="E90" s="44">
        <v>35.299999999999997</v>
      </c>
      <c r="F90" s="37">
        <f t="shared" si="43"/>
        <v>-0.18055555555555516</v>
      </c>
      <c r="G90" s="37">
        <f t="shared" si="44"/>
        <v>-0.64999999999999858</v>
      </c>
      <c r="H90" s="36"/>
      <c r="I90" s="33">
        <f t="shared" si="24"/>
        <v>9.8055555555555554</v>
      </c>
      <c r="J90" s="34">
        <f t="shared" si="31"/>
        <v>-329.33333333333263</v>
      </c>
      <c r="K90" s="34">
        <f t="shared" si="32"/>
        <v>143.15</v>
      </c>
      <c r="L90" s="39">
        <f t="shared" si="33"/>
        <v>95.793168749999992</v>
      </c>
      <c r="M90" s="40">
        <f t="shared" si="34"/>
        <v>238.94316874999998</v>
      </c>
      <c r="N90" s="36"/>
      <c r="O90" s="45">
        <f t="shared" si="35"/>
        <v>2342.9705157986109</v>
      </c>
      <c r="P90" s="46">
        <f t="shared" si="46"/>
        <v>2.3429705157986107</v>
      </c>
      <c r="Q90" s="42">
        <f t="shared" si="36"/>
        <v>-0.88632578049767841</v>
      </c>
      <c r="R90" s="46">
        <f t="shared" si="45"/>
        <v>0.10114130869169558</v>
      </c>
      <c r="S90" s="42">
        <f t="shared" si="37"/>
        <v>2260.3572097222232</v>
      </c>
      <c r="T90" s="43">
        <f t="shared" si="23"/>
        <v>1.3569943235243057E-2</v>
      </c>
      <c r="U90" s="65" cm="1">
        <f t="array" ref="U90">S83+S84+S85+S86:S86+S87+S88+S91+S92+S93+S94+S95+S96+S97+S98+S99+S100+S101+S89+S90</f>
        <v>29808.427348611112</v>
      </c>
      <c r="V90" s="58">
        <f t="shared" si="38"/>
        <v>0</v>
      </c>
      <c r="W90" s="58">
        <f t="shared" si="39"/>
        <v>329.33333333333263</v>
      </c>
      <c r="Y90" s="61">
        <f t="shared" si="25"/>
        <v>87687.814814814818</v>
      </c>
      <c r="Z90" s="61">
        <f t="shared" si="26"/>
        <v>87.687814814814814</v>
      </c>
      <c r="AA90" s="61">
        <f t="shared" si="27"/>
        <v>3443.2222222222044</v>
      </c>
      <c r="AB90" s="63">
        <f t="shared" si="28"/>
        <v>3.4432222222222046</v>
      </c>
      <c r="AC90" s="36"/>
      <c r="AD90" s="64">
        <f t="shared" si="29"/>
        <v>-3.4432222222222046</v>
      </c>
      <c r="AE90" s="64">
        <f t="shared" si="30"/>
        <v>1.4729884785252702E-2</v>
      </c>
      <c r="AF90" s="42">
        <f t="shared" si="40"/>
        <v>0</v>
      </c>
      <c r="AG90" s="72">
        <f t="shared" si="41"/>
        <v>0</v>
      </c>
      <c r="AH90">
        <f t="shared" si="42"/>
        <v>8.2437405154101584E-3</v>
      </c>
    </row>
    <row r="91" spans="1:34" ht="15.75" thickBot="1" x14ac:dyDescent="0.3">
      <c r="A91" s="36"/>
      <c r="B91" s="14" t="s">
        <v>59</v>
      </c>
      <c r="C91" s="14">
        <v>87</v>
      </c>
      <c r="D91" s="14">
        <v>87</v>
      </c>
      <c r="E91" s="44">
        <v>34.6</v>
      </c>
      <c r="F91" s="37">
        <f t="shared" si="43"/>
        <v>-0.15277777777777699</v>
      </c>
      <c r="G91" s="37">
        <f t="shared" si="44"/>
        <v>-0.54999999999999716</v>
      </c>
      <c r="H91" s="36"/>
      <c r="I91" s="33">
        <f t="shared" si="24"/>
        <v>9.6111111111111125</v>
      </c>
      <c r="J91" s="34">
        <f t="shared" si="31"/>
        <v>-278.66666666666521</v>
      </c>
      <c r="K91" s="34">
        <f t="shared" si="32"/>
        <v>143.15</v>
      </c>
      <c r="L91" s="39">
        <f t="shared" si="33"/>
        <v>92.031675000000021</v>
      </c>
      <c r="M91" s="40">
        <f t="shared" si="34"/>
        <v>235.18167500000004</v>
      </c>
      <c r="N91" s="36"/>
      <c r="O91" s="45">
        <f t="shared" si="35"/>
        <v>2260.3572097222232</v>
      </c>
      <c r="P91" s="46">
        <f t="shared" si="46"/>
        <v>2.2603572097222231</v>
      </c>
      <c r="Q91" s="42">
        <f t="shared" si="36"/>
        <v>-0.41793908657405987</v>
      </c>
      <c r="R91" s="46">
        <f t="shared" si="45"/>
        <v>0.10176918569439619</v>
      </c>
      <c r="S91" s="42">
        <f t="shared" si="37"/>
        <v>2214.1277125000006</v>
      </c>
      <c r="T91" s="43">
        <f t="shared" si="23"/>
        <v>1.4184978710937501E-2</v>
      </c>
      <c r="U91" s="65">
        <f>U90/1000</f>
        <v>29.808427348611112</v>
      </c>
      <c r="V91" s="58">
        <f t="shared" si="38"/>
        <v>0</v>
      </c>
      <c r="W91" s="58">
        <f t="shared" si="39"/>
        <v>278.66666666666521</v>
      </c>
      <c r="Y91" s="61">
        <f t="shared" si="25"/>
        <v>84244.592592592613</v>
      </c>
      <c r="Z91" s="61">
        <f t="shared" si="26"/>
        <v>84.24459259259261</v>
      </c>
      <c r="AA91" s="61">
        <f t="shared" si="27"/>
        <v>1936.592592592584</v>
      </c>
      <c r="AB91" s="63">
        <f t="shared" si="28"/>
        <v>1.936592592592584</v>
      </c>
      <c r="AC91" s="36"/>
      <c r="AD91" s="64">
        <f t="shared" si="29"/>
        <v>-1.936592592592584</v>
      </c>
      <c r="AE91" s="64">
        <f t="shared" si="30"/>
        <v>1.5152116714795527E-2</v>
      </c>
      <c r="AF91" s="42">
        <f t="shared" si="40"/>
        <v>0</v>
      </c>
      <c r="AG91" s="72">
        <f t="shared" si="41"/>
        <v>0</v>
      </c>
      <c r="AH91">
        <f t="shared" si="42"/>
        <v>8.6173745668945301E-3</v>
      </c>
    </row>
    <row r="92" spans="1:34" ht="15.75" thickBot="1" x14ac:dyDescent="0.3">
      <c r="A92" s="36"/>
      <c r="B92" s="14" t="s">
        <v>59</v>
      </c>
      <c r="C92" s="14">
        <v>88</v>
      </c>
      <c r="D92" s="14">
        <v>88</v>
      </c>
      <c r="E92" s="44">
        <v>34.200000000000003</v>
      </c>
      <c r="F92" s="37">
        <f t="shared" si="43"/>
        <v>-0.37500000000000039</v>
      </c>
      <c r="G92" s="37">
        <f t="shared" si="44"/>
        <v>-1.3500000000000014</v>
      </c>
      <c r="H92" s="36"/>
      <c r="I92" s="33">
        <f t="shared" si="24"/>
        <v>9.5000000000000018</v>
      </c>
      <c r="J92" s="34">
        <f t="shared" si="31"/>
        <v>-684.00000000000068</v>
      </c>
      <c r="K92" s="34">
        <f t="shared" si="32"/>
        <v>143.15</v>
      </c>
      <c r="L92" s="39">
        <f t="shared" si="33"/>
        <v>89.916075000000021</v>
      </c>
      <c r="M92" s="40">
        <f t="shared" si="34"/>
        <v>233.06607500000001</v>
      </c>
      <c r="N92" s="36"/>
      <c r="O92" s="45">
        <f t="shared" si="35"/>
        <v>2214.1277125000006</v>
      </c>
      <c r="P92" s="46">
        <f t="shared" si="46"/>
        <v>2.2141277125000007</v>
      </c>
      <c r="Q92" s="42">
        <f t="shared" si="36"/>
        <v>-4.2838722875000075</v>
      </c>
      <c r="R92" s="46">
        <f t="shared" si="45"/>
        <v>0.10238422117009063</v>
      </c>
      <c r="S92" s="42">
        <f t="shared" si="37"/>
        <v>1961.6618675347222</v>
      </c>
      <c r="T92" s="43">
        <f t="shared" si="23"/>
        <v>1.4729884785252702E-2</v>
      </c>
      <c r="U92" s="65"/>
      <c r="V92" s="58">
        <f t="shared" si="38"/>
        <v>0</v>
      </c>
      <c r="W92" s="58">
        <f t="shared" si="39"/>
        <v>684.00000000000068</v>
      </c>
      <c r="Y92" s="61">
        <f t="shared" si="25"/>
        <v>82308.000000000029</v>
      </c>
      <c r="Z92" s="61">
        <f t="shared" si="26"/>
        <v>82.308000000000035</v>
      </c>
      <c r="AA92" s="61">
        <f t="shared" si="27"/>
        <v>10698.407407407445</v>
      </c>
      <c r="AB92" s="63">
        <f t="shared" si="28"/>
        <v>10.698407407407446</v>
      </c>
      <c r="AC92" s="36"/>
      <c r="AD92" s="64">
        <f t="shared" si="29"/>
        <v>-10.698407407407446</v>
      </c>
      <c r="AE92" s="64">
        <f t="shared" si="30"/>
        <v>1.5458279137635032E-2</v>
      </c>
      <c r="AF92" s="42">
        <f t="shared" si="40"/>
        <v>0</v>
      </c>
      <c r="AG92" s="72">
        <f t="shared" si="41"/>
        <v>0</v>
      </c>
      <c r="AH92">
        <f t="shared" si="42"/>
        <v>8.9484050070410166E-3</v>
      </c>
    </row>
    <row r="93" spans="1:34" ht="15.75" thickBot="1" x14ac:dyDescent="0.3">
      <c r="A93" s="36"/>
      <c r="B93" s="14" t="s">
        <v>59</v>
      </c>
      <c r="C93" s="14">
        <v>89</v>
      </c>
      <c r="D93" s="14">
        <v>89</v>
      </c>
      <c r="E93" s="44">
        <v>31.9</v>
      </c>
      <c r="F93" s="37">
        <f t="shared" si="43"/>
        <v>-0.95833333333333359</v>
      </c>
      <c r="G93" s="37">
        <f t="shared" si="44"/>
        <v>-3.4500000000000011</v>
      </c>
      <c r="H93" s="36"/>
      <c r="I93" s="33">
        <f t="shared" si="24"/>
        <v>8.8611111111111107</v>
      </c>
      <c r="J93" s="34">
        <f t="shared" si="31"/>
        <v>-1748.0000000000005</v>
      </c>
      <c r="K93" s="34">
        <f t="shared" si="32"/>
        <v>143.15</v>
      </c>
      <c r="L93" s="39">
        <f t="shared" si="33"/>
        <v>78.228768749999986</v>
      </c>
      <c r="M93" s="40">
        <f t="shared" si="34"/>
        <v>221.37876875000001</v>
      </c>
      <c r="N93" s="36"/>
      <c r="O93" s="45">
        <f t="shared" si="35"/>
        <v>1961.6618675347222</v>
      </c>
      <c r="P93" s="46">
        <f t="shared" si="46"/>
        <v>1.9616618675347222</v>
      </c>
      <c r="Q93" s="42">
        <f t="shared" si="36"/>
        <v>-13.527560354687502</v>
      </c>
      <c r="R93" s="46">
        <f t="shared" si="45"/>
        <v>0.10292912724440584</v>
      </c>
      <c r="S93" s="42">
        <f t="shared" si="37"/>
        <v>1520.034946354167</v>
      </c>
      <c r="T93" s="43">
        <f t="shared" si="23"/>
        <v>1.5152116714795525E-2</v>
      </c>
      <c r="U93" s="65"/>
      <c r="V93" s="58">
        <f t="shared" si="38"/>
        <v>0</v>
      </c>
      <c r="W93" s="58">
        <f t="shared" si="39"/>
        <v>1748.0000000000005</v>
      </c>
      <c r="Y93" s="61">
        <f t="shared" si="25"/>
        <v>71609.592592592584</v>
      </c>
      <c r="Z93" s="61">
        <f t="shared" si="26"/>
        <v>71.609592592592577</v>
      </c>
      <c r="AA93" s="61">
        <f t="shared" si="27"/>
        <v>19163.259259259248</v>
      </c>
      <c r="AB93" s="63">
        <f t="shared" si="28"/>
        <v>19.163259259259249</v>
      </c>
      <c r="AC93" s="36"/>
      <c r="AD93" s="64">
        <f t="shared" si="29"/>
        <v>-19.163259259259249</v>
      </c>
      <c r="AE93" s="64">
        <f t="shared" si="30"/>
        <v>1.5675195563175155E-2</v>
      </c>
      <c r="AF93" s="42">
        <f t="shared" si="40"/>
        <v>0</v>
      </c>
      <c r="AG93" s="72">
        <f t="shared" si="41"/>
        <v>0</v>
      </c>
      <c r="AH93">
        <f t="shared" si="42"/>
        <v>9.2049109042382816E-3</v>
      </c>
    </row>
    <row r="94" spans="1:34" ht="15.75" thickBot="1" x14ac:dyDescent="0.3">
      <c r="A94" s="36"/>
      <c r="B94" s="14" t="s">
        <v>59</v>
      </c>
      <c r="C94" s="14">
        <v>90</v>
      </c>
      <c r="D94" s="14">
        <v>90</v>
      </c>
      <c r="E94" s="44">
        <v>27.3</v>
      </c>
      <c r="F94" s="37">
        <f t="shared" si="43"/>
        <v>-1.3749999999999998</v>
      </c>
      <c r="G94" s="37">
        <f t="shared" si="44"/>
        <v>-4.9499999999999993</v>
      </c>
      <c r="H94" s="36"/>
      <c r="I94" s="33">
        <f t="shared" si="24"/>
        <v>7.5833333333333339</v>
      </c>
      <c r="J94" s="34">
        <f t="shared" si="31"/>
        <v>-2507.9999999999995</v>
      </c>
      <c r="K94" s="34">
        <f t="shared" si="32"/>
        <v>143.15</v>
      </c>
      <c r="L94" s="39">
        <f t="shared" si="33"/>
        <v>57.294168750000004</v>
      </c>
      <c r="M94" s="40">
        <f t="shared" si="34"/>
        <v>200.44416875000002</v>
      </c>
      <c r="N94" s="36"/>
      <c r="O94" s="45">
        <f t="shared" si="35"/>
        <v>1520.034946354167</v>
      </c>
      <c r="P94" s="46">
        <f t="shared" si="46"/>
        <v>1.5200349463541669</v>
      </c>
      <c r="Q94" s="42">
        <f t="shared" si="36"/>
        <v>-17.498965053645829</v>
      </c>
      <c r="R94" s="46">
        <f t="shared" si="45"/>
        <v>0.10335135917394866</v>
      </c>
      <c r="S94" s="42">
        <f t="shared" si="37"/>
        <v>1102.1847222222225</v>
      </c>
      <c r="T94" s="43">
        <f t="shared" si="23"/>
        <v>1.5458279137635032E-2</v>
      </c>
      <c r="U94" s="65"/>
      <c r="V94" s="58">
        <f t="shared" si="38"/>
        <v>0</v>
      </c>
      <c r="W94" s="58">
        <f t="shared" si="39"/>
        <v>2507.9999999999995</v>
      </c>
      <c r="Y94" s="61">
        <f t="shared" si="25"/>
        <v>52446.333333333336</v>
      </c>
      <c r="Z94" s="61">
        <f t="shared" si="26"/>
        <v>52.446333333333335</v>
      </c>
      <c r="AA94" s="61">
        <f t="shared" si="27"/>
        <v>18387.074074074073</v>
      </c>
      <c r="AB94" s="63">
        <f t="shared" si="28"/>
        <v>18.387074074074071</v>
      </c>
      <c r="AC94" s="36"/>
      <c r="AD94" s="64">
        <f t="shared" si="29"/>
        <v>-18.387074074074071</v>
      </c>
      <c r="AE94" s="64">
        <f t="shared" si="30"/>
        <v>1.5849026216338734E-2</v>
      </c>
      <c r="AF94" s="42">
        <f t="shared" si="40"/>
        <v>0</v>
      </c>
      <c r="AG94" s="72">
        <f t="shared" si="41"/>
        <v>0</v>
      </c>
      <c r="AH94">
        <f t="shared" si="42"/>
        <v>9.3909045761132823E-3</v>
      </c>
    </row>
    <row r="95" spans="1:34" ht="15.75" thickBot="1" x14ac:dyDescent="0.3">
      <c r="A95" s="36"/>
      <c r="B95" s="14" t="s">
        <v>59</v>
      </c>
      <c r="C95" s="14">
        <v>91</v>
      </c>
      <c r="D95" s="14">
        <v>91</v>
      </c>
      <c r="E95" s="44">
        <v>22</v>
      </c>
      <c r="F95" s="37">
        <f t="shared" si="43"/>
        <v>-1.4305555555555556</v>
      </c>
      <c r="G95" s="37">
        <f t="shared" si="44"/>
        <v>-5.15</v>
      </c>
      <c r="H95" s="36"/>
      <c r="I95" s="33">
        <f t="shared" si="24"/>
        <v>6.1111111111111116</v>
      </c>
      <c r="J95" s="34">
        <f t="shared" si="31"/>
        <v>-2609.3333333333335</v>
      </c>
      <c r="K95" s="34">
        <f t="shared" si="32"/>
        <v>143.15</v>
      </c>
      <c r="L95" s="39">
        <f t="shared" si="33"/>
        <v>37.207500000000003</v>
      </c>
      <c r="M95" s="40">
        <f t="shared" si="34"/>
        <v>180.35750000000002</v>
      </c>
      <c r="N95" s="36"/>
      <c r="O95" s="45">
        <f t="shared" si="35"/>
        <v>1102.1847222222225</v>
      </c>
      <c r="P95" s="46">
        <f t="shared" si="46"/>
        <v>1.1021847222222225</v>
      </c>
      <c r="Q95" s="42">
        <f t="shared" si="36"/>
        <v>-14.843741203703704</v>
      </c>
      <c r="R95" s="46">
        <f t="shared" si="45"/>
        <v>0.10365752159678818</v>
      </c>
      <c r="S95" s="42">
        <f t="shared" si="37"/>
        <v>780.89913194444443</v>
      </c>
      <c r="T95" s="43">
        <f t="shared" si="23"/>
        <v>1.5675195563175155E-2</v>
      </c>
      <c r="U95" s="65"/>
      <c r="V95" s="58">
        <f t="shared" si="38"/>
        <v>0</v>
      </c>
      <c r="W95" s="58">
        <f t="shared" si="39"/>
        <v>2609.3333333333335</v>
      </c>
      <c r="Y95" s="61">
        <f t="shared" si="25"/>
        <v>34059.259259259263</v>
      </c>
      <c r="Z95" s="61">
        <f t="shared" si="26"/>
        <v>34.059259259259264</v>
      </c>
      <c r="AA95" s="61">
        <f t="shared" si="27"/>
        <v>13722.222222222226</v>
      </c>
      <c r="AB95" s="63">
        <f t="shared" si="28"/>
        <v>13.722222222222227</v>
      </c>
      <c r="AC95" s="36"/>
      <c r="AD95" s="64">
        <f t="shared" si="29"/>
        <v>-13.722222222222227</v>
      </c>
      <c r="AE95" s="64">
        <f t="shared" si="30"/>
        <v>1.5991822512635031E-2</v>
      </c>
      <c r="AF95" s="42">
        <f t="shared" si="40"/>
        <v>0</v>
      </c>
      <c r="AG95" s="72">
        <f t="shared" si="41"/>
        <v>0</v>
      </c>
      <c r="AH95">
        <f t="shared" si="42"/>
        <v>9.522681304628907E-3</v>
      </c>
    </row>
    <row r="96" spans="1:34" ht="15.75" thickBot="1" x14ac:dyDescent="0.3">
      <c r="A96" s="36"/>
      <c r="B96" s="14" t="s">
        <v>59</v>
      </c>
      <c r="C96" s="14">
        <v>92</v>
      </c>
      <c r="D96" s="14">
        <v>92</v>
      </c>
      <c r="E96" s="44">
        <v>17</v>
      </c>
      <c r="F96" s="37">
        <f t="shared" si="43"/>
        <v>-1.0833333333333335</v>
      </c>
      <c r="G96" s="37">
        <f t="shared" si="44"/>
        <v>-3.9000000000000004</v>
      </c>
      <c r="H96" s="36"/>
      <c r="I96" s="33">
        <f t="shared" si="24"/>
        <v>4.7222222222222223</v>
      </c>
      <c r="J96" s="34">
        <f t="shared" si="31"/>
        <v>-1976.0000000000002</v>
      </c>
      <c r="K96" s="34">
        <f t="shared" si="32"/>
        <v>143.15</v>
      </c>
      <c r="L96" s="39">
        <f t="shared" si="33"/>
        <v>22.216874999999998</v>
      </c>
      <c r="M96" s="40">
        <f t="shared" si="34"/>
        <v>165.36687499999999</v>
      </c>
      <c r="N96" s="36"/>
      <c r="O96" s="45">
        <f t="shared" si="35"/>
        <v>780.89913194444443</v>
      </c>
      <c r="P96" s="46">
        <f t="shared" si="46"/>
        <v>0.78089913194444438</v>
      </c>
      <c r="Q96" s="42">
        <f t="shared" si="36"/>
        <v>-8.5502119791666669</v>
      </c>
      <c r="R96" s="46">
        <f t="shared" si="45"/>
        <v>0.10387443802232831</v>
      </c>
      <c r="S96" s="42">
        <f t="shared" si="37"/>
        <v>625.79035138888901</v>
      </c>
      <c r="T96" s="43">
        <f t="shared" si="23"/>
        <v>1.5849026216338734E-2</v>
      </c>
      <c r="U96" s="65"/>
      <c r="V96" s="58">
        <f t="shared" si="38"/>
        <v>0</v>
      </c>
      <c r="W96" s="58">
        <f t="shared" si="39"/>
        <v>1976.0000000000002</v>
      </c>
      <c r="Y96" s="61">
        <f t="shared" si="25"/>
        <v>20337.037037037036</v>
      </c>
      <c r="Z96" s="61">
        <f t="shared" si="26"/>
        <v>20.337037037037035</v>
      </c>
      <c r="AA96" s="61">
        <f t="shared" si="27"/>
        <v>6147.5555555555529</v>
      </c>
      <c r="AB96" s="63">
        <f t="shared" si="28"/>
        <v>6.1475555555555532</v>
      </c>
      <c r="AC96" s="36"/>
      <c r="AD96" s="64">
        <f t="shared" si="29"/>
        <v>-6.1475555555555532</v>
      </c>
      <c r="AE96" s="64">
        <f t="shared" si="30"/>
        <v>1.6096806754195604E-2</v>
      </c>
      <c r="AF96" s="42">
        <f t="shared" si="40"/>
        <v>0</v>
      </c>
      <c r="AG96" s="72">
        <f t="shared" si="41"/>
        <v>0</v>
      </c>
      <c r="AH96">
        <f t="shared" si="42"/>
        <v>9.6282834264257815E-3</v>
      </c>
    </row>
    <row r="97" spans="1:34" ht="15.75" thickBot="1" x14ac:dyDescent="0.3">
      <c r="A97" s="36"/>
      <c r="B97" s="14" t="s">
        <v>59</v>
      </c>
      <c r="C97" s="14">
        <v>93</v>
      </c>
      <c r="D97" s="14">
        <v>93</v>
      </c>
      <c r="E97" s="44">
        <v>14.2</v>
      </c>
      <c r="F97" s="37">
        <f t="shared" si="43"/>
        <v>-0.69444444444444442</v>
      </c>
      <c r="G97" s="37">
        <f t="shared" si="44"/>
        <v>-2.5</v>
      </c>
      <c r="H97" s="36"/>
      <c r="I97" s="33">
        <f t="shared" si="24"/>
        <v>3.9444444444444446</v>
      </c>
      <c r="J97" s="34">
        <f t="shared" si="31"/>
        <v>-1266.6666666666665</v>
      </c>
      <c r="K97" s="34">
        <f t="shared" si="32"/>
        <v>143.15</v>
      </c>
      <c r="L97" s="39">
        <f t="shared" si="33"/>
        <v>15.501075000000002</v>
      </c>
      <c r="M97" s="40">
        <f t="shared" si="34"/>
        <v>158.65107500000002</v>
      </c>
      <c r="N97" s="36"/>
      <c r="O97" s="45">
        <f t="shared" si="35"/>
        <v>625.79035138888901</v>
      </c>
      <c r="P97" s="46">
        <f t="shared" si="46"/>
        <v>0.62579035138888905</v>
      </c>
      <c r="Q97" s="42">
        <f t="shared" si="36"/>
        <v>-4.3705059449074071</v>
      </c>
      <c r="R97" s="46">
        <f t="shared" si="45"/>
        <v>0.10404826867549188</v>
      </c>
      <c r="S97" s="42">
        <f t="shared" si="37"/>
        <v>514.06666666666672</v>
      </c>
      <c r="T97" s="43">
        <f t="shared" si="23"/>
        <v>1.5991822512635031E-2</v>
      </c>
      <c r="U97" s="65"/>
      <c r="V97" s="58">
        <f t="shared" si="38"/>
        <v>0</v>
      </c>
      <c r="W97" s="58">
        <f t="shared" si="39"/>
        <v>1266.6666666666665</v>
      </c>
      <c r="Y97" s="61">
        <f t="shared" si="25"/>
        <v>14189.481481481484</v>
      </c>
      <c r="Z97" s="61">
        <f t="shared" si="26"/>
        <v>14.189481481481483</v>
      </c>
      <c r="AA97" s="61">
        <f t="shared" si="27"/>
        <v>4056.1481481481496</v>
      </c>
      <c r="AB97" s="63">
        <f t="shared" si="28"/>
        <v>4.0561481481481501</v>
      </c>
      <c r="AC97" s="36"/>
      <c r="AD97" s="64">
        <f t="shared" si="29"/>
        <v>-4.0561481481481501</v>
      </c>
      <c r="AE97" s="64">
        <f t="shared" si="30"/>
        <v>1.6162028145785108E-2</v>
      </c>
      <c r="AF97" s="42">
        <f t="shared" si="40"/>
        <v>0</v>
      </c>
      <c r="AG97" s="72">
        <f t="shared" si="41"/>
        <v>0</v>
      </c>
      <c r="AH97">
        <f t="shared" si="42"/>
        <v>9.7150321764257804E-3</v>
      </c>
    </row>
    <row r="98" spans="1:34" ht="15.75" thickBot="1" x14ac:dyDescent="0.3">
      <c r="A98" s="36"/>
      <c r="B98" s="14" t="s">
        <v>59</v>
      </c>
      <c r="C98" s="14">
        <v>94</v>
      </c>
      <c r="D98" s="14">
        <v>94</v>
      </c>
      <c r="E98" s="44">
        <v>12</v>
      </c>
      <c r="F98" s="37">
        <f t="shared" si="43"/>
        <v>-0.70833333333333326</v>
      </c>
      <c r="G98" s="37">
        <f t="shared" si="44"/>
        <v>-2.5499999999999998</v>
      </c>
      <c r="H98" s="36"/>
      <c r="I98" s="33">
        <f t="shared" si="24"/>
        <v>3.3333333333333335</v>
      </c>
      <c r="J98" s="34">
        <f t="shared" si="31"/>
        <v>-1291.9999999999998</v>
      </c>
      <c r="K98" s="34">
        <f t="shared" si="32"/>
        <v>143.15</v>
      </c>
      <c r="L98" s="39">
        <f t="shared" si="33"/>
        <v>11.07</v>
      </c>
      <c r="M98" s="40">
        <f t="shared" si="34"/>
        <v>154.22</v>
      </c>
      <c r="N98" s="36"/>
      <c r="O98" s="45">
        <f t="shared" si="35"/>
        <v>514.06666666666672</v>
      </c>
      <c r="P98" s="46">
        <f t="shared" si="46"/>
        <v>0.51406666666666667</v>
      </c>
      <c r="Q98" s="42">
        <f t="shared" si="36"/>
        <v>-3.7925999999999993</v>
      </c>
      <c r="R98" s="46">
        <f t="shared" si="45"/>
        <v>0.10419106497178818</v>
      </c>
      <c r="S98" s="42">
        <f t="shared" si="37"/>
        <v>377.94326961805552</v>
      </c>
      <c r="T98" s="43">
        <f t="shared" si="23"/>
        <v>1.6096806754195604E-2</v>
      </c>
      <c r="U98" s="65"/>
      <c r="V98" s="58">
        <f t="shared" si="38"/>
        <v>0</v>
      </c>
      <c r="W98" s="58">
        <f t="shared" si="39"/>
        <v>1291.9999999999998</v>
      </c>
      <c r="Y98" s="61">
        <f t="shared" si="25"/>
        <v>10133.333333333334</v>
      </c>
      <c r="Z98" s="61">
        <f t="shared" si="26"/>
        <v>10.133333333333335</v>
      </c>
      <c r="AA98" s="61">
        <f t="shared" si="27"/>
        <v>4305.9629629629644</v>
      </c>
      <c r="AB98" s="63">
        <f t="shared" si="28"/>
        <v>4.3059629629629645</v>
      </c>
      <c r="AC98" s="36"/>
      <c r="AD98" s="64">
        <f t="shared" si="29"/>
        <v>-4.3059629629629645</v>
      </c>
      <c r="AE98" s="64">
        <f t="shared" si="30"/>
        <v>1.6202068784673996E-2</v>
      </c>
      <c r="AF98" s="42">
        <f t="shared" si="40"/>
        <v>0</v>
      </c>
      <c r="AG98" s="72">
        <f t="shared" si="41"/>
        <v>0</v>
      </c>
      <c r="AH98">
        <f t="shared" si="42"/>
        <v>9.7788101031738295E-3</v>
      </c>
    </row>
    <row r="99" spans="1:34" ht="15.75" thickBot="1" x14ac:dyDescent="0.3">
      <c r="A99" s="36"/>
      <c r="B99" s="14" t="s">
        <v>59</v>
      </c>
      <c r="C99" s="14">
        <v>95</v>
      </c>
      <c r="D99" s="14">
        <v>95</v>
      </c>
      <c r="E99" s="44">
        <v>9.1</v>
      </c>
      <c r="F99" s="37">
        <f t="shared" si="43"/>
        <v>-0.86111111111111116</v>
      </c>
      <c r="G99" s="37">
        <f t="shared" si="44"/>
        <v>-3.1</v>
      </c>
      <c r="H99" s="36"/>
      <c r="I99" s="33">
        <f t="shared" si="24"/>
        <v>2.5277777777777777</v>
      </c>
      <c r="J99" s="34">
        <f t="shared" si="31"/>
        <v>-1570.6666666666667</v>
      </c>
      <c r="K99" s="34">
        <f t="shared" si="32"/>
        <v>143.15</v>
      </c>
      <c r="L99" s="39">
        <f t="shared" si="33"/>
        <v>6.3660187499999994</v>
      </c>
      <c r="M99" s="40">
        <f t="shared" si="34"/>
        <v>149.51601875</v>
      </c>
      <c r="N99" s="36"/>
      <c r="O99" s="45">
        <f t="shared" si="35"/>
        <v>377.94326961805552</v>
      </c>
      <c r="P99" s="46">
        <f t="shared" si="46"/>
        <v>0.37794326961805552</v>
      </c>
      <c r="Q99" s="42">
        <f t="shared" si="36"/>
        <v>-3.5923530266782406</v>
      </c>
      <c r="R99" s="46">
        <f t="shared" si="45"/>
        <v>0.10429604921334874</v>
      </c>
      <c r="S99" s="42">
        <f t="shared" si="37"/>
        <v>234.79700972222224</v>
      </c>
      <c r="T99" s="43">
        <f t="shared" si="23"/>
        <v>1.6162028145785108E-2</v>
      </c>
      <c r="U99" s="65"/>
      <c r="V99" s="58">
        <f t="shared" si="38"/>
        <v>0</v>
      </c>
      <c r="W99" s="58">
        <f t="shared" si="39"/>
        <v>1570.6666666666667</v>
      </c>
      <c r="Y99" s="61">
        <f t="shared" si="25"/>
        <v>5827.3703703703695</v>
      </c>
      <c r="Z99" s="61">
        <f t="shared" si="26"/>
        <v>5.8273703703703692</v>
      </c>
      <c r="AA99" s="61">
        <f t="shared" si="27"/>
        <v>3460.1111111111099</v>
      </c>
      <c r="AB99" s="63">
        <f t="shared" si="28"/>
        <v>3.46011111111111</v>
      </c>
      <c r="AC99" s="36"/>
      <c r="AD99" s="64">
        <f t="shared" si="29"/>
        <v>-3.46011111111111</v>
      </c>
      <c r="AE99" s="64">
        <f t="shared" si="30"/>
        <v>1.6226432099874614E-2</v>
      </c>
      <c r="AF99" s="42">
        <f t="shared" si="40"/>
        <v>0</v>
      </c>
      <c r="AG99" s="72">
        <f t="shared" si="41"/>
        <v>0</v>
      </c>
      <c r="AH99">
        <f t="shared" si="42"/>
        <v>9.8184320985644537E-3</v>
      </c>
    </row>
    <row r="100" spans="1:34" ht="15.75" thickBot="1" x14ac:dyDescent="0.3">
      <c r="A100" s="36"/>
      <c r="B100" s="14" t="s">
        <v>59</v>
      </c>
      <c r="C100" s="14">
        <v>96</v>
      </c>
      <c r="D100" s="14">
        <v>96</v>
      </c>
      <c r="E100" s="44">
        <v>5.8</v>
      </c>
      <c r="F100" s="37">
        <f t="shared" si="43"/>
        <v>-0.76388888888888884</v>
      </c>
      <c r="G100" s="37">
        <f t="shared" si="44"/>
        <v>-2.75</v>
      </c>
      <c r="H100" s="36"/>
      <c r="I100" s="33">
        <f t="shared" si="24"/>
        <v>1.6111111111111112</v>
      </c>
      <c r="J100" s="34">
        <f t="shared" si="31"/>
        <v>-1393.3333333333333</v>
      </c>
      <c r="K100" s="34">
        <f t="shared" si="32"/>
        <v>143.15</v>
      </c>
      <c r="L100" s="39">
        <f t="shared" si="33"/>
        <v>2.5860750000000001</v>
      </c>
      <c r="M100" s="40">
        <f t="shared" si="34"/>
        <v>145.736075</v>
      </c>
      <c r="N100" s="36"/>
      <c r="O100" s="45">
        <f t="shared" si="35"/>
        <v>234.79700972222224</v>
      </c>
      <c r="P100" s="46">
        <f t="shared" si="46"/>
        <v>0.23479700972222226</v>
      </c>
      <c r="Q100" s="42">
        <f t="shared" si="36"/>
        <v>-2.0100178050925925</v>
      </c>
      <c r="R100" s="46">
        <f t="shared" si="45"/>
        <v>0.10436127060493824</v>
      </c>
      <c r="S100" s="42">
        <f t="shared" si="37"/>
        <v>144.1463</v>
      </c>
      <c r="T100" s="43">
        <f t="shared" si="23"/>
        <v>1.6202068784673996E-2</v>
      </c>
      <c r="U100" s="65"/>
      <c r="V100" s="58">
        <f t="shared" si="38"/>
        <v>0</v>
      </c>
      <c r="W100" s="58">
        <f t="shared" si="39"/>
        <v>1393.3333333333333</v>
      </c>
      <c r="Y100" s="61">
        <f t="shared" si="25"/>
        <v>2367.2592592592596</v>
      </c>
      <c r="Z100" s="61">
        <f t="shared" si="26"/>
        <v>2.3672592592592596</v>
      </c>
      <c r="AA100" s="61">
        <f t="shared" si="27"/>
        <v>1455.2592592592596</v>
      </c>
      <c r="AB100" s="63">
        <f t="shared" si="28"/>
        <v>1.4552592592592595</v>
      </c>
      <c r="AC100" s="36"/>
      <c r="AD100" s="64">
        <f t="shared" si="29"/>
        <v>-1.4552592592592595</v>
      </c>
      <c r="AE100" s="64">
        <f t="shared" si="30"/>
        <v>1.6226432099874614E-2</v>
      </c>
      <c r="AF100" s="42">
        <f t="shared" si="40"/>
        <v>0</v>
      </c>
      <c r="AG100" s="72">
        <f t="shared" si="41"/>
        <v>0</v>
      </c>
      <c r="AH100">
        <f t="shared" si="42"/>
        <v>9.8427567866894543E-3</v>
      </c>
    </row>
    <row r="101" spans="1:34" ht="15.75" thickBot="1" x14ac:dyDescent="0.3">
      <c r="A101" s="36"/>
      <c r="B101" s="14" t="s">
        <v>59</v>
      </c>
      <c r="C101" s="14">
        <v>97</v>
      </c>
      <c r="D101" s="14">
        <v>97</v>
      </c>
      <c r="E101" s="44">
        <v>3.6</v>
      </c>
      <c r="F101" s="37">
        <f t="shared" si="43"/>
        <v>-0.49999999999999994</v>
      </c>
      <c r="G101" s="37">
        <f t="shared" si="44"/>
        <v>-1.7999999999999998</v>
      </c>
      <c r="H101" s="36"/>
      <c r="I101" s="33">
        <f t="shared" si="24"/>
        <v>1</v>
      </c>
      <c r="J101" s="34">
        <f t="shared" si="31"/>
        <v>-911.99999999999989</v>
      </c>
      <c r="K101" s="34">
        <f t="shared" si="32"/>
        <v>143.15</v>
      </c>
      <c r="L101" s="39">
        <f t="shared" si="33"/>
        <v>0.99629999999999996</v>
      </c>
      <c r="M101" s="40">
        <f t="shared" si="34"/>
        <v>144.1463</v>
      </c>
      <c r="N101" s="36"/>
      <c r="O101" s="45">
        <f t="shared" si="35"/>
        <v>144.1463</v>
      </c>
      <c r="P101" s="46">
        <f t="shared" si="46"/>
        <v>0.1441463</v>
      </c>
      <c r="Q101" s="42">
        <f t="shared" si="36"/>
        <v>-0.76785369999999986</v>
      </c>
      <c r="R101" s="46">
        <f t="shared" si="45"/>
        <v>0.10440131124382714</v>
      </c>
      <c r="S101" s="42">
        <f t="shared" si="37"/>
        <v>87.707934722222234</v>
      </c>
      <c r="T101" s="43">
        <f t="shared" si="23"/>
        <v>1.6226432099874614E-2</v>
      </c>
      <c r="U101" s="65"/>
      <c r="V101" s="58">
        <f t="shared" si="38"/>
        <v>0</v>
      </c>
      <c r="W101" s="58">
        <f t="shared" si="39"/>
        <v>911.99999999999989</v>
      </c>
      <c r="Y101" s="61">
        <f t="shared" si="25"/>
        <v>912</v>
      </c>
      <c r="Z101" s="61">
        <f t="shared" si="26"/>
        <v>0.91200000000000003</v>
      </c>
      <c r="AA101" s="61">
        <f t="shared" si="27"/>
        <v>571.40740740740739</v>
      </c>
      <c r="AB101" s="63">
        <f t="shared" si="28"/>
        <v>0.57140740740740736</v>
      </c>
      <c r="AC101" s="36"/>
      <c r="AD101" s="64">
        <f t="shared" si="29"/>
        <v>-0.57140740740740736</v>
      </c>
      <c r="AE101" s="64">
        <f t="shared" si="30"/>
        <v>1.6226432099874614E-2</v>
      </c>
      <c r="AF101" s="42">
        <f t="shared" si="40"/>
        <v>0</v>
      </c>
      <c r="AG101" s="72">
        <f t="shared" si="41"/>
        <v>0</v>
      </c>
      <c r="AH101">
        <f t="shared" si="42"/>
        <v>9.85755750067383E-3</v>
      </c>
    </row>
    <row r="102" spans="1:34" ht="15.75" thickBot="1" x14ac:dyDescent="0.3">
      <c r="A102" s="36"/>
      <c r="B102" s="14" t="s">
        <v>59</v>
      </c>
      <c r="C102" s="14">
        <v>98</v>
      </c>
      <c r="D102" s="14">
        <v>98</v>
      </c>
      <c r="E102" s="44">
        <v>2.2000000000000002</v>
      </c>
      <c r="F102" s="37">
        <f t="shared" si="43"/>
        <v>-0.5</v>
      </c>
      <c r="G102" s="37">
        <f t="shared" si="44"/>
        <v>-1.8</v>
      </c>
      <c r="H102" s="36"/>
      <c r="I102" s="33">
        <f t="shared" si="24"/>
        <v>0.61111111111111116</v>
      </c>
      <c r="J102" s="34">
        <f t="shared" si="31"/>
        <v>-912</v>
      </c>
      <c r="K102" s="34">
        <f t="shared" si="32"/>
        <v>143.15</v>
      </c>
      <c r="L102" s="39">
        <f t="shared" si="33"/>
        <v>0.37207500000000004</v>
      </c>
      <c r="M102" s="40">
        <f t="shared" si="34"/>
        <v>143.522075</v>
      </c>
      <c r="N102" s="36"/>
      <c r="O102" s="45">
        <f t="shared" si="35"/>
        <v>87.707934722222234</v>
      </c>
      <c r="P102" s="46">
        <f t="shared" si="46"/>
        <v>8.7707934722222228E-2</v>
      </c>
      <c r="Q102" s="42">
        <f t="shared" si="36"/>
        <v>-0.46962539861111119</v>
      </c>
      <c r="R102" s="46">
        <f t="shared" si="45"/>
        <v>0.10442567455902775</v>
      </c>
      <c r="S102" s="42">
        <f t="shared" si="37"/>
        <v>0</v>
      </c>
      <c r="T102" s="43">
        <f t="shared" si="23"/>
        <v>1.6226432099874614E-2</v>
      </c>
      <c r="U102" s="36"/>
      <c r="V102" s="58">
        <f t="shared" si="38"/>
        <v>0</v>
      </c>
      <c r="W102" s="58">
        <f t="shared" si="39"/>
        <v>912</v>
      </c>
      <c r="Y102" s="61">
        <f t="shared" si="25"/>
        <v>340.59259259259261</v>
      </c>
      <c r="Z102" s="61">
        <f t="shared" si="26"/>
        <v>0.34059259259259261</v>
      </c>
      <c r="AA102" s="61">
        <f t="shared" si="27"/>
        <v>340.59259259259261</v>
      </c>
      <c r="AB102" s="63">
        <f t="shared" si="28"/>
        <v>0.34059259259259261</v>
      </c>
      <c r="AC102" s="36"/>
      <c r="AD102" s="64">
        <f t="shared" si="29"/>
        <v>-0.34059259259259261</v>
      </c>
      <c r="AE102" s="64">
        <f t="shared" si="30"/>
        <v>1.6226432099874614E-2</v>
      </c>
      <c r="AF102" s="42">
        <f t="shared" si="40"/>
        <v>0</v>
      </c>
      <c r="AG102" s="72">
        <f t="shared" si="41"/>
        <v>0</v>
      </c>
      <c r="AH102">
        <f t="shared" si="42"/>
        <v>9.85755750067383E-3</v>
      </c>
    </row>
    <row r="103" spans="1:34" ht="15.75" thickBot="1" x14ac:dyDescent="0.3">
      <c r="A103" s="36"/>
      <c r="B103" s="14" t="s">
        <v>59</v>
      </c>
      <c r="C103" s="14">
        <v>99</v>
      </c>
      <c r="D103" s="14">
        <v>99</v>
      </c>
      <c r="E103" s="44">
        <v>0</v>
      </c>
      <c r="F103" s="37">
        <f t="shared" si="43"/>
        <v>-0.30555555555555558</v>
      </c>
      <c r="G103" s="37">
        <f t="shared" si="44"/>
        <v>-1.1000000000000001</v>
      </c>
      <c r="H103" s="36"/>
      <c r="I103" s="33">
        <f t="shared" si="24"/>
        <v>0</v>
      </c>
      <c r="J103" s="34">
        <f t="shared" si="31"/>
        <v>-557.33333333333337</v>
      </c>
      <c r="K103" s="34">
        <f t="shared" si="32"/>
        <v>143.15</v>
      </c>
      <c r="L103" s="39">
        <f t="shared" si="33"/>
        <v>0</v>
      </c>
      <c r="M103" s="40">
        <f t="shared" si="34"/>
        <v>143.15</v>
      </c>
      <c r="N103" s="36"/>
      <c r="O103" s="45">
        <f t="shared" si="35"/>
        <v>0</v>
      </c>
      <c r="P103" s="46">
        <f t="shared" si="46"/>
        <v>0</v>
      </c>
      <c r="Q103" s="42">
        <f t="shared" si="36"/>
        <v>0</v>
      </c>
      <c r="R103" s="46">
        <f t="shared" si="45"/>
        <v>0.10442567455902775</v>
      </c>
      <c r="S103" s="42">
        <f t="shared" si="37"/>
        <v>0</v>
      </c>
      <c r="T103" s="43">
        <f t="shared" ref="T103:T166" si="47">T102 + (S103 / 1000 * (C103 - C102) / 3600)</f>
        <v>1.6226432099874614E-2</v>
      </c>
      <c r="U103" s="36"/>
      <c r="V103" s="58">
        <f t="shared" si="38"/>
        <v>0</v>
      </c>
      <c r="W103" s="58">
        <f t="shared" si="39"/>
        <v>557.33333333333337</v>
      </c>
      <c r="Y103" s="61">
        <f t="shared" si="25"/>
        <v>0</v>
      </c>
      <c r="Z103" s="61">
        <f t="shared" si="26"/>
        <v>0</v>
      </c>
      <c r="AA103" s="61">
        <f t="shared" si="27"/>
        <v>0</v>
      </c>
      <c r="AB103" s="63">
        <f t="shared" si="28"/>
        <v>0</v>
      </c>
      <c r="AC103" s="36"/>
      <c r="AD103" s="64">
        <f t="shared" si="29"/>
        <v>0</v>
      </c>
      <c r="AE103" s="64">
        <f t="shared" si="30"/>
        <v>1.6226432099874614E-2</v>
      </c>
      <c r="AF103" s="42">
        <f t="shared" si="40"/>
        <v>0</v>
      </c>
      <c r="AG103" s="72">
        <f t="shared" si="41"/>
        <v>0</v>
      </c>
      <c r="AH103">
        <f t="shared" si="42"/>
        <v>9.85755750067383E-3</v>
      </c>
    </row>
    <row r="104" spans="1:34" ht="15.75" thickBot="1" x14ac:dyDescent="0.3">
      <c r="A104" s="36"/>
      <c r="B104" s="14" t="s">
        <v>59</v>
      </c>
      <c r="C104" s="14">
        <v>100</v>
      </c>
      <c r="D104" s="14">
        <v>100</v>
      </c>
      <c r="E104" s="44">
        <v>0</v>
      </c>
      <c r="F104" s="37">
        <f t="shared" si="43"/>
        <v>0</v>
      </c>
      <c r="G104" s="37">
        <f t="shared" si="44"/>
        <v>0</v>
      </c>
      <c r="H104" s="36"/>
      <c r="I104" s="33">
        <f t="shared" si="24"/>
        <v>0</v>
      </c>
      <c r="J104" s="34">
        <f t="shared" si="31"/>
        <v>0</v>
      </c>
      <c r="K104" s="34">
        <f t="shared" si="32"/>
        <v>143.15</v>
      </c>
      <c r="L104" s="39">
        <f t="shared" si="33"/>
        <v>0</v>
      </c>
      <c r="M104" s="40">
        <f t="shared" si="34"/>
        <v>143.15</v>
      </c>
      <c r="N104" s="36"/>
      <c r="O104" s="45">
        <f t="shared" si="35"/>
        <v>0</v>
      </c>
      <c r="P104" s="46">
        <f t="shared" si="46"/>
        <v>0</v>
      </c>
      <c r="Q104" s="42">
        <f t="shared" si="36"/>
        <v>0</v>
      </c>
      <c r="R104" s="46">
        <f t="shared" si="45"/>
        <v>0.10442567455902775</v>
      </c>
      <c r="S104" s="42">
        <f t="shared" si="37"/>
        <v>0</v>
      </c>
      <c r="T104" s="43">
        <f t="shared" si="47"/>
        <v>1.6226432099874614E-2</v>
      </c>
      <c r="U104" s="36"/>
      <c r="V104" s="58">
        <f t="shared" si="38"/>
        <v>0</v>
      </c>
      <c r="W104" s="58">
        <f t="shared" si="39"/>
        <v>0</v>
      </c>
      <c r="Y104" s="61">
        <f t="shared" si="25"/>
        <v>0</v>
      </c>
      <c r="Z104" s="61">
        <f t="shared" si="26"/>
        <v>0</v>
      </c>
      <c r="AA104" s="61">
        <f t="shared" si="27"/>
        <v>0</v>
      </c>
      <c r="AB104" s="63">
        <f t="shared" si="28"/>
        <v>0</v>
      </c>
      <c r="AC104" s="36"/>
      <c r="AD104" s="64">
        <f t="shared" si="29"/>
        <v>0</v>
      </c>
      <c r="AE104" s="64">
        <f t="shared" si="30"/>
        <v>1.6226432099874614E-2</v>
      </c>
      <c r="AF104" s="42">
        <f t="shared" si="40"/>
        <v>0</v>
      </c>
      <c r="AG104" s="72">
        <f t="shared" si="41"/>
        <v>0</v>
      </c>
      <c r="AH104">
        <f t="shared" si="42"/>
        <v>9.85755750067383E-3</v>
      </c>
    </row>
    <row r="105" spans="1:34" ht="15.75" thickBot="1" x14ac:dyDescent="0.3">
      <c r="A105" s="36"/>
      <c r="B105" s="14" t="s">
        <v>59</v>
      </c>
      <c r="C105" s="14">
        <v>101</v>
      </c>
      <c r="D105" s="14">
        <v>101</v>
      </c>
      <c r="E105" s="44">
        <v>0</v>
      </c>
      <c r="F105" s="37">
        <f t="shared" si="43"/>
        <v>0</v>
      </c>
      <c r="G105" s="37">
        <f t="shared" si="44"/>
        <v>0</v>
      </c>
      <c r="H105" s="36"/>
      <c r="I105" s="33">
        <f t="shared" si="24"/>
        <v>0</v>
      </c>
      <c r="J105" s="34">
        <f t="shared" si="31"/>
        <v>0</v>
      </c>
      <c r="K105" s="34">
        <f t="shared" si="32"/>
        <v>143.15</v>
      </c>
      <c r="L105" s="39">
        <f t="shared" si="33"/>
        <v>0</v>
      </c>
      <c r="M105" s="40">
        <f t="shared" si="34"/>
        <v>143.15</v>
      </c>
      <c r="N105" s="36"/>
      <c r="O105" s="45">
        <f t="shared" si="35"/>
        <v>0</v>
      </c>
      <c r="P105" s="46">
        <f t="shared" si="46"/>
        <v>0</v>
      </c>
      <c r="Q105" s="42">
        <f t="shared" si="36"/>
        <v>0</v>
      </c>
      <c r="R105" s="46">
        <f t="shared" si="45"/>
        <v>0.10442567455902775</v>
      </c>
      <c r="S105" s="42">
        <f t="shared" si="37"/>
        <v>0</v>
      </c>
      <c r="T105" s="43">
        <f t="shared" si="47"/>
        <v>1.6226432099874614E-2</v>
      </c>
      <c r="U105" s="36"/>
      <c r="V105" s="58">
        <f t="shared" si="38"/>
        <v>0</v>
      </c>
      <c r="W105" s="58">
        <f t="shared" si="39"/>
        <v>0</v>
      </c>
      <c r="Y105" s="61">
        <f t="shared" si="25"/>
        <v>0</v>
      </c>
      <c r="Z105" s="61">
        <f t="shared" si="26"/>
        <v>0</v>
      </c>
      <c r="AA105" s="61">
        <f t="shared" si="27"/>
        <v>0</v>
      </c>
      <c r="AB105" s="63">
        <f t="shared" si="28"/>
        <v>0</v>
      </c>
      <c r="AC105" s="36"/>
      <c r="AD105" s="64">
        <f t="shared" si="29"/>
        <v>0</v>
      </c>
      <c r="AE105" s="64">
        <f t="shared" si="30"/>
        <v>1.6226432099874614E-2</v>
      </c>
      <c r="AF105" s="42">
        <f t="shared" si="40"/>
        <v>0</v>
      </c>
      <c r="AG105" s="72">
        <f t="shared" si="41"/>
        <v>0</v>
      </c>
      <c r="AH105">
        <f t="shared" si="42"/>
        <v>9.85755750067383E-3</v>
      </c>
    </row>
    <row r="106" spans="1:34" ht="15.75" thickBot="1" x14ac:dyDescent="0.3">
      <c r="A106" s="36"/>
      <c r="B106" s="14" t="s">
        <v>59</v>
      </c>
      <c r="C106" s="14">
        <v>102</v>
      </c>
      <c r="D106" s="14">
        <v>102</v>
      </c>
      <c r="E106" s="44">
        <v>0</v>
      </c>
      <c r="F106" s="37">
        <f t="shared" si="43"/>
        <v>0</v>
      </c>
      <c r="G106" s="37">
        <f t="shared" si="44"/>
        <v>0</v>
      </c>
      <c r="H106" s="36"/>
      <c r="I106" s="33">
        <f t="shared" si="24"/>
        <v>0</v>
      </c>
      <c r="J106" s="34">
        <f t="shared" si="31"/>
        <v>0</v>
      </c>
      <c r="K106" s="34">
        <f t="shared" si="32"/>
        <v>143.15</v>
      </c>
      <c r="L106" s="39">
        <f t="shared" si="33"/>
        <v>0</v>
      </c>
      <c r="M106" s="40">
        <f t="shared" si="34"/>
        <v>143.15</v>
      </c>
      <c r="N106" s="36"/>
      <c r="O106" s="45">
        <f t="shared" si="35"/>
        <v>0</v>
      </c>
      <c r="P106" s="46">
        <f t="shared" si="46"/>
        <v>0</v>
      </c>
      <c r="Q106" s="42">
        <f t="shared" si="36"/>
        <v>0</v>
      </c>
      <c r="R106" s="46">
        <f t="shared" si="45"/>
        <v>0.10442567455902775</v>
      </c>
      <c r="S106" s="42">
        <f t="shared" si="37"/>
        <v>0</v>
      </c>
      <c r="T106" s="43">
        <f t="shared" si="47"/>
        <v>1.6226432099874614E-2</v>
      </c>
      <c r="U106" s="36"/>
      <c r="V106" s="58">
        <f t="shared" si="38"/>
        <v>0</v>
      </c>
      <c r="W106" s="58">
        <f t="shared" si="39"/>
        <v>0</v>
      </c>
      <c r="Y106" s="61">
        <f t="shared" si="25"/>
        <v>0</v>
      </c>
      <c r="Z106" s="61">
        <f t="shared" si="26"/>
        <v>0</v>
      </c>
      <c r="AA106" s="61">
        <f t="shared" si="27"/>
        <v>0</v>
      </c>
      <c r="AB106" s="63">
        <f t="shared" si="28"/>
        <v>0</v>
      </c>
      <c r="AC106" s="36"/>
      <c r="AD106" s="64">
        <f t="shared" si="29"/>
        <v>0</v>
      </c>
      <c r="AE106" s="64">
        <f t="shared" si="30"/>
        <v>1.6226432099874614E-2</v>
      </c>
      <c r="AF106" s="42">
        <f t="shared" si="40"/>
        <v>0</v>
      </c>
      <c r="AG106" s="72">
        <f t="shared" si="41"/>
        <v>0</v>
      </c>
      <c r="AH106">
        <f t="shared" si="42"/>
        <v>9.85755750067383E-3</v>
      </c>
    </row>
    <row r="107" spans="1:34" ht="15.75" thickBot="1" x14ac:dyDescent="0.3">
      <c r="A107" s="36"/>
      <c r="B107" s="14" t="s">
        <v>59</v>
      </c>
      <c r="C107" s="14">
        <v>103</v>
      </c>
      <c r="D107" s="14">
        <v>103</v>
      </c>
      <c r="E107" s="44">
        <v>0</v>
      </c>
      <c r="F107" s="37">
        <f t="shared" si="43"/>
        <v>0</v>
      </c>
      <c r="G107" s="37">
        <f t="shared" si="44"/>
        <v>0</v>
      </c>
      <c r="H107" s="36"/>
      <c r="I107" s="33">
        <f t="shared" si="24"/>
        <v>0</v>
      </c>
      <c r="J107" s="34">
        <f t="shared" si="31"/>
        <v>0</v>
      </c>
      <c r="K107" s="34">
        <f t="shared" si="32"/>
        <v>143.15</v>
      </c>
      <c r="L107" s="39">
        <f t="shared" si="33"/>
        <v>0</v>
      </c>
      <c r="M107" s="40">
        <f t="shared" si="34"/>
        <v>143.15</v>
      </c>
      <c r="N107" s="36"/>
      <c r="O107" s="45">
        <f t="shared" si="35"/>
        <v>0</v>
      </c>
      <c r="P107" s="46">
        <f t="shared" si="46"/>
        <v>0</v>
      </c>
      <c r="Q107" s="42">
        <f t="shared" si="36"/>
        <v>0</v>
      </c>
      <c r="R107" s="46">
        <f t="shared" si="45"/>
        <v>0.10442567455902775</v>
      </c>
      <c r="S107" s="42">
        <f t="shared" si="37"/>
        <v>0</v>
      </c>
      <c r="T107" s="43">
        <f t="shared" si="47"/>
        <v>1.6226432099874614E-2</v>
      </c>
      <c r="U107" s="36"/>
      <c r="V107" s="58">
        <f t="shared" si="38"/>
        <v>0</v>
      </c>
      <c r="W107" s="58">
        <f t="shared" si="39"/>
        <v>0</v>
      </c>
      <c r="Y107" s="61">
        <f t="shared" si="25"/>
        <v>0</v>
      </c>
      <c r="Z107" s="61">
        <f t="shared" si="26"/>
        <v>0</v>
      </c>
      <c r="AA107" s="61">
        <f t="shared" si="27"/>
        <v>0</v>
      </c>
      <c r="AB107" s="63">
        <f t="shared" si="28"/>
        <v>0</v>
      </c>
      <c r="AC107" s="36"/>
      <c r="AD107" s="64">
        <f t="shared" si="29"/>
        <v>0</v>
      </c>
      <c r="AE107" s="64">
        <f t="shared" si="30"/>
        <v>1.6226432099874614E-2</v>
      </c>
      <c r="AF107" s="42">
        <f t="shared" si="40"/>
        <v>0</v>
      </c>
      <c r="AG107" s="72">
        <f t="shared" si="41"/>
        <v>0</v>
      </c>
      <c r="AH107">
        <f t="shared" si="42"/>
        <v>9.85755750067383E-3</v>
      </c>
    </row>
    <row r="108" spans="1:34" ht="15.75" thickBot="1" x14ac:dyDescent="0.3">
      <c r="A108" s="36"/>
      <c r="B108" s="14" t="s">
        <v>59</v>
      </c>
      <c r="C108" s="14">
        <v>104</v>
      </c>
      <c r="D108" s="14">
        <v>104</v>
      </c>
      <c r="E108" s="44">
        <v>0</v>
      </c>
      <c r="F108" s="37">
        <f t="shared" si="43"/>
        <v>0</v>
      </c>
      <c r="G108" s="37">
        <f t="shared" si="44"/>
        <v>0</v>
      </c>
      <c r="H108" s="36"/>
      <c r="I108" s="33">
        <f t="shared" si="24"/>
        <v>0</v>
      </c>
      <c r="J108" s="34">
        <f t="shared" si="31"/>
        <v>0</v>
      </c>
      <c r="K108" s="34">
        <f t="shared" si="32"/>
        <v>143.15</v>
      </c>
      <c r="L108" s="39">
        <f t="shared" si="33"/>
        <v>0</v>
      </c>
      <c r="M108" s="40">
        <f t="shared" si="34"/>
        <v>143.15</v>
      </c>
      <c r="N108" s="36"/>
      <c r="O108" s="45">
        <f t="shared" si="35"/>
        <v>0</v>
      </c>
      <c r="P108" s="46">
        <f t="shared" si="46"/>
        <v>0</v>
      </c>
      <c r="Q108" s="42">
        <f t="shared" si="36"/>
        <v>0</v>
      </c>
      <c r="R108" s="46">
        <f t="shared" si="45"/>
        <v>0.10442567455902775</v>
      </c>
      <c r="S108" s="42">
        <f t="shared" si="37"/>
        <v>0</v>
      </c>
      <c r="T108" s="43">
        <f t="shared" si="47"/>
        <v>1.6226432099874614E-2</v>
      </c>
      <c r="U108" s="36"/>
      <c r="V108" s="58">
        <f t="shared" si="38"/>
        <v>0</v>
      </c>
      <c r="W108" s="58">
        <f t="shared" si="39"/>
        <v>0</v>
      </c>
      <c r="Y108" s="61">
        <f t="shared" si="25"/>
        <v>0</v>
      </c>
      <c r="Z108" s="61">
        <f t="shared" si="26"/>
        <v>0</v>
      </c>
      <c r="AA108" s="61">
        <f t="shared" si="27"/>
        <v>0</v>
      </c>
      <c r="AB108" s="63">
        <f t="shared" si="28"/>
        <v>0</v>
      </c>
      <c r="AC108" s="36"/>
      <c r="AD108" s="64">
        <f t="shared" si="29"/>
        <v>0</v>
      </c>
      <c r="AE108" s="64">
        <f t="shared" si="30"/>
        <v>1.6226432099874614E-2</v>
      </c>
      <c r="AF108" s="42">
        <f t="shared" si="40"/>
        <v>0</v>
      </c>
      <c r="AG108" s="72">
        <f t="shared" si="41"/>
        <v>0</v>
      </c>
      <c r="AH108">
        <f t="shared" si="42"/>
        <v>9.85755750067383E-3</v>
      </c>
    </row>
    <row r="109" spans="1:34" ht="15.75" thickBot="1" x14ac:dyDescent="0.3">
      <c r="A109" s="36"/>
      <c r="B109" s="14" t="s">
        <v>59</v>
      </c>
      <c r="C109" s="14">
        <v>105</v>
      </c>
      <c r="D109" s="14">
        <v>105</v>
      </c>
      <c r="E109" s="44">
        <v>0</v>
      </c>
      <c r="F109" s="37">
        <f t="shared" si="43"/>
        <v>0</v>
      </c>
      <c r="G109" s="37">
        <f t="shared" si="44"/>
        <v>0</v>
      </c>
      <c r="H109" s="36"/>
      <c r="I109" s="33">
        <f t="shared" si="24"/>
        <v>0</v>
      </c>
      <c r="J109" s="34">
        <f t="shared" si="31"/>
        <v>0</v>
      </c>
      <c r="K109" s="34">
        <f t="shared" si="32"/>
        <v>143.15</v>
      </c>
      <c r="L109" s="39">
        <f t="shared" si="33"/>
        <v>0</v>
      </c>
      <c r="M109" s="40">
        <f t="shared" si="34"/>
        <v>143.15</v>
      </c>
      <c r="N109" s="36"/>
      <c r="O109" s="45">
        <f t="shared" si="35"/>
        <v>0</v>
      </c>
      <c r="P109" s="46">
        <f t="shared" si="46"/>
        <v>0</v>
      </c>
      <c r="Q109" s="42">
        <f t="shared" si="36"/>
        <v>0</v>
      </c>
      <c r="R109" s="46">
        <f t="shared" si="45"/>
        <v>0.10442567455902775</v>
      </c>
      <c r="S109" s="42">
        <f t="shared" si="37"/>
        <v>0</v>
      </c>
      <c r="T109" s="43">
        <f t="shared" si="47"/>
        <v>1.6226432099874614E-2</v>
      </c>
      <c r="U109" s="36"/>
      <c r="V109" s="58">
        <f t="shared" si="38"/>
        <v>0</v>
      </c>
      <c r="W109" s="58">
        <f t="shared" si="39"/>
        <v>0</v>
      </c>
      <c r="Y109" s="61">
        <f t="shared" si="25"/>
        <v>0</v>
      </c>
      <c r="Z109" s="61">
        <f t="shared" si="26"/>
        <v>0</v>
      </c>
      <c r="AA109" s="61">
        <f t="shared" si="27"/>
        <v>0</v>
      </c>
      <c r="AB109" s="63">
        <f t="shared" si="28"/>
        <v>0</v>
      </c>
      <c r="AC109" s="36"/>
      <c r="AD109" s="64">
        <f t="shared" si="29"/>
        <v>0</v>
      </c>
      <c r="AE109" s="64">
        <f t="shared" si="30"/>
        <v>1.6226432099874614E-2</v>
      </c>
      <c r="AF109" s="42">
        <f t="shared" si="40"/>
        <v>0</v>
      </c>
      <c r="AG109" s="72">
        <f t="shared" si="41"/>
        <v>0</v>
      </c>
      <c r="AH109">
        <f t="shared" si="42"/>
        <v>9.85755750067383E-3</v>
      </c>
    </row>
    <row r="110" spans="1:34" ht="15.75" thickBot="1" x14ac:dyDescent="0.3">
      <c r="A110" s="36"/>
      <c r="B110" s="14" t="s">
        <v>59</v>
      </c>
      <c r="C110" s="14">
        <v>106</v>
      </c>
      <c r="D110" s="14">
        <v>106</v>
      </c>
      <c r="E110" s="44">
        <v>0</v>
      </c>
      <c r="F110" s="37">
        <f t="shared" si="43"/>
        <v>0</v>
      </c>
      <c r="G110" s="37">
        <f t="shared" si="44"/>
        <v>0</v>
      </c>
      <c r="H110" s="36"/>
      <c r="I110" s="33">
        <f t="shared" si="24"/>
        <v>0</v>
      </c>
      <c r="J110" s="34">
        <f t="shared" si="31"/>
        <v>0</v>
      </c>
      <c r="K110" s="34">
        <f t="shared" si="32"/>
        <v>143.15</v>
      </c>
      <c r="L110" s="39">
        <f t="shared" si="33"/>
        <v>0</v>
      </c>
      <c r="M110" s="40">
        <f t="shared" si="34"/>
        <v>143.15</v>
      </c>
      <c r="N110" s="36"/>
      <c r="O110" s="45">
        <f t="shared" si="35"/>
        <v>0</v>
      </c>
      <c r="P110" s="46">
        <f t="shared" si="46"/>
        <v>0</v>
      </c>
      <c r="Q110" s="42">
        <f t="shared" si="36"/>
        <v>0</v>
      </c>
      <c r="R110" s="46">
        <f t="shared" si="45"/>
        <v>0.10442567455902775</v>
      </c>
      <c r="S110" s="42">
        <f t="shared" si="37"/>
        <v>0</v>
      </c>
      <c r="T110" s="43">
        <f t="shared" si="47"/>
        <v>1.6226432099874614E-2</v>
      </c>
      <c r="U110" s="36"/>
      <c r="V110" s="58">
        <f t="shared" si="38"/>
        <v>0</v>
      </c>
      <c r="W110" s="58">
        <f t="shared" si="39"/>
        <v>0</v>
      </c>
      <c r="Y110" s="61">
        <f t="shared" si="25"/>
        <v>0</v>
      </c>
      <c r="Z110" s="61">
        <f t="shared" si="26"/>
        <v>0</v>
      </c>
      <c r="AA110" s="61">
        <f t="shared" si="27"/>
        <v>0</v>
      </c>
      <c r="AB110" s="63">
        <f t="shared" si="28"/>
        <v>0</v>
      </c>
      <c r="AC110" s="36"/>
      <c r="AD110" s="64">
        <f t="shared" si="29"/>
        <v>0</v>
      </c>
      <c r="AE110" s="64">
        <f t="shared" si="30"/>
        <v>1.6226432099874614E-2</v>
      </c>
      <c r="AF110" s="42">
        <f t="shared" si="40"/>
        <v>0</v>
      </c>
      <c r="AG110" s="72">
        <f t="shared" si="41"/>
        <v>0</v>
      </c>
      <c r="AH110">
        <f t="shared" si="42"/>
        <v>9.85755750067383E-3</v>
      </c>
    </row>
    <row r="111" spans="1:34" ht="15.75" thickBot="1" x14ac:dyDescent="0.3">
      <c r="A111" s="36"/>
      <c r="B111" s="14" t="s">
        <v>59</v>
      </c>
      <c r="C111" s="14">
        <v>107</v>
      </c>
      <c r="D111" s="14">
        <v>107</v>
      </c>
      <c r="E111" s="44">
        <v>0</v>
      </c>
      <c r="F111" s="37">
        <f t="shared" si="43"/>
        <v>0</v>
      </c>
      <c r="G111" s="37">
        <f t="shared" si="44"/>
        <v>0</v>
      </c>
      <c r="H111" s="36"/>
      <c r="I111" s="33">
        <f t="shared" si="24"/>
        <v>0</v>
      </c>
      <c r="J111" s="34">
        <f t="shared" si="31"/>
        <v>0</v>
      </c>
      <c r="K111" s="34">
        <f t="shared" si="32"/>
        <v>143.15</v>
      </c>
      <c r="L111" s="39">
        <f t="shared" si="33"/>
        <v>0</v>
      </c>
      <c r="M111" s="40">
        <f t="shared" si="34"/>
        <v>143.15</v>
      </c>
      <c r="N111" s="36"/>
      <c r="O111" s="45">
        <f t="shared" si="35"/>
        <v>0</v>
      </c>
      <c r="P111" s="46">
        <f t="shared" si="46"/>
        <v>0</v>
      </c>
      <c r="Q111" s="42">
        <f t="shared" si="36"/>
        <v>0</v>
      </c>
      <c r="R111" s="46">
        <f t="shared" si="45"/>
        <v>0.10442567455902775</v>
      </c>
      <c r="S111" s="42">
        <f t="shared" si="37"/>
        <v>0</v>
      </c>
      <c r="T111" s="43">
        <f t="shared" si="47"/>
        <v>1.6226432099874614E-2</v>
      </c>
      <c r="U111" s="36"/>
      <c r="V111" s="58">
        <f t="shared" si="38"/>
        <v>0</v>
      </c>
      <c r="W111" s="58">
        <f t="shared" si="39"/>
        <v>0</v>
      </c>
      <c r="Y111" s="61">
        <f t="shared" si="25"/>
        <v>0</v>
      </c>
      <c r="Z111" s="61">
        <f t="shared" si="26"/>
        <v>0</v>
      </c>
      <c r="AA111" s="61">
        <f t="shared" si="27"/>
        <v>0</v>
      </c>
      <c r="AB111" s="63">
        <f t="shared" si="28"/>
        <v>0</v>
      </c>
      <c r="AC111" s="36"/>
      <c r="AD111" s="64">
        <f t="shared" si="29"/>
        <v>0</v>
      </c>
      <c r="AE111" s="64">
        <f t="shared" si="30"/>
        <v>1.6226432099874614E-2</v>
      </c>
      <c r="AF111" s="42">
        <f t="shared" si="40"/>
        <v>0</v>
      </c>
      <c r="AG111" s="72">
        <f t="shared" si="41"/>
        <v>0</v>
      </c>
      <c r="AH111">
        <f t="shared" si="42"/>
        <v>9.85755750067383E-3</v>
      </c>
    </row>
    <row r="112" spans="1:34" ht="15.75" thickBot="1" x14ac:dyDescent="0.3">
      <c r="A112" s="36"/>
      <c r="B112" s="14" t="s">
        <v>59</v>
      </c>
      <c r="C112" s="14">
        <v>108</v>
      </c>
      <c r="D112" s="14">
        <v>108</v>
      </c>
      <c r="E112" s="44">
        <v>0</v>
      </c>
      <c r="F112" s="37">
        <f t="shared" si="43"/>
        <v>0</v>
      </c>
      <c r="G112" s="37">
        <f t="shared" si="44"/>
        <v>0</v>
      </c>
      <c r="H112" s="36"/>
      <c r="I112" s="33">
        <f t="shared" si="24"/>
        <v>0</v>
      </c>
      <c r="J112" s="34">
        <f t="shared" si="31"/>
        <v>0</v>
      </c>
      <c r="K112" s="34">
        <f t="shared" si="32"/>
        <v>143.15</v>
      </c>
      <c r="L112" s="39">
        <f t="shared" si="33"/>
        <v>0</v>
      </c>
      <c r="M112" s="40">
        <f t="shared" si="34"/>
        <v>143.15</v>
      </c>
      <c r="N112" s="36"/>
      <c r="O112" s="45">
        <f t="shared" si="35"/>
        <v>0</v>
      </c>
      <c r="P112" s="46">
        <f t="shared" si="46"/>
        <v>0</v>
      </c>
      <c r="Q112" s="42">
        <f t="shared" si="36"/>
        <v>0</v>
      </c>
      <c r="R112" s="46">
        <f t="shared" si="45"/>
        <v>0.10442567455902775</v>
      </c>
      <c r="S112" s="42">
        <f t="shared" si="37"/>
        <v>0</v>
      </c>
      <c r="T112" s="43">
        <f t="shared" si="47"/>
        <v>1.6226432099874614E-2</v>
      </c>
      <c r="U112" s="36"/>
      <c r="V112" s="58">
        <f t="shared" si="38"/>
        <v>0</v>
      </c>
      <c r="W112" s="58">
        <f t="shared" si="39"/>
        <v>0</v>
      </c>
      <c r="Y112" s="61">
        <f t="shared" si="25"/>
        <v>0</v>
      </c>
      <c r="Z112" s="61">
        <f t="shared" si="26"/>
        <v>0</v>
      </c>
      <c r="AA112" s="61">
        <f t="shared" si="27"/>
        <v>0</v>
      </c>
      <c r="AB112" s="63">
        <f t="shared" si="28"/>
        <v>0</v>
      </c>
      <c r="AC112" s="36"/>
      <c r="AD112" s="64">
        <f t="shared" si="29"/>
        <v>0</v>
      </c>
      <c r="AE112" s="64">
        <f t="shared" si="30"/>
        <v>1.6226432099874614E-2</v>
      </c>
      <c r="AF112" s="42">
        <f t="shared" si="40"/>
        <v>0</v>
      </c>
      <c r="AG112" s="72">
        <f t="shared" si="41"/>
        <v>0</v>
      </c>
      <c r="AH112">
        <f t="shared" si="42"/>
        <v>9.85755750067383E-3</v>
      </c>
    </row>
    <row r="113" spans="1:34" ht="15.75" thickBot="1" x14ac:dyDescent="0.3">
      <c r="A113" s="36"/>
      <c r="B113" s="14" t="s">
        <v>59</v>
      </c>
      <c r="C113" s="14">
        <v>109</v>
      </c>
      <c r="D113" s="14">
        <v>109</v>
      </c>
      <c r="E113" s="44">
        <v>0</v>
      </c>
      <c r="F113" s="37">
        <f t="shared" si="43"/>
        <v>0</v>
      </c>
      <c r="G113" s="37">
        <f t="shared" si="44"/>
        <v>0</v>
      </c>
      <c r="H113" s="36"/>
      <c r="I113" s="33">
        <f t="shared" si="24"/>
        <v>0</v>
      </c>
      <c r="J113" s="34">
        <f t="shared" si="31"/>
        <v>0</v>
      </c>
      <c r="K113" s="34">
        <f t="shared" si="32"/>
        <v>143.15</v>
      </c>
      <c r="L113" s="39">
        <f t="shared" si="33"/>
        <v>0</v>
      </c>
      <c r="M113" s="40">
        <f t="shared" si="34"/>
        <v>143.15</v>
      </c>
      <c r="N113" s="36"/>
      <c r="O113" s="45">
        <f t="shared" si="35"/>
        <v>0</v>
      </c>
      <c r="P113" s="46">
        <f t="shared" si="46"/>
        <v>0</v>
      </c>
      <c r="Q113" s="42">
        <f t="shared" si="36"/>
        <v>0</v>
      </c>
      <c r="R113" s="46">
        <f t="shared" si="45"/>
        <v>0.10442567455902775</v>
      </c>
      <c r="S113" s="42">
        <f t="shared" si="37"/>
        <v>0</v>
      </c>
      <c r="T113" s="43">
        <f t="shared" si="47"/>
        <v>1.6226432099874614E-2</v>
      </c>
      <c r="U113" s="36"/>
      <c r="V113" s="58">
        <f t="shared" si="38"/>
        <v>0</v>
      </c>
      <c r="W113" s="58">
        <f t="shared" si="39"/>
        <v>0</v>
      </c>
      <c r="Y113" s="61">
        <f t="shared" si="25"/>
        <v>0</v>
      </c>
      <c r="Z113" s="61">
        <f t="shared" si="26"/>
        <v>0</v>
      </c>
      <c r="AA113" s="61">
        <f t="shared" si="27"/>
        <v>0</v>
      </c>
      <c r="AB113" s="63">
        <f t="shared" si="28"/>
        <v>0</v>
      </c>
      <c r="AC113" s="36"/>
      <c r="AD113" s="64">
        <f t="shared" si="29"/>
        <v>0</v>
      </c>
      <c r="AE113" s="64">
        <f t="shared" si="30"/>
        <v>1.6226432099874614E-2</v>
      </c>
      <c r="AF113" s="42">
        <f t="shared" si="40"/>
        <v>0</v>
      </c>
      <c r="AG113" s="72">
        <f t="shared" si="41"/>
        <v>0</v>
      </c>
      <c r="AH113">
        <f t="shared" si="42"/>
        <v>9.85755750067383E-3</v>
      </c>
    </row>
    <row r="114" spans="1:34" ht="15.75" thickBot="1" x14ac:dyDescent="0.3">
      <c r="A114" s="36"/>
      <c r="B114" s="14" t="s">
        <v>59</v>
      </c>
      <c r="C114" s="14">
        <v>110</v>
      </c>
      <c r="D114" s="14">
        <v>110</v>
      </c>
      <c r="E114" s="44">
        <v>0</v>
      </c>
      <c r="F114" s="37">
        <f t="shared" si="43"/>
        <v>0</v>
      </c>
      <c r="G114" s="37">
        <f t="shared" si="44"/>
        <v>0</v>
      </c>
      <c r="H114" s="36"/>
      <c r="I114" s="33">
        <f t="shared" si="24"/>
        <v>0</v>
      </c>
      <c r="J114" s="34">
        <f t="shared" si="31"/>
        <v>0</v>
      </c>
      <c r="K114" s="34">
        <f t="shared" si="32"/>
        <v>143.15</v>
      </c>
      <c r="L114" s="39">
        <f t="shared" si="33"/>
        <v>0</v>
      </c>
      <c r="M114" s="40">
        <f t="shared" si="34"/>
        <v>143.15</v>
      </c>
      <c r="N114" s="36"/>
      <c r="O114" s="45">
        <f t="shared" si="35"/>
        <v>0</v>
      </c>
      <c r="P114" s="46">
        <f t="shared" si="46"/>
        <v>0</v>
      </c>
      <c r="Q114" s="42">
        <f t="shared" si="36"/>
        <v>0</v>
      </c>
      <c r="R114" s="46">
        <f t="shared" si="45"/>
        <v>0.10442567455902775</v>
      </c>
      <c r="S114" s="42">
        <f t="shared" si="37"/>
        <v>0</v>
      </c>
      <c r="T114" s="43">
        <f t="shared" si="47"/>
        <v>1.6226432099874614E-2</v>
      </c>
      <c r="U114" s="36"/>
      <c r="V114" s="58">
        <f t="shared" si="38"/>
        <v>0</v>
      </c>
      <c r="W114" s="58">
        <f t="shared" si="39"/>
        <v>0</v>
      </c>
      <c r="Y114" s="61">
        <f t="shared" si="25"/>
        <v>0</v>
      </c>
      <c r="Z114" s="61">
        <f t="shared" si="26"/>
        <v>0</v>
      </c>
      <c r="AA114" s="61">
        <f t="shared" si="27"/>
        <v>0</v>
      </c>
      <c r="AB114" s="63">
        <f t="shared" si="28"/>
        <v>0</v>
      </c>
      <c r="AC114" s="36"/>
      <c r="AD114" s="64">
        <f t="shared" si="29"/>
        <v>0</v>
      </c>
      <c r="AE114" s="64">
        <f t="shared" si="30"/>
        <v>1.6226432099874614E-2</v>
      </c>
      <c r="AF114" s="42">
        <f t="shared" si="40"/>
        <v>0</v>
      </c>
      <c r="AG114" s="72">
        <f t="shared" si="41"/>
        <v>0</v>
      </c>
      <c r="AH114">
        <f t="shared" si="42"/>
        <v>9.85755750067383E-3</v>
      </c>
    </row>
    <row r="115" spans="1:34" ht="15.75" thickBot="1" x14ac:dyDescent="0.3">
      <c r="A115" s="36"/>
      <c r="B115" s="14" t="s">
        <v>59</v>
      </c>
      <c r="C115" s="14">
        <v>111</v>
      </c>
      <c r="D115" s="14">
        <v>111</v>
      </c>
      <c r="E115" s="44">
        <v>0</v>
      </c>
      <c r="F115" s="37">
        <f t="shared" si="43"/>
        <v>0</v>
      </c>
      <c r="G115" s="37">
        <f t="shared" si="44"/>
        <v>0</v>
      </c>
      <c r="H115" s="36"/>
      <c r="I115" s="33">
        <f t="shared" si="24"/>
        <v>0</v>
      </c>
      <c r="J115" s="34">
        <f t="shared" si="31"/>
        <v>0</v>
      </c>
      <c r="K115" s="34">
        <f t="shared" si="32"/>
        <v>143.15</v>
      </c>
      <c r="L115" s="39">
        <f t="shared" si="33"/>
        <v>0</v>
      </c>
      <c r="M115" s="40">
        <f t="shared" si="34"/>
        <v>143.15</v>
      </c>
      <c r="N115" s="36"/>
      <c r="O115" s="45">
        <f t="shared" si="35"/>
        <v>0</v>
      </c>
      <c r="P115" s="46">
        <f t="shared" si="46"/>
        <v>0</v>
      </c>
      <c r="Q115" s="42">
        <f t="shared" si="36"/>
        <v>0</v>
      </c>
      <c r="R115" s="46">
        <f t="shared" si="45"/>
        <v>0.10442567455902775</v>
      </c>
      <c r="S115" s="42">
        <f t="shared" si="37"/>
        <v>0</v>
      </c>
      <c r="T115" s="43">
        <f t="shared" si="47"/>
        <v>1.6226432099874614E-2</v>
      </c>
      <c r="U115" s="36"/>
      <c r="V115" s="58">
        <f t="shared" si="38"/>
        <v>0</v>
      </c>
      <c r="W115" s="58">
        <f t="shared" si="39"/>
        <v>0</v>
      </c>
      <c r="Y115" s="61">
        <f t="shared" si="25"/>
        <v>0</v>
      </c>
      <c r="Z115" s="61">
        <f t="shared" si="26"/>
        <v>0</v>
      </c>
      <c r="AA115" s="61">
        <f t="shared" si="27"/>
        <v>0</v>
      </c>
      <c r="AB115" s="63">
        <f t="shared" si="28"/>
        <v>0</v>
      </c>
      <c r="AC115" s="36"/>
      <c r="AD115" s="64">
        <f t="shared" si="29"/>
        <v>0</v>
      </c>
      <c r="AE115" s="64">
        <f t="shared" si="30"/>
        <v>1.6226432099874614E-2</v>
      </c>
      <c r="AF115" s="42">
        <f t="shared" si="40"/>
        <v>0</v>
      </c>
      <c r="AG115" s="72">
        <f t="shared" si="41"/>
        <v>0</v>
      </c>
      <c r="AH115">
        <f t="shared" si="42"/>
        <v>9.85755750067383E-3</v>
      </c>
    </row>
    <row r="116" spans="1:34" ht="15.75" thickBot="1" x14ac:dyDescent="0.3">
      <c r="A116" s="36"/>
      <c r="B116" s="14" t="s">
        <v>59</v>
      </c>
      <c r="C116" s="14">
        <v>112</v>
      </c>
      <c r="D116" s="14">
        <v>112</v>
      </c>
      <c r="E116" s="44">
        <v>0</v>
      </c>
      <c r="F116" s="37">
        <f t="shared" si="43"/>
        <v>0</v>
      </c>
      <c r="G116" s="37">
        <f t="shared" si="44"/>
        <v>0</v>
      </c>
      <c r="H116" s="36"/>
      <c r="I116" s="33">
        <f t="shared" si="24"/>
        <v>0</v>
      </c>
      <c r="J116" s="34">
        <f t="shared" si="31"/>
        <v>0</v>
      </c>
      <c r="K116" s="34">
        <f t="shared" si="32"/>
        <v>143.15</v>
      </c>
      <c r="L116" s="39">
        <f t="shared" si="33"/>
        <v>0</v>
      </c>
      <c r="M116" s="40">
        <f t="shared" si="34"/>
        <v>143.15</v>
      </c>
      <c r="N116" s="36"/>
      <c r="O116" s="45">
        <f t="shared" si="35"/>
        <v>0</v>
      </c>
      <c r="P116" s="46">
        <f t="shared" si="46"/>
        <v>0</v>
      </c>
      <c r="Q116" s="42">
        <f t="shared" si="36"/>
        <v>0</v>
      </c>
      <c r="R116" s="46">
        <f t="shared" si="45"/>
        <v>0.10442567455902775</v>
      </c>
      <c r="S116" s="42">
        <f t="shared" si="37"/>
        <v>0</v>
      </c>
      <c r="T116" s="43">
        <f t="shared" si="47"/>
        <v>1.6226432099874614E-2</v>
      </c>
      <c r="U116" s="36"/>
      <c r="V116" s="58">
        <f t="shared" si="38"/>
        <v>0</v>
      </c>
      <c r="W116" s="58">
        <f t="shared" si="39"/>
        <v>0</v>
      </c>
      <c r="Y116" s="61">
        <f t="shared" si="25"/>
        <v>0</v>
      </c>
      <c r="Z116" s="61">
        <f t="shared" si="26"/>
        <v>0</v>
      </c>
      <c r="AA116" s="61">
        <f t="shared" si="27"/>
        <v>0</v>
      </c>
      <c r="AB116" s="63">
        <f t="shared" si="28"/>
        <v>0</v>
      </c>
      <c r="AC116" s="36"/>
      <c r="AD116" s="64">
        <f t="shared" si="29"/>
        <v>0</v>
      </c>
      <c r="AE116" s="64">
        <f t="shared" si="30"/>
        <v>1.6226432099874614E-2</v>
      </c>
      <c r="AF116" s="42">
        <f t="shared" si="40"/>
        <v>0</v>
      </c>
      <c r="AG116" s="72">
        <f t="shared" si="41"/>
        <v>0</v>
      </c>
      <c r="AH116">
        <f t="shared" si="42"/>
        <v>9.85755750067383E-3</v>
      </c>
    </row>
    <row r="117" spans="1:34" ht="15.75" thickBot="1" x14ac:dyDescent="0.3">
      <c r="A117" s="36"/>
      <c r="B117" s="14" t="s">
        <v>59</v>
      </c>
      <c r="C117" s="14">
        <v>113</v>
      </c>
      <c r="D117" s="14">
        <v>113</v>
      </c>
      <c r="E117" s="44">
        <v>0</v>
      </c>
      <c r="F117" s="37">
        <f t="shared" si="43"/>
        <v>0</v>
      </c>
      <c r="G117" s="37">
        <f t="shared" si="44"/>
        <v>0</v>
      </c>
      <c r="H117" s="36"/>
      <c r="I117" s="33">
        <f t="shared" si="24"/>
        <v>0</v>
      </c>
      <c r="J117" s="34">
        <f t="shared" si="31"/>
        <v>0</v>
      </c>
      <c r="K117" s="34">
        <f t="shared" si="32"/>
        <v>143.15</v>
      </c>
      <c r="L117" s="39">
        <f t="shared" si="33"/>
        <v>0</v>
      </c>
      <c r="M117" s="40">
        <f t="shared" si="34"/>
        <v>143.15</v>
      </c>
      <c r="N117" s="36"/>
      <c r="O117" s="45">
        <f t="shared" si="35"/>
        <v>0</v>
      </c>
      <c r="P117" s="46">
        <f t="shared" si="46"/>
        <v>0</v>
      </c>
      <c r="Q117" s="42">
        <f t="shared" si="36"/>
        <v>0</v>
      </c>
      <c r="R117" s="46">
        <f t="shared" si="45"/>
        <v>0.10442567455902775</v>
      </c>
      <c r="S117" s="42">
        <f t="shared" si="37"/>
        <v>0</v>
      </c>
      <c r="T117" s="43">
        <f t="shared" si="47"/>
        <v>1.6226432099874614E-2</v>
      </c>
      <c r="U117" s="36"/>
      <c r="V117" s="58">
        <f t="shared" si="38"/>
        <v>0</v>
      </c>
      <c r="W117" s="58">
        <f t="shared" si="39"/>
        <v>0</v>
      </c>
      <c r="Y117" s="61">
        <f t="shared" si="25"/>
        <v>0</v>
      </c>
      <c r="Z117" s="61">
        <f t="shared" si="26"/>
        <v>0</v>
      </c>
      <c r="AA117" s="61">
        <f t="shared" si="27"/>
        <v>0</v>
      </c>
      <c r="AB117" s="63">
        <f t="shared" si="28"/>
        <v>0</v>
      </c>
      <c r="AC117" s="36"/>
      <c r="AD117" s="64">
        <f t="shared" si="29"/>
        <v>0</v>
      </c>
      <c r="AE117" s="64">
        <f t="shared" si="30"/>
        <v>1.6226432099874614E-2</v>
      </c>
      <c r="AF117" s="42">
        <f t="shared" si="40"/>
        <v>0</v>
      </c>
      <c r="AG117" s="72">
        <f t="shared" si="41"/>
        <v>0</v>
      </c>
      <c r="AH117">
        <f t="shared" si="42"/>
        <v>9.85755750067383E-3</v>
      </c>
    </row>
    <row r="118" spans="1:34" ht="15.75" thickBot="1" x14ac:dyDescent="0.3">
      <c r="A118" s="36"/>
      <c r="B118" s="14" t="s">
        <v>59</v>
      </c>
      <c r="C118" s="14">
        <v>114</v>
      </c>
      <c r="D118" s="14">
        <v>114</v>
      </c>
      <c r="E118" s="44">
        <v>0</v>
      </c>
      <c r="F118" s="37">
        <f t="shared" si="43"/>
        <v>0</v>
      </c>
      <c r="G118" s="37">
        <f t="shared" si="44"/>
        <v>0</v>
      </c>
      <c r="H118" s="36"/>
      <c r="I118" s="33">
        <f t="shared" si="24"/>
        <v>0</v>
      </c>
      <c r="J118" s="34">
        <f t="shared" si="31"/>
        <v>0</v>
      </c>
      <c r="K118" s="34">
        <f t="shared" si="32"/>
        <v>143.15</v>
      </c>
      <c r="L118" s="39">
        <f t="shared" si="33"/>
        <v>0</v>
      </c>
      <c r="M118" s="40">
        <f t="shared" si="34"/>
        <v>143.15</v>
      </c>
      <c r="N118" s="36"/>
      <c r="O118" s="45">
        <f t="shared" si="35"/>
        <v>0</v>
      </c>
      <c r="P118" s="46">
        <f t="shared" si="46"/>
        <v>0</v>
      </c>
      <c r="Q118" s="42">
        <f t="shared" si="36"/>
        <v>0</v>
      </c>
      <c r="R118" s="46">
        <f t="shared" si="45"/>
        <v>0.10442567455902775</v>
      </c>
      <c r="S118" s="42">
        <f t="shared" si="37"/>
        <v>0</v>
      </c>
      <c r="T118" s="43">
        <f t="shared" si="47"/>
        <v>1.6226432099874614E-2</v>
      </c>
      <c r="U118" s="36"/>
      <c r="V118" s="58">
        <f t="shared" si="38"/>
        <v>0</v>
      </c>
      <c r="W118" s="58">
        <f t="shared" si="39"/>
        <v>0</v>
      </c>
      <c r="Y118" s="61">
        <f t="shared" si="25"/>
        <v>0</v>
      </c>
      <c r="Z118" s="61">
        <f t="shared" si="26"/>
        <v>0</v>
      </c>
      <c r="AA118" s="61">
        <f t="shared" si="27"/>
        <v>0</v>
      </c>
      <c r="AB118" s="63">
        <f t="shared" si="28"/>
        <v>0</v>
      </c>
      <c r="AC118" s="36"/>
      <c r="AD118" s="64">
        <f t="shared" si="29"/>
        <v>0</v>
      </c>
      <c r="AE118" s="64">
        <f t="shared" si="30"/>
        <v>1.6226432099874614E-2</v>
      </c>
      <c r="AF118" s="42">
        <f t="shared" si="40"/>
        <v>0</v>
      </c>
      <c r="AG118" s="72">
        <f t="shared" si="41"/>
        <v>0</v>
      </c>
      <c r="AH118">
        <f t="shared" si="42"/>
        <v>9.85755750067383E-3</v>
      </c>
    </row>
    <row r="119" spans="1:34" ht="15.75" thickBot="1" x14ac:dyDescent="0.3">
      <c r="A119" s="36"/>
      <c r="B119" s="14" t="s">
        <v>59</v>
      </c>
      <c r="C119" s="14">
        <v>115</v>
      </c>
      <c r="D119" s="14">
        <v>115</v>
      </c>
      <c r="E119" s="44">
        <v>0</v>
      </c>
      <c r="F119" s="37">
        <f t="shared" si="43"/>
        <v>0</v>
      </c>
      <c r="G119" s="37">
        <f t="shared" si="44"/>
        <v>0</v>
      </c>
      <c r="H119" s="36"/>
      <c r="I119" s="33">
        <f t="shared" si="24"/>
        <v>0</v>
      </c>
      <c r="J119" s="34">
        <f t="shared" si="31"/>
        <v>0</v>
      </c>
      <c r="K119" s="34">
        <f t="shared" si="32"/>
        <v>143.15</v>
      </c>
      <c r="L119" s="39">
        <f t="shared" si="33"/>
        <v>0</v>
      </c>
      <c r="M119" s="40">
        <f t="shared" si="34"/>
        <v>143.15</v>
      </c>
      <c r="N119" s="36"/>
      <c r="O119" s="45">
        <f t="shared" si="35"/>
        <v>0</v>
      </c>
      <c r="P119" s="46">
        <f t="shared" si="46"/>
        <v>0</v>
      </c>
      <c r="Q119" s="42">
        <f t="shared" si="36"/>
        <v>0</v>
      </c>
      <c r="R119" s="46">
        <f t="shared" si="45"/>
        <v>0.10442567455902775</v>
      </c>
      <c r="S119" s="42">
        <f t="shared" si="37"/>
        <v>0</v>
      </c>
      <c r="T119" s="43">
        <f t="shared" si="47"/>
        <v>1.6226432099874614E-2</v>
      </c>
      <c r="U119" s="36"/>
      <c r="V119" s="58">
        <f t="shared" si="38"/>
        <v>0</v>
      </c>
      <c r="W119" s="58">
        <f t="shared" si="39"/>
        <v>0</v>
      </c>
      <c r="Y119" s="61">
        <f t="shared" si="25"/>
        <v>0</v>
      </c>
      <c r="Z119" s="61">
        <f t="shared" si="26"/>
        <v>0</v>
      </c>
      <c r="AA119" s="61">
        <f t="shared" si="27"/>
        <v>0</v>
      </c>
      <c r="AB119" s="63">
        <f t="shared" si="28"/>
        <v>0</v>
      </c>
      <c r="AC119" s="36"/>
      <c r="AD119" s="64">
        <f t="shared" si="29"/>
        <v>0</v>
      </c>
      <c r="AE119" s="64">
        <f t="shared" si="30"/>
        <v>1.6226432099874614E-2</v>
      </c>
      <c r="AF119" s="42">
        <f t="shared" si="40"/>
        <v>0</v>
      </c>
      <c r="AG119" s="72">
        <f t="shared" si="41"/>
        <v>0</v>
      </c>
      <c r="AH119">
        <f t="shared" si="42"/>
        <v>9.85755750067383E-3</v>
      </c>
    </row>
    <row r="120" spans="1:34" ht="15.75" thickBot="1" x14ac:dyDescent="0.3">
      <c r="A120" s="36"/>
      <c r="B120" s="14" t="s">
        <v>59</v>
      </c>
      <c r="C120" s="14">
        <v>116</v>
      </c>
      <c r="D120" s="14">
        <v>116</v>
      </c>
      <c r="E120" s="44">
        <v>0</v>
      </c>
      <c r="F120" s="37">
        <f t="shared" si="43"/>
        <v>0</v>
      </c>
      <c r="G120" s="37">
        <f t="shared" si="44"/>
        <v>0</v>
      </c>
      <c r="H120" s="36"/>
      <c r="I120" s="33">
        <f t="shared" si="24"/>
        <v>0</v>
      </c>
      <c r="J120" s="34">
        <f t="shared" si="31"/>
        <v>0</v>
      </c>
      <c r="K120" s="34">
        <f t="shared" si="32"/>
        <v>143.15</v>
      </c>
      <c r="L120" s="39">
        <f t="shared" si="33"/>
        <v>0</v>
      </c>
      <c r="M120" s="40">
        <f t="shared" si="34"/>
        <v>143.15</v>
      </c>
      <c r="N120" s="36"/>
      <c r="O120" s="45">
        <f t="shared" si="35"/>
        <v>0</v>
      </c>
      <c r="P120" s="46">
        <f t="shared" si="46"/>
        <v>0</v>
      </c>
      <c r="Q120" s="42">
        <f t="shared" si="36"/>
        <v>0</v>
      </c>
      <c r="R120" s="46">
        <f t="shared" si="45"/>
        <v>0.10442567455902775</v>
      </c>
      <c r="S120" s="42">
        <f t="shared" si="37"/>
        <v>0</v>
      </c>
      <c r="T120" s="43">
        <f t="shared" si="47"/>
        <v>1.6226432099874614E-2</v>
      </c>
      <c r="U120" s="36"/>
      <c r="V120" s="58">
        <f t="shared" si="38"/>
        <v>0</v>
      </c>
      <c r="W120" s="58">
        <f t="shared" si="39"/>
        <v>0</v>
      </c>
      <c r="Y120" s="61">
        <f t="shared" si="25"/>
        <v>0</v>
      </c>
      <c r="Z120" s="61">
        <f t="shared" si="26"/>
        <v>0</v>
      </c>
      <c r="AA120" s="61">
        <f t="shared" si="27"/>
        <v>0</v>
      </c>
      <c r="AB120" s="63">
        <f t="shared" si="28"/>
        <v>0</v>
      </c>
      <c r="AC120" s="36"/>
      <c r="AD120" s="64">
        <f t="shared" si="29"/>
        <v>0</v>
      </c>
      <c r="AE120" s="64">
        <f t="shared" si="30"/>
        <v>1.6226432099874614E-2</v>
      </c>
      <c r="AF120" s="42">
        <f t="shared" si="40"/>
        <v>0</v>
      </c>
      <c r="AG120" s="72">
        <f t="shared" si="41"/>
        <v>0</v>
      </c>
      <c r="AH120">
        <f t="shared" si="42"/>
        <v>9.85755750067383E-3</v>
      </c>
    </row>
    <row r="121" spans="1:34" ht="15.75" thickBot="1" x14ac:dyDescent="0.3">
      <c r="A121" s="36"/>
      <c r="B121" s="14" t="s">
        <v>59</v>
      </c>
      <c r="C121" s="14">
        <v>117</v>
      </c>
      <c r="D121" s="14">
        <v>117</v>
      </c>
      <c r="E121" s="44">
        <v>0</v>
      </c>
      <c r="F121" s="37">
        <f t="shared" si="43"/>
        <v>0</v>
      </c>
      <c r="G121" s="37">
        <f t="shared" si="44"/>
        <v>0</v>
      </c>
      <c r="H121" s="36"/>
      <c r="I121" s="33">
        <f t="shared" si="24"/>
        <v>0</v>
      </c>
      <c r="J121" s="34">
        <f t="shared" si="31"/>
        <v>0</v>
      </c>
      <c r="K121" s="34">
        <f t="shared" si="32"/>
        <v>143.15</v>
      </c>
      <c r="L121" s="39">
        <f t="shared" si="33"/>
        <v>0</v>
      </c>
      <c r="M121" s="40">
        <f t="shared" si="34"/>
        <v>143.15</v>
      </c>
      <c r="N121" s="36"/>
      <c r="O121" s="45">
        <f t="shared" si="35"/>
        <v>0</v>
      </c>
      <c r="P121" s="46">
        <f t="shared" si="46"/>
        <v>0</v>
      </c>
      <c r="Q121" s="42">
        <f t="shared" si="36"/>
        <v>0</v>
      </c>
      <c r="R121" s="46">
        <f t="shared" si="45"/>
        <v>0.10442567455902775</v>
      </c>
      <c r="S121" s="42">
        <f t="shared" si="37"/>
        <v>0</v>
      </c>
      <c r="T121" s="43">
        <f t="shared" si="47"/>
        <v>1.6226432099874614E-2</v>
      </c>
      <c r="U121" s="36"/>
      <c r="V121" s="58">
        <f t="shared" si="38"/>
        <v>0</v>
      </c>
      <c r="W121" s="58">
        <f t="shared" si="39"/>
        <v>0</v>
      </c>
      <c r="Y121" s="61">
        <f t="shared" si="25"/>
        <v>0</v>
      </c>
      <c r="Z121" s="61">
        <f t="shared" si="26"/>
        <v>0</v>
      </c>
      <c r="AA121" s="61">
        <f t="shared" si="27"/>
        <v>0</v>
      </c>
      <c r="AB121" s="63">
        <f t="shared" si="28"/>
        <v>0</v>
      </c>
      <c r="AC121" s="36"/>
      <c r="AD121" s="64">
        <f t="shared" si="29"/>
        <v>0</v>
      </c>
      <c r="AE121" s="64">
        <f t="shared" si="30"/>
        <v>1.6226432099874614E-2</v>
      </c>
      <c r="AF121" s="42">
        <f t="shared" si="40"/>
        <v>0</v>
      </c>
      <c r="AG121" s="72">
        <f t="shared" si="41"/>
        <v>0</v>
      </c>
      <c r="AH121">
        <f t="shared" si="42"/>
        <v>9.85755750067383E-3</v>
      </c>
    </row>
    <row r="122" spans="1:34" ht="15.75" thickBot="1" x14ac:dyDescent="0.3">
      <c r="A122" s="36"/>
      <c r="B122" s="14" t="s">
        <v>59</v>
      </c>
      <c r="C122" s="14">
        <v>118</v>
      </c>
      <c r="D122" s="14">
        <v>118</v>
      </c>
      <c r="E122" s="44">
        <v>0</v>
      </c>
      <c r="F122" s="37">
        <f t="shared" si="43"/>
        <v>0</v>
      </c>
      <c r="G122" s="37">
        <f t="shared" si="44"/>
        <v>0</v>
      </c>
      <c r="H122" s="36"/>
      <c r="I122" s="33">
        <f t="shared" si="24"/>
        <v>0</v>
      </c>
      <c r="J122" s="34">
        <f t="shared" si="31"/>
        <v>0</v>
      </c>
      <c r="K122" s="34">
        <f t="shared" si="32"/>
        <v>143.15</v>
      </c>
      <c r="L122" s="39">
        <f t="shared" si="33"/>
        <v>0</v>
      </c>
      <c r="M122" s="40">
        <f t="shared" si="34"/>
        <v>143.15</v>
      </c>
      <c r="N122" s="36"/>
      <c r="O122" s="45">
        <f t="shared" si="35"/>
        <v>0</v>
      </c>
      <c r="P122" s="46">
        <f t="shared" si="46"/>
        <v>0</v>
      </c>
      <c r="Q122" s="42">
        <f t="shared" si="36"/>
        <v>0</v>
      </c>
      <c r="R122" s="46">
        <f t="shared" si="45"/>
        <v>0.10442567455902775</v>
      </c>
      <c r="S122" s="42">
        <f t="shared" si="37"/>
        <v>0</v>
      </c>
      <c r="T122" s="43">
        <f t="shared" si="47"/>
        <v>1.6226432099874614E-2</v>
      </c>
      <c r="U122" s="36"/>
      <c r="V122" s="58">
        <f t="shared" si="38"/>
        <v>0</v>
      </c>
      <c r="W122" s="58">
        <f t="shared" si="39"/>
        <v>0</v>
      </c>
      <c r="Y122" s="61">
        <f t="shared" si="25"/>
        <v>0</v>
      </c>
      <c r="Z122" s="61">
        <f t="shared" si="26"/>
        <v>0</v>
      </c>
      <c r="AA122" s="61">
        <f t="shared" si="27"/>
        <v>0</v>
      </c>
      <c r="AB122" s="63">
        <f t="shared" si="28"/>
        <v>0</v>
      </c>
      <c r="AC122" s="36"/>
      <c r="AD122" s="64">
        <f t="shared" si="29"/>
        <v>0</v>
      </c>
      <c r="AE122" s="64">
        <f t="shared" si="30"/>
        <v>1.6226432099874614E-2</v>
      </c>
      <c r="AF122" s="42">
        <f t="shared" si="40"/>
        <v>0</v>
      </c>
      <c r="AG122" s="72">
        <f t="shared" si="41"/>
        <v>0</v>
      </c>
      <c r="AH122">
        <f t="shared" si="42"/>
        <v>9.85755750067383E-3</v>
      </c>
    </row>
    <row r="123" spans="1:34" ht="15.75" thickBot="1" x14ac:dyDescent="0.3">
      <c r="A123" s="36"/>
      <c r="B123" s="14" t="s">
        <v>59</v>
      </c>
      <c r="C123" s="14">
        <v>119</v>
      </c>
      <c r="D123" s="14">
        <v>119</v>
      </c>
      <c r="E123" s="44">
        <v>0</v>
      </c>
      <c r="F123" s="37">
        <f t="shared" si="43"/>
        <v>0</v>
      </c>
      <c r="G123" s="37">
        <f t="shared" si="44"/>
        <v>0</v>
      </c>
      <c r="H123" s="36"/>
      <c r="I123" s="33">
        <f t="shared" si="24"/>
        <v>0</v>
      </c>
      <c r="J123" s="34">
        <f t="shared" si="31"/>
        <v>0</v>
      </c>
      <c r="K123" s="34">
        <f t="shared" si="32"/>
        <v>143.15</v>
      </c>
      <c r="L123" s="39">
        <f t="shared" si="33"/>
        <v>0</v>
      </c>
      <c r="M123" s="40">
        <f t="shared" si="34"/>
        <v>143.15</v>
      </c>
      <c r="N123" s="36"/>
      <c r="O123" s="45">
        <f t="shared" si="35"/>
        <v>0</v>
      </c>
      <c r="P123" s="46">
        <f t="shared" si="46"/>
        <v>0</v>
      </c>
      <c r="Q123" s="42">
        <f t="shared" si="36"/>
        <v>0</v>
      </c>
      <c r="R123" s="46">
        <f t="shared" si="45"/>
        <v>0.10442567455902775</v>
      </c>
      <c r="S123" s="42">
        <f t="shared" si="37"/>
        <v>0</v>
      </c>
      <c r="T123" s="43">
        <f t="shared" si="47"/>
        <v>1.6226432099874614E-2</v>
      </c>
      <c r="U123" s="36"/>
      <c r="V123" s="58">
        <f t="shared" si="38"/>
        <v>0</v>
      </c>
      <c r="W123" s="58">
        <f t="shared" si="39"/>
        <v>0</v>
      </c>
      <c r="Y123" s="61">
        <f t="shared" si="25"/>
        <v>0</v>
      </c>
      <c r="Z123" s="61">
        <f t="shared" si="26"/>
        <v>0</v>
      </c>
      <c r="AA123" s="61">
        <f t="shared" si="27"/>
        <v>0</v>
      </c>
      <c r="AB123" s="63">
        <f t="shared" si="28"/>
        <v>0</v>
      </c>
      <c r="AC123" s="36"/>
      <c r="AD123" s="64">
        <f t="shared" si="29"/>
        <v>0</v>
      </c>
      <c r="AE123" s="64">
        <f t="shared" si="30"/>
        <v>1.6226432099874614E-2</v>
      </c>
      <c r="AF123" s="42">
        <f t="shared" si="40"/>
        <v>0</v>
      </c>
      <c r="AG123" s="72">
        <f t="shared" si="41"/>
        <v>0</v>
      </c>
      <c r="AH123">
        <f t="shared" si="42"/>
        <v>9.85755750067383E-3</v>
      </c>
    </row>
    <row r="124" spans="1:34" ht="15.75" thickBot="1" x14ac:dyDescent="0.3">
      <c r="A124" s="36"/>
      <c r="B124" s="14" t="s">
        <v>59</v>
      </c>
      <c r="C124" s="14">
        <v>120</v>
      </c>
      <c r="D124" s="14">
        <v>120</v>
      </c>
      <c r="E124" s="44">
        <v>0</v>
      </c>
      <c r="F124" s="37">
        <f t="shared" si="43"/>
        <v>0</v>
      </c>
      <c r="G124" s="37">
        <f t="shared" si="44"/>
        <v>0</v>
      </c>
      <c r="H124" s="36"/>
      <c r="I124" s="33">
        <f t="shared" si="24"/>
        <v>0</v>
      </c>
      <c r="J124" s="34">
        <f t="shared" si="31"/>
        <v>0</v>
      </c>
      <c r="K124" s="34">
        <f t="shared" si="32"/>
        <v>143.15</v>
      </c>
      <c r="L124" s="39">
        <f t="shared" si="33"/>
        <v>0</v>
      </c>
      <c r="M124" s="40">
        <f t="shared" si="34"/>
        <v>143.15</v>
      </c>
      <c r="N124" s="36"/>
      <c r="O124" s="45">
        <f t="shared" si="35"/>
        <v>0</v>
      </c>
      <c r="P124" s="46">
        <f t="shared" si="46"/>
        <v>0</v>
      </c>
      <c r="Q124" s="42">
        <f t="shared" si="36"/>
        <v>0</v>
      </c>
      <c r="R124" s="46">
        <f t="shared" si="45"/>
        <v>0.10442567455902775</v>
      </c>
      <c r="S124" s="42">
        <f t="shared" si="37"/>
        <v>0</v>
      </c>
      <c r="T124" s="43">
        <f t="shared" si="47"/>
        <v>1.6226432099874614E-2</v>
      </c>
      <c r="U124" s="36"/>
      <c r="V124" s="58">
        <f t="shared" si="38"/>
        <v>0</v>
      </c>
      <c r="W124" s="58">
        <f t="shared" si="39"/>
        <v>0</v>
      </c>
      <c r="Y124" s="61">
        <f t="shared" si="25"/>
        <v>0</v>
      </c>
      <c r="Z124" s="61">
        <f t="shared" si="26"/>
        <v>0</v>
      </c>
      <c r="AA124" s="61">
        <f t="shared" si="27"/>
        <v>0</v>
      </c>
      <c r="AB124" s="63">
        <f t="shared" si="28"/>
        <v>0</v>
      </c>
      <c r="AC124" s="36"/>
      <c r="AD124" s="64">
        <f t="shared" si="29"/>
        <v>0</v>
      </c>
      <c r="AE124" s="64">
        <f t="shared" si="30"/>
        <v>1.6226432099874614E-2</v>
      </c>
      <c r="AF124" s="42">
        <f t="shared" si="40"/>
        <v>0</v>
      </c>
      <c r="AG124" s="72">
        <f t="shared" si="41"/>
        <v>0</v>
      </c>
      <c r="AH124">
        <f t="shared" si="42"/>
        <v>9.85755750067383E-3</v>
      </c>
    </row>
    <row r="125" spans="1:34" ht="15.75" thickBot="1" x14ac:dyDescent="0.3">
      <c r="A125" s="36"/>
      <c r="B125" s="14" t="s">
        <v>59</v>
      </c>
      <c r="C125" s="14">
        <v>121</v>
      </c>
      <c r="D125" s="14">
        <v>121</v>
      </c>
      <c r="E125" s="44">
        <v>0</v>
      </c>
      <c r="F125" s="37">
        <f t="shared" si="43"/>
        <v>0</v>
      </c>
      <c r="G125" s="37">
        <f t="shared" si="44"/>
        <v>0</v>
      </c>
      <c r="H125" s="36"/>
      <c r="I125" s="33">
        <f t="shared" si="24"/>
        <v>0</v>
      </c>
      <c r="J125" s="34">
        <f t="shared" si="31"/>
        <v>0</v>
      </c>
      <c r="K125" s="34">
        <f t="shared" si="32"/>
        <v>143.15</v>
      </c>
      <c r="L125" s="39">
        <f t="shared" si="33"/>
        <v>0</v>
      </c>
      <c r="M125" s="40">
        <f t="shared" si="34"/>
        <v>143.15</v>
      </c>
      <c r="N125" s="36"/>
      <c r="O125" s="45">
        <f t="shared" si="35"/>
        <v>0</v>
      </c>
      <c r="P125" s="46">
        <f t="shared" si="46"/>
        <v>0</v>
      </c>
      <c r="Q125" s="42">
        <f t="shared" si="36"/>
        <v>0</v>
      </c>
      <c r="R125" s="46">
        <f t="shared" si="45"/>
        <v>0.10442567455902775</v>
      </c>
      <c r="S125" s="42">
        <f t="shared" si="37"/>
        <v>0</v>
      </c>
      <c r="T125" s="43">
        <f t="shared" si="47"/>
        <v>1.6226432099874614E-2</v>
      </c>
      <c r="U125" s="36"/>
      <c r="V125" s="58">
        <f t="shared" si="38"/>
        <v>0</v>
      </c>
      <c r="W125" s="58">
        <f t="shared" si="39"/>
        <v>0</v>
      </c>
      <c r="Y125" s="61">
        <f t="shared" si="25"/>
        <v>0</v>
      </c>
      <c r="Z125" s="61">
        <f t="shared" si="26"/>
        <v>0</v>
      </c>
      <c r="AA125" s="61">
        <f t="shared" si="27"/>
        <v>0</v>
      </c>
      <c r="AB125" s="63">
        <f t="shared" si="28"/>
        <v>0</v>
      </c>
      <c r="AC125" s="36"/>
      <c r="AD125" s="64">
        <f t="shared" si="29"/>
        <v>0</v>
      </c>
      <c r="AE125" s="64">
        <f t="shared" si="30"/>
        <v>1.6226432099874614E-2</v>
      </c>
      <c r="AF125" s="42">
        <f t="shared" si="40"/>
        <v>0</v>
      </c>
      <c r="AG125" s="72">
        <f t="shared" si="41"/>
        <v>0</v>
      </c>
      <c r="AH125">
        <f t="shared" si="42"/>
        <v>9.85755750067383E-3</v>
      </c>
    </row>
    <row r="126" spans="1:34" ht="15.75" thickBot="1" x14ac:dyDescent="0.3">
      <c r="A126" s="36"/>
      <c r="B126" s="14" t="s">
        <v>59</v>
      </c>
      <c r="C126" s="14">
        <v>122</v>
      </c>
      <c r="D126" s="14">
        <v>122</v>
      </c>
      <c r="E126" s="44">
        <v>0</v>
      </c>
      <c r="F126" s="37">
        <f t="shared" si="43"/>
        <v>0</v>
      </c>
      <c r="G126" s="37">
        <f t="shared" si="44"/>
        <v>0</v>
      </c>
      <c r="H126" s="36"/>
      <c r="I126" s="33">
        <f t="shared" si="24"/>
        <v>0</v>
      </c>
      <c r="J126" s="34">
        <f t="shared" si="31"/>
        <v>0</v>
      </c>
      <c r="K126" s="34">
        <f t="shared" si="32"/>
        <v>143.15</v>
      </c>
      <c r="L126" s="39">
        <f t="shared" si="33"/>
        <v>0</v>
      </c>
      <c r="M126" s="40">
        <f t="shared" si="34"/>
        <v>143.15</v>
      </c>
      <c r="N126" s="36"/>
      <c r="O126" s="45">
        <f t="shared" si="35"/>
        <v>0</v>
      </c>
      <c r="P126" s="46">
        <f t="shared" si="46"/>
        <v>0</v>
      </c>
      <c r="Q126" s="42">
        <f t="shared" si="36"/>
        <v>0</v>
      </c>
      <c r="R126" s="46">
        <f t="shared" si="45"/>
        <v>0.10442567455902775</v>
      </c>
      <c r="S126" s="42">
        <f t="shared" si="37"/>
        <v>0</v>
      </c>
      <c r="T126" s="43">
        <f t="shared" si="47"/>
        <v>1.6226432099874614E-2</v>
      </c>
      <c r="U126" s="36"/>
      <c r="V126" s="58">
        <f t="shared" si="38"/>
        <v>0</v>
      </c>
      <c r="W126" s="58">
        <f t="shared" si="39"/>
        <v>0</v>
      </c>
      <c r="Y126" s="61">
        <f t="shared" si="25"/>
        <v>0</v>
      </c>
      <c r="Z126" s="61">
        <f t="shared" si="26"/>
        <v>0</v>
      </c>
      <c r="AA126" s="61">
        <f t="shared" si="27"/>
        <v>0</v>
      </c>
      <c r="AB126" s="63">
        <f t="shared" si="28"/>
        <v>0</v>
      </c>
      <c r="AC126" s="36"/>
      <c r="AD126" s="64">
        <f t="shared" si="29"/>
        <v>0</v>
      </c>
      <c r="AE126" s="64">
        <f t="shared" si="30"/>
        <v>1.6226432099874614E-2</v>
      </c>
      <c r="AF126" s="42">
        <f t="shared" si="40"/>
        <v>0</v>
      </c>
      <c r="AG126" s="72">
        <f t="shared" si="41"/>
        <v>0</v>
      </c>
      <c r="AH126">
        <f t="shared" si="42"/>
        <v>9.85755750067383E-3</v>
      </c>
    </row>
    <row r="127" spans="1:34" ht="15.75" thickBot="1" x14ac:dyDescent="0.3">
      <c r="A127" s="36"/>
      <c r="B127" s="14" t="s">
        <v>59</v>
      </c>
      <c r="C127" s="14">
        <v>123</v>
      </c>
      <c r="D127" s="14">
        <v>123</v>
      </c>
      <c r="E127" s="44">
        <v>0</v>
      </c>
      <c r="F127" s="37">
        <f t="shared" si="43"/>
        <v>0</v>
      </c>
      <c r="G127" s="37">
        <f t="shared" si="44"/>
        <v>0</v>
      </c>
      <c r="H127" s="36"/>
      <c r="I127" s="33">
        <f t="shared" si="24"/>
        <v>0</v>
      </c>
      <c r="J127" s="34">
        <f t="shared" si="31"/>
        <v>0</v>
      </c>
      <c r="K127" s="34">
        <f t="shared" si="32"/>
        <v>143.15</v>
      </c>
      <c r="L127" s="39">
        <f t="shared" si="33"/>
        <v>0</v>
      </c>
      <c r="M127" s="40">
        <f t="shared" si="34"/>
        <v>143.15</v>
      </c>
      <c r="N127" s="36"/>
      <c r="O127" s="45">
        <f t="shared" si="35"/>
        <v>0</v>
      </c>
      <c r="P127" s="46">
        <f t="shared" si="46"/>
        <v>0</v>
      </c>
      <c r="Q127" s="42">
        <f t="shared" si="36"/>
        <v>0</v>
      </c>
      <c r="R127" s="46">
        <f t="shared" si="45"/>
        <v>0.10442567455902775</v>
      </c>
      <c r="S127" s="42">
        <f t="shared" si="37"/>
        <v>0</v>
      </c>
      <c r="T127" s="43">
        <f t="shared" si="47"/>
        <v>1.6226432099874614E-2</v>
      </c>
      <c r="U127" s="36"/>
      <c r="V127" s="58">
        <f t="shared" si="38"/>
        <v>0</v>
      </c>
      <c r="W127" s="58">
        <f t="shared" si="39"/>
        <v>0</v>
      </c>
      <c r="Y127" s="61">
        <f t="shared" si="25"/>
        <v>0</v>
      </c>
      <c r="Z127" s="61">
        <f t="shared" si="26"/>
        <v>0</v>
      </c>
      <c r="AA127" s="61">
        <f t="shared" si="27"/>
        <v>0</v>
      </c>
      <c r="AB127" s="63">
        <f t="shared" si="28"/>
        <v>0</v>
      </c>
      <c r="AC127" s="36"/>
      <c r="AD127" s="64">
        <f t="shared" si="29"/>
        <v>0</v>
      </c>
      <c r="AE127" s="64">
        <f t="shared" si="30"/>
        <v>1.6226432099874614E-2</v>
      </c>
      <c r="AF127" s="42">
        <f t="shared" si="40"/>
        <v>0</v>
      </c>
      <c r="AG127" s="72">
        <f t="shared" si="41"/>
        <v>0</v>
      </c>
      <c r="AH127">
        <f t="shared" si="42"/>
        <v>9.85755750067383E-3</v>
      </c>
    </row>
    <row r="128" spans="1:34" ht="15.75" thickBot="1" x14ac:dyDescent="0.3">
      <c r="A128" s="36"/>
      <c r="B128" s="14" t="s">
        <v>59</v>
      </c>
      <c r="C128" s="14">
        <v>124</v>
      </c>
      <c r="D128" s="14">
        <v>124</v>
      </c>
      <c r="E128" s="44">
        <v>0</v>
      </c>
      <c r="F128" s="37">
        <f t="shared" si="43"/>
        <v>0</v>
      </c>
      <c r="G128" s="37">
        <f t="shared" si="44"/>
        <v>0</v>
      </c>
      <c r="H128" s="36"/>
      <c r="I128" s="33">
        <f t="shared" si="24"/>
        <v>0</v>
      </c>
      <c r="J128" s="34">
        <f t="shared" si="31"/>
        <v>0</v>
      </c>
      <c r="K128" s="34">
        <f t="shared" si="32"/>
        <v>143.15</v>
      </c>
      <c r="L128" s="39">
        <f t="shared" si="33"/>
        <v>0</v>
      </c>
      <c r="M128" s="40">
        <f t="shared" si="34"/>
        <v>143.15</v>
      </c>
      <c r="N128" s="36"/>
      <c r="O128" s="45">
        <f t="shared" si="35"/>
        <v>0</v>
      </c>
      <c r="P128" s="46">
        <f t="shared" si="46"/>
        <v>0</v>
      </c>
      <c r="Q128" s="42">
        <f t="shared" si="36"/>
        <v>0</v>
      </c>
      <c r="R128" s="46">
        <f t="shared" si="45"/>
        <v>0.10442567455902775</v>
      </c>
      <c r="S128" s="42">
        <f t="shared" si="37"/>
        <v>0</v>
      </c>
      <c r="T128" s="43">
        <f t="shared" si="47"/>
        <v>1.6226432099874614E-2</v>
      </c>
      <c r="U128" s="36"/>
      <c r="V128" s="58">
        <f t="shared" si="38"/>
        <v>0</v>
      </c>
      <c r="W128" s="58">
        <f t="shared" si="39"/>
        <v>0</v>
      </c>
      <c r="Y128" s="61">
        <f t="shared" si="25"/>
        <v>0</v>
      </c>
      <c r="Z128" s="61">
        <f t="shared" si="26"/>
        <v>0</v>
      </c>
      <c r="AA128" s="61">
        <f t="shared" si="27"/>
        <v>0</v>
      </c>
      <c r="AB128" s="63">
        <f t="shared" si="28"/>
        <v>0</v>
      </c>
      <c r="AC128" s="36"/>
      <c r="AD128" s="64">
        <f t="shared" si="29"/>
        <v>0</v>
      </c>
      <c r="AE128" s="64">
        <f t="shared" si="30"/>
        <v>1.6226432099874614E-2</v>
      </c>
      <c r="AF128" s="42">
        <f t="shared" si="40"/>
        <v>0</v>
      </c>
      <c r="AG128" s="72">
        <f t="shared" si="41"/>
        <v>0</v>
      </c>
      <c r="AH128">
        <f t="shared" si="42"/>
        <v>9.85755750067383E-3</v>
      </c>
    </row>
    <row r="129" spans="1:34" ht="15.75" thickBot="1" x14ac:dyDescent="0.3">
      <c r="A129" s="36"/>
      <c r="B129" s="14" t="s">
        <v>59</v>
      </c>
      <c r="C129" s="14">
        <v>125</v>
      </c>
      <c r="D129" s="14">
        <v>125</v>
      </c>
      <c r="E129" s="44">
        <v>0</v>
      </c>
      <c r="F129" s="37">
        <f t="shared" si="43"/>
        <v>0</v>
      </c>
      <c r="G129" s="37">
        <f t="shared" si="44"/>
        <v>0</v>
      </c>
      <c r="H129" s="36"/>
      <c r="I129" s="33">
        <f t="shared" si="24"/>
        <v>0</v>
      </c>
      <c r="J129" s="34">
        <f t="shared" si="31"/>
        <v>0</v>
      </c>
      <c r="K129" s="34">
        <f t="shared" si="32"/>
        <v>143.15</v>
      </c>
      <c r="L129" s="39">
        <f t="shared" si="33"/>
        <v>0</v>
      </c>
      <c r="M129" s="40">
        <f t="shared" si="34"/>
        <v>143.15</v>
      </c>
      <c r="N129" s="36"/>
      <c r="O129" s="45">
        <f t="shared" si="35"/>
        <v>0</v>
      </c>
      <c r="P129" s="46">
        <f t="shared" si="46"/>
        <v>0</v>
      </c>
      <c r="Q129" s="42">
        <f t="shared" si="36"/>
        <v>0</v>
      </c>
      <c r="R129" s="46">
        <f t="shared" si="45"/>
        <v>0.10442567455902775</v>
      </c>
      <c r="S129" s="42">
        <f t="shared" si="37"/>
        <v>0</v>
      </c>
      <c r="T129" s="43">
        <f t="shared" si="47"/>
        <v>1.6226432099874614E-2</v>
      </c>
      <c r="U129" s="36"/>
      <c r="V129" s="58">
        <f t="shared" si="38"/>
        <v>0</v>
      </c>
      <c r="W129" s="58">
        <f t="shared" si="39"/>
        <v>0</v>
      </c>
      <c r="Y129" s="61">
        <f t="shared" si="25"/>
        <v>0</v>
      </c>
      <c r="Z129" s="61">
        <f t="shared" si="26"/>
        <v>0</v>
      </c>
      <c r="AA129" s="61">
        <f t="shared" si="27"/>
        <v>0</v>
      </c>
      <c r="AB129" s="63">
        <f t="shared" si="28"/>
        <v>0</v>
      </c>
      <c r="AC129" s="36"/>
      <c r="AD129" s="64">
        <f t="shared" si="29"/>
        <v>0</v>
      </c>
      <c r="AE129" s="64">
        <f t="shared" si="30"/>
        <v>1.6226432099874614E-2</v>
      </c>
      <c r="AF129" s="42">
        <f t="shared" si="40"/>
        <v>0</v>
      </c>
      <c r="AG129" s="72">
        <f t="shared" si="41"/>
        <v>0</v>
      </c>
      <c r="AH129">
        <f t="shared" si="42"/>
        <v>9.85755750067383E-3</v>
      </c>
    </row>
    <row r="130" spans="1:34" ht="15.75" thickBot="1" x14ac:dyDescent="0.3">
      <c r="A130" s="36"/>
      <c r="B130" s="14" t="s">
        <v>59</v>
      </c>
      <c r="C130" s="14">
        <v>126</v>
      </c>
      <c r="D130" s="14">
        <v>126</v>
      </c>
      <c r="E130" s="44">
        <v>0</v>
      </c>
      <c r="F130" s="37">
        <f t="shared" si="43"/>
        <v>0</v>
      </c>
      <c r="G130" s="37">
        <f t="shared" si="44"/>
        <v>0</v>
      </c>
      <c r="H130" s="36"/>
      <c r="I130" s="33">
        <f t="shared" si="24"/>
        <v>0</v>
      </c>
      <c r="J130" s="34">
        <f t="shared" si="31"/>
        <v>0</v>
      </c>
      <c r="K130" s="34">
        <f t="shared" si="32"/>
        <v>143.15</v>
      </c>
      <c r="L130" s="39">
        <f t="shared" si="33"/>
        <v>0</v>
      </c>
      <c r="M130" s="40">
        <f t="shared" si="34"/>
        <v>143.15</v>
      </c>
      <c r="N130" s="36"/>
      <c r="O130" s="45">
        <f t="shared" si="35"/>
        <v>0</v>
      </c>
      <c r="P130" s="46">
        <f t="shared" si="46"/>
        <v>0</v>
      </c>
      <c r="Q130" s="42">
        <f t="shared" si="36"/>
        <v>0</v>
      </c>
      <c r="R130" s="46">
        <f t="shared" si="45"/>
        <v>0.10442567455902775</v>
      </c>
      <c r="S130" s="42">
        <f t="shared" si="37"/>
        <v>0</v>
      </c>
      <c r="T130" s="43">
        <f t="shared" si="47"/>
        <v>1.6226432099874614E-2</v>
      </c>
      <c r="U130" s="36"/>
      <c r="V130" s="58">
        <f t="shared" si="38"/>
        <v>0</v>
      </c>
      <c r="W130" s="58">
        <f t="shared" si="39"/>
        <v>0</v>
      </c>
      <c r="Y130" s="61">
        <f t="shared" si="25"/>
        <v>0</v>
      </c>
      <c r="Z130" s="61">
        <f t="shared" si="26"/>
        <v>0</v>
      </c>
      <c r="AA130" s="61">
        <f t="shared" si="27"/>
        <v>0</v>
      </c>
      <c r="AB130" s="63">
        <f t="shared" si="28"/>
        <v>0</v>
      </c>
      <c r="AC130" s="36"/>
      <c r="AD130" s="64">
        <f t="shared" si="29"/>
        <v>0</v>
      </c>
      <c r="AE130" s="64">
        <f t="shared" si="30"/>
        <v>1.6226432099874614E-2</v>
      </c>
      <c r="AF130" s="42">
        <f t="shared" si="40"/>
        <v>0</v>
      </c>
      <c r="AG130" s="72">
        <f t="shared" si="41"/>
        <v>0</v>
      </c>
      <c r="AH130">
        <f t="shared" si="42"/>
        <v>9.85755750067383E-3</v>
      </c>
    </row>
    <row r="131" spans="1:34" ht="15.75" thickBot="1" x14ac:dyDescent="0.3">
      <c r="A131" s="36"/>
      <c r="B131" s="14" t="s">
        <v>59</v>
      </c>
      <c r="C131" s="14">
        <v>127</v>
      </c>
      <c r="D131" s="14">
        <v>127</v>
      </c>
      <c r="E131" s="44">
        <v>0</v>
      </c>
      <c r="F131" s="37">
        <f t="shared" si="43"/>
        <v>0</v>
      </c>
      <c r="G131" s="37">
        <f t="shared" si="44"/>
        <v>0</v>
      </c>
      <c r="H131" s="36"/>
      <c r="I131" s="33">
        <f t="shared" si="24"/>
        <v>0</v>
      </c>
      <c r="J131" s="34">
        <f t="shared" si="31"/>
        <v>0</v>
      </c>
      <c r="K131" s="34">
        <f t="shared" si="32"/>
        <v>143.15</v>
      </c>
      <c r="L131" s="39">
        <f t="shared" si="33"/>
        <v>0</v>
      </c>
      <c r="M131" s="40">
        <f t="shared" si="34"/>
        <v>143.15</v>
      </c>
      <c r="N131" s="36"/>
      <c r="O131" s="45">
        <f t="shared" si="35"/>
        <v>0</v>
      </c>
      <c r="P131" s="46">
        <f t="shared" si="46"/>
        <v>0</v>
      </c>
      <c r="Q131" s="42">
        <f t="shared" si="36"/>
        <v>0</v>
      </c>
      <c r="R131" s="46">
        <f t="shared" si="45"/>
        <v>0.10442567455902775</v>
      </c>
      <c r="S131" s="42">
        <f t="shared" si="37"/>
        <v>0</v>
      </c>
      <c r="T131" s="43">
        <f t="shared" si="47"/>
        <v>1.6226432099874614E-2</v>
      </c>
      <c r="U131" s="36"/>
      <c r="V131" s="58">
        <f t="shared" si="38"/>
        <v>0</v>
      </c>
      <c r="W131" s="58">
        <f t="shared" si="39"/>
        <v>0</v>
      </c>
      <c r="Y131" s="61">
        <f t="shared" si="25"/>
        <v>0</v>
      </c>
      <c r="Z131" s="61">
        <f t="shared" si="26"/>
        <v>0</v>
      </c>
      <c r="AA131" s="61">
        <f t="shared" si="27"/>
        <v>0</v>
      </c>
      <c r="AB131" s="63">
        <f t="shared" si="28"/>
        <v>0</v>
      </c>
      <c r="AC131" s="36"/>
      <c r="AD131" s="64">
        <f t="shared" si="29"/>
        <v>0</v>
      </c>
      <c r="AE131" s="64">
        <f t="shared" si="30"/>
        <v>1.6226432099874614E-2</v>
      </c>
      <c r="AF131" s="42">
        <f t="shared" si="40"/>
        <v>0</v>
      </c>
      <c r="AG131" s="72">
        <f t="shared" si="41"/>
        <v>0</v>
      </c>
      <c r="AH131">
        <f t="shared" si="42"/>
        <v>9.85755750067383E-3</v>
      </c>
    </row>
    <row r="132" spans="1:34" ht="15.75" thickBot="1" x14ac:dyDescent="0.3">
      <c r="A132" s="36"/>
      <c r="B132" s="14" t="s">
        <v>59</v>
      </c>
      <c r="C132" s="14">
        <v>128</v>
      </c>
      <c r="D132" s="14">
        <v>128</v>
      </c>
      <c r="E132" s="44">
        <v>0</v>
      </c>
      <c r="F132" s="37">
        <f t="shared" si="43"/>
        <v>0</v>
      </c>
      <c r="G132" s="37">
        <f t="shared" si="44"/>
        <v>0</v>
      </c>
      <c r="H132" s="36"/>
      <c r="I132" s="33">
        <f t="shared" ref="I132:I195" si="48">E132*(1000/3600)</f>
        <v>0</v>
      </c>
      <c r="J132" s="34">
        <f t="shared" si="31"/>
        <v>0</v>
      </c>
      <c r="K132" s="34">
        <f t="shared" si="32"/>
        <v>143.15</v>
      </c>
      <c r="L132" s="39">
        <f t="shared" si="33"/>
        <v>0</v>
      </c>
      <c r="M132" s="40">
        <f t="shared" si="34"/>
        <v>143.15</v>
      </c>
      <c r="N132" s="36"/>
      <c r="O132" s="45">
        <f t="shared" si="35"/>
        <v>0</v>
      </c>
      <c r="P132" s="46">
        <f t="shared" si="46"/>
        <v>0</v>
      </c>
      <c r="Q132" s="42">
        <f t="shared" si="36"/>
        <v>0</v>
      </c>
      <c r="R132" s="46">
        <f t="shared" si="45"/>
        <v>0.10442567455902775</v>
      </c>
      <c r="S132" s="42">
        <f t="shared" si="37"/>
        <v>0</v>
      </c>
      <c r="T132" s="43">
        <f t="shared" si="47"/>
        <v>1.6226432099874614E-2</v>
      </c>
      <c r="U132" s="36"/>
      <c r="V132" s="58">
        <f t="shared" si="38"/>
        <v>0</v>
      </c>
      <c r="W132" s="58">
        <f t="shared" si="39"/>
        <v>0</v>
      </c>
      <c r="Y132" s="61">
        <f t="shared" ref="Y132:Y195" si="49">0.5*1824*(I132^2)</f>
        <v>0</v>
      </c>
      <c r="Z132" s="61">
        <f t="shared" ref="Z132:Z195" si="50">Y132/1000</f>
        <v>0</v>
      </c>
      <c r="AA132" s="61">
        <f t="shared" ref="AA132:AA195" si="51">IF(I133&lt;I132,Y132-Y133, 0 )</f>
        <v>0</v>
      </c>
      <c r="AB132" s="63">
        <f t="shared" ref="AB132:AB195" si="52">AA132/1000</f>
        <v>0</v>
      </c>
      <c r="AC132" s="36"/>
      <c r="AD132" s="64">
        <f t="shared" ref="AD132:AD195" si="53">IF(I133 &lt;I132, (Y133-Y132) / (C133-C132), 0) / 1000</f>
        <v>0</v>
      </c>
      <c r="AE132" s="64">
        <f t="shared" ref="AE132:AE195" si="54" xml:space="preserve"> T133 + ((S134*(C134-C133))/(3600*1000))</f>
        <v>1.6226432099874614E-2</v>
      </c>
      <c r="AF132" s="42">
        <f t="shared" si="40"/>
        <v>0</v>
      </c>
      <c r="AG132" s="72">
        <f t="shared" si="41"/>
        <v>0</v>
      </c>
      <c r="AH132">
        <f t="shared" si="42"/>
        <v>9.85755750067383E-3</v>
      </c>
    </row>
    <row r="133" spans="1:34" ht="15.75" thickBot="1" x14ac:dyDescent="0.3">
      <c r="A133" s="36"/>
      <c r="B133" s="14" t="s">
        <v>59</v>
      </c>
      <c r="C133" s="14">
        <v>129</v>
      </c>
      <c r="D133" s="14">
        <v>129</v>
      </c>
      <c r="E133" s="44">
        <v>0</v>
      </c>
      <c r="F133" s="37">
        <f t="shared" si="43"/>
        <v>0</v>
      </c>
      <c r="G133" s="37">
        <f t="shared" si="44"/>
        <v>0</v>
      </c>
      <c r="H133" s="36"/>
      <c r="I133" s="33">
        <f t="shared" si="48"/>
        <v>0</v>
      </c>
      <c r="J133" s="34">
        <f t="shared" ref="J133:J196" si="55">1824*F133</f>
        <v>0</v>
      </c>
      <c r="K133" s="34">
        <f t="shared" ref="K133:K196" si="56">143.15</f>
        <v>143.15</v>
      </c>
      <c r="L133" s="39">
        <f t="shared" ref="L133:L196" si="57">(0.5*1.23)*0.4*4.05*(I133^2)</f>
        <v>0</v>
      </c>
      <c r="M133" s="40">
        <f t="shared" ref="M133:M196" si="58">IF(J133 &gt;= 0, K133 + L133 + J133, K133 + L133)</f>
        <v>143.15</v>
      </c>
      <c r="N133" s="36"/>
      <c r="O133" s="45">
        <f t="shared" ref="O133:O196" si="59">M133*I133</f>
        <v>0</v>
      </c>
      <c r="P133" s="46">
        <f t="shared" si="46"/>
        <v>0</v>
      </c>
      <c r="Q133" s="42">
        <f t="shared" ref="Q133:Q196" si="60">((J133+K133+L133)*I133)/1000</f>
        <v>0</v>
      </c>
      <c r="R133" s="46">
        <f t="shared" si="45"/>
        <v>0.10442567455902775</v>
      </c>
      <c r="S133" s="42">
        <f t="shared" ref="S133:S196" si="61">IF(I134 &lt; I133, ABS(M134 * I134), 0)</f>
        <v>0</v>
      </c>
      <c r="T133" s="43">
        <f t="shared" si="47"/>
        <v>1.6226432099874614E-2</v>
      </c>
      <c r="U133" s="36"/>
      <c r="V133" s="58">
        <f t="shared" ref="V133:V196" si="62">IF(J133&gt;0, J133, 0)</f>
        <v>0</v>
      </c>
      <c r="W133" s="58">
        <f t="shared" ref="W133:W196" si="63">IF(J133&lt;0, -J133, 0)</f>
        <v>0</v>
      </c>
      <c r="Y133" s="61">
        <f t="shared" si="49"/>
        <v>0</v>
      </c>
      <c r="Z133" s="61">
        <f t="shared" si="50"/>
        <v>0</v>
      </c>
      <c r="AA133" s="61">
        <f t="shared" si="51"/>
        <v>0</v>
      </c>
      <c r="AB133" s="63">
        <f t="shared" si="52"/>
        <v>0</v>
      </c>
      <c r="AC133" s="36"/>
      <c r="AD133" s="64">
        <f t="shared" si="53"/>
        <v>0</v>
      </c>
      <c r="AE133" s="64">
        <f t="shared" si="54"/>
        <v>1.6226432099874614E-2</v>
      </c>
      <c r="AF133" s="42">
        <f t="shared" ref="AF133:AF196" si="64">IF(V134 &lt; V133, ABS(Z134 * V134), 0)</f>
        <v>0</v>
      </c>
      <c r="AG133" s="72">
        <f t="shared" ref="AG133:AG196" si="65">AF133*(1-0.25)*(1-0.1)*(1-0.1)*(1-0.05)</f>
        <v>0</v>
      </c>
      <c r="AH133">
        <f t="shared" ref="AH133:AH196" si="66">T133* (1 - 0.25) * (1 - 0.1) * (1 - 0.1)</f>
        <v>9.85755750067383E-3</v>
      </c>
    </row>
    <row r="134" spans="1:34" ht="15.75" thickBot="1" x14ac:dyDescent="0.3">
      <c r="A134" s="36"/>
      <c r="B134" s="14" t="s">
        <v>59</v>
      </c>
      <c r="C134" s="14">
        <v>130</v>
      </c>
      <c r="D134" s="14">
        <v>130</v>
      </c>
      <c r="E134" s="44">
        <v>0</v>
      </c>
      <c r="F134" s="37">
        <f t="shared" ref="F134:F197" si="67">($E135-$E133)/2/3.6</f>
        <v>0</v>
      </c>
      <c r="G134" s="37">
        <f t="shared" ref="G134:G197" si="68">($E135-$E133)/2</f>
        <v>0</v>
      </c>
      <c r="H134" s="36"/>
      <c r="I134" s="33">
        <f t="shared" si="48"/>
        <v>0</v>
      </c>
      <c r="J134" s="34">
        <f t="shared" si="55"/>
        <v>0</v>
      </c>
      <c r="K134" s="34">
        <f t="shared" si="56"/>
        <v>143.15</v>
      </c>
      <c r="L134" s="39">
        <f t="shared" si="57"/>
        <v>0</v>
      </c>
      <c r="M134" s="40">
        <f t="shared" si="58"/>
        <v>143.15</v>
      </c>
      <c r="N134" s="36"/>
      <c r="O134" s="45">
        <f t="shared" si="59"/>
        <v>0</v>
      </c>
      <c r="P134" s="46">
        <f t="shared" si="46"/>
        <v>0</v>
      </c>
      <c r="Q134" s="42">
        <f t="shared" si="60"/>
        <v>0</v>
      </c>
      <c r="R134" s="46">
        <f t="shared" ref="R134:R197" si="69" xml:space="preserve"> R133 + P134 * ((C134 - C133) / 3600)</f>
        <v>0.10442567455902775</v>
      </c>
      <c r="S134" s="42">
        <f t="shared" si="61"/>
        <v>0</v>
      </c>
      <c r="T134" s="43">
        <f t="shared" si="47"/>
        <v>1.6226432099874614E-2</v>
      </c>
      <c r="U134" s="36"/>
      <c r="V134" s="58">
        <f t="shared" si="62"/>
        <v>0</v>
      </c>
      <c r="W134" s="58">
        <f t="shared" si="63"/>
        <v>0</v>
      </c>
      <c r="Y134" s="61">
        <f t="shared" si="49"/>
        <v>0</v>
      </c>
      <c r="Z134" s="61">
        <f t="shared" si="50"/>
        <v>0</v>
      </c>
      <c r="AA134" s="61">
        <f t="shared" si="51"/>
        <v>0</v>
      </c>
      <c r="AB134" s="63">
        <f t="shared" si="52"/>
        <v>0</v>
      </c>
      <c r="AC134" s="36"/>
      <c r="AD134" s="64">
        <f t="shared" si="53"/>
        <v>0</v>
      </c>
      <c r="AE134" s="64">
        <f t="shared" si="54"/>
        <v>1.6226432099874614E-2</v>
      </c>
      <c r="AF134" s="42">
        <f t="shared" si="64"/>
        <v>0</v>
      </c>
      <c r="AG134" s="72">
        <f t="shared" si="65"/>
        <v>0</v>
      </c>
      <c r="AH134">
        <f t="shared" si="66"/>
        <v>9.85755750067383E-3</v>
      </c>
    </row>
    <row r="135" spans="1:34" ht="15.75" thickBot="1" x14ac:dyDescent="0.3">
      <c r="A135" s="36"/>
      <c r="B135" s="14" t="s">
        <v>59</v>
      </c>
      <c r="C135" s="14">
        <v>131</v>
      </c>
      <c r="D135" s="14">
        <v>131</v>
      </c>
      <c r="E135" s="44">
        <v>0</v>
      </c>
      <c r="F135" s="37">
        <f t="shared" si="67"/>
        <v>0</v>
      </c>
      <c r="G135" s="37">
        <f t="shared" si="68"/>
        <v>0</v>
      </c>
      <c r="H135" s="36"/>
      <c r="I135" s="33">
        <f t="shared" si="48"/>
        <v>0</v>
      </c>
      <c r="J135" s="34">
        <f t="shared" si="55"/>
        <v>0</v>
      </c>
      <c r="K135" s="34">
        <f t="shared" si="56"/>
        <v>143.15</v>
      </c>
      <c r="L135" s="39">
        <f t="shared" si="57"/>
        <v>0</v>
      </c>
      <c r="M135" s="40">
        <f t="shared" si="58"/>
        <v>143.15</v>
      </c>
      <c r="N135" s="36"/>
      <c r="O135" s="45">
        <f t="shared" si="59"/>
        <v>0</v>
      </c>
      <c r="P135" s="46">
        <f t="shared" ref="P135:P198" si="70">O135/1000</f>
        <v>0</v>
      </c>
      <c r="Q135" s="42">
        <f t="shared" si="60"/>
        <v>0</v>
      </c>
      <c r="R135" s="46">
        <f t="shared" si="69"/>
        <v>0.10442567455902775</v>
      </c>
      <c r="S135" s="42">
        <f t="shared" si="61"/>
        <v>0</v>
      </c>
      <c r="T135" s="43">
        <f t="shared" si="47"/>
        <v>1.6226432099874614E-2</v>
      </c>
      <c r="U135" s="36"/>
      <c r="V135" s="58">
        <f t="shared" si="62"/>
        <v>0</v>
      </c>
      <c r="W135" s="58">
        <f t="shared" si="63"/>
        <v>0</v>
      </c>
      <c r="Y135" s="61">
        <f t="shared" si="49"/>
        <v>0</v>
      </c>
      <c r="Z135" s="61">
        <f t="shared" si="50"/>
        <v>0</v>
      </c>
      <c r="AA135" s="61">
        <f t="shared" si="51"/>
        <v>0</v>
      </c>
      <c r="AB135" s="63">
        <f t="shared" si="52"/>
        <v>0</v>
      </c>
      <c r="AC135" s="36"/>
      <c r="AD135" s="64">
        <f t="shared" si="53"/>
        <v>0</v>
      </c>
      <c r="AE135" s="64">
        <f t="shared" si="54"/>
        <v>1.6226432099874614E-2</v>
      </c>
      <c r="AF135" s="42">
        <f t="shared" si="64"/>
        <v>0</v>
      </c>
      <c r="AG135" s="72">
        <f t="shared" si="65"/>
        <v>0</v>
      </c>
      <c r="AH135">
        <f t="shared" si="66"/>
        <v>9.85755750067383E-3</v>
      </c>
    </row>
    <row r="136" spans="1:34" ht="15.75" thickBot="1" x14ac:dyDescent="0.3">
      <c r="A136" s="36"/>
      <c r="B136" s="14" t="s">
        <v>59</v>
      </c>
      <c r="C136" s="14">
        <v>132</v>
      </c>
      <c r="D136" s="14">
        <v>132</v>
      </c>
      <c r="E136" s="44">
        <v>0</v>
      </c>
      <c r="F136" s="37">
        <f t="shared" si="67"/>
        <v>0</v>
      </c>
      <c r="G136" s="37">
        <f t="shared" si="68"/>
        <v>0</v>
      </c>
      <c r="H136" s="36"/>
      <c r="I136" s="33">
        <f t="shared" si="48"/>
        <v>0</v>
      </c>
      <c r="J136" s="34">
        <f t="shared" si="55"/>
        <v>0</v>
      </c>
      <c r="K136" s="34">
        <f t="shared" si="56"/>
        <v>143.15</v>
      </c>
      <c r="L136" s="39">
        <f t="shared" si="57"/>
        <v>0</v>
      </c>
      <c r="M136" s="40">
        <f t="shared" si="58"/>
        <v>143.15</v>
      </c>
      <c r="N136" s="36"/>
      <c r="O136" s="45">
        <f t="shared" si="59"/>
        <v>0</v>
      </c>
      <c r="P136" s="46">
        <f t="shared" si="70"/>
        <v>0</v>
      </c>
      <c r="Q136" s="42">
        <f t="shared" si="60"/>
        <v>0</v>
      </c>
      <c r="R136" s="46">
        <f t="shared" si="69"/>
        <v>0.10442567455902775</v>
      </c>
      <c r="S136" s="42">
        <f t="shared" si="61"/>
        <v>0</v>
      </c>
      <c r="T136" s="43">
        <f t="shared" si="47"/>
        <v>1.6226432099874614E-2</v>
      </c>
      <c r="U136" s="36"/>
      <c r="V136" s="58">
        <f t="shared" si="62"/>
        <v>0</v>
      </c>
      <c r="W136" s="58">
        <f t="shared" si="63"/>
        <v>0</v>
      </c>
      <c r="Y136" s="61">
        <f t="shared" si="49"/>
        <v>0</v>
      </c>
      <c r="Z136" s="61">
        <f t="shared" si="50"/>
        <v>0</v>
      </c>
      <c r="AA136" s="61">
        <f t="shared" si="51"/>
        <v>0</v>
      </c>
      <c r="AB136" s="63">
        <f t="shared" si="52"/>
        <v>0</v>
      </c>
      <c r="AC136" s="36"/>
      <c r="AD136" s="64">
        <f t="shared" si="53"/>
        <v>0</v>
      </c>
      <c r="AE136" s="64">
        <f t="shared" si="54"/>
        <v>1.6226432099874614E-2</v>
      </c>
      <c r="AF136" s="42">
        <f t="shared" si="64"/>
        <v>0</v>
      </c>
      <c r="AG136" s="72">
        <f t="shared" si="65"/>
        <v>0</v>
      </c>
      <c r="AH136">
        <f t="shared" si="66"/>
        <v>9.85755750067383E-3</v>
      </c>
    </row>
    <row r="137" spans="1:34" ht="15.75" thickBot="1" x14ac:dyDescent="0.3">
      <c r="A137" s="36"/>
      <c r="B137" s="14" t="s">
        <v>59</v>
      </c>
      <c r="C137" s="14">
        <v>133</v>
      </c>
      <c r="D137" s="14">
        <v>133</v>
      </c>
      <c r="E137" s="44">
        <v>0</v>
      </c>
      <c r="F137" s="37">
        <f t="shared" si="67"/>
        <v>0</v>
      </c>
      <c r="G137" s="37">
        <f t="shared" si="68"/>
        <v>0</v>
      </c>
      <c r="H137" s="36"/>
      <c r="I137" s="33">
        <f t="shared" si="48"/>
        <v>0</v>
      </c>
      <c r="J137" s="34">
        <f t="shared" si="55"/>
        <v>0</v>
      </c>
      <c r="K137" s="34">
        <f t="shared" si="56"/>
        <v>143.15</v>
      </c>
      <c r="L137" s="39">
        <f t="shared" si="57"/>
        <v>0</v>
      </c>
      <c r="M137" s="40">
        <f t="shared" si="58"/>
        <v>143.15</v>
      </c>
      <c r="N137" s="36"/>
      <c r="O137" s="45">
        <f t="shared" si="59"/>
        <v>0</v>
      </c>
      <c r="P137" s="46">
        <f t="shared" si="70"/>
        <v>0</v>
      </c>
      <c r="Q137" s="42">
        <f t="shared" si="60"/>
        <v>0</v>
      </c>
      <c r="R137" s="46">
        <f t="shared" si="69"/>
        <v>0.10442567455902775</v>
      </c>
      <c r="S137" s="42">
        <f t="shared" si="61"/>
        <v>0</v>
      </c>
      <c r="T137" s="43">
        <f t="shared" si="47"/>
        <v>1.6226432099874614E-2</v>
      </c>
      <c r="U137" s="36"/>
      <c r="V137" s="58">
        <f t="shared" si="62"/>
        <v>0</v>
      </c>
      <c r="W137" s="58">
        <f t="shared" si="63"/>
        <v>0</v>
      </c>
      <c r="Y137" s="61">
        <f t="shared" si="49"/>
        <v>0</v>
      </c>
      <c r="Z137" s="61">
        <f t="shared" si="50"/>
        <v>0</v>
      </c>
      <c r="AA137" s="61">
        <f t="shared" si="51"/>
        <v>0</v>
      </c>
      <c r="AB137" s="63">
        <f t="shared" si="52"/>
        <v>0</v>
      </c>
      <c r="AC137" s="36"/>
      <c r="AD137" s="64">
        <f t="shared" si="53"/>
        <v>0</v>
      </c>
      <c r="AE137" s="64">
        <f t="shared" si="54"/>
        <v>1.6226432099874614E-2</v>
      </c>
      <c r="AF137" s="42">
        <f t="shared" si="64"/>
        <v>0</v>
      </c>
      <c r="AG137" s="72">
        <f t="shared" si="65"/>
        <v>0</v>
      </c>
      <c r="AH137">
        <f t="shared" si="66"/>
        <v>9.85755750067383E-3</v>
      </c>
    </row>
    <row r="138" spans="1:34" ht="15.75" thickBot="1" x14ac:dyDescent="0.3">
      <c r="A138" s="36"/>
      <c r="B138" s="14" t="s">
        <v>59</v>
      </c>
      <c r="C138" s="14">
        <v>134</v>
      </c>
      <c r="D138" s="14">
        <v>134</v>
      </c>
      <c r="E138" s="44">
        <v>0</v>
      </c>
      <c r="F138" s="37">
        <f t="shared" si="67"/>
        <v>0</v>
      </c>
      <c r="G138" s="37">
        <f t="shared" si="68"/>
        <v>0</v>
      </c>
      <c r="H138" s="36"/>
      <c r="I138" s="33">
        <f t="shared" si="48"/>
        <v>0</v>
      </c>
      <c r="J138" s="34">
        <f t="shared" si="55"/>
        <v>0</v>
      </c>
      <c r="K138" s="34">
        <f t="shared" si="56"/>
        <v>143.15</v>
      </c>
      <c r="L138" s="39">
        <f t="shared" si="57"/>
        <v>0</v>
      </c>
      <c r="M138" s="40">
        <f t="shared" si="58"/>
        <v>143.15</v>
      </c>
      <c r="N138" s="36"/>
      <c r="O138" s="45">
        <f t="shared" si="59"/>
        <v>0</v>
      </c>
      <c r="P138" s="46">
        <f t="shared" si="70"/>
        <v>0</v>
      </c>
      <c r="Q138" s="42">
        <f t="shared" si="60"/>
        <v>0</v>
      </c>
      <c r="R138" s="46">
        <f t="shared" si="69"/>
        <v>0.10442567455902775</v>
      </c>
      <c r="S138" s="42">
        <f t="shared" si="61"/>
        <v>0</v>
      </c>
      <c r="T138" s="43">
        <f t="shared" si="47"/>
        <v>1.6226432099874614E-2</v>
      </c>
      <c r="U138" s="36"/>
      <c r="V138" s="58">
        <f t="shared" si="62"/>
        <v>0</v>
      </c>
      <c r="W138" s="58">
        <f t="shared" si="63"/>
        <v>0</v>
      </c>
      <c r="Y138" s="61">
        <f t="shared" si="49"/>
        <v>0</v>
      </c>
      <c r="Z138" s="61">
        <f t="shared" si="50"/>
        <v>0</v>
      </c>
      <c r="AA138" s="61">
        <f t="shared" si="51"/>
        <v>0</v>
      </c>
      <c r="AB138" s="63">
        <f t="shared" si="52"/>
        <v>0</v>
      </c>
      <c r="AC138" s="36"/>
      <c r="AD138" s="64">
        <f t="shared" si="53"/>
        <v>0</v>
      </c>
      <c r="AE138" s="64">
        <f t="shared" si="54"/>
        <v>1.6226432099874614E-2</v>
      </c>
      <c r="AF138" s="42">
        <f t="shared" si="64"/>
        <v>0</v>
      </c>
      <c r="AG138" s="72">
        <f t="shared" si="65"/>
        <v>0</v>
      </c>
      <c r="AH138">
        <f t="shared" si="66"/>
        <v>9.85755750067383E-3</v>
      </c>
    </row>
    <row r="139" spans="1:34" ht="15.75" thickBot="1" x14ac:dyDescent="0.3">
      <c r="A139" s="36"/>
      <c r="B139" s="14" t="s">
        <v>59</v>
      </c>
      <c r="C139" s="14">
        <v>135</v>
      </c>
      <c r="D139" s="14">
        <v>135</v>
      </c>
      <c r="E139" s="44">
        <v>0</v>
      </c>
      <c r="F139" s="37">
        <f t="shared" si="67"/>
        <v>0</v>
      </c>
      <c r="G139" s="37">
        <f t="shared" si="68"/>
        <v>0</v>
      </c>
      <c r="H139" s="36"/>
      <c r="I139" s="33">
        <f t="shared" si="48"/>
        <v>0</v>
      </c>
      <c r="J139" s="34">
        <f t="shared" si="55"/>
        <v>0</v>
      </c>
      <c r="K139" s="34">
        <f t="shared" si="56"/>
        <v>143.15</v>
      </c>
      <c r="L139" s="39">
        <f t="shared" si="57"/>
        <v>0</v>
      </c>
      <c r="M139" s="40">
        <f t="shared" si="58"/>
        <v>143.15</v>
      </c>
      <c r="N139" s="36"/>
      <c r="O139" s="45">
        <f t="shared" si="59"/>
        <v>0</v>
      </c>
      <c r="P139" s="46">
        <f t="shared" si="70"/>
        <v>0</v>
      </c>
      <c r="Q139" s="42">
        <f t="shared" si="60"/>
        <v>0</v>
      </c>
      <c r="R139" s="46">
        <f t="shared" si="69"/>
        <v>0.10442567455902775</v>
      </c>
      <c r="S139" s="42">
        <f t="shared" si="61"/>
        <v>0</v>
      </c>
      <c r="T139" s="43">
        <f t="shared" si="47"/>
        <v>1.6226432099874614E-2</v>
      </c>
      <c r="U139" s="36"/>
      <c r="V139" s="58">
        <f t="shared" si="62"/>
        <v>0</v>
      </c>
      <c r="W139" s="58">
        <f t="shared" si="63"/>
        <v>0</v>
      </c>
      <c r="Y139" s="61">
        <f t="shared" si="49"/>
        <v>0</v>
      </c>
      <c r="Z139" s="61">
        <f t="shared" si="50"/>
        <v>0</v>
      </c>
      <c r="AA139" s="61">
        <f t="shared" si="51"/>
        <v>0</v>
      </c>
      <c r="AB139" s="63">
        <f t="shared" si="52"/>
        <v>0</v>
      </c>
      <c r="AC139" s="36"/>
      <c r="AD139" s="64">
        <f t="shared" si="53"/>
        <v>0</v>
      </c>
      <c r="AE139" s="64">
        <f t="shared" si="54"/>
        <v>1.6226432099874614E-2</v>
      </c>
      <c r="AF139" s="42">
        <f t="shared" si="64"/>
        <v>0</v>
      </c>
      <c r="AG139" s="72">
        <f t="shared" si="65"/>
        <v>0</v>
      </c>
      <c r="AH139">
        <f t="shared" si="66"/>
        <v>9.85755750067383E-3</v>
      </c>
    </row>
    <row r="140" spans="1:34" ht="15.75" thickBot="1" x14ac:dyDescent="0.3">
      <c r="A140" s="36"/>
      <c r="B140" s="14" t="s">
        <v>59</v>
      </c>
      <c r="C140" s="14">
        <v>136</v>
      </c>
      <c r="D140" s="14">
        <v>136</v>
      </c>
      <c r="E140" s="44">
        <v>0</v>
      </c>
      <c r="F140" s="37">
        <f t="shared" si="67"/>
        <v>0</v>
      </c>
      <c r="G140" s="37">
        <f t="shared" si="68"/>
        <v>0</v>
      </c>
      <c r="H140" s="36"/>
      <c r="I140" s="33">
        <f t="shared" si="48"/>
        <v>0</v>
      </c>
      <c r="J140" s="34">
        <f t="shared" si="55"/>
        <v>0</v>
      </c>
      <c r="K140" s="34">
        <f t="shared" si="56"/>
        <v>143.15</v>
      </c>
      <c r="L140" s="39">
        <f t="shared" si="57"/>
        <v>0</v>
      </c>
      <c r="M140" s="40">
        <f t="shared" si="58"/>
        <v>143.15</v>
      </c>
      <c r="N140" s="36"/>
      <c r="O140" s="45">
        <f t="shared" si="59"/>
        <v>0</v>
      </c>
      <c r="P140" s="46">
        <f t="shared" si="70"/>
        <v>0</v>
      </c>
      <c r="Q140" s="42">
        <f t="shared" si="60"/>
        <v>0</v>
      </c>
      <c r="R140" s="46">
        <f t="shared" si="69"/>
        <v>0.10442567455902775</v>
      </c>
      <c r="S140" s="42">
        <f t="shared" si="61"/>
        <v>0</v>
      </c>
      <c r="T140" s="43">
        <f t="shared" si="47"/>
        <v>1.6226432099874614E-2</v>
      </c>
      <c r="U140" s="36"/>
      <c r="V140" s="58">
        <f t="shared" si="62"/>
        <v>0</v>
      </c>
      <c r="W140" s="58">
        <f t="shared" si="63"/>
        <v>0</v>
      </c>
      <c r="Y140" s="61">
        <f t="shared" si="49"/>
        <v>0</v>
      </c>
      <c r="Z140" s="61">
        <f t="shared" si="50"/>
        <v>0</v>
      </c>
      <c r="AA140" s="61">
        <f t="shared" si="51"/>
        <v>0</v>
      </c>
      <c r="AB140" s="63">
        <f t="shared" si="52"/>
        <v>0</v>
      </c>
      <c r="AC140" s="36"/>
      <c r="AD140" s="64">
        <f t="shared" si="53"/>
        <v>0</v>
      </c>
      <c r="AE140" s="64">
        <f t="shared" si="54"/>
        <v>1.6226432099874614E-2</v>
      </c>
      <c r="AF140" s="42">
        <f t="shared" si="64"/>
        <v>0</v>
      </c>
      <c r="AG140" s="72">
        <f t="shared" si="65"/>
        <v>0</v>
      </c>
      <c r="AH140">
        <f t="shared" si="66"/>
        <v>9.85755750067383E-3</v>
      </c>
    </row>
    <row r="141" spans="1:34" ht="15.75" thickBot="1" x14ac:dyDescent="0.3">
      <c r="A141" s="36"/>
      <c r="B141" s="14" t="s">
        <v>59</v>
      </c>
      <c r="C141" s="14">
        <v>137</v>
      </c>
      <c r="D141" s="14">
        <v>137</v>
      </c>
      <c r="E141" s="44">
        <v>0</v>
      </c>
      <c r="F141" s="37">
        <f t="shared" si="67"/>
        <v>2.777777777777778E-2</v>
      </c>
      <c r="G141" s="37">
        <f t="shared" si="68"/>
        <v>0.1</v>
      </c>
      <c r="H141" s="36"/>
      <c r="I141" s="33">
        <f t="shared" si="48"/>
        <v>0</v>
      </c>
      <c r="J141" s="34">
        <f t="shared" si="55"/>
        <v>50.666666666666671</v>
      </c>
      <c r="K141" s="34">
        <f t="shared" si="56"/>
        <v>143.15</v>
      </c>
      <c r="L141" s="39">
        <f t="shared" si="57"/>
        <v>0</v>
      </c>
      <c r="M141" s="40">
        <f t="shared" si="58"/>
        <v>193.81666666666666</v>
      </c>
      <c r="N141" s="36"/>
      <c r="O141" s="45">
        <f t="shared" si="59"/>
        <v>0</v>
      </c>
      <c r="P141" s="46">
        <f t="shared" si="70"/>
        <v>0</v>
      </c>
      <c r="Q141" s="42">
        <f t="shared" si="60"/>
        <v>0</v>
      </c>
      <c r="R141" s="46">
        <f t="shared" si="69"/>
        <v>0.10442567455902775</v>
      </c>
      <c r="S141" s="42">
        <f t="shared" si="61"/>
        <v>0</v>
      </c>
      <c r="T141" s="43">
        <f t="shared" si="47"/>
        <v>1.6226432099874614E-2</v>
      </c>
      <c r="U141" s="36"/>
      <c r="V141" s="58">
        <f t="shared" si="62"/>
        <v>50.666666666666671</v>
      </c>
      <c r="W141" s="58">
        <f t="shared" si="63"/>
        <v>0</v>
      </c>
      <c r="Y141" s="61">
        <f t="shared" si="49"/>
        <v>0</v>
      </c>
      <c r="Z141" s="61">
        <f t="shared" si="50"/>
        <v>0</v>
      </c>
      <c r="AA141" s="61">
        <f t="shared" si="51"/>
        <v>0</v>
      </c>
      <c r="AB141" s="63">
        <f t="shared" si="52"/>
        <v>0</v>
      </c>
      <c r="AC141" s="36"/>
      <c r="AD141" s="64">
        <f t="shared" si="53"/>
        <v>0</v>
      </c>
      <c r="AE141" s="64">
        <f t="shared" si="54"/>
        <v>1.6226432099874614E-2</v>
      </c>
      <c r="AF141" s="42">
        <f t="shared" si="64"/>
        <v>0</v>
      </c>
      <c r="AG141" s="72">
        <f t="shared" si="65"/>
        <v>0</v>
      </c>
      <c r="AH141">
        <f t="shared" si="66"/>
        <v>9.85755750067383E-3</v>
      </c>
    </row>
    <row r="142" spans="1:34" ht="15.75" thickBot="1" x14ac:dyDescent="0.3">
      <c r="A142" s="36"/>
      <c r="B142" s="14" t="s">
        <v>59</v>
      </c>
      <c r="C142" s="14">
        <v>138</v>
      </c>
      <c r="D142" s="14">
        <v>138</v>
      </c>
      <c r="E142" s="44">
        <v>0.2</v>
      </c>
      <c r="F142" s="37">
        <f t="shared" si="67"/>
        <v>0.2638888888888889</v>
      </c>
      <c r="G142" s="37">
        <f t="shared" si="68"/>
        <v>0.95</v>
      </c>
      <c r="H142" s="36"/>
      <c r="I142" s="33">
        <f t="shared" si="48"/>
        <v>5.5555555555555559E-2</v>
      </c>
      <c r="J142" s="34">
        <f t="shared" si="55"/>
        <v>481.33333333333337</v>
      </c>
      <c r="K142" s="34">
        <f t="shared" si="56"/>
        <v>143.15</v>
      </c>
      <c r="L142" s="39">
        <f t="shared" si="57"/>
        <v>3.075E-3</v>
      </c>
      <c r="M142" s="40">
        <f t="shared" si="58"/>
        <v>624.48640833333343</v>
      </c>
      <c r="N142" s="36"/>
      <c r="O142" s="45">
        <f t="shared" si="59"/>
        <v>34.693689351851859</v>
      </c>
      <c r="P142" s="46">
        <f t="shared" si="70"/>
        <v>3.469368935185186E-2</v>
      </c>
      <c r="Q142" s="42">
        <f t="shared" si="60"/>
        <v>3.4693689351851853E-2</v>
      </c>
      <c r="R142" s="46">
        <f t="shared" si="69"/>
        <v>0.10443531169495882</v>
      </c>
      <c r="S142" s="42">
        <f t="shared" si="61"/>
        <v>0</v>
      </c>
      <c r="T142" s="43">
        <f t="shared" si="47"/>
        <v>1.6226432099874614E-2</v>
      </c>
      <c r="U142" s="36"/>
      <c r="V142" s="58">
        <f t="shared" si="62"/>
        <v>481.33333333333337</v>
      </c>
      <c r="W142" s="58">
        <f t="shared" si="63"/>
        <v>0</v>
      </c>
      <c r="Y142" s="61">
        <f t="shared" si="49"/>
        <v>2.8148148148148149</v>
      </c>
      <c r="Z142" s="61">
        <f t="shared" si="50"/>
        <v>2.8148148148148147E-3</v>
      </c>
      <c r="AA142" s="61">
        <f t="shared" si="51"/>
        <v>0</v>
      </c>
      <c r="AB142" s="63">
        <f t="shared" si="52"/>
        <v>0</v>
      </c>
      <c r="AC142" s="36"/>
      <c r="AD142" s="64">
        <f t="shared" si="53"/>
        <v>0</v>
      </c>
      <c r="AE142" s="64">
        <f t="shared" si="54"/>
        <v>1.6226432099874614E-2</v>
      </c>
      <c r="AF142" s="42">
        <f t="shared" si="64"/>
        <v>0</v>
      </c>
      <c r="AG142" s="72">
        <f t="shared" si="65"/>
        <v>0</v>
      </c>
      <c r="AH142">
        <f t="shared" si="66"/>
        <v>9.85755750067383E-3</v>
      </c>
    </row>
    <row r="143" spans="1:34" ht="15.75" thickBot="1" x14ac:dyDescent="0.3">
      <c r="A143" s="36"/>
      <c r="B143" s="14" t="s">
        <v>59</v>
      </c>
      <c r="C143" s="14">
        <v>139</v>
      </c>
      <c r="D143" s="14">
        <v>139</v>
      </c>
      <c r="E143" s="44">
        <v>1.9</v>
      </c>
      <c r="F143" s="37">
        <f t="shared" si="67"/>
        <v>0.81944444444444431</v>
      </c>
      <c r="G143" s="37">
        <f t="shared" si="68"/>
        <v>2.9499999999999997</v>
      </c>
      <c r="H143" s="36"/>
      <c r="I143" s="33">
        <f t="shared" si="48"/>
        <v>0.52777777777777779</v>
      </c>
      <c r="J143" s="34">
        <f t="shared" si="55"/>
        <v>1494.6666666666665</v>
      </c>
      <c r="K143" s="34">
        <f t="shared" si="56"/>
        <v>143.15</v>
      </c>
      <c r="L143" s="39">
        <f t="shared" si="57"/>
        <v>0.27751874999999998</v>
      </c>
      <c r="M143" s="40">
        <f t="shared" si="58"/>
        <v>1638.0941854166665</v>
      </c>
      <c r="N143" s="36"/>
      <c r="O143" s="45">
        <f t="shared" si="59"/>
        <v>864.54970896990733</v>
      </c>
      <c r="P143" s="46">
        <f t="shared" si="70"/>
        <v>0.86454970896990735</v>
      </c>
      <c r="Q143" s="42">
        <f t="shared" si="60"/>
        <v>0.86454970896990735</v>
      </c>
      <c r="R143" s="46">
        <f t="shared" si="69"/>
        <v>0.1046754643918949</v>
      </c>
      <c r="S143" s="42">
        <f t="shared" si="61"/>
        <v>0</v>
      </c>
      <c r="T143" s="43">
        <f t="shared" si="47"/>
        <v>1.6226432099874614E-2</v>
      </c>
      <c r="U143" s="36"/>
      <c r="V143" s="58">
        <f t="shared" si="62"/>
        <v>1494.6666666666665</v>
      </c>
      <c r="W143" s="58">
        <f t="shared" si="63"/>
        <v>0</v>
      </c>
      <c r="Y143" s="61">
        <f t="shared" si="49"/>
        <v>254.03703703703704</v>
      </c>
      <c r="Z143" s="61">
        <f t="shared" si="50"/>
        <v>0.25403703703703706</v>
      </c>
      <c r="AA143" s="61">
        <f t="shared" si="51"/>
        <v>0</v>
      </c>
      <c r="AB143" s="63">
        <f t="shared" si="52"/>
        <v>0</v>
      </c>
      <c r="AC143" s="36"/>
      <c r="AD143" s="64">
        <f t="shared" si="53"/>
        <v>0</v>
      </c>
      <c r="AE143" s="64">
        <f t="shared" si="54"/>
        <v>1.6226432099874614E-2</v>
      </c>
      <c r="AF143" s="42">
        <f t="shared" si="64"/>
        <v>0</v>
      </c>
      <c r="AG143" s="72">
        <f t="shared" si="65"/>
        <v>0</v>
      </c>
      <c r="AH143">
        <f t="shared" si="66"/>
        <v>9.85755750067383E-3</v>
      </c>
    </row>
    <row r="144" spans="1:34" ht="15.75" thickBot="1" x14ac:dyDescent="0.3">
      <c r="A144" s="36"/>
      <c r="B144" s="14" t="s">
        <v>59</v>
      </c>
      <c r="C144" s="14">
        <v>140</v>
      </c>
      <c r="D144" s="14">
        <v>140</v>
      </c>
      <c r="E144" s="44">
        <v>6.1</v>
      </c>
      <c r="F144" s="37">
        <f t="shared" si="67"/>
        <v>1.3611111111111109</v>
      </c>
      <c r="G144" s="37">
        <f t="shared" si="68"/>
        <v>4.8999999999999995</v>
      </c>
      <c r="H144" s="36"/>
      <c r="I144" s="33">
        <f t="shared" si="48"/>
        <v>1.6944444444444444</v>
      </c>
      <c r="J144" s="34">
        <f t="shared" si="55"/>
        <v>2482.6666666666665</v>
      </c>
      <c r="K144" s="34">
        <f t="shared" si="56"/>
        <v>143.15</v>
      </c>
      <c r="L144" s="39">
        <f t="shared" si="57"/>
        <v>2.8605187499999998</v>
      </c>
      <c r="M144" s="40">
        <f t="shared" si="58"/>
        <v>2628.6771854166664</v>
      </c>
      <c r="N144" s="36"/>
      <c r="O144" s="45">
        <f t="shared" si="59"/>
        <v>4454.1474530671294</v>
      </c>
      <c r="P144" s="46">
        <f t="shared" si="70"/>
        <v>4.4541474530671294</v>
      </c>
      <c r="Q144" s="42">
        <f t="shared" si="60"/>
        <v>4.4541474530671294</v>
      </c>
      <c r="R144" s="46">
        <f t="shared" si="69"/>
        <v>0.10591272757330243</v>
      </c>
      <c r="S144" s="42">
        <f t="shared" si="61"/>
        <v>0</v>
      </c>
      <c r="T144" s="43">
        <f t="shared" si="47"/>
        <v>1.6226432099874614E-2</v>
      </c>
      <c r="U144" s="36"/>
      <c r="V144" s="58">
        <f t="shared" si="62"/>
        <v>2482.6666666666665</v>
      </c>
      <c r="W144" s="58">
        <f t="shared" si="63"/>
        <v>0</v>
      </c>
      <c r="Y144" s="61">
        <f t="shared" si="49"/>
        <v>2618.4814814814813</v>
      </c>
      <c r="Z144" s="61">
        <f t="shared" si="50"/>
        <v>2.6184814814814814</v>
      </c>
      <c r="AA144" s="61">
        <f t="shared" si="51"/>
        <v>0</v>
      </c>
      <c r="AB144" s="63">
        <f t="shared" si="52"/>
        <v>0</v>
      </c>
      <c r="AC144" s="36"/>
      <c r="AD144" s="64">
        <f t="shared" si="53"/>
        <v>0</v>
      </c>
      <c r="AE144" s="64">
        <f t="shared" si="54"/>
        <v>1.6226432099874614E-2</v>
      </c>
      <c r="AF144" s="42">
        <f t="shared" si="64"/>
        <v>0</v>
      </c>
      <c r="AG144" s="72">
        <f t="shared" si="65"/>
        <v>0</v>
      </c>
      <c r="AH144">
        <f t="shared" si="66"/>
        <v>9.85755750067383E-3</v>
      </c>
    </row>
    <row r="145" spans="1:34" ht="15.75" thickBot="1" x14ac:dyDescent="0.3">
      <c r="A145" s="36"/>
      <c r="B145" s="14" t="s">
        <v>59</v>
      </c>
      <c r="C145" s="14">
        <v>141</v>
      </c>
      <c r="D145" s="14">
        <v>141</v>
      </c>
      <c r="E145" s="44">
        <v>11.7</v>
      </c>
      <c r="F145" s="37">
        <f t="shared" si="67"/>
        <v>1.4305555555555554</v>
      </c>
      <c r="G145" s="37">
        <f t="shared" si="68"/>
        <v>5.1499999999999995</v>
      </c>
      <c r="H145" s="36"/>
      <c r="I145" s="33">
        <f t="shared" si="48"/>
        <v>3.25</v>
      </c>
      <c r="J145" s="34">
        <f t="shared" si="55"/>
        <v>2609.333333333333</v>
      </c>
      <c r="K145" s="34">
        <f t="shared" si="56"/>
        <v>143.15</v>
      </c>
      <c r="L145" s="39">
        <f t="shared" si="57"/>
        <v>10.523418749999999</v>
      </c>
      <c r="M145" s="40">
        <f t="shared" si="58"/>
        <v>2763.0067520833331</v>
      </c>
      <c r="N145" s="36"/>
      <c r="O145" s="45">
        <f t="shared" si="59"/>
        <v>8979.771944270833</v>
      </c>
      <c r="P145" s="46">
        <f t="shared" si="70"/>
        <v>8.9797719442708335</v>
      </c>
      <c r="Q145" s="42">
        <f t="shared" si="60"/>
        <v>8.9797719442708335</v>
      </c>
      <c r="R145" s="46">
        <f t="shared" si="69"/>
        <v>0.10840710866893322</v>
      </c>
      <c r="S145" s="42">
        <f t="shared" si="61"/>
        <v>0</v>
      </c>
      <c r="T145" s="43">
        <f t="shared" si="47"/>
        <v>1.6226432099874614E-2</v>
      </c>
      <c r="U145" s="36"/>
      <c r="V145" s="58">
        <f t="shared" si="62"/>
        <v>2609.333333333333</v>
      </c>
      <c r="W145" s="58">
        <f t="shared" si="63"/>
        <v>0</v>
      </c>
      <c r="Y145" s="61">
        <f t="shared" si="49"/>
        <v>9633</v>
      </c>
      <c r="Z145" s="61">
        <f t="shared" si="50"/>
        <v>9.6329999999999991</v>
      </c>
      <c r="AA145" s="61">
        <f t="shared" si="51"/>
        <v>0</v>
      </c>
      <c r="AB145" s="63">
        <f t="shared" si="52"/>
        <v>0</v>
      </c>
      <c r="AC145" s="36"/>
      <c r="AD145" s="64">
        <f t="shared" si="53"/>
        <v>0</v>
      </c>
      <c r="AE145" s="64">
        <f t="shared" si="54"/>
        <v>1.6226432099874614E-2</v>
      </c>
      <c r="AF145" s="42">
        <f t="shared" si="64"/>
        <v>34522.510222222219</v>
      </c>
      <c r="AG145" s="72">
        <f t="shared" si="65"/>
        <v>19923.803712000001</v>
      </c>
      <c r="AH145">
        <f t="shared" si="66"/>
        <v>9.85755750067383E-3</v>
      </c>
    </row>
    <row r="146" spans="1:34" ht="15.75" thickBot="1" x14ac:dyDescent="0.3">
      <c r="A146" s="36"/>
      <c r="B146" s="14" t="s">
        <v>59</v>
      </c>
      <c r="C146" s="14">
        <v>142</v>
      </c>
      <c r="D146" s="14">
        <v>142</v>
      </c>
      <c r="E146" s="44">
        <v>16.399999999999999</v>
      </c>
      <c r="F146" s="37">
        <f t="shared" si="67"/>
        <v>0.99999999999999989</v>
      </c>
      <c r="G146" s="37">
        <f t="shared" si="68"/>
        <v>3.5999999999999996</v>
      </c>
      <c r="H146" s="36"/>
      <c r="I146" s="33">
        <f t="shared" si="48"/>
        <v>4.5555555555555554</v>
      </c>
      <c r="J146" s="34">
        <f t="shared" si="55"/>
        <v>1823.9999999999998</v>
      </c>
      <c r="K146" s="34">
        <f t="shared" si="56"/>
        <v>143.15</v>
      </c>
      <c r="L146" s="39">
        <f t="shared" si="57"/>
        <v>20.676299999999998</v>
      </c>
      <c r="M146" s="40">
        <f t="shared" si="58"/>
        <v>1987.8262999999997</v>
      </c>
      <c r="N146" s="36"/>
      <c r="O146" s="45">
        <f t="shared" si="59"/>
        <v>9055.6531444444427</v>
      </c>
      <c r="P146" s="46">
        <f t="shared" si="70"/>
        <v>9.0556531444444435</v>
      </c>
      <c r="Q146" s="42">
        <f t="shared" si="60"/>
        <v>9.0556531444444452</v>
      </c>
      <c r="R146" s="46">
        <f t="shared" si="69"/>
        <v>0.11092256787572334</v>
      </c>
      <c r="S146" s="42">
        <f t="shared" si="61"/>
        <v>0</v>
      </c>
      <c r="T146" s="43">
        <f t="shared" si="47"/>
        <v>1.6226432099874614E-2</v>
      </c>
      <c r="U146" s="36"/>
      <c r="V146" s="58">
        <f t="shared" si="62"/>
        <v>1823.9999999999998</v>
      </c>
      <c r="W146" s="58">
        <f t="shared" si="63"/>
        <v>0</v>
      </c>
      <c r="Y146" s="61">
        <f t="shared" si="49"/>
        <v>18926.814814814814</v>
      </c>
      <c r="Z146" s="61">
        <f t="shared" si="50"/>
        <v>18.926814814814815</v>
      </c>
      <c r="AA146" s="61">
        <f t="shared" si="51"/>
        <v>0</v>
      </c>
      <c r="AB146" s="63">
        <f t="shared" si="52"/>
        <v>0</v>
      </c>
      <c r="AC146" s="36"/>
      <c r="AD146" s="64">
        <f t="shared" si="53"/>
        <v>0</v>
      </c>
      <c r="AE146" s="64">
        <f t="shared" si="54"/>
        <v>1.6226432099874614E-2</v>
      </c>
      <c r="AF146" s="42">
        <f t="shared" si="64"/>
        <v>22288.14</v>
      </c>
      <c r="AG146" s="72">
        <f t="shared" si="65"/>
        <v>12863.0427975</v>
      </c>
      <c r="AH146">
        <f t="shared" si="66"/>
        <v>9.85755750067383E-3</v>
      </c>
    </row>
    <row r="147" spans="1:34" ht="15.75" thickBot="1" x14ac:dyDescent="0.3">
      <c r="A147" s="36"/>
      <c r="B147" s="14" t="s">
        <v>59</v>
      </c>
      <c r="C147" s="14">
        <v>143</v>
      </c>
      <c r="D147" s="14">
        <v>143</v>
      </c>
      <c r="E147" s="44">
        <v>18.899999999999999</v>
      </c>
      <c r="F147" s="37">
        <f t="shared" si="67"/>
        <v>0.4861111111111111</v>
      </c>
      <c r="G147" s="37">
        <f t="shared" si="68"/>
        <v>1.75</v>
      </c>
      <c r="H147" s="36"/>
      <c r="I147" s="33">
        <f t="shared" si="48"/>
        <v>5.25</v>
      </c>
      <c r="J147" s="34">
        <f t="shared" si="55"/>
        <v>886.66666666666663</v>
      </c>
      <c r="K147" s="34">
        <f t="shared" si="56"/>
        <v>143.15</v>
      </c>
      <c r="L147" s="39">
        <f t="shared" si="57"/>
        <v>27.460518749999999</v>
      </c>
      <c r="M147" s="40">
        <f t="shared" si="58"/>
        <v>1057.2771854166667</v>
      </c>
      <c r="N147" s="36"/>
      <c r="O147" s="45">
        <f t="shared" si="59"/>
        <v>5550.7052234375005</v>
      </c>
      <c r="P147" s="46">
        <f t="shared" si="70"/>
        <v>5.5507052234375003</v>
      </c>
      <c r="Q147" s="42">
        <f t="shared" si="60"/>
        <v>5.5507052234374985</v>
      </c>
      <c r="R147" s="46">
        <f t="shared" si="69"/>
        <v>0.11246443043778931</v>
      </c>
      <c r="S147" s="42">
        <f t="shared" si="61"/>
        <v>0</v>
      </c>
      <c r="T147" s="43">
        <f t="shared" si="47"/>
        <v>1.6226432099874614E-2</v>
      </c>
      <c r="U147" s="36"/>
      <c r="V147" s="58">
        <f t="shared" si="62"/>
        <v>886.66666666666663</v>
      </c>
      <c r="W147" s="58">
        <f t="shared" si="63"/>
        <v>0</v>
      </c>
      <c r="Y147" s="61">
        <f t="shared" si="49"/>
        <v>25137</v>
      </c>
      <c r="Z147" s="61">
        <f t="shared" si="50"/>
        <v>25.137</v>
      </c>
      <c r="AA147" s="61">
        <f t="shared" si="51"/>
        <v>0</v>
      </c>
      <c r="AB147" s="63">
        <f t="shared" si="52"/>
        <v>0</v>
      </c>
      <c r="AC147" s="36"/>
      <c r="AD147" s="64">
        <f t="shared" si="53"/>
        <v>0</v>
      </c>
      <c r="AE147" s="64">
        <f t="shared" si="54"/>
        <v>1.6226432099874614E-2</v>
      </c>
      <c r="AF147" s="42">
        <f t="shared" si="64"/>
        <v>13413.494271604952</v>
      </c>
      <c r="AG147" s="72">
        <f t="shared" si="65"/>
        <v>7741.2628815000071</v>
      </c>
      <c r="AH147">
        <f t="shared" si="66"/>
        <v>9.85755750067383E-3</v>
      </c>
    </row>
    <row r="148" spans="1:34" ht="15.75" thickBot="1" x14ac:dyDescent="0.3">
      <c r="A148" s="36"/>
      <c r="B148" s="14" t="s">
        <v>59</v>
      </c>
      <c r="C148" s="14">
        <v>144</v>
      </c>
      <c r="D148" s="14">
        <v>144</v>
      </c>
      <c r="E148" s="44">
        <v>19.899999999999999</v>
      </c>
      <c r="F148" s="37">
        <f t="shared" si="67"/>
        <v>0.26388888888888917</v>
      </c>
      <c r="G148" s="37">
        <f t="shared" si="68"/>
        <v>0.95000000000000107</v>
      </c>
      <c r="H148" s="36"/>
      <c r="I148" s="33">
        <f t="shared" si="48"/>
        <v>5.5277777777777777</v>
      </c>
      <c r="J148" s="34">
        <f t="shared" si="55"/>
        <v>481.33333333333383</v>
      </c>
      <c r="K148" s="34">
        <f t="shared" si="56"/>
        <v>143.15</v>
      </c>
      <c r="L148" s="39">
        <f t="shared" si="57"/>
        <v>30.443268749999998</v>
      </c>
      <c r="M148" s="40">
        <f t="shared" si="58"/>
        <v>654.92660208333382</v>
      </c>
      <c r="N148" s="36"/>
      <c r="O148" s="45">
        <f t="shared" si="59"/>
        <v>3620.2887170717618</v>
      </c>
      <c r="P148" s="46">
        <f t="shared" si="70"/>
        <v>3.6202887170717619</v>
      </c>
      <c r="Q148" s="42">
        <f t="shared" si="60"/>
        <v>3.6202887170717619</v>
      </c>
      <c r="R148" s="46">
        <f t="shared" si="69"/>
        <v>0.11347006619253147</v>
      </c>
      <c r="S148" s="42">
        <f t="shared" si="61"/>
        <v>0</v>
      </c>
      <c r="T148" s="43">
        <f t="shared" si="47"/>
        <v>1.6226432099874614E-2</v>
      </c>
      <c r="U148" s="36"/>
      <c r="V148" s="58">
        <f t="shared" si="62"/>
        <v>481.33333333333383</v>
      </c>
      <c r="W148" s="58">
        <f t="shared" si="63"/>
        <v>0</v>
      </c>
      <c r="Y148" s="61">
        <f t="shared" si="49"/>
        <v>27867.370370370369</v>
      </c>
      <c r="Z148" s="61">
        <f t="shared" si="50"/>
        <v>27.86737037037037</v>
      </c>
      <c r="AA148" s="61">
        <f t="shared" si="51"/>
        <v>0</v>
      </c>
      <c r="AB148" s="63">
        <f t="shared" si="52"/>
        <v>0</v>
      </c>
      <c r="AC148" s="36"/>
      <c r="AD148" s="64">
        <f t="shared" si="53"/>
        <v>0</v>
      </c>
      <c r="AE148" s="64">
        <f t="shared" si="54"/>
        <v>1.6226432099874614E-2</v>
      </c>
      <c r="AF148" s="42">
        <f t="shared" si="64"/>
        <v>0</v>
      </c>
      <c r="AG148" s="72">
        <f t="shared" si="65"/>
        <v>0</v>
      </c>
      <c r="AH148">
        <f t="shared" si="66"/>
        <v>9.85755750067383E-3</v>
      </c>
    </row>
    <row r="149" spans="1:34" ht="15.75" thickBot="1" x14ac:dyDescent="0.3">
      <c r="A149" s="36"/>
      <c r="B149" s="14" t="s">
        <v>59</v>
      </c>
      <c r="C149" s="14">
        <v>145</v>
      </c>
      <c r="D149" s="14">
        <v>145</v>
      </c>
      <c r="E149" s="44">
        <v>20.8</v>
      </c>
      <c r="F149" s="37">
        <f t="shared" si="67"/>
        <v>0.40277777777777807</v>
      </c>
      <c r="G149" s="37">
        <f t="shared" si="68"/>
        <v>1.4500000000000011</v>
      </c>
      <c r="H149" s="36"/>
      <c r="I149" s="33">
        <f t="shared" si="48"/>
        <v>5.7777777777777786</v>
      </c>
      <c r="J149" s="34">
        <f t="shared" si="55"/>
        <v>734.6666666666672</v>
      </c>
      <c r="K149" s="34">
        <f t="shared" si="56"/>
        <v>143.15</v>
      </c>
      <c r="L149" s="39">
        <f t="shared" si="57"/>
        <v>33.259200000000007</v>
      </c>
      <c r="M149" s="40">
        <f t="shared" si="58"/>
        <v>911.07586666666725</v>
      </c>
      <c r="N149" s="36"/>
      <c r="O149" s="45">
        <f t="shared" si="59"/>
        <v>5263.9938962963006</v>
      </c>
      <c r="P149" s="46">
        <f t="shared" si="70"/>
        <v>5.2639938962963004</v>
      </c>
      <c r="Q149" s="42">
        <f t="shared" si="60"/>
        <v>5.2639938962962995</v>
      </c>
      <c r="R149" s="46">
        <f t="shared" si="69"/>
        <v>0.11493228671928045</v>
      </c>
      <c r="S149" s="42">
        <f t="shared" si="61"/>
        <v>0</v>
      </c>
      <c r="T149" s="43">
        <f t="shared" si="47"/>
        <v>1.6226432099874614E-2</v>
      </c>
      <c r="U149" s="36"/>
      <c r="V149" s="58">
        <f t="shared" si="62"/>
        <v>734.6666666666672</v>
      </c>
      <c r="W149" s="58">
        <f t="shared" si="63"/>
        <v>0</v>
      </c>
      <c r="Y149" s="61">
        <f t="shared" si="49"/>
        <v>30445.037037037044</v>
      </c>
      <c r="Z149" s="61">
        <f t="shared" si="50"/>
        <v>30.445037037037043</v>
      </c>
      <c r="AA149" s="61">
        <f t="shared" si="51"/>
        <v>0</v>
      </c>
      <c r="AB149" s="63">
        <f t="shared" si="52"/>
        <v>0</v>
      </c>
      <c r="AC149" s="36"/>
      <c r="AD149" s="64">
        <f t="shared" si="53"/>
        <v>0</v>
      </c>
      <c r="AE149" s="64">
        <f t="shared" si="54"/>
        <v>1.6226432099874614E-2</v>
      </c>
      <c r="AF149" s="42">
        <f t="shared" si="64"/>
        <v>0</v>
      </c>
      <c r="AG149" s="72">
        <f t="shared" si="65"/>
        <v>0</v>
      </c>
      <c r="AH149">
        <f t="shared" si="66"/>
        <v>9.85755750067383E-3</v>
      </c>
    </row>
    <row r="150" spans="1:34" ht="15.75" thickBot="1" x14ac:dyDescent="0.3">
      <c r="A150" s="36"/>
      <c r="B150" s="14" t="s">
        <v>59</v>
      </c>
      <c r="C150" s="14">
        <v>146</v>
      </c>
      <c r="D150" s="14">
        <v>146</v>
      </c>
      <c r="E150" s="44">
        <v>22.8</v>
      </c>
      <c r="F150" s="37">
        <f t="shared" si="67"/>
        <v>0.63888888888888862</v>
      </c>
      <c r="G150" s="37">
        <f t="shared" si="68"/>
        <v>2.2999999999999989</v>
      </c>
      <c r="H150" s="36"/>
      <c r="I150" s="33">
        <f t="shared" si="48"/>
        <v>6.3333333333333339</v>
      </c>
      <c r="J150" s="34">
        <f t="shared" si="55"/>
        <v>1165.3333333333328</v>
      </c>
      <c r="K150" s="34">
        <f t="shared" si="56"/>
        <v>143.15</v>
      </c>
      <c r="L150" s="39">
        <f t="shared" si="57"/>
        <v>39.962700000000005</v>
      </c>
      <c r="M150" s="40">
        <f t="shared" si="58"/>
        <v>1348.4460333333327</v>
      </c>
      <c r="N150" s="36"/>
      <c r="O150" s="45">
        <f t="shared" si="59"/>
        <v>8540.1582111111074</v>
      </c>
      <c r="P150" s="46">
        <f t="shared" si="70"/>
        <v>8.5401582111111072</v>
      </c>
      <c r="Q150" s="42">
        <f t="shared" si="60"/>
        <v>8.540158211111109</v>
      </c>
      <c r="R150" s="46">
        <f t="shared" si="69"/>
        <v>0.11730455288903353</v>
      </c>
      <c r="S150" s="42">
        <f t="shared" si="61"/>
        <v>0</v>
      </c>
      <c r="T150" s="43">
        <f t="shared" si="47"/>
        <v>1.6226432099874614E-2</v>
      </c>
      <c r="U150" s="36"/>
      <c r="V150" s="58">
        <f t="shared" si="62"/>
        <v>1165.3333333333328</v>
      </c>
      <c r="W150" s="58">
        <f t="shared" si="63"/>
        <v>0</v>
      </c>
      <c r="Y150" s="61">
        <f t="shared" si="49"/>
        <v>36581.333333333343</v>
      </c>
      <c r="Z150" s="61">
        <f t="shared" si="50"/>
        <v>36.58133333333334</v>
      </c>
      <c r="AA150" s="61">
        <f t="shared" si="51"/>
        <v>0</v>
      </c>
      <c r="AB150" s="63">
        <f t="shared" si="52"/>
        <v>0</v>
      </c>
      <c r="AC150" s="36"/>
      <c r="AD150" s="64">
        <f t="shared" si="53"/>
        <v>0</v>
      </c>
      <c r="AE150" s="64">
        <f t="shared" si="54"/>
        <v>1.6226432099874614E-2</v>
      </c>
      <c r="AF150" s="42">
        <f t="shared" si="64"/>
        <v>0</v>
      </c>
      <c r="AG150" s="72">
        <f t="shared" si="65"/>
        <v>0</v>
      </c>
      <c r="AH150">
        <f t="shared" si="66"/>
        <v>9.85755750067383E-3</v>
      </c>
    </row>
    <row r="151" spans="1:34" ht="15.75" thickBot="1" x14ac:dyDescent="0.3">
      <c r="A151" s="36"/>
      <c r="B151" s="14" t="s">
        <v>59</v>
      </c>
      <c r="C151" s="14">
        <v>147</v>
      </c>
      <c r="D151" s="14">
        <v>147</v>
      </c>
      <c r="E151" s="44">
        <v>25.4</v>
      </c>
      <c r="F151" s="37">
        <f t="shared" si="67"/>
        <v>0.68055555555555536</v>
      </c>
      <c r="G151" s="37">
        <f t="shared" si="68"/>
        <v>2.4499999999999993</v>
      </c>
      <c r="H151" s="36"/>
      <c r="I151" s="33">
        <f t="shared" si="48"/>
        <v>7.0555555555555554</v>
      </c>
      <c r="J151" s="34">
        <f t="shared" si="55"/>
        <v>1241.333333333333</v>
      </c>
      <c r="K151" s="34">
        <f t="shared" si="56"/>
        <v>143.15</v>
      </c>
      <c r="L151" s="39">
        <f t="shared" si="57"/>
        <v>49.596674999999998</v>
      </c>
      <c r="M151" s="40">
        <f t="shared" si="58"/>
        <v>1434.0800083333331</v>
      </c>
      <c r="N151" s="36"/>
      <c r="O151" s="45">
        <f t="shared" si="59"/>
        <v>10118.231169907405</v>
      </c>
      <c r="P151" s="46">
        <f t="shared" si="70"/>
        <v>10.118231169907405</v>
      </c>
      <c r="Q151" s="42">
        <f t="shared" si="60"/>
        <v>10.118231169907405</v>
      </c>
      <c r="R151" s="46">
        <f t="shared" si="69"/>
        <v>0.12011517265845226</v>
      </c>
      <c r="S151" s="42">
        <f t="shared" si="61"/>
        <v>0</v>
      </c>
      <c r="T151" s="43">
        <f t="shared" si="47"/>
        <v>1.6226432099874614E-2</v>
      </c>
      <c r="U151" s="36"/>
      <c r="V151" s="58">
        <f t="shared" si="62"/>
        <v>1241.333333333333</v>
      </c>
      <c r="W151" s="58">
        <f t="shared" si="63"/>
        <v>0</v>
      </c>
      <c r="Y151" s="61">
        <f t="shared" si="49"/>
        <v>45400.148148148146</v>
      </c>
      <c r="Z151" s="61">
        <f t="shared" si="50"/>
        <v>45.400148148148148</v>
      </c>
      <c r="AA151" s="61">
        <f t="shared" si="51"/>
        <v>0</v>
      </c>
      <c r="AB151" s="63">
        <f t="shared" si="52"/>
        <v>0</v>
      </c>
      <c r="AC151" s="36"/>
      <c r="AD151" s="64">
        <f t="shared" si="53"/>
        <v>0</v>
      </c>
      <c r="AE151" s="64">
        <f t="shared" si="54"/>
        <v>1.6226432099874614E-2</v>
      </c>
      <c r="AF151" s="42">
        <f t="shared" si="64"/>
        <v>51978.687506172857</v>
      </c>
      <c r="AG151" s="72">
        <f t="shared" si="65"/>
        <v>29998.200027000006</v>
      </c>
      <c r="AH151">
        <f t="shared" si="66"/>
        <v>9.85755750067383E-3</v>
      </c>
    </row>
    <row r="152" spans="1:34" ht="15.75" thickBot="1" x14ac:dyDescent="0.3">
      <c r="A152" s="36"/>
      <c r="B152" s="14" t="s">
        <v>59</v>
      </c>
      <c r="C152" s="14">
        <v>148</v>
      </c>
      <c r="D152" s="14">
        <v>148</v>
      </c>
      <c r="E152" s="44">
        <v>27.7</v>
      </c>
      <c r="F152" s="37">
        <f t="shared" si="67"/>
        <v>0.5277777777777779</v>
      </c>
      <c r="G152" s="37">
        <f t="shared" si="68"/>
        <v>1.9000000000000004</v>
      </c>
      <c r="H152" s="36"/>
      <c r="I152" s="33">
        <f t="shared" si="48"/>
        <v>7.6944444444444446</v>
      </c>
      <c r="J152" s="34">
        <f t="shared" si="55"/>
        <v>962.66666666666686</v>
      </c>
      <c r="K152" s="34">
        <f t="shared" si="56"/>
        <v>143.15</v>
      </c>
      <c r="L152" s="39">
        <f t="shared" si="57"/>
        <v>58.985418750000001</v>
      </c>
      <c r="M152" s="40">
        <f t="shared" si="58"/>
        <v>1164.8020854166668</v>
      </c>
      <c r="N152" s="36"/>
      <c r="O152" s="45">
        <f t="shared" si="59"/>
        <v>8962.5049350115751</v>
      </c>
      <c r="P152" s="46">
        <f t="shared" si="70"/>
        <v>8.9625049350115749</v>
      </c>
      <c r="Q152" s="42">
        <f t="shared" si="60"/>
        <v>8.9625049350115749</v>
      </c>
      <c r="R152" s="46">
        <f t="shared" si="69"/>
        <v>0.12260475736262214</v>
      </c>
      <c r="S152" s="42">
        <f t="shared" si="61"/>
        <v>0</v>
      </c>
      <c r="T152" s="43">
        <f t="shared" si="47"/>
        <v>1.6226432099874614E-2</v>
      </c>
      <c r="U152" s="36"/>
      <c r="V152" s="58">
        <f t="shared" si="62"/>
        <v>962.66666666666686</v>
      </c>
      <c r="W152" s="58">
        <f t="shared" si="63"/>
        <v>0</v>
      </c>
      <c r="Y152" s="61">
        <f t="shared" si="49"/>
        <v>53994.481481481489</v>
      </c>
      <c r="Z152" s="61">
        <f t="shared" si="50"/>
        <v>53.994481481481486</v>
      </c>
      <c r="AA152" s="61">
        <f t="shared" si="51"/>
        <v>0</v>
      </c>
      <c r="AB152" s="63">
        <f t="shared" si="52"/>
        <v>0</v>
      </c>
      <c r="AC152" s="36"/>
      <c r="AD152" s="64">
        <f t="shared" si="53"/>
        <v>0</v>
      </c>
      <c r="AE152" s="64">
        <f t="shared" si="54"/>
        <v>1.6701908307050539E-2</v>
      </c>
      <c r="AF152" s="42">
        <f t="shared" si="64"/>
        <v>31920.315259259274</v>
      </c>
      <c r="AG152" s="72">
        <f t="shared" si="65"/>
        <v>18422.011944000009</v>
      </c>
      <c r="AH152">
        <f t="shared" si="66"/>
        <v>9.85755750067383E-3</v>
      </c>
    </row>
    <row r="153" spans="1:34" ht="15.75" thickBot="1" x14ac:dyDescent="0.3">
      <c r="A153" s="36"/>
      <c r="B153" s="14" t="s">
        <v>59</v>
      </c>
      <c r="C153" s="14">
        <v>149</v>
      </c>
      <c r="D153" s="14">
        <v>149</v>
      </c>
      <c r="E153" s="44">
        <v>29.2</v>
      </c>
      <c r="F153" s="37">
        <f t="shared" si="67"/>
        <v>0.29166666666666685</v>
      </c>
      <c r="G153" s="37">
        <f t="shared" si="68"/>
        <v>1.0500000000000007</v>
      </c>
      <c r="H153" s="36"/>
      <c r="I153" s="33">
        <f t="shared" si="48"/>
        <v>8.1111111111111107</v>
      </c>
      <c r="J153" s="34">
        <f t="shared" si="55"/>
        <v>532.00000000000034</v>
      </c>
      <c r="K153" s="34">
        <f t="shared" si="56"/>
        <v>143.15</v>
      </c>
      <c r="L153" s="39">
        <f t="shared" si="57"/>
        <v>65.546699999999987</v>
      </c>
      <c r="M153" s="40">
        <f t="shared" si="58"/>
        <v>740.69670000000031</v>
      </c>
      <c r="N153" s="36"/>
      <c r="O153" s="45">
        <f t="shared" si="59"/>
        <v>6007.8732333333355</v>
      </c>
      <c r="P153" s="46">
        <f t="shared" si="70"/>
        <v>6.0078732333333358</v>
      </c>
      <c r="Q153" s="42">
        <f t="shared" si="60"/>
        <v>6.0078732333333358</v>
      </c>
      <c r="R153" s="46">
        <f t="shared" si="69"/>
        <v>0.12427361103854806</v>
      </c>
      <c r="S153" s="42">
        <f t="shared" si="61"/>
        <v>0</v>
      </c>
      <c r="T153" s="43">
        <f t="shared" si="47"/>
        <v>1.6226432099874614E-2</v>
      </c>
      <c r="U153" s="36"/>
      <c r="V153" s="58">
        <f t="shared" si="62"/>
        <v>532.00000000000034</v>
      </c>
      <c r="W153" s="58">
        <f t="shared" si="63"/>
        <v>0</v>
      </c>
      <c r="Y153" s="61">
        <f t="shared" si="49"/>
        <v>60000.592592592584</v>
      </c>
      <c r="Z153" s="61">
        <f t="shared" si="50"/>
        <v>60.000592592592582</v>
      </c>
      <c r="AA153" s="61">
        <f t="shared" si="51"/>
        <v>0</v>
      </c>
      <c r="AB153" s="63">
        <f t="shared" si="52"/>
        <v>0</v>
      </c>
      <c r="AC153" s="36"/>
      <c r="AD153" s="64">
        <f t="shared" si="53"/>
        <v>0</v>
      </c>
      <c r="AE153" s="64">
        <f t="shared" si="54"/>
        <v>1.7121714282359181E-2</v>
      </c>
      <c r="AF153" s="42">
        <f t="shared" si="64"/>
        <v>3166.2463209876441</v>
      </c>
      <c r="AG153" s="72">
        <f t="shared" si="65"/>
        <v>1827.3199079999943</v>
      </c>
      <c r="AH153">
        <f t="shared" si="66"/>
        <v>9.85755750067383E-3</v>
      </c>
    </row>
    <row r="154" spans="1:34" ht="15.75" thickBot="1" x14ac:dyDescent="0.3">
      <c r="A154" s="36"/>
      <c r="B154" s="14" t="s">
        <v>59</v>
      </c>
      <c r="C154" s="14">
        <v>150</v>
      </c>
      <c r="D154" s="14">
        <v>150</v>
      </c>
      <c r="E154" s="44">
        <v>29.8</v>
      </c>
      <c r="F154" s="37">
        <f t="shared" si="67"/>
        <v>2.7777777777777679E-2</v>
      </c>
      <c r="G154" s="37">
        <f t="shared" si="68"/>
        <v>9.9999999999999645E-2</v>
      </c>
      <c r="H154" s="36"/>
      <c r="I154" s="33">
        <f t="shared" si="48"/>
        <v>8.2777777777777786</v>
      </c>
      <c r="J154" s="34">
        <f t="shared" si="55"/>
        <v>50.666666666666487</v>
      </c>
      <c r="K154" s="34">
        <f t="shared" si="56"/>
        <v>143.15</v>
      </c>
      <c r="L154" s="39">
        <f t="shared" si="57"/>
        <v>68.26807500000001</v>
      </c>
      <c r="M154" s="40">
        <f t="shared" si="58"/>
        <v>262.0847416666665</v>
      </c>
      <c r="N154" s="36"/>
      <c r="O154" s="45">
        <f t="shared" si="59"/>
        <v>2169.4792504629618</v>
      </c>
      <c r="P154" s="46">
        <f t="shared" si="70"/>
        <v>2.1694792504629619</v>
      </c>
      <c r="Q154" s="42">
        <f t="shared" si="60"/>
        <v>2.1694792504629619</v>
      </c>
      <c r="R154" s="46">
        <f t="shared" si="69"/>
        <v>0.12487624416367667</v>
      </c>
      <c r="S154" s="42">
        <f t="shared" si="61"/>
        <v>1711.714345833333</v>
      </c>
      <c r="T154" s="43">
        <f t="shared" si="47"/>
        <v>1.6701908307050539E-2</v>
      </c>
      <c r="U154" s="65"/>
      <c r="V154" s="58">
        <f t="shared" si="62"/>
        <v>50.666666666666487</v>
      </c>
      <c r="W154" s="58">
        <f t="shared" si="63"/>
        <v>0</v>
      </c>
      <c r="Y154" s="61">
        <f t="shared" si="49"/>
        <v>62491.703703703723</v>
      </c>
      <c r="Z154" s="61">
        <f t="shared" si="50"/>
        <v>62.49170370370372</v>
      </c>
      <c r="AA154" s="61">
        <f t="shared" si="51"/>
        <v>1666.3703703704014</v>
      </c>
      <c r="AB154" s="63">
        <f t="shared" si="52"/>
        <v>1.6663703703704014</v>
      </c>
      <c r="AC154" s="36"/>
      <c r="AD154" s="64">
        <f t="shared" si="53"/>
        <v>-1.6663703703704014</v>
      </c>
      <c r="AE154" s="64">
        <f t="shared" si="54"/>
        <v>1.7439813947096837E-2</v>
      </c>
      <c r="AF154" s="42">
        <f t="shared" si="64"/>
        <v>0</v>
      </c>
      <c r="AG154" s="72">
        <f t="shared" si="65"/>
        <v>0</v>
      </c>
      <c r="AH154">
        <f t="shared" si="66"/>
        <v>1.0146409296533203E-2</v>
      </c>
    </row>
    <row r="155" spans="1:34" ht="15.75" thickBot="1" x14ac:dyDescent="0.3">
      <c r="A155" s="36"/>
      <c r="B155" s="14" t="s">
        <v>59</v>
      </c>
      <c r="C155" s="14">
        <v>151</v>
      </c>
      <c r="D155" s="14">
        <v>151</v>
      </c>
      <c r="E155" s="44">
        <v>29.4</v>
      </c>
      <c r="F155" s="37">
        <f t="shared" si="67"/>
        <v>-0.36111111111111133</v>
      </c>
      <c r="G155" s="37">
        <f t="shared" si="68"/>
        <v>-1.3000000000000007</v>
      </c>
      <c r="H155" s="36"/>
      <c r="I155" s="33">
        <f t="shared" si="48"/>
        <v>8.1666666666666661</v>
      </c>
      <c r="J155" s="34">
        <f t="shared" si="55"/>
        <v>-658.66666666666708</v>
      </c>
      <c r="K155" s="34">
        <f t="shared" si="56"/>
        <v>143.15</v>
      </c>
      <c r="L155" s="39">
        <f t="shared" si="57"/>
        <v>66.447674999999975</v>
      </c>
      <c r="M155" s="40">
        <f t="shared" si="58"/>
        <v>209.59767499999998</v>
      </c>
      <c r="N155" s="36"/>
      <c r="O155" s="45">
        <f t="shared" si="59"/>
        <v>1711.714345833333</v>
      </c>
      <c r="P155" s="46">
        <f t="shared" si="70"/>
        <v>1.711714345833333</v>
      </c>
      <c r="Q155" s="42">
        <f t="shared" si="60"/>
        <v>-3.6673967652777808</v>
      </c>
      <c r="R155" s="46">
        <f t="shared" si="69"/>
        <v>0.1253517203708526</v>
      </c>
      <c r="S155" s="42">
        <f t="shared" si="61"/>
        <v>1511.301511111111</v>
      </c>
      <c r="T155" s="43">
        <f t="shared" si="47"/>
        <v>1.7121714282359181E-2</v>
      </c>
      <c r="U155" s="65"/>
      <c r="V155" s="58">
        <f t="shared" si="62"/>
        <v>0</v>
      </c>
      <c r="W155" s="58">
        <f t="shared" si="63"/>
        <v>658.66666666666708</v>
      </c>
      <c r="Y155" s="61">
        <f t="shared" si="49"/>
        <v>60825.333333333321</v>
      </c>
      <c r="Z155" s="61">
        <f t="shared" si="50"/>
        <v>60.825333333333319</v>
      </c>
      <c r="AA155" s="61">
        <f t="shared" si="51"/>
        <v>8762.518518518511</v>
      </c>
      <c r="AB155" s="63">
        <f t="shared" si="52"/>
        <v>8.7625185185185117</v>
      </c>
      <c r="AC155" s="36"/>
      <c r="AD155" s="64">
        <f t="shared" si="53"/>
        <v>-8.7625185185185117</v>
      </c>
      <c r="AE155" s="64">
        <f t="shared" si="54"/>
        <v>1.7661614255304783E-2</v>
      </c>
      <c r="AF155" s="42">
        <f t="shared" si="64"/>
        <v>0</v>
      </c>
      <c r="AG155" s="72">
        <f t="shared" si="65"/>
        <v>0</v>
      </c>
      <c r="AH155">
        <f t="shared" si="66"/>
        <v>1.0401441426533204E-2</v>
      </c>
    </row>
    <row r="156" spans="1:34" ht="15.75" thickBot="1" x14ac:dyDescent="0.3">
      <c r="A156" s="36"/>
      <c r="B156" s="14" t="s">
        <v>59</v>
      </c>
      <c r="C156" s="14">
        <v>152</v>
      </c>
      <c r="D156" s="14">
        <v>152</v>
      </c>
      <c r="E156" s="44">
        <v>27.2</v>
      </c>
      <c r="F156" s="37">
        <f t="shared" si="67"/>
        <v>-0.94444444444444398</v>
      </c>
      <c r="G156" s="37">
        <f t="shared" si="68"/>
        <v>-3.3999999999999986</v>
      </c>
      <c r="H156" s="36"/>
      <c r="I156" s="33">
        <f t="shared" si="48"/>
        <v>7.5555555555555554</v>
      </c>
      <c r="J156" s="34">
        <f t="shared" si="55"/>
        <v>-1722.6666666666658</v>
      </c>
      <c r="K156" s="34">
        <f t="shared" si="56"/>
        <v>143.15</v>
      </c>
      <c r="L156" s="39">
        <f t="shared" si="57"/>
        <v>56.875199999999992</v>
      </c>
      <c r="M156" s="40">
        <f t="shared" si="58"/>
        <v>200.02519999999998</v>
      </c>
      <c r="N156" s="36"/>
      <c r="O156" s="45">
        <f t="shared" si="59"/>
        <v>1511.301511111111</v>
      </c>
      <c r="P156" s="46">
        <f t="shared" si="70"/>
        <v>1.511301511111111</v>
      </c>
      <c r="Q156" s="42">
        <f t="shared" si="60"/>
        <v>-11.504402192592586</v>
      </c>
      <c r="R156" s="46">
        <f t="shared" si="69"/>
        <v>0.12577152634616123</v>
      </c>
      <c r="S156" s="42">
        <f t="shared" si="61"/>
        <v>1145.1587930555559</v>
      </c>
      <c r="T156" s="43">
        <f t="shared" si="47"/>
        <v>1.7439813947096837E-2</v>
      </c>
      <c r="U156" s="65"/>
      <c r="V156" s="58">
        <f t="shared" si="62"/>
        <v>0</v>
      </c>
      <c r="W156" s="58">
        <f t="shared" si="63"/>
        <v>1722.6666666666658</v>
      </c>
      <c r="Y156" s="61">
        <f t="shared" si="49"/>
        <v>52062.81481481481</v>
      </c>
      <c r="Z156" s="61">
        <f t="shared" si="50"/>
        <v>52.062814814814807</v>
      </c>
      <c r="AA156" s="61">
        <f t="shared" si="51"/>
        <v>16120.444444444431</v>
      </c>
      <c r="AB156" s="63">
        <f t="shared" si="52"/>
        <v>16.120444444444431</v>
      </c>
      <c r="AC156" s="36"/>
      <c r="AD156" s="64">
        <f t="shared" si="53"/>
        <v>-16.120444444444431</v>
      </c>
      <c r="AE156" s="64">
        <f t="shared" si="54"/>
        <v>1.7822474901089892E-2</v>
      </c>
      <c r="AF156" s="42">
        <f t="shared" si="64"/>
        <v>0</v>
      </c>
      <c r="AG156" s="72">
        <f t="shared" si="65"/>
        <v>0</v>
      </c>
      <c r="AH156">
        <f t="shared" si="66"/>
        <v>1.0594686972861329E-2</v>
      </c>
    </row>
    <row r="157" spans="1:34" ht="15.75" thickBot="1" x14ac:dyDescent="0.3">
      <c r="A157" s="36"/>
      <c r="B157" s="14" t="s">
        <v>59</v>
      </c>
      <c r="C157" s="14">
        <v>153</v>
      </c>
      <c r="D157" s="14">
        <v>153</v>
      </c>
      <c r="E157" s="44">
        <v>22.6</v>
      </c>
      <c r="F157" s="37">
        <f t="shared" si="67"/>
        <v>-1.3749999999999998</v>
      </c>
      <c r="G157" s="37">
        <f t="shared" si="68"/>
        <v>-4.9499999999999993</v>
      </c>
      <c r="H157" s="36"/>
      <c r="I157" s="33">
        <f t="shared" si="48"/>
        <v>6.2777777777777786</v>
      </c>
      <c r="J157" s="34">
        <f t="shared" si="55"/>
        <v>-2507.9999999999995</v>
      </c>
      <c r="K157" s="34">
        <f t="shared" si="56"/>
        <v>143.15</v>
      </c>
      <c r="L157" s="39">
        <f t="shared" si="57"/>
        <v>39.264675000000004</v>
      </c>
      <c r="M157" s="40">
        <f t="shared" si="58"/>
        <v>182.41467500000002</v>
      </c>
      <c r="N157" s="36"/>
      <c r="O157" s="45">
        <f t="shared" si="59"/>
        <v>1145.1587930555559</v>
      </c>
      <c r="P157" s="46">
        <f t="shared" si="70"/>
        <v>1.1451587930555558</v>
      </c>
      <c r="Q157" s="42">
        <f t="shared" si="60"/>
        <v>-14.59950787361111</v>
      </c>
      <c r="R157" s="46">
        <f t="shared" si="69"/>
        <v>0.12608962601089888</v>
      </c>
      <c r="S157" s="42">
        <f t="shared" si="61"/>
        <v>798.48110954861136</v>
      </c>
      <c r="T157" s="43">
        <f t="shared" si="47"/>
        <v>1.7661614255304783E-2</v>
      </c>
      <c r="U157" s="65">
        <f>SUM(S154:S159)</f>
        <v>6259.8207510416669</v>
      </c>
      <c r="V157" s="58">
        <f t="shared" si="62"/>
        <v>0</v>
      </c>
      <c r="W157" s="58">
        <f t="shared" si="63"/>
        <v>2507.9999999999995</v>
      </c>
      <c r="Y157" s="61">
        <f t="shared" si="49"/>
        <v>35942.37037037038</v>
      </c>
      <c r="Z157" s="61">
        <f t="shared" si="50"/>
        <v>35.942370370370377</v>
      </c>
      <c r="AA157" s="61">
        <f t="shared" si="51"/>
        <v>14881.222222222226</v>
      </c>
      <c r="AB157" s="63">
        <f t="shared" si="52"/>
        <v>14.881222222222226</v>
      </c>
      <c r="AC157" s="36"/>
      <c r="AD157" s="64">
        <f t="shared" si="53"/>
        <v>-14.881222222222226</v>
      </c>
      <c r="AE157" s="64">
        <f t="shared" si="54"/>
        <v>1.7965271197386189E-2</v>
      </c>
      <c r="AF157" s="42">
        <f t="shared" si="64"/>
        <v>0</v>
      </c>
      <c r="AG157" s="72">
        <f t="shared" si="65"/>
        <v>0</v>
      </c>
      <c r="AH157">
        <f t="shared" si="66"/>
        <v>1.0729430660097655E-2</v>
      </c>
    </row>
    <row r="158" spans="1:34" ht="15.75" thickBot="1" x14ac:dyDescent="0.3">
      <c r="A158" s="36"/>
      <c r="B158" s="14" t="s">
        <v>59</v>
      </c>
      <c r="C158" s="14">
        <v>154</v>
      </c>
      <c r="D158" s="14">
        <v>154</v>
      </c>
      <c r="E158" s="44">
        <v>17.3</v>
      </c>
      <c r="F158" s="37">
        <f t="shared" si="67"/>
        <v>-1.2916666666666667</v>
      </c>
      <c r="G158" s="37">
        <f t="shared" si="68"/>
        <v>-4.6500000000000004</v>
      </c>
      <c r="H158" s="36"/>
      <c r="I158" s="33">
        <f t="shared" si="48"/>
        <v>4.8055555555555562</v>
      </c>
      <c r="J158" s="34">
        <f t="shared" si="55"/>
        <v>-2356</v>
      </c>
      <c r="K158" s="34">
        <f t="shared" si="56"/>
        <v>143.15</v>
      </c>
      <c r="L158" s="39">
        <f t="shared" si="57"/>
        <v>23.007918750000005</v>
      </c>
      <c r="M158" s="40">
        <f t="shared" si="58"/>
        <v>166.15791875000002</v>
      </c>
      <c r="N158" s="36"/>
      <c r="O158" s="45">
        <f t="shared" si="59"/>
        <v>798.48110954861136</v>
      </c>
      <c r="P158" s="46">
        <f t="shared" si="70"/>
        <v>0.7984811095486114</v>
      </c>
      <c r="Q158" s="42">
        <f t="shared" si="60"/>
        <v>-10.52340777934028</v>
      </c>
      <c r="R158" s="46">
        <f t="shared" si="69"/>
        <v>0.12631142631910683</v>
      </c>
      <c r="S158" s="42">
        <f t="shared" si="61"/>
        <v>579.09832482638899</v>
      </c>
      <c r="T158" s="43">
        <f t="shared" si="47"/>
        <v>1.7822474901089892E-2</v>
      </c>
      <c r="U158" s="65"/>
      <c r="V158" s="58">
        <f t="shared" si="62"/>
        <v>0</v>
      </c>
      <c r="W158" s="58">
        <f t="shared" si="63"/>
        <v>2356</v>
      </c>
      <c r="Y158" s="61">
        <f t="shared" si="49"/>
        <v>21061.148148148153</v>
      </c>
      <c r="Z158" s="61">
        <f t="shared" si="50"/>
        <v>21.061148148148153</v>
      </c>
      <c r="AA158" s="61">
        <f t="shared" si="51"/>
        <v>8613.3333333333376</v>
      </c>
      <c r="AB158" s="63">
        <f t="shared" si="52"/>
        <v>8.6133333333333368</v>
      </c>
      <c r="AC158" s="36"/>
      <c r="AD158" s="64">
        <f t="shared" si="53"/>
        <v>-8.6133333333333368</v>
      </c>
      <c r="AE158" s="64">
        <f t="shared" si="54"/>
        <v>1.7965271197386189E-2</v>
      </c>
      <c r="AF158" s="42">
        <f t="shared" si="64"/>
        <v>0</v>
      </c>
      <c r="AG158" s="72">
        <f t="shared" si="65"/>
        <v>0</v>
      </c>
      <c r="AH158">
        <f t="shared" si="66"/>
        <v>1.0827153502412111E-2</v>
      </c>
    </row>
    <row r="159" spans="1:34" ht="15.75" thickBot="1" x14ac:dyDescent="0.3">
      <c r="A159" s="36"/>
      <c r="B159" s="14" t="s">
        <v>59</v>
      </c>
      <c r="C159" s="14">
        <v>155</v>
      </c>
      <c r="D159" s="14">
        <v>155</v>
      </c>
      <c r="E159" s="44">
        <v>13.3</v>
      </c>
      <c r="F159" s="37">
        <f t="shared" si="67"/>
        <v>-0.73611111111111116</v>
      </c>
      <c r="G159" s="37">
        <f t="shared" si="68"/>
        <v>-2.6500000000000004</v>
      </c>
      <c r="H159" s="36"/>
      <c r="I159" s="33">
        <f t="shared" si="48"/>
        <v>3.6944444444444446</v>
      </c>
      <c r="J159" s="34">
        <f t="shared" si="55"/>
        <v>-1342.6666666666667</v>
      </c>
      <c r="K159" s="34">
        <f t="shared" si="56"/>
        <v>143.15</v>
      </c>
      <c r="L159" s="39">
        <f t="shared" si="57"/>
        <v>13.59841875</v>
      </c>
      <c r="M159" s="40">
        <f t="shared" si="58"/>
        <v>156.74841875000001</v>
      </c>
      <c r="N159" s="36"/>
      <c r="O159" s="45">
        <f t="shared" si="59"/>
        <v>579.09832482638899</v>
      </c>
      <c r="P159" s="46">
        <f t="shared" si="70"/>
        <v>0.57909832482638901</v>
      </c>
      <c r="Q159" s="42">
        <f t="shared" si="60"/>
        <v>-4.3813090825810184</v>
      </c>
      <c r="R159" s="46">
        <f t="shared" si="69"/>
        <v>0.12647228696489193</v>
      </c>
      <c r="S159" s="42">
        <f t="shared" si="61"/>
        <v>514.06666666666672</v>
      </c>
      <c r="T159" s="43">
        <f t="shared" si="47"/>
        <v>1.7965271197386189E-2</v>
      </c>
      <c r="U159" s="65"/>
      <c r="V159" s="58">
        <f t="shared" si="62"/>
        <v>0</v>
      </c>
      <c r="W159" s="58">
        <f t="shared" si="63"/>
        <v>1342.6666666666667</v>
      </c>
      <c r="Y159" s="61">
        <f t="shared" si="49"/>
        <v>12447.814814814816</v>
      </c>
      <c r="Z159" s="61">
        <f t="shared" si="50"/>
        <v>12.447814814814816</v>
      </c>
      <c r="AA159" s="61">
        <f t="shared" si="51"/>
        <v>2314.4814814814818</v>
      </c>
      <c r="AB159" s="63">
        <f t="shared" si="52"/>
        <v>2.3144814814814816</v>
      </c>
      <c r="AC159" s="36"/>
      <c r="AD159" s="64">
        <f t="shared" si="53"/>
        <v>-2.3144814814814816</v>
      </c>
      <c r="AE159" s="64">
        <f t="shared" si="54"/>
        <v>1.7965271197386189E-2</v>
      </c>
      <c r="AF159" s="42">
        <f t="shared" si="64"/>
        <v>0</v>
      </c>
      <c r="AG159" s="72">
        <f t="shared" si="65"/>
        <v>0</v>
      </c>
      <c r="AH159">
        <f t="shared" si="66"/>
        <v>1.091390225241211E-2</v>
      </c>
    </row>
    <row r="160" spans="1:34" ht="15.75" thickBot="1" x14ac:dyDescent="0.3">
      <c r="A160" s="36"/>
      <c r="B160" s="14" t="s">
        <v>59</v>
      </c>
      <c r="C160" s="14">
        <v>156</v>
      </c>
      <c r="D160" s="14">
        <v>156</v>
      </c>
      <c r="E160" s="44">
        <v>12</v>
      </c>
      <c r="F160" s="37">
        <f t="shared" si="67"/>
        <v>-9.7222222222222363E-2</v>
      </c>
      <c r="G160" s="37">
        <f t="shared" si="68"/>
        <v>-0.35000000000000053</v>
      </c>
      <c r="H160" s="36"/>
      <c r="I160" s="33">
        <f t="shared" si="48"/>
        <v>3.3333333333333335</v>
      </c>
      <c r="J160" s="34">
        <f t="shared" si="55"/>
        <v>-177.3333333333336</v>
      </c>
      <c r="K160" s="34">
        <f t="shared" si="56"/>
        <v>143.15</v>
      </c>
      <c r="L160" s="39">
        <f t="shared" si="57"/>
        <v>11.07</v>
      </c>
      <c r="M160" s="40">
        <f t="shared" si="58"/>
        <v>154.22</v>
      </c>
      <c r="N160" s="36"/>
      <c r="O160" s="45">
        <f t="shared" si="59"/>
        <v>514.06666666666672</v>
      </c>
      <c r="P160" s="46">
        <f t="shared" si="70"/>
        <v>0.51406666666666667</v>
      </c>
      <c r="Q160" s="42">
        <f t="shared" si="60"/>
        <v>-7.7044444444445317E-2</v>
      </c>
      <c r="R160" s="46">
        <f t="shared" si="69"/>
        <v>0.12661508326118823</v>
      </c>
      <c r="S160" s="42">
        <f t="shared" si="61"/>
        <v>0</v>
      </c>
      <c r="T160" s="43">
        <f t="shared" si="47"/>
        <v>1.7965271197386189E-2</v>
      </c>
      <c r="U160" s="36"/>
      <c r="V160" s="58">
        <f t="shared" si="62"/>
        <v>0</v>
      </c>
      <c r="W160" s="58">
        <f t="shared" si="63"/>
        <v>177.3333333333336</v>
      </c>
      <c r="Y160" s="61">
        <f t="shared" si="49"/>
        <v>10133.333333333334</v>
      </c>
      <c r="Z160" s="61">
        <f t="shared" si="50"/>
        <v>10.133333333333335</v>
      </c>
      <c r="AA160" s="61">
        <f t="shared" si="51"/>
        <v>0</v>
      </c>
      <c r="AB160" s="63">
        <f t="shared" si="52"/>
        <v>0</v>
      </c>
      <c r="AC160" s="36"/>
      <c r="AD160" s="64">
        <f t="shared" si="53"/>
        <v>0</v>
      </c>
      <c r="AE160" s="64">
        <f t="shared" si="54"/>
        <v>1.7965271197386189E-2</v>
      </c>
      <c r="AF160" s="42">
        <f t="shared" si="64"/>
        <v>0</v>
      </c>
      <c r="AG160" s="72">
        <f t="shared" si="65"/>
        <v>0</v>
      </c>
      <c r="AH160">
        <f t="shared" si="66"/>
        <v>1.091390225241211E-2</v>
      </c>
    </row>
    <row r="161" spans="1:34" ht="15.75" thickBot="1" x14ac:dyDescent="0.3">
      <c r="A161" s="36"/>
      <c r="B161" s="14" t="s">
        <v>59</v>
      </c>
      <c r="C161" s="14">
        <v>157</v>
      </c>
      <c r="D161" s="14">
        <v>157</v>
      </c>
      <c r="E161" s="44">
        <v>12.6</v>
      </c>
      <c r="F161" s="37">
        <f t="shared" si="67"/>
        <v>0.29166666666666663</v>
      </c>
      <c r="G161" s="37">
        <f t="shared" si="68"/>
        <v>1.0499999999999998</v>
      </c>
      <c r="H161" s="36"/>
      <c r="I161" s="33">
        <f t="shared" si="48"/>
        <v>3.5</v>
      </c>
      <c r="J161" s="34">
        <f t="shared" si="55"/>
        <v>531.99999999999989</v>
      </c>
      <c r="K161" s="34">
        <f t="shared" si="56"/>
        <v>143.15</v>
      </c>
      <c r="L161" s="39">
        <f t="shared" si="57"/>
        <v>12.204675</v>
      </c>
      <c r="M161" s="40">
        <f t="shared" si="58"/>
        <v>687.35467499999993</v>
      </c>
      <c r="N161" s="36"/>
      <c r="O161" s="45">
        <f t="shared" si="59"/>
        <v>2405.7413624999999</v>
      </c>
      <c r="P161" s="46">
        <f t="shared" si="70"/>
        <v>2.4057413624999997</v>
      </c>
      <c r="Q161" s="42">
        <f t="shared" si="60"/>
        <v>2.4057413624999993</v>
      </c>
      <c r="R161" s="46">
        <f t="shared" si="69"/>
        <v>0.12728334475077155</v>
      </c>
      <c r="S161" s="42">
        <f t="shared" si="61"/>
        <v>0</v>
      </c>
      <c r="T161" s="43">
        <f t="shared" si="47"/>
        <v>1.7965271197386189E-2</v>
      </c>
      <c r="U161" s="36"/>
      <c r="V161" s="58">
        <f t="shared" si="62"/>
        <v>531.99999999999989</v>
      </c>
      <c r="W161" s="58">
        <f t="shared" si="63"/>
        <v>0</v>
      </c>
      <c r="Y161" s="61">
        <f t="shared" si="49"/>
        <v>11172</v>
      </c>
      <c r="Z161" s="61">
        <f t="shared" si="50"/>
        <v>11.172000000000001</v>
      </c>
      <c r="AA161" s="61">
        <f t="shared" si="51"/>
        <v>0</v>
      </c>
      <c r="AB161" s="63">
        <f t="shared" si="52"/>
        <v>0</v>
      </c>
      <c r="AC161" s="36"/>
      <c r="AD161" s="64">
        <f t="shared" si="53"/>
        <v>0</v>
      </c>
      <c r="AE161" s="64">
        <f t="shared" si="54"/>
        <v>1.7965271197386189E-2</v>
      </c>
      <c r="AF161" s="42">
        <f t="shared" si="64"/>
        <v>0</v>
      </c>
      <c r="AG161" s="72">
        <f t="shared" si="65"/>
        <v>0</v>
      </c>
      <c r="AH161">
        <f t="shared" si="66"/>
        <v>1.091390225241211E-2</v>
      </c>
    </row>
    <row r="162" spans="1:34" ht="15.75" thickBot="1" x14ac:dyDescent="0.3">
      <c r="A162" s="36"/>
      <c r="B162" s="14" t="s">
        <v>59</v>
      </c>
      <c r="C162" s="14">
        <v>158</v>
      </c>
      <c r="D162" s="14">
        <v>158</v>
      </c>
      <c r="E162" s="44">
        <v>14.1</v>
      </c>
      <c r="F162" s="37">
        <f t="shared" si="67"/>
        <v>0.63888888888888884</v>
      </c>
      <c r="G162" s="37">
        <f t="shared" si="68"/>
        <v>2.2999999999999998</v>
      </c>
      <c r="H162" s="36"/>
      <c r="I162" s="33">
        <f t="shared" si="48"/>
        <v>3.916666666666667</v>
      </c>
      <c r="J162" s="34">
        <f t="shared" si="55"/>
        <v>1165.3333333333333</v>
      </c>
      <c r="K162" s="34">
        <f t="shared" si="56"/>
        <v>143.15</v>
      </c>
      <c r="L162" s="39">
        <f t="shared" si="57"/>
        <v>15.283518750000002</v>
      </c>
      <c r="M162" s="40">
        <f t="shared" si="58"/>
        <v>1323.7668520833333</v>
      </c>
      <c r="N162" s="36"/>
      <c r="O162" s="45">
        <f t="shared" si="59"/>
        <v>5184.7535039930563</v>
      </c>
      <c r="P162" s="46">
        <f t="shared" si="70"/>
        <v>5.1847535039930559</v>
      </c>
      <c r="Q162" s="42">
        <f t="shared" si="60"/>
        <v>5.1847535039930559</v>
      </c>
      <c r="R162" s="46">
        <f t="shared" si="69"/>
        <v>0.1287235540574363</v>
      </c>
      <c r="S162" s="42">
        <f t="shared" si="61"/>
        <v>0</v>
      </c>
      <c r="T162" s="43">
        <f t="shared" si="47"/>
        <v>1.7965271197386189E-2</v>
      </c>
      <c r="U162" s="36"/>
      <c r="V162" s="58">
        <f t="shared" si="62"/>
        <v>1165.3333333333333</v>
      </c>
      <c r="W162" s="58">
        <f t="shared" si="63"/>
        <v>0</v>
      </c>
      <c r="Y162" s="61">
        <f t="shared" si="49"/>
        <v>13990.333333333336</v>
      </c>
      <c r="Z162" s="61">
        <f t="shared" si="50"/>
        <v>13.990333333333336</v>
      </c>
      <c r="AA162" s="61">
        <f t="shared" si="51"/>
        <v>0</v>
      </c>
      <c r="AB162" s="63">
        <f t="shared" si="52"/>
        <v>0</v>
      </c>
      <c r="AC162" s="36"/>
      <c r="AD162" s="64">
        <f t="shared" si="53"/>
        <v>0</v>
      </c>
      <c r="AE162" s="64">
        <f t="shared" si="54"/>
        <v>1.7965271197386189E-2</v>
      </c>
      <c r="AF162" s="42">
        <f t="shared" si="64"/>
        <v>0</v>
      </c>
      <c r="AG162" s="72">
        <f t="shared" si="65"/>
        <v>0</v>
      </c>
      <c r="AH162">
        <f t="shared" si="66"/>
        <v>1.091390225241211E-2</v>
      </c>
    </row>
    <row r="163" spans="1:34" ht="15.75" thickBot="1" x14ac:dyDescent="0.3">
      <c r="A163" s="36"/>
      <c r="B163" s="14" t="s">
        <v>59</v>
      </c>
      <c r="C163" s="14">
        <v>159</v>
      </c>
      <c r="D163" s="14">
        <v>159</v>
      </c>
      <c r="E163" s="44">
        <v>17.2</v>
      </c>
      <c r="F163" s="37">
        <f t="shared" si="67"/>
        <v>0.83333333333333359</v>
      </c>
      <c r="G163" s="37">
        <f t="shared" si="68"/>
        <v>3.0000000000000009</v>
      </c>
      <c r="H163" s="36"/>
      <c r="I163" s="33">
        <f t="shared" si="48"/>
        <v>4.7777777777777777</v>
      </c>
      <c r="J163" s="34">
        <f t="shared" si="55"/>
        <v>1520.0000000000005</v>
      </c>
      <c r="K163" s="34">
        <f t="shared" si="56"/>
        <v>143.15</v>
      </c>
      <c r="L163" s="39">
        <f t="shared" si="57"/>
        <v>22.742699999999996</v>
      </c>
      <c r="M163" s="40">
        <f t="shared" si="58"/>
        <v>1685.8927000000003</v>
      </c>
      <c r="N163" s="36"/>
      <c r="O163" s="45">
        <f t="shared" si="59"/>
        <v>8054.8206777777796</v>
      </c>
      <c r="P163" s="46">
        <f t="shared" si="70"/>
        <v>8.05482067777778</v>
      </c>
      <c r="Q163" s="42">
        <f t="shared" si="60"/>
        <v>8.05482067777778</v>
      </c>
      <c r="R163" s="46">
        <f t="shared" si="69"/>
        <v>0.13096100424570789</v>
      </c>
      <c r="S163" s="42">
        <f t="shared" si="61"/>
        <v>0</v>
      </c>
      <c r="T163" s="43">
        <f t="shared" si="47"/>
        <v>1.7965271197386189E-2</v>
      </c>
      <c r="U163" s="36"/>
      <c r="V163" s="58">
        <f t="shared" si="62"/>
        <v>1520.0000000000005</v>
      </c>
      <c r="W163" s="58">
        <f t="shared" si="63"/>
        <v>0</v>
      </c>
      <c r="Y163" s="61">
        <f t="shared" si="49"/>
        <v>20818.370370370369</v>
      </c>
      <c r="Z163" s="61">
        <f t="shared" si="50"/>
        <v>20.818370370370367</v>
      </c>
      <c r="AA163" s="61">
        <f t="shared" si="51"/>
        <v>0</v>
      </c>
      <c r="AB163" s="63">
        <f t="shared" si="52"/>
        <v>0</v>
      </c>
      <c r="AC163" s="36"/>
      <c r="AD163" s="64">
        <f t="shared" si="53"/>
        <v>0</v>
      </c>
      <c r="AE163" s="64">
        <f t="shared" si="54"/>
        <v>1.7965271197386189E-2</v>
      </c>
      <c r="AF163" s="42">
        <f t="shared" si="64"/>
        <v>0</v>
      </c>
      <c r="AG163" s="72">
        <f t="shared" si="65"/>
        <v>0</v>
      </c>
      <c r="AH163">
        <f t="shared" si="66"/>
        <v>1.091390225241211E-2</v>
      </c>
    </row>
    <row r="164" spans="1:34" ht="15.75" thickBot="1" x14ac:dyDescent="0.3">
      <c r="A164" s="36"/>
      <c r="B164" s="14" t="s">
        <v>59</v>
      </c>
      <c r="C164" s="14">
        <v>160</v>
      </c>
      <c r="D164" s="14">
        <v>160</v>
      </c>
      <c r="E164" s="44">
        <v>20.100000000000001</v>
      </c>
      <c r="F164" s="37">
        <f t="shared" si="67"/>
        <v>0.86111111111111094</v>
      </c>
      <c r="G164" s="37">
        <f t="shared" si="68"/>
        <v>3.0999999999999996</v>
      </c>
      <c r="H164" s="36"/>
      <c r="I164" s="33">
        <f t="shared" si="48"/>
        <v>5.5833333333333339</v>
      </c>
      <c r="J164" s="34">
        <f t="shared" si="55"/>
        <v>1570.6666666666663</v>
      </c>
      <c r="K164" s="34">
        <f t="shared" si="56"/>
        <v>143.15</v>
      </c>
      <c r="L164" s="39">
        <f t="shared" si="57"/>
        <v>31.058268750000007</v>
      </c>
      <c r="M164" s="40">
        <f t="shared" si="58"/>
        <v>1744.8749354166662</v>
      </c>
      <c r="N164" s="36"/>
      <c r="O164" s="45">
        <f t="shared" si="59"/>
        <v>9742.2183894097197</v>
      </c>
      <c r="P164" s="46">
        <f t="shared" si="70"/>
        <v>9.7422183894097198</v>
      </c>
      <c r="Q164" s="42">
        <f t="shared" si="60"/>
        <v>9.7422183894097216</v>
      </c>
      <c r="R164" s="46">
        <f t="shared" si="69"/>
        <v>0.13366717602054393</v>
      </c>
      <c r="S164" s="42">
        <f t="shared" si="61"/>
        <v>0</v>
      </c>
      <c r="T164" s="43">
        <f t="shared" si="47"/>
        <v>1.7965271197386189E-2</v>
      </c>
      <c r="U164" s="36"/>
      <c r="V164" s="58">
        <f t="shared" si="62"/>
        <v>1570.6666666666663</v>
      </c>
      <c r="W164" s="58">
        <f t="shared" si="63"/>
        <v>0</v>
      </c>
      <c r="Y164" s="61">
        <f t="shared" si="49"/>
        <v>28430.333333333339</v>
      </c>
      <c r="Z164" s="61">
        <f t="shared" si="50"/>
        <v>28.430333333333341</v>
      </c>
      <c r="AA164" s="61">
        <f t="shared" si="51"/>
        <v>0</v>
      </c>
      <c r="AB164" s="63">
        <f t="shared" si="52"/>
        <v>0</v>
      </c>
      <c r="AC164" s="36"/>
      <c r="AD164" s="64">
        <f t="shared" si="53"/>
        <v>0</v>
      </c>
      <c r="AE164" s="64">
        <f t="shared" si="54"/>
        <v>1.7965271197386189E-2</v>
      </c>
      <c r="AF164" s="42">
        <f t="shared" si="64"/>
        <v>52711.775999999976</v>
      </c>
      <c r="AG164" s="72">
        <f t="shared" si="65"/>
        <v>30421.283723999986</v>
      </c>
      <c r="AH164">
        <f t="shared" si="66"/>
        <v>1.091390225241211E-2</v>
      </c>
    </row>
    <row r="165" spans="1:34" ht="15.75" thickBot="1" x14ac:dyDescent="0.3">
      <c r="A165" s="36"/>
      <c r="B165" s="14" t="s">
        <v>59</v>
      </c>
      <c r="C165" s="14">
        <v>161</v>
      </c>
      <c r="D165" s="14">
        <v>161</v>
      </c>
      <c r="E165" s="44">
        <v>23.4</v>
      </c>
      <c r="F165" s="37">
        <f t="shared" si="67"/>
        <v>0.74999999999999978</v>
      </c>
      <c r="G165" s="37">
        <f t="shared" si="68"/>
        <v>2.6999999999999993</v>
      </c>
      <c r="H165" s="36"/>
      <c r="I165" s="33">
        <f t="shared" si="48"/>
        <v>6.5</v>
      </c>
      <c r="J165" s="34">
        <f t="shared" si="55"/>
        <v>1367.9999999999995</v>
      </c>
      <c r="K165" s="34">
        <f t="shared" si="56"/>
        <v>143.15</v>
      </c>
      <c r="L165" s="39">
        <f t="shared" si="57"/>
        <v>42.093674999999998</v>
      </c>
      <c r="M165" s="40">
        <f t="shared" si="58"/>
        <v>1553.2436749999995</v>
      </c>
      <c r="N165" s="36"/>
      <c r="O165" s="45">
        <f t="shared" si="59"/>
        <v>10096.083887499997</v>
      </c>
      <c r="P165" s="46">
        <f t="shared" si="70"/>
        <v>10.096083887499997</v>
      </c>
      <c r="Q165" s="42">
        <f t="shared" si="60"/>
        <v>10.096083887499997</v>
      </c>
      <c r="R165" s="46">
        <f t="shared" si="69"/>
        <v>0.13647164376707172</v>
      </c>
      <c r="S165" s="42">
        <f t="shared" si="61"/>
        <v>0</v>
      </c>
      <c r="T165" s="43">
        <f t="shared" si="47"/>
        <v>1.7965271197386189E-2</v>
      </c>
      <c r="U165" s="36"/>
      <c r="V165" s="58">
        <f t="shared" si="62"/>
        <v>1367.9999999999995</v>
      </c>
      <c r="W165" s="58">
        <f t="shared" si="63"/>
        <v>0</v>
      </c>
      <c r="Y165" s="61">
        <f t="shared" si="49"/>
        <v>38532</v>
      </c>
      <c r="Z165" s="61">
        <f t="shared" si="50"/>
        <v>38.531999999999996</v>
      </c>
      <c r="AA165" s="61">
        <f t="shared" si="51"/>
        <v>0</v>
      </c>
      <c r="AB165" s="63">
        <f t="shared" si="52"/>
        <v>0</v>
      </c>
      <c r="AC165" s="36"/>
      <c r="AD165" s="64">
        <f t="shared" si="53"/>
        <v>0</v>
      </c>
      <c r="AE165" s="64">
        <f t="shared" si="54"/>
        <v>1.7965271197386189E-2</v>
      </c>
      <c r="AF165" s="42">
        <f t="shared" si="64"/>
        <v>48686.866666666705</v>
      </c>
      <c r="AG165" s="72">
        <f t="shared" si="65"/>
        <v>28098.407925000025</v>
      </c>
      <c r="AH165">
        <f t="shared" si="66"/>
        <v>1.091390225241211E-2</v>
      </c>
    </row>
    <row r="166" spans="1:34" ht="15.75" thickBot="1" x14ac:dyDescent="0.3">
      <c r="A166" s="36"/>
      <c r="B166" s="14" t="s">
        <v>59</v>
      </c>
      <c r="C166" s="14">
        <v>162</v>
      </c>
      <c r="D166" s="14">
        <v>162</v>
      </c>
      <c r="E166" s="44">
        <v>25.5</v>
      </c>
      <c r="F166" s="37">
        <f t="shared" si="67"/>
        <v>0.5833333333333337</v>
      </c>
      <c r="G166" s="37">
        <f t="shared" si="68"/>
        <v>2.1000000000000014</v>
      </c>
      <c r="H166" s="36"/>
      <c r="I166" s="33">
        <f t="shared" si="48"/>
        <v>7.0833333333333339</v>
      </c>
      <c r="J166" s="34">
        <f t="shared" si="55"/>
        <v>1064.0000000000007</v>
      </c>
      <c r="K166" s="34">
        <f t="shared" si="56"/>
        <v>143.15</v>
      </c>
      <c r="L166" s="39">
        <f t="shared" si="57"/>
        <v>49.987968750000007</v>
      </c>
      <c r="M166" s="40">
        <f t="shared" si="58"/>
        <v>1257.1379687500007</v>
      </c>
      <c r="N166" s="36"/>
      <c r="O166" s="45">
        <f t="shared" si="59"/>
        <v>8904.7272786458398</v>
      </c>
      <c r="P166" s="46">
        <f t="shared" si="70"/>
        <v>8.90472727864584</v>
      </c>
      <c r="Q166" s="42">
        <f t="shared" si="60"/>
        <v>8.90472727864584</v>
      </c>
      <c r="R166" s="46">
        <f t="shared" si="69"/>
        <v>0.13894517912225113</v>
      </c>
      <c r="S166" s="42">
        <f t="shared" si="61"/>
        <v>0</v>
      </c>
      <c r="T166" s="43">
        <f t="shared" si="47"/>
        <v>1.7965271197386189E-2</v>
      </c>
      <c r="U166" s="36"/>
      <c r="V166" s="58">
        <f t="shared" si="62"/>
        <v>1064.0000000000007</v>
      </c>
      <c r="W166" s="58">
        <f t="shared" si="63"/>
        <v>0</v>
      </c>
      <c r="Y166" s="61">
        <f t="shared" si="49"/>
        <v>45758.333333333343</v>
      </c>
      <c r="Z166" s="61">
        <f t="shared" si="50"/>
        <v>45.75833333333334</v>
      </c>
      <c r="AA166" s="61">
        <f t="shared" si="51"/>
        <v>0</v>
      </c>
      <c r="AB166" s="63">
        <f t="shared" si="52"/>
        <v>0</v>
      </c>
      <c r="AC166" s="36"/>
      <c r="AD166" s="64">
        <f t="shared" si="53"/>
        <v>0</v>
      </c>
      <c r="AE166" s="64">
        <f t="shared" si="54"/>
        <v>1.7965271197386189E-2</v>
      </c>
      <c r="AF166" s="42">
        <f t="shared" si="64"/>
        <v>54320.071111111123</v>
      </c>
      <c r="AG166" s="72">
        <f t="shared" si="65"/>
        <v>31349.471040000008</v>
      </c>
      <c r="AH166">
        <f t="shared" si="66"/>
        <v>1.091390225241211E-2</v>
      </c>
    </row>
    <row r="167" spans="1:34" ht="15.75" thickBot="1" x14ac:dyDescent="0.3">
      <c r="A167" s="36"/>
      <c r="B167" s="14" t="s">
        <v>59</v>
      </c>
      <c r="C167" s="14">
        <v>163</v>
      </c>
      <c r="D167" s="14">
        <v>163</v>
      </c>
      <c r="E167" s="44">
        <v>27.6</v>
      </c>
      <c r="F167" s="37">
        <f t="shared" si="67"/>
        <v>0.55555555555555558</v>
      </c>
      <c r="G167" s="37">
        <f t="shared" si="68"/>
        <v>2</v>
      </c>
      <c r="H167" s="36"/>
      <c r="I167" s="33">
        <f t="shared" si="48"/>
        <v>7.666666666666667</v>
      </c>
      <c r="J167" s="34">
        <f t="shared" si="55"/>
        <v>1013.3333333333334</v>
      </c>
      <c r="K167" s="34">
        <f t="shared" si="56"/>
        <v>143.15</v>
      </c>
      <c r="L167" s="39">
        <f t="shared" si="57"/>
        <v>58.560300000000005</v>
      </c>
      <c r="M167" s="40">
        <f t="shared" si="58"/>
        <v>1215.0436333333334</v>
      </c>
      <c r="N167" s="36"/>
      <c r="O167" s="45">
        <f t="shared" si="59"/>
        <v>9315.3345222222233</v>
      </c>
      <c r="P167" s="46">
        <f t="shared" si="70"/>
        <v>9.3153345222222228</v>
      </c>
      <c r="Q167" s="42">
        <f t="shared" si="60"/>
        <v>9.3153345222222228</v>
      </c>
      <c r="R167" s="46">
        <f t="shared" si="69"/>
        <v>0.14153277204509063</v>
      </c>
      <c r="S167" s="42">
        <f t="shared" si="61"/>
        <v>0</v>
      </c>
      <c r="T167" s="43">
        <f t="shared" ref="T167:T230" si="71">T166 + (S167 / 1000 * (C167 - C166) / 3600)</f>
        <v>1.7965271197386189E-2</v>
      </c>
      <c r="U167" s="36"/>
      <c r="V167" s="58">
        <f t="shared" si="62"/>
        <v>1013.3333333333334</v>
      </c>
      <c r="W167" s="58">
        <f t="shared" si="63"/>
        <v>0</v>
      </c>
      <c r="Y167" s="61">
        <f t="shared" si="49"/>
        <v>53605.333333333343</v>
      </c>
      <c r="Z167" s="61">
        <f t="shared" si="50"/>
        <v>53.605333333333341</v>
      </c>
      <c r="AA167" s="61">
        <f t="shared" si="51"/>
        <v>0</v>
      </c>
      <c r="AB167" s="63">
        <f t="shared" si="52"/>
        <v>0</v>
      </c>
      <c r="AC167" s="36"/>
      <c r="AD167" s="64">
        <f t="shared" si="53"/>
        <v>0</v>
      </c>
      <c r="AE167" s="64">
        <f t="shared" si="54"/>
        <v>1.7965271197386189E-2</v>
      </c>
      <c r="AF167" s="42">
        <f t="shared" si="64"/>
        <v>54299.302469135793</v>
      </c>
      <c r="AG167" s="72">
        <f t="shared" si="65"/>
        <v>31337.484937499998</v>
      </c>
      <c r="AH167">
        <f t="shared" si="66"/>
        <v>1.091390225241211E-2</v>
      </c>
    </row>
    <row r="168" spans="1:34" ht="15.75" thickBot="1" x14ac:dyDescent="0.3">
      <c r="A168" s="36"/>
      <c r="B168" s="14" t="s">
        <v>59</v>
      </c>
      <c r="C168" s="14">
        <v>164</v>
      </c>
      <c r="D168" s="14">
        <v>164</v>
      </c>
      <c r="E168" s="44">
        <v>29.5</v>
      </c>
      <c r="F168" s="37">
        <f t="shared" si="67"/>
        <v>0.4861111111111111</v>
      </c>
      <c r="G168" s="37">
        <f t="shared" si="68"/>
        <v>1.75</v>
      </c>
      <c r="H168" s="36"/>
      <c r="I168" s="33">
        <f t="shared" si="48"/>
        <v>8.1944444444444446</v>
      </c>
      <c r="J168" s="34">
        <f t="shared" si="55"/>
        <v>886.66666666666663</v>
      </c>
      <c r="K168" s="34">
        <f t="shared" si="56"/>
        <v>143.15</v>
      </c>
      <c r="L168" s="39">
        <f t="shared" si="57"/>
        <v>66.900468750000002</v>
      </c>
      <c r="M168" s="40">
        <f t="shared" si="58"/>
        <v>1096.7171354166667</v>
      </c>
      <c r="N168" s="36"/>
      <c r="O168" s="45">
        <f t="shared" si="59"/>
        <v>8986.9876374421292</v>
      </c>
      <c r="P168" s="46">
        <f t="shared" si="70"/>
        <v>8.9869876374421285</v>
      </c>
      <c r="Q168" s="42">
        <f t="shared" si="60"/>
        <v>8.9869876374421285</v>
      </c>
      <c r="R168" s="46">
        <f t="shared" si="69"/>
        <v>0.14402915749993567</v>
      </c>
      <c r="S168" s="42">
        <f t="shared" si="61"/>
        <v>0</v>
      </c>
      <c r="T168" s="43">
        <f t="shared" si="71"/>
        <v>1.7965271197386189E-2</v>
      </c>
      <c r="U168" s="36"/>
      <c r="V168" s="58">
        <f t="shared" si="62"/>
        <v>886.66666666666663</v>
      </c>
      <c r="W168" s="58">
        <f t="shared" si="63"/>
        <v>0</v>
      </c>
      <c r="Y168" s="61">
        <f t="shared" si="49"/>
        <v>61239.81481481481</v>
      </c>
      <c r="Z168" s="61">
        <f t="shared" si="50"/>
        <v>61.239814814814807</v>
      </c>
      <c r="AA168" s="61">
        <f t="shared" si="51"/>
        <v>0</v>
      </c>
      <c r="AB168" s="63">
        <f t="shared" si="52"/>
        <v>0</v>
      </c>
      <c r="AC168" s="36"/>
      <c r="AD168" s="64">
        <f t="shared" si="53"/>
        <v>0</v>
      </c>
      <c r="AE168" s="64">
        <f t="shared" si="54"/>
        <v>1.7965271197386189E-2</v>
      </c>
      <c r="AF168" s="42">
        <f t="shared" si="64"/>
        <v>44830.780543209912</v>
      </c>
      <c r="AG168" s="72">
        <f t="shared" si="65"/>
        <v>25872.96422100002</v>
      </c>
      <c r="AH168">
        <f t="shared" si="66"/>
        <v>1.091390225241211E-2</v>
      </c>
    </row>
    <row r="169" spans="1:34" ht="15.75" thickBot="1" x14ac:dyDescent="0.3">
      <c r="A169" s="36"/>
      <c r="B169" s="14" t="s">
        <v>59</v>
      </c>
      <c r="C169" s="14">
        <v>165</v>
      </c>
      <c r="D169" s="14">
        <v>165</v>
      </c>
      <c r="E169" s="44">
        <v>31.1</v>
      </c>
      <c r="F169" s="37">
        <f t="shared" si="67"/>
        <v>0.36111111111111133</v>
      </c>
      <c r="G169" s="37">
        <f t="shared" si="68"/>
        <v>1.3000000000000007</v>
      </c>
      <c r="H169" s="36"/>
      <c r="I169" s="33">
        <f t="shared" si="48"/>
        <v>8.6388888888888893</v>
      </c>
      <c r="J169" s="34">
        <f t="shared" si="55"/>
        <v>658.66666666666708</v>
      </c>
      <c r="K169" s="34">
        <f t="shared" si="56"/>
        <v>143.15</v>
      </c>
      <c r="L169" s="39">
        <f t="shared" si="57"/>
        <v>74.354268750000003</v>
      </c>
      <c r="M169" s="40">
        <f t="shared" si="58"/>
        <v>876.17093541666713</v>
      </c>
      <c r="N169" s="36"/>
      <c r="O169" s="45">
        <f t="shared" si="59"/>
        <v>7569.1433587384299</v>
      </c>
      <c r="P169" s="46">
        <f t="shared" si="70"/>
        <v>7.5691433587384296</v>
      </c>
      <c r="Q169" s="42">
        <f t="shared" si="60"/>
        <v>7.5691433587384287</v>
      </c>
      <c r="R169" s="46">
        <f t="shared" si="69"/>
        <v>0.14613169732180745</v>
      </c>
      <c r="S169" s="42">
        <f t="shared" si="61"/>
        <v>0</v>
      </c>
      <c r="T169" s="43">
        <f t="shared" si="71"/>
        <v>1.7965271197386189E-2</v>
      </c>
      <c r="U169" s="36"/>
      <c r="V169" s="58">
        <f t="shared" si="62"/>
        <v>658.66666666666708</v>
      </c>
      <c r="W169" s="58">
        <f t="shared" si="63"/>
        <v>0</v>
      </c>
      <c r="Y169" s="61">
        <f t="shared" si="49"/>
        <v>68062.925925925942</v>
      </c>
      <c r="Z169" s="61">
        <f t="shared" si="50"/>
        <v>68.062925925925938</v>
      </c>
      <c r="AA169" s="61">
        <f t="shared" si="51"/>
        <v>0</v>
      </c>
      <c r="AB169" s="63">
        <f t="shared" si="52"/>
        <v>0</v>
      </c>
      <c r="AC169" s="36"/>
      <c r="AD169" s="64">
        <f t="shared" si="53"/>
        <v>0</v>
      </c>
      <c r="AE169" s="64">
        <f t="shared" si="54"/>
        <v>1.7965271197386189E-2</v>
      </c>
      <c r="AF169" s="42">
        <f t="shared" si="64"/>
        <v>38575.497333333376</v>
      </c>
      <c r="AG169" s="72">
        <f t="shared" si="65"/>
        <v>22262.883898500022</v>
      </c>
      <c r="AH169">
        <f t="shared" si="66"/>
        <v>1.091390225241211E-2</v>
      </c>
    </row>
    <row r="170" spans="1:34" ht="15.75" thickBot="1" x14ac:dyDescent="0.3">
      <c r="A170" s="36"/>
      <c r="B170" s="14" t="s">
        <v>59</v>
      </c>
      <c r="C170" s="14">
        <v>166</v>
      </c>
      <c r="D170" s="14">
        <v>166</v>
      </c>
      <c r="E170" s="44">
        <v>32.1</v>
      </c>
      <c r="F170" s="37">
        <f t="shared" si="67"/>
        <v>0.29166666666666685</v>
      </c>
      <c r="G170" s="37">
        <f t="shared" si="68"/>
        <v>1.0500000000000007</v>
      </c>
      <c r="H170" s="36"/>
      <c r="I170" s="33">
        <f t="shared" si="48"/>
        <v>8.9166666666666679</v>
      </c>
      <c r="J170" s="34">
        <f t="shared" si="55"/>
        <v>532.00000000000034</v>
      </c>
      <c r="K170" s="34">
        <f t="shared" si="56"/>
        <v>143.15</v>
      </c>
      <c r="L170" s="39">
        <f t="shared" si="57"/>
        <v>79.212768750000023</v>
      </c>
      <c r="M170" s="40">
        <f t="shared" si="58"/>
        <v>754.36276875000044</v>
      </c>
      <c r="N170" s="36"/>
      <c r="O170" s="45">
        <f t="shared" si="59"/>
        <v>6726.4013546875049</v>
      </c>
      <c r="P170" s="46">
        <f t="shared" si="70"/>
        <v>6.7264013546875052</v>
      </c>
      <c r="Q170" s="42">
        <f t="shared" si="60"/>
        <v>6.7264013546875043</v>
      </c>
      <c r="R170" s="46">
        <f t="shared" si="69"/>
        <v>0.14800014214255397</v>
      </c>
      <c r="S170" s="42">
        <f t="shared" si="61"/>
        <v>0</v>
      </c>
      <c r="T170" s="43">
        <f t="shared" si="71"/>
        <v>1.7965271197386189E-2</v>
      </c>
      <c r="U170" s="36"/>
      <c r="V170" s="58">
        <f t="shared" si="62"/>
        <v>532.00000000000034</v>
      </c>
      <c r="W170" s="58">
        <f t="shared" si="63"/>
        <v>0</v>
      </c>
      <c r="Y170" s="61">
        <f t="shared" si="49"/>
        <v>72510.333333333358</v>
      </c>
      <c r="Z170" s="61">
        <f t="shared" si="50"/>
        <v>72.510333333333364</v>
      </c>
      <c r="AA170" s="61">
        <f t="shared" si="51"/>
        <v>0</v>
      </c>
      <c r="AB170" s="63">
        <f t="shared" si="52"/>
        <v>0</v>
      </c>
      <c r="AC170" s="36"/>
      <c r="AD170" s="64">
        <f t="shared" si="53"/>
        <v>0</v>
      </c>
      <c r="AE170" s="64">
        <f t="shared" si="54"/>
        <v>1.7965271197386189E-2</v>
      </c>
      <c r="AF170" s="42">
        <f t="shared" si="64"/>
        <v>0</v>
      </c>
      <c r="AG170" s="72">
        <f t="shared" si="65"/>
        <v>0</v>
      </c>
      <c r="AH170">
        <f t="shared" si="66"/>
        <v>1.091390225241211E-2</v>
      </c>
    </row>
    <row r="171" spans="1:34" ht="15.75" thickBot="1" x14ac:dyDescent="0.3">
      <c r="A171" s="36"/>
      <c r="B171" s="14" t="s">
        <v>59</v>
      </c>
      <c r="C171" s="14">
        <v>167</v>
      </c>
      <c r="D171" s="14">
        <v>167</v>
      </c>
      <c r="E171" s="44">
        <v>33.200000000000003</v>
      </c>
      <c r="F171" s="37">
        <f t="shared" si="67"/>
        <v>0.43055555555555575</v>
      </c>
      <c r="G171" s="37">
        <f t="shared" si="68"/>
        <v>1.5500000000000007</v>
      </c>
      <c r="H171" s="36"/>
      <c r="I171" s="33">
        <f t="shared" si="48"/>
        <v>9.2222222222222232</v>
      </c>
      <c r="J171" s="34">
        <f t="shared" si="55"/>
        <v>785.33333333333371</v>
      </c>
      <c r="K171" s="34">
        <f t="shared" si="56"/>
        <v>143.15</v>
      </c>
      <c r="L171" s="39">
        <f t="shared" si="57"/>
        <v>84.734700000000018</v>
      </c>
      <c r="M171" s="40">
        <f t="shared" si="58"/>
        <v>1013.2180333333338</v>
      </c>
      <c r="N171" s="36"/>
      <c r="O171" s="45">
        <f t="shared" si="59"/>
        <v>9344.1218629629675</v>
      </c>
      <c r="P171" s="46">
        <f t="shared" si="70"/>
        <v>9.3441218629629681</v>
      </c>
      <c r="Q171" s="42">
        <f t="shared" si="60"/>
        <v>9.3441218629629681</v>
      </c>
      <c r="R171" s="46">
        <f t="shared" si="69"/>
        <v>0.15059573154893258</v>
      </c>
      <c r="S171" s="42">
        <f t="shared" si="61"/>
        <v>0</v>
      </c>
      <c r="T171" s="43">
        <f t="shared" si="71"/>
        <v>1.7965271197386189E-2</v>
      </c>
      <c r="U171" s="36"/>
      <c r="V171" s="58">
        <f t="shared" si="62"/>
        <v>785.33333333333371</v>
      </c>
      <c r="W171" s="58">
        <f t="shared" si="63"/>
        <v>0</v>
      </c>
      <c r="Y171" s="61">
        <f t="shared" si="49"/>
        <v>77565.037037037066</v>
      </c>
      <c r="Z171" s="61">
        <f t="shared" si="50"/>
        <v>77.565037037037072</v>
      </c>
      <c r="AA171" s="61">
        <f t="shared" si="51"/>
        <v>0</v>
      </c>
      <c r="AB171" s="63">
        <f t="shared" si="52"/>
        <v>0</v>
      </c>
      <c r="AC171" s="36"/>
      <c r="AD171" s="64">
        <f t="shared" si="53"/>
        <v>0</v>
      </c>
      <c r="AE171" s="64">
        <f t="shared" si="54"/>
        <v>1.7965271197386189E-2</v>
      </c>
      <c r="AF171" s="42">
        <f t="shared" si="64"/>
        <v>0</v>
      </c>
      <c r="AG171" s="72">
        <f t="shared" si="65"/>
        <v>0</v>
      </c>
      <c r="AH171">
        <f t="shared" si="66"/>
        <v>1.091390225241211E-2</v>
      </c>
    </row>
    <row r="172" spans="1:34" ht="15.75" thickBot="1" x14ac:dyDescent="0.3">
      <c r="A172" s="36"/>
      <c r="B172" s="14" t="s">
        <v>59</v>
      </c>
      <c r="C172" s="14">
        <v>168</v>
      </c>
      <c r="D172" s="14">
        <v>168</v>
      </c>
      <c r="E172" s="44">
        <v>35.200000000000003</v>
      </c>
      <c r="F172" s="37">
        <f t="shared" si="67"/>
        <v>0.55555555555555558</v>
      </c>
      <c r="G172" s="37">
        <f t="shared" si="68"/>
        <v>2</v>
      </c>
      <c r="H172" s="36"/>
      <c r="I172" s="33">
        <f t="shared" si="48"/>
        <v>9.7777777777777786</v>
      </c>
      <c r="J172" s="34">
        <f t="shared" si="55"/>
        <v>1013.3333333333334</v>
      </c>
      <c r="K172" s="34">
        <f t="shared" si="56"/>
        <v>143.15</v>
      </c>
      <c r="L172" s="39">
        <f t="shared" si="57"/>
        <v>95.251200000000011</v>
      </c>
      <c r="M172" s="40">
        <f t="shared" si="58"/>
        <v>1251.7345333333333</v>
      </c>
      <c r="N172" s="36"/>
      <c r="O172" s="45">
        <f t="shared" si="59"/>
        <v>12239.182103703704</v>
      </c>
      <c r="P172" s="46">
        <f t="shared" si="70"/>
        <v>12.239182103703705</v>
      </c>
      <c r="Q172" s="42">
        <f t="shared" si="60"/>
        <v>12.239182103703705</v>
      </c>
      <c r="R172" s="46">
        <f t="shared" si="69"/>
        <v>0.15399550435551693</v>
      </c>
      <c r="S172" s="42">
        <f t="shared" si="61"/>
        <v>0</v>
      </c>
      <c r="T172" s="43">
        <f t="shared" si="71"/>
        <v>1.7965271197386189E-2</v>
      </c>
      <c r="U172" s="36"/>
      <c r="V172" s="58">
        <f t="shared" si="62"/>
        <v>1013.3333333333334</v>
      </c>
      <c r="W172" s="58">
        <f t="shared" si="63"/>
        <v>0</v>
      </c>
      <c r="Y172" s="61">
        <f t="shared" si="49"/>
        <v>87191.703703703708</v>
      </c>
      <c r="Z172" s="61">
        <f t="shared" si="50"/>
        <v>87.191703703703709</v>
      </c>
      <c r="AA172" s="61">
        <f t="shared" si="51"/>
        <v>0</v>
      </c>
      <c r="AB172" s="63">
        <f t="shared" si="52"/>
        <v>0</v>
      </c>
      <c r="AC172" s="36"/>
      <c r="AD172" s="64">
        <f t="shared" si="53"/>
        <v>0</v>
      </c>
      <c r="AE172" s="64">
        <f t="shared" si="54"/>
        <v>1.8688683222463351E-2</v>
      </c>
      <c r="AF172" s="42">
        <f t="shared" si="64"/>
        <v>69075.825777777718</v>
      </c>
      <c r="AG172" s="72">
        <f t="shared" si="65"/>
        <v>39865.385951999968</v>
      </c>
      <c r="AH172">
        <f t="shared" si="66"/>
        <v>1.091390225241211E-2</v>
      </c>
    </row>
    <row r="173" spans="1:34" ht="15.75" thickBot="1" x14ac:dyDescent="0.3">
      <c r="A173" s="36"/>
      <c r="B173" s="14" t="s">
        <v>59</v>
      </c>
      <c r="C173" s="14">
        <v>169</v>
      </c>
      <c r="D173" s="14">
        <v>169</v>
      </c>
      <c r="E173" s="44">
        <v>37.200000000000003</v>
      </c>
      <c r="F173" s="37">
        <f t="shared" si="67"/>
        <v>0.38888888888888851</v>
      </c>
      <c r="G173" s="37">
        <f t="shared" si="68"/>
        <v>1.3999999999999986</v>
      </c>
      <c r="H173" s="36"/>
      <c r="I173" s="33">
        <f t="shared" si="48"/>
        <v>10.333333333333334</v>
      </c>
      <c r="J173" s="34">
        <f t="shared" si="55"/>
        <v>709.33333333333269</v>
      </c>
      <c r="K173" s="34">
        <f t="shared" si="56"/>
        <v>143.15</v>
      </c>
      <c r="L173" s="39">
        <f t="shared" si="57"/>
        <v>106.3827</v>
      </c>
      <c r="M173" s="40">
        <f t="shared" si="58"/>
        <v>958.86603333333267</v>
      </c>
      <c r="N173" s="36"/>
      <c r="O173" s="45">
        <f t="shared" si="59"/>
        <v>9908.2823444444384</v>
      </c>
      <c r="P173" s="46">
        <f t="shared" si="70"/>
        <v>9.908282344444439</v>
      </c>
      <c r="Q173" s="42">
        <f t="shared" si="60"/>
        <v>9.908282344444439</v>
      </c>
      <c r="R173" s="46">
        <f t="shared" si="69"/>
        <v>0.15674780500675151</v>
      </c>
      <c r="S173" s="42">
        <f t="shared" si="61"/>
        <v>0</v>
      </c>
      <c r="T173" s="43">
        <f t="shared" si="71"/>
        <v>1.7965271197386189E-2</v>
      </c>
      <c r="U173" s="36"/>
      <c r="V173" s="58">
        <f t="shared" si="62"/>
        <v>709.33333333333269</v>
      </c>
      <c r="W173" s="58">
        <f t="shared" si="63"/>
        <v>0</v>
      </c>
      <c r="Y173" s="61">
        <f t="shared" si="49"/>
        <v>97381.333333333343</v>
      </c>
      <c r="Z173" s="61">
        <f t="shared" si="50"/>
        <v>97.381333333333345</v>
      </c>
      <c r="AA173" s="61">
        <f t="shared" si="51"/>
        <v>0</v>
      </c>
      <c r="AB173" s="63">
        <f t="shared" si="52"/>
        <v>0</v>
      </c>
      <c r="AC173" s="36"/>
      <c r="AD173" s="64">
        <f t="shared" si="53"/>
        <v>0</v>
      </c>
      <c r="AE173" s="64">
        <f t="shared" si="54"/>
        <v>1.9332889471161269E-2</v>
      </c>
      <c r="AF173" s="42">
        <f t="shared" si="64"/>
        <v>5148.4839506171738</v>
      </c>
      <c r="AG173" s="72">
        <f t="shared" si="65"/>
        <v>2971.3187999999363</v>
      </c>
      <c r="AH173">
        <f t="shared" si="66"/>
        <v>1.091390225241211E-2</v>
      </c>
    </row>
    <row r="174" spans="1:34" ht="15.75" thickBot="1" x14ac:dyDescent="0.3">
      <c r="A174" s="36"/>
      <c r="B174" s="14" t="s">
        <v>59</v>
      </c>
      <c r="C174" s="14">
        <v>170</v>
      </c>
      <c r="D174" s="14">
        <v>170</v>
      </c>
      <c r="E174" s="44">
        <v>38</v>
      </c>
      <c r="F174" s="37">
        <f t="shared" si="67"/>
        <v>2.7777777777777186E-2</v>
      </c>
      <c r="G174" s="37">
        <f t="shared" si="68"/>
        <v>9.9999999999997868E-2</v>
      </c>
      <c r="H174" s="36"/>
      <c r="I174" s="33">
        <f t="shared" si="48"/>
        <v>10.555555555555555</v>
      </c>
      <c r="J174" s="34">
        <f t="shared" si="55"/>
        <v>50.666666666665591</v>
      </c>
      <c r="K174" s="34">
        <f t="shared" si="56"/>
        <v>143.15</v>
      </c>
      <c r="L174" s="39">
        <f t="shared" si="57"/>
        <v>111.00749999999999</v>
      </c>
      <c r="M174" s="40">
        <f t="shared" si="58"/>
        <v>304.82416666666558</v>
      </c>
      <c r="N174" s="36"/>
      <c r="O174" s="45">
        <f t="shared" si="59"/>
        <v>3217.5884259259142</v>
      </c>
      <c r="P174" s="46">
        <f t="shared" si="70"/>
        <v>3.2175884259259142</v>
      </c>
      <c r="Q174" s="42">
        <f t="shared" si="60"/>
        <v>3.2175884259259142</v>
      </c>
      <c r="R174" s="46">
        <f t="shared" si="69"/>
        <v>0.15764157956950869</v>
      </c>
      <c r="S174" s="42">
        <f t="shared" si="61"/>
        <v>2604.2832902777782</v>
      </c>
      <c r="T174" s="43">
        <f t="shared" si="71"/>
        <v>1.8688683222463351E-2</v>
      </c>
      <c r="U174" s="65"/>
      <c r="V174" s="58">
        <f t="shared" si="62"/>
        <v>50.666666666665591</v>
      </c>
      <c r="W174" s="58">
        <f t="shared" si="63"/>
        <v>0</v>
      </c>
      <c r="Y174" s="61">
        <f t="shared" si="49"/>
        <v>101614.8148148148</v>
      </c>
      <c r="Z174" s="61">
        <f t="shared" si="50"/>
        <v>101.61481481481481</v>
      </c>
      <c r="AA174" s="61">
        <f t="shared" si="51"/>
        <v>3183.5555555555329</v>
      </c>
      <c r="AB174" s="63">
        <f t="shared" si="52"/>
        <v>3.1835555555555328</v>
      </c>
      <c r="AC174" s="36"/>
      <c r="AD174" s="64">
        <f t="shared" si="53"/>
        <v>-3.1835555555555328</v>
      </c>
      <c r="AE174" s="64">
        <f t="shared" si="54"/>
        <v>1.9852012397472998E-2</v>
      </c>
      <c r="AF174" s="42">
        <f t="shared" si="64"/>
        <v>0</v>
      </c>
      <c r="AG174" s="72">
        <f t="shared" si="65"/>
        <v>0</v>
      </c>
      <c r="AH174">
        <f t="shared" si="66"/>
        <v>1.1353375057646487E-2</v>
      </c>
    </row>
    <row r="175" spans="1:34" ht="15.75" thickBot="1" x14ac:dyDescent="0.3">
      <c r="A175" s="36"/>
      <c r="B175" s="14" t="s">
        <v>59</v>
      </c>
      <c r="C175" s="14">
        <v>171</v>
      </c>
      <c r="D175" s="14">
        <v>171</v>
      </c>
      <c r="E175" s="44">
        <v>37.4</v>
      </c>
      <c r="F175" s="37">
        <f t="shared" si="67"/>
        <v>-0.40277777777777757</v>
      </c>
      <c r="G175" s="37">
        <f t="shared" si="68"/>
        <v>-1.4499999999999993</v>
      </c>
      <c r="H175" s="36"/>
      <c r="I175" s="33">
        <f t="shared" si="48"/>
        <v>10.388888888888889</v>
      </c>
      <c r="J175" s="34">
        <f t="shared" si="55"/>
        <v>-734.66666666666629</v>
      </c>
      <c r="K175" s="34">
        <f t="shared" si="56"/>
        <v>143.15</v>
      </c>
      <c r="L175" s="39">
        <f t="shared" si="57"/>
        <v>107.52967500000001</v>
      </c>
      <c r="M175" s="40">
        <f t="shared" si="58"/>
        <v>250.67967500000003</v>
      </c>
      <c r="N175" s="36"/>
      <c r="O175" s="45">
        <f t="shared" si="59"/>
        <v>2604.2832902777782</v>
      </c>
      <c r="P175" s="46">
        <f t="shared" si="70"/>
        <v>2.6042832902777784</v>
      </c>
      <c r="Q175" s="42">
        <f t="shared" si="60"/>
        <v>-5.0280870800925896</v>
      </c>
      <c r="R175" s="46">
        <f t="shared" si="69"/>
        <v>0.15836499159458586</v>
      </c>
      <c r="S175" s="42">
        <f t="shared" si="61"/>
        <v>2319.1424953125002</v>
      </c>
      <c r="T175" s="43">
        <f t="shared" si="71"/>
        <v>1.9332889471161269E-2</v>
      </c>
      <c r="U175" s="65"/>
      <c r="V175" s="58">
        <f t="shared" si="62"/>
        <v>0</v>
      </c>
      <c r="W175" s="58">
        <f t="shared" si="63"/>
        <v>734.66666666666629</v>
      </c>
      <c r="Y175" s="61">
        <f t="shared" si="49"/>
        <v>98431.25925925927</v>
      </c>
      <c r="Z175" s="61">
        <f t="shared" si="50"/>
        <v>98.431259259259264</v>
      </c>
      <c r="AA175" s="61">
        <f t="shared" si="51"/>
        <v>11734.25925925927</v>
      </c>
      <c r="AB175" s="63">
        <f t="shared" si="52"/>
        <v>11.73425925925927</v>
      </c>
      <c r="AC175" s="36"/>
      <c r="AD175" s="64">
        <f t="shared" si="53"/>
        <v>-11.73425925925927</v>
      </c>
      <c r="AE175" s="64">
        <f t="shared" si="54"/>
        <v>2.0269402099103013E-2</v>
      </c>
      <c r="AF175" s="42">
        <f t="shared" si="64"/>
        <v>0</v>
      </c>
      <c r="AG175" s="72">
        <f t="shared" si="65"/>
        <v>0</v>
      </c>
      <c r="AH175">
        <f t="shared" si="66"/>
        <v>1.174473035373047E-2</v>
      </c>
    </row>
    <row r="176" spans="1:34" ht="15.75" thickBot="1" x14ac:dyDescent="0.3">
      <c r="A176" s="36"/>
      <c r="B176" s="14" t="s">
        <v>59</v>
      </c>
      <c r="C176" s="14">
        <v>172</v>
      </c>
      <c r="D176" s="14">
        <v>172</v>
      </c>
      <c r="E176" s="44">
        <v>35.1</v>
      </c>
      <c r="F176" s="37">
        <f t="shared" si="67"/>
        <v>-0.88888888888888862</v>
      </c>
      <c r="G176" s="37">
        <f t="shared" si="68"/>
        <v>-3.1999999999999993</v>
      </c>
      <c r="H176" s="36"/>
      <c r="I176" s="33">
        <f t="shared" si="48"/>
        <v>9.75</v>
      </c>
      <c r="J176" s="34">
        <f t="shared" si="55"/>
        <v>-1621.3333333333328</v>
      </c>
      <c r="K176" s="34">
        <f t="shared" si="56"/>
        <v>143.15</v>
      </c>
      <c r="L176" s="39">
        <f t="shared" si="57"/>
        <v>94.71076875</v>
      </c>
      <c r="M176" s="40">
        <f t="shared" si="58"/>
        <v>237.86076875000001</v>
      </c>
      <c r="N176" s="36"/>
      <c r="O176" s="45">
        <f t="shared" si="59"/>
        <v>2319.1424953125002</v>
      </c>
      <c r="P176" s="46">
        <f t="shared" si="70"/>
        <v>2.3191424953125002</v>
      </c>
      <c r="Q176" s="42">
        <f t="shared" si="60"/>
        <v>-13.488857504687495</v>
      </c>
      <c r="R176" s="46">
        <f t="shared" si="69"/>
        <v>0.15900919784328377</v>
      </c>
      <c r="S176" s="42">
        <f t="shared" si="61"/>
        <v>1868.8425347222221</v>
      </c>
      <c r="T176" s="43">
        <f t="shared" si="71"/>
        <v>1.9852012397472998E-2</v>
      </c>
      <c r="U176" s="65">
        <f>SUM(S174:S179)</f>
        <v>12042.243111458331</v>
      </c>
      <c r="V176" s="58">
        <f t="shared" si="62"/>
        <v>0</v>
      </c>
      <c r="W176" s="58">
        <f t="shared" si="63"/>
        <v>1621.3333333333328</v>
      </c>
      <c r="Y176" s="61">
        <f t="shared" si="49"/>
        <v>86697</v>
      </c>
      <c r="Z176" s="61">
        <f t="shared" si="50"/>
        <v>86.697000000000003</v>
      </c>
      <c r="AA176" s="61">
        <f t="shared" si="51"/>
        <v>19071.074074074088</v>
      </c>
      <c r="AB176" s="63">
        <f t="shared" si="52"/>
        <v>19.071074074074087</v>
      </c>
      <c r="AC176" s="36"/>
      <c r="AD176" s="64">
        <f t="shared" si="53"/>
        <v>-19.071074074074087</v>
      </c>
      <c r="AE176" s="64">
        <f t="shared" si="54"/>
        <v>2.0644913676601085E-2</v>
      </c>
      <c r="AF176" s="42">
        <f t="shared" si="64"/>
        <v>0</v>
      </c>
      <c r="AG176" s="72">
        <f t="shared" si="65"/>
        <v>0</v>
      </c>
      <c r="AH176">
        <f t="shared" si="66"/>
        <v>1.2060097531464845E-2</v>
      </c>
    </row>
    <row r="177" spans="1:34" ht="15.75" thickBot="1" x14ac:dyDescent="0.3">
      <c r="A177" s="36"/>
      <c r="B177" s="14" t="s">
        <v>59</v>
      </c>
      <c r="C177" s="14">
        <v>173</v>
      </c>
      <c r="D177" s="14">
        <v>173</v>
      </c>
      <c r="E177" s="44">
        <v>31</v>
      </c>
      <c r="F177" s="37">
        <f t="shared" si="67"/>
        <v>-1.1111111111111112</v>
      </c>
      <c r="G177" s="37">
        <f t="shared" si="68"/>
        <v>-4</v>
      </c>
      <c r="H177" s="36"/>
      <c r="I177" s="33">
        <f t="shared" si="48"/>
        <v>8.6111111111111107</v>
      </c>
      <c r="J177" s="34">
        <f t="shared" si="55"/>
        <v>-2026.6666666666667</v>
      </c>
      <c r="K177" s="34">
        <f t="shared" si="56"/>
        <v>143.15</v>
      </c>
      <c r="L177" s="39">
        <f t="shared" si="57"/>
        <v>73.876874999999984</v>
      </c>
      <c r="M177" s="40">
        <f t="shared" si="58"/>
        <v>217.02687499999999</v>
      </c>
      <c r="N177" s="36"/>
      <c r="O177" s="45">
        <f t="shared" si="59"/>
        <v>1868.8425347222221</v>
      </c>
      <c r="P177" s="46">
        <f t="shared" si="70"/>
        <v>1.8688425347222222</v>
      </c>
      <c r="Q177" s="42">
        <f t="shared" si="60"/>
        <v>-15.58300931712963</v>
      </c>
      <c r="R177" s="46">
        <f t="shared" si="69"/>
        <v>0.1595283207695955</v>
      </c>
      <c r="S177" s="42">
        <f t="shared" si="61"/>
        <v>1502.6029258680558</v>
      </c>
      <c r="T177" s="43">
        <f t="shared" si="71"/>
        <v>2.0269402099103013E-2</v>
      </c>
      <c r="U177" s="65"/>
      <c r="V177" s="58">
        <f t="shared" si="62"/>
        <v>0</v>
      </c>
      <c r="W177" s="58">
        <f t="shared" si="63"/>
        <v>2026.6666666666667</v>
      </c>
      <c r="Y177" s="61">
        <f t="shared" si="49"/>
        <v>67625.925925925912</v>
      </c>
      <c r="Z177" s="61">
        <f t="shared" si="50"/>
        <v>67.625925925925912</v>
      </c>
      <c r="AA177" s="61">
        <f t="shared" si="51"/>
        <v>15945.222222222197</v>
      </c>
      <c r="AB177" s="63">
        <f t="shared" si="52"/>
        <v>15.945222222222197</v>
      </c>
      <c r="AC177" s="36"/>
      <c r="AD177" s="64">
        <f t="shared" si="53"/>
        <v>-15.945222222222197</v>
      </c>
      <c r="AE177" s="64">
        <f t="shared" si="54"/>
        <v>2.1310338728346839E-2</v>
      </c>
      <c r="AF177" s="42">
        <f t="shared" si="64"/>
        <v>0</v>
      </c>
      <c r="AG177" s="72">
        <f t="shared" si="65"/>
        <v>0</v>
      </c>
      <c r="AH177">
        <f t="shared" si="66"/>
        <v>1.2313661775205082E-2</v>
      </c>
    </row>
    <row r="178" spans="1:34" ht="15.75" thickBot="1" x14ac:dyDescent="0.3">
      <c r="A178" s="36"/>
      <c r="B178" s="14" t="s">
        <v>59</v>
      </c>
      <c r="C178" s="14">
        <v>174</v>
      </c>
      <c r="D178" s="14">
        <v>174</v>
      </c>
      <c r="E178" s="44">
        <v>27.1</v>
      </c>
      <c r="F178" s="37">
        <f t="shared" si="67"/>
        <v>-0.79166666666666652</v>
      </c>
      <c r="G178" s="37">
        <f t="shared" si="68"/>
        <v>-2.8499999999999996</v>
      </c>
      <c r="H178" s="36"/>
      <c r="I178" s="33">
        <f t="shared" si="48"/>
        <v>7.5277777777777786</v>
      </c>
      <c r="J178" s="34">
        <f t="shared" si="55"/>
        <v>-1443.9999999999998</v>
      </c>
      <c r="K178" s="34">
        <f t="shared" si="56"/>
        <v>143.15</v>
      </c>
      <c r="L178" s="39">
        <f t="shared" si="57"/>
        <v>56.457768750000014</v>
      </c>
      <c r="M178" s="40">
        <f t="shared" si="58"/>
        <v>199.60776875000002</v>
      </c>
      <c r="N178" s="36"/>
      <c r="O178" s="45">
        <f t="shared" si="59"/>
        <v>1502.6029258680558</v>
      </c>
      <c r="P178" s="46">
        <f t="shared" si="70"/>
        <v>1.5026029258680558</v>
      </c>
      <c r="Q178" s="42">
        <f t="shared" si="60"/>
        <v>-9.3675081852430537</v>
      </c>
      <c r="R178" s="46">
        <f t="shared" si="69"/>
        <v>0.15994571047122552</v>
      </c>
      <c r="S178" s="42">
        <f t="shared" si="61"/>
        <v>1351.8416789930557</v>
      </c>
      <c r="T178" s="43">
        <f t="shared" si="71"/>
        <v>2.0644913676601085E-2</v>
      </c>
      <c r="U178" s="65"/>
      <c r="V178" s="58">
        <f t="shared" si="62"/>
        <v>0</v>
      </c>
      <c r="W178" s="58">
        <f t="shared" si="63"/>
        <v>1443.9999999999998</v>
      </c>
      <c r="Y178" s="61">
        <f t="shared" si="49"/>
        <v>51680.703703703715</v>
      </c>
      <c r="Z178" s="61">
        <f t="shared" si="50"/>
        <v>51.680703703703713</v>
      </c>
      <c r="AA178" s="61">
        <f t="shared" si="51"/>
        <v>6637.3333333333358</v>
      </c>
      <c r="AB178" s="63">
        <f t="shared" si="52"/>
        <v>6.637333333333336</v>
      </c>
      <c r="AC178" s="36"/>
      <c r="AD178" s="64">
        <f t="shared" si="53"/>
        <v>-6.637333333333336</v>
      </c>
      <c r="AE178" s="64">
        <f t="shared" si="54"/>
        <v>2.1310338728346839E-2</v>
      </c>
      <c r="AF178" s="42">
        <f t="shared" si="64"/>
        <v>0</v>
      </c>
      <c r="AG178" s="72">
        <f t="shared" si="65"/>
        <v>0</v>
      </c>
      <c r="AH178">
        <f t="shared" si="66"/>
        <v>1.2541785058535161E-2</v>
      </c>
    </row>
    <row r="179" spans="1:34" ht="15.75" thickBot="1" x14ac:dyDescent="0.3">
      <c r="A179" s="36"/>
      <c r="B179" s="14" t="s">
        <v>59</v>
      </c>
      <c r="C179" s="14">
        <v>175</v>
      </c>
      <c r="D179" s="14">
        <v>175</v>
      </c>
      <c r="E179" s="44">
        <v>25.3</v>
      </c>
      <c r="F179" s="37">
        <f t="shared" si="67"/>
        <v>-0.27777777777777779</v>
      </c>
      <c r="G179" s="37">
        <f t="shared" si="68"/>
        <v>-1</v>
      </c>
      <c r="H179" s="36"/>
      <c r="I179" s="33">
        <f t="shared" si="48"/>
        <v>7.0277777777777786</v>
      </c>
      <c r="J179" s="34">
        <f t="shared" si="55"/>
        <v>-506.66666666666669</v>
      </c>
      <c r="K179" s="34">
        <f t="shared" si="56"/>
        <v>143.15</v>
      </c>
      <c r="L179" s="39">
        <f t="shared" si="57"/>
        <v>49.206918750000007</v>
      </c>
      <c r="M179" s="40">
        <f t="shared" si="58"/>
        <v>192.35691875000001</v>
      </c>
      <c r="N179" s="36"/>
      <c r="O179" s="45">
        <f t="shared" si="59"/>
        <v>1351.8416789930557</v>
      </c>
      <c r="P179" s="46">
        <f t="shared" si="70"/>
        <v>1.3518416789930556</v>
      </c>
      <c r="Q179" s="42">
        <f t="shared" si="60"/>
        <v>-2.2088990617476854</v>
      </c>
      <c r="R179" s="46">
        <f t="shared" si="69"/>
        <v>0.16032122204872359</v>
      </c>
      <c r="S179" s="42">
        <f t="shared" si="61"/>
        <v>2395.5301862847191</v>
      </c>
      <c r="T179" s="43">
        <f t="shared" si="71"/>
        <v>2.1310338728346839E-2</v>
      </c>
      <c r="U179" s="65"/>
      <c r="V179" s="58">
        <f t="shared" si="62"/>
        <v>0</v>
      </c>
      <c r="W179" s="58">
        <f t="shared" si="63"/>
        <v>506.66666666666669</v>
      </c>
      <c r="Y179" s="61">
        <f t="shared" si="49"/>
        <v>45043.37037037038</v>
      </c>
      <c r="Z179" s="61">
        <f t="shared" si="50"/>
        <v>45.043370370370383</v>
      </c>
      <c r="AA179" s="61">
        <f t="shared" si="51"/>
        <v>709.33333333333576</v>
      </c>
      <c r="AB179" s="63">
        <f t="shared" si="52"/>
        <v>0.70933333333333581</v>
      </c>
      <c r="AC179" s="36"/>
      <c r="AD179" s="64">
        <f t="shared" si="53"/>
        <v>-0.70933333333333581</v>
      </c>
      <c r="AE179" s="64">
        <f t="shared" si="54"/>
        <v>2.1310338728346839E-2</v>
      </c>
      <c r="AF179" s="42">
        <f t="shared" si="64"/>
        <v>0</v>
      </c>
      <c r="AG179" s="72">
        <f t="shared" si="65"/>
        <v>0</v>
      </c>
      <c r="AH179">
        <f t="shared" si="66"/>
        <v>1.2946030777470705E-2</v>
      </c>
    </row>
    <row r="180" spans="1:34" ht="15.75" thickBot="1" x14ac:dyDescent="0.3">
      <c r="A180" s="36"/>
      <c r="B180" s="14" t="s">
        <v>59</v>
      </c>
      <c r="C180" s="14">
        <v>176</v>
      </c>
      <c r="D180" s="14">
        <v>176</v>
      </c>
      <c r="E180" s="44">
        <v>25.1</v>
      </c>
      <c r="F180" s="37">
        <f t="shared" si="67"/>
        <v>8.3333333333333037E-2</v>
      </c>
      <c r="G180" s="37">
        <f t="shared" si="68"/>
        <v>0.29999999999999893</v>
      </c>
      <c r="H180" s="36"/>
      <c r="I180" s="33">
        <f t="shared" si="48"/>
        <v>6.9722222222222232</v>
      </c>
      <c r="J180" s="34">
        <f t="shared" si="55"/>
        <v>151.99999999999946</v>
      </c>
      <c r="K180" s="34">
        <f t="shared" si="56"/>
        <v>143.15</v>
      </c>
      <c r="L180" s="39">
        <f t="shared" si="57"/>
        <v>48.432018750000012</v>
      </c>
      <c r="M180" s="40">
        <f t="shared" si="58"/>
        <v>343.58201874999952</v>
      </c>
      <c r="N180" s="36"/>
      <c r="O180" s="45">
        <f t="shared" si="59"/>
        <v>2395.5301862847191</v>
      </c>
      <c r="P180" s="46">
        <f t="shared" si="70"/>
        <v>2.3955301862847191</v>
      </c>
      <c r="Q180" s="42">
        <f t="shared" si="60"/>
        <v>2.3955301862847187</v>
      </c>
      <c r="R180" s="46">
        <f t="shared" si="69"/>
        <v>0.16098664710046934</v>
      </c>
      <c r="S180" s="42">
        <f t="shared" si="61"/>
        <v>0</v>
      </c>
      <c r="T180" s="43">
        <f t="shared" si="71"/>
        <v>2.1310338728346839E-2</v>
      </c>
      <c r="U180" s="36"/>
      <c r="V180" s="58">
        <f t="shared" si="62"/>
        <v>151.99999999999946</v>
      </c>
      <c r="W180" s="58">
        <f t="shared" si="63"/>
        <v>0</v>
      </c>
      <c r="Y180" s="61">
        <f t="shared" si="49"/>
        <v>44334.037037037044</v>
      </c>
      <c r="Z180" s="61">
        <f t="shared" si="50"/>
        <v>44.334037037037042</v>
      </c>
      <c r="AA180" s="61">
        <f t="shared" si="51"/>
        <v>0</v>
      </c>
      <c r="AB180" s="63">
        <f t="shared" si="52"/>
        <v>0</v>
      </c>
      <c r="AC180" s="36"/>
      <c r="AD180" s="64">
        <f t="shared" si="53"/>
        <v>0</v>
      </c>
      <c r="AE180" s="64">
        <f t="shared" si="54"/>
        <v>2.1310338728346839E-2</v>
      </c>
      <c r="AF180" s="42">
        <f t="shared" si="64"/>
        <v>0</v>
      </c>
      <c r="AG180" s="72">
        <f t="shared" si="65"/>
        <v>0</v>
      </c>
      <c r="AH180">
        <f t="shared" si="66"/>
        <v>1.2946030777470705E-2</v>
      </c>
    </row>
    <row r="181" spans="1:34" ht="15.75" thickBot="1" x14ac:dyDescent="0.3">
      <c r="A181" s="36"/>
      <c r="B181" s="14" t="s">
        <v>59</v>
      </c>
      <c r="C181" s="14">
        <v>177</v>
      </c>
      <c r="D181" s="14">
        <v>177</v>
      </c>
      <c r="E181" s="44">
        <v>25.9</v>
      </c>
      <c r="F181" s="37">
        <f t="shared" si="67"/>
        <v>0.37499999999999989</v>
      </c>
      <c r="G181" s="37">
        <f t="shared" si="68"/>
        <v>1.3499999999999996</v>
      </c>
      <c r="H181" s="36"/>
      <c r="I181" s="33">
        <f t="shared" si="48"/>
        <v>7.1944444444444446</v>
      </c>
      <c r="J181" s="34">
        <f t="shared" si="55"/>
        <v>683.99999999999977</v>
      </c>
      <c r="K181" s="34">
        <f t="shared" si="56"/>
        <v>143.15</v>
      </c>
      <c r="L181" s="39">
        <f t="shared" si="57"/>
        <v>51.568518749999996</v>
      </c>
      <c r="M181" s="40">
        <f t="shared" si="58"/>
        <v>878.7185187499997</v>
      </c>
      <c r="N181" s="36"/>
      <c r="O181" s="45">
        <f t="shared" si="59"/>
        <v>6321.8915654513867</v>
      </c>
      <c r="P181" s="46">
        <f t="shared" si="70"/>
        <v>6.321891565451387</v>
      </c>
      <c r="Q181" s="42">
        <f t="shared" si="60"/>
        <v>6.321891565451387</v>
      </c>
      <c r="R181" s="46">
        <f t="shared" si="69"/>
        <v>0.16274272809087251</v>
      </c>
      <c r="S181" s="42">
        <f t="shared" si="61"/>
        <v>0</v>
      </c>
      <c r="T181" s="43">
        <f t="shared" si="71"/>
        <v>2.1310338728346839E-2</v>
      </c>
      <c r="U181" s="36"/>
      <c r="V181" s="58">
        <f t="shared" si="62"/>
        <v>683.99999999999977</v>
      </c>
      <c r="W181" s="58">
        <f t="shared" si="63"/>
        <v>0</v>
      </c>
      <c r="Y181" s="61">
        <f t="shared" si="49"/>
        <v>47205.148148148146</v>
      </c>
      <c r="Z181" s="61">
        <f t="shared" si="50"/>
        <v>47.205148148148147</v>
      </c>
      <c r="AA181" s="61">
        <f t="shared" si="51"/>
        <v>0</v>
      </c>
      <c r="AB181" s="63">
        <f t="shared" si="52"/>
        <v>0</v>
      </c>
      <c r="AC181" s="36"/>
      <c r="AD181" s="64">
        <f t="shared" si="53"/>
        <v>0</v>
      </c>
      <c r="AE181" s="64">
        <f t="shared" si="54"/>
        <v>2.1310338728346839E-2</v>
      </c>
      <c r="AF181" s="42">
        <f t="shared" si="64"/>
        <v>0</v>
      </c>
      <c r="AG181" s="72">
        <f t="shared" si="65"/>
        <v>0</v>
      </c>
      <c r="AH181">
        <f t="shared" si="66"/>
        <v>1.2946030777470705E-2</v>
      </c>
    </row>
    <row r="182" spans="1:34" ht="15.75" thickBot="1" x14ac:dyDescent="0.3">
      <c r="A182" s="36"/>
      <c r="B182" s="14" t="s">
        <v>59</v>
      </c>
      <c r="C182" s="14">
        <v>178</v>
      </c>
      <c r="D182" s="14">
        <v>178</v>
      </c>
      <c r="E182" s="44">
        <v>27.8</v>
      </c>
      <c r="F182" s="37">
        <f t="shared" si="67"/>
        <v>0.45833333333333343</v>
      </c>
      <c r="G182" s="37">
        <f t="shared" si="68"/>
        <v>1.6500000000000004</v>
      </c>
      <c r="H182" s="36"/>
      <c r="I182" s="33">
        <f t="shared" si="48"/>
        <v>7.7222222222222223</v>
      </c>
      <c r="J182" s="34">
        <f t="shared" si="55"/>
        <v>836.00000000000011</v>
      </c>
      <c r="K182" s="34">
        <f t="shared" si="56"/>
        <v>143.15</v>
      </c>
      <c r="L182" s="39">
        <f t="shared" si="57"/>
        <v>59.412074999999994</v>
      </c>
      <c r="M182" s="40">
        <f t="shared" si="58"/>
        <v>1038.562075</v>
      </c>
      <c r="N182" s="36"/>
      <c r="O182" s="45">
        <f t="shared" si="59"/>
        <v>8020.0071347222229</v>
      </c>
      <c r="P182" s="46">
        <f t="shared" si="70"/>
        <v>8.0200071347222224</v>
      </c>
      <c r="Q182" s="42">
        <f t="shared" si="60"/>
        <v>8.0200071347222224</v>
      </c>
      <c r="R182" s="46">
        <f t="shared" si="69"/>
        <v>0.16497050785051756</v>
      </c>
      <c r="S182" s="42">
        <f t="shared" si="61"/>
        <v>0</v>
      </c>
      <c r="T182" s="43">
        <f t="shared" si="71"/>
        <v>2.1310338728346839E-2</v>
      </c>
      <c r="U182" s="36"/>
      <c r="V182" s="58">
        <f t="shared" si="62"/>
        <v>836.00000000000011</v>
      </c>
      <c r="W182" s="58">
        <f t="shared" si="63"/>
        <v>0</v>
      </c>
      <c r="Y182" s="61">
        <f t="shared" si="49"/>
        <v>54385.037037037036</v>
      </c>
      <c r="Z182" s="61">
        <f t="shared" si="50"/>
        <v>54.385037037037037</v>
      </c>
      <c r="AA182" s="61">
        <f t="shared" si="51"/>
        <v>0</v>
      </c>
      <c r="AB182" s="63">
        <f t="shared" si="52"/>
        <v>0</v>
      </c>
      <c r="AC182" s="36"/>
      <c r="AD182" s="64">
        <f t="shared" si="53"/>
        <v>0</v>
      </c>
      <c r="AE182" s="64">
        <f t="shared" si="54"/>
        <v>2.1788462866319448E-2</v>
      </c>
      <c r="AF182" s="42">
        <f t="shared" si="64"/>
        <v>27360.270222222232</v>
      </c>
      <c r="AG182" s="72">
        <f t="shared" si="65"/>
        <v>15790.295952000008</v>
      </c>
      <c r="AH182">
        <f t="shared" si="66"/>
        <v>1.2946030777470705E-2</v>
      </c>
    </row>
    <row r="183" spans="1:34" ht="15.75" thickBot="1" x14ac:dyDescent="0.3">
      <c r="A183" s="36"/>
      <c r="B183" s="14" t="s">
        <v>59</v>
      </c>
      <c r="C183" s="14">
        <v>179</v>
      </c>
      <c r="D183" s="14">
        <v>179</v>
      </c>
      <c r="E183" s="44">
        <v>29.2</v>
      </c>
      <c r="F183" s="37">
        <f t="shared" si="67"/>
        <v>0.25000000000000011</v>
      </c>
      <c r="G183" s="37">
        <f t="shared" si="68"/>
        <v>0.90000000000000036</v>
      </c>
      <c r="H183" s="36"/>
      <c r="I183" s="33">
        <f t="shared" si="48"/>
        <v>8.1111111111111107</v>
      </c>
      <c r="J183" s="34">
        <f t="shared" si="55"/>
        <v>456.00000000000023</v>
      </c>
      <c r="K183" s="34">
        <f t="shared" si="56"/>
        <v>143.15</v>
      </c>
      <c r="L183" s="39">
        <f t="shared" si="57"/>
        <v>65.546699999999987</v>
      </c>
      <c r="M183" s="40">
        <f t="shared" si="58"/>
        <v>664.69670000000019</v>
      </c>
      <c r="N183" s="36"/>
      <c r="O183" s="45">
        <f t="shared" si="59"/>
        <v>5391.4287888888903</v>
      </c>
      <c r="P183" s="46">
        <f t="shared" si="70"/>
        <v>5.3914287888888905</v>
      </c>
      <c r="Q183" s="42">
        <f t="shared" si="60"/>
        <v>5.3914287888888905</v>
      </c>
      <c r="R183" s="46">
        <f t="shared" si="69"/>
        <v>0.16646812695854224</v>
      </c>
      <c r="S183" s="42">
        <f t="shared" si="61"/>
        <v>0</v>
      </c>
      <c r="T183" s="43">
        <f t="shared" si="71"/>
        <v>2.1310338728346839E-2</v>
      </c>
      <c r="U183" s="36"/>
      <c r="V183" s="58">
        <f t="shared" si="62"/>
        <v>456.00000000000023</v>
      </c>
      <c r="W183" s="58">
        <f t="shared" si="63"/>
        <v>0</v>
      </c>
      <c r="Y183" s="61">
        <f t="shared" si="49"/>
        <v>60000.592592592584</v>
      </c>
      <c r="Z183" s="61">
        <f t="shared" si="50"/>
        <v>60.000592592592582</v>
      </c>
      <c r="AA183" s="61">
        <f t="shared" si="51"/>
        <v>0</v>
      </c>
      <c r="AB183" s="63">
        <f t="shared" si="52"/>
        <v>0</v>
      </c>
      <c r="AC183" s="36"/>
      <c r="AD183" s="64">
        <f t="shared" si="53"/>
        <v>0</v>
      </c>
      <c r="AE183" s="64">
        <f t="shared" si="54"/>
        <v>2.2258674566936733E-2</v>
      </c>
      <c r="AF183" s="42">
        <f t="shared" si="64"/>
        <v>4685.8334814814925</v>
      </c>
      <c r="AG183" s="72">
        <f t="shared" si="65"/>
        <v>2704.3116480000067</v>
      </c>
      <c r="AH183">
        <f t="shared" si="66"/>
        <v>1.2946030777470705E-2</v>
      </c>
    </row>
    <row r="184" spans="1:34" ht="15.75" thickBot="1" x14ac:dyDescent="0.3">
      <c r="A184" s="36"/>
      <c r="B184" s="14" t="s">
        <v>59</v>
      </c>
      <c r="C184" s="14">
        <v>180</v>
      </c>
      <c r="D184" s="14">
        <v>180</v>
      </c>
      <c r="E184" s="44">
        <v>29.6</v>
      </c>
      <c r="F184" s="37">
        <f t="shared" si="67"/>
        <v>4.1666666666666761E-2</v>
      </c>
      <c r="G184" s="37">
        <f t="shared" si="68"/>
        <v>0.15000000000000036</v>
      </c>
      <c r="H184" s="36"/>
      <c r="I184" s="33">
        <f t="shared" si="48"/>
        <v>8.2222222222222232</v>
      </c>
      <c r="J184" s="34">
        <f t="shared" si="55"/>
        <v>76.000000000000171</v>
      </c>
      <c r="K184" s="34">
        <f t="shared" si="56"/>
        <v>143.15</v>
      </c>
      <c r="L184" s="39">
        <f t="shared" si="57"/>
        <v>67.354800000000012</v>
      </c>
      <c r="M184" s="40">
        <f t="shared" si="58"/>
        <v>286.50480000000016</v>
      </c>
      <c r="N184" s="36"/>
      <c r="O184" s="45">
        <f t="shared" si="59"/>
        <v>2355.7061333333349</v>
      </c>
      <c r="P184" s="46">
        <f t="shared" si="70"/>
        <v>2.3557061333333351</v>
      </c>
      <c r="Q184" s="42">
        <f t="shared" si="60"/>
        <v>2.3557061333333351</v>
      </c>
      <c r="R184" s="46">
        <f t="shared" si="69"/>
        <v>0.16712248977335706</v>
      </c>
      <c r="S184" s="42">
        <f t="shared" si="61"/>
        <v>1721.2468967013888</v>
      </c>
      <c r="T184" s="43">
        <f t="shared" si="71"/>
        <v>2.1788462866319448E-2</v>
      </c>
      <c r="U184" s="65"/>
      <c r="V184" s="58">
        <f t="shared" si="62"/>
        <v>76.000000000000171</v>
      </c>
      <c r="W184" s="58">
        <f t="shared" si="63"/>
        <v>0</v>
      </c>
      <c r="Y184" s="61">
        <f t="shared" si="49"/>
        <v>61655.703703703715</v>
      </c>
      <c r="Z184" s="61">
        <f t="shared" si="50"/>
        <v>61.655703703703715</v>
      </c>
      <c r="AA184" s="61">
        <f t="shared" si="51"/>
        <v>415.88888888890506</v>
      </c>
      <c r="AB184" s="63">
        <f t="shared" si="52"/>
        <v>0.41588888888890507</v>
      </c>
      <c r="AC184" s="36"/>
      <c r="AD184" s="64">
        <f t="shared" si="53"/>
        <v>-0.41588888888890507</v>
      </c>
      <c r="AE184" s="64">
        <f t="shared" si="54"/>
        <v>2.2705706299238043E-2</v>
      </c>
      <c r="AF184" s="42">
        <f t="shared" si="64"/>
        <v>0</v>
      </c>
      <c r="AG184" s="72">
        <f t="shared" si="65"/>
        <v>0</v>
      </c>
      <c r="AH184">
        <f t="shared" si="66"/>
        <v>1.3236491191289066E-2</v>
      </c>
    </row>
    <row r="185" spans="1:34" ht="15.75" thickBot="1" x14ac:dyDescent="0.3">
      <c r="A185" s="36"/>
      <c r="B185" s="14" t="s">
        <v>59</v>
      </c>
      <c r="C185" s="14">
        <v>181</v>
      </c>
      <c r="D185" s="14">
        <v>181</v>
      </c>
      <c r="E185" s="44">
        <v>29.5</v>
      </c>
      <c r="F185" s="37">
        <f t="shared" si="67"/>
        <v>-5.5555555555555851E-2</v>
      </c>
      <c r="G185" s="37">
        <f t="shared" si="68"/>
        <v>-0.20000000000000107</v>
      </c>
      <c r="H185" s="36"/>
      <c r="I185" s="33">
        <f t="shared" si="48"/>
        <v>8.1944444444444446</v>
      </c>
      <c r="J185" s="34">
        <f t="shared" si="55"/>
        <v>-101.33333333333387</v>
      </c>
      <c r="K185" s="34">
        <f t="shared" si="56"/>
        <v>143.15</v>
      </c>
      <c r="L185" s="39">
        <f t="shared" si="57"/>
        <v>66.900468750000002</v>
      </c>
      <c r="M185" s="40">
        <f t="shared" si="58"/>
        <v>210.05046874999999</v>
      </c>
      <c r="N185" s="36"/>
      <c r="O185" s="45">
        <f t="shared" si="59"/>
        <v>1721.2468967013888</v>
      </c>
      <c r="P185" s="46">
        <f t="shared" si="70"/>
        <v>1.7212468967013888</v>
      </c>
      <c r="Q185" s="42">
        <f t="shared" si="60"/>
        <v>0.89087652633101422</v>
      </c>
      <c r="R185" s="46">
        <f t="shared" si="69"/>
        <v>0.16760061391132966</v>
      </c>
      <c r="S185" s="42">
        <f t="shared" si="61"/>
        <v>1692.7621222222222</v>
      </c>
      <c r="T185" s="43">
        <f t="shared" si="71"/>
        <v>2.2258674566936733E-2</v>
      </c>
      <c r="U185" s="65"/>
      <c r="V185" s="58">
        <f t="shared" si="62"/>
        <v>0</v>
      </c>
      <c r="W185" s="58">
        <f t="shared" si="63"/>
        <v>101.33333333333387</v>
      </c>
      <c r="Y185" s="61">
        <f t="shared" si="49"/>
        <v>61239.81481481481</v>
      </c>
      <c r="Z185" s="61">
        <f t="shared" si="50"/>
        <v>61.239814814814807</v>
      </c>
      <c r="AA185" s="61">
        <f t="shared" si="51"/>
        <v>1239.2222222222263</v>
      </c>
      <c r="AB185" s="63">
        <f t="shared" si="52"/>
        <v>1.2392222222222262</v>
      </c>
      <c r="AC185" s="36"/>
      <c r="AD185" s="64">
        <f t="shared" si="53"/>
        <v>-1.2392222222222262</v>
      </c>
      <c r="AE185" s="64">
        <f t="shared" si="54"/>
        <v>2.3099457864776237E-2</v>
      </c>
      <c r="AF185" s="42">
        <f t="shared" si="64"/>
        <v>0</v>
      </c>
      <c r="AG185" s="72">
        <f t="shared" si="65"/>
        <v>0</v>
      </c>
      <c r="AH185">
        <f t="shared" si="66"/>
        <v>1.3522144799414068E-2</v>
      </c>
    </row>
    <row r="186" spans="1:34" ht="15.75" thickBot="1" x14ac:dyDescent="0.3">
      <c r="A186" s="36"/>
      <c r="B186" s="14" t="s">
        <v>59</v>
      </c>
      <c r="C186" s="14">
        <v>182</v>
      </c>
      <c r="D186" s="14">
        <v>182</v>
      </c>
      <c r="E186" s="44">
        <v>29.2</v>
      </c>
      <c r="F186" s="37">
        <f t="shared" si="67"/>
        <v>-0.16666666666666657</v>
      </c>
      <c r="G186" s="37">
        <f t="shared" si="68"/>
        <v>-0.59999999999999964</v>
      </c>
      <c r="H186" s="36"/>
      <c r="I186" s="33">
        <f t="shared" si="48"/>
        <v>8.1111111111111107</v>
      </c>
      <c r="J186" s="34">
        <f t="shared" si="55"/>
        <v>-303.99999999999983</v>
      </c>
      <c r="K186" s="34">
        <f t="shared" si="56"/>
        <v>143.15</v>
      </c>
      <c r="L186" s="39">
        <f t="shared" si="57"/>
        <v>65.546699999999987</v>
      </c>
      <c r="M186" s="40">
        <f t="shared" si="58"/>
        <v>208.69669999999999</v>
      </c>
      <c r="N186" s="36"/>
      <c r="O186" s="45">
        <f t="shared" si="59"/>
        <v>1692.7621222222222</v>
      </c>
      <c r="P186" s="46">
        <f t="shared" si="70"/>
        <v>1.6927621222222222</v>
      </c>
      <c r="Q186" s="42">
        <f t="shared" si="60"/>
        <v>-0.77301565555555418</v>
      </c>
      <c r="R186" s="46">
        <f t="shared" si="69"/>
        <v>0.16807082561194694</v>
      </c>
      <c r="S186" s="42">
        <f t="shared" si="61"/>
        <v>1609.3142362847225</v>
      </c>
      <c r="T186" s="43">
        <f t="shared" si="71"/>
        <v>2.2705706299238043E-2</v>
      </c>
      <c r="U186" s="65"/>
      <c r="V186" s="58">
        <f t="shared" si="62"/>
        <v>0</v>
      </c>
      <c r="W186" s="58">
        <f t="shared" si="63"/>
        <v>303.99999999999983</v>
      </c>
      <c r="Y186" s="61">
        <f t="shared" si="49"/>
        <v>60000.592592592584</v>
      </c>
      <c r="Z186" s="61">
        <f t="shared" si="50"/>
        <v>60.000592592592582</v>
      </c>
      <c r="AA186" s="61">
        <f t="shared" si="51"/>
        <v>3641.6666666666497</v>
      </c>
      <c r="AB186" s="63">
        <f t="shared" si="52"/>
        <v>3.6416666666666497</v>
      </c>
      <c r="AC186" s="36"/>
      <c r="AD186" s="64">
        <f t="shared" si="53"/>
        <v>-3.6416666666666497</v>
      </c>
      <c r="AE186" s="64">
        <f t="shared" si="54"/>
        <v>2.343810020119599E-2</v>
      </c>
      <c r="AF186" s="42">
        <f t="shared" si="64"/>
        <v>0</v>
      </c>
      <c r="AG186" s="72">
        <f t="shared" si="65"/>
        <v>0</v>
      </c>
      <c r="AH186">
        <f t="shared" si="66"/>
        <v>1.379371657678711E-2</v>
      </c>
    </row>
    <row r="187" spans="1:34" ht="15.75" thickBot="1" x14ac:dyDescent="0.3">
      <c r="A187" s="36"/>
      <c r="B187" s="14" t="s">
        <v>59</v>
      </c>
      <c r="C187" s="14">
        <v>183</v>
      </c>
      <c r="D187" s="14">
        <v>183</v>
      </c>
      <c r="E187" s="44">
        <v>28.3</v>
      </c>
      <c r="F187" s="37">
        <f t="shared" si="67"/>
        <v>-0.43055555555555525</v>
      </c>
      <c r="G187" s="37">
        <f t="shared" si="68"/>
        <v>-1.5499999999999989</v>
      </c>
      <c r="H187" s="36"/>
      <c r="I187" s="33">
        <f t="shared" si="48"/>
        <v>7.8611111111111116</v>
      </c>
      <c r="J187" s="34">
        <f t="shared" si="55"/>
        <v>-785.3333333333328</v>
      </c>
      <c r="K187" s="34">
        <f t="shared" si="56"/>
        <v>143.15</v>
      </c>
      <c r="L187" s="39">
        <f t="shared" si="57"/>
        <v>61.568418750000006</v>
      </c>
      <c r="M187" s="40">
        <f t="shared" si="58"/>
        <v>204.71841875000001</v>
      </c>
      <c r="N187" s="36"/>
      <c r="O187" s="45">
        <f t="shared" si="59"/>
        <v>1609.3142362847225</v>
      </c>
      <c r="P187" s="46">
        <f t="shared" si="70"/>
        <v>1.6093142362847226</v>
      </c>
      <c r="Q187" s="42">
        <f t="shared" si="60"/>
        <v>-4.5642783563078666</v>
      </c>
      <c r="R187" s="46">
        <f t="shared" si="69"/>
        <v>0.16851785734424826</v>
      </c>
      <c r="S187" s="42">
        <f t="shared" si="61"/>
        <v>1417.5056359375003</v>
      </c>
      <c r="T187" s="43">
        <f t="shared" si="71"/>
        <v>2.3099457864776237E-2</v>
      </c>
      <c r="U187" s="65"/>
      <c r="V187" s="58">
        <f t="shared" si="62"/>
        <v>0</v>
      </c>
      <c r="W187" s="58">
        <f t="shared" si="63"/>
        <v>785.3333333333328</v>
      </c>
      <c r="Y187" s="61">
        <f t="shared" si="49"/>
        <v>56358.925925925934</v>
      </c>
      <c r="Z187" s="61">
        <f t="shared" si="50"/>
        <v>56.358925925925931</v>
      </c>
      <c r="AA187" s="61">
        <f t="shared" si="51"/>
        <v>8421.9259259259197</v>
      </c>
      <c r="AB187" s="63">
        <f t="shared" si="52"/>
        <v>8.4219259259259189</v>
      </c>
      <c r="AC187" s="36"/>
      <c r="AD187" s="64">
        <f t="shared" si="53"/>
        <v>-8.4219259259259189</v>
      </c>
      <c r="AE187" s="64">
        <f t="shared" si="54"/>
        <v>2.3724989813464509E-2</v>
      </c>
      <c r="AF187" s="42">
        <f t="shared" si="64"/>
        <v>0</v>
      </c>
      <c r="AG187" s="72">
        <f t="shared" si="65"/>
        <v>0</v>
      </c>
      <c r="AH187">
        <f t="shared" si="66"/>
        <v>1.4032920652851565E-2</v>
      </c>
    </row>
    <row r="188" spans="1:34" ht="15.75" thickBot="1" x14ac:dyDescent="0.3">
      <c r="A188" s="36"/>
      <c r="B188" s="14" t="s">
        <v>59</v>
      </c>
      <c r="C188" s="14">
        <v>184</v>
      </c>
      <c r="D188" s="14">
        <v>184</v>
      </c>
      <c r="E188" s="44">
        <v>26.1</v>
      </c>
      <c r="F188" s="37">
        <f t="shared" si="67"/>
        <v>-0.65277777777777768</v>
      </c>
      <c r="G188" s="37">
        <f t="shared" si="68"/>
        <v>-2.3499999999999996</v>
      </c>
      <c r="H188" s="36"/>
      <c r="I188" s="33">
        <f t="shared" si="48"/>
        <v>7.2500000000000009</v>
      </c>
      <c r="J188" s="34">
        <f t="shared" si="55"/>
        <v>-1190.6666666666665</v>
      </c>
      <c r="K188" s="34">
        <f t="shared" si="56"/>
        <v>143.15</v>
      </c>
      <c r="L188" s="39">
        <f t="shared" si="57"/>
        <v>52.368018750000012</v>
      </c>
      <c r="M188" s="40">
        <f t="shared" si="58"/>
        <v>195.51801875000001</v>
      </c>
      <c r="N188" s="36"/>
      <c r="O188" s="45">
        <f t="shared" si="59"/>
        <v>1417.5056359375003</v>
      </c>
      <c r="P188" s="46">
        <f t="shared" si="70"/>
        <v>1.4175056359375002</v>
      </c>
      <c r="Q188" s="42">
        <f t="shared" si="60"/>
        <v>-7.2148276973958314</v>
      </c>
      <c r="R188" s="46">
        <f t="shared" si="69"/>
        <v>0.16891160890978646</v>
      </c>
      <c r="S188" s="42">
        <f t="shared" si="61"/>
        <v>1219.1124111111114</v>
      </c>
      <c r="T188" s="43">
        <f t="shared" si="71"/>
        <v>2.343810020119599E-2</v>
      </c>
      <c r="U188" s="65"/>
      <c r="V188" s="58">
        <f t="shared" si="62"/>
        <v>0</v>
      </c>
      <c r="W188" s="58">
        <f t="shared" si="63"/>
        <v>1190.6666666666665</v>
      </c>
      <c r="Y188" s="61">
        <f t="shared" si="49"/>
        <v>47937.000000000015</v>
      </c>
      <c r="Z188" s="61">
        <f t="shared" si="50"/>
        <v>47.937000000000012</v>
      </c>
      <c r="AA188" s="61">
        <f t="shared" si="51"/>
        <v>8743.5185185185255</v>
      </c>
      <c r="AB188" s="63">
        <f t="shared" si="52"/>
        <v>8.7435185185185258</v>
      </c>
      <c r="AC188" s="36"/>
      <c r="AD188" s="64">
        <f t="shared" si="53"/>
        <v>-8.7435185185185258</v>
      </c>
      <c r="AE188" s="64">
        <f t="shared" si="54"/>
        <v>2.3973796819974927E-2</v>
      </c>
      <c r="AF188" s="42">
        <f t="shared" si="64"/>
        <v>0</v>
      </c>
      <c r="AG188" s="72">
        <f t="shared" si="65"/>
        <v>0</v>
      </c>
      <c r="AH188">
        <f t="shared" si="66"/>
        <v>1.4238645872226565E-2</v>
      </c>
    </row>
    <row r="189" spans="1:34" ht="15.75" thickBot="1" x14ac:dyDescent="0.3">
      <c r="A189" s="36"/>
      <c r="B189" s="14" t="s">
        <v>59</v>
      </c>
      <c r="C189" s="14">
        <v>185</v>
      </c>
      <c r="D189" s="14">
        <v>185</v>
      </c>
      <c r="E189" s="44">
        <v>23.6</v>
      </c>
      <c r="F189" s="37">
        <f t="shared" si="67"/>
        <v>-0.70833333333333348</v>
      </c>
      <c r="G189" s="37">
        <f t="shared" si="68"/>
        <v>-2.5500000000000007</v>
      </c>
      <c r="H189" s="36"/>
      <c r="I189" s="33">
        <f t="shared" si="48"/>
        <v>6.5555555555555562</v>
      </c>
      <c r="J189" s="34">
        <f t="shared" si="55"/>
        <v>-1292.0000000000002</v>
      </c>
      <c r="K189" s="34">
        <f t="shared" si="56"/>
        <v>143.15</v>
      </c>
      <c r="L189" s="39">
        <f t="shared" si="57"/>
        <v>42.816300000000005</v>
      </c>
      <c r="M189" s="40">
        <f t="shared" si="58"/>
        <v>185.96630000000002</v>
      </c>
      <c r="N189" s="36"/>
      <c r="O189" s="45">
        <f t="shared" si="59"/>
        <v>1219.1124111111114</v>
      </c>
      <c r="P189" s="46">
        <f t="shared" si="70"/>
        <v>1.2191124111111113</v>
      </c>
      <c r="Q189" s="42">
        <f t="shared" si="60"/>
        <v>-7.2506653666666692</v>
      </c>
      <c r="R189" s="46">
        <f t="shared" si="69"/>
        <v>0.16925025124620621</v>
      </c>
      <c r="S189" s="42">
        <f t="shared" si="61"/>
        <v>1032.8026041666667</v>
      </c>
      <c r="T189" s="43">
        <f t="shared" si="71"/>
        <v>2.3724989813464509E-2</v>
      </c>
      <c r="U189" s="65">
        <f>S184+S185+S189+S188+S187+S186+S190+S191+S192+S193+S194+S195+S196+S197+S198</f>
        <v>14458.982899305558</v>
      </c>
      <c r="V189" s="58">
        <f t="shared" si="62"/>
        <v>0</v>
      </c>
      <c r="W189" s="58">
        <f t="shared" si="63"/>
        <v>1292.0000000000002</v>
      </c>
      <c r="Y189" s="61">
        <f t="shared" si="49"/>
        <v>39193.481481481489</v>
      </c>
      <c r="Z189" s="61">
        <f t="shared" si="50"/>
        <v>39.193481481481491</v>
      </c>
      <c r="AA189" s="61">
        <f t="shared" si="51"/>
        <v>8160.1481481481496</v>
      </c>
      <c r="AB189" s="63">
        <f t="shared" si="52"/>
        <v>8.1601481481481493</v>
      </c>
      <c r="AC189" s="36"/>
      <c r="AD189" s="64">
        <f t="shared" si="53"/>
        <v>-8.1601481481481493</v>
      </c>
      <c r="AE189" s="64">
        <f t="shared" si="54"/>
        <v>2.4192335108603399E-2</v>
      </c>
      <c r="AF189" s="42">
        <f t="shared" si="64"/>
        <v>0</v>
      </c>
      <c r="AG189" s="72">
        <f t="shared" si="65"/>
        <v>0</v>
      </c>
      <c r="AH189">
        <f t="shared" si="66"/>
        <v>1.4412931311679691E-2</v>
      </c>
    </row>
    <row r="190" spans="1:34" ht="15.75" thickBot="1" x14ac:dyDescent="0.3">
      <c r="A190" s="36"/>
      <c r="B190" s="14" t="s">
        <v>59</v>
      </c>
      <c r="C190" s="14">
        <v>186</v>
      </c>
      <c r="D190" s="14">
        <v>186</v>
      </c>
      <c r="E190" s="44">
        <v>21</v>
      </c>
      <c r="F190" s="37">
        <f t="shared" si="67"/>
        <v>-0.65277777777777812</v>
      </c>
      <c r="G190" s="37">
        <f t="shared" si="68"/>
        <v>-2.3500000000000014</v>
      </c>
      <c r="H190" s="36"/>
      <c r="I190" s="33">
        <f t="shared" si="48"/>
        <v>5.8333333333333339</v>
      </c>
      <c r="J190" s="34">
        <f t="shared" si="55"/>
        <v>-1190.6666666666672</v>
      </c>
      <c r="K190" s="34">
        <f t="shared" si="56"/>
        <v>143.15</v>
      </c>
      <c r="L190" s="39">
        <f t="shared" si="57"/>
        <v>33.901875000000004</v>
      </c>
      <c r="M190" s="40">
        <f t="shared" si="58"/>
        <v>177.051875</v>
      </c>
      <c r="N190" s="36"/>
      <c r="O190" s="45">
        <f t="shared" si="59"/>
        <v>1032.8026041666667</v>
      </c>
      <c r="P190" s="46">
        <f t="shared" si="70"/>
        <v>1.0328026041666667</v>
      </c>
      <c r="Q190" s="42">
        <f t="shared" si="60"/>
        <v>-5.9127529513888923</v>
      </c>
      <c r="R190" s="46">
        <f t="shared" si="69"/>
        <v>0.16953714085847474</v>
      </c>
      <c r="S190" s="42">
        <f t="shared" si="61"/>
        <v>895.70522343750008</v>
      </c>
      <c r="T190" s="43">
        <f t="shared" si="71"/>
        <v>2.3973796819974927E-2</v>
      </c>
      <c r="U190" s="65"/>
      <c r="V190" s="58">
        <f t="shared" si="62"/>
        <v>0</v>
      </c>
      <c r="W190" s="58">
        <f t="shared" si="63"/>
        <v>1190.6666666666672</v>
      </c>
      <c r="Y190" s="61">
        <f t="shared" si="49"/>
        <v>31033.333333333339</v>
      </c>
      <c r="Z190" s="61">
        <f t="shared" si="50"/>
        <v>31.033333333333339</v>
      </c>
      <c r="AA190" s="61">
        <f t="shared" si="51"/>
        <v>5896.3333333333394</v>
      </c>
      <c r="AB190" s="63">
        <f t="shared" si="52"/>
        <v>5.896333333333339</v>
      </c>
      <c r="AC190" s="36"/>
      <c r="AD190" s="64">
        <f t="shared" si="53"/>
        <v>-5.896333333333339</v>
      </c>
      <c r="AE190" s="64">
        <f t="shared" si="54"/>
        <v>2.4388704940731101E-2</v>
      </c>
      <c r="AF190" s="42">
        <f t="shared" si="64"/>
        <v>0</v>
      </c>
      <c r="AG190" s="72">
        <f t="shared" si="65"/>
        <v>0</v>
      </c>
      <c r="AH190">
        <f t="shared" si="66"/>
        <v>1.456408156813477E-2</v>
      </c>
    </row>
    <row r="191" spans="1:34" ht="15.75" thickBot="1" x14ac:dyDescent="0.3">
      <c r="A191" s="36"/>
      <c r="B191" s="14" t="s">
        <v>59</v>
      </c>
      <c r="C191" s="14">
        <v>187</v>
      </c>
      <c r="D191" s="14">
        <v>187</v>
      </c>
      <c r="E191" s="44">
        <v>18.899999999999999</v>
      </c>
      <c r="F191" s="37">
        <f t="shared" si="67"/>
        <v>-0.54166666666666641</v>
      </c>
      <c r="G191" s="37">
        <f t="shared" si="68"/>
        <v>-1.9499999999999993</v>
      </c>
      <c r="H191" s="36"/>
      <c r="I191" s="33">
        <f t="shared" si="48"/>
        <v>5.25</v>
      </c>
      <c r="J191" s="34">
        <f t="shared" si="55"/>
        <v>-987.99999999999955</v>
      </c>
      <c r="K191" s="34">
        <f t="shared" si="56"/>
        <v>143.15</v>
      </c>
      <c r="L191" s="39">
        <f t="shared" si="57"/>
        <v>27.460518749999999</v>
      </c>
      <c r="M191" s="40">
        <f t="shared" si="58"/>
        <v>170.61051875000001</v>
      </c>
      <c r="N191" s="36"/>
      <c r="O191" s="45">
        <f t="shared" si="59"/>
        <v>895.70522343750008</v>
      </c>
      <c r="P191" s="46">
        <f t="shared" si="70"/>
        <v>0.89570522343750003</v>
      </c>
      <c r="Q191" s="42">
        <f t="shared" si="60"/>
        <v>-4.2912947765624976</v>
      </c>
      <c r="R191" s="46">
        <f t="shared" si="69"/>
        <v>0.16978594786498516</v>
      </c>
      <c r="S191" s="42">
        <f t="shared" si="61"/>
        <v>786.73783906250014</v>
      </c>
      <c r="T191" s="43">
        <f t="shared" si="71"/>
        <v>2.4192335108603399E-2</v>
      </c>
      <c r="U191" s="65"/>
      <c r="V191" s="58">
        <f t="shared" si="62"/>
        <v>0</v>
      </c>
      <c r="W191" s="58">
        <f t="shared" si="63"/>
        <v>987.99999999999955</v>
      </c>
      <c r="Y191" s="61">
        <f t="shared" si="49"/>
        <v>25137</v>
      </c>
      <c r="Z191" s="61">
        <f t="shared" si="50"/>
        <v>25.137</v>
      </c>
      <c r="AA191" s="61">
        <f t="shared" si="51"/>
        <v>4559.9999999999927</v>
      </c>
      <c r="AB191" s="63">
        <f t="shared" si="52"/>
        <v>4.5599999999999925</v>
      </c>
      <c r="AC191" s="36"/>
      <c r="AD191" s="64">
        <f t="shared" si="53"/>
        <v>-4.5599999999999925</v>
      </c>
      <c r="AE191" s="64">
        <f t="shared" si="54"/>
        <v>2.4566948617187504E-2</v>
      </c>
      <c r="AF191" s="42">
        <f t="shared" si="64"/>
        <v>0</v>
      </c>
      <c r="AG191" s="72">
        <f t="shared" si="65"/>
        <v>0</v>
      </c>
      <c r="AH191">
        <f t="shared" si="66"/>
        <v>1.4696843578476566E-2</v>
      </c>
    </row>
    <row r="192" spans="1:34" ht="15.75" thickBot="1" x14ac:dyDescent="0.3">
      <c r="A192" s="36"/>
      <c r="B192" s="14" t="s">
        <v>59</v>
      </c>
      <c r="C192" s="14">
        <v>188</v>
      </c>
      <c r="D192" s="14">
        <v>188</v>
      </c>
      <c r="E192" s="44">
        <v>17.100000000000001</v>
      </c>
      <c r="F192" s="37">
        <f t="shared" si="67"/>
        <v>-0.44444444444444431</v>
      </c>
      <c r="G192" s="37">
        <f t="shared" si="68"/>
        <v>-1.5999999999999996</v>
      </c>
      <c r="H192" s="36"/>
      <c r="I192" s="33">
        <f t="shared" si="48"/>
        <v>4.7500000000000009</v>
      </c>
      <c r="J192" s="34">
        <f t="shared" si="55"/>
        <v>-810.6666666666664</v>
      </c>
      <c r="K192" s="34">
        <f t="shared" si="56"/>
        <v>143.15</v>
      </c>
      <c r="L192" s="39">
        <f t="shared" si="57"/>
        <v>22.479018750000005</v>
      </c>
      <c r="M192" s="40">
        <f t="shared" si="58"/>
        <v>165.62901875</v>
      </c>
      <c r="N192" s="36"/>
      <c r="O192" s="45">
        <f t="shared" si="59"/>
        <v>786.73783906250014</v>
      </c>
      <c r="P192" s="46">
        <f t="shared" si="70"/>
        <v>0.78673783906250017</v>
      </c>
      <c r="Q192" s="42">
        <f t="shared" si="60"/>
        <v>-3.0639288276041663</v>
      </c>
      <c r="R192" s="46">
        <f t="shared" si="69"/>
        <v>0.17000448615361363</v>
      </c>
      <c r="S192" s="42">
        <f t="shared" si="61"/>
        <v>706.93139565972217</v>
      </c>
      <c r="T192" s="43">
        <f t="shared" si="71"/>
        <v>2.4388704940731101E-2</v>
      </c>
      <c r="U192" s="65"/>
      <c r="V192" s="58">
        <f t="shared" si="62"/>
        <v>0</v>
      </c>
      <c r="W192" s="58">
        <f t="shared" si="63"/>
        <v>810.6666666666664</v>
      </c>
      <c r="Y192" s="61">
        <f t="shared" si="49"/>
        <v>20577.000000000007</v>
      </c>
      <c r="Z192" s="61">
        <f t="shared" si="50"/>
        <v>20.577000000000009</v>
      </c>
      <c r="AA192" s="61">
        <f t="shared" si="51"/>
        <v>3231.407407407416</v>
      </c>
      <c r="AB192" s="63">
        <f t="shared" si="52"/>
        <v>3.2314074074074162</v>
      </c>
      <c r="AC192" s="36"/>
      <c r="AD192" s="64">
        <f t="shared" si="53"/>
        <v>-3.2314074074074162</v>
      </c>
      <c r="AE192" s="64">
        <f t="shared" si="54"/>
        <v>2.4733524833381561E-2</v>
      </c>
      <c r="AF192" s="42">
        <f t="shared" si="64"/>
        <v>0</v>
      </c>
      <c r="AG192" s="72">
        <f t="shared" si="65"/>
        <v>0</v>
      </c>
      <c r="AH192">
        <f t="shared" si="66"/>
        <v>1.4816138251494143E-2</v>
      </c>
    </row>
    <row r="193" spans="1:34" ht="15.75" thickBot="1" x14ac:dyDescent="0.3">
      <c r="A193" s="36"/>
      <c r="B193" s="14" t="s">
        <v>59</v>
      </c>
      <c r="C193" s="14">
        <v>189</v>
      </c>
      <c r="D193" s="14">
        <v>189</v>
      </c>
      <c r="E193" s="44">
        <v>15.7</v>
      </c>
      <c r="F193" s="37">
        <f t="shared" si="67"/>
        <v>-0.36111111111111133</v>
      </c>
      <c r="G193" s="37">
        <f t="shared" si="68"/>
        <v>-1.3000000000000007</v>
      </c>
      <c r="H193" s="36"/>
      <c r="I193" s="33">
        <f t="shared" si="48"/>
        <v>4.3611111111111107</v>
      </c>
      <c r="J193" s="34">
        <f t="shared" si="55"/>
        <v>-658.66666666666708</v>
      </c>
      <c r="K193" s="34">
        <f t="shared" si="56"/>
        <v>143.15</v>
      </c>
      <c r="L193" s="39">
        <f t="shared" si="57"/>
        <v>18.948918749999997</v>
      </c>
      <c r="M193" s="40">
        <f t="shared" si="58"/>
        <v>162.09891875</v>
      </c>
      <c r="N193" s="36"/>
      <c r="O193" s="45">
        <f t="shared" si="59"/>
        <v>706.93139565972217</v>
      </c>
      <c r="P193" s="46">
        <f t="shared" si="70"/>
        <v>0.70693139565972218</v>
      </c>
      <c r="Q193" s="42">
        <f t="shared" si="60"/>
        <v>-2.1655871228587982</v>
      </c>
      <c r="R193" s="46">
        <f t="shared" si="69"/>
        <v>0.17020085598574133</v>
      </c>
      <c r="S193" s="42">
        <f t="shared" si="61"/>
        <v>641.67723524305563</v>
      </c>
      <c r="T193" s="43">
        <f t="shared" si="71"/>
        <v>2.4566948617187504E-2</v>
      </c>
      <c r="U193" s="65"/>
      <c r="V193" s="58">
        <f t="shared" si="62"/>
        <v>0</v>
      </c>
      <c r="W193" s="58">
        <f t="shared" si="63"/>
        <v>658.66666666666708</v>
      </c>
      <c r="Y193" s="61">
        <f t="shared" si="49"/>
        <v>17345.592592592591</v>
      </c>
      <c r="Z193" s="61">
        <f t="shared" si="50"/>
        <v>17.345592592592592</v>
      </c>
      <c r="AA193" s="61">
        <f t="shared" si="51"/>
        <v>2550.2222222222208</v>
      </c>
      <c r="AB193" s="63">
        <f t="shared" si="52"/>
        <v>2.5502222222222208</v>
      </c>
      <c r="AC193" s="36"/>
      <c r="AD193" s="64">
        <f t="shared" si="53"/>
        <v>-2.5502222222222208</v>
      </c>
      <c r="AE193" s="64">
        <f t="shared" si="54"/>
        <v>2.4888745644868829E-2</v>
      </c>
      <c r="AF193" s="42">
        <f t="shared" si="64"/>
        <v>0</v>
      </c>
      <c r="AG193" s="72">
        <f t="shared" si="65"/>
        <v>0</v>
      </c>
      <c r="AH193">
        <f t="shared" si="66"/>
        <v>1.4924421284941409E-2</v>
      </c>
    </row>
    <row r="194" spans="1:34" ht="15.75" thickBot="1" x14ac:dyDescent="0.3">
      <c r="A194" s="36"/>
      <c r="B194" s="14" t="s">
        <v>59</v>
      </c>
      <c r="C194" s="14">
        <v>190</v>
      </c>
      <c r="D194" s="14">
        <v>190</v>
      </c>
      <c r="E194" s="44">
        <v>14.5</v>
      </c>
      <c r="F194" s="37">
        <f t="shared" si="67"/>
        <v>-0.27777777777777779</v>
      </c>
      <c r="G194" s="37">
        <f t="shared" si="68"/>
        <v>-1</v>
      </c>
      <c r="H194" s="36"/>
      <c r="I194" s="33">
        <f t="shared" si="48"/>
        <v>4.0277777777777777</v>
      </c>
      <c r="J194" s="34">
        <f t="shared" si="55"/>
        <v>-506.66666666666669</v>
      </c>
      <c r="K194" s="34">
        <f t="shared" si="56"/>
        <v>143.15</v>
      </c>
      <c r="L194" s="39">
        <f t="shared" si="57"/>
        <v>16.162968750000001</v>
      </c>
      <c r="M194" s="40">
        <f t="shared" si="58"/>
        <v>159.31296875000001</v>
      </c>
      <c r="N194" s="36"/>
      <c r="O194" s="45">
        <f t="shared" si="59"/>
        <v>641.67723524305563</v>
      </c>
      <c r="P194" s="46">
        <f t="shared" si="70"/>
        <v>0.64167723524305564</v>
      </c>
      <c r="Q194" s="42">
        <f t="shared" si="60"/>
        <v>-1.3990635054976852</v>
      </c>
      <c r="R194" s="46">
        <f t="shared" si="69"/>
        <v>0.17037909966219775</v>
      </c>
      <c r="S194" s="42">
        <f t="shared" si="61"/>
        <v>599.67437829861103</v>
      </c>
      <c r="T194" s="43">
        <f t="shared" si="71"/>
        <v>2.4733524833381561E-2</v>
      </c>
      <c r="U194" s="65"/>
      <c r="V194" s="58">
        <f t="shared" si="62"/>
        <v>0</v>
      </c>
      <c r="W194" s="58">
        <f t="shared" si="63"/>
        <v>506.66666666666669</v>
      </c>
      <c r="Y194" s="61">
        <f t="shared" si="49"/>
        <v>14795.37037037037</v>
      </c>
      <c r="Z194" s="61">
        <f t="shared" si="50"/>
        <v>14.795370370370371</v>
      </c>
      <c r="AA194" s="61">
        <f t="shared" si="51"/>
        <v>1587.5555555555566</v>
      </c>
      <c r="AB194" s="63">
        <f t="shared" si="52"/>
        <v>1.5875555555555565</v>
      </c>
      <c r="AC194" s="36"/>
      <c r="AD194" s="64">
        <f t="shared" si="53"/>
        <v>-1.5875555555555565</v>
      </c>
      <c r="AE194" s="64">
        <f t="shared" si="54"/>
        <v>2.5038400080391592E-2</v>
      </c>
      <c r="AF194" s="42">
        <f t="shared" si="64"/>
        <v>0</v>
      </c>
      <c r="AG194" s="72">
        <f t="shared" si="65"/>
        <v>0</v>
      </c>
      <c r="AH194">
        <f t="shared" si="66"/>
        <v>1.50256163362793E-2</v>
      </c>
    </row>
    <row r="195" spans="1:34" ht="15.75" thickBot="1" x14ac:dyDescent="0.3">
      <c r="A195" s="36"/>
      <c r="B195" s="14" t="s">
        <v>59</v>
      </c>
      <c r="C195" s="14">
        <v>191</v>
      </c>
      <c r="D195" s="14">
        <v>191</v>
      </c>
      <c r="E195" s="44">
        <v>13.7</v>
      </c>
      <c r="F195" s="37">
        <f t="shared" si="67"/>
        <v>-0.22222222222222215</v>
      </c>
      <c r="G195" s="37">
        <f t="shared" si="68"/>
        <v>-0.79999999999999982</v>
      </c>
      <c r="H195" s="36"/>
      <c r="I195" s="33">
        <f t="shared" si="48"/>
        <v>3.8055555555555554</v>
      </c>
      <c r="J195" s="34">
        <f t="shared" si="55"/>
        <v>-405.3333333333332</v>
      </c>
      <c r="K195" s="34">
        <f t="shared" si="56"/>
        <v>143.15</v>
      </c>
      <c r="L195" s="39">
        <f t="shared" si="57"/>
        <v>14.428668749999998</v>
      </c>
      <c r="M195" s="40">
        <f t="shared" si="58"/>
        <v>157.57866874999999</v>
      </c>
      <c r="N195" s="36"/>
      <c r="O195" s="45">
        <f t="shared" si="59"/>
        <v>599.67437829861103</v>
      </c>
      <c r="P195" s="46">
        <f t="shared" si="70"/>
        <v>0.59967437829861103</v>
      </c>
      <c r="Q195" s="42">
        <f t="shared" si="60"/>
        <v>-0.94284414021990681</v>
      </c>
      <c r="R195" s="46">
        <f t="shared" si="69"/>
        <v>0.17054567587839181</v>
      </c>
      <c r="S195" s="42">
        <f t="shared" si="61"/>
        <v>558.79492135416672</v>
      </c>
      <c r="T195" s="43">
        <f t="shared" si="71"/>
        <v>2.4888745644868829E-2</v>
      </c>
      <c r="U195" s="65"/>
      <c r="V195" s="58">
        <f t="shared" si="62"/>
        <v>0</v>
      </c>
      <c r="W195" s="58">
        <f t="shared" si="63"/>
        <v>405.3333333333332</v>
      </c>
      <c r="Y195" s="61">
        <f t="shared" si="49"/>
        <v>13207.814814814814</v>
      </c>
      <c r="Z195" s="61">
        <f t="shared" si="50"/>
        <v>13.207814814814814</v>
      </c>
      <c r="AA195" s="61">
        <f t="shared" si="51"/>
        <v>1497.4814814814799</v>
      </c>
      <c r="AB195" s="63">
        <f t="shared" si="52"/>
        <v>1.4974814814814799</v>
      </c>
      <c r="AC195" s="36"/>
      <c r="AD195" s="64">
        <f t="shared" si="53"/>
        <v>-1.4974814814814799</v>
      </c>
      <c r="AE195" s="64">
        <f t="shared" si="54"/>
        <v>2.5183926570746529E-2</v>
      </c>
      <c r="AF195" s="42">
        <f t="shared" si="64"/>
        <v>0</v>
      </c>
      <c r="AG195" s="72">
        <f t="shared" si="65"/>
        <v>0</v>
      </c>
      <c r="AH195">
        <f t="shared" si="66"/>
        <v>1.5119912979257815E-2</v>
      </c>
    </row>
    <row r="196" spans="1:34" ht="15.75" thickBot="1" x14ac:dyDescent="0.3">
      <c r="A196" s="36"/>
      <c r="B196" s="14" t="s">
        <v>59</v>
      </c>
      <c r="C196" s="14">
        <v>192</v>
      </c>
      <c r="D196" s="14">
        <v>192</v>
      </c>
      <c r="E196" s="44">
        <v>12.9</v>
      </c>
      <c r="F196" s="37">
        <f t="shared" si="67"/>
        <v>-0.16666666666666657</v>
      </c>
      <c r="G196" s="37">
        <f t="shared" si="68"/>
        <v>-0.59999999999999964</v>
      </c>
      <c r="H196" s="36"/>
      <c r="I196" s="33">
        <f t="shared" ref="I196:I259" si="72">E196*(1000/3600)</f>
        <v>3.5833333333333335</v>
      </c>
      <c r="J196" s="34">
        <f t="shared" si="55"/>
        <v>-303.99999999999983</v>
      </c>
      <c r="K196" s="34">
        <f t="shared" si="56"/>
        <v>143.15</v>
      </c>
      <c r="L196" s="39">
        <f t="shared" si="57"/>
        <v>12.79276875</v>
      </c>
      <c r="M196" s="40">
        <f t="shared" si="58"/>
        <v>155.94276875</v>
      </c>
      <c r="N196" s="36"/>
      <c r="O196" s="45">
        <f t="shared" si="59"/>
        <v>558.79492135416672</v>
      </c>
      <c r="P196" s="46">
        <f t="shared" si="70"/>
        <v>0.55879492135416675</v>
      </c>
      <c r="Q196" s="42">
        <f t="shared" si="60"/>
        <v>-0.53053841197916607</v>
      </c>
      <c r="R196" s="46">
        <f t="shared" si="69"/>
        <v>0.17070089668987909</v>
      </c>
      <c r="S196" s="42">
        <f t="shared" si="61"/>
        <v>538.75596788194446</v>
      </c>
      <c r="T196" s="43">
        <f t="shared" si="71"/>
        <v>2.5038400080391592E-2</v>
      </c>
      <c r="U196" s="65"/>
      <c r="V196" s="58">
        <f t="shared" si="62"/>
        <v>0</v>
      </c>
      <c r="W196" s="58">
        <f t="shared" si="63"/>
        <v>303.99999999999983</v>
      </c>
      <c r="Y196" s="61">
        <f t="shared" ref="Y196:Y259" si="73">0.5*1824*(I196^2)</f>
        <v>11710.333333333334</v>
      </c>
      <c r="Z196" s="61">
        <f t="shared" ref="Z196:Z259" si="74">Y196/1000</f>
        <v>11.710333333333335</v>
      </c>
      <c r="AA196" s="61">
        <f t="shared" ref="AA196:AA259" si="75">IF(I197&lt;I196,Y196-Y197, 0 )</f>
        <v>714.9629629629635</v>
      </c>
      <c r="AB196" s="63">
        <f t="shared" ref="AB196:AB259" si="76">AA196/1000</f>
        <v>0.71496296296296347</v>
      </c>
      <c r="AC196" s="36"/>
      <c r="AD196" s="64">
        <f t="shared" ref="AD196:AD259" si="77">IF(I197 &lt;I196, (Y197-Y196) / (C197-C196), 0) / 1000</f>
        <v>-0.71496296296296347</v>
      </c>
      <c r="AE196" s="64">
        <f t="shared" ref="AE196:AE259" si="78" xml:space="preserve"> T197 + ((S198*(C198-C197))/(3600*1000))</f>
        <v>2.5326722867042826E-2</v>
      </c>
      <c r="AF196" s="42">
        <f t="shared" si="64"/>
        <v>0</v>
      </c>
      <c r="AG196" s="72">
        <f t="shared" si="65"/>
        <v>0</v>
      </c>
      <c r="AH196">
        <f t="shared" si="66"/>
        <v>1.5210828048837889E-2</v>
      </c>
    </row>
    <row r="197" spans="1:34" ht="15.75" thickBot="1" x14ac:dyDescent="0.3">
      <c r="A197" s="36"/>
      <c r="B197" s="14" t="s">
        <v>59</v>
      </c>
      <c r="C197" s="14">
        <v>193</v>
      </c>
      <c r="D197" s="14">
        <v>193</v>
      </c>
      <c r="E197" s="44">
        <v>12.5</v>
      </c>
      <c r="F197" s="37">
        <f t="shared" si="67"/>
        <v>-9.7222222222222363E-2</v>
      </c>
      <c r="G197" s="37">
        <f t="shared" si="68"/>
        <v>-0.35000000000000053</v>
      </c>
      <c r="H197" s="36"/>
      <c r="I197" s="33">
        <f t="shared" si="72"/>
        <v>3.4722222222222223</v>
      </c>
      <c r="J197" s="34">
        <f t="shared" ref="J197:J260" si="79">1824*F197</f>
        <v>-177.3333333333336</v>
      </c>
      <c r="K197" s="34">
        <f t="shared" ref="K197:K260" si="80">143.15</f>
        <v>143.15</v>
      </c>
      <c r="L197" s="39">
        <f t="shared" ref="L197:L260" si="81">(0.5*1.23)*0.4*4.05*(I197^2)</f>
        <v>12.01171875</v>
      </c>
      <c r="M197" s="40">
        <f t="shared" ref="M197:M260" si="82">IF(J197 &gt;= 0, K197 + L197 + J197, K197 + L197)</f>
        <v>155.16171875000001</v>
      </c>
      <c r="N197" s="36"/>
      <c r="O197" s="45">
        <f t="shared" ref="O197:O260" si="83">M197*I197</f>
        <v>538.75596788194446</v>
      </c>
      <c r="P197" s="46">
        <f t="shared" si="70"/>
        <v>0.53875596788194446</v>
      </c>
      <c r="Q197" s="42">
        <f t="shared" ref="Q197:Q260" si="84">((J197+K197+L197)*I197)/1000</f>
        <v>-7.6984772858797207E-2</v>
      </c>
      <c r="R197" s="46">
        <f t="shared" si="69"/>
        <v>0.17085055112540184</v>
      </c>
      <c r="S197" s="42">
        <f t="shared" ref="S197:S260" si="85">IF(I198 &lt; I197, ABS(M198 * I198), 0)</f>
        <v>523.89536527777773</v>
      </c>
      <c r="T197" s="43">
        <f t="shared" si="71"/>
        <v>2.5183926570746529E-2</v>
      </c>
      <c r="U197" s="65"/>
      <c r="V197" s="58">
        <f t="shared" ref="V197:V260" si="86">IF(J197&gt;0, J197, 0)</f>
        <v>0</v>
      </c>
      <c r="W197" s="58">
        <f t="shared" ref="W197:W260" si="87">IF(J197&lt;0, -J197, 0)</f>
        <v>177.3333333333336</v>
      </c>
      <c r="Y197" s="61">
        <f t="shared" si="73"/>
        <v>10995.37037037037</v>
      </c>
      <c r="Z197" s="61">
        <f t="shared" si="74"/>
        <v>10.99537037037037</v>
      </c>
      <c r="AA197" s="61">
        <f t="shared" si="75"/>
        <v>521.44444444444525</v>
      </c>
      <c r="AB197" s="63">
        <f t="shared" si="76"/>
        <v>0.52144444444444527</v>
      </c>
      <c r="AC197" s="36"/>
      <c r="AD197" s="64">
        <f t="shared" si="77"/>
        <v>-0.52144444444444527</v>
      </c>
      <c r="AE197" s="64">
        <f t="shared" si="78"/>
        <v>2.5326722867042826E-2</v>
      </c>
      <c r="AF197" s="42">
        <f t="shared" ref="AF197:AF260" si="88">IF(V198 &lt; V197, ABS(Z198 * V198), 0)</f>
        <v>0</v>
      </c>
      <c r="AG197" s="72">
        <f t="shared" ref="AG197:AG260" si="89">AF197*(1-0.25)*(1-0.1)*(1-0.1)*(1-0.05)</f>
        <v>0</v>
      </c>
      <c r="AH197">
        <f t="shared" ref="AH197:AH260" si="90">T197* (1 - 0.25) * (1 - 0.1) * (1 - 0.1)</f>
        <v>1.5299235391728517E-2</v>
      </c>
    </row>
    <row r="198" spans="1:34" ht="15.75" thickBot="1" x14ac:dyDescent="0.3">
      <c r="A198" s="36"/>
      <c r="B198" s="14" t="s">
        <v>59</v>
      </c>
      <c r="C198" s="14">
        <v>194</v>
      </c>
      <c r="D198" s="14">
        <v>194</v>
      </c>
      <c r="E198" s="44">
        <v>12.2</v>
      </c>
      <c r="F198" s="37">
        <f t="shared" ref="F198:F261" si="91">($E199-$E197)/2/3.6</f>
        <v>-6.9444444444444448E-2</v>
      </c>
      <c r="G198" s="37">
        <f t="shared" ref="G198:G261" si="92">($E199-$E197)/2</f>
        <v>-0.25</v>
      </c>
      <c r="H198" s="36"/>
      <c r="I198" s="33">
        <f t="shared" si="72"/>
        <v>3.3888888888888888</v>
      </c>
      <c r="J198" s="34">
        <f t="shared" si="79"/>
        <v>-126.66666666666667</v>
      </c>
      <c r="K198" s="34">
        <f t="shared" si="80"/>
        <v>143.15</v>
      </c>
      <c r="L198" s="39">
        <f t="shared" si="81"/>
        <v>11.442074999999999</v>
      </c>
      <c r="M198" s="40">
        <f t="shared" si="82"/>
        <v>154.59207499999999</v>
      </c>
      <c r="N198" s="36"/>
      <c r="O198" s="45">
        <f t="shared" si="83"/>
        <v>523.89536527777773</v>
      </c>
      <c r="P198" s="46">
        <f t="shared" si="70"/>
        <v>0.52389536527777769</v>
      </c>
      <c r="Q198" s="42">
        <f t="shared" si="84"/>
        <v>9.4636106018518518E-2</v>
      </c>
      <c r="R198" s="46">
        <f t="shared" ref="R198:R261" si="93" xml:space="preserve"> R197 + P198 * ((C198 - C197) / 3600)</f>
        <v>0.17099607761575678</v>
      </c>
      <c r="S198" s="42">
        <f t="shared" si="85"/>
        <v>514.06666666666672</v>
      </c>
      <c r="T198" s="43">
        <f t="shared" si="71"/>
        <v>2.5326722867042826E-2</v>
      </c>
      <c r="U198" s="65"/>
      <c r="V198" s="58">
        <f t="shared" si="86"/>
        <v>0</v>
      </c>
      <c r="W198" s="58">
        <f t="shared" si="87"/>
        <v>126.66666666666667</v>
      </c>
      <c r="Y198" s="61">
        <f t="shared" si="73"/>
        <v>10473.925925925925</v>
      </c>
      <c r="Z198" s="61">
        <f t="shared" si="74"/>
        <v>10.473925925925926</v>
      </c>
      <c r="AA198" s="61">
        <f t="shared" si="75"/>
        <v>340.59259259259125</v>
      </c>
      <c r="AB198" s="63">
        <f t="shared" si="76"/>
        <v>0.34059259259259123</v>
      </c>
      <c r="AC198" s="36"/>
      <c r="AD198" s="64">
        <f t="shared" si="77"/>
        <v>-0.34059259259259123</v>
      </c>
      <c r="AE198" s="64">
        <f t="shared" si="78"/>
        <v>2.5326722867042826E-2</v>
      </c>
      <c r="AF198" s="42">
        <f t="shared" si="88"/>
        <v>0</v>
      </c>
      <c r="AG198" s="72">
        <f t="shared" si="89"/>
        <v>0</v>
      </c>
      <c r="AH198">
        <f t="shared" si="90"/>
        <v>1.538598414172852E-2</v>
      </c>
    </row>
    <row r="199" spans="1:34" ht="15.75" thickBot="1" x14ac:dyDescent="0.3">
      <c r="A199" s="36"/>
      <c r="B199" s="14" t="s">
        <v>59</v>
      </c>
      <c r="C199" s="14">
        <v>195</v>
      </c>
      <c r="D199" s="14">
        <v>195</v>
      </c>
      <c r="E199" s="44">
        <v>12</v>
      </c>
      <c r="F199" s="37">
        <f t="shared" si="91"/>
        <v>-2.7777777777777679E-2</v>
      </c>
      <c r="G199" s="37">
        <f t="shared" si="92"/>
        <v>-9.9999999999999645E-2</v>
      </c>
      <c r="H199" s="36"/>
      <c r="I199" s="33">
        <f t="shared" si="72"/>
        <v>3.3333333333333335</v>
      </c>
      <c r="J199" s="34">
        <f t="shared" si="79"/>
        <v>-50.666666666666487</v>
      </c>
      <c r="K199" s="34">
        <f t="shared" si="80"/>
        <v>143.15</v>
      </c>
      <c r="L199" s="39">
        <f t="shared" si="81"/>
        <v>11.07</v>
      </c>
      <c r="M199" s="40">
        <f t="shared" si="82"/>
        <v>154.22</v>
      </c>
      <c r="N199" s="36"/>
      <c r="O199" s="45">
        <f t="shared" si="83"/>
        <v>514.06666666666672</v>
      </c>
      <c r="P199" s="46">
        <f t="shared" ref="P199:P262" si="94">O199/1000</f>
        <v>0.51406666666666667</v>
      </c>
      <c r="Q199" s="42">
        <f t="shared" si="84"/>
        <v>0.34517777777777836</v>
      </c>
      <c r="R199" s="46">
        <f t="shared" si="93"/>
        <v>0.17113887391205307</v>
      </c>
      <c r="S199" s="42">
        <f t="shared" si="85"/>
        <v>0</v>
      </c>
      <c r="T199" s="43">
        <f t="shared" si="71"/>
        <v>2.5326722867042826E-2</v>
      </c>
      <c r="U199" s="36"/>
      <c r="V199" s="58">
        <f t="shared" si="86"/>
        <v>0</v>
      </c>
      <c r="W199" s="58">
        <f t="shared" si="87"/>
        <v>50.666666666666487</v>
      </c>
      <c r="Y199" s="61">
        <f t="shared" si="73"/>
        <v>10133.333333333334</v>
      </c>
      <c r="Z199" s="61">
        <f t="shared" si="74"/>
        <v>10.133333333333335</v>
      </c>
      <c r="AA199" s="61">
        <f t="shared" si="75"/>
        <v>0</v>
      </c>
      <c r="AB199" s="63">
        <f t="shared" si="76"/>
        <v>0</v>
      </c>
      <c r="AC199" s="36"/>
      <c r="AD199" s="64">
        <f t="shared" si="77"/>
        <v>0</v>
      </c>
      <c r="AE199" s="64">
        <f t="shared" si="78"/>
        <v>2.5326722867042826E-2</v>
      </c>
      <c r="AF199" s="42">
        <f t="shared" si="88"/>
        <v>0</v>
      </c>
      <c r="AG199" s="72">
        <f t="shared" si="89"/>
        <v>0</v>
      </c>
      <c r="AH199">
        <f t="shared" si="90"/>
        <v>1.538598414172852E-2</v>
      </c>
    </row>
    <row r="200" spans="1:34" ht="15.75" thickBot="1" x14ac:dyDescent="0.3">
      <c r="A200" s="36"/>
      <c r="B200" s="14" t="s">
        <v>59</v>
      </c>
      <c r="C200" s="14">
        <v>196</v>
      </c>
      <c r="D200" s="14">
        <v>196</v>
      </c>
      <c r="E200" s="44">
        <v>12</v>
      </c>
      <c r="F200" s="37">
        <f t="shared" si="91"/>
        <v>0</v>
      </c>
      <c r="G200" s="37">
        <f t="shared" si="92"/>
        <v>0</v>
      </c>
      <c r="H200" s="36"/>
      <c r="I200" s="33">
        <f t="shared" si="72"/>
        <v>3.3333333333333335</v>
      </c>
      <c r="J200" s="34">
        <f t="shared" si="79"/>
        <v>0</v>
      </c>
      <c r="K200" s="34">
        <f t="shared" si="80"/>
        <v>143.15</v>
      </c>
      <c r="L200" s="39">
        <f t="shared" si="81"/>
        <v>11.07</v>
      </c>
      <c r="M200" s="40">
        <f t="shared" si="82"/>
        <v>154.22</v>
      </c>
      <c r="N200" s="36"/>
      <c r="O200" s="45">
        <f t="shared" si="83"/>
        <v>514.06666666666672</v>
      </c>
      <c r="P200" s="46">
        <f t="shared" si="94"/>
        <v>0.51406666666666667</v>
      </c>
      <c r="Q200" s="42">
        <f t="shared" si="84"/>
        <v>0.51406666666666667</v>
      </c>
      <c r="R200" s="46">
        <f t="shared" si="93"/>
        <v>0.17128167020834936</v>
      </c>
      <c r="S200" s="42">
        <f t="shared" si="85"/>
        <v>0</v>
      </c>
      <c r="T200" s="43">
        <f t="shared" si="71"/>
        <v>2.5326722867042826E-2</v>
      </c>
      <c r="U200" s="36"/>
      <c r="V200" s="58">
        <f t="shared" si="86"/>
        <v>0</v>
      </c>
      <c r="W200" s="58">
        <f t="shared" si="87"/>
        <v>0</v>
      </c>
      <c r="Y200" s="61">
        <f t="shared" si="73"/>
        <v>10133.333333333334</v>
      </c>
      <c r="Z200" s="61">
        <f t="shared" si="74"/>
        <v>10.133333333333335</v>
      </c>
      <c r="AA200" s="61">
        <f t="shared" si="75"/>
        <v>0</v>
      </c>
      <c r="AB200" s="63">
        <f t="shared" si="76"/>
        <v>0</v>
      </c>
      <c r="AC200" s="36"/>
      <c r="AD200" s="64">
        <f t="shared" si="77"/>
        <v>0</v>
      </c>
      <c r="AE200" s="64">
        <f t="shared" si="78"/>
        <v>2.5326722867042826E-2</v>
      </c>
      <c r="AF200" s="42">
        <f t="shared" si="88"/>
        <v>0</v>
      </c>
      <c r="AG200" s="72">
        <f t="shared" si="89"/>
        <v>0</v>
      </c>
      <c r="AH200">
        <f t="shared" si="90"/>
        <v>1.538598414172852E-2</v>
      </c>
    </row>
    <row r="201" spans="1:34" ht="15.75" thickBot="1" x14ac:dyDescent="0.3">
      <c r="A201" s="36"/>
      <c r="B201" s="14" t="s">
        <v>59</v>
      </c>
      <c r="C201" s="14">
        <v>197</v>
      </c>
      <c r="D201" s="14">
        <v>197</v>
      </c>
      <c r="E201" s="44">
        <v>12</v>
      </c>
      <c r="F201" s="37">
        <f t="shared" si="91"/>
        <v>0</v>
      </c>
      <c r="G201" s="37">
        <f t="shared" si="92"/>
        <v>0</v>
      </c>
      <c r="H201" s="36"/>
      <c r="I201" s="33">
        <f t="shared" si="72"/>
        <v>3.3333333333333335</v>
      </c>
      <c r="J201" s="34">
        <f t="shared" si="79"/>
        <v>0</v>
      </c>
      <c r="K201" s="34">
        <f t="shared" si="80"/>
        <v>143.15</v>
      </c>
      <c r="L201" s="39">
        <f t="shared" si="81"/>
        <v>11.07</v>
      </c>
      <c r="M201" s="40">
        <f t="shared" si="82"/>
        <v>154.22</v>
      </c>
      <c r="N201" s="36"/>
      <c r="O201" s="45">
        <f t="shared" si="83"/>
        <v>514.06666666666672</v>
      </c>
      <c r="P201" s="46">
        <f t="shared" si="94"/>
        <v>0.51406666666666667</v>
      </c>
      <c r="Q201" s="42">
        <f t="shared" si="84"/>
        <v>0.51406666666666667</v>
      </c>
      <c r="R201" s="46">
        <f t="shared" si="93"/>
        <v>0.17142446650464566</v>
      </c>
      <c r="S201" s="42">
        <f t="shared" si="85"/>
        <v>0</v>
      </c>
      <c r="T201" s="43">
        <f t="shared" si="71"/>
        <v>2.5326722867042826E-2</v>
      </c>
      <c r="U201" s="36"/>
      <c r="V201" s="58">
        <f t="shared" si="86"/>
        <v>0</v>
      </c>
      <c r="W201" s="58">
        <f t="shared" si="87"/>
        <v>0</v>
      </c>
      <c r="Y201" s="61">
        <f t="shared" si="73"/>
        <v>10133.333333333334</v>
      </c>
      <c r="Z201" s="61">
        <f t="shared" si="74"/>
        <v>10.133333333333335</v>
      </c>
      <c r="AA201" s="61">
        <f t="shared" si="75"/>
        <v>0</v>
      </c>
      <c r="AB201" s="63">
        <f t="shared" si="76"/>
        <v>0</v>
      </c>
      <c r="AC201" s="36"/>
      <c r="AD201" s="64">
        <f t="shared" si="77"/>
        <v>0</v>
      </c>
      <c r="AE201" s="64">
        <f t="shared" si="78"/>
        <v>2.5326722867042826E-2</v>
      </c>
      <c r="AF201" s="42">
        <f t="shared" si="88"/>
        <v>0</v>
      </c>
      <c r="AG201" s="72">
        <f t="shared" si="89"/>
        <v>0</v>
      </c>
      <c r="AH201">
        <f t="shared" si="90"/>
        <v>1.538598414172852E-2</v>
      </c>
    </row>
    <row r="202" spans="1:34" ht="15.75" thickBot="1" x14ac:dyDescent="0.3">
      <c r="A202" s="36"/>
      <c r="B202" s="14" t="s">
        <v>59</v>
      </c>
      <c r="C202" s="14">
        <v>198</v>
      </c>
      <c r="D202" s="14">
        <v>198</v>
      </c>
      <c r="E202" s="44">
        <v>12</v>
      </c>
      <c r="F202" s="37">
        <f t="shared" si="91"/>
        <v>6.9444444444444448E-2</v>
      </c>
      <c r="G202" s="37">
        <f t="shared" si="92"/>
        <v>0.25</v>
      </c>
      <c r="H202" s="36"/>
      <c r="I202" s="33">
        <f t="shared" si="72"/>
        <v>3.3333333333333335</v>
      </c>
      <c r="J202" s="34">
        <f t="shared" si="79"/>
        <v>126.66666666666667</v>
      </c>
      <c r="K202" s="34">
        <f t="shared" si="80"/>
        <v>143.15</v>
      </c>
      <c r="L202" s="39">
        <f t="shared" si="81"/>
        <v>11.07</v>
      </c>
      <c r="M202" s="40">
        <f t="shared" si="82"/>
        <v>280.88666666666666</v>
      </c>
      <c r="N202" s="36"/>
      <c r="O202" s="45">
        <f t="shared" si="83"/>
        <v>936.28888888888889</v>
      </c>
      <c r="P202" s="46">
        <f t="shared" si="94"/>
        <v>0.93628888888888884</v>
      </c>
      <c r="Q202" s="42">
        <f t="shared" si="84"/>
        <v>0.93628888888888884</v>
      </c>
      <c r="R202" s="46">
        <f t="shared" si="93"/>
        <v>0.17168454675155922</v>
      </c>
      <c r="S202" s="42">
        <f t="shared" si="85"/>
        <v>0</v>
      </c>
      <c r="T202" s="43">
        <f t="shared" si="71"/>
        <v>2.5326722867042826E-2</v>
      </c>
      <c r="U202" s="36"/>
      <c r="V202" s="58">
        <f t="shared" si="86"/>
        <v>126.66666666666667</v>
      </c>
      <c r="W202" s="58">
        <f t="shared" si="87"/>
        <v>0</v>
      </c>
      <c r="Y202" s="61">
        <f t="shared" si="73"/>
        <v>10133.333333333334</v>
      </c>
      <c r="Z202" s="61">
        <f t="shared" si="74"/>
        <v>10.133333333333335</v>
      </c>
      <c r="AA202" s="61">
        <f t="shared" si="75"/>
        <v>0</v>
      </c>
      <c r="AB202" s="63">
        <f t="shared" si="76"/>
        <v>0</v>
      </c>
      <c r="AC202" s="36"/>
      <c r="AD202" s="64">
        <f t="shared" si="77"/>
        <v>0</v>
      </c>
      <c r="AE202" s="64">
        <f t="shared" si="78"/>
        <v>2.5326722867042826E-2</v>
      </c>
      <c r="AF202" s="42">
        <f t="shared" si="88"/>
        <v>0</v>
      </c>
      <c r="AG202" s="72">
        <f t="shared" si="89"/>
        <v>0</v>
      </c>
      <c r="AH202">
        <f t="shared" si="90"/>
        <v>1.538598414172852E-2</v>
      </c>
    </row>
    <row r="203" spans="1:34" ht="15.75" thickBot="1" x14ac:dyDescent="0.3">
      <c r="A203" s="36"/>
      <c r="B203" s="14" t="s">
        <v>59</v>
      </c>
      <c r="C203" s="14">
        <v>199</v>
      </c>
      <c r="D203" s="14">
        <v>199</v>
      </c>
      <c r="E203" s="44">
        <v>12.5</v>
      </c>
      <c r="F203" s="37">
        <f t="shared" si="91"/>
        <v>0.1388888888888889</v>
      </c>
      <c r="G203" s="37">
        <f t="shared" si="92"/>
        <v>0.5</v>
      </c>
      <c r="H203" s="36"/>
      <c r="I203" s="33">
        <f t="shared" si="72"/>
        <v>3.4722222222222223</v>
      </c>
      <c r="J203" s="34">
        <f t="shared" si="79"/>
        <v>253.33333333333334</v>
      </c>
      <c r="K203" s="34">
        <f t="shared" si="80"/>
        <v>143.15</v>
      </c>
      <c r="L203" s="39">
        <f t="shared" si="81"/>
        <v>12.01171875</v>
      </c>
      <c r="M203" s="40">
        <f t="shared" si="82"/>
        <v>408.49505208333335</v>
      </c>
      <c r="N203" s="36"/>
      <c r="O203" s="45">
        <f t="shared" si="83"/>
        <v>1418.3855975115741</v>
      </c>
      <c r="P203" s="46">
        <f t="shared" si="94"/>
        <v>1.4183855975115742</v>
      </c>
      <c r="Q203" s="42">
        <f t="shared" si="84"/>
        <v>1.4183855975115742</v>
      </c>
      <c r="R203" s="46">
        <f t="shared" si="93"/>
        <v>0.17207854275086801</v>
      </c>
      <c r="S203" s="42">
        <f t="shared" si="85"/>
        <v>0</v>
      </c>
      <c r="T203" s="43">
        <f t="shared" si="71"/>
        <v>2.5326722867042826E-2</v>
      </c>
      <c r="U203" s="36"/>
      <c r="V203" s="58">
        <f t="shared" si="86"/>
        <v>253.33333333333334</v>
      </c>
      <c r="W203" s="58">
        <f t="shared" si="87"/>
        <v>0</v>
      </c>
      <c r="Y203" s="61">
        <f t="shared" si="73"/>
        <v>10995.37037037037</v>
      </c>
      <c r="Z203" s="61">
        <f t="shared" si="74"/>
        <v>10.99537037037037</v>
      </c>
      <c r="AA203" s="61">
        <f t="shared" si="75"/>
        <v>0</v>
      </c>
      <c r="AB203" s="63">
        <f t="shared" si="76"/>
        <v>0</v>
      </c>
      <c r="AC203" s="36"/>
      <c r="AD203" s="64">
        <f t="shared" si="77"/>
        <v>0</v>
      </c>
      <c r="AE203" s="64">
        <f t="shared" si="78"/>
        <v>2.5326722867042826E-2</v>
      </c>
      <c r="AF203" s="42">
        <f t="shared" si="88"/>
        <v>0</v>
      </c>
      <c r="AG203" s="72">
        <f t="shared" si="89"/>
        <v>0</v>
      </c>
      <c r="AH203">
        <f t="shared" si="90"/>
        <v>1.538598414172852E-2</v>
      </c>
    </row>
    <row r="204" spans="1:34" ht="15.75" thickBot="1" x14ac:dyDescent="0.3">
      <c r="A204" s="36"/>
      <c r="B204" s="14" t="s">
        <v>59</v>
      </c>
      <c r="C204" s="14">
        <v>200</v>
      </c>
      <c r="D204" s="14">
        <v>200</v>
      </c>
      <c r="E204" s="44">
        <v>13</v>
      </c>
      <c r="F204" s="37">
        <f t="shared" si="91"/>
        <v>0.20833333333333331</v>
      </c>
      <c r="G204" s="37">
        <f t="shared" si="92"/>
        <v>0.75</v>
      </c>
      <c r="H204" s="36"/>
      <c r="I204" s="33">
        <f t="shared" si="72"/>
        <v>3.6111111111111112</v>
      </c>
      <c r="J204" s="34">
        <f t="shared" si="79"/>
        <v>379.99999999999994</v>
      </c>
      <c r="K204" s="34">
        <f t="shared" si="80"/>
        <v>143.15</v>
      </c>
      <c r="L204" s="39">
        <f t="shared" si="81"/>
        <v>12.991875</v>
      </c>
      <c r="M204" s="40">
        <f t="shared" si="82"/>
        <v>536.14187499999991</v>
      </c>
      <c r="N204" s="36"/>
      <c r="O204" s="45">
        <f t="shared" si="83"/>
        <v>1936.0678819444443</v>
      </c>
      <c r="P204" s="46">
        <f t="shared" si="94"/>
        <v>1.9360678819444443</v>
      </c>
      <c r="Q204" s="42">
        <f t="shared" si="84"/>
        <v>1.9360678819444446</v>
      </c>
      <c r="R204" s="46">
        <f t="shared" si="93"/>
        <v>0.17261633938474147</v>
      </c>
      <c r="S204" s="42">
        <f t="shared" si="85"/>
        <v>0</v>
      </c>
      <c r="T204" s="43">
        <f t="shared" si="71"/>
        <v>2.5326722867042826E-2</v>
      </c>
      <c r="U204" s="36"/>
      <c r="V204" s="58">
        <f t="shared" si="86"/>
        <v>379.99999999999994</v>
      </c>
      <c r="W204" s="58">
        <f t="shared" si="87"/>
        <v>0</v>
      </c>
      <c r="Y204" s="61">
        <f t="shared" si="73"/>
        <v>11892.592592592593</v>
      </c>
      <c r="Z204" s="61">
        <f t="shared" si="74"/>
        <v>11.892592592592592</v>
      </c>
      <c r="AA204" s="61">
        <f t="shared" si="75"/>
        <v>0</v>
      </c>
      <c r="AB204" s="63">
        <f t="shared" si="76"/>
        <v>0</v>
      </c>
      <c r="AC204" s="36"/>
      <c r="AD204" s="64">
        <f t="shared" si="77"/>
        <v>0</v>
      </c>
      <c r="AE204" s="64">
        <f t="shared" si="78"/>
        <v>2.5326722867042826E-2</v>
      </c>
      <c r="AF204" s="42">
        <f t="shared" si="88"/>
        <v>0</v>
      </c>
      <c r="AG204" s="72">
        <f t="shared" si="89"/>
        <v>0</v>
      </c>
      <c r="AH204">
        <f t="shared" si="90"/>
        <v>1.538598414172852E-2</v>
      </c>
    </row>
    <row r="205" spans="1:34" ht="15.75" thickBot="1" x14ac:dyDescent="0.3">
      <c r="A205" s="36"/>
      <c r="B205" s="14" t="s">
        <v>59</v>
      </c>
      <c r="C205" s="14">
        <v>201</v>
      </c>
      <c r="D205" s="14">
        <v>201</v>
      </c>
      <c r="E205" s="44">
        <v>14</v>
      </c>
      <c r="F205" s="37">
        <f t="shared" si="91"/>
        <v>0.27777777777777779</v>
      </c>
      <c r="G205" s="37">
        <f t="shared" si="92"/>
        <v>1</v>
      </c>
      <c r="H205" s="36"/>
      <c r="I205" s="33">
        <f t="shared" si="72"/>
        <v>3.8888888888888893</v>
      </c>
      <c r="J205" s="34">
        <f t="shared" si="79"/>
        <v>506.66666666666669</v>
      </c>
      <c r="K205" s="34">
        <f t="shared" si="80"/>
        <v>143.15</v>
      </c>
      <c r="L205" s="39">
        <f t="shared" si="81"/>
        <v>15.067500000000003</v>
      </c>
      <c r="M205" s="40">
        <f t="shared" si="82"/>
        <v>664.88416666666672</v>
      </c>
      <c r="N205" s="36"/>
      <c r="O205" s="45">
        <f t="shared" si="83"/>
        <v>2585.6606481481485</v>
      </c>
      <c r="P205" s="46">
        <f t="shared" si="94"/>
        <v>2.5856606481481483</v>
      </c>
      <c r="Q205" s="42">
        <f t="shared" si="84"/>
        <v>2.5856606481481483</v>
      </c>
      <c r="R205" s="46">
        <f t="shared" si="93"/>
        <v>0.17333457845367151</v>
      </c>
      <c r="S205" s="42">
        <f t="shared" si="85"/>
        <v>0</v>
      </c>
      <c r="T205" s="43">
        <f t="shared" si="71"/>
        <v>2.5326722867042826E-2</v>
      </c>
      <c r="U205" s="36"/>
      <c r="V205" s="58">
        <f t="shared" si="86"/>
        <v>506.66666666666669</v>
      </c>
      <c r="W205" s="58">
        <f t="shared" si="87"/>
        <v>0</v>
      </c>
      <c r="Y205" s="61">
        <f t="shared" si="73"/>
        <v>13792.592592592595</v>
      </c>
      <c r="Z205" s="61">
        <f t="shared" si="74"/>
        <v>13.792592592592595</v>
      </c>
      <c r="AA205" s="61">
        <f t="shared" si="75"/>
        <v>0</v>
      </c>
      <c r="AB205" s="63">
        <f t="shared" si="76"/>
        <v>0</v>
      </c>
      <c r="AC205" s="36"/>
      <c r="AD205" s="64">
        <f t="shared" si="77"/>
        <v>0</v>
      </c>
      <c r="AE205" s="64">
        <f t="shared" si="78"/>
        <v>2.5326722867042826E-2</v>
      </c>
      <c r="AF205" s="42">
        <f t="shared" si="88"/>
        <v>0</v>
      </c>
      <c r="AG205" s="72">
        <f t="shared" si="89"/>
        <v>0</v>
      </c>
      <c r="AH205">
        <f t="shared" si="90"/>
        <v>1.538598414172852E-2</v>
      </c>
    </row>
    <row r="206" spans="1:34" ht="15.75" thickBot="1" x14ac:dyDescent="0.3">
      <c r="A206" s="36"/>
      <c r="B206" s="14" t="s">
        <v>59</v>
      </c>
      <c r="C206" s="14">
        <v>202</v>
      </c>
      <c r="D206" s="14">
        <v>202</v>
      </c>
      <c r="E206" s="44">
        <v>15</v>
      </c>
      <c r="F206" s="37">
        <f t="shared" si="91"/>
        <v>0.34722222222222221</v>
      </c>
      <c r="G206" s="37">
        <f t="shared" si="92"/>
        <v>1.25</v>
      </c>
      <c r="H206" s="36"/>
      <c r="I206" s="33">
        <f t="shared" si="72"/>
        <v>4.166666666666667</v>
      </c>
      <c r="J206" s="34">
        <f t="shared" si="79"/>
        <v>633.33333333333326</v>
      </c>
      <c r="K206" s="34">
        <f t="shared" si="80"/>
        <v>143.15</v>
      </c>
      <c r="L206" s="39">
        <f t="shared" si="81"/>
        <v>17.296875000000004</v>
      </c>
      <c r="M206" s="40">
        <f t="shared" si="82"/>
        <v>793.78020833333323</v>
      </c>
      <c r="N206" s="36"/>
      <c r="O206" s="45">
        <f t="shared" si="83"/>
        <v>3307.4175347222222</v>
      </c>
      <c r="P206" s="46">
        <f t="shared" si="94"/>
        <v>3.3074175347222221</v>
      </c>
      <c r="Q206" s="42">
        <f t="shared" si="84"/>
        <v>3.3074175347222221</v>
      </c>
      <c r="R206" s="46">
        <f t="shared" si="93"/>
        <v>0.17425330554664989</v>
      </c>
      <c r="S206" s="42">
        <f t="shared" si="85"/>
        <v>0</v>
      </c>
      <c r="T206" s="43">
        <f t="shared" si="71"/>
        <v>2.5326722867042826E-2</v>
      </c>
      <c r="U206" s="36"/>
      <c r="V206" s="58">
        <f t="shared" si="86"/>
        <v>633.33333333333326</v>
      </c>
      <c r="W206" s="58">
        <f t="shared" si="87"/>
        <v>0</v>
      </c>
      <c r="Y206" s="61">
        <f t="shared" si="73"/>
        <v>15833.333333333336</v>
      </c>
      <c r="Z206" s="61">
        <f t="shared" si="74"/>
        <v>15.833333333333336</v>
      </c>
      <c r="AA206" s="61">
        <f t="shared" si="75"/>
        <v>0</v>
      </c>
      <c r="AB206" s="63">
        <f t="shared" si="76"/>
        <v>0</v>
      </c>
      <c r="AC206" s="36"/>
      <c r="AD206" s="64">
        <f t="shared" si="77"/>
        <v>0</v>
      </c>
      <c r="AE206" s="64">
        <f t="shared" si="78"/>
        <v>2.5326722867042826E-2</v>
      </c>
      <c r="AF206" s="42">
        <f t="shared" si="88"/>
        <v>0</v>
      </c>
      <c r="AG206" s="72">
        <f t="shared" si="89"/>
        <v>0</v>
      </c>
      <c r="AH206">
        <f t="shared" si="90"/>
        <v>1.538598414172852E-2</v>
      </c>
    </row>
    <row r="207" spans="1:34" ht="15.75" thickBot="1" x14ac:dyDescent="0.3">
      <c r="A207" s="36"/>
      <c r="B207" s="14" t="s">
        <v>59</v>
      </c>
      <c r="C207" s="14">
        <v>203</v>
      </c>
      <c r="D207" s="14">
        <v>203</v>
      </c>
      <c r="E207" s="44">
        <v>16.5</v>
      </c>
      <c r="F207" s="37">
        <f t="shared" si="91"/>
        <v>0.55555555555555558</v>
      </c>
      <c r="G207" s="37">
        <f t="shared" si="92"/>
        <v>2</v>
      </c>
      <c r="H207" s="36"/>
      <c r="I207" s="33">
        <f t="shared" si="72"/>
        <v>4.5833333333333339</v>
      </c>
      <c r="J207" s="34">
        <f t="shared" si="79"/>
        <v>1013.3333333333334</v>
      </c>
      <c r="K207" s="34">
        <f t="shared" si="80"/>
        <v>143.15</v>
      </c>
      <c r="L207" s="39">
        <f t="shared" si="81"/>
        <v>20.929218750000004</v>
      </c>
      <c r="M207" s="40">
        <f t="shared" si="82"/>
        <v>1177.4125520833334</v>
      </c>
      <c r="N207" s="36"/>
      <c r="O207" s="45">
        <f t="shared" si="83"/>
        <v>5396.474197048612</v>
      </c>
      <c r="P207" s="46">
        <f t="shared" si="94"/>
        <v>5.3964741970486116</v>
      </c>
      <c r="Q207" s="42">
        <f t="shared" si="84"/>
        <v>5.3964741970486116</v>
      </c>
      <c r="R207" s="46">
        <f t="shared" si="93"/>
        <v>0.17575232615694117</v>
      </c>
      <c r="S207" s="42">
        <f t="shared" si="85"/>
        <v>0</v>
      </c>
      <c r="T207" s="43">
        <f t="shared" si="71"/>
        <v>2.5326722867042826E-2</v>
      </c>
      <c r="U207" s="36"/>
      <c r="V207" s="58">
        <f t="shared" si="86"/>
        <v>1013.3333333333334</v>
      </c>
      <c r="W207" s="58">
        <f t="shared" si="87"/>
        <v>0</v>
      </c>
      <c r="Y207" s="61">
        <f t="shared" si="73"/>
        <v>19158.333333333339</v>
      </c>
      <c r="Z207" s="61">
        <f t="shared" si="74"/>
        <v>19.158333333333339</v>
      </c>
      <c r="AA207" s="61">
        <f t="shared" si="75"/>
        <v>0</v>
      </c>
      <c r="AB207" s="63">
        <f t="shared" si="76"/>
        <v>0</v>
      </c>
      <c r="AC207" s="36"/>
      <c r="AD207" s="64">
        <f t="shared" si="77"/>
        <v>0</v>
      </c>
      <c r="AE207" s="64">
        <f t="shared" si="78"/>
        <v>2.5326722867042826E-2</v>
      </c>
      <c r="AF207" s="42">
        <f t="shared" si="88"/>
        <v>0</v>
      </c>
      <c r="AG207" s="72">
        <f t="shared" si="89"/>
        <v>0</v>
      </c>
      <c r="AH207">
        <f t="shared" si="90"/>
        <v>1.538598414172852E-2</v>
      </c>
    </row>
    <row r="208" spans="1:34" ht="15.75" thickBot="1" x14ac:dyDescent="0.3">
      <c r="A208" s="36"/>
      <c r="B208" s="14" t="s">
        <v>59</v>
      </c>
      <c r="C208" s="14">
        <v>204</v>
      </c>
      <c r="D208" s="14">
        <v>204</v>
      </c>
      <c r="E208" s="44">
        <v>19</v>
      </c>
      <c r="F208" s="37">
        <f t="shared" si="91"/>
        <v>0.65277777777777768</v>
      </c>
      <c r="G208" s="37">
        <f t="shared" si="92"/>
        <v>2.3499999999999996</v>
      </c>
      <c r="H208" s="36"/>
      <c r="I208" s="33">
        <f t="shared" si="72"/>
        <v>5.2777777777777777</v>
      </c>
      <c r="J208" s="34">
        <f t="shared" si="79"/>
        <v>1190.6666666666665</v>
      </c>
      <c r="K208" s="34">
        <f t="shared" si="80"/>
        <v>143.15</v>
      </c>
      <c r="L208" s="39">
        <f t="shared" si="81"/>
        <v>27.751874999999998</v>
      </c>
      <c r="M208" s="40">
        <f t="shared" si="82"/>
        <v>1361.5685416666665</v>
      </c>
      <c r="N208" s="36"/>
      <c r="O208" s="45">
        <f t="shared" si="83"/>
        <v>7186.0561921296285</v>
      </c>
      <c r="P208" s="46">
        <f t="shared" si="94"/>
        <v>7.1860561921296284</v>
      </c>
      <c r="Q208" s="42">
        <f t="shared" si="84"/>
        <v>7.1860561921296284</v>
      </c>
      <c r="R208" s="46">
        <f t="shared" si="93"/>
        <v>0.17774845287697719</v>
      </c>
      <c r="S208" s="42">
        <f t="shared" si="85"/>
        <v>0</v>
      </c>
      <c r="T208" s="43">
        <f t="shared" si="71"/>
        <v>2.5326722867042826E-2</v>
      </c>
      <c r="U208" s="36"/>
      <c r="V208" s="58">
        <f t="shared" si="86"/>
        <v>1190.6666666666665</v>
      </c>
      <c r="W208" s="58">
        <f t="shared" si="87"/>
        <v>0</v>
      </c>
      <c r="Y208" s="61">
        <f t="shared" si="73"/>
        <v>25403.703703703701</v>
      </c>
      <c r="Z208" s="61">
        <f t="shared" si="74"/>
        <v>25.403703703703702</v>
      </c>
      <c r="AA208" s="61">
        <f t="shared" si="75"/>
        <v>0</v>
      </c>
      <c r="AB208" s="63">
        <f t="shared" si="76"/>
        <v>0</v>
      </c>
      <c r="AC208" s="36"/>
      <c r="AD208" s="64">
        <f t="shared" si="77"/>
        <v>0</v>
      </c>
      <c r="AE208" s="64">
        <f t="shared" si="78"/>
        <v>2.5326722867042826E-2</v>
      </c>
      <c r="AF208" s="42">
        <f t="shared" si="88"/>
        <v>0</v>
      </c>
      <c r="AG208" s="72">
        <f t="shared" si="89"/>
        <v>0</v>
      </c>
      <c r="AH208">
        <f t="shared" si="90"/>
        <v>1.538598414172852E-2</v>
      </c>
    </row>
    <row r="209" spans="1:34" ht="15.75" thickBot="1" x14ac:dyDescent="0.3">
      <c r="A209" s="36"/>
      <c r="B209" s="14" t="s">
        <v>59</v>
      </c>
      <c r="C209" s="14">
        <v>205</v>
      </c>
      <c r="D209" s="14">
        <v>205</v>
      </c>
      <c r="E209" s="44">
        <v>21.2</v>
      </c>
      <c r="F209" s="37">
        <f t="shared" si="91"/>
        <v>0.66666666666666674</v>
      </c>
      <c r="G209" s="37">
        <f t="shared" si="92"/>
        <v>2.4000000000000004</v>
      </c>
      <c r="H209" s="36"/>
      <c r="I209" s="33">
        <f t="shared" si="72"/>
        <v>5.8888888888888893</v>
      </c>
      <c r="J209" s="34">
        <f t="shared" si="79"/>
        <v>1216.0000000000002</v>
      </c>
      <c r="K209" s="34">
        <f t="shared" si="80"/>
        <v>143.15</v>
      </c>
      <c r="L209" s="39">
        <f t="shared" si="81"/>
        <v>34.550700000000006</v>
      </c>
      <c r="M209" s="40">
        <f t="shared" si="82"/>
        <v>1393.7007000000003</v>
      </c>
      <c r="N209" s="36"/>
      <c r="O209" s="45">
        <f t="shared" si="83"/>
        <v>8207.3485666666693</v>
      </c>
      <c r="P209" s="46">
        <f t="shared" si="94"/>
        <v>8.2073485666666688</v>
      </c>
      <c r="Q209" s="42">
        <f t="shared" si="84"/>
        <v>8.2073485666666688</v>
      </c>
      <c r="R209" s="46">
        <f t="shared" si="93"/>
        <v>0.18002827192327348</v>
      </c>
      <c r="S209" s="42">
        <f t="shared" si="85"/>
        <v>0</v>
      </c>
      <c r="T209" s="43">
        <f t="shared" si="71"/>
        <v>2.5326722867042826E-2</v>
      </c>
      <c r="U209" s="36"/>
      <c r="V209" s="58">
        <f t="shared" si="86"/>
        <v>1216.0000000000002</v>
      </c>
      <c r="W209" s="58">
        <f t="shared" si="87"/>
        <v>0</v>
      </c>
      <c r="Y209" s="61">
        <f t="shared" si="73"/>
        <v>31627.259259259266</v>
      </c>
      <c r="Z209" s="61">
        <f t="shared" si="74"/>
        <v>31.627259259259265</v>
      </c>
      <c r="AA209" s="61">
        <f t="shared" si="75"/>
        <v>0</v>
      </c>
      <c r="AB209" s="63">
        <f t="shared" si="76"/>
        <v>0</v>
      </c>
      <c r="AC209" s="36"/>
      <c r="AD209" s="64">
        <f t="shared" si="77"/>
        <v>0</v>
      </c>
      <c r="AE209" s="64">
        <f t="shared" si="78"/>
        <v>2.5326722867042826E-2</v>
      </c>
      <c r="AF209" s="42">
        <f t="shared" si="88"/>
        <v>0</v>
      </c>
      <c r="AG209" s="72">
        <f t="shared" si="89"/>
        <v>0</v>
      </c>
      <c r="AH209">
        <f t="shared" si="90"/>
        <v>1.538598414172852E-2</v>
      </c>
    </row>
    <row r="210" spans="1:34" ht="15.75" thickBot="1" x14ac:dyDescent="0.3">
      <c r="A210" s="36"/>
      <c r="B210" s="14" t="s">
        <v>59</v>
      </c>
      <c r="C210" s="14">
        <v>206</v>
      </c>
      <c r="D210" s="14">
        <v>206</v>
      </c>
      <c r="E210" s="44">
        <v>23.8</v>
      </c>
      <c r="F210" s="37">
        <f t="shared" si="91"/>
        <v>0.79166666666666652</v>
      </c>
      <c r="G210" s="37">
        <f t="shared" si="92"/>
        <v>2.8499999999999996</v>
      </c>
      <c r="H210" s="36"/>
      <c r="I210" s="33">
        <f t="shared" si="72"/>
        <v>6.6111111111111116</v>
      </c>
      <c r="J210" s="34">
        <f t="shared" si="79"/>
        <v>1443.9999999999998</v>
      </c>
      <c r="K210" s="34">
        <f t="shared" si="80"/>
        <v>143.15</v>
      </c>
      <c r="L210" s="39">
        <f t="shared" si="81"/>
        <v>43.545075000000004</v>
      </c>
      <c r="M210" s="40">
        <f t="shared" si="82"/>
        <v>1630.6950749999999</v>
      </c>
      <c r="N210" s="36"/>
      <c r="O210" s="45">
        <f t="shared" si="83"/>
        <v>10780.706329166667</v>
      </c>
      <c r="P210" s="46">
        <f t="shared" si="94"/>
        <v>10.780706329166668</v>
      </c>
      <c r="Q210" s="42">
        <f t="shared" si="84"/>
        <v>10.780706329166668</v>
      </c>
      <c r="R210" s="46">
        <f t="shared" si="93"/>
        <v>0.18302291257026421</v>
      </c>
      <c r="S210" s="42">
        <f t="shared" si="85"/>
        <v>0</v>
      </c>
      <c r="T210" s="43">
        <f t="shared" si="71"/>
        <v>2.5326722867042826E-2</v>
      </c>
      <c r="U210" s="36"/>
      <c r="V210" s="58">
        <f t="shared" si="86"/>
        <v>1443.9999999999998</v>
      </c>
      <c r="W210" s="58">
        <f t="shared" si="87"/>
        <v>0</v>
      </c>
      <c r="Y210" s="61">
        <f t="shared" si="73"/>
        <v>39860.592592592599</v>
      </c>
      <c r="Z210" s="61">
        <f t="shared" si="74"/>
        <v>39.860592592592596</v>
      </c>
      <c r="AA210" s="61">
        <f t="shared" si="75"/>
        <v>0</v>
      </c>
      <c r="AB210" s="63">
        <f t="shared" si="76"/>
        <v>0</v>
      </c>
      <c r="AC210" s="36"/>
      <c r="AD210" s="64">
        <f t="shared" si="77"/>
        <v>0</v>
      </c>
      <c r="AE210" s="64">
        <f t="shared" si="78"/>
        <v>2.5326722867042826E-2</v>
      </c>
      <c r="AF210" s="42">
        <f t="shared" si="88"/>
        <v>0</v>
      </c>
      <c r="AG210" s="72">
        <f t="shared" si="89"/>
        <v>0</v>
      </c>
      <c r="AH210">
        <f t="shared" si="90"/>
        <v>1.538598414172852E-2</v>
      </c>
    </row>
    <row r="211" spans="1:34" ht="15.75" thickBot="1" x14ac:dyDescent="0.3">
      <c r="A211" s="36"/>
      <c r="B211" s="14" t="s">
        <v>59</v>
      </c>
      <c r="C211" s="14">
        <v>207</v>
      </c>
      <c r="D211" s="14">
        <v>207</v>
      </c>
      <c r="E211" s="44">
        <v>26.9</v>
      </c>
      <c r="F211" s="37">
        <f t="shared" si="91"/>
        <v>0.80555555555555558</v>
      </c>
      <c r="G211" s="37">
        <f t="shared" si="92"/>
        <v>2.9000000000000004</v>
      </c>
      <c r="H211" s="36"/>
      <c r="I211" s="33">
        <f t="shared" si="72"/>
        <v>7.4722222222222223</v>
      </c>
      <c r="J211" s="34">
        <f t="shared" si="79"/>
        <v>1469.3333333333335</v>
      </c>
      <c r="K211" s="34">
        <f t="shared" si="80"/>
        <v>143.15</v>
      </c>
      <c r="L211" s="39">
        <f t="shared" si="81"/>
        <v>55.62751875</v>
      </c>
      <c r="M211" s="40">
        <f t="shared" si="82"/>
        <v>1668.1108520833336</v>
      </c>
      <c r="N211" s="36"/>
      <c r="O211" s="45">
        <f t="shared" si="83"/>
        <v>12464.494978067132</v>
      </c>
      <c r="P211" s="46">
        <f t="shared" si="94"/>
        <v>12.464494978067131</v>
      </c>
      <c r="Q211" s="42">
        <f t="shared" si="84"/>
        <v>12.464494978067131</v>
      </c>
      <c r="R211" s="46">
        <f t="shared" si="93"/>
        <v>0.18648527228639397</v>
      </c>
      <c r="S211" s="42">
        <f t="shared" si="85"/>
        <v>0</v>
      </c>
      <c r="T211" s="43">
        <f t="shared" si="71"/>
        <v>2.5326722867042826E-2</v>
      </c>
      <c r="U211" s="36"/>
      <c r="V211" s="58">
        <f t="shared" si="86"/>
        <v>1469.3333333333335</v>
      </c>
      <c r="W211" s="58">
        <f t="shared" si="87"/>
        <v>0</v>
      </c>
      <c r="Y211" s="61">
        <f t="shared" si="73"/>
        <v>50920.703703703708</v>
      </c>
      <c r="Z211" s="61">
        <f t="shared" si="74"/>
        <v>50.920703703703708</v>
      </c>
      <c r="AA211" s="61">
        <f t="shared" si="75"/>
        <v>0</v>
      </c>
      <c r="AB211" s="63">
        <f t="shared" si="76"/>
        <v>0</v>
      </c>
      <c r="AC211" s="36"/>
      <c r="AD211" s="64">
        <f t="shared" si="77"/>
        <v>0</v>
      </c>
      <c r="AE211" s="64">
        <f t="shared" si="78"/>
        <v>2.5326722867042826E-2</v>
      </c>
      <c r="AF211" s="42">
        <f t="shared" si="88"/>
        <v>79659.169185185208</v>
      </c>
      <c r="AG211" s="72">
        <f t="shared" si="89"/>
        <v>45973.298016000015</v>
      </c>
      <c r="AH211">
        <f t="shared" si="90"/>
        <v>1.538598414172852E-2</v>
      </c>
    </row>
    <row r="212" spans="1:34" ht="15.75" thickBot="1" x14ac:dyDescent="0.3">
      <c r="A212" s="36"/>
      <c r="B212" s="14" t="s">
        <v>59</v>
      </c>
      <c r="C212" s="14">
        <v>208</v>
      </c>
      <c r="D212" s="14">
        <v>208</v>
      </c>
      <c r="E212" s="44">
        <v>29.6</v>
      </c>
      <c r="F212" s="37">
        <f t="shared" si="91"/>
        <v>0.70833333333333348</v>
      </c>
      <c r="G212" s="37">
        <f t="shared" si="92"/>
        <v>2.5500000000000007</v>
      </c>
      <c r="H212" s="36"/>
      <c r="I212" s="33">
        <f t="shared" si="72"/>
        <v>8.2222222222222232</v>
      </c>
      <c r="J212" s="34">
        <f t="shared" si="79"/>
        <v>1292.0000000000002</v>
      </c>
      <c r="K212" s="34">
        <f t="shared" si="80"/>
        <v>143.15</v>
      </c>
      <c r="L212" s="39">
        <f t="shared" si="81"/>
        <v>67.354800000000012</v>
      </c>
      <c r="M212" s="40">
        <f t="shared" si="82"/>
        <v>1502.5048000000002</v>
      </c>
      <c r="N212" s="36"/>
      <c r="O212" s="45">
        <f t="shared" si="83"/>
        <v>12353.928355555558</v>
      </c>
      <c r="P212" s="46">
        <f t="shared" si="94"/>
        <v>12.353928355555558</v>
      </c>
      <c r="Q212" s="42">
        <f t="shared" si="84"/>
        <v>12.35392835555556</v>
      </c>
      <c r="R212" s="46">
        <f t="shared" si="93"/>
        <v>0.18991691905182606</v>
      </c>
      <c r="S212" s="42">
        <f t="shared" si="85"/>
        <v>0</v>
      </c>
      <c r="T212" s="43">
        <f t="shared" si="71"/>
        <v>2.5326722867042826E-2</v>
      </c>
      <c r="U212" s="36"/>
      <c r="V212" s="58">
        <f t="shared" si="86"/>
        <v>1292.0000000000002</v>
      </c>
      <c r="W212" s="58">
        <f t="shared" si="87"/>
        <v>0</v>
      </c>
      <c r="Y212" s="61">
        <f t="shared" si="73"/>
        <v>61655.703703703715</v>
      </c>
      <c r="Z212" s="61">
        <f t="shared" si="74"/>
        <v>61.655703703703715</v>
      </c>
      <c r="AA212" s="61">
        <f t="shared" si="75"/>
        <v>0</v>
      </c>
      <c r="AB212" s="63">
        <f t="shared" si="76"/>
        <v>0</v>
      </c>
      <c r="AC212" s="36"/>
      <c r="AD212" s="64">
        <f t="shared" si="77"/>
        <v>0</v>
      </c>
      <c r="AE212" s="64">
        <f t="shared" si="78"/>
        <v>2.5326722867042826E-2</v>
      </c>
      <c r="AF212" s="42">
        <f t="shared" si="88"/>
        <v>0</v>
      </c>
      <c r="AG212" s="72">
        <f t="shared" si="89"/>
        <v>0</v>
      </c>
      <c r="AH212">
        <f t="shared" si="90"/>
        <v>1.538598414172852E-2</v>
      </c>
    </row>
    <row r="213" spans="1:34" ht="15.75" thickBot="1" x14ac:dyDescent="0.3">
      <c r="A213" s="36"/>
      <c r="B213" s="14" t="s">
        <v>59</v>
      </c>
      <c r="C213" s="14">
        <v>209</v>
      </c>
      <c r="D213" s="14">
        <v>209</v>
      </c>
      <c r="E213" s="44">
        <v>32</v>
      </c>
      <c r="F213" s="37">
        <f t="shared" si="91"/>
        <v>0.7777777777777779</v>
      </c>
      <c r="G213" s="37">
        <f t="shared" si="92"/>
        <v>2.8000000000000007</v>
      </c>
      <c r="H213" s="36"/>
      <c r="I213" s="33">
        <f t="shared" si="72"/>
        <v>8.8888888888888893</v>
      </c>
      <c r="J213" s="34">
        <f t="shared" si="79"/>
        <v>1418.666666666667</v>
      </c>
      <c r="K213" s="34">
        <f t="shared" si="80"/>
        <v>143.15</v>
      </c>
      <c r="L213" s="39">
        <f t="shared" si="81"/>
        <v>78.720000000000013</v>
      </c>
      <c r="M213" s="40">
        <f t="shared" si="82"/>
        <v>1640.5366666666669</v>
      </c>
      <c r="N213" s="36"/>
      <c r="O213" s="45">
        <f t="shared" si="83"/>
        <v>14582.548148148151</v>
      </c>
      <c r="P213" s="46">
        <f t="shared" si="94"/>
        <v>14.582548148148151</v>
      </c>
      <c r="Q213" s="42">
        <f t="shared" si="84"/>
        <v>14.582548148148152</v>
      </c>
      <c r="R213" s="46">
        <f t="shared" si="93"/>
        <v>0.19396762687075611</v>
      </c>
      <c r="S213" s="42">
        <f t="shared" si="85"/>
        <v>0</v>
      </c>
      <c r="T213" s="43">
        <f t="shared" si="71"/>
        <v>2.5326722867042826E-2</v>
      </c>
      <c r="U213" s="36"/>
      <c r="V213" s="58">
        <f t="shared" si="86"/>
        <v>1418.666666666667</v>
      </c>
      <c r="W213" s="58">
        <f t="shared" si="87"/>
        <v>0</v>
      </c>
      <c r="Y213" s="61">
        <f t="shared" si="73"/>
        <v>72059.25925925927</v>
      </c>
      <c r="Z213" s="61">
        <f t="shared" si="74"/>
        <v>72.059259259259264</v>
      </c>
      <c r="AA213" s="61">
        <f t="shared" si="75"/>
        <v>0</v>
      </c>
      <c r="AB213" s="63">
        <f t="shared" si="76"/>
        <v>0</v>
      </c>
      <c r="AC213" s="36"/>
      <c r="AD213" s="64">
        <f t="shared" si="77"/>
        <v>0</v>
      </c>
      <c r="AE213" s="64">
        <f t="shared" si="78"/>
        <v>2.5326722867042826E-2</v>
      </c>
      <c r="AF213" s="42">
        <f t="shared" si="88"/>
        <v>121487.10716049383</v>
      </c>
      <c r="AG213" s="72">
        <f t="shared" si="89"/>
        <v>70113.246719999996</v>
      </c>
      <c r="AH213">
        <f t="shared" si="90"/>
        <v>1.538598414172852E-2</v>
      </c>
    </row>
    <row r="214" spans="1:34" ht="15.75" thickBot="1" x14ac:dyDescent="0.3">
      <c r="A214" s="36"/>
      <c r="B214" s="14" t="s">
        <v>59</v>
      </c>
      <c r="C214" s="14">
        <v>210</v>
      </c>
      <c r="D214" s="14">
        <v>210</v>
      </c>
      <c r="E214" s="44">
        <v>35.200000000000003</v>
      </c>
      <c r="F214" s="37">
        <f t="shared" si="91"/>
        <v>0.76388888888888884</v>
      </c>
      <c r="G214" s="37">
        <f t="shared" si="92"/>
        <v>2.75</v>
      </c>
      <c r="H214" s="36"/>
      <c r="I214" s="33">
        <f t="shared" si="72"/>
        <v>9.7777777777777786</v>
      </c>
      <c r="J214" s="34">
        <f t="shared" si="79"/>
        <v>1393.3333333333333</v>
      </c>
      <c r="K214" s="34">
        <f t="shared" si="80"/>
        <v>143.15</v>
      </c>
      <c r="L214" s="39">
        <f t="shared" si="81"/>
        <v>95.251200000000011</v>
      </c>
      <c r="M214" s="40">
        <f t="shared" si="82"/>
        <v>1631.7345333333333</v>
      </c>
      <c r="N214" s="36"/>
      <c r="O214" s="45">
        <f t="shared" si="83"/>
        <v>15954.737659259259</v>
      </c>
      <c r="P214" s="46">
        <f t="shared" si="94"/>
        <v>15.954737659259258</v>
      </c>
      <c r="Q214" s="42">
        <f t="shared" si="84"/>
        <v>15.954737659259258</v>
      </c>
      <c r="R214" s="46">
        <f t="shared" si="93"/>
        <v>0.19839949844277258</v>
      </c>
      <c r="S214" s="42">
        <f t="shared" si="85"/>
        <v>0</v>
      </c>
      <c r="T214" s="43">
        <f t="shared" si="71"/>
        <v>2.5326722867042826E-2</v>
      </c>
      <c r="U214" s="36"/>
      <c r="V214" s="58">
        <f t="shared" si="86"/>
        <v>1393.3333333333333</v>
      </c>
      <c r="W214" s="58">
        <f t="shared" si="87"/>
        <v>0</v>
      </c>
      <c r="Y214" s="61">
        <f t="shared" si="73"/>
        <v>87191.703703703708</v>
      </c>
      <c r="Z214" s="61">
        <f t="shared" si="74"/>
        <v>87.191703703703709</v>
      </c>
      <c r="AA214" s="61">
        <f t="shared" si="75"/>
        <v>0</v>
      </c>
      <c r="AB214" s="63">
        <f t="shared" si="76"/>
        <v>0</v>
      </c>
      <c r="AC214" s="36"/>
      <c r="AD214" s="64">
        <f t="shared" si="77"/>
        <v>0</v>
      </c>
      <c r="AE214" s="64">
        <f t="shared" si="78"/>
        <v>2.5326722867042826E-2</v>
      </c>
      <c r="AF214" s="42">
        <f t="shared" si="88"/>
        <v>100277.77777777781</v>
      </c>
      <c r="AG214" s="72">
        <f t="shared" si="89"/>
        <v>57872.812500000022</v>
      </c>
      <c r="AH214">
        <f t="shared" si="90"/>
        <v>1.538598414172852E-2</v>
      </c>
    </row>
    <row r="215" spans="1:34" ht="15.75" thickBot="1" x14ac:dyDescent="0.3">
      <c r="A215" s="36"/>
      <c r="B215" s="14" t="s">
        <v>59</v>
      </c>
      <c r="C215" s="14">
        <v>211</v>
      </c>
      <c r="D215" s="14">
        <v>211</v>
      </c>
      <c r="E215" s="44">
        <v>37.5</v>
      </c>
      <c r="F215" s="37">
        <f t="shared" si="91"/>
        <v>0.55555555555555558</v>
      </c>
      <c r="G215" s="37">
        <f t="shared" si="92"/>
        <v>2</v>
      </c>
      <c r="H215" s="36"/>
      <c r="I215" s="33">
        <f t="shared" si="72"/>
        <v>10.416666666666668</v>
      </c>
      <c r="J215" s="34">
        <f t="shared" si="79"/>
        <v>1013.3333333333334</v>
      </c>
      <c r="K215" s="34">
        <f t="shared" si="80"/>
        <v>143.15</v>
      </c>
      <c r="L215" s="39">
        <f t="shared" si="81"/>
        <v>108.10546875000003</v>
      </c>
      <c r="M215" s="40">
        <f t="shared" si="82"/>
        <v>1264.5888020833333</v>
      </c>
      <c r="N215" s="36"/>
      <c r="O215" s="45">
        <f t="shared" si="83"/>
        <v>13172.800021701391</v>
      </c>
      <c r="P215" s="46">
        <f t="shared" si="94"/>
        <v>13.17280002170139</v>
      </c>
      <c r="Q215" s="42">
        <f t="shared" si="84"/>
        <v>13.17280002170139</v>
      </c>
      <c r="R215" s="46">
        <f t="shared" si="93"/>
        <v>0.20205860955991184</v>
      </c>
      <c r="S215" s="42">
        <f t="shared" si="85"/>
        <v>0</v>
      </c>
      <c r="T215" s="43">
        <f t="shared" si="71"/>
        <v>2.5326722867042826E-2</v>
      </c>
      <c r="U215" s="36"/>
      <c r="V215" s="58">
        <f t="shared" si="86"/>
        <v>1013.3333333333334</v>
      </c>
      <c r="W215" s="58">
        <f t="shared" si="87"/>
        <v>0</v>
      </c>
      <c r="Y215" s="61">
        <f t="shared" si="73"/>
        <v>98958.333333333358</v>
      </c>
      <c r="Z215" s="61">
        <f t="shared" si="74"/>
        <v>98.958333333333357</v>
      </c>
      <c r="AA215" s="61">
        <f t="shared" si="75"/>
        <v>0</v>
      </c>
      <c r="AB215" s="63">
        <f t="shared" si="76"/>
        <v>0</v>
      </c>
      <c r="AC215" s="36"/>
      <c r="AD215" s="64">
        <f t="shared" si="77"/>
        <v>0</v>
      </c>
      <c r="AE215" s="64">
        <f t="shared" si="78"/>
        <v>2.5326722867042826E-2</v>
      </c>
      <c r="AF215" s="42">
        <f t="shared" si="88"/>
        <v>82181.783703703695</v>
      </c>
      <c r="AG215" s="72">
        <f t="shared" si="89"/>
        <v>47429.161919999991</v>
      </c>
      <c r="AH215">
        <f t="shared" si="90"/>
        <v>1.538598414172852E-2</v>
      </c>
    </row>
    <row r="216" spans="1:34" ht="15.75" thickBot="1" x14ac:dyDescent="0.3">
      <c r="A216" s="36"/>
      <c r="B216" s="14" t="s">
        <v>59</v>
      </c>
      <c r="C216" s="14">
        <v>212</v>
      </c>
      <c r="D216" s="14">
        <v>212</v>
      </c>
      <c r="E216" s="44">
        <v>39.200000000000003</v>
      </c>
      <c r="F216" s="37">
        <f t="shared" si="91"/>
        <v>0.41666666666666663</v>
      </c>
      <c r="G216" s="37">
        <f t="shared" si="92"/>
        <v>1.5</v>
      </c>
      <c r="H216" s="36"/>
      <c r="I216" s="33">
        <f t="shared" si="72"/>
        <v>10.888888888888889</v>
      </c>
      <c r="J216" s="34">
        <f t="shared" si="79"/>
        <v>759.99999999999989</v>
      </c>
      <c r="K216" s="34">
        <f t="shared" si="80"/>
        <v>143.15</v>
      </c>
      <c r="L216" s="39">
        <f t="shared" si="81"/>
        <v>118.12920000000001</v>
      </c>
      <c r="M216" s="40">
        <f t="shared" si="82"/>
        <v>1021.2791999999999</v>
      </c>
      <c r="N216" s="36"/>
      <c r="O216" s="45">
        <f t="shared" si="83"/>
        <v>11120.595733333334</v>
      </c>
      <c r="P216" s="46">
        <f t="shared" si="94"/>
        <v>11.120595733333333</v>
      </c>
      <c r="Q216" s="42">
        <f t="shared" si="84"/>
        <v>11.120595733333332</v>
      </c>
      <c r="R216" s="46">
        <f t="shared" si="93"/>
        <v>0.20514766393028222</v>
      </c>
      <c r="S216" s="42">
        <f t="shared" si="85"/>
        <v>0</v>
      </c>
      <c r="T216" s="43">
        <f t="shared" si="71"/>
        <v>2.5326722867042826E-2</v>
      </c>
      <c r="U216" s="36"/>
      <c r="V216" s="58">
        <f t="shared" si="86"/>
        <v>759.99999999999989</v>
      </c>
      <c r="W216" s="58">
        <f t="shared" si="87"/>
        <v>0</v>
      </c>
      <c r="Y216" s="61">
        <f t="shared" si="73"/>
        <v>108133.92592592594</v>
      </c>
      <c r="Z216" s="61">
        <f t="shared" si="74"/>
        <v>108.13392592592594</v>
      </c>
      <c r="AA216" s="61">
        <f t="shared" si="75"/>
        <v>0</v>
      </c>
      <c r="AB216" s="63">
        <f t="shared" si="76"/>
        <v>0</v>
      </c>
      <c r="AC216" s="36"/>
      <c r="AD216" s="64">
        <f t="shared" si="77"/>
        <v>0</v>
      </c>
      <c r="AE216" s="64">
        <f t="shared" si="78"/>
        <v>2.5326722867042826E-2</v>
      </c>
      <c r="AF216" s="42">
        <f t="shared" si="88"/>
        <v>70178.399999999965</v>
      </c>
      <c r="AG216" s="72">
        <f t="shared" si="89"/>
        <v>40501.709099999978</v>
      </c>
      <c r="AH216">
        <f t="shared" si="90"/>
        <v>1.538598414172852E-2</v>
      </c>
    </row>
    <row r="217" spans="1:34" ht="15.75" thickBot="1" x14ac:dyDescent="0.3">
      <c r="A217" s="36"/>
      <c r="B217" s="14" t="s">
        <v>59</v>
      </c>
      <c r="C217" s="14">
        <v>213</v>
      </c>
      <c r="D217" s="14">
        <v>213</v>
      </c>
      <c r="E217" s="44">
        <v>40.5</v>
      </c>
      <c r="F217" s="37">
        <f t="shared" si="91"/>
        <v>0.33333333333333315</v>
      </c>
      <c r="G217" s="37">
        <f t="shared" si="92"/>
        <v>1.1999999999999993</v>
      </c>
      <c r="H217" s="36"/>
      <c r="I217" s="33">
        <f t="shared" si="72"/>
        <v>11.25</v>
      </c>
      <c r="J217" s="34">
        <f t="shared" si="79"/>
        <v>607.99999999999966</v>
      </c>
      <c r="K217" s="34">
        <f t="shared" si="80"/>
        <v>143.15</v>
      </c>
      <c r="L217" s="39">
        <f t="shared" si="81"/>
        <v>126.09421875</v>
      </c>
      <c r="M217" s="40">
        <f t="shared" si="82"/>
        <v>877.24421874999962</v>
      </c>
      <c r="N217" s="36"/>
      <c r="O217" s="45">
        <f t="shared" si="83"/>
        <v>9868.9974609374949</v>
      </c>
      <c r="P217" s="46">
        <f t="shared" si="94"/>
        <v>9.8689974609374946</v>
      </c>
      <c r="Q217" s="42">
        <f t="shared" si="84"/>
        <v>9.8689974609374946</v>
      </c>
      <c r="R217" s="46">
        <f t="shared" si="93"/>
        <v>0.20788905211387598</v>
      </c>
      <c r="S217" s="42">
        <f t="shared" si="85"/>
        <v>0</v>
      </c>
      <c r="T217" s="43">
        <f t="shared" si="71"/>
        <v>2.5326722867042826E-2</v>
      </c>
      <c r="U217" s="36"/>
      <c r="V217" s="58">
        <f t="shared" si="86"/>
        <v>607.99999999999966</v>
      </c>
      <c r="W217" s="58">
        <f t="shared" si="87"/>
        <v>0</v>
      </c>
      <c r="Y217" s="61">
        <f t="shared" si="73"/>
        <v>115425</v>
      </c>
      <c r="Z217" s="61">
        <f t="shared" si="74"/>
        <v>115.425</v>
      </c>
      <c r="AA217" s="61">
        <f t="shared" si="75"/>
        <v>0</v>
      </c>
      <c r="AB217" s="63">
        <f t="shared" si="76"/>
        <v>0</v>
      </c>
      <c r="AC217" s="36"/>
      <c r="AD217" s="64">
        <f t="shared" si="77"/>
        <v>0</v>
      </c>
      <c r="AE217" s="64">
        <f t="shared" si="78"/>
        <v>2.5326722867042826E-2</v>
      </c>
      <c r="AF217" s="42">
        <f t="shared" si="88"/>
        <v>0</v>
      </c>
      <c r="AG217" s="72">
        <f t="shared" si="89"/>
        <v>0</v>
      </c>
      <c r="AH217">
        <f t="shared" si="90"/>
        <v>1.538598414172852E-2</v>
      </c>
    </row>
    <row r="218" spans="1:34" ht="15.75" thickBot="1" x14ac:dyDescent="0.3">
      <c r="A218" s="36"/>
      <c r="B218" s="14" t="s">
        <v>59</v>
      </c>
      <c r="C218" s="14">
        <v>214</v>
      </c>
      <c r="D218" s="14">
        <v>214</v>
      </c>
      <c r="E218" s="44">
        <v>41.6</v>
      </c>
      <c r="F218" s="37">
        <f t="shared" si="91"/>
        <v>0.36111111111111133</v>
      </c>
      <c r="G218" s="37">
        <f t="shared" si="92"/>
        <v>1.3000000000000007</v>
      </c>
      <c r="H218" s="36"/>
      <c r="I218" s="33">
        <f t="shared" si="72"/>
        <v>11.555555555555557</v>
      </c>
      <c r="J218" s="34">
        <f t="shared" si="79"/>
        <v>658.66666666666708</v>
      </c>
      <c r="K218" s="34">
        <f t="shared" si="80"/>
        <v>143.15</v>
      </c>
      <c r="L218" s="39">
        <f t="shared" si="81"/>
        <v>133.03680000000003</v>
      </c>
      <c r="M218" s="40">
        <f t="shared" si="82"/>
        <v>934.85346666666715</v>
      </c>
      <c r="N218" s="36"/>
      <c r="O218" s="45">
        <f t="shared" si="83"/>
        <v>10802.751170370377</v>
      </c>
      <c r="P218" s="46">
        <f t="shared" si="94"/>
        <v>10.802751170370376</v>
      </c>
      <c r="Q218" s="42">
        <f t="shared" si="84"/>
        <v>10.802751170370376</v>
      </c>
      <c r="R218" s="46">
        <f t="shared" si="93"/>
        <v>0.21088981632786774</v>
      </c>
      <c r="S218" s="42">
        <f t="shared" si="85"/>
        <v>0</v>
      </c>
      <c r="T218" s="43">
        <f t="shared" si="71"/>
        <v>2.5326722867042826E-2</v>
      </c>
      <c r="U218" s="36"/>
      <c r="V218" s="58">
        <f t="shared" si="86"/>
        <v>658.66666666666708</v>
      </c>
      <c r="W218" s="58">
        <f t="shared" si="87"/>
        <v>0</v>
      </c>
      <c r="Y218" s="61">
        <f t="shared" si="73"/>
        <v>121780.14814814818</v>
      </c>
      <c r="Z218" s="61">
        <f t="shared" si="74"/>
        <v>121.78014814814817</v>
      </c>
      <c r="AA218" s="61">
        <f t="shared" si="75"/>
        <v>0</v>
      </c>
      <c r="AB218" s="63">
        <f t="shared" si="76"/>
        <v>0</v>
      </c>
      <c r="AC218" s="36"/>
      <c r="AD218" s="64">
        <f t="shared" si="77"/>
        <v>0</v>
      </c>
      <c r="AE218" s="64">
        <f t="shared" si="78"/>
        <v>2.5326722867042826E-2</v>
      </c>
      <c r="AF218" s="42">
        <f t="shared" si="88"/>
        <v>0</v>
      </c>
      <c r="AG218" s="72">
        <f t="shared" si="89"/>
        <v>0</v>
      </c>
      <c r="AH218">
        <f t="shared" si="90"/>
        <v>1.538598414172852E-2</v>
      </c>
    </row>
    <row r="219" spans="1:34" ht="15.75" thickBot="1" x14ac:dyDescent="0.3">
      <c r="A219" s="36"/>
      <c r="B219" s="14" t="s">
        <v>59</v>
      </c>
      <c r="C219" s="14">
        <v>215</v>
      </c>
      <c r="D219" s="14">
        <v>215</v>
      </c>
      <c r="E219" s="44">
        <v>43.1</v>
      </c>
      <c r="F219" s="37">
        <f t="shared" si="91"/>
        <v>0.47222222222222199</v>
      </c>
      <c r="G219" s="37">
        <f t="shared" si="92"/>
        <v>1.6999999999999993</v>
      </c>
      <c r="H219" s="36"/>
      <c r="I219" s="33">
        <f t="shared" si="72"/>
        <v>11.972222222222223</v>
      </c>
      <c r="J219" s="34">
        <f t="shared" si="79"/>
        <v>861.33333333333292</v>
      </c>
      <c r="K219" s="34">
        <f t="shared" si="80"/>
        <v>143.15</v>
      </c>
      <c r="L219" s="39">
        <f t="shared" si="81"/>
        <v>142.80376875000002</v>
      </c>
      <c r="M219" s="40">
        <f t="shared" si="82"/>
        <v>1147.2871020833329</v>
      </c>
      <c r="N219" s="36"/>
      <c r="O219" s="45">
        <f t="shared" si="83"/>
        <v>13735.576138831015</v>
      </c>
      <c r="P219" s="46">
        <f t="shared" si="94"/>
        <v>13.735576138831014</v>
      </c>
      <c r="Q219" s="42">
        <f t="shared" si="84"/>
        <v>13.735576138831014</v>
      </c>
      <c r="R219" s="46">
        <f t="shared" si="93"/>
        <v>0.21470525414420968</v>
      </c>
      <c r="S219" s="42">
        <f t="shared" si="85"/>
        <v>0</v>
      </c>
      <c r="T219" s="43">
        <f t="shared" si="71"/>
        <v>2.5326722867042826E-2</v>
      </c>
      <c r="U219" s="36"/>
      <c r="V219" s="58">
        <f t="shared" si="86"/>
        <v>861.33333333333292</v>
      </c>
      <c r="W219" s="58">
        <f t="shared" si="87"/>
        <v>0</v>
      </c>
      <c r="Y219" s="61">
        <f t="shared" si="73"/>
        <v>130720.70370370372</v>
      </c>
      <c r="Z219" s="61">
        <f t="shared" si="74"/>
        <v>130.72070370370372</v>
      </c>
      <c r="AA219" s="61">
        <f t="shared" si="75"/>
        <v>0</v>
      </c>
      <c r="AB219" s="63">
        <f t="shared" si="76"/>
        <v>0</v>
      </c>
      <c r="AC219" s="36"/>
      <c r="AD219" s="64">
        <f t="shared" si="77"/>
        <v>0</v>
      </c>
      <c r="AE219" s="64">
        <f t="shared" si="78"/>
        <v>2.5326722867042826E-2</v>
      </c>
      <c r="AF219" s="42">
        <f t="shared" si="88"/>
        <v>0</v>
      </c>
      <c r="AG219" s="72">
        <f t="shared" si="89"/>
        <v>0</v>
      </c>
      <c r="AH219">
        <f t="shared" si="90"/>
        <v>1.538598414172852E-2</v>
      </c>
    </row>
    <row r="220" spans="1:34" ht="15.75" thickBot="1" x14ac:dyDescent="0.3">
      <c r="A220" s="36"/>
      <c r="B220" s="14" t="s">
        <v>59</v>
      </c>
      <c r="C220" s="14">
        <v>216</v>
      </c>
      <c r="D220" s="14">
        <v>216</v>
      </c>
      <c r="E220" s="44">
        <v>45</v>
      </c>
      <c r="F220" s="37">
        <f t="shared" si="91"/>
        <v>0.55555555555555558</v>
      </c>
      <c r="G220" s="37">
        <f t="shared" si="92"/>
        <v>2</v>
      </c>
      <c r="H220" s="36"/>
      <c r="I220" s="33">
        <f t="shared" si="72"/>
        <v>12.5</v>
      </c>
      <c r="J220" s="34">
        <f t="shared" si="79"/>
        <v>1013.3333333333334</v>
      </c>
      <c r="K220" s="34">
        <f t="shared" si="80"/>
        <v>143.15</v>
      </c>
      <c r="L220" s="39">
        <f t="shared" si="81"/>
        <v>155.671875</v>
      </c>
      <c r="M220" s="40">
        <f t="shared" si="82"/>
        <v>1312.1552083333333</v>
      </c>
      <c r="N220" s="36"/>
      <c r="O220" s="45">
        <f t="shared" si="83"/>
        <v>16401.940104166668</v>
      </c>
      <c r="P220" s="46">
        <f t="shared" si="94"/>
        <v>16.401940104166666</v>
      </c>
      <c r="Q220" s="42">
        <f t="shared" si="84"/>
        <v>16.401940104166666</v>
      </c>
      <c r="R220" s="46">
        <f t="shared" si="93"/>
        <v>0.21926134861758931</v>
      </c>
      <c r="S220" s="42">
        <f t="shared" si="85"/>
        <v>0</v>
      </c>
      <c r="T220" s="43">
        <f t="shared" si="71"/>
        <v>2.5326722867042826E-2</v>
      </c>
      <c r="U220" s="36"/>
      <c r="V220" s="58">
        <f t="shared" si="86"/>
        <v>1013.3333333333334</v>
      </c>
      <c r="W220" s="58">
        <f t="shared" si="87"/>
        <v>0</v>
      </c>
      <c r="Y220" s="61">
        <f t="shared" si="73"/>
        <v>142500</v>
      </c>
      <c r="Z220" s="61">
        <f t="shared" si="74"/>
        <v>142.5</v>
      </c>
      <c r="AA220" s="61">
        <f t="shared" si="75"/>
        <v>0</v>
      </c>
      <c r="AB220" s="63">
        <f t="shared" si="76"/>
        <v>0</v>
      </c>
      <c r="AC220" s="36"/>
      <c r="AD220" s="64">
        <f t="shared" si="77"/>
        <v>0</v>
      </c>
      <c r="AE220" s="64">
        <f t="shared" si="78"/>
        <v>2.5326722867042826E-2</v>
      </c>
      <c r="AF220" s="42">
        <f t="shared" si="88"/>
        <v>0</v>
      </c>
      <c r="AG220" s="72">
        <f t="shared" si="89"/>
        <v>0</v>
      </c>
      <c r="AH220">
        <f t="shared" si="90"/>
        <v>1.538598414172852E-2</v>
      </c>
    </row>
    <row r="221" spans="1:34" ht="15.75" thickBot="1" x14ac:dyDescent="0.3">
      <c r="A221" s="36"/>
      <c r="B221" s="14" t="s">
        <v>59</v>
      </c>
      <c r="C221" s="14">
        <v>217</v>
      </c>
      <c r="D221" s="14">
        <v>217</v>
      </c>
      <c r="E221" s="44">
        <v>47.1</v>
      </c>
      <c r="F221" s="37">
        <f t="shared" si="91"/>
        <v>0.55555555555555558</v>
      </c>
      <c r="G221" s="37">
        <f t="shared" si="92"/>
        <v>2</v>
      </c>
      <c r="H221" s="36"/>
      <c r="I221" s="33">
        <f t="shared" si="72"/>
        <v>13.083333333333334</v>
      </c>
      <c r="J221" s="34">
        <f t="shared" si="79"/>
        <v>1013.3333333333334</v>
      </c>
      <c r="K221" s="34">
        <f t="shared" si="80"/>
        <v>143.15</v>
      </c>
      <c r="L221" s="39">
        <f t="shared" si="81"/>
        <v>170.54026875</v>
      </c>
      <c r="M221" s="40">
        <f t="shared" si="82"/>
        <v>1327.0236020833333</v>
      </c>
      <c r="N221" s="36"/>
      <c r="O221" s="45">
        <f t="shared" si="83"/>
        <v>17361.892127256946</v>
      </c>
      <c r="P221" s="46">
        <f t="shared" si="94"/>
        <v>17.361892127256947</v>
      </c>
      <c r="Q221" s="42">
        <f t="shared" si="84"/>
        <v>17.361892127256947</v>
      </c>
      <c r="R221" s="46">
        <f t="shared" si="93"/>
        <v>0.22408409643071625</v>
      </c>
      <c r="S221" s="42">
        <f t="shared" si="85"/>
        <v>0</v>
      </c>
      <c r="T221" s="43">
        <f t="shared" si="71"/>
        <v>2.5326722867042826E-2</v>
      </c>
      <c r="U221" s="36"/>
      <c r="V221" s="58">
        <f t="shared" si="86"/>
        <v>1013.3333333333334</v>
      </c>
      <c r="W221" s="58">
        <f t="shared" si="87"/>
        <v>0</v>
      </c>
      <c r="Y221" s="61">
        <f t="shared" si="73"/>
        <v>156110.33333333334</v>
      </c>
      <c r="Z221" s="61">
        <f t="shared" si="74"/>
        <v>156.11033333333333</v>
      </c>
      <c r="AA221" s="61">
        <f t="shared" si="75"/>
        <v>0</v>
      </c>
      <c r="AB221" s="63">
        <f t="shared" si="76"/>
        <v>0</v>
      </c>
      <c r="AC221" s="36"/>
      <c r="AD221" s="64">
        <f t="shared" si="77"/>
        <v>0</v>
      </c>
      <c r="AE221" s="64">
        <f t="shared" si="78"/>
        <v>2.5326722867042826E-2</v>
      </c>
      <c r="AF221" s="42">
        <f t="shared" si="88"/>
        <v>149810.54320987657</v>
      </c>
      <c r="AG221" s="72">
        <f t="shared" si="89"/>
        <v>86459.409750000006</v>
      </c>
      <c r="AH221">
        <f t="shared" si="90"/>
        <v>1.538598414172852E-2</v>
      </c>
    </row>
    <row r="222" spans="1:34" ht="15.75" thickBot="1" x14ac:dyDescent="0.3">
      <c r="A222" s="36"/>
      <c r="B222" s="14" t="s">
        <v>59</v>
      </c>
      <c r="C222" s="14">
        <v>218</v>
      </c>
      <c r="D222" s="14">
        <v>218</v>
      </c>
      <c r="E222" s="44">
        <v>49</v>
      </c>
      <c r="F222" s="37">
        <f t="shared" si="91"/>
        <v>0.4861111111111111</v>
      </c>
      <c r="G222" s="37">
        <f t="shared" si="92"/>
        <v>1.75</v>
      </c>
      <c r="H222" s="36"/>
      <c r="I222" s="33">
        <f t="shared" si="72"/>
        <v>13.611111111111112</v>
      </c>
      <c r="J222" s="34">
        <f t="shared" si="79"/>
        <v>886.66666666666663</v>
      </c>
      <c r="K222" s="34">
        <f t="shared" si="80"/>
        <v>143.15</v>
      </c>
      <c r="L222" s="39">
        <f t="shared" si="81"/>
        <v>184.57687500000003</v>
      </c>
      <c r="M222" s="40">
        <f t="shared" si="82"/>
        <v>1214.3935416666668</v>
      </c>
      <c r="N222" s="36"/>
      <c r="O222" s="45">
        <f t="shared" si="83"/>
        <v>16529.245428240745</v>
      </c>
      <c r="P222" s="46">
        <f t="shared" si="94"/>
        <v>16.529245428240745</v>
      </c>
      <c r="Q222" s="42">
        <f t="shared" si="84"/>
        <v>16.529245428240742</v>
      </c>
      <c r="R222" s="46">
        <f t="shared" si="93"/>
        <v>0.22867555349411645</v>
      </c>
      <c r="S222" s="42">
        <f t="shared" si="85"/>
        <v>0</v>
      </c>
      <c r="T222" s="43">
        <f t="shared" si="71"/>
        <v>2.5326722867042826E-2</v>
      </c>
      <c r="U222" s="36"/>
      <c r="V222" s="58">
        <f t="shared" si="86"/>
        <v>886.66666666666663</v>
      </c>
      <c r="W222" s="58">
        <f t="shared" si="87"/>
        <v>0</v>
      </c>
      <c r="Y222" s="61">
        <f t="shared" si="73"/>
        <v>168959.2592592593</v>
      </c>
      <c r="Z222" s="61">
        <f t="shared" si="74"/>
        <v>168.95925925925931</v>
      </c>
      <c r="AA222" s="61">
        <f t="shared" si="75"/>
        <v>0</v>
      </c>
      <c r="AB222" s="63">
        <f t="shared" si="76"/>
        <v>0</v>
      </c>
      <c r="AC222" s="36"/>
      <c r="AD222" s="64">
        <f t="shared" si="77"/>
        <v>0</v>
      </c>
      <c r="AE222" s="64">
        <f t="shared" si="78"/>
        <v>2.5326722867042826E-2</v>
      </c>
      <c r="AF222" s="42">
        <f t="shared" si="88"/>
        <v>127803.05619753078</v>
      </c>
      <c r="AG222" s="72">
        <f t="shared" si="89"/>
        <v>73758.338807999957</v>
      </c>
      <c r="AH222">
        <f t="shared" si="90"/>
        <v>1.538598414172852E-2</v>
      </c>
    </row>
    <row r="223" spans="1:34" ht="15.75" thickBot="1" x14ac:dyDescent="0.3">
      <c r="A223" s="36"/>
      <c r="B223" s="14" t="s">
        <v>59</v>
      </c>
      <c r="C223" s="14">
        <v>219</v>
      </c>
      <c r="D223" s="14">
        <v>219</v>
      </c>
      <c r="E223" s="44">
        <v>50.6</v>
      </c>
      <c r="F223" s="37">
        <f t="shared" si="91"/>
        <v>0.38888888888888851</v>
      </c>
      <c r="G223" s="37">
        <f t="shared" si="92"/>
        <v>1.3999999999999986</v>
      </c>
      <c r="H223" s="36"/>
      <c r="I223" s="33">
        <f t="shared" si="72"/>
        <v>14.055555555555557</v>
      </c>
      <c r="J223" s="34">
        <f t="shared" si="79"/>
        <v>709.33333333333269</v>
      </c>
      <c r="K223" s="34">
        <f t="shared" si="80"/>
        <v>143.15</v>
      </c>
      <c r="L223" s="39">
        <f t="shared" si="81"/>
        <v>196.82767500000003</v>
      </c>
      <c r="M223" s="40">
        <f t="shared" si="82"/>
        <v>1049.3110083333327</v>
      </c>
      <c r="N223" s="36"/>
      <c r="O223" s="45">
        <f t="shared" si="83"/>
        <v>14748.649172685178</v>
      </c>
      <c r="P223" s="46">
        <f t="shared" si="94"/>
        <v>14.748649172685178</v>
      </c>
      <c r="Q223" s="42">
        <f t="shared" si="84"/>
        <v>14.748649172685178</v>
      </c>
      <c r="R223" s="46">
        <f t="shared" si="93"/>
        <v>0.232772400486529</v>
      </c>
      <c r="S223" s="42">
        <f t="shared" si="85"/>
        <v>0</v>
      </c>
      <c r="T223" s="43">
        <f t="shared" si="71"/>
        <v>2.5326722867042826E-2</v>
      </c>
      <c r="U223" s="36"/>
      <c r="V223" s="58">
        <f t="shared" si="86"/>
        <v>709.33333333333269</v>
      </c>
      <c r="W223" s="58">
        <f t="shared" si="87"/>
        <v>0</v>
      </c>
      <c r="Y223" s="61">
        <f t="shared" si="73"/>
        <v>180173.48148148152</v>
      </c>
      <c r="Z223" s="61">
        <f t="shared" si="74"/>
        <v>180.17348148148153</v>
      </c>
      <c r="AA223" s="61">
        <f t="shared" si="75"/>
        <v>0</v>
      </c>
      <c r="AB223" s="63">
        <f t="shared" si="76"/>
        <v>0</v>
      </c>
      <c r="AC223" s="36"/>
      <c r="AD223" s="64">
        <f t="shared" si="77"/>
        <v>0</v>
      </c>
      <c r="AE223" s="64">
        <f t="shared" si="78"/>
        <v>2.5326722867042826E-2</v>
      </c>
      <c r="AF223" s="42">
        <f t="shared" si="88"/>
        <v>100452.55525925932</v>
      </c>
      <c r="AG223" s="72">
        <f t="shared" si="89"/>
        <v>57973.680954000032</v>
      </c>
      <c r="AH223">
        <f t="shared" si="90"/>
        <v>1.538598414172852E-2</v>
      </c>
    </row>
    <row r="224" spans="1:34" ht="15.75" thickBot="1" x14ac:dyDescent="0.3">
      <c r="A224" s="36"/>
      <c r="B224" s="14" t="s">
        <v>59</v>
      </c>
      <c r="C224" s="14">
        <v>220</v>
      </c>
      <c r="D224" s="14">
        <v>220</v>
      </c>
      <c r="E224" s="44">
        <v>51.8</v>
      </c>
      <c r="F224" s="37">
        <f t="shared" si="91"/>
        <v>0.29166666666666685</v>
      </c>
      <c r="G224" s="37">
        <f t="shared" si="92"/>
        <v>1.0500000000000007</v>
      </c>
      <c r="H224" s="36"/>
      <c r="I224" s="33">
        <f t="shared" si="72"/>
        <v>14.388888888888889</v>
      </c>
      <c r="J224" s="34">
        <f t="shared" si="79"/>
        <v>532.00000000000034</v>
      </c>
      <c r="K224" s="34">
        <f t="shared" si="80"/>
        <v>143.15</v>
      </c>
      <c r="L224" s="39">
        <f t="shared" si="81"/>
        <v>206.27407499999998</v>
      </c>
      <c r="M224" s="40">
        <f t="shared" si="82"/>
        <v>881.42407500000036</v>
      </c>
      <c r="N224" s="36"/>
      <c r="O224" s="45">
        <f t="shared" si="83"/>
        <v>12682.713079166671</v>
      </c>
      <c r="P224" s="46">
        <f t="shared" si="94"/>
        <v>12.682713079166671</v>
      </c>
      <c r="Q224" s="42">
        <f t="shared" si="84"/>
        <v>12.682713079166671</v>
      </c>
      <c r="R224" s="46">
        <f t="shared" si="93"/>
        <v>0.23629537634185308</v>
      </c>
      <c r="S224" s="42">
        <f t="shared" si="85"/>
        <v>0</v>
      </c>
      <c r="T224" s="43">
        <f t="shared" si="71"/>
        <v>2.5326722867042826E-2</v>
      </c>
      <c r="U224" s="36"/>
      <c r="V224" s="58">
        <f t="shared" si="86"/>
        <v>532.00000000000034</v>
      </c>
      <c r="W224" s="58">
        <f t="shared" si="87"/>
        <v>0</v>
      </c>
      <c r="Y224" s="61">
        <f t="shared" si="73"/>
        <v>188820.59259259258</v>
      </c>
      <c r="Z224" s="61">
        <f t="shared" si="74"/>
        <v>188.82059259259259</v>
      </c>
      <c r="AA224" s="61">
        <f t="shared" si="75"/>
        <v>0</v>
      </c>
      <c r="AB224" s="63">
        <f t="shared" si="76"/>
        <v>0</v>
      </c>
      <c r="AC224" s="36"/>
      <c r="AD224" s="64">
        <f t="shared" si="77"/>
        <v>0</v>
      </c>
      <c r="AE224" s="64">
        <f t="shared" si="78"/>
        <v>2.5326722867042826E-2</v>
      </c>
      <c r="AF224" s="42">
        <f t="shared" si="88"/>
        <v>64364.55293827183</v>
      </c>
      <c r="AG224" s="72">
        <f t="shared" si="89"/>
        <v>37146.392614500131</v>
      </c>
      <c r="AH224">
        <f t="shared" si="90"/>
        <v>1.538598414172852E-2</v>
      </c>
    </row>
    <row r="225" spans="1:34" ht="15.75" thickBot="1" x14ac:dyDescent="0.3">
      <c r="A225" s="36"/>
      <c r="B225" s="14" t="s">
        <v>59</v>
      </c>
      <c r="C225" s="14">
        <v>221</v>
      </c>
      <c r="D225" s="14">
        <v>221</v>
      </c>
      <c r="E225" s="44">
        <v>52.7</v>
      </c>
      <c r="F225" s="37">
        <f t="shared" si="91"/>
        <v>0.18055555555555614</v>
      </c>
      <c r="G225" s="37">
        <f t="shared" si="92"/>
        <v>0.65000000000000213</v>
      </c>
      <c r="H225" s="36"/>
      <c r="I225" s="33">
        <f t="shared" si="72"/>
        <v>14.638888888888891</v>
      </c>
      <c r="J225" s="34">
        <f t="shared" si="79"/>
        <v>329.33333333333439</v>
      </c>
      <c r="K225" s="34">
        <f t="shared" si="80"/>
        <v>143.15</v>
      </c>
      <c r="L225" s="39">
        <f t="shared" si="81"/>
        <v>213.50416875000008</v>
      </c>
      <c r="M225" s="40">
        <f t="shared" si="82"/>
        <v>685.98750208333445</v>
      </c>
      <c r="N225" s="36"/>
      <c r="O225" s="45">
        <f t="shared" si="83"/>
        <v>10042.09482216437</v>
      </c>
      <c r="P225" s="46">
        <f t="shared" si="94"/>
        <v>10.042094822164371</v>
      </c>
      <c r="Q225" s="42">
        <f t="shared" si="84"/>
        <v>10.042094822164371</v>
      </c>
      <c r="R225" s="46">
        <f t="shared" si="93"/>
        <v>0.23908484712578762</v>
      </c>
      <c r="S225" s="42">
        <f t="shared" si="85"/>
        <v>0</v>
      </c>
      <c r="T225" s="43">
        <f t="shared" si="71"/>
        <v>2.5326722867042826E-2</v>
      </c>
      <c r="U225" s="36"/>
      <c r="V225" s="58">
        <f t="shared" si="86"/>
        <v>329.33333333333439</v>
      </c>
      <c r="W225" s="58">
        <f t="shared" si="87"/>
        <v>0</v>
      </c>
      <c r="Y225" s="61">
        <f t="shared" si="73"/>
        <v>195438.92592592599</v>
      </c>
      <c r="Z225" s="61">
        <f t="shared" si="74"/>
        <v>195.43892592592599</v>
      </c>
      <c r="AA225" s="61">
        <f t="shared" si="75"/>
        <v>0</v>
      </c>
      <c r="AB225" s="63">
        <f t="shared" si="76"/>
        <v>0</v>
      </c>
      <c r="AC225" s="36"/>
      <c r="AD225" s="64">
        <f t="shared" si="77"/>
        <v>0</v>
      </c>
      <c r="AE225" s="64">
        <f t="shared" si="78"/>
        <v>2.5326722867042826E-2</v>
      </c>
      <c r="AF225" s="42">
        <f t="shared" si="88"/>
        <v>40212.511999999871</v>
      </c>
      <c r="AG225" s="72">
        <f t="shared" si="89"/>
        <v>23207.645987999927</v>
      </c>
      <c r="AH225">
        <f t="shared" si="90"/>
        <v>1.538598414172852E-2</v>
      </c>
    </row>
    <row r="226" spans="1:34" ht="15.75" thickBot="1" x14ac:dyDescent="0.3">
      <c r="A226" s="36"/>
      <c r="B226" s="14" t="s">
        <v>59</v>
      </c>
      <c r="C226" s="14">
        <v>222</v>
      </c>
      <c r="D226" s="14">
        <v>222</v>
      </c>
      <c r="E226" s="44">
        <v>53.1</v>
      </c>
      <c r="F226" s="37">
        <f t="shared" si="91"/>
        <v>0.11111111111111072</v>
      </c>
      <c r="G226" s="37">
        <f t="shared" si="92"/>
        <v>0.39999999999999858</v>
      </c>
      <c r="H226" s="36"/>
      <c r="I226" s="33">
        <f t="shared" si="72"/>
        <v>14.750000000000002</v>
      </c>
      <c r="J226" s="34">
        <f t="shared" si="79"/>
        <v>202.66666666666595</v>
      </c>
      <c r="K226" s="34">
        <f t="shared" si="80"/>
        <v>143.15</v>
      </c>
      <c r="L226" s="39">
        <f t="shared" si="81"/>
        <v>216.75751875000006</v>
      </c>
      <c r="M226" s="40">
        <f t="shared" si="82"/>
        <v>562.57418541666607</v>
      </c>
      <c r="N226" s="36"/>
      <c r="O226" s="45">
        <f t="shared" si="83"/>
        <v>8297.9692348958251</v>
      </c>
      <c r="P226" s="46">
        <f t="shared" si="94"/>
        <v>8.2979692348958256</v>
      </c>
      <c r="Q226" s="42">
        <f t="shared" si="84"/>
        <v>8.2979692348958238</v>
      </c>
      <c r="R226" s="46">
        <f t="shared" si="93"/>
        <v>0.24138983857992535</v>
      </c>
      <c r="S226" s="42">
        <f t="shared" si="85"/>
        <v>0</v>
      </c>
      <c r="T226" s="43">
        <f t="shared" si="71"/>
        <v>2.5326722867042826E-2</v>
      </c>
      <c r="U226" s="36"/>
      <c r="V226" s="58">
        <f t="shared" si="86"/>
        <v>202.66666666666595</v>
      </c>
      <c r="W226" s="58">
        <f t="shared" si="87"/>
        <v>0</v>
      </c>
      <c r="Y226" s="61">
        <f t="shared" si="73"/>
        <v>198417.00000000006</v>
      </c>
      <c r="Z226" s="61">
        <f t="shared" si="74"/>
        <v>198.41700000000006</v>
      </c>
      <c r="AA226" s="61">
        <f t="shared" si="75"/>
        <v>0</v>
      </c>
      <c r="AB226" s="63">
        <f t="shared" si="76"/>
        <v>0</v>
      </c>
      <c r="AC226" s="36"/>
      <c r="AD226" s="64">
        <f t="shared" si="77"/>
        <v>0</v>
      </c>
      <c r="AE226" s="64">
        <f t="shared" si="78"/>
        <v>2.5326722867042826E-2</v>
      </c>
      <c r="AF226" s="42">
        <f t="shared" si="88"/>
        <v>35718.053086419539</v>
      </c>
      <c r="AG226" s="72">
        <f t="shared" si="89"/>
        <v>20613.781387499879</v>
      </c>
      <c r="AH226">
        <f t="shared" si="90"/>
        <v>1.538598414172852E-2</v>
      </c>
    </row>
    <row r="227" spans="1:34" ht="15.75" thickBot="1" x14ac:dyDescent="0.3">
      <c r="A227" s="36"/>
      <c r="B227" s="14" t="s">
        <v>59</v>
      </c>
      <c r="C227" s="14">
        <v>223</v>
      </c>
      <c r="D227" s="14">
        <v>223</v>
      </c>
      <c r="E227" s="44">
        <v>53.5</v>
      </c>
      <c r="F227" s="37">
        <f t="shared" si="91"/>
        <v>9.7222222222221627E-2</v>
      </c>
      <c r="G227" s="37">
        <f t="shared" si="92"/>
        <v>0.34999999999999787</v>
      </c>
      <c r="H227" s="36"/>
      <c r="I227" s="33">
        <f t="shared" si="72"/>
        <v>14.861111111111112</v>
      </c>
      <c r="J227" s="34">
        <f t="shared" si="79"/>
        <v>177.33333333333223</v>
      </c>
      <c r="K227" s="34">
        <f t="shared" si="80"/>
        <v>143.15</v>
      </c>
      <c r="L227" s="39">
        <f t="shared" si="81"/>
        <v>220.03546875000004</v>
      </c>
      <c r="M227" s="40">
        <f t="shared" si="82"/>
        <v>540.51880208333228</v>
      </c>
      <c r="N227" s="36"/>
      <c r="O227" s="45">
        <f t="shared" si="83"/>
        <v>8032.7099754050778</v>
      </c>
      <c r="P227" s="46">
        <f t="shared" si="94"/>
        <v>8.0327099754050781</v>
      </c>
      <c r="Q227" s="42">
        <f t="shared" si="84"/>
        <v>8.0327099754050781</v>
      </c>
      <c r="R227" s="46">
        <f t="shared" si="93"/>
        <v>0.24362114690642678</v>
      </c>
      <c r="S227" s="42">
        <f t="shared" si="85"/>
        <v>0</v>
      </c>
      <c r="T227" s="43">
        <f t="shared" si="71"/>
        <v>2.5326722867042826E-2</v>
      </c>
      <c r="U227" s="36"/>
      <c r="V227" s="58">
        <f t="shared" si="86"/>
        <v>177.33333333333223</v>
      </c>
      <c r="W227" s="58">
        <f t="shared" si="87"/>
        <v>0</v>
      </c>
      <c r="Y227" s="61">
        <f t="shared" si="73"/>
        <v>201417.59259259261</v>
      </c>
      <c r="Z227" s="61">
        <f t="shared" si="74"/>
        <v>201.41759259259263</v>
      </c>
      <c r="AA227" s="61">
        <f t="shared" si="75"/>
        <v>0</v>
      </c>
      <c r="AB227" s="63">
        <f t="shared" si="76"/>
        <v>0</v>
      </c>
      <c r="AC227" s="36"/>
      <c r="AD227" s="64">
        <f t="shared" si="77"/>
        <v>0</v>
      </c>
      <c r="AE227" s="64">
        <f t="shared" si="78"/>
        <v>2.5326722867042826E-2</v>
      </c>
      <c r="AF227" s="42">
        <f t="shared" si="88"/>
        <v>0</v>
      </c>
      <c r="AG227" s="72">
        <f t="shared" si="89"/>
        <v>0</v>
      </c>
      <c r="AH227">
        <f t="shared" si="90"/>
        <v>1.538598414172852E-2</v>
      </c>
    </row>
    <row r="228" spans="1:34" ht="15.75" thickBot="1" x14ac:dyDescent="0.3">
      <c r="A228" s="36"/>
      <c r="B228" s="14" t="s">
        <v>59</v>
      </c>
      <c r="C228" s="14">
        <v>224</v>
      </c>
      <c r="D228" s="14">
        <v>224</v>
      </c>
      <c r="E228" s="44">
        <v>53.8</v>
      </c>
      <c r="F228" s="37">
        <f t="shared" si="91"/>
        <v>9.7222222222222612E-2</v>
      </c>
      <c r="G228" s="37">
        <f t="shared" si="92"/>
        <v>0.35000000000000142</v>
      </c>
      <c r="H228" s="36"/>
      <c r="I228" s="33">
        <f t="shared" si="72"/>
        <v>14.944444444444445</v>
      </c>
      <c r="J228" s="34">
        <f t="shared" si="79"/>
        <v>177.33333333333405</v>
      </c>
      <c r="K228" s="34">
        <f t="shared" si="80"/>
        <v>143.15</v>
      </c>
      <c r="L228" s="39">
        <f t="shared" si="81"/>
        <v>222.510075</v>
      </c>
      <c r="M228" s="40">
        <f t="shared" si="82"/>
        <v>542.99340833333406</v>
      </c>
      <c r="N228" s="36"/>
      <c r="O228" s="45">
        <f t="shared" si="83"/>
        <v>8114.7348245370476</v>
      </c>
      <c r="P228" s="46">
        <f t="shared" si="94"/>
        <v>8.114734824537047</v>
      </c>
      <c r="Q228" s="42">
        <f t="shared" si="84"/>
        <v>8.114734824537047</v>
      </c>
      <c r="R228" s="46">
        <f t="shared" si="93"/>
        <v>0.24587523991324262</v>
      </c>
      <c r="S228" s="42">
        <f t="shared" si="85"/>
        <v>0</v>
      </c>
      <c r="T228" s="43">
        <f t="shared" si="71"/>
        <v>2.5326722867042826E-2</v>
      </c>
      <c r="U228" s="36"/>
      <c r="V228" s="58">
        <f t="shared" si="86"/>
        <v>177.33333333333405</v>
      </c>
      <c r="W228" s="58">
        <f t="shared" si="87"/>
        <v>0</v>
      </c>
      <c r="Y228" s="61">
        <f t="shared" si="73"/>
        <v>203682.81481481483</v>
      </c>
      <c r="Z228" s="61">
        <f t="shared" si="74"/>
        <v>203.68281481481483</v>
      </c>
      <c r="AA228" s="61">
        <f t="shared" si="75"/>
        <v>0</v>
      </c>
      <c r="AB228" s="63">
        <f t="shared" si="76"/>
        <v>0</v>
      </c>
      <c r="AC228" s="36"/>
      <c r="AD228" s="64">
        <f t="shared" si="77"/>
        <v>0</v>
      </c>
      <c r="AE228" s="64">
        <f t="shared" si="78"/>
        <v>2.5326722867042826E-2</v>
      </c>
      <c r="AF228" s="42">
        <f t="shared" si="88"/>
        <v>0</v>
      </c>
      <c r="AG228" s="72">
        <f t="shared" si="89"/>
        <v>0</v>
      </c>
      <c r="AH228">
        <f t="shared" si="90"/>
        <v>1.538598414172852E-2</v>
      </c>
    </row>
    <row r="229" spans="1:34" ht="15.75" thickBot="1" x14ac:dyDescent="0.3">
      <c r="A229" s="36"/>
      <c r="B229" s="14" t="s">
        <v>59</v>
      </c>
      <c r="C229" s="14">
        <v>225</v>
      </c>
      <c r="D229" s="14">
        <v>225</v>
      </c>
      <c r="E229" s="44">
        <v>54.2</v>
      </c>
      <c r="F229" s="37">
        <f t="shared" si="91"/>
        <v>0.1388888888888889</v>
      </c>
      <c r="G229" s="37">
        <f t="shared" si="92"/>
        <v>0.5</v>
      </c>
      <c r="H229" s="36"/>
      <c r="I229" s="33">
        <f t="shared" si="72"/>
        <v>15.055555555555557</v>
      </c>
      <c r="J229" s="34">
        <f t="shared" si="79"/>
        <v>253.33333333333334</v>
      </c>
      <c r="K229" s="34">
        <f t="shared" si="80"/>
        <v>143.15</v>
      </c>
      <c r="L229" s="39">
        <f t="shared" si="81"/>
        <v>225.83107500000006</v>
      </c>
      <c r="M229" s="40">
        <f t="shared" si="82"/>
        <v>622.3144083333334</v>
      </c>
      <c r="N229" s="36"/>
      <c r="O229" s="45">
        <f t="shared" si="83"/>
        <v>9369.2891476851873</v>
      </c>
      <c r="P229" s="46">
        <f t="shared" si="94"/>
        <v>9.3692891476851869</v>
      </c>
      <c r="Q229" s="42">
        <f t="shared" si="84"/>
        <v>9.3692891476851869</v>
      </c>
      <c r="R229" s="46">
        <f t="shared" si="93"/>
        <v>0.24847782023204407</v>
      </c>
      <c r="S229" s="42">
        <f t="shared" si="85"/>
        <v>0</v>
      </c>
      <c r="T229" s="43">
        <f t="shared" si="71"/>
        <v>2.5326722867042826E-2</v>
      </c>
      <c r="U229" s="36"/>
      <c r="V229" s="58">
        <f t="shared" si="86"/>
        <v>253.33333333333334</v>
      </c>
      <c r="W229" s="58">
        <f t="shared" si="87"/>
        <v>0</v>
      </c>
      <c r="Y229" s="61">
        <f t="shared" si="73"/>
        <v>206722.81481481486</v>
      </c>
      <c r="Z229" s="61">
        <f t="shared" si="74"/>
        <v>206.72281481481485</v>
      </c>
      <c r="AA229" s="61">
        <f t="shared" si="75"/>
        <v>0</v>
      </c>
      <c r="AB229" s="63">
        <f t="shared" si="76"/>
        <v>0</v>
      </c>
      <c r="AC229" s="36"/>
      <c r="AD229" s="64">
        <f t="shared" si="77"/>
        <v>0</v>
      </c>
      <c r="AE229" s="64">
        <f t="shared" si="78"/>
        <v>2.5326722867042826E-2</v>
      </c>
      <c r="AF229" s="42">
        <f t="shared" si="88"/>
        <v>0</v>
      </c>
      <c r="AG229" s="72">
        <f t="shared" si="89"/>
        <v>0</v>
      </c>
      <c r="AH229">
        <f t="shared" si="90"/>
        <v>1.538598414172852E-2</v>
      </c>
    </row>
    <row r="230" spans="1:34" ht="15.75" thickBot="1" x14ac:dyDescent="0.3">
      <c r="A230" s="36"/>
      <c r="B230" s="14" t="s">
        <v>59</v>
      </c>
      <c r="C230" s="14">
        <v>226</v>
      </c>
      <c r="D230" s="14">
        <v>226</v>
      </c>
      <c r="E230" s="44">
        <v>54.8</v>
      </c>
      <c r="F230" s="37">
        <f t="shared" si="91"/>
        <v>0.15277777777777699</v>
      </c>
      <c r="G230" s="37">
        <f t="shared" si="92"/>
        <v>0.54999999999999716</v>
      </c>
      <c r="H230" s="36"/>
      <c r="I230" s="33">
        <f t="shared" si="72"/>
        <v>15.222222222222221</v>
      </c>
      <c r="J230" s="34">
        <f t="shared" si="79"/>
        <v>278.66666666666521</v>
      </c>
      <c r="K230" s="34">
        <f t="shared" si="80"/>
        <v>143.15</v>
      </c>
      <c r="L230" s="39">
        <f t="shared" si="81"/>
        <v>230.85869999999997</v>
      </c>
      <c r="M230" s="40">
        <f t="shared" si="82"/>
        <v>652.67536666666524</v>
      </c>
      <c r="N230" s="36"/>
      <c r="O230" s="45">
        <f t="shared" si="83"/>
        <v>9935.1694703703488</v>
      </c>
      <c r="P230" s="46">
        <f t="shared" si="94"/>
        <v>9.935169470370349</v>
      </c>
      <c r="Q230" s="42">
        <f t="shared" si="84"/>
        <v>9.935169470370349</v>
      </c>
      <c r="R230" s="46">
        <f t="shared" si="93"/>
        <v>0.25123758952936914</v>
      </c>
      <c r="S230" s="42">
        <f t="shared" si="85"/>
        <v>0</v>
      </c>
      <c r="T230" s="43">
        <f t="shared" si="71"/>
        <v>2.5326722867042826E-2</v>
      </c>
      <c r="U230" s="36"/>
      <c r="V230" s="58">
        <f t="shared" si="86"/>
        <v>278.66666666666521</v>
      </c>
      <c r="W230" s="58">
        <f t="shared" si="87"/>
        <v>0</v>
      </c>
      <c r="Y230" s="61">
        <f t="shared" si="73"/>
        <v>211325.03703703702</v>
      </c>
      <c r="Z230" s="61">
        <f t="shared" si="74"/>
        <v>211.32503703703702</v>
      </c>
      <c r="AA230" s="61">
        <f t="shared" si="75"/>
        <v>0</v>
      </c>
      <c r="AB230" s="63">
        <f t="shared" si="76"/>
        <v>0</v>
      </c>
      <c r="AC230" s="36"/>
      <c r="AD230" s="64">
        <f t="shared" si="77"/>
        <v>0</v>
      </c>
      <c r="AE230" s="64">
        <f t="shared" si="78"/>
        <v>2.5326722867042826E-2</v>
      </c>
      <c r="AF230" s="42">
        <f t="shared" si="88"/>
        <v>54517.061234567896</v>
      </c>
      <c r="AG230" s="72">
        <f t="shared" si="89"/>
        <v>31463.158964999995</v>
      </c>
      <c r="AH230">
        <f t="shared" si="90"/>
        <v>1.538598414172852E-2</v>
      </c>
    </row>
    <row r="231" spans="1:34" ht="15.75" thickBot="1" x14ac:dyDescent="0.3">
      <c r="A231" s="36"/>
      <c r="B231" s="14" t="s">
        <v>59</v>
      </c>
      <c r="C231" s="14">
        <v>227</v>
      </c>
      <c r="D231" s="14">
        <v>227</v>
      </c>
      <c r="E231" s="44">
        <v>55.3</v>
      </c>
      <c r="F231" s="37">
        <f t="shared" si="91"/>
        <v>0.1388888888888889</v>
      </c>
      <c r="G231" s="37">
        <f t="shared" si="92"/>
        <v>0.5</v>
      </c>
      <c r="H231" s="36"/>
      <c r="I231" s="33">
        <f t="shared" si="72"/>
        <v>15.361111111111111</v>
      </c>
      <c r="J231" s="34">
        <f t="shared" si="79"/>
        <v>253.33333333333334</v>
      </c>
      <c r="K231" s="34">
        <f t="shared" si="80"/>
        <v>143.15</v>
      </c>
      <c r="L231" s="39">
        <f t="shared" si="81"/>
        <v>235.09066874999996</v>
      </c>
      <c r="M231" s="40">
        <f t="shared" si="82"/>
        <v>631.57400208333331</v>
      </c>
      <c r="N231" s="36"/>
      <c r="O231" s="45">
        <f t="shared" si="83"/>
        <v>9701.6784208912031</v>
      </c>
      <c r="P231" s="46">
        <f t="shared" si="94"/>
        <v>9.7016784208912039</v>
      </c>
      <c r="Q231" s="42">
        <f t="shared" si="84"/>
        <v>9.7016784208912039</v>
      </c>
      <c r="R231" s="46">
        <f t="shared" si="93"/>
        <v>0.25393250020183894</v>
      </c>
      <c r="S231" s="42">
        <f t="shared" si="85"/>
        <v>0</v>
      </c>
      <c r="T231" s="43">
        <f t="shared" ref="T231:T294" si="95">T230 + (S231 / 1000 * (C231 - C230) / 3600)</f>
        <v>2.5326722867042826E-2</v>
      </c>
      <c r="U231" s="36"/>
      <c r="V231" s="58">
        <f t="shared" si="86"/>
        <v>253.33333333333334</v>
      </c>
      <c r="W231" s="58">
        <f t="shared" si="87"/>
        <v>0</v>
      </c>
      <c r="Y231" s="61">
        <f t="shared" si="73"/>
        <v>215198.9259259259</v>
      </c>
      <c r="Z231" s="61">
        <f t="shared" si="74"/>
        <v>215.19892592592589</v>
      </c>
      <c r="AA231" s="61">
        <f t="shared" si="75"/>
        <v>0</v>
      </c>
      <c r="AB231" s="63">
        <f t="shared" si="76"/>
        <v>0</v>
      </c>
      <c r="AC231" s="36"/>
      <c r="AD231" s="64">
        <f t="shared" si="77"/>
        <v>0</v>
      </c>
      <c r="AE231" s="64">
        <f t="shared" si="78"/>
        <v>2.5326722867042826E-2</v>
      </c>
      <c r="AF231" s="42">
        <f t="shared" si="88"/>
        <v>49956.624000000309</v>
      </c>
      <c r="AG231" s="72">
        <f t="shared" si="89"/>
        <v>28831.21662600018</v>
      </c>
      <c r="AH231">
        <f t="shared" si="90"/>
        <v>1.538598414172852E-2</v>
      </c>
    </row>
    <row r="232" spans="1:34" ht="15.75" thickBot="1" x14ac:dyDescent="0.3">
      <c r="A232" s="36"/>
      <c r="B232" s="14" t="s">
        <v>59</v>
      </c>
      <c r="C232" s="14">
        <v>228</v>
      </c>
      <c r="D232" s="14">
        <v>228</v>
      </c>
      <c r="E232" s="44">
        <v>55.8</v>
      </c>
      <c r="F232" s="37">
        <f t="shared" si="91"/>
        <v>0.12500000000000078</v>
      </c>
      <c r="G232" s="37">
        <f t="shared" si="92"/>
        <v>0.45000000000000284</v>
      </c>
      <c r="H232" s="36"/>
      <c r="I232" s="33">
        <f t="shared" si="72"/>
        <v>15.5</v>
      </c>
      <c r="J232" s="34">
        <f t="shared" si="79"/>
        <v>228.00000000000142</v>
      </c>
      <c r="K232" s="34">
        <f t="shared" si="80"/>
        <v>143.15</v>
      </c>
      <c r="L232" s="39">
        <f t="shared" si="81"/>
        <v>239.361075</v>
      </c>
      <c r="M232" s="40">
        <f t="shared" si="82"/>
        <v>610.51107500000148</v>
      </c>
      <c r="N232" s="36"/>
      <c r="O232" s="45">
        <f t="shared" si="83"/>
        <v>9462.9216625000226</v>
      </c>
      <c r="P232" s="46">
        <f t="shared" si="94"/>
        <v>9.4629216625000225</v>
      </c>
      <c r="Q232" s="42">
        <f t="shared" si="84"/>
        <v>9.4629216625000225</v>
      </c>
      <c r="R232" s="46">
        <f t="shared" si="93"/>
        <v>0.25656108955253337</v>
      </c>
      <c r="S232" s="42">
        <f t="shared" si="85"/>
        <v>0</v>
      </c>
      <c r="T232" s="43">
        <f t="shared" si="95"/>
        <v>2.5326722867042826E-2</v>
      </c>
      <c r="U232" s="36"/>
      <c r="V232" s="58">
        <f t="shared" si="86"/>
        <v>228.00000000000142</v>
      </c>
      <c r="W232" s="58">
        <f t="shared" si="87"/>
        <v>0</v>
      </c>
      <c r="Y232" s="61">
        <f t="shared" si="73"/>
        <v>219108</v>
      </c>
      <c r="Z232" s="61">
        <f t="shared" si="74"/>
        <v>219.108</v>
      </c>
      <c r="AA232" s="61">
        <f t="shared" si="75"/>
        <v>0</v>
      </c>
      <c r="AB232" s="63">
        <f t="shared" si="76"/>
        <v>0</v>
      </c>
      <c r="AC232" s="36"/>
      <c r="AD232" s="64">
        <f t="shared" si="77"/>
        <v>0</v>
      </c>
      <c r="AE232" s="64">
        <f t="shared" si="78"/>
        <v>2.5326722867042826E-2</v>
      </c>
      <c r="AF232" s="42">
        <f t="shared" si="88"/>
        <v>39414.211753086587</v>
      </c>
      <c r="AG232" s="72">
        <f t="shared" si="89"/>
        <v>22746.926958000095</v>
      </c>
      <c r="AH232">
        <f t="shared" si="90"/>
        <v>1.538598414172852E-2</v>
      </c>
    </row>
    <row r="233" spans="1:34" ht="15.75" thickBot="1" x14ac:dyDescent="0.3">
      <c r="A233" s="36"/>
      <c r="B233" s="14" t="s">
        <v>59</v>
      </c>
      <c r="C233" s="14">
        <v>229</v>
      </c>
      <c r="D233" s="14">
        <v>229</v>
      </c>
      <c r="E233" s="44">
        <v>56.2</v>
      </c>
      <c r="F233" s="37">
        <f t="shared" si="91"/>
        <v>9.7222222222222612E-2</v>
      </c>
      <c r="G233" s="37">
        <f t="shared" si="92"/>
        <v>0.35000000000000142</v>
      </c>
      <c r="H233" s="36"/>
      <c r="I233" s="33">
        <f t="shared" si="72"/>
        <v>15.611111111111112</v>
      </c>
      <c r="J233" s="34">
        <f t="shared" si="79"/>
        <v>177.33333333333405</v>
      </c>
      <c r="K233" s="34">
        <f t="shared" si="80"/>
        <v>143.15</v>
      </c>
      <c r="L233" s="39">
        <f t="shared" si="81"/>
        <v>242.80507500000004</v>
      </c>
      <c r="M233" s="40">
        <f t="shared" si="82"/>
        <v>563.28840833333413</v>
      </c>
      <c r="N233" s="36"/>
      <c r="O233" s="45">
        <f t="shared" si="83"/>
        <v>8793.5579300926056</v>
      </c>
      <c r="P233" s="46">
        <f t="shared" si="94"/>
        <v>8.7935579300926054</v>
      </c>
      <c r="Q233" s="42">
        <f t="shared" si="84"/>
        <v>8.7935579300926037</v>
      </c>
      <c r="R233" s="46">
        <f t="shared" si="93"/>
        <v>0.25900374453311464</v>
      </c>
      <c r="S233" s="42">
        <f t="shared" si="85"/>
        <v>0</v>
      </c>
      <c r="T233" s="43">
        <f t="shared" si="95"/>
        <v>2.5326722867042826E-2</v>
      </c>
      <c r="U233" s="36"/>
      <c r="V233" s="58">
        <f t="shared" si="86"/>
        <v>177.33333333333405</v>
      </c>
      <c r="W233" s="58">
        <f t="shared" si="87"/>
        <v>0</v>
      </c>
      <c r="Y233" s="61">
        <f t="shared" si="73"/>
        <v>222260.59259259264</v>
      </c>
      <c r="Z233" s="61">
        <f t="shared" si="74"/>
        <v>222.26059259259264</v>
      </c>
      <c r="AA233" s="61">
        <f t="shared" si="75"/>
        <v>0</v>
      </c>
      <c r="AB233" s="63">
        <f t="shared" si="76"/>
        <v>0</v>
      </c>
      <c r="AC233" s="36"/>
      <c r="AD233" s="64">
        <f t="shared" si="77"/>
        <v>0</v>
      </c>
      <c r="AE233" s="64">
        <f t="shared" si="78"/>
        <v>2.7000386078076775E-2</v>
      </c>
      <c r="AF233" s="42">
        <f t="shared" si="88"/>
        <v>17072.62592592576</v>
      </c>
      <c r="AG233" s="72">
        <f t="shared" si="89"/>
        <v>9853.0392374999046</v>
      </c>
      <c r="AH233">
        <f t="shared" si="90"/>
        <v>1.538598414172852E-2</v>
      </c>
    </row>
    <row r="234" spans="1:34" ht="15.75" thickBot="1" x14ac:dyDescent="0.3">
      <c r="A234" s="36"/>
      <c r="B234" s="14" t="s">
        <v>59</v>
      </c>
      <c r="C234" s="14">
        <v>230</v>
      </c>
      <c r="D234" s="14">
        <v>230</v>
      </c>
      <c r="E234" s="44">
        <v>56.5</v>
      </c>
      <c r="F234" s="37">
        <f t="shared" si="91"/>
        <v>4.1666666666666269E-2</v>
      </c>
      <c r="G234" s="37">
        <f t="shared" si="92"/>
        <v>0.14999999999999858</v>
      </c>
      <c r="H234" s="36"/>
      <c r="I234" s="33">
        <f t="shared" si="72"/>
        <v>15.694444444444445</v>
      </c>
      <c r="J234" s="34">
        <f t="shared" si="79"/>
        <v>75.999999999999275</v>
      </c>
      <c r="K234" s="34">
        <f t="shared" si="80"/>
        <v>143.15</v>
      </c>
      <c r="L234" s="39">
        <f t="shared" si="81"/>
        <v>245.40421874999998</v>
      </c>
      <c r="M234" s="40">
        <f t="shared" si="82"/>
        <v>464.55421874999928</v>
      </c>
      <c r="N234" s="36"/>
      <c r="O234" s="45">
        <f t="shared" si="83"/>
        <v>7290.9203776041559</v>
      </c>
      <c r="P234" s="46">
        <f t="shared" si="94"/>
        <v>7.2909203776041558</v>
      </c>
      <c r="Q234" s="42">
        <f t="shared" si="84"/>
        <v>7.2909203776041558</v>
      </c>
      <c r="R234" s="46">
        <f t="shared" si="93"/>
        <v>0.26102900019356023</v>
      </c>
      <c r="S234" s="42">
        <f t="shared" si="85"/>
        <v>0</v>
      </c>
      <c r="T234" s="43">
        <f t="shared" si="95"/>
        <v>2.5326722867042826E-2</v>
      </c>
      <c r="U234" s="36"/>
      <c r="V234" s="58">
        <f t="shared" si="86"/>
        <v>75.999999999999275</v>
      </c>
      <c r="W234" s="58">
        <f t="shared" si="87"/>
        <v>0</v>
      </c>
      <c r="Y234" s="61">
        <f t="shared" si="73"/>
        <v>224639.8148148148</v>
      </c>
      <c r="Z234" s="61">
        <f t="shared" si="74"/>
        <v>224.6398148148148</v>
      </c>
      <c r="AA234" s="61">
        <f t="shared" si="75"/>
        <v>0</v>
      </c>
      <c r="AB234" s="63">
        <f t="shared" si="76"/>
        <v>0</v>
      </c>
      <c r="AC234" s="36"/>
      <c r="AD234" s="64">
        <f t="shared" si="77"/>
        <v>0</v>
      </c>
      <c r="AE234" s="64">
        <f t="shared" si="78"/>
        <v>2.8588300879726081E-2</v>
      </c>
      <c r="AF234" s="42">
        <f t="shared" si="88"/>
        <v>0</v>
      </c>
      <c r="AG234" s="72">
        <f t="shared" si="89"/>
        <v>0</v>
      </c>
      <c r="AH234">
        <f t="shared" si="90"/>
        <v>1.538598414172852E-2</v>
      </c>
    </row>
    <row r="235" spans="1:34" ht="15.75" thickBot="1" x14ac:dyDescent="0.3">
      <c r="A235" s="36"/>
      <c r="B235" s="14" t="s">
        <v>59</v>
      </c>
      <c r="C235" s="14">
        <v>231</v>
      </c>
      <c r="D235" s="14">
        <v>231</v>
      </c>
      <c r="E235" s="44">
        <v>56.5</v>
      </c>
      <c r="F235" s="37">
        <f t="shared" si="91"/>
        <v>-4.1666666666666269E-2</v>
      </c>
      <c r="G235" s="37">
        <f t="shared" si="92"/>
        <v>-0.14999999999999858</v>
      </c>
      <c r="H235" s="36"/>
      <c r="I235" s="33">
        <f t="shared" si="72"/>
        <v>15.694444444444445</v>
      </c>
      <c r="J235" s="34">
        <f t="shared" si="79"/>
        <v>-75.999999999999275</v>
      </c>
      <c r="K235" s="34">
        <f t="shared" si="80"/>
        <v>143.15</v>
      </c>
      <c r="L235" s="39">
        <f t="shared" si="81"/>
        <v>245.40421874999998</v>
      </c>
      <c r="M235" s="40">
        <f t="shared" si="82"/>
        <v>388.55421875000002</v>
      </c>
      <c r="N235" s="36"/>
      <c r="O235" s="45">
        <f t="shared" si="83"/>
        <v>6098.1425998263894</v>
      </c>
      <c r="P235" s="46">
        <f t="shared" si="94"/>
        <v>6.0981425998263896</v>
      </c>
      <c r="Q235" s="42">
        <f t="shared" si="84"/>
        <v>4.9053648220486217</v>
      </c>
      <c r="R235" s="46">
        <f t="shared" si="93"/>
        <v>0.26272292869351199</v>
      </c>
      <c r="S235" s="42">
        <f t="shared" si="85"/>
        <v>6025.1875597222243</v>
      </c>
      <c r="T235" s="43">
        <f t="shared" si="95"/>
        <v>2.7000386078076775E-2</v>
      </c>
      <c r="U235" s="65"/>
      <c r="V235" s="58">
        <f t="shared" si="86"/>
        <v>0</v>
      </c>
      <c r="W235" s="58">
        <f t="shared" si="87"/>
        <v>75.999999999999275</v>
      </c>
      <c r="Y235" s="61">
        <f t="shared" si="73"/>
        <v>224639.8148148148</v>
      </c>
      <c r="Z235" s="61">
        <f t="shared" si="74"/>
        <v>224.6398148148148</v>
      </c>
      <c r="AA235" s="61">
        <f t="shared" si="75"/>
        <v>2379.2222222221608</v>
      </c>
      <c r="AB235" s="63">
        <f t="shared" si="76"/>
        <v>2.3792222222221606</v>
      </c>
      <c r="AC235" s="36"/>
      <c r="AD235" s="64">
        <f t="shared" si="77"/>
        <v>-2.3792222222221606</v>
      </c>
      <c r="AE235" s="64">
        <f t="shared" si="78"/>
        <v>3.0050715537663968E-2</v>
      </c>
      <c r="AF235" s="42">
        <f t="shared" si="88"/>
        <v>0</v>
      </c>
      <c r="AG235" s="72">
        <f t="shared" si="89"/>
        <v>0</v>
      </c>
      <c r="AH235">
        <f t="shared" si="90"/>
        <v>1.640273454243164E-2</v>
      </c>
    </row>
    <row r="236" spans="1:34" ht="15.75" thickBot="1" x14ac:dyDescent="0.3">
      <c r="A236" s="36"/>
      <c r="B236" s="14" t="s">
        <v>59</v>
      </c>
      <c r="C236" s="14">
        <v>232</v>
      </c>
      <c r="D236" s="14">
        <v>232</v>
      </c>
      <c r="E236" s="44">
        <v>56.2</v>
      </c>
      <c r="F236" s="37">
        <f t="shared" si="91"/>
        <v>-0.2222222222222224</v>
      </c>
      <c r="G236" s="37">
        <f t="shared" si="92"/>
        <v>-0.80000000000000071</v>
      </c>
      <c r="H236" s="36"/>
      <c r="I236" s="33">
        <f t="shared" si="72"/>
        <v>15.611111111111112</v>
      </c>
      <c r="J236" s="34">
        <f t="shared" si="79"/>
        <v>-405.33333333333366</v>
      </c>
      <c r="K236" s="34">
        <f t="shared" si="80"/>
        <v>143.15</v>
      </c>
      <c r="L236" s="39">
        <f t="shared" si="81"/>
        <v>242.80507500000004</v>
      </c>
      <c r="M236" s="40">
        <f t="shared" si="82"/>
        <v>385.95507500000008</v>
      </c>
      <c r="N236" s="36"/>
      <c r="O236" s="45">
        <f t="shared" si="83"/>
        <v>6025.1875597222243</v>
      </c>
      <c r="P236" s="46">
        <f t="shared" si="94"/>
        <v>6.025187559722224</v>
      </c>
      <c r="Q236" s="42">
        <f t="shared" si="84"/>
        <v>-0.3025161439814853</v>
      </c>
      <c r="R236" s="46">
        <f t="shared" si="93"/>
        <v>0.26439659190454595</v>
      </c>
      <c r="S236" s="42">
        <f t="shared" si="85"/>
        <v>5716.4932859374994</v>
      </c>
      <c r="T236" s="43">
        <f t="shared" si="95"/>
        <v>2.8588300879726081E-2</v>
      </c>
      <c r="U236" s="65"/>
      <c r="V236" s="58">
        <f t="shared" si="86"/>
        <v>0</v>
      </c>
      <c r="W236" s="58">
        <f t="shared" si="87"/>
        <v>405.33333333333366</v>
      </c>
      <c r="Y236" s="61">
        <f t="shared" si="73"/>
        <v>222260.59259259264</v>
      </c>
      <c r="Z236" s="61">
        <f t="shared" si="74"/>
        <v>222.26059259259264</v>
      </c>
      <c r="AA236" s="61">
        <f t="shared" si="75"/>
        <v>10163.592592592642</v>
      </c>
      <c r="AB236" s="63">
        <f t="shared" si="76"/>
        <v>10.163592592592643</v>
      </c>
      <c r="AC236" s="36"/>
      <c r="AD236" s="64">
        <f t="shared" si="77"/>
        <v>-10.163592592592643</v>
      </c>
      <c r="AE236" s="64">
        <f t="shared" si="78"/>
        <v>3.1400884953173225E-2</v>
      </c>
      <c r="AF236" s="42">
        <f t="shared" si="88"/>
        <v>0</v>
      </c>
      <c r="AG236" s="72">
        <f t="shared" si="89"/>
        <v>0</v>
      </c>
      <c r="AH236">
        <f t="shared" si="90"/>
        <v>1.7367392784433593E-2</v>
      </c>
    </row>
    <row r="237" spans="1:34" ht="15.75" thickBot="1" x14ac:dyDescent="0.3">
      <c r="A237" s="36"/>
      <c r="B237" s="14" t="s">
        <v>59</v>
      </c>
      <c r="C237" s="14">
        <v>233</v>
      </c>
      <c r="D237" s="14">
        <v>233</v>
      </c>
      <c r="E237" s="44">
        <v>54.9</v>
      </c>
      <c r="F237" s="37">
        <f t="shared" si="91"/>
        <v>-0.45833333333333393</v>
      </c>
      <c r="G237" s="37">
        <f t="shared" si="92"/>
        <v>-1.6500000000000021</v>
      </c>
      <c r="H237" s="36"/>
      <c r="I237" s="33">
        <f t="shared" si="72"/>
        <v>15.25</v>
      </c>
      <c r="J237" s="34">
        <f t="shared" si="79"/>
        <v>-836.00000000000114</v>
      </c>
      <c r="K237" s="34">
        <f t="shared" si="80"/>
        <v>143.15</v>
      </c>
      <c r="L237" s="39">
        <f t="shared" si="81"/>
        <v>231.70201874999998</v>
      </c>
      <c r="M237" s="40">
        <f t="shared" si="82"/>
        <v>374.85201874999996</v>
      </c>
      <c r="N237" s="36"/>
      <c r="O237" s="45">
        <f t="shared" si="83"/>
        <v>5716.4932859374994</v>
      </c>
      <c r="P237" s="46">
        <f t="shared" si="94"/>
        <v>5.7164932859374993</v>
      </c>
      <c r="Q237" s="42">
        <f t="shared" si="84"/>
        <v>-7.0325067140625181</v>
      </c>
      <c r="R237" s="46">
        <f t="shared" si="93"/>
        <v>0.26598450670619528</v>
      </c>
      <c r="S237" s="42">
        <f t="shared" si="85"/>
        <v>5264.6927685763894</v>
      </c>
      <c r="T237" s="43">
        <f t="shared" si="95"/>
        <v>3.0050715537663968E-2</v>
      </c>
      <c r="U237" s="65"/>
      <c r="V237" s="58">
        <f t="shared" si="86"/>
        <v>0</v>
      </c>
      <c r="W237" s="58">
        <f t="shared" si="87"/>
        <v>836.00000000000114</v>
      </c>
      <c r="Y237" s="61">
        <f t="shared" si="73"/>
        <v>212097</v>
      </c>
      <c r="Z237" s="61">
        <f t="shared" si="74"/>
        <v>212.09700000000001</v>
      </c>
      <c r="AA237" s="61">
        <f t="shared" si="75"/>
        <v>15171.851851851854</v>
      </c>
      <c r="AB237" s="63">
        <f t="shared" si="76"/>
        <v>15.171851851851853</v>
      </c>
      <c r="AC237" s="36"/>
      <c r="AD237" s="64">
        <f t="shared" si="77"/>
        <v>-15.171851851851853</v>
      </c>
      <c r="AE237" s="64">
        <f t="shared" si="78"/>
        <v>3.2683554176552852E-2</v>
      </c>
      <c r="AF237" s="42">
        <f t="shared" si="88"/>
        <v>0</v>
      </c>
      <c r="AG237" s="72">
        <f t="shared" si="89"/>
        <v>0</v>
      </c>
      <c r="AH237">
        <f t="shared" si="90"/>
        <v>1.8255809689130858E-2</v>
      </c>
    </row>
    <row r="238" spans="1:34" ht="15.75" thickBot="1" x14ac:dyDescent="0.3">
      <c r="A238" s="36"/>
      <c r="B238" s="14" t="s">
        <v>59</v>
      </c>
      <c r="C238" s="14">
        <v>234</v>
      </c>
      <c r="D238" s="14">
        <v>234</v>
      </c>
      <c r="E238" s="44">
        <v>52.9</v>
      </c>
      <c r="F238" s="37">
        <f t="shared" si="91"/>
        <v>-0.54166666666666641</v>
      </c>
      <c r="G238" s="37">
        <f t="shared" si="92"/>
        <v>-1.9499999999999993</v>
      </c>
      <c r="H238" s="36"/>
      <c r="I238" s="33">
        <f t="shared" si="72"/>
        <v>14.694444444444445</v>
      </c>
      <c r="J238" s="34">
        <f t="shared" si="79"/>
        <v>-987.99999999999955</v>
      </c>
      <c r="K238" s="34">
        <f t="shared" si="80"/>
        <v>143.15</v>
      </c>
      <c r="L238" s="39">
        <f t="shared" si="81"/>
        <v>215.12776875</v>
      </c>
      <c r="M238" s="40">
        <f t="shared" si="82"/>
        <v>358.27776875000001</v>
      </c>
      <c r="N238" s="36"/>
      <c r="O238" s="45">
        <f t="shared" si="83"/>
        <v>5264.6927685763894</v>
      </c>
      <c r="P238" s="46">
        <f t="shared" si="94"/>
        <v>5.2646927685763893</v>
      </c>
      <c r="Q238" s="42">
        <f t="shared" si="84"/>
        <v>-9.253418342534717</v>
      </c>
      <c r="R238" s="46">
        <f t="shared" si="93"/>
        <v>0.26744692136413317</v>
      </c>
      <c r="S238" s="42">
        <f t="shared" si="85"/>
        <v>4860.609895833335</v>
      </c>
      <c r="T238" s="43">
        <f t="shared" si="95"/>
        <v>3.1400884953173225E-2</v>
      </c>
      <c r="U238" s="65"/>
      <c r="V238" s="58">
        <f t="shared" si="86"/>
        <v>0</v>
      </c>
      <c r="W238" s="58">
        <f t="shared" si="87"/>
        <v>987.99999999999955</v>
      </c>
      <c r="Y238" s="61">
        <f t="shared" si="73"/>
        <v>196925.14814814815</v>
      </c>
      <c r="Z238" s="61">
        <f t="shared" si="74"/>
        <v>196.92514814814814</v>
      </c>
      <c r="AA238" s="61">
        <f t="shared" si="75"/>
        <v>13891.814814814774</v>
      </c>
      <c r="AB238" s="63">
        <f t="shared" si="76"/>
        <v>13.891814814814774</v>
      </c>
      <c r="AC238" s="36"/>
      <c r="AD238" s="64">
        <f t="shared" si="77"/>
        <v>-13.891814814814774</v>
      </c>
      <c r="AE238" s="64">
        <f t="shared" si="78"/>
        <v>3.3933434241367667E-2</v>
      </c>
      <c r="AF238" s="42">
        <f t="shared" si="88"/>
        <v>0</v>
      </c>
      <c r="AG238" s="72">
        <f t="shared" si="89"/>
        <v>0</v>
      </c>
      <c r="AH238">
        <f t="shared" si="90"/>
        <v>1.9076037609052732E-2</v>
      </c>
    </row>
    <row r="239" spans="1:34" ht="15.75" thickBot="1" x14ac:dyDescent="0.3">
      <c r="A239" s="36"/>
      <c r="B239" s="14" t="s">
        <v>59</v>
      </c>
      <c r="C239" s="14">
        <v>235</v>
      </c>
      <c r="D239" s="14">
        <v>235</v>
      </c>
      <c r="E239" s="44">
        <v>51</v>
      </c>
      <c r="F239" s="37">
        <f t="shared" si="91"/>
        <v>-0.43055555555555575</v>
      </c>
      <c r="G239" s="37">
        <f t="shared" si="92"/>
        <v>-1.5500000000000007</v>
      </c>
      <c r="H239" s="36"/>
      <c r="I239" s="33">
        <f t="shared" si="72"/>
        <v>14.166666666666668</v>
      </c>
      <c r="J239" s="34">
        <f t="shared" si="79"/>
        <v>-785.33333333333371</v>
      </c>
      <c r="K239" s="34">
        <f t="shared" si="80"/>
        <v>143.15</v>
      </c>
      <c r="L239" s="39">
        <f t="shared" si="81"/>
        <v>199.95187500000003</v>
      </c>
      <c r="M239" s="40">
        <f t="shared" si="82"/>
        <v>343.10187500000006</v>
      </c>
      <c r="N239" s="36"/>
      <c r="O239" s="45">
        <f t="shared" si="83"/>
        <v>4860.609895833335</v>
      </c>
      <c r="P239" s="46">
        <f t="shared" si="94"/>
        <v>4.8606098958333348</v>
      </c>
      <c r="Q239" s="42">
        <f t="shared" si="84"/>
        <v>-6.2649456597222279</v>
      </c>
      <c r="R239" s="46">
        <f t="shared" si="93"/>
        <v>0.26879709077964242</v>
      </c>
      <c r="S239" s="42">
        <f t="shared" si="85"/>
        <v>4617.609204166667</v>
      </c>
      <c r="T239" s="43">
        <f t="shared" si="95"/>
        <v>3.2683554176552852E-2</v>
      </c>
      <c r="U239" s="65"/>
      <c r="V239" s="58">
        <f t="shared" si="86"/>
        <v>0</v>
      </c>
      <c r="W239" s="58">
        <f t="shared" si="87"/>
        <v>785.33333333333371</v>
      </c>
      <c r="Y239" s="61">
        <f t="shared" si="73"/>
        <v>183033.33333333337</v>
      </c>
      <c r="Z239" s="61">
        <f t="shared" si="74"/>
        <v>183.03333333333336</v>
      </c>
      <c r="AA239" s="61">
        <f t="shared" si="75"/>
        <v>8512.0000000000291</v>
      </c>
      <c r="AB239" s="63">
        <f t="shared" si="76"/>
        <v>8.5120000000000289</v>
      </c>
      <c r="AC239" s="36"/>
      <c r="AD239" s="64">
        <f t="shared" si="77"/>
        <v>-8.5120000000000289</v>
      </c>
      <c r="AE239" s="64">
        <f t="shared" si="78"/>
        <v>3.5140574682725689E-2</v>
      </c>
      <c r="AF239" s="42">
        <f t="shared" si="88"/>
        <v>0</v>
      </c>
      <c r="AG239" s="72">
        <f t="shared" si="89"/>
        <v>0</v>
      </c>
      <c r="AH239">
        <f t="shared" si="90"/>
        <v>1.9855259162255855E-2</v>
      </c>
    </row>
    <row r="240" spans="1:34" ht="15.75" thickBot="1" x14ac:dyDescent="0.3">
      <c r="A240" s="36"/>
      <c r="B240" s="14" t="s">
        <v>59</v>
      </c>
      <c r="C240" s="14">
        <v>236</v>
      </c>
      <c r="D240" s="14">
        <v>236</v>
      </c>
      <c r="E240" s="44">
        <v>49.8</v>
      </c>
      <c r="F240" s="37">
        <f t="shared" si="91"/>
        <v>-0.24999999999999961</v>
      </c>
      <c r="G240" s="37">
        <f t="shared" si="92"/>
        <v>-0.89999999999999858</v>
      </c>
      <c r="H240" s="36"/>
      <c r="I240" s="33">
        <f t="shared" si="72"/>
        <v>13.833333333333334</v>
      </c>
      <c r="J240" s="34">
        <f t="shared" si="79"/>
        <v>-455.99999999999932</v>
      </c>
      <c r="K240" s="34">
        <f t="shared" si="80"/>
        <v>143.15</v>
      </c>
      <c r="L240" s="39">
        <f t="shared" si="81"/>
        <v>190.653075</v>
      </c>
      <c r="M240" s="40">
        <f t="shared" si="82"/>
        <v>333.80307500000004</v>
      </c>
      <c r="N240" s="36"/>
      <c r="O240" s="45">
        <f t="shared" si="83"/>
        <v>4617.609204166667</v>
      </c>
      <c r="P240" s="46">
        <f t="shared" si="94"/>
        <v>4.6176092041666674</v>
      </c>
      <c r="Q240" s="42">
        <f t="shared" si="84"/>
        <v>-1.6903907958333244</v>
      </c>
      <c r="R240" s="46">
        <f t="shared" si="93"/>
        <v>0.27007976000302203</v>
      </c>
      <c r="S240" s="42">
        <f t="shared" si="85"/>
        <v>4499.5682333333343</v>
      </c>
      <c r="T240" s="43">
        <f t="shared" si="95"/>
        <v>3.3933434241367667E-2</v>
      </c>
      <c r="U240" s="65"/>
      <c r="V240" s="58">
        <f t="shared" si="86"/>
        <v>0</v>
      </c>
      <c r="W240" s="58">
        <f t="shared" si="87"/>
        <v>455.99999999999932</v>
      </c>
      <c r="Y240" s="61">
        <f t="shared" si="73"/>
        <v>174521.33333333334</v>
      </c>
      <c r="Z240" s="61">
        <f t="shared" si="74"/>
        <v>174.52133333333333</v>
      </c>
      <c r="AA240" s="61">
        <f t="shared" si="75"/>
        <v>4180</v>
      </c>
      <c r="AB240" s="63">
        <f t="shared" si="76"/>
        <v>4.18</v>
      </c>
      <c r="AC240" s="36"/>
      <c r="AD240" s="64">
        <f t="shared" si="77"/>
        <v>-4.18</v>
      </c>
      <c r="AE240" s="64">
        <f t="shared" si="78"/>
        <v>3.6270535437307093E-2</v>
      </c>
      <c r="AF240" s="42">
        <f t="shared" si="88"/>
        <v>0</v>
      </c>
      <c r="AG240" s="72">
        <f t="shared" si="89"/>
        <v>0</v>
      </c>
      <c r="AH240">
        <f t="shared" si="90"/>
        <v>2.0614561301630863E-2</v>
      </c>
    </row>
    <row r="241" spans="1:34" ht="15.75" thickBot="1" x14ac:dyDescent="0.3">
      <c r="A241" s="36"/>
      <c r="B241" s="14" t="s">
        <v>59</v>
      </c>
      <c r="C241" s="14">
        <v>237</v>
      </c>
      <c r="D241" s="14">
        <v>237</v>
      </c>
      <c r="E241" s="44">
        <v>49.2</v>
      </c>
      <c r="F241" s="37">
        <f t="shared" si="91"/>
        <v>-0.19444444444444425</v>
      </c>
      <c r="G241" s="37">
        <f t="shared" si="92"/>
        <v>-0.69999999999999929</v>
      </c>
      <c r="H241" s="36"/>
      <c r="I241" s="33">
        <f t="shared" si="72"/>
        <v>13.666666666666668</v>
      </c>
      <c r="J241" s="34">
        <f t="shared" si="79"/>
        <v>-354.66666666666634</v>
      </c>
      <c r="K241" s="34">
        <f t="shared" si="80"/>
        <v>143.15</v>
      </c>
      <c r="L241" s="39">
        <f t="shared" si="81"/>
        <v>186.08670000000001</v>
      </c>
      <c r="M241" s="40">
        <f t="shared" si="82"/>
        <v>329.23670000000004</v>
      </c>
      <c r="N241" s="36"/>
      <c r="O241" s="45">
        <f t="shared" si="83"/>
        <v>4499.5682333333343</v>
      </c>
      <c r="P241" s="46">
        <f t="shared" si="94"/>
        <v>4.499568233333334</v>
      </c>
      <c r="Q241" s="42">
        <f t="shared" si="84"/>
        <v>-0.34754287777777326</v>
      </c>
      <c r="R241" s="46">
        <f t="shared" si="93"/>
        <v>0.27132964006783683</v>
      </c>
      <c r="S241" s="42">
        <f t="shared" si="85"/>
        <v>4345.7055888888881</v>
      </c>
      <c r="T241" s="43">
        <f t="shared" si="95"/>
        <v>3.5140574682725689E-2</v>
      </c>
      <c r="U241" s="65"/>
      <c r="V241" s="58">
        <f t="shared" si="86"/>
        <v>0</v>
      </c>
      <c r="W241" s="58">
        <f t="shared" si="87"/>
        <v>354.66666666666634</v>
      </c>
      <c r="Y241" s="61">
        <f t="shared" si="73"/>
        <v>170341.33333333334</v>
      </c>
      <c r="Z241" s="61">
        <f t="shared" si="74"/>
        <v>170.34133333333335</v>
      </c>
      <c r="AA241" s="61">
        <f t="shared" si="75"/>
        <v>5494.5185185185401</v>
      </c>
      <c r="AB241" s="63">
        <f t="shared" si="76"/>
        <v>5.4945185185185403</v>
      </c>
      <c r="AC241" s="36"/>
      <c r="AD241" s="64">
        <f t="shared" si="77"/>
        <v>-5.4945185185185403</v>
      </c>
      <c r="AE241" s="64">
        <f t="shared" si="78"/>
        <v>3.7275545263744207E-2</v>
      </c>
      <c r="AF241" s="42">
        <f t="shared" si="88"/>
        <v>0</v>
      </c>
      <c r="AG241" s="72">
        <f t="shared" si="89"/>
        <v>0</v>
      </c>
      <c r="AH241">
        <f t="shared" si="90"/>
        <v>2.1347899119755855E-2</v>
      </c>
    </row>
    <row r="242" spans="1:34" ht="15.75" thickBot="1" x14ac:dyDescent="0.3">
      <c r="A242" s="36"/>
      <c r="B242" s="14" t="s">
        <v>59</v>
      </c>
      <c r="C242" s="14">
        <v>238</v>
      </c>
      <c r="D242" s="14">
        <v>238</v>
      </c>
      <c r="E242" s="44">
        <v>48.4</v>
      </c>
      <c r="F242" s="37">
        <f t="shared" si="91"/>
        <v>-0.31944444444444503</v>
      </c>
      <c r="G242" s="37">
        <f t="shared" si="92"/>
        <v>-1.1500000000000021</v>
      </c>
      <c r="H242" s="36"/>
      <c r="I242" s="33">
        <f t="shared" si="72"/>
        <v>13.444444444444445</v>
      </c>
      <c r="J242" s="34">
        <f t="shared" si="79"/>
        <v>-582.66666666666777</v>
      </c>
      <c r="K242" s="34">
        <f t="shared" si="80"/>
        <v>143.15</v>
      </c>
      <c r="L242" s="39">
        <f t="shared" si="81"/>
        <v>180.08429999999998</v>
      </c>
      <c r="M242" s="40">
        <f t="shared" si="82"/>
        <v>323.23429999999996</v>
      </c>
      <c r="N242" s="36"/>
      <c r="O242" s="45">
        <f t="shared" si="83"/>
        <v>4345.7055888888881</v>
      </c>
      <c r="P242" s="46">
        <f t="shared" si="94"/>
        <v>4.3457055888888885</v>
      </c>
      <c r="Q242" s="42">
        <f t="shared" si="84"/>
        <v>-3.4879240407407561</v>
      </c>
      <c r="R242" s="46">
        <f t="shared" si="93"/>
        <v>0.27253678050919483</v>
      </c>
      <c r="S242" s="42">
        <f t="shared" si="85"/>
        <v>4067.8587164930555</v>
      </c>
      <c r="T242" s="43">
        <f t="shared" si="95"/>
        <v>3.6270535437307093E-2</v>
      </c>
      <c r="U242" s="65"/>
      <c r="V242" s="58">
        <f t="shared" si="86"/>
        <v>0</v>
      </c>
      <c r="W242" s="58">
        <f t="shared" si="87"/>
        <v>582.66666666666777</v>
      </c>
      <c r="Y242" s="61">
        <f t="shared" si="73"/>
        <v>164846.8148148148</v>
      </c>
      <c r="Z242" s="61">
        <f t="shared" si="74"/>
        <v>164.84681481481479</v>
      </c>
      <c r="AA242" s="61">
        <f t="shared" si="75"/>
        <v>10059.444444444409</v>
      </c>
      <c r="AB242" s="63">
        <f t="shared" si="76"/>
        <v>10.059444444444409</v>
      </c>
      <c r="AC242" s="36"/>
      <c r="AD242" s="64">
        <f t="shared" si="77"/>
        <v>-10.059444444444409</v>
      </c>
      <c r="AE242" s="64">
        <f t="shared" si="78"/>
        <v>3.8157894083429782E-2</v>
      </c>
      <c r="AF242" s="42">
        <f t="shared" si="88"/>
        <v>0</v>
      </c>
      <c r="AG242" s="72">
        <f t="shared" si="89"/>
        <v>0</v>
      </c>
      <c r="AH242">
        <f t="shared" si="90"/>
        <v>2.2034350278164059E-2</v>
      </c>
    </row>
    <row r="243" spans="1:34" ht="15.75" thickBot="1" x14ac:dyDescent="0.3">
      <c r="A243" s="36"/>
      <c r="B243" s="14" t="s">
        <v>59</v>
      </c>
      <c r="C243" s="14">
        <v>239</v>
      </c>
      <c r="D243" s="14">
        <v>239</v>
      </c>
      <c r="E243" s="44">
        <v>46.9</v>
      </c>
      <c r="F243" s="37">
        <f t="shared" si="91"/>
        <v>-0.56944444444444464</v>
      </c>
      <c r="G243" s="37">
        <f t="shared" si="92"/>
        <v>-2.0500000000000007</v>
      </c>
      <c r="H243" s="36"/>
      <c r="I243" s="33">
        <f t="shared" si="72"/>
        <v>13.027777777777779</v>
      </c>
      <c r="J243" s="34">
        <f t="shared" si="79"/>
        <v>-1038.666666666667</v>
      </c>
      <c r="K243" s="34">
        <f t="shared" si="80"/>
        <v>143.15</v>
      </c>
      <c r="L243" s="39">
        <f t="shared" si="81"/>
        <v>169.09501875000001</v>
      </c>
      <c r="M243" s="40">
        <f t="shared" si="82"/>
        <v>312.24501874999999</v>
      </c>
      <c r="N243" s="36"/>
      <c r="O243" s="45">
        <f t="shared" si="83"/>
        <v>4067.8587164930555</v>
      </c>
      <c r="P243" s="46">
        <f t="shared" si="94"/>
        <v>4.0678587164930553</v>
      </c>
      <c r="Q243" s="42">
        <f t="shared" si="84"/>
        <v>-9.4636598020254681</v>
      </c>
      <c r="R243" s="46">
        <f t="shared" si="93"/>
        <v>0.27366674126377621</v>
      </c>
      <c r="S243" s="42">
        <f t="shared" si="85"/>
        <v>3618.0353751736111</v>
      </c>
      <c r="T243" s="43">
        <f t="shared" si="95"/>
        <v>3.7275545263744207E-2</v>
      </c>
      <c r="U243" s="65">
        <f>S243+S242+S241+S240+S239+S244+S238+S237+S236+S235+S245+S246+S247+S248+S249+S250+S251+S252+S253+S254+S255+S256</f>
        <v>64667.430271875004</v>
      </c>
      <c r="V243" s="58">
        <f t="shared" si="86"/>
        <v>0</v>
      </c>
      <c r="W243" s="58">
        <f t="shared" si="87"/>
        <v>1038.666666666667</v>
      </c>
      <c r="Y243" s="61">
        <f t="shared" si="73"/>
        <v>154787.37037037039</v>
      </c>
      <c r="Z243" s="61">
        <f t="shared" si="74"/>
        <v>154.78737037037038</v>
      </c>
      <c r="AA243" s="61">
        <f t="shared" si="75"/>
        <v>16686.222222222248</v>
      </c>
      <c r="AB243" s="63">
        <f t="shared" si="76"/>
        <v>16.686222222222248</v>
      </c>
      <c r="AC243" s="36"/>
      <c r="AD243" s="64">
        <f t="shared" si="77"/>
        <v>-16.686222222222248</v>
      </c>
      <c r="AE243" s="64">
        <f t="shared" si="78"/>
        <v>3.8959763037181711E-2</v>
      </c>
      <c r="AF243" s="42">
        <f t="shared" si="88"/>
        <v>0</v>
      </c>
      <c r="AG243" s="72">
        <f t="shared" si="89"/>
        <v>0</v>
      </c>
      <c r="AH243">
        <f t="shared" si="90"/>
        <v>2.2644893747724607E-2</v>
      </c>
    </row>
    <row r="244" spans="1:34" ht="15.75" thickBot="1" x14ac:dyDescent="0.3">
      <c r="A244" s="36"/>
      <c r="B244" s="14" t="s">
        <v>59</v>
      </c>
      <c r="C244" s="14">
        <v>240</v>
      </c>
      <c r="D244" s="14">
        <v>240</v>
      </c>
      <c r="E244" s="44">
        <v>44.3</v>
      </c>
      <c r="F244" s="37">
        <f t="shared" si="91"/>
        <v>-0.74999999999999978</v>
      </c>
      <c r="G244" s="37">
        <f t="shared" si="92"/>
        <v>-2.6999999999999993</v>
      </c>
      <c r="H244" s="36"/>
      <c r="I244" s="33">
        <f t="shared" si="72"/>
        <v>12.305555555555555</v>
      </c>
      <c r="J244" s="34">
        <f t="shared" si="79"/>
        <v>-1367.9999999999995</v>
      </c>
      <c r="K244" s="34">
        <f t="shared" si="80"/>
        <v>143.15</v>
      </c>
      <c r="L244" s="39">
        <f t="shared" si="81"/>
        <v>150.86641875000001</v>
      </c>
      <c r="M244" s="40">
        <f t="shared" si="82"/>
        <v>294.01641875000001</v>
      </c>
      <c r="N244" s="36"/>
      <c r="O244" s="45">
        <f t="shared" si="83"/>
        <v>3618.0353751736111</v>
      </c>
      <c r="P244" s="46">
        <f t="shared" si="94"/>
        <v>3.6180353751736112</v>
      </c>
      <c r="Q244" s="42">
        <f t="shared" si="84"/>
        <v>-13.215964624826382</v>
      </c>
      <c r="R244" s="46">
        <f t="shared" si="93"/>
        <v>0.2746717510902133</v>
      </c>
      <c r="S244" s="42">
        <f t="shared" si="85"/>
        <v>3176.4557508680559</v>
      </c>
      <c r="T244" s="43">
        <f t="shared" si="95"/>
        <v>3.8157894083429782E-2</v>
      </c>
      <c r="U244" s="65">
        <f>U243/1000</f>
        <v>64.667430271875006</v>
      </c>
      <c r="V244" s="58">
        <f t="shared" si="86"/>
        <v>0</v>
      </c>
      <c r="W244" s="58">
        <f t="shared" si="87"/>
        <v>1367.9999999999995</v>
      </c>
      <c r="Y244" s="61">
        <f t="shared" si="73"/>
        <v>138101.14814814815</v>
      </c>
      <c r="Z244" s="61">
        <f t="shared" si="74"/>
        <v>138.10114814814816</v>
      </c>
      <c r="AA244" s="61">
        <f t="shared" si="75"/>
        <v>16905.777777777766</v>
      </c>
      <c r="AB244" s="63">
        <f t="shared" si="76"/>
        <v>16.905777777777768</v>
      </c>
      <c r="AC244" s="36"/>
      <c r="AD244" s="64">
        <f t="shared" si="77"/>
        <v>-16.905777777777768</v>
      </c>
      <c r="AE244" s="64">
        <f t="shared" si="78"/>
        <v>3.966890650747492E-2</v>
      </c>
      <c r="AF244" s="42">
        <f t="shared" si="88"/>
        <v>0</v>
      </c>
      <c r="AG244" s="72">
        <f t="shared" si="89"/>
        <v>0</v>
      </c>
      <c r="AH244">
        <f t="shared" si="90"/>
        <v>2.3180920655683595E-2</v>
      </c>
    </row>
    <row r="245" spans="1:34" ht="15.75" thickBot="1" x14ac:dyDescent="0.3">
      <c r="A245" s="36"/>
      <c r="B245" s="14" t="s">
        <v>59</v>
      </c>
      <c r="C245" s="14">
        <v>241</v>
      </c>
      <c r="D245" s="14">
        <v>241</v>
      </c>
      <c r="E245" s="44">
        <v>41.5</v>
      </c>
      <c r="F245" s="37">
        <f t="shared" si="91"/>
        <v>-0.6666666666666663</v>
      </c>
      <c r="G245" s="37">
        <f t="shared" si="92"/>
        <v>-2.3999999999999986</v>
      </c>
      <c r="H245" s="36"/>
      <c r="I245" s="33">
        <f t="shared" si="72"/>
        <v>11.527777777777779</v>
      </c>
      <c r="J245" s="34">
        <f t="shared" si="79"/>
        <v>-1215.9999999999993</v>
      </c>
      <c r="K245" s="34">
        <f t="shared" si="80"/>
        <v>143.15</v>
      </c>
      <c r="L245" s="39">
        <f t="shared" si="81"/>
        <v>132.39796874999999</v>
      </c>
      <c r="M245" s="40">
        <f t="shared" si="82"/>
        <v>275.54796875</v>
      </c>
      <c r="N245" s="36"/>
      <c r="O245" s="45">
        <f t="shared" si="83"/>
        <v>3176.4557508680559</v>
      </c>
      <c r="P245" s="46">
        <f t="shared" si="94"/>
        <v>3.176455750868056</v>
      </c>
      <c r="Q245" s="42">
        <f t="shared" si="84"/>
        <v>-10.841322026909715</v>
      </c>
      <c r="R245" s="46">
        <f t="shared" si="93"/>
        <v>0.27555409990989888</v>
      </c>
      <c r="S245" s="42">
        <f t="shared" si="85"/>
        <v>2886.7282335069453</v>
      </c>
      <c r="T245" s="43">
        <f t="shared" si="95"/>
        <v>3.8959763037181711E-2</v>
      </c>
      <c r="U245" s="65"/>
      <c r="V245" s="58">
        <f t="shared" si="86"/>
        <v>0</v>
      </c>
      <c r="W245" s="58">
        <f t="shared" si="87"/>
        <v>1215.9999999999993</v>
      </c>
      <c r="Y245" s="61">
        <f t="shared" si="73"/>
        <v>121195.37037037038</v>
      </c>
      <c r="Z245" s="61">
        <f t="shared" si="74"/>
        <v>121.19537037037038</v>
      </c>
      <c r="AA245" s="61">
        <f t="shared" si="75"/>
        <v>11399.999999999985</v>
      </c>
      <c r="AB245" s="63">
        <f t="shared" si="76"/>
        <v>11.399999999999986</v>
      </c>
      <c r="AC245" s="36"/>
      <c r="AD245" s="64">
        <f t="shared" si="77"/>
        <v>-11.399999999999986</v>
      </c>
      <c r="AE245" s="64">
        <f t="shared" si="78"/>
        <v>4.0296783510175536E-2</v>
      </c>
      <c r="AF245" s="42">
        <f t="shared" si="88"/>
        <v>0</v>
      </c>
      <c r="AG245" s="72">
        <f t="shared" si="89"/>
        <v>0</v>
      </c>
      <c r="AH245">
        <f t="shared" si="90"/>
        <v>2.3668056045087888E-2</v>
      </c>
    </row>
    <row r="246" spans="1:34" ht="15.75" thickBot="1" x14ac:dyDescent="0.3">
      <c r="A246" s="36"/>
      <c r="B246" s="14" t="s">
        <v>59</v>
      </c>
      <c r="C246" s="14">
        <v>242</v>
      </c>
      <c r="D246" s="14">
        <v>242</v>
      </c>
      <c r="E246" s="44">
        <v>39.5</v>
      </c>
      <c r="F246" s="37">
        <f t="shared" si="91"/>
        <v>-0.625</v>
      </c>
      <c r="G246" s="37">
        <f t="shared" si="92"/>
        <v>-2.25</v>
      </c>
      <c r="H246" s="36"/>
      <c r="I246" s="33">
        <f t="shared" si="72"/>
        <v>10.972222222222223</v>
      </c>
      <c r="J246" s="34">
        <f t="shared" si="79"/>
        <v>-1140</v>
      </c>
      <c r="K246" s="34">
        <f t="shared" si="80"/>
        <v>143.15</v>
      </c>
      <c r="L246" s="39">
        <f t="shared" si="81"/>
        <v>119.94421875000002</v>
      </c>
      <c r="M246" s="40">
        <f t="shared" si="82"/>
        <v>263.09421875000004</v>
      </c>
      <c r="N246" s="36"/>
      <c r="O246" s="45">
        <f t="shared" si="83"/>
        <v>2886.7282335069453</v>
      </c>
      <c r="P246" s="46">
        <f t="shared" si="94"/>
        <v>2.8867282335069455</v>
      </c>
      <c r="Q246" s="42">
        <f t="shared" si="84"/>
        <v>-9.6216050998263896</v>
      </c>
      <c r="R246" s="46">
        <f t="shared" si="93"/>
        <v>0.27635596886365082</v>
      </c>
      <c r="S246" s="42">
        <f t="shared" si="85"/>
        <v>2552.9164930555562</v>
      </c>
      <c r="T246" s="43">
        <f t="shared" si="95"/>
        <v>3.966890650747492E-2</v>
      </c>
      <c r="U246" s="65"/>
      <c r="V246" s="58">
        <f t="shared" si="86"/>
        <v>0</v>
      </c>
      <c r="W246" s="58">
        <f t="shared" si="87"/>
        <v>1140</v>
      </c>
      <c r="Y246" s="61">
        <f t="shared" si="73"/>
        <v>109795.37037037039</v>
      </c>
      <c r="Z246" s="61">
        <f t="shared" si="74"/>
        <v>109.79537037037039</v>
      </c>
      <c r="AA246" s="61">
        <f t="shared" si="75"/>
        <v>13458.333333333343</v>
      </c>
      <c r="AB246" s="63">
        <f t="shared" si="76"/>
        <v>13.458333333333343</v>
      </c>
      <c r="AC246" s="36"/>
      <c r="AD246" s="64">
        <f t="shared" si="77"/>
        <v>-13.458333333333343</v>
      </c>
      <c r="AE246" s="64">
        <f t="shared" si="78"/>
        <v>4.0853442404899687E-2</v>
      </c>
      <c r="AF246" s="42">
        <f t="shared" si="88"/>
        <v>0</v>
      </c>
      <c r="AG246" s="72">
        <f t="shared" si="89"/>
        <v>0</v>
      </c>
      <c r="AH246">
        <f t="shared" si="90"/>
        <v>2.4098860703291015E-2</v>
      </c>
    </row>
    <row r="247" spans="1:34" ht="15.75" thickBot="1" x14ac:dyDescent="0.3">
      <c r="A247" s="36"/>
      <c r="B247" s="14" t="s">
        <v>59</v>
      </c>
      <c r="C247" s="14">
        <v>243</v>
      </c>
      <c r="D247" s="14">
        <v>243</v>
      </c>
      <c r="E247" s="44">
        <v>37</v>
      </c>
      <c r="F247" s="37">
        <f t="shared" si="91"/>
        <v>-0.68055555555555536</v>
      </c>
      <c r="G247" s="37">
        <f t="shared" si="92"/>
        <v>-2.4499999999999993</v>
      </c>
      <c r="H247" s="36"/>
      <c r="I247" s="33">
        <f t="shared" si="72"/>
        <v>10.277777777777779</v>
      </c>
      <c r="J247" s="34">
        <f t="shared" si="79"/>
        <v>-1241.333333333333</v>
      </c>
      <c r="K247" s="34">
        <f t="shared" si="80"/>
        <v>143.15</v>
      </c>
      <c r="L247" s="39">
        <f t="shared" si="81"/>
        <v>105.24187500000002</v>
      </c>
      <c r="M247" s="40">
        <f t="shared" si="82"/>
        <v>248.39187500000003</v>
      </c>
      <c r="N247" s="36"/>
      <c r="O247" s="45">
        <f t="shared" si="83"/>
        <v>2552.9164930555562</v>
      </c>
      <c r="P247" s="46">
        <f t="shared" si="94"/>
        <v>2.5529164930555561</v>
      </c>
      <c r="Q247" s="42">
        <f t="shared" si="84"/>
        <v>-10.205231655092588</v>
      </c>
      <c r="R247" s="46">
        <f t="shared" si="93"/>
        <v>0.27706511233394404</v>
      </c>
      <c r="S247" s="42">
        <f t="shared" si="85"/>
        <v>2260.3572097222232</v>
      </c>
      <c r="T247" s="43">
        <f t="shared" si="95"/>
        <v>4.0296783510175536E-2</v>
      </c>
      <c r="U247" s="65"/>
      <c r="V247" s="58">
        <f t="shared" si="86"/>
        <v>0</v>
      </c>
      <c r="W247" s="58">
        <f t="shared" si="87"/>
        <v>1241.333333333333</v>
      </c>
      <c r="Y247" s="61">
        <f t="shared" si="73"/>
        <v>96337.037037037051</v>
      </c>
      <c r="Z247" s="61">
        <f t="shared" si="74"/>
        <v>96.337037037037049</v>
      </c>
      <c r="AA247" s="61">
        <f t="shared" si="75"/>
        <v>12092.444444444438</v>
      </c>
      <c r="AB247" s="63">
        <f t="shared" si="76"/>
        <v>12.092444444444437</v>
      </c>
      <c r="AC247" s="36"/>
      <c r="AD247" s="64">
        <f t="shared" si="77"/>
        <v>-12.092444444444437</v>
      </c>
      <c r="AE247" s="64">
        <f t="shared" si="78"/>
        <v>4.1318431168402774E-2</v>
      </c>
      <c r="AF247" s="42">
        <f t="shared" si="88"/>
        <v>0</v>
      </c>
      <c r="AG247" s="72">
        <f t="shared" si="89"/>
        <v>0</v>
      </c>
      <c r="AH247">
        <f t="shared" si="90"/>
        <v>2.4480295982431639E-2</v>
      </c>
    </row>
    <row r="248" spans="1:34" ht="15.75" thickBot="1" x14ac:dyDescent="0.3">
      <c r="A248" s="36"/>
      <c r="B248" s="14" t="s">
        <v>59</v>
      </c>
      <c r="C248" s="14">
        <v>244</v>
      </c>
      <c r="D248" s="14">
        <v>244</v>
      </c>
      <c r="E248" s="44">
        <v>34.6</v>
      </c>
      <c r="F248" s="37">
        <f t="shared" si="91"/>
        <v>-0.65277777777777812</v>
      </c>
      <c r="G248" s="37">
        <f t="shared" si="92"/>
        <v>-2.3500000000000014</v>
      </c>
      <c r="H248" s="36"/>
      <c r="I248" s="33">
        <f t="shared" si="72"/>
        <v>9.6111111111111125</v>
      </c>
      <c r="J248" s="34">
        <f t="shared" si="79"/>
        <v>-1190.6666666666672</v>
      </c>
      <c r="K248" s="34">
        <f t="shared" si="80"/>
        <v>143.15</v>
      </c>
      <c r="L248" s="39">
        <f t="shared" si="81"/>
        <v>92.031675000000021</v>
      </c>
      <c r="M248" s="40">
        <f t="shared" si="82"/>
        <v>235.18167500000004</v>
      </c>
      <c r="N248" s="36"/>
      <c r="O248" s="45">
        <f t="shared" si="83"/>
        <v>2260.3572097222232</v>
      </c>
      <c r="P248" s="46">
        <f t="shared" si="94"/>
        <v>2.2603572097222231</v>
      </c>
      <c r="Q248" s="42">
        <f t="shared" si="84"/>
        <v>-9.1832724199074125</v>
      </c>
      <c r="R248" s="46">
        <f t="shared" si="93"/>
        <v>0.27769298933664466</v>
      </c>
      <c r="S248" s="42">
        <f t="shared" si="85"/>
        <v>2003.972021006944</v>
      </c>
      <c r="T248" s="43">
        <f t="shared" si="95"/>
        <v>4.0853442404899687E-2</v>
      </c>
      <c r="U248" s="65"/>
      <c r="V248" s="58">
        <f t="shared" si="86"/>
        <v>0</v>
      </c>
      <c r="W248" s="58">
        <f t="shared" si="87"/>
        <v>1190.6666666666672</v>
      </c>
      <c r="Y248" s="61">
        <f t="shared" si="73"/>
        <v>84244.592592592613</v>
      </c>
      <c r="Z248" s="61">
        <f t="shared" si="74"/>
        <v>84.24459259259261</v>
      </c>
      <c r="AA248" s="61">
        <f t="shared" si="75"/>
        <v>10827.888888888934</v>
      </c>
      <c r="AB248" s="63">
        <f t="shared" si="76"/>
        <v>10.827888888888934</v>
      </c>
      <c r="AC248" s="36"/>
      <c r="AD248" s="64">
        <f t="shared" si="77"/>
        <v>-10.827888888888934</v>
      </c>
      <c r="AE248" s="64">
        <f t="shared" si="78"/>
        <v>4.1689473504099149E-2</v>
      </c>
      <c r="AF248" s="42">
        <f t="shared" si="88"/>
        <v>0</v>
      </c>
      <c r="AG248" s="72">
        <f t="shared" si="89"/>
        <v>0</v>
      </c>
      <c r="AH248">
        <f t="shared" si="90"/>
        <v>2.4818466260976561E-2</v>
      </c>
    </row>
    <row r="249" spans="1:34" ht="15.75" thickBot="1" x14ac:dyDescent="0.3">
      <c r="A249" s="36"/>
      <c r="B249" s="14" t="s">
        <v>59</v>
      </c>
      <c r="C249" s="14">
        <v>245</v>
      </c>
      <c r="D249" s="14">
        <v>245</v>
      </c>
      <c r="E249" s="44">
        <v>32.299999999999997</v>
      </c>
      <c r="F249" s="37">
        <f t="shared" si="91"/>
        <v>-0.7777777777777779</v>
      </c>
      <c r="G249" s="37">
        <f t="shared" si="92"/>
        <v>-2.8000000000000007</v>
      </c>
      <c r="H249" s="36"/>
      <c r="I249" s="33">
        <f t="shared" si="72"/>
        <v>8.9722222222222214</v>
      </c>
      <c r="J249" s="34">
        <f t="shared" si="79"/>
        <v>-1418.666666666667</v>
      </c>
      <c r="K249" s="34">
        <f t="shared" si="80"/>
        <v>143.15</v>
      </c>
      <c r="L249" s="39">
        <f t="shared" si="81"/>
        <v>80.202918749999981</v>
      </c>
      <c r="M249" s="40">
        <f t="shared" si="82"/>
        <v>223.35291874999999</v>
      </c>
      <c r="N249" s="36"/>
      <c r="O249" s="45">
        <f t="shared" si="83"/>
        <v>2003.972021006944</v>
      </c>
      <c r="P249" s="46">
        <f t="shared" si="94"/>
        <v>2.0039720210069438</v>
      </c>
      <c r="Q249" s="42">
        <f t="shared" si="84"/>
        <v>-10.724620571585648</v>
      </c>
      <c r="R249" s="46">
        <f t="shared" si="93"/>
        <v>0.27824964823136883</v>
      </c>
      <c r="S249" s="42">
        <f t="shared" si="85"/>
        <v>1673.9595486111111</v>
      </c>
      <c r="T249" s="43">
        <f t="shared" si="95"/>
        <v>4.1318431168402774E-2</v>
      </c>
      <c r="U249" s="65"/>
      <c r="V249" s="58">
        <f t="shared" si="86"/>
        <v>0</v>
      </c>
      <c r="W249" s="58">
        <f t="shared" si="87"/>
        <v>1418.666666666667</v>
      </c>
      <c r="Y249" s="61">
        <f t="shared" si="73"/>
        <v>73416.703703703679</v>
      </c>
      <c r="Z249" s="61">
        <f t="shared" si="74"/>
        <v>73.416703703703675</v>
      </c>
      <c r="AA249" s="61">
        <f t="shared" si="75"/>
        <v>14235.222222222197</v>
      </c>
      <c r="AB249" s="63">
        <f t="shared" si="76"/>
        <v>14.235222222222196</v>
      </c>
      <c r="AC249" s="36"/>
      <c r="AD249" s="64">
        <f t="shared" si="77"/>
        <v>-14.235222222222196</v>
      </c>
      <c r="AE249" s="64">
        <f t="shared" si="78"/>
        <v>4.1999583308497297E-2</v>
      </c>
      <c r="AF249" s="42">
        <f t="shared" si="88"/>
        <v>0</v>
      </c>
      <c r="AG249" s="72">
        <f t="shared" si="89"/>
        <v>0</v>
      </c>
      <c r="AH249">
        <f t="shared" si="90"/>
        <v>2.5100946934804687E-2</v>
      </c>
    </row>
    <row r="250" spans="1:34" ht="15.75" thickBot="1" x14ac:dyDescent="0.3">
      <c r="A250" s="36"/>
      <c r="B250" s="14" t="s">
        <v>59</v>
      </c>
      <c r="C250" s="14">
        <v>246</v>
      </c>
      <c r="D250" s="14">
        <v>246</v>
      </c>
      <c r="E250" s="44">
        <v>29</v>
      </c>
      <c r="F250" s="37">
        <f t="shared" si="91"/>
        <v>-0.99999999999999933</v>
      </c>
      <c r="G250" s="37">
        <f t="shared" si="92"/>
        <v>-3.5999999999999979</v>
      </c>
      <c r="H250" s="36"/>
      <c r="I250" s="33">
        <f t="shared" si="72"/>
        <v>8.0555555555555554</v>
      </c>
      <c r="J250" s="34">
        <f t="shared" si="79"/>
        <v>-1823.9999999999989</v>
      </c>
      <c r="K250" s="34">
        <f t="shared" si="80"/>
        <v>143.15</v>
      </c>
      <c r="L250" s="39">
        <f t="shared" si="81"/>
        <v>64.651875000000004</v>
      </c>
      <c r="M250" s="40">
        <f t="shared" si="82"/>
        <v>207.801875</v>
      </c>
      <c r="N250" s="36"/>
      <c r="O250" s="45">
        <f t="shared" si="83"/>
        <v>1673.9595486111111</v>
      </c>
      <c r="P250" s="46">
        <f t="shared" si="94"/>
        <v>1.6739595486111112</v>
      </c>
      <c r="Q250" s="42">
        <f t="shared" si="84"/>
        <v>-13.019373784722211</v>
      </c>
      <c r="R250" s="46">
        <f t="shared" si="93"/>
        <v>0.27871463699487192</v>
      </c>
      <c r="S250" s="42">
        <f t="shared" si="85"/>
        <v>1335.7524085069449</v>
      </c>
      <c r="T250" s="43">
        <f t="shared" si="95"/>
        <v>4.1689473504099149E-2</v>
      </c>
      <c r="U250" s="65"/>
      <c r="V250" s="58">
        <f t="shared" si="86"/>
        <v>0</v>
      </c>
      <c r="W250" s="58">
        <f t="shared" si="87"/>
        <v>1823.9999999999989</v>
      </c>
      <c r="Y250" s="61">
        <f t="shared" si="73"/>
        <v>59181.481481481482</v>
      </c>
      <c r="Z250" s="61">
        <f t="shared" si="74"/>
        <v>59.181481481481484</v>
      </c>
      <c r="AA250" s="61">
        <f t="shared" si="75"/>
        <v>14847.444444444438</v>
      </c>
      <c r="AB250" s="63">
        <f t="shared" si="76"/>
        <v>14.847444444444438</v>
      </c>
      <c r="AC250" s="36"/>
      <c r="AD250" s="64">
        <f t="shared" si="77"/>
        <v>-14.847444444444438</v>
      </c>
      <c r="AE250" s="64">
        <f t="shared" si="78"/>
        <v>4.2284587333719134E-2</v>
      </c>
      <c r="AF250" s="42">
        <f t="shared" si="88"/>
        <v>0</v>
      </c>
      <c r="AG250" s="72">
        <f t="shared" si="89"/>
        <v>0</v>
      </c>
      <c r="AH250">
        <f t="shared" si="90"/>
        <v>2.5326355153740231E-2</v>
      </c>
    </row>
    <row r="251" spans="1:34" ht="15.75" thickBot="1" x14ac:dyDescent="0.3">
      <c r="A251" s="36"/>
      <c r="B251" s="14" t="s">
        <v>59</v>
      </c>
      <c r="C251" s="14">
        <v>247</v>
      </c>
      <c r="D251" s="14">
        <v>247</v>
      </c>
      <c r="E251" s="44">
        <v>25.1</v>
      </c>
      <c r="F251" s="37">
        <f t="shared" si="91"/>
        <v>-0.94444444444444453</v>
      </c>
      <c r="G251" s="37">
        <f t="shared" si="92"/>
        <v>-3.4000000000000004</v>
      </c>
      <c r="H251" s="36"/>
      <c r="I251" s="33">
        <f t="shared" si="72"/>
        <v>6.9722222222222232</v>
      </c>
      <c r="J251" s="34">
        <f t="shared" si="79"/>
        <v>-1722.6666666666667</v>
      </c>
      <c r="K251" s="34">
        <f t="shared" si="80"/>
        <v>143.15</v>
      </c>
      <c r="L251" s="39">
        <f t="shared" si="81"/>
        <v>48.432018750000012</v>
      </c>
      <c r="M251" s="40">
        <f t="shared" si="82"/>
        <v>191.58201875000003</v>
      </c>
      <c r="N251" s="36"/>
      <c r="O251" s="45">
        <f t="shared" si="83"/>
        <v>1335.7524085069449</v>
      </c>
      <c r="P251" s="46">
        <f t="shared" si="94"/>
        <v>1.335752408506945</v>
      </c>
      <c r="Q251" s="42">
        <f t="shared" si="84"/>
        <v>-10.675062406307871</v>
      </c>
      <c r="R251" s="46">
        <f t="shared" si="93"/>
        <v>0.27908567933056827</v>
      </c>
      <c r="S251" s="42">
        <f t="shared" si="85"/>
        <v>1116.3952958333334</v>
      </c>
      <c r="T251" s="43">
        <f t="shared" si="95"/>
        <v>4.1999583308497297E-2</v>
      </c>
      <c r="U251" s="65"/>
      <c r="V251" s="58">
        <f t="shared" si="86"/>
        <v>0</v>
      </c>
      <c r="W251" s="58">
        <f t="shared" si="87"/>
        <v>1722.6666666666667</v>
      </c>
      <c r="Y251" s="61">
        <f t="shared" si="73"/>
        <v>44334.037037037044</v>
      </c>
      <c r="Z251" s="61">
        <f t="shared" si="74"/>
        <v>44.334037037037042</v>
      </c>
      <c r="AA251" s="61">
        <f t="shared" si="75"/>
        <v>9652.703703703708</v>
      </c>
      <c r="AB251" s="63">
        <f t="shared" si="76"/>
        <v>9.6527037037037076</v>
      </c>
      <c r="AC251" s="36"/>
      <c r="AD251" s="64">
        <f t="shared" si="77"/>
        <v>-9.6527037037037076</v>
      </c>
      <c r="AE251" s="64">
        <f t="shared" si="78"/>
        <v>4.2560274287422838E-2</v>
      </c>
      <c r="AF251" s="42">
        <f t="shared" si="88"/>
        <v>0</v>
      </c>
      <c r="AG251" s="72">
        <f t="shared" si="89"/>
        <v>0</v>
      </c>
      <c r="AH251">
        <f t="shared" si="90"/>
        <v>2.5514746859912108E-2</v>
      </c>
    </row>
    <row r="252" spans="1:34" ht="15.75" thickBot="1" x14ac:dyDescent="0.3">
      <c r="A252" s="36"/>
      <c r="B252" s="14" t="s">
        <v>59</v>
      </c>
      <c r="C252" s="14">
        <v>248</v>
      </c>
      <c r="D252" s="14">
        <v>248</v>
      </c>
      <c r="E252" s="44">
        <v>22.2</v>
      </c>
      <c r="F252" s="37">
        <f t="shared" si="91"/>
        <v>-0.5833333333333337</v>
      </c>
      <c r="G252" s="37">
        <f t="shared" si="92"/>
        <v>-2.1000000000000014</v>
      </c>
      <c r="H252" s="36"/>
      <c r="I252" s="33">
        <f t="shared" si="72"/>
        <v>6.166666666666667</v>
      </c>
      <c r="J252" s="34">
        <f t="shared" si="79"/>
        <v>-1064.0000000000007</v>
      </c>
      <c r="K252" s="34">
        <f t="shared" si="80"/>
        <v>143.15</v>
      </c>
      <c r="L252" s="39">
        <f t="shared" si="81"/>
        <v>37.887075000000003</v>
      </c>
      <c r="M252" s="40">
        <f t="shared" si="82"/>
        <v>181.03707500000002</v>
      </c>
      <c r="N252" s="36"/>
      <c r="O252" s="45">
        <f t="shared" si="83"/>
        <v>1116.3952958333334</v>
      </c>
      <c r="P252" s="46">
        <f t="shared" si="94"/>
        <v>1.1163952958333334</v>
      </c>
      <c r="Q252" s="42">
        <f t="shared" si="84"/>
        <v>-5.4449380375000045</v>
      </c>
      <c r="R252" s="46">
        <f t="shared" si="93"/>
        <v>0.27939578913496643</v>
      </c>
      <c r="S252" s="42">
        <f t="shared" si="85"/>
        <v>1026.0144907986112</v>
      </c>
      <c r="T252" s="43">
        <f t="shared" si="95"/>
        <v>4.2284587333719134E-2</v>
      </c>
      <c r="U252" s="65"/>
      <c r="V252" s="58">
        <f t="shared" si="86"/>
        <v>0</v>
      </c>
      <c r="W252" s="58">
        <f t="shared" si="87"/>
        <v>1064.0000000000007</v>
      </c>
      <c r="Y252" s="61">
        <f t="shared" si="73"/>
        <v>34681.333333333336</v>
      </c>
      <c r="Z252" s="61">
        <f t="shared" si="74"/>
        <v>34.681333333333335</v>
      </c>
      <c r="AA252" s="61">
        <f t="shared" si="75"/>
        <v>3942.851851851854</v>
      </c>
      <c r="AB252" s="63">
        <f t="shared" si="76"/>
        <v>3.9428518518518541</v>
      </c>
      <c r="AC252" s="36"/>
      <c r="AD252" s="64">
        <f t="shared" si="77"/>
        <v>-3.9428518518518541</v>
      </c>
      <c r="AE252" s="64">
        <f t="shared" si="78"/>
        <v>4.2819644929060569E-2</v>
      </c>
      <c r="AF252" s="42">
        <f t="shared" si="88"/>
        <v>0</v>
      </c>
      <c r="AG252" s="72">
        <f t="shared" si="89"/>
        <v>0</v>
      </c>
      <c r="AH252">
        <f t="shared" si="90"/>
        <v>2.5687886805234372E-2</v>
      </c>
    </row>
    <row r="253" spans="1:34" ht="15.75" thickBot="1" x14ac:dyDescent="0.3">
      <c r="A253" s="36"/>
      <c r="B253" s="14" t="s">
        <v>59</v>
      </c>
      <c r="C253" s="14">
        <v>249</v>
      </c>
      <c r="D253" s="14">
        <v>249</v>
      </c>
      <c r="E253" s="44">
        <v>20.9</v>
      </c>
      <c r="F253" s="37">
        <f t="shared" si="91"/>
        <v>-0.25000000000000011</v>
      </c>
      <c r="G253" s="37">
        <f t="shared" si="92"/>
        <v>-0.90000000000000036</v>
      </c>
      <c r="H253" s="36"/>
      <c r="I253" s="33">
        <f t="shared" si="72"/>
        <v>5.8055555555555554</v>
      </c>
      <c r="J253" s="34">
        <f t="shared" si="79"/>
        <v>-456.00000000000023</v>
      </c>
      <c r="K253" s="34">
        <f t="shared" si="80"/>
        <v>143.15</v>
      </c>
      <c r="L253" s="39">
        <f t="shared" si="81"/>
        <v>33.579768749999999</v>
      </c>
      <c r="M253" s="40">
        <f t="shared" si="82"/>
        <v>176.72976875000001</v>
      </c>
      <c r="N253" s="36"/>
      <c r="O253" s="45">
        <f t="shared" si="83"/>
        <v>1026.0144907986112</v>
      </c>
      <c r="P253" s="46">
        <f t="shared" si="94"/>
        <v>1.0260144907986111</v>
      </c>
      <c r="Q253" s="42">
        <f t="shared" si="84"/>
        <v>-1.6213188425347238</v>
      </c>
      <c r="R253" s="46">
        <f t="shared" si="93"/>
        <v>0.27968079316018829</v>
      </c>
      <c r="S253" s="42">
        <f t="shared" si="85"/>
        <v>992.47303333333343</v>
      </c>
      <c r="T253" s="43">
        <f t="shared" si="95"/>
        <v>4.2560274287422838E-2</v>
      </c>
      <c r="U253" s="65"/>
      <c r="V253" s="58">
        <f t="shared" si="86"/>
        <v>0</v>
      </c>
      <c r="W253" s="58">
        <f t="shared" si="87"/>
        <v>456.00000000000023</v>
      </c>
      <c r="Y253" s="61">
        <f t="shared" si="73"/>
        <v>30738.481481481482</v>
      </c>
      <c r="Z253" s="61">
        <f t="shared" si="74"/>
        <v>30.738481481481482</v>
      </c>
      <c r="AA253" s="61">
        <f t="shared" si="75"/>
        <v>1453.148148148146</v>
      </c>
      <c r="AB253" s="63">
        <f t="shared" si="76"/>
        <v>1.4531481481481461</v>
      </c>
      <c r="AC253" s="36"/>
      <c r="AD253" s="64">
        <f t="shared" si="77"/>
        <v>-1.4531481481481461</v>
      </c>
      <c r="AE253" s="64">
        <f t="shared" si="78"/>
        <v>4.3059834213011183E-2</v>
      </c>
      <c r="AF253" s="42">
        <f t="shared" si="88"/>
        <v>0</v>
      </c>
      <c r="AG253" s="72">
        <f t="shared" si="89"/>
        <v>0</v>
      </c>
      <c r="AH253">
        <f t="shared" si="90"/>
        <v>2.5855366629609373E-2</v>
      </c>
    </row>
    <row r="254" spans="1:34" ht="15.75" thickBot="1" x14ac:dyDescent="0.3">
      <c r="A254" s="36"/>
      <c r="B254" s="14" t="s">
        <v>59</v>
      </c>
      <c r="C254" s="14">
        <v>250</v>
      </c>
      <c r="D254" s="14">
        <v>250</v>
      </c>
      <c r="E254" s="44">
        <v>20.399999999999999</v>
      </c>
      <c r="F254" s="37">
        <f t="shared" si="91"/>
        <v>-0.19444444444444425</v>
      </c>
      <c r="G254" s="37">
        <f t="shared" si="92"/>
        <v>-0.69999999999999929</v>
      </c>
      <c r="H254" s="36"/>
      <c r="I254" s="33">
        <f t="shared" si="72"/>
        <v>5.666666666666667</v>
      </c>
      <c r="J254" s="34">
        <f t="shared" si="79"/>
        <v>-354.66666666666634</v>
      </c>
      <c r="K254" s="34">
        <f t="shared" si="80"/>
        <v>143.15</v>
      </c>
      <c r="L254" s="39">
        <f t="shared" si="81"/>
        <v>31.992300000000004</v>
      </c>
      <c r="M254" s="40">
        <f t="shared" si="82"/>
        <v>175.14230000000001</v>
      </c>
      <c r="N254" s="36"/>
      <c r="O254" s="45">
        <f t="shared" si="83"/>
        <v>992.47303333333343</v>
      </c>
      <c r="P254" s="46">
        <f t="shared" si="94"/>
        <v>0.99247303333333348</v>
      </c>
      <c r="Q254" s="42">
        <f t="shared" si="84"/>
        <v>-1.0173047444444427</v>
      </c>
      <c r="R254" s="46">
        <f t="shared" si="93"/>
        <v>0.27995648011389201</v>
      </c>
      <c r="S254" s="42">
        <f t="shared" si="85"/>
        <v>933.73430989583346</v>
      </c>
      <c r="T254" s="43">
        <f t="shared" si="95"/>
        <v>4.2819644929060569E-2</v>
      </c>
      <c r="U254" s="65"/>
      <c r="V254" s="58">
        <f t="shared" si="86"/>
        <v>0</v>
      </c>
      <c r="W254" s="58">
        <f t="shared" si="87"/>
        <v>354.66666666666634</v>
      </c>
      <c r="Y254" s="61">
        <f t="shared" si="73"/>
        <v>29285.333333333336</v>
      </c>
      <c r="Z254" s="61">
        <f t="shared" si="74"/>
        <v>29.285333333333337</v>
      </c>
      <c r="AA254" s="61">
        <f t="shared" si="75"/>
        <v>2527</v>
      </c>
      <c r="AB254" s="63">
        <f t="shared" si="76"/>
        <v>2.5270000000000001</v>
      </c>
      <c r="AC254" s="36"/>
      <c r="AD254" s="64">
        <f t="shared" si="77"/>
        <v>-2.5270000000000001</v>
      </c>
      <c r="AE254" s="64">
        <f t="shared" si="78"/>
        <v>4.3289897942563653E-2</v>
      </c>
      <c r="AF254" s="42">
        <f t="shared" si="88"/>
        <v>0</v>
      </c>
      <c r="AG254" s="72">
        <f t="shared" si="89"/>
        <v>0</v>
      </c>
      <c r="AH254">
        <f t="shared" si="90"/>
        <v>2.6012934294404294E-2</v>
      </c>
    </row>
    <row r="255" spans="1:34" ht="15.75" thickBot="1" x14ac:dyDescent="0.3">
      <c r="A255" s="36"/>
      <c r="B255" s="14" t="s">
        <v>59</v>
      </c>
      <c r="C255" s="14">
        <v>251</v>
      </c>
      <c r="D255" s="14">
        <v>251</v>
      </c>
      <c r="E255" s="44">
        <v>19.5</v>
      </c>
      <c r="F255" s="37">
        <f t="shared" si="91"/>
        <v>-0.27777777777777779</v>
      </c>
      <c r="G255" s="37">
        <f t="shared" si="92"/>
        <v>-1</v>
      </c>
      <c r="H255" s="36"/>
      <c r="I255" s="33">
        <f t="shared" si="72"/>
        <v>5.416666666666667</v>
      </c>
      <c r="J255" s="34">
        <f t="shared" si="79"/>
        <v>-506.66666666666669</v>
      </c>
      <c r="K255" s="34">
        <f t="shared" si="80"/>
        <v>143.15</v>
      </c>
      <c r="L255" s="39">
        <f t="shared" si="81"/>
        <v>29.231718750000002</v>
      </c>
      <c r="M255" s="40">
        <f t="shared" si="82"/>
        <v>172.38171875</v>
      </c>
      <c r="N255" s="36"/>
      <c r="O255" s="45">
        <f t="shared" si="83"/>
        <v>933.73430989583346</v>
      </c>
      <c r="P255" s="46">
        <f t="shared" si="94"/>
        <v>0.9337343098958335</v>
      </c>
      <c r="Q255" s="42">
        <f t="shared" si="84"/>
        <v>-1.810710134548611</v>
      </c>
      <c r="R255" s="46">
        <f t="shared" si="93"/>
        <v>0.28021585075552974</v>
      </c>
      <c r="S255" s="42">
        <f t="shared" si="85"/>
        <v>864.68142222222218</v>
      </c>
      <c r="T255" s="43">
        <f t="shared" si="95"/>
        <v>4.3059834213011183E-2</v>
      </c>
      <c r="U255" s="65"/>
      <c r="V255" s="58">
        <f t="shared" si="86"/>
        <v>0</v>
      </c>
      <c r="W255" s="58">
        <f t="shared" si="87"/>
        <v>506.66666666666669</v>
      </c>
      <c r="Y255" s="61">
        <f t="shared" si="73"/>
        <v>26758.333333333336</v>
      </c>
      <c r="Z255" s="61">
        <f t="shared" si="74"/>
        <v>26.758333333333336</v>
      </c>
      <c r="AA255" s="61">
        <f t="shared" si="75"/>
        <v>2933.7407407407482</v>
      </c>
      <c r="AB255" s="63">
        <f t="shared" si="76"/>
        <v>2.9337407407407481</v>
      </c>
      <c r="AC255" s="36"/>
      <c r="AD255" s="64">
        <f t="shared" si="77"/>
        <v>-2.9337407407407481</v>
      </c>
      <c r="AE255" s="64">
        <f t="shared" si="78"/>
        <v>4.3289897942563653E-2</v>
      </c>
      <c r="AF255" s="42">
        <f t="shared" si="88"/>
        <v>0</v>
      </c>
      <c r="AG255" s="72">
        <f t="shared" si="89"/>
        <v>0</v>
      </c>
      <c r="AH255">
        <f t="shared" si="90"/>
        <v>2.6158849284404293E-2</v>
      </c>
    </row>
    <row r="256" spans="1:34" ht="15.75" thickBot="1" x14ac:dyDescent="0.3">
      <c r="A256" s="36"/>
      <c r="B256" s="14" t="s">
        <v>59</v>
      </c>
      <c r="C256" s="14">
        <v>252</v>
      </c>
      <c r="D256" s="14">
        <v>252</v>
      </c>
      <c r="E256" s="44">
        <v>18.399999999999999</v>
      </c>
      <c r="F256" s="37">
        <f t="shared" si="91"/>
        <v>-0.23611111111111099</v>
      </c>
      <c r="G256" s="37">
        <f t="shared" si="92"/>
        <v>-0.84999999999999964</v>
      </c>
      <c r="H256" s="36"/>
      <c r="I256" s="33">
        <f t="shared" si="72"/>
        <v>5.1111111111111107</v>
      </c>
      <c r="J256" s="34">
        <f t="shared" si="79"/>
        <v>-430.66666666666646</v>
      </c>
      <c r="K256" s="34">
        <f t="shared" si="80"/>
        <v>143.15</v>
      </c>
      <c r="L256" s="39">
        <f t="shared" si="81"/>
        <v>26.026799999999994</v>
      </c>
      <c r="M256" s="40">
        <f t="shared" si="82"/>
        <v>169.17680000000001</v>
      </c>
      <c r="N256" s="36"/>
      <c r="O256" s="45">
        <f t="shared" si="83"/>
        <v>864.68142222222218</v>
      </c>
      <c r="P256" s="46">
        <f t="shared" si="94"/>
        <v>0.86468142222222222</v>
      </c>
      <c r="Q256" s="42">
        <f t="shared" si="84"/>
        <v>-1.3365037629629617</v>
      </c>
      <c r="R256" s="46">
        <f t="shared" si="93"/>
        <v>0.28045604003948038</v>
      </c>
      <c r="S256" s="42">
        <f t="shared" si="85"/>
        <v>828.22942638888901</v>
      </c>
      <c r="T256" s="43">
        <f t="shared" si="95"/>
        <v>4.3289897942563653E-2</v>
      </c>
      <c r="U256" s="65"/>
      <c r="V256" s="58">
        <f t="shared" si="86"/>
        <v>0</v>
      </c>
      <c r="W256" s="58">
        <f t="shared" si="87"/>
        <v>430.66666666666646</v>
      </c>
      <c r="Y256" s="61">
        <f t="shared" si="73"/>
        <v>23824.592592592588</v>
      </c>
      <c r="Z256" s="61">
        <f t="shared" si="74"/>
        <v>23.824592592592587</v>
      </c>
      <c r="AA256" s="61">
        <f t="shared" si="75"/>
        <v>1528.444444444438</v>
      </c>
      <c r="AB256" s="63">
        <f t="shared" si="76"/>
        <v>1.5284444444444381</v>
      </c>
      <c r="AC256" s="36"/>
      <c r="AD256" s="64">
        <f t="shared" si="77"/>
        <v>-1.5284444444444381</v>
      </c>
      <c r="AE256" s="64">
        <f t="shared" si="78"/>
        <v>4.3513338478443284E-2</v>
      </c>
      <c r="AF256" s="42">
        <f t="shared" si="88"/>
        <v>0</v>
      </c>
      <c r="AG256" s="72">
        <f t="shared" si="89"/>
        <v>0</v>
      </c>
      <c r="AH256">
        <f t="shared" si="90"/>
        <v>2.6298613000107419E-2</v>
      </c>
    </row>
    <row r="257" spans="1:34" ht="15.75" thickBot="1" x14ac:dyDescent="0.3">
      <c r="A257" s="36"/>
      <c r="B257" s="14" t="s">
        <v>59</v>
      </c>
      <c r="C257" s="14">
        <v>253</v>
      </c>
      <c r="D257" s="14">
        <v>253</v>
      </c>
      <c r="E257" s="44">
        <v>17.8</v>
      </c>
      <c r="F257" s="37">
        <f t="shared" si="91"/>
        <v>-8.3333333333333037E-2</v>
      </c>
      <c r="G257" s="37">
        <f t="shared" si="92"/>
        <v>-0.29999999999999893</v>
      </c>
      <c r="H257" s="36"/>
      <c r="I257" s="33">
        <f t="shared" si="72"/>
        <v>4.9444444444444446</v>
      </c>
      <c r="J257" s="34">
        <f t="shared" si="79"/>
        <v>-151.99999999999946</v>
      </c>
      <c r="K257" s="34">
        <f t="shared" si="80"/>
        <v>143.15</v>
      </c>
      <c r="L257" s="39">
        <f t="shared" si="81"/>
        <v>24.357074999999998</v>
      </c>
      <c r="M257" s="40">
        <f t="shared" si="82"/>
        <v>167.50707500000001</v>
      </c>
      <c r="N257" s="36"/>
      <c r="O257" s="45">
        <f t="shared" si="83"/>
        <v>828.22942638888901</v>
      </c>
      <c r="P257" s="46">
        <f t="shared" si="94"/>
        <v>0.82822942638888897</v>
      </c>
      <c r="Q257" s="42">
        <f t="shared" si="84"/>
        <v>7.667387083333603E-2</v>
      </c>
      <c r="R257" s="46">
        <f t="shared" si="93"/>
        <v>0.28068610376903286</v>
      </c>
      <c r="S257" s="42">
        <f t="shared" si="85"/>
        <v>0</v>
      </c>
      <c r="T257" s="43">
        <f t="shared" si="95"/>
        <v>4.3289897942563653E-2</v>
      </c>
      <c r="U257" s="36"/>
      <c r="V257" s="58">
        <f t="shared" si="86"/>
        <v>0</v>
      </c>
      <c r="W257" s="58">
        <f t="shared" si="87"/>
        <v>151.99999999999946</v>
      </c>
      <c r="Y257" s="61">
        <f t="shared" si="73"/>
        <v>22296.14814814815</v>
      </c>
      <c r="Z257" s="61">
        <f t="shared" si="74"/>
        <v>22.296148148148148</v>
      </c>
      <c r="AA257" s="61">
        <f t="shared" si="75"/>
        <v>0</v>
      </c>
      <c r="AB257" s="63">
        <f t="shared" si="76"/>
        <v>0</v>
      </c>
      <c r="AC257" s="36"/>
      <c r="AD257" s="64">
        <f t="shared" si="77"/>
        <v>0</v>
      </c>
      <c r="AE257" s="64">
        <f t="shared" si="78"/>
        <v>4.3709708310570985E-2</v>
      </c>
      <c r="AF257" s="42">
        <f t="shared" si="88"/>
        <v>0</v>
      </c>
      <c r="AG257" s="72">
        <f t="shared" si="89"/>
        <v>0</v>
      </c>
      <c r="AH257">
        <f t="shared" si="90"/>
        <v>2.6298613000107419E-2</v>
      </c>
    </row>
    <row r="258" spans="1:34" ht="15.75" thickBot="1" x14ac:dyDescent="0.3">
      <c r="A258" s="36"/>
      <c r="B258" s="14" t="s">
        <v>59</v>
      </c>
      <c r="C258" s="14">
        <v>254</v>
      </c>
      <c r="D258" s="14">
        <v>254</v>
      </c>
      <c r="E258" s="44">
        <v>17.8</v>
      </c>
      <c r="F258" s="37">
        <f t="shared" si="91"/>
        <v>-5.5555555555555851E-2</v>
      </c>
      <c r="G258" s="37">
        <f t="shared" si="92"/>
        <v>-0.20000000000000107</v>
      </c>
      <c r="H258" s="36"/>
      <c r="I258" s="33">
        <f t="shared" si="72"/>
        <v>4.9444444444444446</v>
      </c>
      <c r="J258" s="34">
        <f t="shared" si="79"/>
        <v>-101.33333333333387</v>
      </c>
      <c r="K258" s="34">
        <f t="shared" si="80"/>
        <v>143.15</v>
      </c>
      <c r="L258" s="39">
        <f t="shared" si="81"/>
        <v>24.357074999999998</v>
      </c>
      <c r="M258" s="40">
        <f t="shared" si="82"/>
        <v>167.50707500000001</v>
      </c>
      <c r="N258" s="36"/>
      <c r="O258" s="45">
        <f t="shared" si="83"/>
        <v>828.22942638888901</v>
      </c>
      <c r="P258" s="46">
        <f t="shared" si="94"/>
        <v>0.82822942638888897</v>
      </c>
      <c r="Q258" s="42">
        <f t="shared" si="84"/>
        <v>0.32719238935184919</v>
      </c>
      <c r="R258" s="46">
        <f t="shared" si="93"/>
        <v>0.28091616749858533</v>
      </c>
      <c r="S258" s="42">
        <f t="shared" si="85"/>
        <v>804.38592916666664</v>
      </c>
      <c r="T258" s="43">
        <f t="shared" si="95"/>
        <v>4.3513338478443284E-2</v>
      </c>
      <c r="U258" s="36"/>
      <c r="V258" s="58">
        <f t="shared" si="86"/>
        <v>0</v>
      </c>
      <c r="W258" s="58">
        <f t="shared" si="87"/>
        <v>101.33333333333387</v>
      </c>
      <c r="Y258" s="61">
        <f t="shared" si="73"/>
        <v>22296.14814814815</v>
      </c>
      <c r="Z258" s="61">
        <f t="shared" si="74"/>
        <v>22.296148148148148</v>
      </c>
      <c r="AA258" s="61">
        <f t="shared" si="75"/>
        <v>990.81481481482115</v>
      </c>
      <c r="AB258" s="63">
        <f t="shared" si="76"/>
        <v>0.99081481481482114</v>
      </c>
      <c r="AC258" s="36"/>
      <c r="AD258" s="64">
        <f t="shared" si="77"/>
        <v>-0.99081481481482114</v>
      </c>
      <c r="AE258" s="64">
        <f t="shared" si="78"/>
        <v>4.3887951987027392E-2</v>
      </c>
      <c r="AF258" s="42">
        <f t="shared" si="88"/>
        <v>0</v>
      </c>
      <c r="AG258" s="72">
        <f t="shared" si="89"/>
        <v>0</v>
      </c>
      <c r="AH258">
        <f t="shared" si="90"/>
        <v>2.6434353125654293E-2</v>
      </c>
    </row>
    <row r="259" spans="1:34" ht="15.75" thickBot="1" x14ac:dyDescent="0.3">
      <c r="A259" s="36"/>
      <c r="B259" s="14" t="s">
        <v>59</v>
      </c>
      <c r="C259" s="14">
        <v>255</v>
      </c>
      <c r="D259" s="14">
        <v>255</v>
      </c>
      <c r="E259" s="44">
        <v>17.399999999999999</v>
      </c>
      <c r="F259" s="37">
        <f t="shared" si="91"/>
        <v>-0.29166666666666685</v>
      </c>
      <c r="G259" s="37">
        <f t="shared" si="92"/>
        <v>-1.0500000000000007</v>
      </c>
      <c r="H259" s="36"/>
      <c r="I259" s="33">
        <f t="shared" si="72"/>
        <v>4.833333333333333</v>
      </c>
      <c r="J259" s="34">
        <f t="shared" si="79"/>
        <v>-532.00000000000034</v>
      </c>
      <c r="K259" s="34">
        <f t="shared" si="80"/>
        <v>143.15</v>
      </c>
      <c r="L259" s="39">
        <f t="shared" si="81"/>
        <v>23.274674999999995</v>
      </c>
      <c r="M259" s="40">
        <f t="shared" si="82"/>
        <v>166.42467500000001</v>
      </c>
      <c r="N259" s="36"/>
      <c r="O259" s="45">
        <f t="shared" si="83"/>
        <v>804.38592916666664</v>
      </c>
      <c r="P259" s="46">
        <f t="shared" si="94"/>
        <v>0.80438592916666662</v>
      </c>
      <c r="Q259" s="42">
        <f t="shared" si="84"/>
        <v>-1.7669474041666684</v>
      </c>
      <c r="R259" s="46">
        <f t="shared" si="93"/>
        <v>0.28113960803446497</v>
      </c>
      <c r="S259" s="42">
        <f t="shared" si="85"/>
        <v>706.93139565972217</v>
      </c>
      <c r="T259" s="43">
        <f t="shared" si="95"/>
        <v>4.3709708310570985E-2</v>
      </c>
      <c r="U259" s="36"/>
      <c r="V259" s="58">
        <f t="shared" si="86"/>
        <v>0</v>
      </c>
      <c r="W259" s="58">
        <f t="shared" si="87"/>
        <v>532.00000000000034</v>
      </c>
      <c r="Y259" s="61">
        <f t="shared" si="73"/>
        <v>21305.333333333328</v>
      </c>
      <c r="Z259" s="61">
        <f t="shared" si="74"/>
        <v>21.30533333333333</v>
      </c>
      <c r="AA259" s="61">
        <f t="shared" si="75"/>
        <v>3959.7407407407372</v>
      </c>
      <c r="AB259" s="63">
        <f t="shared" si="76"/>
        <v>3.9597407407407372</v>
      </c>
      <c r="AC259" s="36"/>
      <c r="AD259" s="64">
        <f t="shared" si="77"/>
        <v>-3.9597407407407372</v>
      </c>
      <c r="AE259" s="64">
        <f t="shared" si="78"/>
        <v>4.3887951987027392E-2</v>
      </c>
      <c r="AF259" s="42">
        <f t="shared" si="88"/>
        <v>0</v>
      </c>
      <c r="AG259" s="72">
        <f t="shared" si="89"/>
        <v>0</v>
      </c>
      <c r="AH259">
        <f t="shared" si="90"/>
        <v>2.6553647798671875E-2</v>
      </c>
    </row>
    <row r="260" spans="1:34" ht="15.75" thickBot="1" x14ac:dyDescent="0.3">
      <c r="A260" s="36"/>
      <c r="B260" s="14" t="s">
        <v>59</v>
      </c>
      <c r="C260" s="14">
        <v>256</v>
      </c>
      <c r="D260" s="14">
        <v>256</v>
      </c>
      <c r="E260" s="44">
        <v>15.7</v>
      </c>
      <c r="F260" s="37">
        <f t="shared" si="91"/>
        <v>-0.40277777777777757</v>
      </c>
      <c r="G260" s="37">
        <f t="shared" si="92"/>
        <v>-1.4499999999999993</v>
      </c>
      <c r="H260" s="36"/>
      <c r="I260" s="33">
        <f t="shared" ref="I260:I323" si="96">E260*(1000/3600)</f>
        <v>4.3611111111111107</v>
      </c>
      <c r="J260" s="34">
        <f t="shared" si="79"/>
        <v>-734.66666666666629</v>
      </c>
      <c r="K260" s="34">
        <f t="shared" si="80"/>
        <v>143.15</v>
      </c>
      <c r="L260" s="39">
        <f t="shared" si="81"/>
        <v>18.948918749999997</v>
      </c>
      <c r="M260" s="40">
        <f t="shared" si="82"/>
        <v>162.09891875</v>
      </c>
      <c r="N260" s="36"/>
      <c r="O260" s="45">
        <f t="shared" si="83"/>
        <v>706.93139565972217</v>
      </c>
      <c r="P260" s="46">
        <f t="shared" si="94"/>
        <v>0.70693139565972218</v>
      </c>
      <c r="Q260" s="42">
        <f t="shared" si="84"/>
        <v>-2.4970315673032393</v>
      </c>
      <c r="R260" s="46">
        <f t="shared" si="93"/>
        <v>0.28133597786659265</v>
      </c>
      <c r="S260" s="42">
        <f t="shared" si="85"/>
        <v>641.67723524305563</v>
      </c>
      <c r="T260" s="43">
        <f t="shared" si="95"/>
        <v>4.3887951987027392E-2</v>
      </c>
      <c r="U260" s="36"/>
      <c r="V260" s="58">
        <f t="shared" si="86"/>
        <v>0</v>
      </c>
      <c r="W260" s="58">
        <f t="shared" si="87"/>
        <v>734.66666666666629</v>
      </c>
      <c r="Y260" s="61">
        <f t="shared" ref="Y260:Y323" si="97">0.5*1824*(I260^2)</f>
        <v>17345.592592592591</v>
      </c>
      <c r="Z260" s="61">
        <f t="shared" ref="Z260:Z323" si="98">Y260/1000</f>
        <v>17.345592592592592</v>
      </c>
      <c r="AA260" s="61">
        <f t="shared" ref="AA260:AA323" si="99">IF(I261&lt;I260,Y260-Y261, 0 )</f>
        <v>2550.2222222222208</v>
      </c>
      <c r="AB260" s="63">
        <f t="shared" ref="AB260:AB323" si="100">AA260/1000</f>
        <v>2.5502222222222208</v>
      </c>
      <c r="AC260" s="36"/>
      <c r="AD260" s="64">
        <f t="shared" ref="AD260:AD323" si="101">IF(I261 &lt;I260, (Y261-Y260) / (C261-C260), 0) / 1000</f>
        <v>-2.5502222222222208</v>
      </c>
      <c r="AE260" s="64">
        <f t="shared" ref="AE260:AE323" si="102" xml:space="preserve"> T261 + ((S262*(C262-C261))/(3600*1000))</f>
        <v>4.3887951987027392E-2</v>
      </c>
      <c r="AF260" s="42">
        <f t="shared" si="88"/>
        <v>0</v>
      </c>
      <c r="AG260" s="72">
        <f t="shared" si="89"/>
        <v>0</v>
      </c>
      <c r="AH260">
        <f t="shared" si="90"/>
        <v>2.6661930832119141E-2</v>
      </c>
    </row>
    <row r="261" spans="1:34" ht="15.75" thickBot="1" x14ac:dyDescent="0.3">
      <c r="A261" s="36"/>
      <c r="B261" s="14" t="s">
        <v>59</v>
      </c>
      <c r="C261" s="14">
        <v>257</v>
      </c>
      <c r="D261" s="14">
        <v>257</v>
      </c>
      <c r="E261" s="44">
        <v>14.5</v>
      </c>
      <c r="F261" s="37">
        <f t="shared" si="91"/>
        <v>-4.1666666666666519E-2</v>
      </c>
      <c r="G261" s="37">
        <f t="shared" si="92"/>
        <v>-0.14999999999999947</v>
      </c>
      <c r="H261" s="36"/>
      <c r="I261" s="33">
        <f t="shared" si="96"/>
        <v>4.0277777777777777</v>
      </c>
      <c r="J261" s="34">
        <f t="shared" ref="J261:J324" si="103">1824*F261</f>
        <v>-75.99999999999973</v>
      </c>
      <c r="K261" s="34">
        <f t="shared" ref="K261:K324" si="104">143.15</f>
        <v>143.15</v>
      </c>
      <c r="L261" s="39">
        <f t="shared" ref="L261:L324" si="105">(0.5*1.23)*0.4*4.05*(I261^2)</f>
        <v>16.162968750000001</v>
      </c>
      <c r="M261" s="40">
        <f t="shared" ref="M261:M324" si="106">IF(J261 &gt;= 0, K261 + L261 + J261, K261 + L261)</f>
        <v>159.31296875000001</v>
      </c>
      <c r="N261" s="36"/>
      <c r="O261" s="45">
        <f t="shared" ref="O261:O324" si="107">M261*I261</f>
        <v>641.67723524305563</v>
      </c>
      <c r="P261" s="46">
        <f t="shared" si="94"/>
        <v>0.64167723524305564</v>
      </c>
      <c r="Q261" s="42">
        <f t="shared" ref="Q261:Q324" si="108">((J261+K261+L261)*I261)/1000</f>
        <v>0.33556612413194559</v>
      </c>
      <c r="R261" s="46">
        <f t="shared" si="93"/>
        <v>0.28151422154304906</v>
      </c>
      <c r="S261" s="42">
        <f t="shared" ref="S261:S324" si="109">IF(I262 &lt; I261, ABS(M262 * I262), 0)</f>
        <v>0</v>
      </c>
      <c r="T261" s="43">
        <f t="shared" si="95"/>
        <v>4.3887951987027392E-2</v>
      </c>
      <c r="U261" s="36"/>
      <c r="V261" s="58">
        <f t="shared" ref="V261:V324" si="110">IF(J261&gt;0, J261, 0)</f>
        <v>0</v>
      </c>
      <c r="W261" s="58">
        <f t="shared" ref="W261:W324" si="111">IF(J261&lt;0, -J261, 0)</f>
        <v>75.99999999999973</v>
      </c>
      <c r="Y261" s="61">
        <f t="shared" si="97"/>
        <v>14795.37037037037</v>
      </c>
      <c r="Z261" s="61">
        <f t="shared" si="98"/>
        <v>14.795370370370371</v>
      </c>
      <c r="AA261" s="61">
        <f t="shared" si="99"/>
        <v>0</v>
      </c>
      <c r="AB261" s="63">
        <f t="shared" si="100"/>
        <v>0</v>
      </c>
      <c r="AC261" s="36"/>
      <c r="AD261" s="64">
        <f t="shared" si="101"/>
        <v>0</v>
      </c>
      <c r="AE261" s="64">
        <f t="shared" si="102"/>
        <v>4.3887951987027392E-2</v>
      </c>
      <c r="AF261" s="42">
        <f t="shared" ref="AF261:AF324" si="112">IF(V262 &lt; V261, ABS(Z262 * V262), 0)</f>
        <v>0</v>
      </c>
      <c r="AG261" s="72">
        <f t="shared" ref="AG261:AG324" si="113">AF261*(1-0.25)*(1-0.1)*(1-0.1)*(1-0.05)</f>
        <v>0</v>
      </c>
      <c r="AH261">
        <f t="shared" ref="AH261:AH324" si="114">T261* (1 - 0.25) * (1 - 0.1) * (1 - 0.1)</f>
        <v>2.6661930832119141E-2</v>
      </c>
    </row>
    <row r="262" spans="1:34" ht="15.75" thickBot="1" x14ac:dyDescent="0.3">
      <c r="A262" s="36"/>
      <c r="B262" s="14" t="s">
        <v>59</v>
      </c>
      <c r="C262" s="14">
        <v>258</v>
      </c>
      <c r="D262" s="14">
        <v>258</v>
      </c>
      <c r="E262" s="44">
        <v>15.4</v>
      </c>
      <c r="F262" s="37">
        <f t="shared" ref="F262:F325" si="115">($E263-$E261)/2/3.6</f>
        <v>0.47222222222222199</v>
      </c>
      <c r="G262" s="37">
        <f t="shared" ref="G262:G325" si="116">($E263-$E261)/2</f>
        <v>1.6999999999999993</v>
      </c>
      <c r="H262" s="36"/>
      <c r="I262" s="33">
        <f t="shared" si="96"/>
        <v>4.2777777777777777</v>
      </c>
      <c r="J262" s="34">
        <f t="shared" si="103"/>
        <v>861.33333333333292</v>
      </c>
      <c r="K262" s="34">
        <f t="shared" si="104"/>
        <v>143.15</v>
      </c>
      <c r="L262" s="39">
        <f t="shared" si="105"/>
        <v>18.231674999999999</v>
      </c>
      <c r="M262" s="40">
        <f t="shared" si="106"/>
        <v>1022.7150083333329</v>
      </c>
      <c r="N262" s="36"/>
      <c r="O262" s="45">
        <f t="shared" si="107"/>
        <v>4374.9475356481462</v>
      </c>
      <c r="P262" s="46">
        <f t="shared" si="94"/>
        <v>4.374947535648146</v>
      </c>
      <c r="Q262" s="42">
        <f t="shared" si="108"/>
        <v>4.374947535648146</v>
      </c>
      <c r="R262" s="46">
        <f t="shared" ref="R262:R325" si="117" xml:space="preserve"> R261 + P262 * ((C262 - C261) / 3600)</f>
        <v>0.28272948474739579</v>
      </c>
      <c r="S262" s="42">
        <f t="shared" si="109"/>
        <v>0</v>
      </c>
      <c r="T262" s="43">
        <f t="shared" si="95"/>
        <v>4.3887951987027392E-2</v>
      </c>
      <c r="U262" s="36"/>
      <c r="V262" s="58">
        <f t="shared" si="110"/>
        <v>861.33333333333292</v>
      </c>
      <c r="W262" s="58">
        <f t="shared" si="111"/>
        <v>0</v>
      </c>
      <c r="Y262" s="61">
        <f t="shared" si="97"/>
        <v>16689.037037037036</v>
      </c>
      <c r="Z262" s="61">
        <f t="shared" si="98"/>
        <v>16.689037037037036</v>
      </c>
      <c r="AA262" s="61">
        <f t="shared" si="99"/>
        <v>0</v>
      </c>
      <c r="AB262" s="63">
        <f t="shared" si="100"/>
        <v>0</v>
      </c>
      <c r="AC262" s="36"/>
      <c r="AD262" s="64">
        <f t="shared" si="101"/>
        <v>0</v>
      </c>
      <c r="AE262" s="64">
        <f t="shared" si="102"/>
        <v>4.3887951987027392E-2</v>
      </c>
      <c r="AF262" s="42">
        <f t="shared" si="112"/>
        <v>0</v>
      </c>
      <c r="AG262" s="72">
        <f t="shared" si="113"/>
        <v>0</v>
      </c>
      <c r="AH262">
        <f t="shared" si="114"/>
        <v>2.6661930832119141E-2</v>
      </c>
    </row>
    <row r="263" spans="1:34" ht="15.75" thickBot="1" x14ac:dyDescent="0.3">
      <c r="A263" s="36"/>
      <c r="B263" s="14" t="s">
        <v>59</v>
      </c>
      <c r="C263" s="14">
        <v>259</v>
      </c>
      <c r="D263" s="14">
        <v>259</v>
      </c>
      <c r="E263" s="44">
        <v>17.899999999999999</v>
      </c>
      <c r="F263" s="37">
        <f t="shared" si="115"/>
        <v>0.72222222222222232</v>
      </c>
      <c r="G263" s="37">
        <f t="shared" si="116"/>
        <v>2.6000000000000005</v>
      </c>
      <c r="H263" s="36"/>
      <c r="I263" s="33">
        <f t="shared" si="96"/>
        <v>4.9722222222222223</v>
      </c>
      <c r="J263" s="34">
        <f t="shared" si="103"/>
        <v>1317.3333333333335</v>
      </c>
      <c r="K263" s="34">
        <f t="shared" si="104"/>
        <v>143.15</v>
      </c>
      <c r="L263" s="39">
        <f t="shared" si="105"/>
        <v>24.631518749999998</v>
      </c>
      <c r="M263" s="40">
        <f t="shared" si="106"/>
        <v>1485.1148520833335</v>
      </c>
      <c r="N263" s="36"/>
      <c r="O263" s="45">
        <f t="shared" si="107"/>
        <v>7384.3210700810196</v>
      </c>
      <c r="P263" s="46">
        <f t="shared" ref="P263:P326" si="118">O263/1000</f>
        <v>7.38432107008102</v>
      </c>
      <c r="Q263" s="42">
        <f t="shared" si="108"/>
        <v>7.38432107008102</v>
      </c>
      <c r="R263" s="46">
        <f t="shared" si="117"/>
        <v>0.28478068504464049</v>
      </c>
      <c r="S263" s="42">
        <f t="shared" si="109"/>
        <v>0</v>
      </c>
      <c r="T263" s="43">
        <f t="shared" si="95"/>
        <v>4.3887951987027392E-2</v>
      </c>
      <c r="U263" s="36"/>
      <c r="V263" s="58">
        <f t="shared" si="110"/>
        <v>1317.3333333333335</v>
      </c>
      <c r="W263" s="58">
        <f t="shared" si="111"/>
        <v>0</v>
      </c>
      <c r="Y263" s="61">
        <f t="shared" si="97"/>
        <v>22547.370370370369</v>
      </c>
      <c r="Z263" s="61">
        <f t="shared" si="98"/>
        <v>22.54737037037037</v>
      </c>
      <c r="AA263" s="61">
        <f t="shared" si="99"/>
        <v>0</v>
      </c>
      <c r="AB263" s="63">
        <f t="shared" si="100"/>
        <v>0</v>
      </c>
      <c r="AC263" s="36"/>
      <c r="AD263" s="64">
        <f t="shared" si="101"/>
        <v>0</v>
      </c>
      <c r="AE263" s="64">
        <f t="shared" si="102"/>
        <v>4.3887951987027392E-2</v>
      </c>
      <c r="AF263" s="42">
        <f t="shared" si="112"/>
        <v>0</v>
      </c>
      <c r="AG263" s="72">
        <f t="shared" si="113"/>
        <v>0</v>
      </c>
      <c r="AH263">
        <f t="shared" si="114"/>
        <v>2.6661930832119141E-2</v>
      </c>
    </row>
    <row r="264" spans="1:34" ht="15.75" thickBot="1" x14ac:dyDescent="0.3">
      <c r="A264" s="36"/>
      <c r="B264" s="14" t="s">
        <v>59</v>
      </c>
      <c r="C264" s="14">
        <v>260</v>
      </c>
      <c r="D264" s="14">
        <v>260</v>
      </c>
      <c r="E264" s="44">
        <v>20.6</v>
      </c>
      <c r="F264" s="37">
        <f t="shared" si="115"/>
        <v>0.73611111111111116</v>
      </c>
      <c r="G264" s="37">
        <f t="shared" si="116"/>
        <v>2.6500000000000004</v>
      </c>
      <c r="H264" s="36"/>
      <c r="I264" s="33">
        <f t="shared" si="96"/>
        <v>5.7222222222222232</v>
      </c>
      <c r="J264" s="34">
        <f t="shared" si="103"/>
        <v>1342.6666666666667</v>
      </c>
      <c r="K264" s="34">
        <f t="shared" si="104"/>
        <v>143.15</v>
      </c>
      <c r="L264" s="39">
        <f t="shared" si="105"/>
        <v>32.622675000000008</v>
      </c>
      <c r="M264" s="40">
        <f t="shared" si="106"/>
        <v>1518.4393416666667</v>
      </c>
      <c r="N264" s="36"/>
      <c r="O264" s="45">
        <f t="shared" si="107"/>
        <v>8688.8473439814825</v>
      </c>
      <c r="P264" s="46">
        <f t="shared" si="118"/>
        <v>8.6888473439814824</v>
      </c>
      <c r="Q264" s="42">
        <f t="shared" si="108"/>
        <v>8.6888473439814842</v>
      </c>
      <c r="R264" s="46">
        <f t="shared" si="117"/>
        <v>0.28719425375130203</v>
      </c>
      <c r="S264" s="42">
        <f t="shared" si="109"/>
        <v>0</v>
      </c>
      <c r="T264" s="43">
        <f t="shared" si="95"/>
        <v>4.3887951987027392E-2</v>
      </c>
      <c r="U264" s="36"/>
      <c r="V264" s="58">
        <f t="shared" si="110"/>
        <v>1342.6666666666667</v>
      </c>
      <c r="W264" s="58">
        <f t="shared" si="111"/>
        <v>0</v>
      </c>
      <c r="Y264" s="61">
        <f t="shared" si="97"/>
        <v>29862.37037037038</v>
      </c>
      <c r="Z264" s="61">
        <f t="shared" si="98"/>
        <v>29.862370370370378</v>
      </c>
      <c r="AA264" s="61">
        <f t="shared" si="99"/>
        <v>0</v>
      </c>
      <c r="AB264" s="63">
        <f t="shared" si="100"/>
        <v>0</v>
      </c>
      <c r="AC264" s="36"/>
      <c r="AD264" s="64">
        <f t="shared" si="101"/>
        <v>0</v>
      </c>
      <c r="AE264" s="64">
        <f t="shared" si="102"/>
        <v>4.3887951987027392E-2</v>
      </c>
      <c r="AF264" s="42">
        <f t="shared" si="112"/>
        <v>48935.983407407395</v>
      </c>
      <c r="AG264" s="72">
        <f t="shared" si="113"/>
        <v>28242.179423999994</v>
      </c>
      <c r="AH264">
        <f t="shared" si="114"/>
        <v>2.6661930832119141E-2</v>
      </c>
    </row>
    <row r="265" spans="1:34" ht="15.75" thickBot="1" x14ac:dyDescent="0.3">
      <c r="A265" s="36"/>
      <c r="B265" s="14" t="s">
        <v>59</v>
      </c>
      <c r="C265" s="14">
        <v>261</v>
      </c>
      <c r="D265" s="14">
        <v>261</v>
      </c>
      <c r="E265" s="44">
        <v>23.2</v>
      </c>
      <c r="F265" s="37">
        <f t="shared" si="115"/>
        <v>0.70833333333333304</v>
      </c>
      <c r="G265" s="37">
        <f t="shared" si="116"/>
        <v>2.5499999999999989</v>
      </c>
      <c r="H265" s="36"/>
      <c r="I265" s="33">
        <f t="shared" si="96"/>
        <v>6.4444444444444446</v>
      </c>
      <c r="J265" s="34">
        <f t="shared" si="103"/>
        <v>1291.9999999999995</v>
      </c>
      <c r="K265" s="34">
        <f t="shared" si="104"/>
        <v>143.15</v>
      </c>
      <c r="L265" s="39">
        <f t="shared" si="105"/>
        <v>41.377200000000002</v>
      </c>
      <c r="M265" s="40">
        <f t="shared" si="106"/>
        <v>1476.5271999999995</v>
      </c>
      <c r="N265" s="36"/>
      <c r="O265" s="45">
        <f t="shared" si="107"/>
        <v>9515.3975111111085</v>
      </c>
      <c r="P265" s="46">
        <f t="shared" si="118"/>
        <v>9.5153975111111091</v>
      </c>
      <c r="Q265" s="42">
        <f t="shared" si="108"/>
        <v>9.5153975111111091</v>
      </c>
      <c r="R265" s="46">
        <f t="shared" si="117"/>
        <v>0.28983741972661065</v>
      </c>
      <c r="S265" s="42">
        <f t="shared" si="109"/>
        <v>0</v>
      </c>
      <c r="T265" s="43">
        <f t="shared" si="95"/>
        <v>4.3887951987027392E-2</v>
      </c>
      <c r="U265" s="36"/>
      <c r="V265" s="58">
        <f t="shared" si="110"/>
        <v>1291.9999999999995</v>
      </c>
      <c r="W265" s="58">
        <f t="shared" si="111"/>
        <v>0</v>
      </c>
      <c r="Y265" s="61">
        <f t="shared" si="97"/>
        <v>37876.148148148153</v>
      </c>
      <c r="Z265" s="61">
        <f t="shared" si="98"/>
        <v>37.876148148148154</v>
      </c>
      <c r="AA265" s="61">
        <f t="shared" si="99"/>
        <v>0</v>
      </c>
      <c r="AB265" s="63">
        <f t="shared" si="100"/>
        <v>0</v>
      </c>
      <c r="AC265" s="36"/>
      <c r="AD265" s="64">
        <f t="shared" si="101"/>
        <v>0</v>
      </c>
      <c r="AE265" s="64">
        <f t="shared" si="102"/>
        <v>4.3887951987027392E-2</v>
      </c>
      <c r="AF265" s="42">
        <f t="shared" si="112"/>
        <v>0</v>
      </c>
      <c r="AG265" s="72">
        <f t="shared" si="113"/>
        <v>0</v>
      </c>
      <c r="AH265">
        <f t="shared" si="114"/>
        <v>2.6661930832119141E-2</v>
      </c>
    </row>
    <row r="266" spans="1:34" ht="15.75" thickBot="1" x14ac:dyDescent="0.3">
      <c r="A266" s="36"/>
      <c r="B266" s="14" t="s">
        <v>59</v>
      </c>
      <c r="C266" s="14">
        <v>262</v>
      </c>
      <c r="D266" s="14">
        <v>262</v>
      </c>
      <c r="E266" s="44">
        <v>25.7</v>
      </c>
      <c r="F266" s="37">
        <f t="shared" si="115"/>
        <v>0.76388888888888884</v>
      </c>
      <c r="G266" s="37">
        <f t="shared" si="116"/>
        <v>2.75</v>
      </c>
      <c r="H266" s="36"/>
      <c r="I266" s="33">
        <f t="shared" si="96"/>
        <v>7.1388888888888893</v>
      </c>
      <c r="J266" s="34">
        <f t="shared" si="103"/>
        <v>1393.3333333333333</v>
      </c>
      <c r="K266" s="34">
        <f t="shared" si="104"/>
        <v>143.15</v>
      </c>
      <c r="L266" s="39">
        <f t="shared" si="105"/>
        <v>50.775168750000006</v>
      </c>
      <c r="M266" s="40">
        <f t="shared" si="106"/>
        <v>1587.2585020833333</v>
      </c>
      <c r="N266" s="36"/>
      <c r="O266" s="45">
        <f t="shared" si="107"/>
        <v>11331.26208431713</v>
      </c>
      <c r="P266" s="46">
        <f t="shared" si="118"/>
        <v>11.33126208431713</v>
      </c>
      <c r="Q266" s="42">
        <f t="shared" si="108"/>
        <v>11.33126208431713</v>
      </c>
      <c r="R266" s="46">
        <f t="shared" si="117"/>
        <v>0.29298499252780985</v>
      </c>
      <c r="S266" s="42">
        <f t="shared" si="109"/>
        <v>0</v>
      </c>
      <c r="T266" s="43">
        <f t="shared" si="95"/>
        <v>4.3887951987027392E-2</v>
      </c>
      <c r="U266" s="36"/>
      <c r="V266" s="58">
        <f t="shared" si="110"/>
        <v>1393.3333333333333</v>
      </c>
      <c r="W266" s="58">
        <f t="shared" si="111"/>
        <v>0</v>
      </c>
      <c r="Y266" s="61">
        <f t="shared" si="97"/>
        <v>46478.925925925934</v>
      </c>
      <c r="Z266" s="61">
        <f t="shared" si="98"/>
        <v>46.478925925925935</v>
      </c>
      <c r="AA266" s="61">
        <f t="shared" si="99"/>
        <v>0</v>
      </c>
      <c r="AB266" s="63">
        <f t="shared" si="100"/>
        <v>0</v>
      </c>
      <c r="AC266" s="36"/>
      <c r="AD266" s="64">
        <f t="shared" si="101"/>
        <v>0</v>
      </c>
      <c r="AE266" s="64">
        <f t="shared" si="102"/>
        <v>4.3887951987027392E-2</v>
      </c>
      <c r="AF266" s="42">
        <f t="shared" si="112"/>
        <v>0</v>
      </c>
      <c r="AG266" s="72">
        <f t="shared" si="113"/>
        <v>0</v>
      </c>
      <c r="AH266">
        <f t="shared" si="114"/>
        <v>2.6661930832119141E-2</v>
      </c>
    </row>
    <row r="267" spans="1:34" ht="15.75" thickBot="1" x14ac:dyDescent="0.3">
      <c r="A267" s="36"/>
      <c r="B267" s="14" t="s">
        <v>59</v>
      </c>
      <c r="C267" s="14">
        <v>263</v>
      </c>
      <c r="D267" s="14">
        <v>263</v>
      </c>
      <c r="E267" s="44">
        <v>28.7</v>
      </c>
      <c r="F267" s="37">
        <f t="shared" si="115"/>
        <v>0.94444444444444453</v>
      </c>
      <c r="G267" s="37">
        <f t="shared" si="116"/>
        <v>3.4000000000000004</v>
      </c>
      <c r="H267" s="36"/>
      <c r="I267" s="33">
        <f t="shared" si="96"/>
        <v>7.9722222222222223</v>
      </c>
      <c r="J267" s="34">
        <f t="shared" si="103"/>
        <v>1722.6666666666667</v>
      </c>
      <c r="K267" s="34">
        <f t="shared" si="104"/>
        <v>143.15</v>
      </c>
      <c r="L267" s="39">
        <f t="shared" si="105"/>
        <v>63.321168749999998</v>
      </c>
      <c r="M267" s="40">
        <f t="shared" si="106"/>
        <v>1929.1378354166668</v>
      </c>
      <c r="N267" s="36"/>
      <c r="O267" s="45">
        <f t="shared" si="107"/>
        <v>15379.515521238427</v>
      </c>
      <c r="P267" s="46">
        <f t="shared" si="118"/>
        <v>15.379515521238426</v>
      </c>
      <c r="Q267" s="42">
        <f t="shared" si="108"/>
        <v>15.379515521238426</v>
      </c>
      <c r="R267" s="46">
        <f t="shared" si="117"/>
        <v>0.29725708017259828</v>
      </c>
      <c r="S267" s="42">
        <f t="shared" si="109"/>
        <v>0</v>
      </c>
      <c r="T267" s="43">
        <f t="shared" si="95"/>
        <v>4.3887951987027392E-2</v>
      </c>
      <c r="U267" s="36"/>
      <c r="V267" s="58">
        <f t="shared" si="110"/>
        <v>1722.6666666666667</v>
      </c>
      <c r="W267" s="58">
        <f t="shared" si="111"/>
        <v>0</v>
      </c>
      <c r="Y267" s="61">
        <f t="shared" si="97"/>
        <v>57963.370370370372</v>
      </c>
      <c r="Z267" s="61">
        <f t="shared" si="98"/>
        <v>57.96337037037037</v>
      </c>
      <c r="AA267" s="61">
        <f t="shared" si="99"/>
        <v>0</v>
      </c>
      <c r="AB267" s="63">
        <f t="shared" si="100"/>
        <v>0</v>
      </c>
      <c r="AC267" s="36"/>
      <c r="AD267" s="64">
        <f t="shared" si="101"/>
        <v>0</v>
      </c>
      <c r="AE267" s="64">
        <f t="shared" si="102"/>
        <v>4.3887951987027392E-2</v>
      </c>
      <c r="AF267" s="42">
        <f t="shared" si="112"/>
        <v>0</v>
      </c>
      <c r="AG267" s="72">
        <f t="shared" si="113"/>
        <v>0</v>
      </c>
      <c r="AH267">
        <f t="shared" si="114"/>
        <v>2.6661930832119141E-2</v>
      </c>
    </row>
    <row r="268" spans="1:34" ht="15.75" thickBot="1" x14ac:dyDescent="0.3">
      <c r="A268" s="36"/>
      <c r="B268" s="14" t="s">
        <v>59</v>
      </c>
      <c r="C268" s="14">
        <v>264</v>
      </c>
      <c r="D268" s="14">
        <v>264</v>
      </c>
      <c r="E268" s="44">
        <v>32.5</v>
      </c>
      <c r="F268" s="37">
        <f t="shared" si="115"/>
        <v>1.0277777777777781</v>
      </c>
      <c r="G268" s="37">
        <f t="shared" si="116"/>
        <v>3.7000000000000011</v>
      </c>
      <c r="H268" s="36"/>
      <c r="I268" s="33">
        <f t="shared" si="96"/>
        <v>9.0277777777777786</v>
      </c>
      <c r="J268" s="34">
        <f t="shared" si="103"/>
        <v>1874.6666666666672</v>
      </c>
      <c r="K268" s="34">
        <f t="shared" si="104"/>
        <v>143.15</v>
      </c>
      <c r="L268" s="39">
        <f t="shared" si="105"/>
        <v>81.19921875</v>
      </c>
      <c r="M268" s="40">
        <f t="shared" si="106"/>
        <v>2099.0158854166671</v>
      </c>
      <c r="N268" s="36"/>
      <c r="O268" s="45">
        <f t="shared" si="107"/>
        <v>18949.448965567135</v>
      </c>
      <c r="P268" s="46">
        <f t="shared" si="118"/>
        <v>18.949448965567136</v>
      </c>
      <c r="Q268" s="42">
        <f t="shared" si="108"/>
        <v>18.949448965567139</v>
      </c>
      <c r="R268" s="46">
        <f t="shared" si="117"/>
        <v>0.30252081599636693</v>
      </c>
      <c r="S268" s="42">
        <f t="shared" si="109"/>
        <v>0</v>
      </c>
      <c r="T268" s="43">
        <f t="shared" si="95"/>
        <v>4.3887951987027392E-2</v>
      </c>
      <c r="U268" s="36"/>
      <c r="V268" s="58">
        <f t="shared" si="110"/>
        <v>1874.6666666666672</v>
      </c>
      <c r="W268" s="58">
        <f t="shared" si="111"/>
        <v>0</v>
      </c>
      <c r="Y268" s="61">
        <f t="shared" si="97"/>
        <v>74328.703703703708</v>
      </c>
      <c r="Z268" s="61">
        <f t="shared" si="98"/>
        <v>74.328703703703709</v>
      </c>
      <c r="AA268" s="61">
        <f t="shared" si="99"/>
        <v>0</v>
      </c>
      <c r="AB268" s="63">
        <f t="shared" si="100"/>
        <v>0</v>
      </c>
      <c r="AC268" s="36"/>
      <c r="AD268" s="64">
        <f t="shared" si="101"/>
        <v>0</v>
      </c>
      <c r="AE268" s="64">
        <f t="shared" si="102"/>
        <v>4.3887951987027392E-2</v>
      </c>
      <c r="AF268" s="42">
        <f t="shared" si="112"/>
        <v>151011.46987654324</v>
      </c>
      <c r="AG268" s="72">
        <f t="shared" si="113"/>
        <v>87152.494552500008</v>
      </c>
      <c r="AH268">
        <f t="shared" si="114"/>
        <v>2.6661930832119141E-2</v>
      </c>
    </row>
    <row r="269" spans="1:34" ht="15.75" thickBot="1" x14ac:dyDescent="0.3">
      <c r="A269" s="36"/>
      <c r="B269" s="14" t="s">
        <v>59</v>
      </c>
      <c r="C269" s="14">
        <v>265</v>
      </c>
      <c r="D269" s="14">
        <v>265</v>
      </c>
      <c r="E269" s="44">
        <v>36.1</v>
      </c>
      <c r="F269" s="37">
        <f t="shared" si="115"/>
        <v>0.90277777777777779</v>
      </c>
      <c r="G269" s="37">
        <f t="shared" si="116"/>
        <v>3.25</v>
      </c>
      <c r="H269" s="36"/>
      <c r="I269" s="33">
        <f t="shared" si="96"/>
        <v>10.027777777777779</v>
      </c>
      <c r="J269" s="34">
        <f t="shared" si="103"/>
        <v>1646.6666666666667</v>
      </c>
      <c r="K269" s="34">
        <f t="shared" si="104"/>
        <v>143.15</v>
      </c>
      <c r="L269" s="39">
        <f t="shared" si="105"/>
        <v>100.18426875</v>
      </c>
      <c r="M269" s="40">
        <f t="shared" si="106"/>
        <v>1890.0009354166668</v>
      </c>
      <c r="N269" s="36"/>
      <c r="O269" s="45">
        <f t="shared" si="107"/>
        <v>18952.509380150466</v>
      </c>
      <c r="P269" s="46">
        <f t="shared" si="118"/>
        <v>18.952509380150467</v>
      </c>
      <c r="Q269" s="42">
        <f t="shared" si="108"/>
        <v>18.952509380150467</v>
      </c>
      <c r="R269" s="46">
        <f t="shared" si="117"/>
        <v>0.30778540193529763</v>
      </c>
      <c r="S269" s="42">
        <f t="shared" si="109"/>
        <v>0</v>
      </c>
      <c r="T269" s="43">
        <f t="shared" si="95"/>
        <v>4.3887951987027392E-2</v>
      </c>
      <c r="U269" s="36"/>
      <c r="V269" s="58">
        <f t="shared" si="110"/>
        <v>1646.6666666666667</v>
      </c>
      <c r="W269" s="58">
        <f t="shared" si="111"/>
        <v>0</v>
      </c>
      <c r="Y269" s="61">
        <f t="shared" si="97"/>
        <v>91707.37037037038</v>
      </c>
      <c r="Z269" s="61">
        <f t="shared" si="98"/>
        <v>91.707370370370384</v>
      </c>
      <c r="AA269" s="61">
        <f t="shared" si="99"/>
        <v>0</v>
      </c>
      <c r="AB269" s="63">
        <f t="shared" si="100"/>
        <v>0</v>
      </c>
      <c r="AC269" s="36"/>
      <c r="AD269" s="64">
        <f t="shared" si="101"/>
        <v>0</v>
      </c>
      <c r="AE269" s="64">
        <f t="shared" si="102"/>
        <v>4.3887951987027392E-2</v>
      </c>
      <c r="AF269" s="42">
        <f t="shared" si="112"/>
        <v>127441.02222222211</v>
      </c>
      <c r="AG269" s="72">
        <f t="shared" si="113"/>
        <v>73549.399949999934</v>
      </c>
      <c r="AH269">
        <f t="shared" si="114"/>
        <v>2.6661930832119141E-2</v>
      </c>
    </row>
    <row r="270" spans="1:34" ht="15.75" thickBot="1" x14ac:dyDescent="0.3">
      <c r="A270" s="36"/>
      <c r="B270" s="14" t="s">
        <v>59</v>
      </c>
      <c r="C270" s="14">
        <v>266</v>
      </c>
      <c r="D270" s="14">
        <v>266</v>
      </c>
      <c r="E270" s="44">
        <v>39</v>
      </c>
      <c r="F270" s="37">
        <f t="shared" si="115"/>
        <v>0.65277777777777712</v>
      </c>
      <c r="G270" s="37">
        <f t="shared" si="116"/>
        <v>2.3499999999999979</v>
      </c>
      <c r="H270" s="36"/>
      <c r="I270" s="33">
        <f t="shared" si="96"/>
        <v>10.833333333333334</v>
      </c>
      <c r="J270" s="34">
        <f t="shared" si="103"/>
        <v>1190.6666666666654</v>
      </c>
      <c r="K270" s="34">
        <f t="shared" si="104"/>
        <v>143.15</v>
      </c>
      <c r="L270" s="39">
        <f t="shared" si="105"/>
        <v>116.92687500000001</v>
      </c>
      <c r="M270" s="40">
        <f t="shared" si="106"/>
        <v>1450.7435416666654</v>
      </c>
      <c r="N270" s="36"/>
      <c r="O270" s="45">
        <f t="shared" si="107"/>
        <v>15716.388368055543</v>
      </c>
      <c r="P270" s="46">
        <f t="shared" si="118"/>
        <v>15.716388368055544</v>
      </c>
      <c r="Q270" s="42">
        <f t="shared" si="108"/>
        <v>15.716388368055545</v>
      </c>
      <c r="R270" s="46">
        <f t="shared" si="117"/>
        <v>0.31215106537086862</v>
      </c>
      <c r="S270" s="42">
        <f t="shared" si="109"/>
        <v>0</v>
      </c>
      <c r="T270" s="43">
        <f t="shared" si="95"/>
        <v>4.3887951987027392E-2</v>
      </c>
      <c r="U270" s="36"/>
      <c r="V270" s="58">
        <f t="shared" si="110"/>
        <v>1190.6666666666654</v>
      </c>
      <c r="W270" s="58">
        <f t="shared" si="111"/>
        <v>0</v>
      </c>
      <c r="Y270" s="61">
        <f t="shared" si="97"/>
        <v>107033.33333333334</v>
      </c>
      <c r="Z270" s="61">
        <f t="shared" si="98"/>
        <v>107.03333333333335</v>
      </c>
      <c r="AA270" s="61">
        <f t="shared" si="99"/>
        <v>0</v>
      </c>
      <c r="AB270" s="63">
        <f t="shared" si="100"/>
        <v>0</v>
      </c>
      <c r="AC270" s="36"/>
      <c r="AD270" s="64">
        <f t="shared" si="101"/>
        <v>0</v>
      </c>
      <c r="AE270" s="64">
        <f t="shared" si="102"/>
        <v>4.3887951987027392E-2</v>
      </c>
      <c r="AF270" s="42">
        <f t="shared" si="112"/>
        <v>115735.6373333333</v>
      </c>
      <c r="AG270" s="72">
        <f t="shared" si="113"/>
        <v>66793.929695999977</v>
      </c>
      <c r="AH270">
        <f t="shared" si="114"/>
        <v>2.6661930832119141E-2</v>
      </c>
    </row>
    <row r="271" spans="1:34" ht="15.75" thickBot="1" x14ac:dyDescent="0.3">
      <c r="A271" s="36"/>
      <c r="B271" s="14" t="s">
        <v>59</v>
      </c>
      <c r="C271" s="14">
        <v>267</v>
      </c>
      <c r="D271" s="14">
        <v>267</v>
      </c>
      <c r="E271" s="44">
        <v>40.799999999999997</v>
      </c>
      <c r="F271" s="37">
        <f t="shared" si="115"/>
        <v>0.54166666666666641</v>
      </c>
      <c r="G271" s="37">
        <f t="shared" si="116"/>
        <v>1.9499999999999993</v>
      </c>
      <c r="H271" s="36"/>
      <c r="I271" s="33">
        <f t="shared" si="96"/>
        <v>11.333333333333334</v>
      </c>
      <c r="J271" s="34">
        <f t="shared" si="103"/>
        <v>987.99999999999955</v>
      </c>
      <c r="K271" s="34">
        <f t="shared" si="104"/>
        <v>143.15</v>
      </c>
      <c r="L271" s="39">
        <f t="shared" si="105"/>
        <v>127.96920000000001</v>
      </c>
      <c r="M271" s="40">
        <f t="shared" si="106"/>
        <v>1259.1191999999996</v>
      </c>
      <c r="N271" s="36"/>
      <c r="O271" s="45">
        <f t="shared" si="107"/>
        <v>14270.017599999997</v>
      </c>
      <c r="P271" s="46">
        <f t="shared" si="118"/>
        <v>14.270017599999997</v>
      </c>
      <c r="Q271" s="42">
        <f t="shared" si="108"/>
        <v>14.270017599999997</v>
      </c>
      <c r="R271" s="46">
        <f t="shared" si="117"/>
        <v>0.3161149591486464</v>
      </c>
      <c r="S271" s="42">
        <f t="shared" si="109"/>
        <v>0</v>
      </c>
      <c r="T271" s="43">
        <f t="shared" si="95"/>
        <v>4.3887951987027392E-2</v>
      </c>
      <c r="U271" s="36"/>
      <c r="V271" s="58">
        <f t="shared" si="110"/>
        <v>987.99999999999955</v>
      </c>
      <c r="W271" s="58">
        <f t="shared" si="111"/>
        <v>0</v>
      </c>
      <c r="Y271" s="61">
        <f t="shared" si="97"/>
        <v>117141.33333333334</v>
      </c>
      <c r="Z271" s="61">
        <f t="shared" si="98"/>
        <v>117.14133333333335</v>
      </c>
      <c r="AA271" s="61">
        <f t="shared" si="99"/>
        <v>0</v>
      </c>
      <c r="AB271" s="63">
        <f t="shared" si="100"/>
        <v>0</v>
      </c>
      <c r="AC271" s="36"/>
      <c r="AD271" s="64">
        <f t="shared" si="101"/>
        <v>0</v>
      </c>
      <c r="AE271" s="64">
        <f t="shared" si="102"/>
        <v>4.3887951987027392E-2</v>
      </c>
      <c r="AF271" s="42">
        <f t="shared" si="112"/>
        <v>118113.42400000003</v>
      </c>
      <c r="AG271" s="72">
        <f t="shared" si="113"/>
        <v>68166.20982600002</v>
      </c>
      <c r="AH271">
        <f t="shared" si="114"/>
        <v>2.6661930832119141E-2</v>
      </c>
    </row>
    <row r="272" spans="1:34" ht="15.75" thickBot="1" x14ac:dyDescent="0.3">
      <c r="A272" s="36"/>
      <c r="B272" s="14" t="s">
        <v>59</v>
      </c>
      <c r="C272" s="14">
        <v>268</v>
      </c>
      <c r="D272" s="14">
        <v>268</v>
      </c>
      <c r="E272" s="44">
        <v>42.9</v>
      </c>
      <c r="F272" s="37">
        <f t="shared" si="115"/>
        <v>0.50000000000000022</v>
      </c>
      <c r="G272" s="37">
        <f t="shared" si="116"/>
        <v>1.8000000000000007</v>
      </c>
      <c r="H272" s="36"/>
      <c r="I272" s="33">
        <f t="shared" si="96"/>
        <v>11.916666666666666</v>
      </c>
      <c r="J272" s="34">
        <f t="shared" si="103"/>
        <v>912.00000000000045</v>
      </c>
      <c r="K272" s="34">
        <f t="shared" si="104"/>
        <v>143.15</v>
      </c>
      <c r="L272" s="39">
        <f t="shared" si="105"/>
        <v>141.48151874999999</v>
      </c>
      <c r="M272" s="40">
        <f t="shared" si="106"/>
        <v>1196.6315187500004</v>
      </c>
      <c r="N272" s="36"/>
      <c r="O272" s="45">
        <f t="shared" si="107"/>
        <v>14259.858931770837</v>
      </c>
      <c r="P272" s="46">
        <f t="shared" si="118"/>
        <v>14.259858931770838</v>
      </c>
      <c r="Q272" s="42">
        <f t="shared" si="108"/>
        <v>14.25985893177084</v>
      </c>
      <c r="R272" s="46">
        <f t="shared" si="117"/>
        <v>0.32007603107413829</v>
      </c>
      <c r="S272" s="42">
        <f t="shared" si="109"/>
        <v>0</v>
      </c>
      <c r="T272" s="43">
        <f t="shared" si="95"/>
        <v>4.3887951987027392E-2</v>
      </c>
      <c r="U272" s="36"/>
      <c r="V272" s="58">
        <f t="shared" si="110"/>
        <v>912.00000000000045</v>
      </c>
      <c r="W272" s="58">
        <f t="shared" si="111"/>
        <v>0</v>
      </c>
      <c r="Y272" s="61">
        <f t="shared" si="97"/>
        <v>129510.33333333331</v>
      </c>
      <c r="Z272" s="61">
        <f t="shared" si="98"/>
        <v>129.51033333333331</v>
      </c>
      <c r="AA272" s="61">
        <f t="shared" si="99"/>
        <v>0</v>
      </c>
      <c r="AB272" s="63">
        <f t="shared" si="100"/>
        <v>0</v>
      </c>
      <c r="AC272" s="36"/>
      <c r="AD272" s="64">
        <f t="shared" si="101"/>
        <v>0</v>
      </c>
      <c r="AE272" s="64">
        <f t="shared" si="102"/>
        <v>4.3887951987027392E-2</v>
      </c>
      <c r="AF272" s="42">
        <f t="shared" si="112"/>
        <v>105431.25333333333</v>
      </c>
      <c r="AG272" s="72">
        <f t="shared" si="113"/>
        <v>60847.012080000008</v>
      </c>
      <c r="AH272">
        <f t="shared" si="114"/>
        <v>2.6661930832119141E-2</v>
      </c>
    </row>
    <row r="273" spans="1:34" ht="15.75" thickBot="1" x14ac:dyDescent="0.3">
      <c r="A273" s="36"/>
      <c r="B273" s="14" t="s">
        <v>59</v>
      </c>
      <c r="C273" s="14">
        <v>269</v>
      </c>
      <c r="D273" s="14">
        <v>269</v>
      </c>
      <c r="E273" s="44">
        <v>44.4</v>
      </c>
      <c r="F273" s="37">
        <f t="shared" si="115"/>
        <v>0.41666666666666663</v>
      </c>
      <c r="G273" s="37">
        <f t="shared" si="116"/>
        <v>1.5</v>
      </c>
      <c r="H273" s="36"/>
      <c r="I273" s="33">
        <f t="shared" si="96"/>
        <v>12.333333333333334</v>
      </c>
      <c r="J273" s="34">
        <f t="shared" si="103"/>
        <v>759.99999999999989</v>
      </c>
      <c r="K273" s="34">
        <f t="shared" si="104"/>
        <v>143.15</v>
      </c>
      <c r="L273" s="39">
        <f t="shared" si="105"/>
        <v>151.54830000000001</v>
      </c>
      <c r="M273" s="40">
        <f t="shared" si="106"/>
        <v>1054.6983</v>
      </c>
      <c r="N273" s="36"/>
      <c r="O273" s="45">
        <f t="shared" si="107"/>
        <v>13007.9457</v>
      </c>
      <c r="P273" s="46">
        <f t="shared" si="118"/>
        <v>13.0079457</v>
      </c>
      <c r="Q273" s="42">
        <f t="shared" si="108"/>
        <v>13.007945699999999</v>
      </c>
      <c r="R273" s="46">
        <f t="shared" si="117"/>
        <v>0.32368934932413829</v>
      </c>
      <c r="S273" s="42">
        <f t="shared" si="109"/>
        <v>0</v>
      </c>
      <c r="T273" s="43">
        <f t="shared" si="95"/>
        <v>4.3887951987027392E-2</v>
      </c>
      <c r="U273" s="36"/>
      <c r="V273" s="58">
        <f t="shared" si="110"/>
        <v>759.99999999999989</v>
      </c>
      <c r="W273" s="58">
        <f t="shared" si="111"/>
        <v>0</v>
      </c>
      <c r="Y273" s="61">
        <f t="shared" si="97"/>
        <v>138725.33333333334</v>
      </c>
      <c r="Z273" s="61">
        <f t="shared" si="98"/>
        <v>138.72533333333334</v>
      </c>
      <c r="AA273" s="61">
        <f t="shared" si="99"/>
        <v>0</v>
      </c>
      <c r="AB273" s="63">
        <f t="shared" si="100"/>
        <v>0</v>
      </c>
      <c r="AC273" s="36"/>
      <c r="AD273" s="64">
        <f t="shared" si="101"/>
        <v>0</v>
      </c>
      <c r="AE273" s="64">
        <f t="shared" si="102"/>
        <v>4.4954065912953318E-2</v>
      </c>
      <c r="AF273" s="42">
        <f t="shared" si="112"/>
        <v>60093.504000000052</v>
      </c>
      <c r="AG273" s="72">
        <f t="shared" si="113"/>
        <v>34681.463496000033</v>
      </c>
      <c r="AH273">
        <f t="shared" si="114"/>
        <v>2.6661930832119141E-2</v>
      </c>
    </row>
    <row r="274" spans="1:34" ht="15.75" thickBot="1" x14ac:dyDescent="0.3">
      <c r="A274" s="36"/>
      <c r="B274" s="14" t="s">
        <v>59</v>
      </c>
      <c r="C274" s="14">
        <v>270</v>
      </c>
      <c r="D274" s="14">
        <v>270</v>
      </c>
      <c r="E274" s="44">
        <v>45.9</v>
      </c>
      <c r="F274" s="37">
        <f t="shared" si="115"/>
        <v>0.2222222222222224</v>
      </c>
      <c r="G274" s="37">
        <f t="shared" si="116"/>
        <v>0.80000000000000071</v>
      </c>
      <c r="H274" s="36"/>
      <c r="I274" s="33">
        <f t="shared" si="96"/>
        <v>12.75</v>
      </c>
      <c r="J274" s="34">
        <f t="shared" si="103"/>
        <v>405.33333333333366</v>
      </c>
      <c r="K274" s="34">
        <f t="shared" si="104"/>
        <v>143.15</v>
      </c>
      <c r="L274" s="39">
        <f t="shared" si="105"/>
        <v>161.96101874999999</v>
      </c>
      <c r="M274" s="40">
        <f t="shared" si="106"/>
        <v>710.44435208333357</v>
      </c>
      <c r="N274" s="36"/>
      <c r="O274" s="45">
        <f t="shared" si="107"/>
        <v>9058.1654890625032</v>
      </c>
      <c r="P274" s="46">
        <f t="shared" si="118"/>
        <v>9.0581654890625032</v>
      </c>
      <c r="Q274" s="42">
        <f t="shared" si="108"/>
        <v>9.058165489062505</v>
      </c>
      <c r="R274" s="46">
        <f t="shared" si="117"/>
        <v>0.32620550640443341</v>
      </c>
      <c r="S274" s="42">
        <f t="shared" si="109"/>
        <v>0</v>
      </c>
      <c r="T274" s="43">
        <f t="shared" si="95"/>
        <v>4.3887951987027392E-2</v>
      </c>
      <c r="U274" s="36"/>
      <c r="V274" s="58">
        <f t="shared" si="110"/>
        <v>405.33333333333366</v>
      </c>
      <c r="W274" s="58">
        <f t="shared" si="111"/>
        <v>0</v>
      </c>
      <c r="Y274" s="61">
        <f t="shared" si="97"/>
        <v>148257</v>
      </c>
      <c r="Z274" s="61">
        <f t="shared" si="98"/>
        <v>148.25700000000001</v>
      </c>
      <c r="AA274" s="61">
        <f t="shared" si="99"/>
        <v>0</v>
      </c>
      <c r="AB274" s="63">
        <f t="shared" si="100"/>
        <v>0</v>
      </c>
      <c r="AC274" s="36"/>
      <c r="AD274" s="64">
        <f t="shared" si="101"/>
        <v>0</v>
      </c>
      <c r="AE274" s="64">
        <f t="shared" si="102"/>
        <v>4.6005838302565584E-2</v>
      </c>
      <c r="AF274" s="42">
        <f t="shared" si="112"/>
        <v>0</v>
      </c>
      <c r="AG274" s="72">
        <f t="shared" si="113"/>
        <v>0</v>
      </c>
      <c r="AH274">
        <f t="shared" si="114"/>
        <v>2.6661930832119141E-2</v>
      </c>
    </row>
    <row r="275" spans="1:34" ht="15.75" thickBot="1" x14ac:dyDescent="0.3">
      <c r="A275" s="36"/>
      <c r="B275" s="14" t="s">
        <v>59</v>
      </c>
      <c r="C275" s="14">
        <v>271</v>
      </c>
      <c r="D275" s="14">
        <v>271</v>
      </c>
      <c r="E275" s="44">
        <v>46</v>
      </c>
      <c r="F275" s="37">
        <f t="shared" si="115"/>
        <v>-4.1666666666666269E-2</v>
      </c>
      <c r="G275" s="37">
        <f t="shared" si="116"/>
        <v>-0.14999999999999858</v>
      </c>
      <c r="H275" s="36"/>
      <c r="I275" s="33">
        <f t="shared" si="96"/>
        <v>12.777777777777779</v>
      </c>
      <c r="J275" s="34">
        <f t="shared" si="103"/>
        <v>-75.999999999999275</v>
      </c>
      <c r="K275" s="34">
        <f t="shared" si="104"/>
        <v>143.15</v>
      </c>
      <c r="L275" s="39">
        <f t="shared" si="105"/>
        <v>162.66750000000002</v>
      </c>
      <c r="M275" s="40">
        <f t="shared" si="106"/>
        <v>305.8175</v>
      </c>
      <c r="N275" s="36"/>
      <c r="O275" s="45">
        <f t="shared" si="107"/>
        <v>3907.6680555555558</v>
      </c>
      <c r="P275" s="46">
        <f t="shared" si="118"/>
        <v>3.9076680555555559</v>
      </c>
      <c r="Q275" s="42">
        <f t="shared" si="108"/>
        <v>2.9365569444444541</v>
      </c>
      <c r="R275" s="46">
        <f t="shared" si="117"/>
        <v>0.32729096975319882</v>
      </c>
      <c r="S275" s="42">
        <f t="shared" si="109"/>
        <v>3838.0101333333341</v>
      </c>
      <c r="T275" s="43">
        <f t="shared" si="95"/>
        <v>4.4954065912953318E-2</v>
      </c>
      <c r="U275" s="65"/>
      <c r="V275" s="58">
        <f t="shared" si="110"/>
        <v>0</v>
      </c>
      <c r="W275" s="58">
        <f t="shared" si="111"/>
        <v>75.999999999999275</v>
      </c>
      <c r="Y275" s="61">
        <f t="shared" si="97"/>
        <v>148903.70370370371</v>
      </c>
      <c r="Z275" s="61">
        <f t="shared" si="98"/>
        <v>148.90370370370371</v>
      </c>
      <c r="AA275" s="61">
        <f t="shared" si="99"/>
        <v>2578.3703703703359</v>
      </c>
      <c r="AB275" s="63">
        <f t="shared" si="100"/>
        <v>2.5783703703703358</v>
      </c>
      <c r="AC275" s="36"/>
      <c r="AD275" s="64">
        <f t="shared" si="101"/>
        <v>-2.5783703703703358</v>
      </c>
      <c r="AE275" s="64">
        <f t="shared" si="102"/>
        <v>4.6983549660542051E-2</v>
      </c>
      <c r="AF275" s="42">
        <f t="shared" si="112"/>
        <v>0</v>
      </c>
      <c r="AG275" s="72">
        <f t="shared" si="113"/>
        <v>0</v>
      </c>
      <c r="AH275">
        <f t="shared" si="114"/>
        <v>2.7309595042119144E-2</v>
      </c>
    </row>
    <row r="276" spans="1:34" ht="15.75" thickBot="1" x14ac:dyDescent="0.3">
      <c r="A276" s="36"/>
      <c r="B276" s="14" t="s">
        <v>59</v>
      </c>
      <c r="C276" s="14">
        <v>272</v>
      </c>
      <c r="D276" s="14">
        <v>272</v>
      </c>
      <c r="E276" s="44">
        <v>45.6</v>
      </c>
      <c r="F276" s="37">
        <f t="shared" si="115"/>
        <v>-9.7222222222222612E-2</v>
      </c>
      <c r="G276" s="37">
        <f t="shared" si="116"/>
        <v>-0.35000000000000142</v>
      </c>
      <c r="H276" s="36"/>
      <c r="I276" s="33">
        <f t="shared" si="96"/>
        <v>12.666666666666668</v>
      </c>
      <c r="J276" s="34">
        <f t="shared" si="103"/>
        <v>-177.33333333333405</v>
      </c>
      <c r="K276" s="34">
        <f t="shared" si="104"/>
        <v>143.15</v>
      </c>
      <c r="L276" s="39">
        <f t="shared" si="105"/>
        <v>159.85080000000002</v>
      </c>
      <c r="M276" s="40">
        <f t="shared" si="106"/>
        <v>303.00080000000003</v>
      </c>
      <c r="N276" s="36"/>
      <c r="O276" s="45">
        <f t="shared" si="107"/>
        <v>3838.0101333333341</v>
      </c>
      <c r="P276" s="46">
        <f t="shared" si="118"/>
        <v>3.8380101333333343</v>
      </c>
      <c r="Q276" s="42">
        <f t="shared" si="108"/>
        <v>1.5917879111111024</v>
      </c>
      <c r="R276" s="46">
        <f t="shared" si="117"/>
        <v>0.32835708367912475</v>
      </c>
      <c r="S276" s="42">
        <f t="shared" si="109"/>
        <v>3786.3806026041666</v>
      </c>
      <c r="T276" s="43">
        <f t="shared" si="95"/>
        <v>4.6005838302565584E-2</v>
      </c>
      <c r="U276" s="65"/>
      <c r="V276" s="58">
        <f t="shared" si="110"/>
        <v>0</v>
      </c>
      <c r="W276" s="58">
        <f t="shared" si="111"/>
        <v>177.33333333333405</v>
      </c>
      <c r="Y276" s="61">
        <f t="shared" si="97"/>
        <v>146325.33333333337</v>
      </c>
      <c r="Z276" s="61">
        <f t="shared" si="98"/>
        <v>146.32533333333336</v>
      </c>
      <c r="AA276" s="61">
        <f t="shared" si="99"/>
        <v>1919.0000000000291</v>
      </c>
      <c r="AB276" s="63">
        <f t="shared" si="100"/>
        <v>1.9190000000000291</v>
      </c>
      <c r="AC276" s="36"/>
      <c r="AD276" s="64">
        <f t="shared" si="101"/>
        <v>-1.9190000000000291</v>
      </c>
      <c r="AE276" s="64">
        <f t="shared" si="102"/>
        <v>4.7837073067949459E-2</v>
      </c>
      <c r="AF276" s="42">
        <f t="shared" si="112"/>
        <v>0</v>
      </c>
      <c r="AG276" s="72">
        <f t="shared" si="113"/>
        <v>0</v>
      </c>
      <c r="AH276">
        <f t="shared" si="114"/>
        <v>2.7948546768808594E-2</v>
      </c>
    </row>
    <row r="277" spans="1:34" ht="15.75" thickBot="1" x14ac:dyDescent="0.3">
      <c r="A277" s="36"/>
      <c r="B277" s="14" t="s">
        <v>59</v>
      </c>
      <c r="C277" s="14">
        <v>273</v>
      </c>
      <c r="D277" s="14">
        <v>273</v>
      </c>
      <c r="E277" s="44">
        <v>45.3</v>
      </c>
      <c r="F277" s="37">
        <f t="shared" si="115"/>
        <v>-0.26388888888888867</v>
      </c>
      <c r="G277" s="37">
        <f t="shared" si="116"/>
        <v>-0.94999999999999929</v>
      </c>
      <c r="H277" s="36"/>
      <c r="I277" s="33">
        <f t="shared" si="96"/>
        <v>12.583333333333334</v>
      </c>
      <c r="J277" s="34">
        <f t="shared" si="103"/>
        <v>-481.33333333333292</v>
      </c>
      <c r="K277" s="34">
        <f t="shared" si="104"/>
        <v>143.15</v>
      </c>
      <c r="L277" s="39">
        <f t="shared" si="105"/>
        <v>157.75441875000001</v>
      </c>
      <c r="M277" s="40">
        <f t="shared" si="106"/>
        <v>300.90441874999999</v>
      </c>
      <c r="N277" s="36"/>
      <c r="O277" s="45">
        <f t="shared" si="107"/>
        <v>3786.3806026041666</v>
      </c>
      <c r="P277" s="46">
        <f t="shared" si="118"/>
        <v>3.7863806026041664</v>
      </c>
      <c r="Q277" s="42">
        <f t="shared" si="108"/>
        <v>-2.2703971751736063</v>
      </c>
      <c r="R277" s="46">
        <f t="shared" si="117"/>
        <v>0.32940885606873704</v>
      </c>
      <c r="S277" s="42">
        <f t="shared" si="109"/>
        <v>3519.7608887152796</v>
      </c>
      <c r="T277" s="43">
        <f t="shared" si="95"/>
        <v>4.6983549660542051E-2</v>
      </c>
      <c r="U277" s="65"/>
      <c r="V277" s="58">
        <f t="shared" si="110"/>
        <v>0</v>
      </c>
      <c r="W277" s="58">
        <f t="shared" si="111"/>
        <v>481.33333333333292</v>
      </c>
      <c r="Y277" s="61">
        <f t="shared" si="97"/>
        <v>144406.33333333334</v>
      </c>
      <c r="Z277" s="61">
        <f t="shared" si="98"/>
        <v>144.40633333333335</v>
      </c>
      <c r="AA277" s="61">
        <f t="shared" si="99"/>
        <v>10020.740740740701</v>
      </c>
      <c r="AB277" s="63">
        <f t="shared" si="100"/>
        <v>10.020740740740701</v>
      </c>
      <c r="AC277" s="36"/>
      <c r="AD277" s="64">
        <f t="shared" si="101"/>
        <v>-10.020740740740701</v>
      </c>
      <c r="AE277" s="64">
        <f t="shared" si="102"/>
        <v>4.8582287959924766E-2</v>
      </c>
      <c r="AF277" s="42">
        <f t="shared" si="112"/>
        <v>0</v>
      </c>
      <c r="AG277" s="72">
        <f t="shared" si="113"/>
        <v>0</v>
      </c>
      <c r="AH277">
        <f t="shared" si="114"/>
        <v>2.8542506418779295E-2</v>
      </c>
    </row>
    <row r="278" spans="1:34" ht="15.75" thickBot="1" x14ac:dyDescent="0.3">
      <c r="A278" s="36"/>
      <c r="B278" s="14" t="s">
        <v>59</v>
      </c>
      <c r="C278" s="14">
        <v>274</v>
      </c>
      <c r="D278" s="14">
        <v>274</v>
      </c>
      <c r="E278" s="44">
        <v>43.7</v>
      </c>
      <c r="F278" s="37">
        <f t="shared" si="115"/>
        <v>-0.625</v>
      </c>
      <c r="G278" s="37">
        <f t="shared" si="116"/>
        <v>-2.25</v>
      </c>
      <c r="H278" s="36"/>
      <c r="I278" s="33">
        <f t="shared" si="96"/>
        <v>12.138888888888891</v>
      </c>
      <c r="J278" s="34">
        <f t="shared" si="103"/>
        <v>-1140</v>
      </c>
      <c r="K278" s="34">
        <f t="shared" si="104"/>
        <v>143.15</v>
      </c>
      <c r="L278" s="39">
        <f t="shared" si="105"/>
        <v>146.80741875000007</v>
      </c>
      <c r="M278" s="40">
        <f t="shared" si="106"/>
        <v>289.9574187500001</v>
      </c>
      <c r="N278" s="36"/>
      <c r="O278" s="45">
        <f t="shared" si="107"/>
        <v>3519.7608887152796</v>
      </c>
      <c r="P278" s="46">
        <f t="shared" si="118"/>
        <v>3.5197608887152798</v>
      </c>
      <c r="Q278" s="42">
        <f t="shared" si="108"/>
        <v>-10.318572444618058</v>
      </c>
      <c r="R278" s="46">
        <f t="shared" si="117"/>
        <v>0.33038656742671352</v>
      </c>
      <c r="S278" s="42">
        <f t="shared" si="109"/>
        <v>3072.6842666666671</v>
      </c>
      <c r="T278" s="43">
        <f t="shared" si="95"/>
        <v>4.7837073067949459E-2</v>
      </c>
      <c r="U278" s="65"/>
      <c r="V278" s="58">
        <f t="shared" si="110"/>
        <v>0</v>
      </c>
      <c r="W278" s="58">
        <f t="shared" si="111"/>
        <v>1140</v>
      </c>
      <c r="Y278" s="61">
        <f t="shared" si="97"/>
        <v>134385.59259259264</v>
      </c>
      <c r="Z278" s="61">
        <f t="shared" si="98"/>
        <v>134.38559259259264</v>
      </c>
      <c r="AA278" s="61">
        <f t="shared" si="99"/>
        <v>17244.259259259299</v>
      </c>
      <c r="AB278" s="63">
        <f t="shared" si="100"/>
        <v>17.244259259259298</v>
      </c>
      <c r="AC278" s="36"/>
      <c r="AD278" s="64">
        <f t="shared" si="101"/>
        <v>-17.244259259259298</v>
      </c>
      <c r="AE278" s="64">
        <f t="shared" si="102"/>
        <v>4.9203719713011185E-2</v>
      </c>
      <c r="AF278" s="42">
        <f t="shared" si="112"/>
        <v>0</v>
      </c>
      <c r="AG278" s="72">
        <f t="shared" si="113"/>
        <v>0</v>
      </c>
      <c r="AH278">
        <f t="shared" si="114"/>
        <v>2.9061021888779296E-2</v>
      </c>
    </row>
    <row r="279" spans="1:34" ht="15.75" thickBot="1" x14ac:dyDescent="0.3">
      <c r="A279" s="36"/>
      <c r="B279" s="14" t="s">
        <v>59</v>
      </c>
      <c r="C279" s="14">
        <v>275</v>
      </c>
      <c r="D279" s="14">
        <v>275</v>
      </c>
      <c r="E279" s="44">
        <v>40.799999999999997</v>
      </c>
      <c r="F279" s="37">
        <f t="shared" si="115"/>
        <v>-0.79166666666666707</v>
      </c>
      <c r="G279" s="37">
        <f t="shared" si="116"/>
        <v>-2.8500000000000014</v>
      </c>
      <c r="H279" s="36"/>
      <c r="I279" s="33">
        <f t="shared" si="96"/>
        <v>11.333333333333334</v>
      </c>
      <c r="J279" s="34">
        <f t="shared" si="103"/>
        <v>-1444.0000000000007</v>
      </c>
      <c r="K279" s="34">
        <f t="shared" si="104"/>
        <v>143.15</v>
      </c>
      <c r="L279" s="39">
        <f t="shared" si="105"/>
        <v>127.96920000000001</v>
      </c>
      <c r="M279" s="40">
        <f t="shared" si="106"/>
        <v>271.11920000000003</v>
      </c>
      <c r="N279" s="36"/>
      <c r="O279" s="45">
        <f t="shared" si="107"/>
        <v>3072.6842666666671</v>
      </c>
      <c r="P279" s="46">
        <f t="shared" si="118"/>
        <v>3.0726842666666672</v>
      </c>
      <c r="Q279" s="42">
        <f t="shared" si="108"/>
        <v>-13.292649066666675</v>
      </c>
      <c r="R279" s="46">
        <f t="shared" si="117"/>
        <v>0.33124009083412093</v>
      </c>
      <c r="S279" s="42">
        <f t="shared" si="109"/>
        <v>2682.7736111111112</v>
      </c>
      <c r="T279" s="43">
        <f t="shared" si="95"/>
        <v>4.8582287959924766E-2</v>
      </c>
      <c r="U279" s="65">
        <f>SUM(S275:S284)</f>
        <v>26535.241936458337</v>
      </c>
      <c r="V279" s="58">
        <f t="shared" si="110"/>
        <v>0</v>
      </c>
      <c r="W279" s="58">
        <f t="shared" si="111"/>
        <v>1444.0000000000007</v>
      </c>
      <c r="Y279" s="61">
        <f t="shared" si="97"/>
        <v>117141.33333333334</v>
      </c>
      <c r="Z279" s="61">
        <f t="shared" si="98"/>
        <v>117.14133333333335</v>
      </c>
      <c r="AA279" s="61">
        <f t="shared" si="99"/>
        <v>15526.51851851854</v>
      </c>
      <c r="AB279" s="63">
        <f t="shared" si="100"/>
        <v>15.526518518518539</v>
      </c>
      <c r="AC279" s="36"/>
      <c r="AD279" s="64">
        <f t="shared" si="101"/>
        <v>-15.526518518518539</v>
      </c>
      <c r="AE279" s="64">
        <f t="shared" si="102"/>
        <v>4.9720033484567897E-2</v>
      </c>
      <c r="AF279" s="42">
        <f t="shared" si="112"/>
        <v>0</v>
      </c>
      <c r="AG279" s="72">
        <f t="shared" si="113"/>
        <v>0</v>
      </c>
      <c r="AH279">
        <f t="shared" si="114"/>
        <v>2.9513739935654298E-2</v>
      </c>
    </row>
    <row r="280" spans="1:34" ht="15.75" thickBot="1" x14ac:dyDescent="0.3">
      <c r="A280" s="36"/>
      <c r="B280" s="14" t="s">
        <v>59</v>
      </c>
      <c r="C280" s="14">
        <v>276</v>
      </c>
      <c r="D280" s="14">
        <v>276</v>
      </c>
      <c r="E280" s="44">
        <v>38</v>
      </c>
      <c r="F280" s="37">
        <f t="shared" si="115"/>
        <v>-0.88888888888888862</v>
      </c>
      <c r="G280" s="37">
        <f t="shared" si="116"/>
        <v>-3.1999999999999993</v>
      </c>
      <c r="H280" s="36"/>
      <c r="I280" s="33">
        <f t="shared" si="96"/>
        <v>10.555555555555555</v>
      </c>
      <c r="J280" s="34">
        <f t="shared" si="103"/>
        <v>-1621.3333333333328</v>
      </c>
      <c r="K280" s="34">
        <f t="shared" si="104"/>
        <v>143.15</v>
      </c>
      <c r="L280" s="39">
        <f t="shared" si="105"/>
        <v>111.00749999999999</v>
      </c>
      <c r="M280" s="40">
        <f t="shared" si="106"/>
        <v>254.1575</v>
      </c>
      <c r="N280" s="36"/>
      <c r="O280" s="45">
        <f t="shared" si="107"/>
        <v>2682.7736111111112</v>
      </c>
      <c r="P280" s="46">
        <f t="shared" si="118"/>
        <v>2.6827736111111111</v>
      </c>
      <c r="Q280" s="42">
        <f t="shared" si="108"/>
        <v>-14.431300462962957</v>
      </c>
      <c r="R280" s="46">
        <f t="shared" si="117"/>
        <v>0.33198530572609625</v>
      </c>
      <c r="S280" s="42">
        <f t="shared" si="109"/>
        <v>2237.1543111111109</v>
      </c>
      <c r="T280" s="43">
        <f t="shared" si="95"/>
        <v>4.9203719713011185E-2</v>
      </c>
      <c r="U280" s="65"/>
      <c r="V280" s="58">
        <f t="shared" si="110"/>
        <v>0</v>
      </c>
      <c r="W280" s="58">
        <f t="shared" si="111"/>
        <v>1621.3333333333328</v>
      </c>
      <c r="Y280" s="61">
        <f t="shared" si="97"/>
        <v>101614.8148148148</v>
      </c>
      <c r="Z280" s="61">
        <f t="shared" si="98"/>
        <v>101.61481481481481</v>
      </c>
      <c r="AA280" s="61">
        <f t="shared" si="99"/>
        <v>18341.333333333328</v>
      </c>
      <c r="AB280" s="63">
        <f t="shared" si="100"/>
        <v>18.341333333333328</v>
      </c>
      <c r="AC280" s="36"/>
      <c r="AD280" s="64">
        <f t="shared" si="101"/>
        <v>-18.341333333333328</v>
      </c>
      <c r="AE280" s="64">
        <f t="shared" si="102"/>
        <v>5.0100050321228773E-2</v>
      </c>
      <c r="AF280" s="42">
        <f t="shared" si="112"/>
        <v>0</v>
      </c>
      <c r="AG280" s="72">
        <f t="shared" si="113"/>
        <v>0</v>
      </c>
      <c r="AH280">
        <f t="shared" si="114"/>
        <v>2.9891259725654293E-2</v>
      </c>
    </row>
    <row r="281" spans="1:34" ht="15.75" thickBot="1" x14ac:dyDescent="0.3">
      <c r="A281" s="36"/>
      <c r="B281" s="14" t="s">
        <v>59</v>
      </c>
      <c r="C281" s="14">
        <v>277</v>
      </c>
      <c r="D281" s="14">
        <v>277</v>
      </c>
      <c r="E281" s="44">
        <v>34.4</v>
      </c>
      <c r="F281" s="37">
        <f t="shared" si="115"/>
        <v>-0.98611111111111127</v>
      </c>
      <c r="G281" s="37">
        <f t="shared" si="116"/>
        <v>-3.5500000000000007</v>
      </c>
      <c r="H281" s="36"/>
      <c r="I281" s="33">
        <f t="shared" si="96"/>
        <v>9.5555555555555554</v>
      </c>
      <c r="J281" s="34">
        <f t="shared" si="103"/>
        <v>-1798.666666666667</v>
      </c>
      <c r="K281" s="34">
        <f t="shared" si="104"/>
        <v>143.15</v>
      </c>
      <c r="L281" s="39">
        <f t="shared" si="105"/>
        <v>90.970799999999983</v>
      </c>
      <c r="M281" s="40">
        <f t="shared" si="106"/>
        <v>234.12079999999997</v>
      </c>
      <c r="N281" s="36"/>
      <c r="O281" s="45">
        <f t="shared" si="107"/>
        <v>2237.1543111111109</v>
      </c>
      <c r="P281" s="46">
        <f t="shared" si="118"/>
        <v>2.237154311111111</v>
      </c>
      <c r="Q281" s="42">
        <f t="shared" si="108"/>
        <v>-14.95010494814815</v>
      </c>
      <c r="R281" s="46">
        <f t="shared" si="117"/>
        <v>0.33260673747918268</v>
      </c>
      <c r="S281" s="42">
        <f t="shared" si="109"/>
        <v>1858.7295776041669</v>
      </c>
      <c r="T281" s="43">
        <f t="shared" si="95"/>
        <v>4.9720033484567897E-2</v>
      </c>
      <c r="U281" s="65"/>
      <c r="V281" s="58">
        <f t="shared" si="110"/>
        <v>0</v>
      </c>
      <c r="W281" s="58">
        <f t="shared" si="111"/>
        <v>1798.666666666667</v>
      </c>
      <c r="Y281" s="61">
        <f t="shared" si="97"/>
        <v>83273.481481481474</v>
      </c>
      <c r="Z281" s="61">
        <f t="shared" si="98"/>
        <v>83.273481481481468</v>
      </c>
      <c r="AA281" s="61">
        <f t="shared" si="99"/>
        <v>16083.148148148131</v>
      </c>
      <c r="AB281" s="63">
        <f t="shared" si="100"/>
        <v>16.08314814814813</v>
      </c>
      <c r="AC281" s="36"/>
      <c r="AD281" s="64">
        <f t="shared" si="101"/>
        <v>-16.08314814814813</v>
      </c>
      <c r="AE281" s="64">
        <f t="shared" si="102"/>
        <v>5.0394557377170128E-2</v>
      </c>
      <c r="AF281" s="42">
        <f t="shared" si="112"/>
        <v>0</v>
      </c>
      <c r="AG281" s="72">
        <f t="shared" si="113"/>
        <v>0</v>
      </c>
      <c r="AH281">
        <f t="shared" si="114"/>
        <v>3.0204920341875004E-2</v>
      </c>
    </row>
    <row r="282" spans="1:34" ht="15.75" thickBot="1" x14ac:dyDescent="0.3">
      <c r="A282" s="36"/>
      <c r="B282" s="14" t="s">
        <v>59</v>
      </c>
      <c r="C282" s="14">
        <v>278</v>
      </c>
      <c r="D282" s="14">
        <v>278</v>
      </c>
      <c r="E282" s="44">
        <v>30.9</v>
      </c>
      <c r="F282" s="37">
        <f t="shared" si="115"/>
        <v>-1.2361111111111109</v>
      </c>
      <c r="G282" s="37">
        <f t="shared" si="116"/>
        <v>-4.4499999999999993</v>
      </c>
      <c r="H282" s="36"/>
      <c r="I282" s="33">
        <f t="shared" si="96"/>
        <v>8.5833333333333339</v>
      </c>
      <c r="J282" s="34">
        <f t="shared" si="103"/>
        <v>-2254.6666666666665</v>
      </c>
      <c r="K282" s="34">
        <f t="shared" si="104"/>
        <v>143.15</v>
      </c>
      <c r="L282" s="39">
        <f t="shared" si="105"/>
        <v>73.401018750000006</v>
      </c>
      <c r="M282" s="40">
        <f t="shared" si="106"/>
        <v>216.55101875000003</v>
      </c>
      <c r="N282" s="36"/>
      <c r="O282" s="45">
        <f t="shared" si="107"/>
        <v>1858.7295776041669</v>
      </c>
      <c r="P282" s="46">
        <f t="shared" si="118"/>
        <v>1.858729577604167</v>
      </c>
      <c r="Q282" s="42">
        <f t="shared" si="108"/>
        <v>-17.493825977951385</v>
      </c>
      <c r="R282" s="46">
        <f t="shared" si="117"/>
        <v>0.33312305125073938</v>
      </c>
      <c r="S282" s="42">
        <f t="shared" si="109"/>
        <v>1368.0606119791669</v>
      </c>
      <c r="T282" s="43">
        <f t="shared" si="95"/>
        <v>5.0100050321228773E-2</v>
      </c>
      <c r="U282" s="65"/>
      <c r="V282" s="58">
        <f t="shared" si="110"/>
        <v>0</v>
      </c>
      <c r="W282" s="58">
        <f t="shared" si="111"/>
        <v>2254.6666666666665</v>
      </c>
      <c r="Y282" s="61">
        <f t="shared" si="97"/>
        <v>67190.333333333343</v>
      </c>
      <c r="Z282" s="61">
        <f t="shared" si="98"/>
        <v>67.190333333333342</v>
      </c>
      <c r="AA282" s="61">
        <f t="shared" si="99"/>
        <v>21432</v>
      </c>
      <c r="AB282" s="63">
        <f t="shared" si="100"/>
        <v>21.431999999999999</v>
      </c>
      <c r="AC282" s="36"/>
      <c r="AD282" s="64">
        <f t="shared" si="101"/>
        <v>-21.431999999999999</v>
      </c>
      <c r="AE282" s="64">
        <f t="shared" si="102"/>
        <v>5.1258852524932473E-2</v>
      </c>
      <c r="AF282" s="42">
        <f t="shared" si="112"/>
        <v>0</v>
      </c>
      <c r="AG282" s="72">
        <f t="shared" si="113"/>
        <v>0</v>
      </c>
      <c r="AH282">
        <f t="shared" si="114"/>
        <v>3.0435780570146485E-2</v>
      </c>
    </row>
    <row r="283" spans="1:34" ht="15.75" thickBot="1" x14ac:dyDescent="0.3">
      <c r="A283" s="36"/>
      <c r="B283" s="14" t="s">
        <v>59</v>
      </c>
      <c r="C283" s="14">
        <v>279</v>
      </c>
      <c r="D283" s="14">
        <v>279</v>
      </c>
      <c r="E283" s="44">
        <v>25.5</v>
      </c>
      <c r="F283" s="37">
        <f t="shared" si="115"/>
        <v>-1.3194444444444444</v>
      </c>
      <c r="G283" s="37">
        <f t="shared" si="116"/>
        <v>-4.75</v>
      </c>
      <c r="H283" s="36"/>
      <c r="I283" s="33">
        <f t="shared" si="96"/>
        <v>7.0833333333333339</v>
      </c>
      <c r="J283" s="34">
        <f t="shared" si="103"/>
        <v>-2406.6666666666665</v>
      </c>
      <c r="K283" s="34">
        <f t="shared" si="104"/>
        <v>143.15</v>
      </c>
      <c r="L283" s="39">
        <f t="shared" si="105"/>
        <v>49.987968750000007</v>
      </c>
      <c r="M283" s="40">
        <f t="shared" si="106"/>
        <v>193.13796875000003</v>
      </c>
      <c r="N283" s="36"/>
      <c r="O283" s="45">
        <f t="shared" si="107"/>
        <v>1368.0606119791669</v>
      </c>
      <c r="P283" s="46">
        <f t="shared" si="118"/>
        <v>1.368060611979167</v>
      </c>
      <c r="Q283" s="42">
        <f t="shared" si="108"/>
        <v>-15.679161610243055</v>
      </c>
      <c r="R283" s="46">
        <f t="shared" si="117"/>
        <v>0.33350306808740027</v>
      </c>
      <c r="S283" s="42">
        <f t="shared" si="109"/>
        <v>1060.2254013888889</v>
      </c>
      <c r="T283" s="43">
        <f t="shared" si="95"/>
        <v>5.0394557377170128E-2</v>
      </c>
      <c r="U283" s="65"/>
      <c r="V283" s="58">
        <f t="shared" si="110"/>
        <v>0</v>
      </c>
      <c r="W283" s="58">
        <f t="shared" si="111"/>
        <v>2406.6666666666665</v>
      </c>
      <c r="Y283" s="61">
        <f t="shared" si="97"/>
        <v>45758.333333333343</v>
      </c>
      <c r="Z283" s="61">
        <f t="shared" si="98"/>
        <v>45.75833333333334</v>
      </c>
      <c r="AA283" s="61">
        <f t="shared" si="99"/>
        <v>13531.518518518526</v>
      </c>
      <c r="AB283" s="63">
        <f t="shared" si="100"/>
        <v>13.531518518518526</v>
      </c>
      <c r="AC283" s="36"/>
      <c r="AD283" s="64">
        <f t="shared" si="101"/>
        <v>-13.531518518518526</v>
      </c>
      <c r="AE283" s="64">
        <f t="shared" si="102"/>
        <v>5.1258852524932473E-2</v>
      </c>
      <c r="AF283" s="42">
        <f t="shared" si="112"/>
        <v>0</v>
      </c>
      <c r="AG283" s="72">
        <f t="shared" si="113"/>
        <v>0</v>
      </c>
      <c r="AH283">
        <f t="shared" si="114"/>
        <v>3.0614693606630852E-2</v>
      </c>
    </row>
    <row r="284" spans="1:34" ht="15.75" thickBot="1" x14ac:dyDescent="0.3">
      <c r="A284" s="36"/>
      <c r="B284" s="14" t="s">
        <v>59</v>
      </c>
      <c r="C284" s="14">
        <v>280</v>
      </c>
      <c r="D284" s="14">
        <v>280</v>
      </c>
      <c r="E284" s="44">
        <v>21.4</v>
      </c>
      <c r="F284" s="37">
        <f t="shared" si="115"/>
        <v>-0.73611111111111116</v>
      </c>
      <c r="G284" s="37">
        <f t="shared" si="116"/>
        <v>-2.6500000000000004</v>
      </c>
      <c r="H284" s="36"/>
      <c r="I284" s="33">
        <f t="shared" si="96"/>
        <v>5.9444444444444446</v>
      </c>
      <c r="J284" s="34">
        <f t="shared" si="103"/>
        <v>-1342.6666666666667</v>
      </c>
      <c r="K284" s="34">
        <f t="shared" si="104"/>
        <v>143.15</v>
      </c>
      <c r="L284" s="39">
        <f t="shared" si="105"/>
        <v>35.205675000000006</v>
      </c>
      <c r="M284" s="40">
        <f t="shared" si="106"/>
        <v>178.35567500000002</v>
      </c>
      <c r="N284" s="36"/>
      <c r="O284" s="45">
        <f t="shared" si="107"/>
        <v>1060.2254013888889</v>
      </c>
      <c r="P284" s="46">
        <f t="shared" si="118"/>
        <v>1.060225401388889</v>
      </c>
      <c r="Q284" s="42">
        <f t="shared" si="108"/>
        <v>-6.921182006018519</v>
      </c>
      <c r="R284" s="46">
        <f t="shared" si="117"/>
        <v>0.33379757514334163</v>
      </c>
      <c r="S284" s="42">
        <f t="shared" si="109"/>
        <v>3111.4625319444444</v>
      </c>
      <c r="T284" s="43">
        <f t="shared" si="95"/>
        <v>5.1258852524932473E-2</v>
      </c>
      <c r="U284" s="65"/>
      <c r="V284" s="58">
        <f t="shared" si="110"/>
        <v>0</v>
      </c>
      <c r="W284" s="58">
        <f t="shared" si="111"/>
        <v>1342.6666666666667</v>
      </c>
      <c r="Y284" s="61">
        <f t="shared" si="97"/>
        <v>32226.814814814818</v>
      </c>
      <c r="Z284" s="61">
        <f t="shared" si="98"/>
        <v>32.226814814814816</v>
      </c>
      <c r="AA284" s="61">
        <f t="shared" si="99"/>
        <v>3512.8888888888869</v>
      </c>
      <c r="AB284" s="63">
        <f t="shared" si="100"/>
        <v>3.5128888888888867</v>
      </c>
      <c r="AC284" s="36"/>
      <c r="AD284" s="64">
        <f t="shared" si="101"/>
        <v>-3.5128888888888867</v>
      </c>
      <c r="AE284" s="64">
        <f t="shared" si="102"/>
        <v>5.1258852524932473E-2</v>
      </c>
      <c r="AF284" s="42">
        <f t="shared" si="112"/>
        <v>0</v>
      </c>
      <c r="AG284" s="72">
        <f t="shared" si="113"/>
        <v>0</v>
      </c>
      <c r="AH284">
        <f t="shared" si="114"/>
        <v>3.1139752908896479E-2</v>
      </c>
    </row>
    <row r="285" spans="1:34" ht="15.75" thickBot="1" x14ac:dyDescent="0.3">
      <c r="A285" s="36"/>
      <c r="B285" s="14" t="s">
        <v>59</v>
      </c>
      <c r="C285" s="14">
        <v>281</v>
      </c>
      <c r="D285" s="14">
        <v>281</v>
      </c>
      <c r="E285" s="44">
        <v>20.2</v>
      </c>
      <c r="F285" s="37">
        <f t="shared" si="115"/>
        <v>0.20833333333333331</v>
      </c>
      <c r="G285" s="37">
        <f t="shared" si="116"/>
        <v>0.75</v>
      </c>
      <c r="H285" s="36"/>
      <c r="I285" s="33">
        <f t="shared" si="96"/>
        <v>5.6111111111111116</v>
      </c>
      <c r="J285" s="34">
        <f t="shared" si="103"/>
        <v>379.99999999999994</v>
      </c>
      <c r="K285" s="34">
        <f t="shared" si="104"/>
        <v>143.15</v>
      </c>
      <c r="L285" s="39">
        <f t="shared" si="105"/>
        <v>31.368075000000005</v>
      </c>
      <c r="M285" s="40">
        <f t="shared" si="106"/>
        <v>554.51807499999995</v>
      </c>
      <c r="N285" s="36"/>
      <c r="O285" s="45">
        <f t="shared" si="107"/>
        <v>3111.4625319444444</v>
      </c>
      <c r="P285" s="46">
        <f t="shared" si="118"/>
        <v>3.1114625319444444</v>
      </c>
      <c r="Q285" s="42">
        <f t="shared" si="108"/>
        <v>3.1114625319444444</v>
      </c>
      <c r="R285" s="46">
        <f t="shared" si="117"/>
        <v>0.334661870291104</v>
      </c>
      <c r="S285" s="42">
        <f t="shared" si="109"/>
        <v>0</v>
      </c>
      <c r="T285" s="43">
        <f t="shared" si="95"/>
        <v>5.1258852524932473E-2</v>
      </c>
      <c r="U285" s="36"/>
      <c r="V285" s="58">
        <f t="shared" si="110"/>
        <v>379.99999999999994</v>
      </c>
      <c r="W285" s="58">
        <f t="shared" si="111"/>
        <v>0</v>
      </c>
      <c r="Y285" s="61">
        <f t="shared" si="97"/>
        <v>28713.925925925931</v>
      </c>
      <c r="Z285" s="61">
        <f t="shared" si="98"/>
        <v>28.713925925925931</v>
      </c>
      <c r="AA285" s="61">
        <f t="shared" si="99"/>
        <v>0</v>
      </c>
      <c r="AB285" s="63">
        <f t="shared" si="100"/>
        <v>0</v>
      </c>
      <c r="AC285" s="36"/>
      <c r="AD285" s="64">
        <f t="shared" si="101"/>
        <v>0</v>
      </c>
      <c r="AE285" s="64">
        <f t="shared" si="102"/>
        <v>5.1258852524932473E-2</v>
      </c>
      <c r="AF285" s="42">
        <f t="shared" si="112"/>
        <v>0</v>
      </c>
      <c r="AG285" s="72">
        <f t="shared" si="113"/>
        <v>0</v>
      </c>
      <c r="AH285">
        <f t="shared" si="114"/>
        <v>3.1139752908896479E-2</v>
      </c>
    </row>
    <row r="286" spans="1:34" ht="15.75" thickBot="1" x14ac:dyDescent="0.3">
      <c r="A286" s="36"/>
      <c r="B286" s="14" t="s">
        <v>59</v>
      </c>
      <c r="C286" s="14">
        <v>282</v>
      </c>
      <c r="D286" s="14">
        <v>282</v>
      </c>
      <c r="E286" s="44">
        <v>22.9</v>
      </c>
      <c r="F286" s="37">
        <f t="shared" si="115"/>
        <v>0.88888888888888917</v>
      </c>
      <c r="G286" s="37">
        <f t="shared" si="116"/>
        <v>3.2000000000000011</v>
      </c>
      <c r="H286" s="36"/>
      <c r="I286" s="33">
        <f t="shared" si="96"/>
        <v>6.3611111111111107</v>
      </c>
      <c r="J286" s="34">
        <f t="shared" si="103"/>
        <v>1621.3333333333339</v>
      </c>
      <c r="K286" s="34">
        <f t="shared" si="104"/>
        <v>143.15</v>
      </c>
      <c r="L286" s="39">
        <f t="shared" si="105"/>
        <v>40.314018749999988</v>
      </c>
      <c r="M286" s="40">
        <f t="shared" si="106"/>
        <v>1804.7973520833339</v>
      </c>
      <c r="N286" s="36"/>
      <c r="O286" s="45">
        <f t="shared" si="107"/>
        <v>11480.516489641206</v>
      </c>
      <c r="P286" s="46">
        <f t="shared" si="118"/>
        <v>11.480516489641206</v>
      </c>
      <c r="Q286" s="42">
        <f t="shared" si="108"/>
        <v>11.480516489641207</v>
      </c>
      <c r="R286" s="46">
        <f t="shared" si="117"/>
        <v>0.33785090264933765</v>
      </c>
      <c r="S286" s="42">
        <f t="shared" si="109"/>
        <v>0</v>
      </c>
      <c r="T286" s="43">
        <f t="shared" si="95"/>
        <v>5.1258852524932473E-2</v>
      </c>
      <c r="U286" s="36"/>
      <c r="V286" s="58">
        <f t="shared" si="110"/>
        <v>1621.3333333333339</v>
      </c>
      <c r="W286" s="58">
        <f t="shared" si="111"/>
        <v>0</v>
      </c>
      <c r="Y286" s="61">
        <f t="shared" si="97"/>
        <v>36902.92592592592</v>
      </c>
      <c r="Z286" s="61">
        <f t="shared" si="98"/>
        <v>36.902925925925921</v>
      </c>
      <c r="AA286" s="61">
        <f t="shared" si="99"/>
        <v>0</v>
      </c>
      <c r="AB286" s="63">
        <f t="shared" si="100"/>
        <v>0</v>
      </c>
      <c r="AC286" s="36"/>
      <c r="AD286" s="64">
        <f t="shared" si="101"/>
        <v>0</v>
      </c>
      <c r="AE286" s="64">
        <f t="shared" si="102"/>
        <v>5.1258852524932473E-2</v>
      </c>
      <c r="AF286" s="42">
        <f t="shared" si="112"/>
        <v>0</v>
      </c>
      <c r="AG286" s="72">
        <f t="shared" si="113"/>
        <v>0</v>
      </c>
      <c r="AH286">
        <f t="shared" si="114"/>
        <v>3.1139752908896479E-2</v>
      </c>
    </row>
    <row r="287" spans="1:34" ht="15.75" thickBot="1" x14ac:dyDescent="0.3">
      <c r="A287" s="36"/>
      <c r="B287" s="14" t="s">
        <v>59</v>
      </c>
      <c r="C287" s="14">
        <v>283</v>
      </c>
      <c r="D287" s="14">
        <v>283</v>
      </c>
      <c r="E287" s="44">
        <v>26.6</v>
      </c>
      <c r="F287" s="37">
        <f t="shared" si="115"/>
        <v>1.0138888888888891</v>
      </c>
      <c r="G287" s="37">
        <f t="shared" si="116"/>
        <v>3.6500000000000004</v>
      </c>
      <c r="H287" s="36"/>
      <c r="I287" s="33">
        <f t="shared" si="96"/>
        <v>7.3888888888888893</v>
      </c>
      <c r="J287" s="34">
        <f t="shared" si="103"/>
        <v>1849.3333333333337</v>
      </c>
      <c r="K287" s="34">
        <f t="shared" si="104"/>
        <v>143.15</v>
      </c>
      <c r="L287" s="39">
        <f t="shared" si="105"/>
        <v>54.393675000000002</v>
      </c>
      <c r="M287" s="40">
        <f t="shared" si="106"/>
        <v>2046.8770083333338</v>
      </c>
      <c r="N287" s="36"/>
      <c r="O287" s="45">
        <f t="shared" si="107"/>
        <v>15124.146783796301</v>
      </c>
      <c r="P287" s="46">
        <f t="shared" si="118"/>
        <v>15.1241467837963</v>
      </c>
      <c r="Q287" s="42">
        <f t="shared" si="108"/>
        <v>15.1241467837963</v>
      </c>
      <c r="R287" s="46">
        <f t="shared" si="117"/>
        <v>0.3420520545337255</v>
      </c>
      <c r="S287" s="42">
        <f t="shared" si="109"/>
        <v>0</v>
      </c>
      <c r="T287" s="43">
        <f t="shared" si="95"/>
        <v>5.1258852524932473E-2</v>
      </c>
      <c r="U287" s="36"/>
      <c r="V287" s="58">
        <f t="shared" si="110"/>
        <v>1849.3333333333337</v>
      </c>
      <c r="W287" s="58">
        <f t="shared" si="111"/>
        <v>0</v>
      </c>
      <c r="Y287" s="61">
        <f t="shared" si="97"/>
        <v>49791.259259259263</v>
      </c>
      <c r="Z287" s="61">
        <f t="shared" si="98"/>
        <v>49.791259259259263</v>
      </c>
      <c r="AA287" s="61">
        <f t="shared" si="99"/>
        <v>0</v>
      </c>
      <c r="AB287" s="63">
        <f t="shared" si="100"/>
        <v>0</v>
      </c>
      <c r="AC287" s="36"/>
      <c r="AD287" s="64">
        <f t="shared" si="101"/>
        <v>0</v>
      </c>
      <c r="AE287" s="64">
        <f t="shared" si="102"/>
        <v>5.1258852524932473E-2</v>
      </c>
      <c r="AF287" s="42">
        <f t="shared" si="112"/>
        <v>0</v>
      </c>
      <c r="AG287" s="72">
        <f t="shared" si="113"/>
        <v>0</v>
      </c>
      <c r="AH287">
        <f t="shared" si="114"/>
        <v>3.1139752908896479E-2</v>
      </c>
    </row>
    <row r="288" spans="1:34" ht="15.75" thickBot="1" x14ac:dyDescent="0.3">
      <c r="A288" s="36"/>
      <c r="B288" s="14" t="s">
        <v>59</v>
      </c>
      <c r="C288" s="14">
        <v>284</v>
      </c>
      <c r="D288" s="14">
        <v>284</v>
      </c>
      <c r="E288" s="44">
        <v>30.2</v>
      </c>
      <c r="F288" s="37">
        <f t="shared" si="115"/>
        <v>1.0416666666666667</v>
      </c>
      <c r="G288" s="37">
        <f t="shared" si="116"/>
        <v>3.75</v>
      </c>
      <c r="H288" s="36"/>
      <c r="I288" s="33">
        <f t="shared" si="96"/>
        <v>8.3888888888888893</v>
      </c>
      <c r="J288" s="34">
        <f t="shared" si="103"/>
        <v>1900.0000000000002</v>
      </c>
      <c r="K288" s="34">
        <f t="shared" si="104"/>
        <v>143.15</v>
      </c>
      <c r="L288" s="39">
        <f t="shared" si="105"/>
        <v>70.113075000000009</v>
      </c>
      <c r="M288" s="40">
        <f t="shared" si="106"/>
        <v>2113.2630750000003</v>
      </c>
      <c r="N288" s="36"/>
      <c r="O288" s="45">
        <f t="shared" si="107"/>
        <v>17727.92912916667</v>
      </c>
      <c r="P288" s="46">
        <f t="shared" si="118"/>
        <v>17.727929129166672</v>
      </c>
      <c r="Q288" s="42">
        <f t="shared" si="108"/>
        <v>17.727929129166672</v>
      </c>
      <c r="R288" s="46">
        <f t="shared" si="117"/>
        <v>0.34697647929182734</v>
      </c>
      <c r="S288" s="42">
        <f t="shared" si="109"/>
        <v>0</v>
      </c>
      <c r="T288" s="43">
        <f t="shared" si="95"/>
        <v>5.1258852524932473E-2</v>
      </c>
      <c r="U288" s="36"/>
      <c r="V288" s="58">
        <f t="shared" si="110"/>
        <v>1900.0000000000002</v>
      </c>
      <c r="W288" s="58">
        <f t="shared" si="111"/>
        <v>0</v>
      </c>
      <c r="Y288" s="61">
        <f t="shared" si="97"/>
        <v>64180.592592592606</v>
      </c>
      <c r="Z288" s="61">
        <f t="shared" si="98"/>
        <v>64.180592592592603</v>
      </c>
      <c r="AA288" s="61">
        <f t="shared" si="99"/>
        <v>0</v>
      </c>
      <c r="AB288" s="63">
        <f t="shared" si="100"/>
        <v>0</v>
      </c>
      <c r="AC288" s="36"/>
      <c r="AD288" s="64">
        <f t="shared" si="101"/>
        <v>0</v>
      </c>
      <c r="AE288" s="64">
        <f t="shared" si="102"/>
        <v>5.1258852524932473E-2</v>
      </c>
      <c r="AF288" s="42">
        <f t="shared" si="112"/>
        <v>149253.12355555553</v>
      </c>
      <c r="AG288" s="72">
        <f t="shared" si="113"/>
        <v>86137.70893199998</v>
      </c>
      <c r="AH288">
        <f t="shared" si="114"/>
        <v>3.1139752908896479E-2</v>
      </c>
    </row>
    <row r="289" spans="1:34" ht="15.75" thickBot="1" x14ac:dyDescent="0.3">
      <c r="A289" s="36"/>
      <c r="B289" s="14" t="s">
        <v>59</v>
      </c>
      <c r="C289" s="14">
        <v>285</v>
      </c>
      <c r="D289" s="14">
        <v>285</v>
      </c>
      <c r="E289" s="44">
        <v>34.1</v>
      </c>
      <c r="F289" s="37">
        <f t="shared" si="115"/>
        <v>0.99999999999999989</v>
      </c>
      <c r="G289" s="37">
        <f t="shared" si="116"/>
        <v>3.5999999999999996</v>
      </c>
      <c r="H289" s="36"/>
      <c r="I289" s="33">
        <f t="shared" si="96"/>
        <v>9.4722222222222232</v>
      </c>
      <c r="J289" s="34">
        <f t="shared" si="103"/>
        <v>1823.9999999999998</v>
      </c>
      <c r="K289" s="34">
        <f t="shared" si="104"/>
        <v>143.15</v>
      </c>
      <c r="L289" s="39">
        <f t="shared" si="105"/>
        <v>89.391018750000015</v>
      </c>
      <c r="M289" s="40">
        <f t="shared" si="106"/>
        <v>2056.5410187499997</v>
      </c>
      <c r="N289" s="36"/>
      <c r="O289" s="45">
        <f t="shared" si="107"/>
        <v>19480.013538715277</v>
      </c>
      <c r="P289" s="46">
        <f t="shared" si="118"/>
        <v>19.480013538715276</v>
      </c>
      <c r="Q289" s="42">
        <f t="shared" si="108"/>
        <v>19.480013538715276</v>
      </c>
      <c r="R289" s="46">
        <f t="shared" si="117"/>
        <v>0.3523875941636927</v>
      </c>
      <c r="S289" s="42">
        <f t="shared" si="109"/>
        <v>0</v>
      </c>
      <c r="T289" s="43">
        <f t="shared" si="95"/>
        <v>5.1258852524932473E-2</v>
      </c>
      <c r="U289" s="36"/>
      <c r="V289" s="58">
        <f t="shared" si="110"/>
        <v>1823.9999999999998</v>
      </c>
      <c r="W289" s="58">
        <f t="shared" si="111"/>
        <v>0</v>
      </c>
      <c r="Y289" s="61">
        <f t="shared" si="97"/>
        <v>81827.37037037038</v>
      </c>
      <c r="Z289" s="61">
        <f t="shared" si="98"/>
        <v>81.827370370370375</v>
      </c>
      <c r="AA289" s="61">
        <f t="shared" si="99"/>
        <v>0</v>
      </c>
      <c r="AB289" s="63">
        <f t="shared" si="100"/>
        <v>0</v>
      </c>
      <c r="AC289" s="36"/>
      <c r="AD289" s="64">
        <f t="shared" si="101"/>
        <v>0</v>
      </c>
      <c r="AE289" s="64">
        <f t="shared" si="102"/>
        <v>5.1258852524932473E-2</v>
      </c>
      <c r="AF289" s="42">
        <f t="shared" si="112"/>
        <v>164577.06548148152</v>
      </c>
      <c r="AG289" s="72">
        <f t="shared" si="113"/>
        <v>94981.53891600002</v>
      </c>
      <c r="AH289">
        <f t="shared" si="114"/>
        <v>3.1139752908896479E-2</v>
      </c>
    </row>
    <row r="290" spans="1:34" ht="15.75" thickBot="1" x14ac:dyDescent="0.3">
      <c r="A290" s="36"/>
      <c r="B290" s="14" t="s">
        <v>59</v>
      </c>
      <c r="C290" s="14">
        <v>286</v>
      </c>
      <c r="D290" s="14">
        <v>286</v>
      </c>
      <c r="E290" s="44">
        <v>37.4</v>
      </c>
      <c r="F290" s="37">
        <f t="shared" si="115"/>
        <v>0.91666666666666685</v>
      </c>
      <c r="G290" s="37">
        <f t="shared" si="116"/>
        <v>3.3000000000000007</v>
      </c>
      <c r="H290" s="36"/>
      <c r="I290" s="33">
        <f t="shared" si="96"/>
        <v>10.388888888888889</v>
      </c>
      <c r="J290" s="34">
        <f t="shared" si="103"/>
        <v>1672.0000000000002</v>
      </c>
      <c r="K290" s="34">
        <f t="shared" si="104"/>
        <v>143.15</v>
      </c>
      <c r="L290" s="39">
        <f t="shared" si="105"/>
        <v>107.52967500000001</v>
      </c>
      <c r="M290" s="40">
        <f t="shared" si="106"/>
        <v>1922.6796750000003</v>
      </c>
      <c r="N290" s="36"/>
      <c r="O290" s="45">
        <f t="shared" si="107"/>
        <v>19974.505512500004</v>
      </c>
      <c r="P290" s="46">
        <f t="shared" si="118"/>
        <v>19.974505512500002</v>
      </c>
      <c r="Q290" s="42">
        <f t="shared" si="108"/>
        <v>19.974505512500002</v>
      </c>
      <c r="R290" s="46">
        <f t="shared" si="117"/>
        <v>0.35793606791716492</v>
      </c>
      <c r="S290" s="42">
        <f t="shared" si="109"/>
        <v>0</v>
      </c>
      <c r="T290" s="43">
        <f t="shared" si="95"/>
        <v>5.1258852524932473E-2</v>
      </c>
      <c r="U290" s="36"/>
      <c r="V290" s="58">
        <f t="shared" si="110"/>
        <v>1672.0000000000002</v>
      </c>
      <c r="W290" s="58">
        <f t="shared" si="111"/>
        <v>0</v>
      </c>
      <c r="Y290" s="61">
        <f t="shared" si="97"/>
        <v>98431.25925925927</v>
      </c>
      <c r="Z290" s="61">
        <f t="shared" si="98"/>
        <v>98.431259259259264</v>
      </c>
      <c r="AA290" s="61">
        <f t="shared" si="99"/>
        <v>0</v>
      </c>
      <c r="AB290" s="63">
        <f t="shared" si="100"/>
        <v>0</v>
      </c>
      <c r="AC290" s="36"/>
      <c r="AD290" s="64">
        <f t="shared" si="101"/>
        <v>0</v>
      </c>
      <c r="AE290" s="64">
        <f t="shared" si="102"/>
        <v>5.1258852524932473E-2</v>
      </c>
      <c r="AF290" s="42">
        <f t="shared" si="112"/>
        <v>0</v>
      </c>
      <c r="AG290" s="72">
        <f t="shared" si="113"/>
        <v>0</v>
      </c>
      <c r="AH290">
        <f t="shared" si="114"/>
        <v>3.1139752908896479E-2</v>
      </c>
    </row>
    <row r="291" spans="1:34" ht="15.75" thickBot="1" x14ac:dyDescent="0.3">
      <c r="A291" s="36"/>
      <c r="B291" s="14" t="s">
        <v>59</v>
      </c>
      <c r="C291" s="14">
        <v>287</v>
      </c>
      <c r="D291" s="14">
        <v>287</v>
      </c>
      <c r="E291" s="44">
        <v>40.700000000000003</v>
      </c>
      <c r="F291" s="37">
        <f t="shared" si="115"/>
        <v>0.91666666666666685</v>
      </c>
      <c r="G291" s="37">
        <f t="shared" si="116"/>
        <v>3.3000000000000007</v>
      </c>
      <c r="H291" s="36"/>
      <c r="I291" s="33">
        <f t="shared" si="96"/>
        <v>11.305555555555557</v>
      </c>
      <c r="J291" s="34">
        <f t="shared" si="103"/>
        <v>1672.0000000000002</v>
      </c>
      <c r="K291" s="34">
        <f t="shared" si="104"/>
        <v>143.15</v>
      </c>
      <c r="L291" s="39">
        <f t="shared" si="105"/>
        <v>127.34266875000003</v>
      </c>
      <c r="M291" s="40">
        <f t="shared" si="106"/>
        <v>1942.4926687500001</v>
      </c>
      <c r="N291" s="36"/>
      <c r="O291" s="45">
        <f t="shared" si="107"/>
        <v>21960.958782812504</v>
      </c>
      <c r="P291" s="46">
        <f t="shared" si="118"/>
        <v>21.960958782812504</v>
      </c>
      <c r="Q291" s="42">
        <f t="shared" si="108"/>
        <v>21.960958782812508</v>
      </c>
      <c r="R291" s="46">
        <f t="shared" si="117"/>
        <v>0.36403633424572396</v>
      </c>
      <c r="S291" s="42">
        <f t="shared" si="109"/>
        <v>0</v>
      </c>
      <c r="T291" s="43">
        <f t="shared" si="95"/>
        <v>5.1258852524932473E-2</v>
      </c>
      <c r="U291" s="36"/>
      <c r="V291" s="58">
        <f t="shared" si="110"/>
        <v>1672.0000000000002</v>
      </c>
      <c r="W291" s="58">
        <f t="shared" si="111"/>
        <v>0</v>
      </c>
      <c r="Y291" s="61">
        <f t="shared" si="97"/>
        <v>116567.81481481485</v>
      </c>
      <c r="Z291" s="61">
        <f t="shared" si="98"/>
        <v>116.56781481481485</v>
      </c>
      <c r="AA291" s="61">
        <f t="shared" si="99"/>
        <v>0</v>
      </c>
      <c r="AB291" s="63">
        <f t="shared" si="100"/>
        <v>0</v>
      </c>
      <c r="AC291" s="36"/>
      <c r="AD291" s="64">
        <f t="shared" si="101"/>
        <v>0</v>
      </c>
      <c r="AE291" s="64">
        <f t="shared" si="102"/>
        <v>5.1258852524932473E-2</v>
      </c>
      <c r="AF291" s="42">
        <f t="shared" si="112"/>
        <v>0</v>
      </c>
      <c r="AG291" s="72">
        <f t="shared" si="113"/>
        <v>0</v>
      </c>
      <c r="AH291">
        <f t="shared" si="114"/>
        <v>3.1139752908896479E-2</v>
      </c>
    </row>
    <row r="292" spans="1:34" ht="15.75" thickBot="1" x14ac:dyDescent="0.3">
      <c r="A292" s="36"/>
      <c r="B292" s="14" t="s">
        <v>59</v>
      </c>
      <c r="C292" s="14">
        <v>288</v>
      </c>
      <c r="D292" s="14">
        <v>288</v>
      </c>
      <c r="E292" s="44">
        <v>44</v>
      </c>
      <c r="F292" s="37">
        <f t="shared" si="115"/>
        <v>0.91666666666666585</v>
      </c>
      <c r="G292" s="37">
        <f t="shared" si="116"/>
        <v>3.2999999999999972</v>
      </c>
      <c r="H292" s="36"/>
      <c r="I292" s="33">
        <f t="shared" si="96"/>
        <v>12.222222222222223</v>
      </c>
      <c r="J292" s="34">
        <f t="shared" si="103"/>
        <v>1671.9999999999984</v>
      </c>
      <c r="K292" s="34">
        <f t="shared" si="104"/>
        <v>143.15</v>
      </c>
      <c r="L292" s="39">
        <f t="shared" si="105"/>
        <v>148.83000000000001</v>
      </c>
      <c r="M292" s="40">
        <f t="shared" si="106"/>
        <v>1963.9799999999984</v>
      </c>
      <c r="N292" s="36"/>
      <c r="O292" s="45">
        <f t="shared" si="107"/>
        <v>24004.199999999983</v>
      </c>
      <c r="P292" s="46">
        <f t="shared" si="118"/>
        <v>24.004199999999983</v>
      </c>
      <c r="Q292" s="42">
        <f t="shared" si="108"/>
        <v>24.004199999999983</v>
      </c>
      <c r="R292" s="46">
        <f t="shared" si="117"/>
        <v>0.37070416757905728</v>
      </c>
      <c r="S292" s="42">
        <f t="shared" si="109"/>
        <v>0</v>
      </c>
      <c r="T292" s="43">
        <f t="shared" si="95"/>
        <v>5.1258852524932473E-2</v>
      </c>
      <c r="U292" s="36"/>
      <c r="V292" s="58">
        <f t="shared" si="110"/>
        <v>1671.9999999999984</v>
      </c>
      <c r="W292" s="58">
        <f t="shared" si="111"/>
        <v>0</v>
      </c>
      <c r="Y292" s="61">
        <f t="shared" si="97"/>
        <v>136237.03703703705</v>
      </c>
      <c r="Z292" s="61">
        <f t="shared" si="98"/>
        <v>136.23703703703706</v>
      </c>
      <c r="AA292" s="61">
        <f t="shared" si="99"/>
        <v>0</v>
      </c>
      <c r="AB292" s="63">
        <f t="shared" si="100"/>
        <v>0</v>
      </c>
      <c r="AC292" s="36"/>
      <c r="AD292" s="64">
        <f t="shared" si="101"/>
        <v>0</v>
      </c>
      <c r="AE292" s="64">
        <f t="shared" si="102"/>
        <v>5.1258852524932473E-2</v>
      </c>
      <c r="AF292" s="42">
        <f t="shared" si="112"/>
        <v>207399.54508641988</v>
      </c>
      <c r="AG292" s="72">
        <f t="shared" si="113"/>
        <v>119695.46245800007</v>
      </c>
      <c r="AH292">
        <f t="shared" si="114"/>
        <v>3.1139752908896479E-2</v>
      </c>
    </row>
    <row r="293" spans="1:34" ht="15.75" thickBot="1" x14ac:dyDescent="0.3">
      <c r="A293" s="36"/>
      <c r="B293" s="14" t="s">
        <v>59</v>
      </c>
      <c r="C293" s="14">
        <v>289</v>
      </c>
      <c r="D293" s="14">
        <v>289</v>
      </c>
      <c r="E293" s="44">
        <v>47.3</v>
      </c>
      <c r="F293" s="37">
        <f t="shared" si="115"/>
        <v>0.72222222222222265</v>
      </c>
      <c r="G293" s="37">
        <f t="shared" si="116"/>
        <v>2.6000000000000014</v>
      </c>
      <c r="H293" s="36"/>
      <c r="I293" s="33">
        <f t="shared" si="96"/>
        <v>13.138888888888889</v>
      </c>
      <c r="J293" s="34">
        <f t="shared" si="103"/>
        <v>1317.3333333333342</v>
      </c>
      <c r="K293" s="34">
        <f t="shared" si="104"/>
        <v>143.15</v>
      </c>
      <c r="L293" s="39">
        <f t="shared" si="105"/>
        <v>171.99166875</v>
      </c>
      <c r="M293" s="40">
        <f t="shared" si="106"/>
        <v>1632.4750020833342</v>
      </c>
      <c r="N293" s="36"/>
      <c r="O293" s="45">
        <f t="shared" si="107"/>
        <v>21448.907666261584</v>
      </c>
      <c r="P293" s="46">
        <f t="shared" si="118"/>
        <v>21.448907666261583</v>
      </c>
      <c r="Q293" s="42">
        <f t="shared" si="108"/>
        <v>21.448907666261583</v>
      </c>
      <c r="R293" s="46">
        <f t="shared" si="117"/>
        <v>0.37666219748635216</v>
      </c>
      <c r="S293" s="42">
        <f t="shared" si="109"/>
        <v>0</v>
      </c>
      <c r="T293" s="43">
        <f t="shared" si="95"/>
        <v>5.1258852524932473E-2</v>
      </c>
      <c r="U293" s="36"/>
      <c r="V293" s="58">
        <f t="shared" si="110"/>
        <v>1317.3333333333342</v>
      </c>
      <c r="W293" s="58">
        <f t="shared" si="111"/>
        <v>0</v>
      </c>
      <c r="Y293" s="61">
        <f t="shared" si="97"/>
        <v>157438.92592592593</v>
      </c>
      <c r="Z293" s="61">
        <f t="shared" si="98"/>
        <v>157.43892592592593</v>
      </c>
      <c r="AA293" s="61">
        <f t="shared" si="99"/>
        <v>0</v>
      </c>
      <c r="AB293" s="63">
        <f t="shared" si="100"/>
        <v>0</v>
      </c>
      <c r="AC293" s="36"/>
      <c r="AD293" s="64">
        <f t="shared" si="101"/>
        <v>0</v>
      </c>
      <c r="AE293" s="64">
        <f t="shared" si="102"/>
        <v>5.2508732589747288E-2</v>
      </c>
      <c r="AF293" s="42">
        <f t="shared" si="112"/>
        <v>107882.84444444445</v>
      </c>
      <c r="AG293" s="72">
        <f t="shared" si="113"/>
        <v>62261.886599999991</v>
      </c>
      <c r="AH293">
        <f t="shared" si="114"/>
        <v>3.1139752908896479E-2</v>
      </c>
    </row>
    <row r="294" spans="1:34" ht="15.75" thickBot="1" x14ac:dyDescent="0.3">
      <c r="A294" s="36"/>
      <c r="B294" s="14" t="s">
        <v>59</v>
      </c>
      <c r="C294" s="14">
        <v>290</v>
      </c>
      <c r="D294" s="14">
        <v>290</v>
      </c>
      <c r="E294" s="44">
        <v>49.2</v>
      </c>
      <c r="F294" s="37">
        <f t="shared" si="115"/>
        <v>0.34722222222222221</v>
      </c>
      <c r="G294" s="37">
        <f t="shared" si="116"/>
        <v>1.25</v>
      </c>
      <c r="H294" s="36"/>
      <c r="I294" s="33">
        <f t="shared" si="96"/>
        <v>13.666666666666668</v>
      </c>
      <c r="J294" s="34">
        <f t="shared" si="103"/>
        <v>633.33333333333326</v>
      </c>
      <c r="K294" s="34">
        <f t="shared" si="104"/>
        <v>143.15</v>
      </c>
      <c r="L294" s="39">
        <f t="shared" si="105"/>
        <v>186.08670000000001</v>
      </c>
      <c r="M294" s="40">
        <f t="shared" si="106"/>
        <v>962.5700333333333</v>
      </c>
      <c r="N294" s="36"/>
      <c r="O294" s="45">
        <f t="shared" si="107"/>
        <v>13155.12378888889</v>
      </c>
      <c r="P294" s="46">
        <f t="shared" si="118"/>
        <v>13.15512378888889</v>
      </c>
      <c r="Q294" s="42">
        <f t="shared" si="108"/>
        <v>13.155123788888888</v>
      </c>
      <c r="R294" s="46">
        <f t="shared" si="117"/>
        <v>0.38031639853882127</v>
      </c>
      <c r="S294" s="42">
        <f t="shared" si="109"/>
        <v>0</v>
      </c>
      <c r="T294" s="43">
        <f t="shared" si="95"/>
        <v>5.1258852524932473E-2</v>
      </c>
      <c r="U294" s="36"/>
      <c r="V294" s="58">
        <f t="shared" si="110"/>
        <v>633.33333333333326</v>
      </c>
      <c r="W294" s="58">
        <f t="shared" si="111"/>
        <v>0</v>
      </c>
      <c r="Y294" s="61">
        <f t="shared" si="97"/>
        <v>170341.33333333334</v>
      </c>
      <c r="Z294" s="61">
        <f t="shared" si="98"/>
        <v>170.34133333333335</v>
      </c>
      <c r="AA294" s="61">
        <f t="shared" si="99"/>
        <v>0</v>
      </c>
      <c r="AB294" s="63">
        <f t="shared" si="100"/>
        <v>0</v>
      </c>
      <c r="AC294" s="36"/>
      <c r="AD294" s="64">
        <f t="shared" si="101"/>
        <v>0</v>
      </c>
      <c r="AE294" s="64">
        <f t="shared" si="102"/>
        <v>5.3700130874999988E-2</v>
      </c>
      <c r="AF294" s="42">
        <f t="shared" si="112"/>
        <v>0</v>
      </c>
      <c r="AG294" s="72">
        <f t="shared" si="113"/>
        <v>0</v>
      </c>
      <c r="AH294">
        <f t="shared" si="114"/>
        <v>3.1139752908896479E-2</v>
      </c>
    </row>
    <row r="295" spans="1:34" ht="15.75" thickBot="1" x14ac:dyDescent="0.3">
      <c r="A295" s="36"/>
      <c r="B295" s="14" t="s">
        <v>59</v>
      </c>
      <c r="C295" s="14">
        <v>291</v>
      </c>
      <c r="D295" s="14">
        <v>291</v>
      </c>
      <c r="E295" s="44">
        <v>49.8</v>
      </c>
      <c r="F295" s="37">
        <f t="shared" si="115"/>
        <v>0</v>
      </c>
      <c r="G295" s="37">
        <f t="shared" si="116"/>
        <v>0</v>
      </c>
      <c r="H295" s="36"/>
      <c r="I295" s="33">
        <f t="shared" si="96"/>
        <v>13.833333333333334</v>
      </c>
      <c r="J295" s="34">
        <f t="shared" si="103"/>
        <v>0</v>
      </c>
      <c r="K295" s="34">
        <f t="shared" si="104"/>
        <v>143.15</v>
      </c>
      <c r="L295" s="39">
        <f t="shared" si="105"/>
        <v>190.653075</v>
      </c>
      <c r="M295" s="40">
        <f t="shared" si="106"/>
        <v>333.80307500000004</v>
      </c>
      <c r="N295" s="36"/>
      <c r="O295" s="45">
        <f t="shared" si="107"/>
        <v>4617.609204166667</v>
      </c>
      <c r="P295" s="46">
        <f t="shared" si="118"/>
        <v>4.6176092041666674</v>
      </c>
      <c r="Q295" s="42">
        <f t="shared" si="108"/>
        <v>4.6176092041666674</v>
      </c>
      <c r="R295" s="46">
        <f t="shared" si="117"/>
        <v>0.38159906776220087</v>
      </c>
      <c r="S295" s="42">
        <f t="shared" si="109"/>
        <v>4499.5682333333343</v>
      </c>
      <c r="T295" s="43">
        <f t="shared" ref="T295:T358" si="119">T294 + (S295 / 1000 * (C295 - C294) / 3600)</f>
        <v>5.2508732589747288E-2</v>
      </c>
      <c r="U295" s="36"/>
      <c r="V295" s="58">
        <f t="shared" si="110"/>
        <v>0</v>
      </c>
      <c r="W295" s="58">
        <f t="shared" si="111"/>
        <v>0</v>
      </c>
      <c r="Y295" s="61">
        <f t="shared" si="97"/>
        <v>174521.33333333334</v>
      </c>
      <c r="Z295" s="61">
        <f t="shared" si="98"/>
        <v>174.52133333333333</v>
      </c>
      <c r="AA295" s="61">
        <f t="shared" si="99"/>
        <v>4180</v>
      </c>
      <c r="AB295" s="63">
        <f t="shared" si="100"/>
        <v>4.18</v>
      </c>
      <c r="AC295" s="36"/>
      <c r="AD295" s="64">
        <f t="shared" si="101"/>
        <v>-4.18</v>
      </c>
      <c r="AE295" s="64">
        <f t="shared" si="102"/>
        <v>5.4850300699990341E-2</v>
      </c>
      <c r="AF295" s="42">
        <f t="shared" si="112"/>
        <v>0</v>
      </c>
      <c r="AG295" s="72">
        <f t="shared" si="113"/>
        <v>0</v>
      </c>
      <c r="AH295">
        <f t="shared" si="114"/>
        <v>3.189905504827148E-2</v>
      </c>
    </row>
    <row r="296" spans="1:34" ht="15.75" thickBot="1" x14ac:dyDescent="0.3">
      <c r="A296" s="36"/>
      <c r="B296" s="14" t="s">
        <v>59</v>
      </c>
      <c r="C296" s="14">
        <v>292</v>
      </c>
      <c r="D296" s="14">
        <v>292</v>
      </c>
      <c r="E296" s="44">
        <v>49.2</v>
      </c>
      <c r="F296" s="37">
        <f t="shared" si="115"/>
        <v>-0.23611111111111052</v>
      </c>
      <c r="G296" s="37">
        <f t="shared" si="116"/>
        <v>-0.84999999999999787</v>
      </c>
      <c r="H296" s="36"/>
      <c r="I296" s="33">
        <f t="shared" si="96"/>
        <v>13.666666666666668</v>
      </c>
      <c r="J296" s="34">
        <f t="shared" si="103"/>
        <v>-430.66666666666561</v>
      </c>
      <c r="K296" s="34">
        <f t="shared" si="104"/>
        <v>143.15</v>
      </c>
      <c r="L296" s="39">
        <f t="shared" si="105"/>
        <v>186.08670000000001</v>
      </c>
      <c r="M296" s="40">
        <f t="shared" si="106"/>
        <v>329.23670000000004</v>
      </c>
      <c r="N296" s="36"/>
      <c r="O296" s="45">
        <f t="shared" si="107"/>
        <v>4499.5682333333343</v>
      </c>
      <c r="P296" s="46">
        <f t="shared" si="118"/>
        <v>4.499568233333334</v>
      </c>
      <c r="Q296" s="42">
        <f t="shared" si="108"/>
        <v>-1.3862095444444302</v>
      </c>
      <c r="R296" s="46">
        <f t="shared" si="117"/>
        <v>0.38284894782701567</v>
      </c>
      <c r="S296" s="42">
        <f t="shared" si="109"/>
        <v>4289.0338269097238</v>
      </c>
      <c r="T296" s="43">
        <f t="shared" si="119"/>
        <v>5.3700130874999988E-2</v>
      </c>
      <c r="U296" s="36"/>
      <c r="V296" s="58">
        <f t="shared" si="110"/>
        <v>0</v>
      </c>
      <c r="W296" s="58">
        <f t="shared" si="111"/>
        <v>430.66666666666561</v>
      </c>
      <c r="Y296" s="61">
        <f t="shared" si="97"/>
        <v>170341.33333333334</v>
      </c>
      <c r="Z296" s="61">
        <f t="shared" si="98"/>
        <v>170.34133333333335</v>
      </c>
      <c r="AA296" s="61">
        <f t="shared" si="99"/>
        <v>7531.7407407407009</v>
      </c>
      <c r="AB296" s="63">
        <f t="shared" si="100"/>
        <v>7.5317407407407009</v>
      </c>
      <c r="AC296" s="36"/>
      <c r="AD296" s="64">
        <f t="shared" si="101"/>
        <v>-7.5317407407407009</v>
      </c>
      <c r="AE296" s="64">
        <f t="shared" si="102"/>
        <v>5.5975251005545894E-2</v>
      </c>
      <c r="AF296" s="42">
        <f t="shared" si="112"/>
        <v>0</v>
      </c>
      <c r="AG296" s="72">
        <f t="shared" si="113"/>
        <v>0</v>
      </c>
      <c r="AH296">
        <f t="shared" si="114"/>
        <v>3.2622829506562499E-2</v>
      </c>
    </row>
    <row r="297" spans="1:34" ht="15.75" thickBot="1" x14ac:dyDescent="0.3">
      <c r="A297" s="36"/>
      <c r="B297" s="14" t="s">
        <v>59</v>
      </c>
      <c r="C297" s="14">
        <v>293</v>
      </c>
      <c r="D297" s="14">
        <v>293</v>
      </c>
      <c r="E297" s="44">
        <v>48.1</v>
      </c>
      <c r="F297" s="37">
        <f t="shared" si="115"/>
        <v>-0.26388888888888967</v>
      </c>
      <c r="G297" s="37">
        <f t="shared" si="116"/>
        <v>-0.95000000000000284</v>
      </c>
      <c r="H297" s="36"/>
      <c r="I297" s="33">
        <f t="shared" si="96"/>
        <v>13.361111111111112</v>
      </c>
      <c r="J297" s="34">
        <f t="shared" si="103"/>
        <v>-481.33333333333474</v>
      </c>
      <c r="K297" s="34">
        <f t="shared" si="104"/>
        <v>143.15</v>
      </c>
      <c r="L297" s="39">
        <f t="shared" si="105"/>
        <v>177.85876875000005</v>
      </c>
      <c r="M297" s="40">
        <f t="shared" si="106"/>
        <v>321.00876875000006</v>
      </c>
      <c r="N297" s="36"/>
      <c r="O297" s="45">
        <f t="shared" si="107"/>
        <v>4289.0338269097238</v>
      </c>
      <c r="P297" s="46">
        <f t="shared" si="118"/>
        <v>4.2890338269097237</v>
      </c>
      <c r="Q297" s="42">
        <f t="shared" si="108"/>
        <v>-2.1421143212384446</v>
      </c>
      <c r="R297" s="46">
        <f t="shared" si="117"/>
        <v>0.38404034611226839</v>
      </c>
      <c r="S297" s="42">
        <f t="shared" si="109"/>
        <v>4140.6113699652778</v>
      </c>
      <c r="T297" s="43">
        <f t="shared" si="119"/>
        <v>5.4850300699990341E-2</v>
      </c>
      <c r="U297" s="36"/>
      <c r="V297" s="58">
        <f t="shared" si="110"/>
        <v>0</v>
      </c>
      <c r="W297" s="58">
        <f t="shared" si="111"/>
        <v>481.33333333333474</v>
      </c>
      <c r="Y297" s="61">
        <f t="shared" si="97"/>
        <v>162809.59259259264</v>
      </c>
      <c r="Z297" s="61">
        <f t="shared" si="98"/>
        <v>162.80959259259265</v>
      </c>
      <c r="AA297" s="61">
        <f t="shared" si="99"/>
        <v>5370.6666666667152</v>
      </c>
      <c r="AB297" s="63">
        <f t="shared" si="100"/>
        <v>5.3706666666667155</v>
      </c>
      <c r="AC297" s="36"/>
      <c r="AD297" s="64">
        <f t="shared" si="101"/>
        <v>-5.3706666666667155</v>
      </c>
      <c r="AE297" s="64">
        <f t="shared" si="102"/>
        <v>5.70952075183256E-2</v>
      </c>
      <c r="AF297" s="42">
        <f t="shared" si="112"/>
        <v>0</v>
      </c>
      <c r="AG297" s="72">
        <f t="shared" si="113"/>
        <v>0</v>
      </c>
      <c r="AH297">
        <f t="shared" si="114"/>
        <v>3.3321557675244133E-2</v>
      </c>
    </row>
    <row r="298" spans="1:34" ht="15.75" thickBot="1" x14ac:dyDescent="0.3">
      <c r="A298" s="36"/>
      <c r="B298" s="14" t="s">
        <v>59</v>
      </c>
      <c r="C298" s="14">
        <v>294</v>
      </c>
      <c r="D298" s="14">
        <v>294</v>
      </c>
      <c r="E298" s="44">
        <v>47.3</v>
      </c>
      <c r="F298" s="37">
        <f t="shared" si="115"/>
        <v>-0.18055555555555614</v>
      </c>
      <c r="G298" s="37">
        <f t="shared" si="116"/>
        <v>-0.65000000000000213</v>
      </c>
      <c r="H298" s="36"/>
      <c r="I298" s="33">
        <f t="shared" si="96"/>
        <v>13.138888888888889</v>
      </c>
      <c r="J298" s="34">
        <f t="shared" si="103"/>
        <v>-329.33333333333439</v>
      </c>
      <c r="K298" s="34">
        <f t="shared" si="104"/>
        <v>143.15</v>
      </c>
      <c r="L298" s="39">
        <f t="shared" si="105"/>
        <v>171.99166875</v>
      </c>
      <c r="M298" s="40">
        <f t="shared" si="106"/>
        <v>315.14166875000001</v>
      </c>
      <c r="N298" s="36"/>
      <c r="O298" s="45">
        <f t="shared" si="107"/>
        <v>4140.6113699652778</v>
      </c>
      <c r="P298" s="46">
        <f t="shared" si="118"/>
        <v>4.1406113699652778</v>
      </c>
      <c r="Q298" s="42">
        <f t="shared" si="108"/>
        <v>-0.18646270410881013</v>
      </c>
      <c r="R298" s="46">
        <f t="shared" si="117"/>
        <v>0.38519051593725873</v>
      </c>
      <c r="S298" s="42">
        <f t="shared" si="109"/>
        <v>4049.8211000000001</v>
      </c>
      <c r="T298" s="43">
        <f t="shared" si="119"/>
        <v>5.5975251005545894E-2</v>
      </c>
      <c r="U298" s="36"/>
      <c r="V298" s="58">
        <f t="shared" si="110"/>
        <v>0</v>
      </c>
      <c r="W298" s="58">
        <f t="shared" si="111"/>
        <v>329.33333333333439</v>
      </c>
      <c r="Y298" s="61">
        <f t="shared" si="97"/>
        <v>157438.92592592593</v>
      </c>
      <c r="Z298" s="61">
        <f t="shared" si="98"/>
        <v>157.43892592592593</v>
      </c>
      <c r="AA298" s="61">
        <f t="shared" si="99"/>
        <v>3310.925925925927</v>
      </c>
      <c r="AB298" s="63">
        <f t="shared" si="100"/>
        <v>3.3109259259259272</v>
      </c>
      <c r="AC298" s="36"/>
      <c r="AD298" s="64">
        <f t="shared" si="101"/>
        <v>-3.3109259259259272</v>
      </c>
      <c r="AE298" s="64">
        <f t="shared" si="102"/>
        <v>5.70952075183256E-2</v>
      </c>
      <c r="AF298" s="42">
        <f t="shared" si="112"/>
        <v>0</v>
      </c>
      <c r="AG298" s="72">
        <f t="shared" si="113"/>
        <v>0</v>
      </c>
      <c r="AH298">
        <f t="shared" si="114"/>
        <v>3.4004964985869135E-2</v>
      </c>
    </row>
    <row r="299" spans="1:34" ht="15.75" thickBot="1" x14ac:dyDescent="0.3">
      <c r="A299" s="36"/>
      <c r="B299" s="14" t="s">
        <v>59</v>
      </c>
      <c r="C299" s="14">
        <v>295</v>
      </c>
      <c r="D299" s="14">
        <v>295</v>
      </c>
      <c r="E299" s="44">
        <v>46.8</v>
      </c>
      <c r="F299" s="37">
        <f t="shared" si="115"/>
        <v>-8.3333333333332538E-2</v>
      </c>
      <c r="G299" s="37">
        <f t="shared" si="116"/>
        <v>-0.29999999999999716</v>
      </c>
      <c r="H299" s="36"/>
      <c r="I299" s="33">
        <f t="shared" si="96"/>
        <v>13</v>
      </c>
      <c r="J299" s="34">
        <f t="shared" si="103"/>
        <v>-151.99999999999855</v>
      </c>
      <c r="K299" s="34">
        <f t="shared" si="104"/>
        <v>143.15</v>
      </c>
      <c r="L299" s="39">
        <f t="shared" si="105"/>
        <v>168.37469999999999</v>
      </c>
      <c r="M299" s="40">
        <f t="shared" si="106"/>
        <v>311.5247</v>
      </c>
      <c r="N299" s="36"/>
      <c r="O299" s="45">
        <f t="shared" si="107"/>
        <v>4049.8211000000001</v>
      </c>
      <c r="P299" s="46">
        <f t="shared" si="118"/>
        <v>4.0498211</v>
      </c>
      <c r="Q299" s="42">
        <f t="shared" si="108"/>
        <v>2.0738211000000186</v>
      </c>
      <c r="R299" s="46">
        <f t="shared" si="117"/>
        <v>0.38631546624281426</v>
      </c>
      <c r="S299" s="42">
        <f t="shared" si="109"/>
        <v>4031.8434460069452</v>
      </c>
      <c r="T299" s="43">
        <f t="shared" si="119"/>
        <v>5.70952075183256E-2</v>
      </c>
      <c r="U299" s="36"/>
      <c r="V299" s="58">
        <f t="shared" si="110"/>
        <v>0</v>
      </c>
      <c r="W299" s="58">
        <f t="shared" si="111"/>
        <v>151.99999999999855</v>
      </c>
      <c r="Y299" s="61">
        <f t="shared" si="97"/>
        <v>154128</v>
      </c>
      <c r="Z299" s="61">
        <f t="shared" si="98"/>
        <v>154.12799999999999</v>
      </c>
      <c r="AA299" s="61">
        <f t="shared" si="99"/>
        <v>657.96296296294895</v>
      </c>
      <c r="AB299" s="63">
        <f t="shared" si="100"/>
        <v>0.65796296296294898</v>
      </c>
      <c r="AC299" s="36"/>
      <c r="AD299" s="64">
        <f t="shared" si="101"/>
        <v>-0.65796296296294898</v>
      </c>
      <c r="AE299" s="64">
        <f t="shared" si="102"/>
        <v>5.70952075183256E-2</v>
      </c>
      <c r="AF299" s="42">
        <f t="shared" si="112"/>
        <v>0</v>
      </c>
      <c r="AG299" s="72">
        <f t="shared" si="113"/>
        <v>0</v>
      </c>
      <c r="AH299">
        <f t="shared" si="114"/>
        <v>3.468533856738281E-2</v>
      </c>
    </row>
    <row r="300" spans="1:34" ht="15.75" thickBot="1" x14ac:dyDescent="0.3">
      <c r="A300" s="36"/>
      <c r="B300" s="14" t="s">
        <v>59</v>
      </c>
      <c r="C300" s="14">
        <v>296</v>
      </c>
      <c r="D300" s="14">
        <v>296</v>
      </c>
      <c r="E300" s="44">
        <v>46.7</v>
      </c>
      <c r="F300" s="37">
        <f t="shared" si="115"/>
        <v>0</v>
      </c>
      <c r="G300" s="37">
        <f t="shared" si="116"/>
        <v>0</v>
      </c>
      <c r="H300" s="36"/>
      <c r="I300" s="33">
        <f t="shared" si="96"/>
        <v>12.972222222222223</v>
      </c>
      <c r="J300" s="34">
        <f t="shared" si="103"/>
        <v>0</v>
      </c>
      <c r="K300" s="34">
        <f t="shared" si="104"/>
        <v>143.15</v>
      </c>
      <c r="L300" s="39">
        <f t="shared" si="105"/>
        <v>167.65591875000001</v>
      </c>
      <c r="M300" s="40">
        <f t="shared" si="106"/>
        <v>310.80591875000005</v>
      </c>
      <c r="N300" s="36"/>
      <c r="O300" s="45">
        <f t="shared" si="107"/>
        <v>4031.8434460069452</v>
      </c>
      <c r="P300" s="46">
        <f t="shared" si="118"/>
        <v>4.0318434460069454</v>
      </c>
      <c r="Q300" s="42">
        <f t="shared" si="108"/>
        <v>4.0318434460069454</v>
      </c>
      <c r="R300" s="46">
        <f t="shared" si="117"/>
        <v>0.38743542275559395</v>
      </c>
      <c r="S300" s="42">
        <f t="shared" si="109"/>
        <v>0</v>
      </c>
      <c r="T300" s="43">
        <f t="shared" si="119"/>
        <v>5.70952075183256E-2</v>
      </c>
      <c r="U300" s="36"/>
      <c r="V300" s="58">
        <f t="shared" si="110"/>
        <v>0</v>
      </c>
      <c r="W300" s="58">
        <f t="shared" si="111"/>
        <v>0</v>
      </c>
      <c r="Y300" s="61">
        <f t="shared" si="97"/>
        <v>153470.03703703705</v>
      </c>
      <c r="Z300" s="61">
        <f t="shared" si="98"/>
        <v>153.47003703703706</v>
      </c>
      <c r="AA300" s="61">
        <f t="shared" si="99"/>
        <v>0</v>
      </c>
      <c r="AB300" s="63">
        <f t="shared" si="100"/>
        <v>0</v>
      </c>
      <c r="AC300" s="36"/>
      <c r="AD300" s="64">
        <f t="shared" si="101"/>
        <v>0</v>
      </c>
      <c r="AE300" s="64">
        <f t="shared" si="102"/>
        <v>5.70952075183256E-2</v>
      </c>
      <c r="AF300" s="42">
        <f t="shared" si="112"/>
        <v>0</v>
      </c>
      <c r="AG300" s="72">
        <f t="shared" si="113"/>
        <v>0</v>
      </c>
      <c r="AH300">
        <f t="shared" si="114"/>
        <v>3.468533856738281E-2</v>
      </c>
    </row>
    <row r="301" spans="1:34" ht="15.75" thickBot="1" x14ac:dyDescent="0.3">
      <c r="A301" s="36"/>
      <c r="B301" s="14" t="s">
        <v>59</v>
      </c>
      <c r="C301" s="14">
        <v>297</v>
      </c>
      <c r="D301" s="14">
        <v>297</v>
      </c>
      <c r="E301" s="44">
        <v>46.8</v>
      </c>
      <c r="F301" s="37">
        <f t="shared" si="115"/>
        <v>5.5555555555555358E-2</v>
      </c>
      <c r="G301" s="37">
        <f t="shared" si="116"/>
        <v>0.19999999999999929</v>
      </c>
      <c r="H301" s="36"/>
      <c r="I301" s="33">
        <f t="shared" si="96"/>
        <v>13</v>
      </c>
      <c r="J301" s="34">
        <f t="shared" si="103"/>
        <v>101.33333333333297</v>
      </c>
      <c r="K301" s="34">
        <f t="shared" si="104"/>
        <v>143.15</v>
      </c>
      <c r="L301" s="39">
        <f t="shared" si="105"/>
        <v>168.37469999999999</v>
      </c>
      <c r="M301" s="40">
        <f t="shared" si="106"/>
        <v>412.85803333333297</v>
      </c>
      <c r="N301" s="36"/>
      <c r="O301" s="45">
        <f t="shared" si="107"/>
        <v>5367.1544333333286</v>
      </c>
      <c r="P301" s="46">
        <f t="shared" si="118"/>
        <v>5.3671544333333285</v>
      </c>
      <c r="Q301" s="42">
        <f t="shared" si="108"/>
        <v>5.3671544333333285</v>
      </c>
      <c r="R301" s="46">
        <f t="shared" si="117"/>
        <v>0.38892629898707543</v>
      </c>
      <c r="S301" s="42">
        <f t="shared" si="109"/>
        <v>0</v>
      </c>
      <c r="T301" s="43">
        <f t="shared" si="119"/>
        <v>5.70952075183256E-2</v>
      </c>
      <c r="U301" s="36"/>
      <c r="V301" s="58">
        <f t="shared" si="110"/>
        <v>101.33333333333297</v>
      </c>
      <c r="W301" s="58">
        <f t="shared" si="111"/>
        <v>0</v>
      </c>
      <c r="Y301" s="61">
        <f t="shared" si="97"/>
        <v>154128</v>
      </c>
      <c r="Z301" s="61">
        <f t="shared" si="98"/>
        <v>154.12799999999999</v>
      </c>
      <c r="AA301" s="61">
        <f t="shared" si="99"/>
        <v>0</v>
      </c>
      <c r="AB301" s="63">
        <f t="shared" si="100"/>
        <v>0</v>
      </c>
      <c r="AC301" s="36"/>
      <c r="AD301" s="64">
        <f t="shared" si="101"/>
        <v>0</v>
      </c>
      <c r="AE301" s="64">
        <f t="shared" si="102"/>
        <v>5.70952075183256E-2</v>
      </c>
      <c r="AF301" s="42">
        <f t="shared" si="112"/>
        <v>0</v>
      </c>
      <c r="AG301" s="72">
        <f t="shared" si="113"/>
        <v>0</v>
      </c>
      <c r="AH301">
        <f t="shared" si="114"/>
        <v>3.468533856738281E-2</v>
      </c>
    </row>
    <row r="302" spans="1:34" ht="15.75" thickBot="1" x14ac:dyDescent="0.3">
      <c r="A302" s="36"/>
      <c r="B302" s="14" t="s">
        <v>59</v>
      </c>
      <c r="C302" s="14">
        <v>298</v>
      </c>
      <c r="D302" s="14">
        <v>298</v>
      </c>
      <c r="E302" s="44">
        <v>47.1</v>
      </c>
      <c r="F302" s="37">
        <f t="shared" si="115"/>
        <v>6.9444444444444448E-2</v>
      </c>
      <c r="G302" s="37">
        <f t="shared" si="116"/>
        <v>0.25</v>
      </c>
      <c r="H302" s="36"/>
      <c r="I302" s="33">
        <f t="shared" si="96"/>
        <v>13.083333333333334</v>
      </c>
      <c r="J302" s="34">
        <f t="shared" si="103"/>
        <v>126.66666666666667</v>
      </c>
      <c r="K302" s="34">
        <f t="shared" si="104"/>
        <v>143.15</v>
      </c>
      <c r="L302" s="39">
        <f t="shared" si="105"/>
        <v>170.54026875</v>
      </c>
      <c r="M302" s="40">
        <f t="shared" si="106"/>
        <v>440.35693541666666</v>
      </c>
      <c r="N302" s="36"/>
      <c r="O302" s="45">
        <f t="shared" si="107"/>
        <v>5761.3365717013894</v>
      </c>
      <c r="P302" s="46">
        <f t="shared" si="118"/>
        <v>5.7613365717013894</v>
      </c>
      <c r="Q302" s="42">
        <f t="shared" si="108"/>
        <v>5.7613365717013894</v>
      </c>
      <c r="R302" s="46">
        <f t="shared" si="117"/>
        <v>0.3905266702569925</v>
      </c>
      <c r="S302" s="42">
        <f t="shared" si="109"/>
        <v>0</v>
      </c>
      <c r="T302" s="43">
        <f t="shared" si="119"/>
        <v>5.70952075183256E-2</v>
      </c>
      <c r="U302" s="36"/>
      <c r="V302" s="58">
        <f t="shared" si="110"/>
        <v>126.66666666666667</v>
      </c>
      <c r="W302" s="58">
        <f t="shared" si="111"/>
        <v>0</v>
      </c>
      <c r="Y302" s="61">
        <f t="shared" si="97"/>
        <v>156110.33333333334</v>
      </c>
      <c r="Z302" s="61">
        <f t="shared" si="98"/>
        <v>156.11033333333333</v>
      </c>
      <c r="AA302" s="61">
        <f t="shared" si="99"/>
        <v>0</v>
      </c>
      <c r="AB302" s="63">
        <f t="shared" si="100"/>
        <v>0</v>
      </c>
      <c r="AC302" s="36"/>
      <c r="AD302" s="64">
        <f t="shared" si="101"/>
        <v>0</v>
      </c>
      <c r="AE302" s="64">
        <f t="shared" si="102"/>
        <v>5.8235239282069813E-2</v>
      </c>
      <c r="AF302" s="42">
        <f t="shared" si="112"/>
        <v>7976.9055802467446</v>
      </c>
      <c r="AG302" s="72">
        <f t="shared" si="113"/>
        <v>4603.6716329999026</v>
      </c>
      <c r="AH302">
        <f t="shared" si="114"/>
        <v>3.468533856738281E-2</v>
      </c>
    </row>
    <row r="303" spans="1:34" ht="15.75" thickBot="1" x14ac:dyDescent="0.3">
      <c r="A303" s="36"/>
      <c r="B303" s="14" t="s">
        <v>59</v>
      </c>
      <c r="C303" s="14">
        <v>299</v>
      </c>
      <c r="D303" s="14">
        <v>299</v>
      </c>
      <c r="E303" s="44">
        <v>47.3</v>
      </c>
      <c r="F303" s="37">
        <f t="shared" si="115"/>
        <v>2.7777777777777186E-2</v>
      </c>
      <c r="G303" s="37">
        <f t="shared" si="116"/>
        <v>9.9999999999997868E-2</v>
      </c>
      <c r="H303" s="36"/>
      <c r="I303" s="33">
        <f t="shared" si="96"/>
        <v>13.138888888888889</v>
      </c>
      <c r="J303" s="34">
        <f t="shared" si="103"/>
        <v>50.666666666665591</v>
      </c>
      <c r="K303" s="34">
        <f t="shared" si="104"/>
        <v>143.15</v>
      </c>
      <c r="L303" s="39">
        <f t="shared" si="105"/>
        <v>171.99166875</v>
      </c>
      <c r="M303" s="40">
        <f t="shared" si="106"/>
        <v>365.80833541666561</v>
      </c>
      <c r="N303" s="36"/>
      <c r="O303" s="45">
        <f t="shared" si="107"/>
        <v>4806.3150736689677</v>
      </c>
      <c r="P303" s="46">
        <f t="shared" si="118"/>
        <v>4.8063150736689675</v>
      </c>
      <c r="Q303" s="42">
        <f t="shared" si="108"/>
        <v>4.8063150736689675</v>
      </c>
      <c r="R303" s="46">
        <f t="shared" si="117"/>
        <v>0.39186175777745613</v>
      </c>
      <c r="S303" s="42">
        <f t="shared" si="109"/>
        <v>0</v>
      </c>
      <c r="T303" s="43">
        <f t="shared" si="119"/>
        <v>5.70952075183256E-2</v>
      </c>
      <c r="U303" s="36"/>
      <c r="V303" s="58">
        <f t="shared" si="110"/>
        <v>50.666666666665591</v>
      </c>
      <c r="W303" s="58">
        <f t="shared" si="111"/>
        <v>0</v>
      </c>
      <c r="Y303" s="61">
        <f t="shared" si="97"/>
        <v>157438.92592592593</v>
      </c>
      <c r="Z303" s="61">
        <f t="shared" si="98"/>
        <v>157.43892592592593</v>
      </c>
      <c r="AA303" s="61">
        <f t="shared" si="99"/>
        <v>0</v>
      </c>
      <c r="AB303" s="63">
        <f t="shared" si="100"/>
        <v>0</v>
      </c>
      <c r="AC303" s="36"/>
      <c r="AD303" s="64">
        <f t="shared" si="101"/>
        <v>0</v>
      </c>
      <c r="AE303" s="64">
        <f t="shared" si="102"/>
        <v>5.9350218622733396E-2</v>
      </c>
      <c r="AF303" s="42">
        <f t="shared" si="112"/>
        <v>0</v>
      </c>
      <c r="AG303" s="72">
        <f t="shared" si="113"/>
        <v>0</v>
      </c>
      <c r="AH303">
        <f t="shared" si="114"/>
        <v>3.468533856738281E-2</v>
      </c>
    </row>
    <row r="304" spans="1:34" ht="15.75" thickBot="1" x14ac:dyDescent="0.3">
      <c r="A304" s="36"/>
      <c r="B304" s="14" t="s">
        <v>59</v>
      </c>
      <c r="C304" s="14">
        <v>300</v>
      </c>
      <c r="D304" s="14">
        <v>300</v>
      </c>
      <c r="E304" s="44">
        <v>47.3</v>
      </c>
      <c r="F304" s="37">
        <f t="shared" si="115"/>
        <v>-2.7777777777777186E-2</v>
      </c>
      <c r="G304" s="37">
        <f t="shared" si="116"/>
        <v>-9.9999999999997868E-2</v>
      </c>
      <c r="H304" s="36"/>
      <c r="I304" s="33">
        <f t="shared" si="96"/>
        <v>13.138888888888889</v>
      </c>
      <c r="J304" s="34">
        <f t="shared" si="103"/>
        <v>-50.666666666665591</v>
      </c>
      <c r="K304" s="34">
        <f t="shared" si="104"/>
        <v>143.15</v>
      </c>
      <c r="L304" s="39">
        <f t="shared" si="105"/>
        <v>171.99166875</v>
      </c>
      <c r="M304" s="40">
        <f t="shared" si="106"/>
        <v>315.14166875000001</v>
      </c>
      <c r="N304" s="36"/>
      <c r="O304" s="45">
        <f t="shared" si="107"/>
        <v>4140.6113699652778</v>
      </c>
      <c r="P304" s="46">
        <f t="shared" si="118"/>
        <v>4.1406113699652778</v>
      </c>
      <c r="Q304" s="42">
        <f t="shared" si="108"/>
        <v>3.4749076662615881</v>
      </c>
      <c r="R304" s="46">
        <f t="shared" si="117"/>
        <v>0.39301192760244646</v>
      </c>
      <c r="S304" s="42">
        <f t="shared" si="109"/>
        <v>4104.1143494791668</v>
      </c>
      <c r="T304" s="43">
        <f t="shared" si="119"/>
        <v>5.8235239282069813E-2</v>
      </c>
      <c r="U304" s="65"/>
      <c r="V304" s="58">
        <f t="shared" si="110"/>
        <v>0</v>
      </c>
      <c r="W304" s="58">
        <f t="shared" si="111"/>
        <v>50.666666666665591</v>
      </c>
      <c r="Y304" s="61">
        <f t="shared" si="97"/>
        <v>157438.92592592593</v>
      </c>
      <c r="Z304" s="61">
        <f t="shared" si="98"/>
        <v>157.43892592592593</v>
      </c>
      <c r="AA304" s="61">
        <f t="shared" si="99"/>
        <v>1328.592592592584</v>
      </c>
      <c r="AB304" s="63">
        <f t="shared" si="100"/>
        <v>1.3285925925925839</v>
      </c>
      <c r="AC304" s="36"/>
      <c r="AD304" s="64">
        <f t="shared" si="101"/>
        <v>-1.3285925925925839</v>
      </c>
      <c r="AE304" s="64">
        <f t="shared" si="102"/>
        <v>6.0425974659384631E-2</v>
      </c>
      <c r="AF304" s="42">
        <f t="shared" si="112"/>
        <v>0</v>
      </c>
      <c r="AG304" s="72">
        <f t="shared" si="113"/>
        <v>0</v>
      </c>
      <c r="AH304">
        <f t="shared" si="114"/>
        <v>3.5377907863857416E-2</v>
      </c>
    </row>
    <row r="305" spans="1:34" ht="15.75" thickBot="1" x14ac:dyDescent="0.3">
      <c r="A305" s="36"/>
      <c r="B305" s="14" t="s">
        <v>59</v>
      </c>
      <c r="C305" s="14">
        <v>301</v>
      </c>
      <c r="D305" s="14">
        <v>301</v>
      </c>
      <c r="E305" s="44">
        <v>47.1</v>
      </c>
      <c r="F305" s="37">
        <f t="shared" si="115"/>
        <v>-9.7222222222221627E-2</v>
      </c>
      <c r="G305" s="37">
        <f t="shared" si="116"/>
        <v>-0.34999999999999787</v>
      </c>
      <c r="H305" s="36"/>
      <c r="I305" s="33">
        <f t="shared" si="96"/>
        <v>13.083333333333334</v>
      </c>
      <c r="J305" s="34">
        <f t="shared" si="103"/>
        <v>-177.33333333333223</v>
      </c>
      <c r="K305" s="34">
        <f t="shared" si="104"/>
        <v>143.15</v>
      </c>
      <c r="L305" s="39">
        <f t="shared" si="105"/>
        <v>170.54026875</v>
      </c>
      <c r="M305" s="40">
        <f t="shared" si="106"/>
        <v>313.69026874999997</v>
      </c>
      <c r="N305" s="36"/>
      <c r="O305" s="45">
        <f t="shared" si="107"/>
        <v>4104.1143494791668</v>
      </c>
      <c r="P305" s="46">
        <f t="shared" si="118"/>
        <v>4.1041143494791665</v>
      </c>
      <c r="Q305" s="42">
        <f t="shared" si="108"/>
        <v>1.78400323836807</v>
      </c>
      <c r="R305" s="46">
        <f t="shared" si="117"/>
        <v>0.39415195936619069</v>
      </c>
      <c r="S305" s="42">
        <f t="shared" si="109"/>
        <v>4013.9256263888892</v>
      </c>
      <c r="T305" s="43">
        <f t="shared" si="119"/>
        <v>5.9350218622733396E-2</v>
      </c>
      <c r="U305" s="65"/>
      <c r="V305" s="58">
        <f t="shared" si="110"/>
        <v>0</v>
      </c>
      <c r="W305" s="58">
        <f t="shared" si="111"/>
        <v>177.33333333333223</v>
      </c>
      <c r="Y305" s="61">
        <f t="shared" si="97"/>
        <v>156110.33333333334</v>
      </c>
      <c r="Z305" s="61">
        <f t="shared" si="98"/>
        <v>156.11033333333333</v>
      </c>
      <c r="AA305" s="61">
        <f t="shared" si="99"/>
        <v>3296.851851851854</v>
      </c>
      <c r="AB305" s="63">
        <f t="shared" si="100"/>
        <v>3.2968518518518541</v>
      </c>
      <c r="AC305" s="36"/>
      <c r="AD305" s="64">
        <f t="shared" si="101"/>
        <v>-3.2968518518518541</v>
      </c>
      <c r="AE305" s="64">
        <f t="shared" si="102"/>
        <v>6.1454166461853768E-2</v>
      </c>
      <c r="AF305" s="42">
        <f t="shared" si="112"/>
        <v>0</v>
      </c>
      <c r="AG305" s="72">
        <f t="shared" si="113"/>
        <v>0</v>
      </c>
      <c r="AH305">
        <f t="shared" si="114"/>
        <v>3.6055257813310537E-2</v>
      </c>
    </row>
    <row r="306" spans="1:34" ht="15.75" thickBot="1" x14ac:dyDescent="0.3">
      <c r="A306" s="36"/>
      <c r="B306" s="14" t="s">
        <v>59</v>
      </c>
      <c r="C306" s="14">
        <v>302</v>
      </c>
      <c r="D306" s="14">
        <v>302</v>
      </c>
      <c r="E306" s="44">
        <v>46.6</v>
      </c>
      <c r="F306" s="37">
        <f t="shared" si="115"/>
        <v>-0.18055555555555614</v>
      </c>
      <c r="G306" s="37">
        <f t="shared" si="116"/>
        <v>-0.65000000000000213</v>
      </c>
      <c r="H306" s="36"/>
      <c r="I306" s="33">
        <f t="shared" si="96"/>
        <v>12.944444444444445</v>
      </c>
      <c r="J306" s="34">
        <f t="shared" si="103"/>
        <v>-329.33333333333439</v>
      </c>
      <c r="K306" s="34">
        <f t="shared" si="104"/>
        <v>143.15</v>
      </c>
      <c r="L306" s="39">
        <f t="shared" si="105"/>
        <v>166.93867500000002</v>
      </c>
      <c r="M306" s="40">
        <f t="shared" si="106"/>
        <v>310.08867500000002</v>
      </c>
      <c r="N306" s="36"/>
      <c r="O306" s="45">
        <f t="shared" si="107"/>
        <v>4013.9256263888892</v>
      </c>
      <c r="P306" s="46">
        <f t="shared" si="118"/>
        <v>4.0139256263888896</v>
      </c>
      <c r="Q306" s="42">
        <f t="shared" si="108"/>
        <v>-0.24911141064816159</v>
      </c>
      <c r="R306" s="46">
        <f t="shared" si="117"/>
        <v>0.39526693870685425</v>
      </c>
      <c r="S306" s="42">
        <f t="shared" si="109"/>
        <v>3872.7217319444439</v>
      </c>
      <c r="T306" s="43">
        <f t="shared" si="119"/>
        <v>6.0425974659384631E-2</v>
      </c>
      <c r="U306" s="65"/>
      <c r="V306" s="58">
        <f t="shared" si="110"/>
        <v>0</v>
      </c>
      <c r="W306" s="58">
        <f t="shared" si="111"/>
        <v>329.33333333333439</v>
      </c>
      <c r="Y306" s="61">
        <f t="shared" si="97"/>
        <v>152813.48148148149</v>
      </c>
      <c r="Z306" s="61">
        <f t="shared" si="98"/>
        <v>152.81348148148149</v>
      </c>
      <c r="AA306" s="61">
        <f t="shared" si="99"/>
        <v>5201.7777777778101</v>
      </c>
      <c r="AB306" s="63">
        <f t="shared" si="100"/>
        <v>5.20177777777781</v>
      </c>
      <c r="AC306" s="36"/>
      <c r="AD306" s="64">
        <f t="shared" si="101"/>
        <v>-5.20177777777781</v>
      </c>
      <c r="AE306" s="64">
        <f t="shared" si="102"/>
        <v>6.2413990374421281E-2</v>
      </c>
      <c r="AF306" s="42">
        <f t="shared" si="112"/>
        <v>0</v>
      </c>
      <c r="AG306" s="72">
        <f t="shared" si="113"/>
        <v>0</v>
      </c>
      <c r="AH306">
        <f t="shared" si="114"/>
        <v>3.6708779605576163E-2</v>
      </c>
    </row>
    <row r="307" spans="1:34" ht="15.75" thickBot="1" x14ac:dyDescent="0.3">
      <c r="A307" s="36"/>
      <c r="B307" s="14" t="s">
        <v>59</v>
      </c>
      <c r="C307" s="14">
        <v>303</v>
      </c>
      <c r="D307" s="14">
        <v>303</v>
      </c>
      <c r="E307" s="44">
        <v>45.8</v>
      </c>
      <c r="F307" s="37">
        <f t="shared" si="115"/>
        <v>-0.25000000000000061</v>
      </c>
      <c r="G307" s="37">
        <f t="shared" si="116"/>
        <v>-0.90000000000000213</v>
      </c>
      <c r="H307" s="36"/>
      <c r="I307" s="33">
        <f t="shared" si="96"/>
        <v>12.722222222222221</v>
      </c>
      <c r="J307" s="34">
        <f t="shared" si="103"/>
        <v>-456.00000000000114</v>
      </c>
      <c r="K307" s="34">
        <f t="shared" si="104"/>
        <v>143.15</v>
      </c>
      <c r="L307" s="39">
        <f t="shared" si="105"/>
        <v>161.25607499999995</v>
      </c>
      <c r="M307" s="40">
        <f t="shared" si="106"/>
        <v>304.40607499999999</v>
      </c>
      <c r="N307" s="36"/>
      <c r="O307" s="45">
        <f t="shared" si="107"/>
        <v>3872.7217319444439</v>
      </c>
      <c r="P307" s="46">
        <f t="shared" si="118"/>
        <v>3.872721731944444</v>
      </c>
      <c r="Q307" s="42">
        <f t="shared" si="108"/>
        <v>-1.9286116013889041</v>
      </c>
      <c r="R307" s="46">
        <f t="shared" si="117"/>
        <v>0.39634269474350547</v>
      </c>
      <c r="S307" s="42">
        <f t="shared" si="109"/>
        <v>3701.4904888888886</v>
      </c>
      <c r="T307" s="43">
        <f t="shared" si="119"/>
        <v>6.1454166461853768E-2</v>
      </c>
      <c r="U307" s="65"/>
      <c r="V307" s="58">
        <f t="shared" si="110"/>
        <v>0</v>
      </c>
      <c r="W307" s="58">
        <f t="shared" si="111"/>
        <v>456.00000000000114</v>
      </c>
      <c r="Y307" s="61">
        <f t="shared" si="97"/>
        <v>147611.70370370368</v>
      </c>
      <c r="Z307" s="61">
        <f t="shared" si="98"/>
        <v>147.61170370370368</v>
      </c>
      <c r="AA307" s="61">
        <f t="shared" si="99"/>
        <v>6375.5555555555329</v>
      </c>
      <c r="AB307" s="63">
        <f t="shared" si="100"/>
        <v>6.3755555555555325</v>
      </c>
      <c r="AC307" s="36"/>
      <c r="AD307" s="64">
        <f t="shared" si="101"/>
        <v>-6.3755555555555325</v>
      </c>
      <c r="AE307" s="64">
        <f t="shared" si="102"/>
        <v>6.3308913779899681E-2</v>
      </c>
      <c r="AF307" s="42">
        <f t="shared" si="112"/>
        <v>0</v>
      </c>
      <c r="AG307" s="72">
        <f t="shared" si="113"/>
        <v>0</v>
      </c>
      <c r="AH307">
        <f t="shared" si="114"/>
        <v>3.7333406125576167E-2</v>
      </c>
    </row>
    <row r="308" spans="1:34" ht="15.75" thickBot="1" x14ac:dyDescent="0.3">
      <c r="A308" s="36"/>
      <c r="B308" s="14" t="s">
        <v>59</v>
      </c>
      <c r="C308" s="14">
        <v>304</v>
      </c>
      <c r="D308" s="14">
        <v>304</v>
      </c>
      <c r="E308" s="44">
        <v>44.8</v>
      </c>
      <c r="F308" s="37">
        <f t="shared" si="115"/>
        <v>-0.34722222222222221</v>
      </c>
      <c r="G308" s="37">
        <f t="shared" si="116"/>
        <v>-1.25</v>
      </c>
      <c r="H308" s="36"/>
      <c r="I308" s="33">
        <f t="shared" si="96"/>
        <v>12.444444444444445</v>
      </c>
      <c r="J308" s="34">
        <f t="shared" si="103"/>
        <v>-633.33333333333326</v>
      </c>
      <c r="K308" s="34">
        <f t="shared" si="104"/>
        <v>143.15</v>
      </c>
      <c r="L308" s="39">
        <f t="shared" si="105"/>
        <v>154.2912</v>
      </c>
      <c r="M308" s="40">
        <f t="shared" si="106"/>
        <v>297.44119999999998</v>
      </c>
      <c r="N308" s="36"/>
      <c r="O308" s="45">
        <f t="shared" si="107"/>
        <v>3701.4904888888886</v>
      </c>
      <c r="P308" s="46">
        <f t="shared" si="118"/>
        <v>3.7014904888888887</v>
      </c>
      <c r="Q308" s="42">
        <f t="shared" si="108"/>
        <v>-4.1799909925925922</v>
      </c>
      <c r="R308" s="46">
        <f t="shared" si="117"/>
        <v>0.39737088654597463</v>
      </c>
      <c r="S308" s="42">
        <f t="shared" si="109"/>
        <v>3455.3660852430548</v>
      </c>
      <c r="T308" s="43">
        <f t="shared" si="119"/>
        <v>6.2413990374421281E-2</v>
      </c>
      <c r="U308" s="65">
        <f>SUM(S304:S325)</f>
        <v>58677.721194270838</v>
      </c>
      <c r="V308" s="58">
        <f t="shared" si="110"/>
        <v>0</v>
      </c>
      <c r="W308" s="58">
        <f t="shared" si="111"/>
        <v>633.33333333333326</v>
      </c>
      <c r="Y308" s="61">
        <f t="shared" si="97"/>
        <v>141236.14814814815</v>
      </c>
      <c r="Z308" s="61">
        <f t="shared" si="98"/>
        <v>141.23614814814815</v>
      </c>
      <c r="AA308" s="61">
        <f t="shared" si="99"/>
        <v>9299.4444444444671</v>
      </c>
      <c r="AB308" s="63">
        <f t="shared" si="100"/>
        <v>9.2994444444444664</v>
      </c>
      <c r="AC308" s="36"/>
      <c r="AD308" s="64">
        <f t="shared" si="101"/>
        <v>-9.2994444444444664</v>
      </c>
      <c r="AE308" s="64">
        <f t="shared" si="102"/>
        <v>6.4162437187307089E-2</v>
      </c>
      <c r="AF308" s="42">
        <f t="shared" si="112"/>
        <v>0</v>
      </c>
      <c r="AG308" s="72">
        <f t="shared" si="113"/>
        <v>0</v>
      </c>
      <c r="AH308">
        <f t="shared" si="114"/>
        <v>3.7916499152460932E-2</v>
      </c>
    </row>
    <row r="309" spans="1:34" ht="15.75" thickBot="1" x14ac:dyDescent="0.3">
      <c r="A309" s="36"/>
      <c r="B309" s="14" t="s">
        <v>59</v>
      </c>
      <c r="C309" s="14">
        <v>305</v>
      </c>
      <c r="D309" s="14">
        <v>305</v>
      </c>
      <c r="E309" s="44">
        <v>43.3</v>
      </c>
      <c r="F309" s="37">
        <f t="shared" si="115"/>
        <v>-0.41666666666666663</v>
      </c>
      <c r="G309" s="37">
        <f t="shared" si="116"/>
        <v>-1.5</v>
      </c>
      <c r="H309" s="36"/>
      <c r="I309" s="33">
        <f t="shared" si="96"/>
        <v>12.027777777777777</v>
      </c>
      <c r="J309" s="34">
        <f t="shared" si="103"/>
        <v>-759.99999999999989</v>
      </c>
      <c r="K309" s="34">
        <f t="shared" si="104"/>
        <v>143.15</v>
      </c>
      <c r="L309" s="39">
        <f t="shared" si="105"/>
        <v>144.13216874999998</v>
      </c>
      <c r="M309" s="40">
        <f t="shared" si="106"/>
        <v>287.28216874999998</v>
      </c>
      <c r="N309" s="36"/>
      <c r="O309" s="45">
        <f t="shared" si="107"/>
        <v>3455.3660852430548</v>
      </c>
      <c r="P309" s="46">
        <f t="shared" si="118"/>
        <v>3.455366085243055</v>
      </c>
      <c r="Q309" s="42">
        <f t="shared" si="108"/>
        <v>-5.6857450258680533</v>
      </c>
      <c r="R309" s="46">
        <f t="shared" si="117"/>
        <v>0.39833071045854213</v>
      </c>
      <c r="S309" s="42">
        <f t="shared" si="109"/>
        <v>3221.7242597222216</v>
      </c>
      <c r="T309" s="43">
        <f t="shared" si="119"/>
        <v>6.3308913779899681E-2</v>
      </c>
      <c r="U309" s="65">
        <f>U308/1000</f>
        <v>58.677721194270838</v>
      </c>
      <c r="V309" s="58">
        <f t="shared" si="110"/>
        <v>0</v>
      </c>
      <c r="W309" s="58">
        <f t="shared" si="111"/>
        <v>759.99999999999989</v>
      </c>
      <c r="Y309" s="61">
        <f t="shared" si="97"/>
        <v>131936.70370370368</v>
      </c>
      <c r="Z309" s="61">
        <f t="shared" si="98"/>
        <v>131.93670370370367</v>
      </c>
      <c r="AA309" s="61">
        <f t="shared" si="99"/>
        <v>8982.7777777777519</v>
      </c>
      <c r="AB309" s="63">
        <f t="shared" si="100"/>
        <v>8.982777777777752</v>
      </c>
      <c r="AC309" s="36"/>
      <c r="AD309" s="64">
        <f t="shared" si="101"/>
        <v>-8.982777777777752</v>
      </c>
      <c r="AE309" s="64">
        <f t="shared" si="102"/>
        <v>6.4995807351321364E-2</v>
      </c>
      <c r="AF309" s="42">
        <f t="shared" si="112"/>
        <v>0</v>
      </c>
      <c r="AG309" s="72">
        <f t="shared" si="113"/>
        <v>0</v>
      </c>
      <c r="AH309">
        <f t="shared" si="114"/>
        <v>3.846016512128906E-2</v>
      </c>
    </row>
    <row r="310" spans="1:34" ht="15.75" thickBot="1" x14ac:dyDescent="0.3">
      <c r="A310" s="36"/>
      <c r="B310" s="14" t="s">
        <v>59</v>
      </c>
      <c r="C310" s="14">
        <v>306</v>
      </c>
      <c r="D310" s="14">
        <v>306</v>
      </c>
      <c r="E310" s="44">
        <v>41.8</v>
      </c>
      <c r="F310" s="37">
        <f t="shared" si="115"/>
        <v>-0.34722222222222221</v>
      </c>
      <c r="G310" s="37">
        <f t="shared" si="116"/>
        <v>-1.25</v>
      </c>
      <c r="H310" s="36"/>
      <c r="I310" s="33">
        <f t="shared" si="96"/>
        <v>11.611111111111111</v>
      </c>
      <c r="J310" s="34">
        <f t="shared" si="103"/>
        <v>-633.33333333333326</v>
      </c>
      <c r="K310" s="34">
        <f t="shared" si="104"/>
        <v>143.15</v>
      </c>
      <c r="L310" s="39">
        <f t="shared" si="105"/>
        <v>134.319075</v>
      </c>
      <c r="M310" s="40">
        <f t="shared" si="106"/>
        <v>277.46907499999998</v>
      </c>
      <c r="N310" s="36"/>
      <c r="O310" s="45">
        <f t="shared" si="107"/>
        <v>3221.7242597222216</v>
      </c>
      <c r="P310" s="46">
        <f t="shared" si="118"/>
        <v>3.2217242597222215</v>
      </c>
      <c r="Q310" s="42">
        <f t="shared" si="108"/>
        <v>-4.1319794439814803</v>
      </c>
      <c r="R310" s="46">
        <f t="shared" si="117"/>
        <v>0.39922563386402055</v>
      </c>
      <c r="S310" s="42">
        <f t="shared" si="109"/>
        <v>3072.6842666666671</v>
      </c>
      <c r="T310" s="43">
        <f t="shared" si="119"/>
        <v>6.4162437187307089E-2</v>
      </c>
      <c r="U310" s="65"/>
      <c r="V310" s="58">
        <f t="shared" si="110"/>
        <v>0</v>
      </c>
      <c r="W310" s="58">
        <f t="shared" si="111"/>
        <v>633.33333333333326</v>
      </c>
      <c r="Y310" s="61">
        <f t="shared" si="97"/>
        <v>122953.92592592593</v>
      </c>
      <c r="Z310" s="61">
        <f t="shared" si="98"/>
        <v>122.95392592592593</v>
      </c>
      <c r="AA310" s="61">
        <f t="shared" si="99"/>
        <v>5812.592592592584</v>
      </c>
      <c r="AB310" s="63">
        <f t="shared" si="100"/>
        <v>5.8125925925925843</v>
      </c>
      <c r="AC310" s="36"/>
      <c r="AD310" s="64">
        <f t="shared" si="101"/>
        <v>-5.8125925925925843</v>
      </c>
      <c r="AE310" s="64">
        <f t="shared" si="102"/>
        <v>6.5821216867283941E-2</v>
      </c>
      <c r="AF310" s="42">
        <f t="shared" si="112"/>
        <v>0</v>
      </c>
      <c r="AG310" s="72">
        <f t="shared" si="113"/>
        <v>0</v>
      </c>
      <c r="AH310">
        <f t="shared" si="114"/>
        <v>3.8978680591289061E-2</v>
      </c>
    </row>
    <row r="311" spans="1:34" ht="15.75" thickBot="1" x14ac:dyDescent="0.3">
      <c r="A311" s="36"/>
      <c r="B311" s="14" t="s">
        <v>59</v>
      </c>
      <c r="C311" s="14">
        <v>307</v>
      </c>
      <c r="D311" s="14">
        <v>307</v>
      </c>
      <c r="E311" s="44">
        <v>40.799999999999997</v>
      </c>
      <c r="F311" s="37">
        <f t="shared" si="115"/>
        <v>-0.20833333333333331</v>
      </c>
      <c r="G311" s="37">
        <f t="shared" si="116"/>
        <v>-0.75</v>
      </c>
      <c r="H311" s="36"/>
      <c r="I311" s="33">
        <f t="shared" si="96"/>
        <v>11.333333333333334</v>
      </c>
      <c r="J311" s="34">
        <f t="shared" si="103"/>
        <v>-379.99999999999994</v>
      </c>
      <c r="K311" s="34">
        <f t="shared" si="104"/>
        <v>143.15</v>
      </c>
      <c r="L311" s="39">
        <f t="shared" si="105"/>
        <v>127.96920000000001</v>
      </c>
      <c r="M311" s="40">
        <f t="shared" si="106"/>
        <v>271.11920000000003</v>
      </c>
      <c r="N311" s="36"/>
      <c r="O311" s="45">
        <f t="shared" si="107"/>
        <v>3072.6842666666671</v>
      </c>
      <c r="P311" s="46">
        <f t="shared" si="118"/>
        <v>3.0726842666666672</v>
      </c>
      <c r="Q311" s="42">
        <f t="shared" si="108"/>
        <v>-1.2339823999999993</v>
      </c>
      <c r="R311" s="46">
        <f t="shared" si="117"/>
        <v>0.40007915727142795</v>
      </c>
      <c r="S311" s="42">
        <f t="shared" si="109"/>
        <v>3000.1325904513892</v>
      </c>
      <c r="T311" s="43">
        <f t="shared" si="119"/>
        <v>6.4995807351321364E-2</v>
      </c>
      <c r="U311" s="65"/>
      <c r="V311" s="58">
        <f t="shared" si="110"/>
        <v>0</v>
      </c>
      <c r="W311" s="58">
        <f t="shared" si="111"/>
        <v>379.99999999999994</v>
      </c>
      <c r="Y311" s="61">
        <f t="shared" si="97"/>
        <v>117141.33333333334</v>
      </c>
      <c r="Z311" s="61">
        <f t="shared" si="98"/>
        <v>117.14133333333335</v>
      </c>
      <c r="AA311" s="61">
        <f t="shared" si="99"/>
        <v>2853.5185185185255</v>
      </c>
      <c r="AB311" s="63">
        <f t="shared" si="100"/>
        <v>2.8535185185185257</v>
      </c>
      <c r="AC311" s="36"/>
      <c r="AD311" s="64">
        <f t="shared" si="101"/>
        <v>-2.8535185185185257</v>
      </c>
      <c r="AE311" s="64">
        <f t="shared" si="102"/>
        <v>6.6630876062837574E-2</v>
      </c>
      <c r="AF311" s="42">
        <f t="shared" si="112"/>
        <v>0</v>
      </c>
      <c r="AG311" s="72">
        <f t="shared" si="113"/>
        <v>0</v>
      </c>
      <c r="AH311">
        <f t="shared" si="114"/>
        <v>3.9484952965927723E-2</v>
      </c>
    </row>
    <row r="312" spans="1:34" ht="15.75" thickBot="1" x14ac:dyDescent="0.3">
      <c r="A312" s="36"/>
      <c r="B312" s="14" t="s">
        <v>59</v>
      </c>
      <c r="C312" s="14">
        <v>308</v>
      </c>
      <c r="D312" s="14">
        <v>308</v>
      </c>
      <c r="E312" s="44">
        <v>40.299999999999997</v>
      </c>
      <c r="F312" s="37">
        <f t="shared" si="115"/>
        <v>-9.7222222222221627E-2</v>
      </c>
      <c r="G312" s="37">
        <f t="shared" si="116"/>
        <v>-0.34999999999999787</v>
      </c>
      <c r="H312" s="36"/>
      <c r="I312" s="33">
        <f t="shared" si="96"/>
        <v>11.194444444444445</v>
      </c>
      <c r="J312" s="34">
        <f t="shared" si="103"/>
        <v>-177.33333333333223</v>
      </c>
      <c r="K312" s="34">
        <f t="shared" si="104"/>
        <v>143.15</v>
      </c>
      <c r="L312" s="39">
        <f t="shared" si="105"/>
        <v>124.85191875</v>
      </c>
      <c r="M312" s="40">
        <f t="shared" si="106"/>
        <v>268.00191875000002</v>
      </c>
      <c r="N312" s="36"/>
      <c r="O312" s="45">
        <f t="shared" si="107"/>
        <v>3000.1325904513892</v>
      </c>
      <c r="P312" s="46">
        <f t="shared" si="118"/>
        <v>3.0001325904513894</v>
      </c>
      <c r="Q312" s="42">
        <f t="shared" si="108"/>
        <v>1.014984442303253</v>
      </c>
      <c r="R312" s="46">
        <f t="shared" si="117"/>
        <v>0.40091252743544226</v>
      </c>
      <c r="S312" s="42">
        <f t="shared" si="109"/>
        <v>2971.4742574652778</v>
      </c>
      <c r="T312" s="43">
        <f t="shared" si="119"/>
        <v>6.5821216867283941E-2</v>
      </c>
      <c r="U312" s="65"/>
      <c r="V312" s="58">
        <f t="shared" si="110"/>
        <v>0</v>
      </c>
      <c r="W312" s="58">
        <f t="shared" si="111"/>
        <v>177.33333333333223</v>
      </c>
      <c r="Y312" s="61">
        <f t="shared" si="97"/>
        <v>114287.81481481482</v>
      </c>
      <c r="Z312" s="61">
        <f t="shared" si="98"/>
        <v>114.28781481481482</v>
      </c>
      <c r="AA312" s="61">
        <f t="shared" si="99"/>
        <v>1131.5555555555475</v>
      </c>
      <c r="AB312" s="63">
        <f t="shared" si="100"/>
        <v>1.1315555555555474</v>
      </c>
      <c r="AC312" s="36"/>
      <c r="AD312" s="64">
        <f t="shared" si="101"/>
        <v>-1.1315555555555474</v>
      </c>
      <c r="AE312" s="64">
        <f t="shared" si="102"/>
        <v>6.7421165001109173E-2</v>
      </c>
      <c r="AF312" s="42">
        <f t="shared" si="112"/>
        <v>0</v>
      </c>
      <c r="AG312" s="72">
        <f t="shared" si="113"/>
        <v>0</v>
      </c>
      <c r="AH312">
        <f t="shared" si="114"/>
        <v>3.9986389246874997E-2</v>
      </c>
    </row>
    <row r="313" spans="1:34" ht="15.75" thickBot="1" x14ac:dyDescent="0.3">
      <c r="A313" s="36"/>
      <c r="B313" s="14" t="s">
        <v>59</v>
      </c>
      <c r="C313" s="14">
        <v>309</v>
      </c>
      <c r="D313" s="14">
        <v>309</v>
      </c>
      <c r="E313" s="44">
        <v>40.1</v>
      </c>
      <c r="F313" s="37">
        <f t="shared" si="115"/>
        <v>-8.3333333333332538E-2</v>
      </c>
      <c r="G313" s="37">
        <f t="shared" si="116"/>
        <v>-0.29999999999999716</v>
      </c>
      <c r="H313" s="36"/>
      <c r="I313" s="33">
        <f t="shared" si="96"/>
        <v>11.138888888888889</v>
      </c>
      <c r="J313" s="34">
        <f t="shared" si="103"/>
        <v>-151.99999999999855</v>
      </c>
      <c r="K313" s="34">
        <f t="shared" si="104"/>
        <v>143.15</v>
      </c>
      <c r="L313" s="39">
        <f t="shared" si="105"/>
        <v>123.61576875</v>
      </c>
      <c r="M313" s="40">
        <f t="shared" si="106"/>
        <v>266.76576875000001</v>
      </c>
      <c r="N313" s="36"/>
      <c r="O313" s="45">
        <f t="shared" si="107"/>
        <v>2971.4742574652778</v>
      </c>
      <c r="P313" s="46">
        <f t="shared" si="118"/>
        <v>2.9714742574652777</v>
      </c>
      <c r="Q313" s="42">
        <f t="shared" si="108"/>
        <v>1.2783631463541829</v>
      </c>
      <c r="R313" s="46">
        <f t="shared" si="117"/>
        <v>0.40173793695140481</v>
      </c>
      <c r="S313" s="42">
        <f t="shared" si="109"/>
        <v>2914.7731039930559</v>
      </c>
      <c r="T313" s="43">
        <f t="shared" si="119"/>
        <v>6.6630876062837574E-2</v>
      </c>
      <c r="U313" s="65"/>
      <c r="V313" s="58">
        <f t="shared" si="110"/>
        <v>0</v>
      </c>
      <c r="W313" s="58">
        <f t="shared" si="111"/>
        <v>151.99999999999855</v>
      </c>
      <c r="Y313" s="61">
        <f t="shared" si="97"/>
        <v>113156.25925925927</v>
      </c>
      <c r="Z313" s="61">
        <f t="shared" si="98"/>
        <v>113.15625925925927</v>
      </c>
      <c r="AA313" s="61">
        <f t="shared" si="99"/>
        <v>2246.222222222219</v>
      </c>
      <c r="AB313" s="63">
        <f t="shared" si="100"/>
        <v>2.2462222222222188</v>
      </c>
      <c r="AC313" s="36"/>
      <c r="AD313" s="64">
        <f t="shared" si="101"/>
        <v>-2.2462222222222188</v>
      </c>
      <c r="AE313" s="64">
        <f t="shared" si="102"/>
        <v>6.8184920540991498E-2</v>
      </c>
      <c r="AF313" s="42">
        <f t="shared" si="112"/>
        <v>0</v>
      </c>
      <c r="AG313" s="72">
        <f t="shared" si="113"/>
        <v>0</v>
      </c>
      <c r="AH313">
        <f t="shared" si="114"/>
        <v>4.0478257208173829E-2</v>
      </c>
    </row>
    <row r="314" spans="1:34" ht="15.75" thickBot="1" x14ac:dyDescent="0.3">
      <c r="A314" s="36"/>
      <c r="B314" s="14" t="s">
        <v>59</v>
      </c>
      <c r="C314" s="14">
        <v>310</v>
      </c>
      <c r="D314" s="14">
        <v>310</v>
      </c>
      <c r="E314" s="44">
        <v>39.700000000000003</v>
      </c>
      <c r="F314" s="37">
        <f t="shared" si="115"/>
        <v>-0.12499999999999981</v>
      </c>
      <c r="G314" s="37">
        <f t="shared" si="116"/>
        <v>-0.44999999999999929</v>
      </c>
      <c r="H314" s="36"/>
      <c r="I314" s="33">
        <f t="shared" si="96"/>
        <v>11.027777777777779</v>
      </c>
      <c r="J314" s="34">
        <f t="shared" si="103"/>
        <v>-227.99999999999966</v>
      </c>
      <c r="K314" s="34">
        <f t="shared" si="104"/>
        <v>143.15</v>
      </c>
      <c r="L314" s="39">
        <f t="shared" si="105"/>
        <v>121.16191875000001</v>
      </c>
      <c r="M314" s="40">
        <f t="shared" si="106"/>
        <v>264.31191875000002</v>
      </c>
      <c r="N314" s="36"/>
      <c r="O314" s="45">
        <f t="shared" si="107"/>
        <v>2914.7731039930559</v>
      </c>
      <c r="P314" s="46">
        <f t="shared" si="118"/>
        <v>2.9147731039930558</v>
      </c>
      <c r="Q314" s="42">
        <f t="shared" si="108"/>
        <v>0.40043977065972619</v>
      </c>
      <c r="R314" s="46">
        <f t="shared" si="117"/>
        <v>0.40254759614695845</v>
      </c>
      <c r="S314" s="42">
        <f t="shared" si="109"/>
        <v>2845.0401777777779</v>
      </c>
      <c r="T314" s="43">
        <f t="shared" si="119"/>
        <v>6.7421165001109173E-2</v>
      </c>
      <c r="U314" s="65"/>
      <c r="V314" s="58">
        <f t="shared" si="110"/>
        <v>0</v>
      </c>
      <c r="W314" s="58">
        <f t="shared" si="111"/>
        <v>227.99999999999966</v>
      </c>
      <c r="Y314" s="61">
        <f t="shared" si="97"/>
        <v>110910.03703703705</v>
      </c>
      <c r="Z314" s="61">
        <f t="shared" si="98"/>
        <v>110.91003703703706</v>
      </c>
      <c r="AA314" s="61">
        <f t="shared" si="99"/>
        <v>2776.1111111111095</v>
      </c>
      <c r="AB314" s="63">
        <f t="shared" si="100"/>
        <v>2.7761111111111094</v>
      </c>
      <c r="AC314" s="36"/>
      <c r="AD314" s="64">
        <f t="shared" si="101"/>
        <v>-2.7761111111111094</v>
      </c>
      <c r="AE314" s="64">
        <f t="shared" si="102"/>
        <v>6.8908332566068653E-2</v>
      </c>
      <c r="AF314" s="42">
        <f t="shared" si="112"/>
        <v>0</v>
      </c>
      <c r="AG314" s="72">
        <f t="shared" si="113"/>
        <v>0</v>
      </c>
      <c r="AH314">
        <f t="shared" si="114"/>
        <v>4.0958357738173821E-2</v>
      </c>
    </row>
    <row r="315" spans="1:34" ht="15.75" thickBot="1" x14ac:dyDescent="0.3">
      <c r="A315" s="36"/>
      <c r="B315" s="14" t="s">
        <v>59</v>
      </c>
      <c r="C315" s="14">
        <v>311</v>
      </c>
      <c r="D315" s="14">
        <v>311</v>
      </c>
      <c r="E315" s="44">
        <v>39.200000000000003</v>
      </c>
      <c r="F315" s="37">
        <f t="shared" si="115"/>
        <v>-0.16666666666666705</v>
      </c>
      <c r="G315" s="37">
        <f t="shared" si="116"/>
        <v>-0.60000000000000142</v>
      </c>
      <c r="H315" s="36"/>
      <c r="I315" s="33">
        <f t="shared" si="96"/>
        <v>10.888888888888889</v>
      </c>
      <c r="J315" s="34">
        <f t="shared" si="103"/>
        <v>-304.00000000000068</v>
      </c>
      <c r="K315" s="34">
        <f t="shared" si="104"/>
        <v>143.15</v>
      </c>
      <c r="L315" s="39">
        <f t="shared" si="105"/>
        <v>118.12920000000001</v>
      </c>
      <c r="M315" s="40">
        <f t="shared" si="106"/>
        <v>261.2792</v>
      </c>
      <c r="N315" s="36"/>
      <c r="O315" s="45">
        <f t="shared" si="107"/>
        <v>2845.0401777777779</v>
      </c>
      <c r="P315" s="46">
        <f t="shared" si="118"/>
        <v>2.8450401777777778</v>
      </c>
      <c r="Q315" s="42">
        <f t="shared" si="108"/>
        <v>-0.46518204444445171</v>
      </c>
      <c r="R315" s="46">
        <f t="shared" si="117"/>
        <v>0.40333788508523005</v>
      </c>
      <c r="S315" s="42">
        <f t="shared" si="109"/>
        <v>2749.5199435763889</v>
      </c>
      <c r="T315" s="43">
        <f t="shared" si="119"/>
        <v>6.8184920540991498E-2</v>
      </c>
      <c r="U315" s="65"/>
      <c r="V315" s="58">
        <f t="shared" si="110"/>
        <v>0</v>
      </c>
      <c r="W315" s="58">
        <f t="shared" si="111"/>
        <v>304.00000000000068</v>
      </c>
      <c r="Y315" s="61">
        <f t="shared" si="97"/>
        <v>108133.92592592594</v>
      </c>
      <c r="Z315" s="61">
        <f t="shared" si="98"/>
        <v>108.13392592592594</v>
      </c>
      <c r="AA315" s="61">
        <f t="shared" si="99"/>
        <v>3827.4444444444525</v>
      </c>
      <c r="AB315" s="63">
        <f t="shared" si="100"/>
        <v>3.8274444444444526</v>
      </c>
      <c r="AC315" s="36"/>
      <c r="AD315" s="64">
        <f t="shared" si="101"/>
        <v>-3.8274444444444526</v>
      </c>
      <c r="AE315" s="64">
        <f t="shared" si="102"/>
        <v>6.9582721454957544E-2</v>
      </c>
      <c r="AF315" s="42">
        <f t="shared" si="112"/>
        <v>0</v>
      </c>
      <c r="AG315" s="72">
        <f t="shared" si="113"/>
        <v>0</v>
      </c>
      <c r="AH315">
        <f t="shared" si="114"/>
        <v>4.1422339228652329E-2</v>
      </c>
    </row>
    <row r="316" spans="1:34" ht="15.75" thickBot="1" x14ac:dyDescent="0.3">
      <c r="A316" s="36"/>
      <c r="B316" s="14" t="s">
        <v>59</v>
      </c>
      <c r="C316" s="14">
        <v>312</v>
      </c>
      <c r="D316" s="14">
        <v>312</v>
      </c>
      <c r="E316" s="44">
        <v>38.5</v>
      </c>
      <c r="F316" s="37">
        <f t="shared" si="115"/>
        <v>-0.25000000000000061</v>
      </c>
      <c r="G316" s="37">
        <f t="shared" si="116"/>
        <v>-0.90000000000000213</v>
      </c>
      <c r="H316" s="36"/>
      <c r="I316" s="33">
        <f t="shared" si="96"/>
        <v>10.694444444444445</v>
      </c>
      <c r="J316" s="34">
        <f t="shared" si="103"/>
        <v>-456.00000000000114</v>
      </c>
      <c r="K316" s="34">
        <f t="shared" si="104"/>
        <v>143.15</v>
      </c>
      <c r="L316" s="39">
        <f t="shared" si="105"/>
        <v>113.94796875</v>
      </c>
      <c r="M316" s="40">
        <f t="shared" si="106"/>
        <v>257.09796875000001</v>
      </c>
      <c r="N316" s="36"/>
      <c r="O316" s="45">
        <f t="shared" si="107"/>
        <v>2749.5199435763889</v>
      </c>
      <c r="P316" s="46">
        <f t="shared" si="118"/>
        <v>2.7495199435763888</v>
      </c>
      <c r="Q316" s="42">
        <f t="shared" si="108"/>
        <v>-2.1271467230902905</v>
      </c>
      <c r="R316" s="46">
        <f t="shared" si="117"/>
        <v>0.40410164062511239</v>
      </c>
      <c r="S316" s="42">
        <f t="shared" si="109"/>
        <v>2604.2832902777782</v>
      </c>
      <c r="T316" s="43">
        <f t="shared" si="119"/>
        <v>6.8908332566068653E-2</v>
      </c>
      <c r="U316" s="65"/>
      <c r="V316" s="58">
        <f t="shared" si="110"/>
        <v>0</v>
      </c>
      <c r="W316" s="58">
        <f t="shared" si="111"/>
        <v>456.00000000000114</v>
      </c>
      <c r="Y316" s="61">
        <f t="shared" si="97"/>
        <v>104306.48148148149</v>
      </c>
      <c r="Z316" s="61">
        <f t="shared" si="98"/>
        <v>104.30648148148148</v>
      </c>
      <c r="AA316" s="61">
        <f t="shared" si="99"/>
        <v>5875.222222222219</v>
      </c>
      <c r="AB316" s="63">
        <f t="shared" si="100"/>
        <v>5.8752222222222192</v>
      </c>
      <c r="AC316" s="36"/>
      <c r="AD316" s="64">
        <f t="shared" si="101"/>
        <v>-5.8752222222222192</v>
      </c>
      <c r="AE316" s="64">
        <f t="shared" si="102"/>
        <v>7.0204153208043962E-2</v>
      </c>
      <c r="AF316" s="42">
        <f t="shared" si="112"/>
        <v>0</v>
      </c>
      <c r="AG316" s="72">
        <f t="shared" si="113"/>
        <v>0</v>
      </c>
      <c r="AH316">
        <f t="shared" si="114"/>
        <v>4.1861812033886711E-2</v>
      </c>
    </row>
    <row r="317" spans="1:34" ht="15.75" thickBot="1" x14ac:dyDescent="0.3">
      <c r="A317" s="36"/>
      <c r="B317" s="14" t="s">
        <v>59</v>
      </c>
      <c r="C317" s="14">
        <v>313</v>
      </c>
      <c r="D317" s="14">
        <v>313</v>
      </c>
      <c r="E317" s="44">
        <v>37.4</v>
      </c>
      <c r="F317" s="37">
        <f t="shared" si="115"/>
        <v>-0.34722222222222221</v>
      </c>
      <c r="G317" s="37">
        <f t="shared" si="116"/>
        <v>-1.25</v>
      </c>
      <c r="H317" s="36"/>
      <c r="I317" s="33">
        <f t="shared" si="96"/>
        <v>10.388888888888889</v>
      </c>
      <c r="J317" s="34">
        <f t="shared" si="103"/>
        <v>-633.33333333333326</v>
      </c>
      <c r="K317" s="34">
        <f t="shared" si="104"/>
        <v>143.15</v>
      </c>
      <c r="L317" s="39">
        <f t="shared" si="105"/>
        <v>107.52967500000001</v>
      </c>
      <c r="M317" s="40">
        <f t="shared" si="106"/>
        <v>250.67967500000003</v>
      </c>
      <c r="N317" s="36"/>
      <c r="O317" s="45">
        <f t="shared" si="107"/>
        <v>2604.2832902777782</v>
      </c>
      <c r="P317" s="46">
        <f t="shared" si="118"/>
        <v>2.6042832902777784</v>
      </c>
      <c r="Q317" s="42">
        <f t="shared" si="108"/>
        <v>-3.9753463393518516</v>
      </c>
      <c r="R317" s="46">
        <f t="shared" si="117"/>
        <v>0.40482505265018953</v>
      </c>
      <c r="S317" s="42">
        <f t="shared" si="109"/>
        <v>2427.8000000000002</v>
      </c>
      <c r="T317" s="43">
        <f t="shared" si="119"/>
        <v>6.9582721454957544E-2</v>
      </c>
      <c r="U317" s="65"/>
      <c r="V317" s="58">
        <f t="shared" si="110"/>
        <v>0</v>
      </c>
      <c r="W317" s="58">
        <f t="shared" si="111"/>
        <v>633.33333333333326</v>
      </c>
      <c r="Y317" s="61">
        <f t="shared" si="97"/>
        <v>98431.25925925927</v>
      </c>
      <c r="Z317" s="61">
        <f t="shared" si="98"/>
        <v>98.431259259259264</v>
      </c>
      <c r="AA317" s="61">
        <f t="shared" si="99"/>
        <v>7231.25925925927</v>
      </c>
      <c r="AB317" s="63">
        <f t="shared" si="100"/>
        <v>7.2312592592592697</v>
      </c>
      <c r="AC317" s="36"/>
      <c r="AD317" s="64">
        <f t="shared" si="101"/>
        <v>-7.2312592592592697</v>
      </c>
      <c r="AE317" s="64">
        <f t="shared" si="102"/>
        <v>7.0781823491608775E-2</v>
      </c>
      <c r="AF317" s="42">
        <f t="shared" si="112"/>
        <v>0</v>
      </c>
      <c r="AG317" s="72">
        <f t="shared" si="113"/>
        <v>0</v>
      </c>
      <c r="AH317">
        <f t="shared" si="114"/>
        <v>4.2271503283886715E-2</v>
      </c>
    </row>
    <row r="318" spans="1:34" ht="15.75" thickBot="1" x14ac:dyDescent="0.3">
      <c r="A318" s="36"/>
      <c r="B318" s="14" t="s">
        <v>59</v>
      </c>
      <c r="C318" s="14">
        <v>314</v>
      </c>
      <c r="D318" s="14">
        <v>314</v>
      </c>
      <c r="E318" s="44">
        <v>36</v>
      </c>
      <c r="F318" s="37">
        <f t="shared" si="115"/>
        <v>-0.41666666666666663</v>
      </c>
      <c r="G318" s="37">
        <f t="shared" si="116"/>
        <v>-1.5</v>
      </c>
      <c r="H318" s="36"/>
      <c r="I318" s="33">
        <f t="shared" si="96"/>
        <v>10</v>
      </c>
      <c r="J318" s="34">
        <f t="shared" si="103"/>
        <v>-759.99999999999989</v>
      </c>
      <c r="K318" s="34">
        <f t="shared" si="104"/>
        <v>143.15</v>
      </c>
      <c r="L318" s="39">
        <f t="shared" si="105"/>
        <v>99.63</v>
      </c>
      <c r="M318" s="40">
        <f t="shared" si="106"/>
        <v>242.78</v>
      </c>
      <c r="N318" s="36"/>
      <c r="O318" s="45">
        <f t="shared" si="107"/>
        <v>2427.8000000000002</v>
      </c>
      <c r="P318" s="46">
        <f t="shared" si="118"/>
        <v>2.4278000000000004</v>
      </c>
      <c r="Q318" s="42">
        <f t="shared" si="108"/>
        <v>-5.1721999999999992</v>
      </c>
      <c r="R318" s="46">
        <f t="shared" si="117"/>
        <v>0.40549944153907841</v>
      </c>
      <c r="S318" s="42">
        <f t="shared" si="109"/>
        <v>2237.1543111111109</v>
      </c>
      <c r="T318" s="43">
        <f t="shared" si="119"/>
        <v>7.0204153208043962E-2</v>
      </c>
      <c r="U318" s="65"/>
      <c r="V318" s="58">
        <f t="shared" si="110"/>
        <v>0</v>
      </c>
      <c r="W318" s="58">
        <f t="shared" si="111"/>
        <v>759.99999999999989</v>
      </c>
      <c r="Y318" s="61">
        <f t="shared" si="97"/>
        <v>91200</v>
      </c>
      <c r="Z318" s="61">
        <f t="shared" si="98"/>
        <v>91.2</v>
      </c>
      <c r="AA318" s="61">
        <f t="shared" si="99"/>
        <v>7926.5185185185255</v>
      </c>
      <c r="AB318" s="63">
        <f t="shared" si="100"/>
        <v>7.9265185185185256</v>
      </c>
      <c r="AC318" s="36"/>
      <c r="AD318" s="64">
        <f t="shared" si="101"/>
        <v>-7.9265185185185256</v>
      </c>
      <c r="AE318" s="64">
        <f t="shared" si="102"/>
        <v>7.1320921417872274E-2</v>
      </c>
      <c r="AF318" s="42">
        <f t="shared" si="112"/>
        <v>0</v>
      </c>
      <c r="AG318" s="72">
        <f t="shared" si="113"/>
        <v>0</v>
      </c>
      <c r="AH318">
        <f t="shared" si="114"/>
        <v>4.264902307388671E-2</v>
      </c>
    </row>
    <row r="319" spans="1:34" ht="15.75" thickBot="1" x14ac:dyDescent="0.3">
      <c r="A319" s="36"/>
      <c r="B319" s="14" t="s">
        <v>59</v>
      </c>
      <c r="C319" s="14">
        <v>315</v>
      </c>
      <c r="D319" s="14">
        <v>315</v>
      </c>
      <c r="E319" s="44">
        <v>34.4</v>
      </c>
      <c r="F319" s="37">
        <f t="shared" si="115"/>
        <v>-0.41666666666666663</v>
      </c>
      <c r="G319" s="37">
        <f t="shared" si="116"/>
        <v>-1.5</v>
      </c>
      <c r="H319" s="36"/>
      <c r="I319" s="33">
        <f t="shared" si="96"/>
        <v>9.5555555555555554</v>
      </c>
      <c r="J319" s="34">
        <f t="shared" si="103"/>
        <v>-759.99999999999989</v>
      </c>
      <c r="K319" s="34">
        <f t="shared" si="104"/>
        <v>143.15</v>
      </c>
      <c r="L319" s="39">
        <f t="shared" si="105"/>
        <v>90.970799999999983</v>
      </c>
      <c r="M319" s="40">
        <f t="shared" si="106"/>
        <v>234.12079999999997</v>
      </c>
      <c r="N319" s="36"/>
      <c r="O319" s="45">
        <f t="shared" si="107"/>
        <v>2237.1543111111109</v>
      </c>
      <c r="P319" s="46">
        <f t="shared" si="118"/>
        <v>2.237154311111111</v>
      </c>
      <c r="Q319" s="42">
        <f t="shared" si="108"/>
        <v>-5.0250679111111101</v>
      </c>
      <c r="R319" s="46">
        <f t="shared" si="117"/>
        <v>0.40612087329216484</v>
      </c>
      <c r="S319" s="42">
        <f t="shared" si="109"/>
        <v>2079.6130208333338</v>
      </c>
      <c r="T319" s="43">
        <f t="shared" si="119"/>
        <v>7.0781823491608775E-2</v>
      </c>
      <c r="U319" s="65"/>
      <c r="V319" s="58">
        <f t="shared" si="110"/>
        <v>0</v>
      </c>
      <c r="W319" s="58">
        <f t="shared" si="111"/>
        <v>759.99999999999989</v>
      </c>
      <c r="Y319" s="61">
        <f t="shared" si="97"/>
        <v>83273.481481481474</v>
      </c>
      <c r="Z319" s="61">
        <f t="shared" si="98"/>
        <v>83.273481481481468</v>
      </c>
      <c r="AA319" s="61">
        <f t="shared" si="99"/>
        <v>6640.1481481481169</v>
      </c>
      <c r="AB319" s="63">
        <f t="shared" si="100"/>
        <v>6.6401481481481168</v>
      </c>
      <c r="AC319" s="36"/>
      <c r="AD319" s="64">
        <f t="shared" si="101"/>
        <v>-6.6401481481481168</v>
      </c>
      <c r="AE319" s="64">
        <f t="shared" si="102"/>
        <v>7.1812443408613008E-2</v>
      </c>
      <c r="AF319" s="42">
        <f t="shared" si="112"/>
        <v>0</v>
      </c>
      <c r="AG319" s="72">
        <f t="shared" si="113"/>
        <v>0</v>
      </c>
      <c r="AH319">
        <f t="shared" si="114"/>
        <v>4.2999957771152335E-2</v>
      </c>
    </row>
    <row r="320" spans="1:34" ht="15.75" thickBot="1" x14ac:dyDescent="0.3">
      <c r="A320" s="36"/>
      <c r="B320" s="14" t="s">
        <v>59</v>
      </c>
      <c r="C320" s="14">
        <v>316</v>
      </c>
      <c r="D320" s="14">
        <v>316</v>
      </c>
      <c r="E320" s="44">
        <v>33</v>
      </c>
      <c r="F320" s="37">
        <f t="shared" si="115"/>
        <v>-0.37499999999999989</v>
      </c>
      <c r="G320" s="37">
        <f t="shared" si="116"/>
        <v>-1.3499999999999996</v>
      </c>
      <c r="H320" s="36"/>
      <c r="I320" s="33">
        <f t="shared" si="96"/>
        <v>9.1666666666666679</v>
      </c>
      <c r="J320" s="34">
        <f t="shared" si="103"/>
        <v>-683.99999999999977</v>
      </c>
      <c r="K320" s="34">
        <f t="shared" si="104"/>
        <v>143.15</v>
      </c>
      <c r="L320" s="39">
        <f t="shared" si="105"/>
        <v>83.716875000000016</v>
      </c>
      <c r="M320" s="40">
        <f t="shared" si="106"/>
        <v>226.86687500000002</v>
      </c>
      <c r="N320" s="36"/>
      <c r="O320" s="45">
        <f t="shared" si="107"/>
        <v>2079.6130208333338</v>
      </c>
      <c r="P320" s="46">
        <f t="shared" si="118"/>
        <v>2.0796130208333339</v>
      </c>
      <c r="Q320" s="42">
        <f t="shared" si="108"/>
        <v>-4.1903869791666644</v>
      </c>
      <c r="R320" s="46">
        <f t="shared" si="117"/>
        <v>0.40669854357572965</v>
      </c>
      <c r="S320" s="42">
        <f t="shared" si="109"/>
        <v>1940.7525345486113</v>
      </c>
      <c r="T320" s="43">
        <f t="shared" si="119"/>
        <v>7.1320921417872274E-2</v>
      </c>
      <c r="U320" s="65"/>
      <c r="V320" s="58">
        <f t="shared" si="110"/>
        <v>0</v>
      </c>
      <c r="W320" s="58">
        <f t="shared" si="111"/>
        <v>683.99999999999977</v>
      </c>
      <c r="Y320" s="61">
        <f t="shared" si="97"/>
        <v>76633.333333333358</v>
      </c>
      <c r="Z320" s="61">
        <f t="shared" si="98"/>
        <v>76.633333333333354</v>
      </c>
      <c r="AA320" s="61">
        <f t="shared" si="99"/>
        <v>5918.8518518518831</v>
      </c>
      <c r="AB320" s="63">
        <f t="shared" si="100"/>
        <v>5.9188518518518833</v>
      </c>
      <c r="AC320" s="36"/>
      <c r="AD320" s="64">
        <f t="shared" si="101"/>
        <v>-5.9188518518518833</v>
      </c>
      <c r="AE320" s="64">
        <f t="shared" si="102"/>
        <v>7.2251931062933997E-2</v>
      </c>
      <c r="AF320" s="42">
        <f t="shared" si="112"/>
        <v>0</v>
      </c>
      <c r="AG320" s="72">
        <f t="shared" si="113"/>
        <v>0</v>
      </c>
      <c r="AH320">
        <f t="shared" si="114"/>
        <v>4.3327459761357406E-2</v>
      </c>
    </row>
    <row r="321" spans="1:34" ht="15.75" thickBot="1" x14ac:dyDescent="0.3">
      <c r="A321" s="36"/>
      <c r="B321" s="14" t="s">
        <v>59</v>
      </c>
      <c r="C321" s="14">
        <v>317</v>
      </c>
      <c r="D321" s="14">
        <v>317</v>
      </c>
      <c r="E321" s="44">
        <v>31.7</v>
      </c>
      <c r="F321" s="37">
        <f t="shared" si="115"/>
        <v>-0.41666666666666663</v>
      </c>
      <c r="G321" s="37">
        <f t="shared" si="116"/>
        <v>-1.5</v>
      </c>
      <c r="H321" s="36"/>
      <c r="I321" s="33">
        <f t="shared" si="96"/>
        <v>8.8055555555555554</v>
      </c>
      <c r="J321" s="34">
        <f t="shared" si="103"/>
        <v>-759.99999999999989</v>
      </c>
      <c r="K321" s="34">
        <f t="shared" si="104"/>
        <v>143.15</v>
      </c>
      <c r="L321" s="39">
        <f t="shared" si="105"/>
        <v>77.250918749999997</v>
      </c>
      <c r="M321" s="40">
        <f t="shared" si="106"/>
        <v>220.40091875000002</v>
      </c>
      <c r="N321" s="36"/>
      <c r="O321" s="45">
        <f t="shared" si="107"/>
        <v>1940.7525345486113</v>
      </c>
      <c r="P321" s="46">
        <f t="shared" si="118"/>
        <v>1.9407525345486112</v>
      </c>
      <c r="Q321" s="42">
        <f t="shared" si="108"/>
        <v>-4.7514696876736107</v>
      </c>
      <c r="R321" s="46">
        <f t="shared" si="117"/>
        <v>0.40723764150199315</v>
      </c>
      <c r="S321" s="42">
        <f t="shared" si="109"/>
        <v>1769.479166666667</v>
      </c>
      <c r="T321" s="43">
        <f t="shared" si="119"/>
        <v>7.1812443408613008E-2</v>
      </c>
      <c r="U321" s="65"/>
      <c r="V321" s="58">
        <f t="shared" si="110"/>
        <v>0</v>
      </c>
      <c r="W321" s="58">
        <f t="shared" si="111"/>
        <v>759.99999999999989</v>
      </c>
      <c r="Y321" s="61">
        <f t="shared" si="97"/>
        <v>70714.481481481474</v>
      </c>
      <c r="Z321" s="61">
        <f t="shared" si="98"/>
        <v>70.714481481481471</v>
      </c>
      <c r="AA321" s="61">
        <f t="shared" si="99"/>
        <v>7381.1481481481314</v>
      </c>
      <c r="AB321" s="63">
        <f t="shared" si="100"/>
        <v>7.3811481481481316</v>
      </c>
      <c r="AC321" s="36"/>
      <c r="AD321" s="64">
        <f t="shared" si="101"/>
        <v>-7.3811481481481316</v>
      </c>
      <c r="AE321" s="64">
        <f t="shared" si="102"/>
        <v>7.2645682628472194E-2</v>
      </c>
      <c r="AF321" s="42">
        <f t="shared" si="112"/>
        <v>0</v>
      </c>
      <c r="AG321" s="72">
        <f t="shared" si="113"/>
        <v>0</v>
      </c>
      <c r="AH321">
        <f t="shared" si="114"/>
        <v>4.3626059370732405E-2</v>
      </c>
    </row>
    <row r="322" spans="1:34" ht="15.75" thickBot="1" x14ac:dyDescent="0.3">
      <c r="A322" s="36"/>
      <c r="B322" s="14" t="s">
        <v>59</v>
      </c>
      <c r="C322" s="14">
        <v>318</v>
      </c>
      <c r="D322" s="14">
        <v>318</v>
      </c>
      <c r="E322" s="44">
        <v>30</v>
      </c>
      <c r="F322" s="37">
        <f t="shared" si="115"/>
        <v>-0.51388888888888873</v>
      </c>
      <c r="G322" s="37">
        <f t="shared" si="116"/>
        <v>-1.8499999999999996</v>
      </c>
      <c r="H322" s="36"/>
      <c r="I322" s="33">
        <f t="shared" si="96"/>
        <v>8.3333333333333339</v>
      </c>
      <c r="J322" s="34">
        <f t="shared" si="103"/>
        <v>-937.33333333333303</v>
      </c>
      <c r="K322" s="34">
        <f t="shared" si="104"/>
        <v>143.15</v>
      </c>
      <c r="L322" s="39">
        <f t="shared" si="105"/>
        <v>69.187500000000014</v>
      </c>
      <c r="M322" s="40">
        <f t="shared" si="106"/>
        <v>212.33750000000003</v>
      </c>
      <c r="N322" s="36"/>
      <c r="O322" s="45">
        <f t="shared" si="107"/>
        <v>1769.479166666667</v>
      </c>
      <c r="P322" s="46">
        <f t="shared" si="118"/>
        <v>1.7694791666666669</v>
      </c>
      <c r="Q322" s="42">
        <f t="shared" si="108"/>
        <v>-6.0416319444444424</v>
      </c>
      <c r="R322" s="46">
        <f t="shared" si="117"/>
        <v>0.40772916349273391</v>
      </c>
      <c r="S322" s="42">
        <f t="shared" si="109"/>
        <v>1582.1555555555558</v>
      </c>
      <c r="T322" s="43">
        <f t="shared" si="119"/>
        <v>7.2251931062933997E-2</v>
      </c>
      <c r="U322" s="65"/>
      <c r="V322" s="58">
        <f t="shared" si="110"/>
        <v>0</v>
      </c>
      <c r="W322" s="58">
        <f t="shared" si="111"/>
        <v>937.33333333333303</v>
      </c>
      <c r="Y322" s="61">
        <f t="shared" si="97"/>
        <v>63333.333333333343</v>
      </c>
      <c r="Z322" s="61">
        <f t="shared" si="98"/>
        <v>63.333333333333343</v>
      </c>
      <c r="AA322" s="61">
        <f t="shared" si="99"/>
        <v>8162.9629629629635</v>
      </c>
      <c r="AB322" s="63">
        <f t="shared" si="100"/>
        <v>8.162962962962963</v>
      </c>
      <c r="AC322" s="36"/>
      <c r="AD322" s="64">
        <f t="shared" si="101"/>
        <v>-8.162962962962963</v>
      </c>
      <c r="AE322" s="64">
        <f t="shared" si="102"/>
        <v>7.3027965690200591E-2</v>
      </c>
      <c r="AF322" s="42">
        <f t="shared" si="112"/>
        <v>0</v>
      </c>
      <c r="AG322" s="72">
        <f t="shared" si="113"/>
        <v>0</v>
      </c>
      <c r="AH322">
        <f t="shared" si="114"/>
        <v>4.3893048120732407E-2</v>
      </c>
    </row>
    <row r="323" spans="1:34" ht="15.75" thickBot="1" x14ac:dyDescent="0.3">
      <c r="A323" s="36"/>
      <c r="B323" s="14" t="s">
        <v>59</v>
      </c>
      <c r="C323" s="14">
        <v>319</v>
      </c>
      <c r="D323" s="14">
        <v>319</v>
      </c>
      <c r="E323" s="44">
        <v>28</v>
      </c>
      <c r="F323" s="37">
        <f t="shared" si="115"/>
        <v>-0.54166666666666641</v>
      </c>
      <c r="G323" s="37">
        <f t="shared" si="116"/>
        <v>-1.9499999999999993</v>
      </c>
      <c r="H323" s="36"/>
      <c r="I323" s="33">
        <f t="shared" si="96"/>
        <v>7.7777777777777786</v>
      </c>
      <c r="J323" s="34">
        <f t="shared" si="103"/>
        <v>-987.99999999999955</v>
      </c>
      <c r="K323" s="34">
        <f t="shared" si="104"/>
        <v>143.15</v>
      </c>
      <c r="L323" s="39">
        <f t="shared" si="105"/>
        <v>60.27000000000001</v>
      </c>
      <c r="M323" s="40">
        <f t="shared" si="106"/>
        <v>203.42000000000002</v>
      </c>
      <c r="N323" s="36"/>
      <c r="O323" s="45">
        <f t="shared" si="107"/>
        <v>1582.1555555555558</v>
      </c>
      <c r="P323" s="46">
        <f t="shared" si="118"/>
        <v>1.5821555555555558</v>
      </c>
      <c r="Q323" s="42">
        <f t="shared" si="108"/>
        <v>-6.1022888888888867</v>
      </c>
      <c r="R323" s="46">
        <f t="shared" si="117"/>
        <v>0.40816865114705492</v>
      </c>
      <c r="S323" s="42">
        <f t="shared" si="109"/>
        <v>1417.5056359375003</v>
      </c>
      <c r="T323" s="43">
        <f t="shared" si="119"/>
        <v>7.2645682628472194E-2</v>
      </c>
      <c r="U323" s="65"/>
      <c r="V323" s="58">
        <f t="shared" si="110"/>
        <v>0</v>
      </c>
      <c r="W323" s="58">
        <f t="shared" si="111"/>
        <v>987.99999999999955</v>
      </c>
      <c r="Y323" s="61">
        <f t="shared" si="97"/>
        <v>55170.37037037038</v>
      </c>
      <c r="Z323" s="61">
        <f t="shared" si="98"/>
        <v>55.170370370370378</v>
      </c>
      <c r="AA323" s="61">
        <f t="shared" si="99"/>
        <v>7233.370370370365</v>
      </c>
      <c r="AB323" s="63">
        <f t="shared" si="100"/>
        <v>7.2333703703703653</v>
      </c>
      <c r="AC323" s="36"/>
      <c r="AD323" s="64">
        <f t="shared" si="101"/>
        <v>-7.2333703703703653</v>
      </c>
      <c r="AE323" s="64">
        <f t="shared" si="102"/>
        <v>7.339457451673416E-2</v>
      </c>
      <c r="AF323" s="42">
        <f t="shared" si="112"/>
        <v>0</v>
      </c>
      <c r="AG323" s="72">
        <f t="shared" si="113"/>
        <v>0</v>
      </c>
      <c r="AH323">
        <f t="shared" si="114"/>
        <v>4.413225219679686E-2</v>
      </c>
    </row>
    <row r="324" spans="1:34" ht="15.75" thickBot="1" x14ac:dyDescent="0.3">
      <c r="A324" s="36"/>
      <c r="B324" s="14" t="s">
        <v>59</v>
      </c>
      <c r="C324" s="14">
        <v>320</v>
      </c>
      <c r="D324" s="14">
        <v>320</v>
      </c>
      <c r="E324" s="44">
        <v>26.1</v>
      </c>
      <c r="F324" s="37">
        <f t="shared" si="115"/>
        <v>-0.33333333333333315</v>
      </c>
      <c r="G324" s="37">
        <f t="shared" si="116"/>
        <v>-1.1999999999999993</v>
      </c>
      <c r="H324" s="36"/>
      <c r="I324" s="33">
        <f t="shared" ref="I324:I387" si="120">E324*(1000/3600)</f>
        <v>7.2500000000000009</v>
      </c>
      <c r="J324" s="34">
        <f t="shared" si="103"/>
        <v>-607.99999999999966</v>
      </c>
      <c r="K324" s="34">
        <f t="shared" si="104"/>
        <v>143.15</v>
      </c>
      <c r="L324" s="39">
        <f t="shared" si="105"/>
        <v>52.368018750000012</v>
      </c>
      <c r="M324" s="40">
        <f t="shared" si="106"/>
        <v>195.51801875000001</v>
      </c>
      <c r="N324" s="36"/>
      <c r="O324" s="45">
        <f t="shared" si="107"/>
        <v>1417.5056359375003</v>
      </c>
      <c r="P324" s="46">
        <f t="shared" si="118"/>
        <v>1.4175056359375002</v>
      </c>
      <c r="Q324" s="42">
        <f t="shared" si="108"/>
        <v>-2.9904943640624979</v>
      </c>
      <c r="R324" s="46">
        <f t="shared" si="117"/>
        <v>0.40856240271259309</v>
      </c>
      <c r="S324" s="42">
        <f t="shared" si="109"/>
        <v>1376.2190222222223</v>
      </c>
      <c r="T324" s="43">
        <f t="shared" si="119"/>
        <v>7.3027965690200591E-2</v>
      </c>
      <c r="U324" s="65"/>
      <c r="V324" s="58">
        <f t="shared" si="110"/>
        <v>0</v>
      </c>
      <c r="W324" s="58">
        <f t="shared" si="111"/>
        <v>607.99999999999966</v>
      </c>
      <c r="Y324" s="61">
        <f t="shared" ref="Y324:Y387" si="121">0.5*1824*(I324^2)</f>
        <v>47937.000000000015</v>
      </c>
      <c r="Z324" s="61">
        <f t="shared" ref="Z324:Z387" si="122">Y324/1000</f>
        <v>47.937000000000012</v>
      </c>
      <c r="AA324" s="61">
        <f t="shared" ref="AA324:AA387" si="123">IF(I325&lt;I324,Y324-Y325, 0 )</f>
        <v>1819.0740740740875</v>
      </c>
      <c r="AB324" s="63">
        <f t="shared" ref="AB324:AB387" si="124">AA324/1000</f>
        <v>1.8190740740740876</v>
      </c>
      <c r="AC324" s="36"/>
      <c r="AD324" s="64">
        <f t="shared" ref="AD324:AD387" si="125">IF(I325 &lt;I324, (Y325-Y324) / (C325-C324), 0) / 1000</f>
        <v>-1.8190740740740876</v>
      </c>
      <c r="AE324" s="64">
        <f t="shared" ref="AE324:AE387" si="126" xml:space="preserve"> T325 + ((S326*(C326-C325))/(3600*1000))</f>
        <v>7.339457451673416E-2</v>
      </c>
      <c r="AF324" s="42">
        <f t="shared" si="112"/>
        <v>0</v>
      </c>
      <c r="AG324" s="72">
        <f t="shared" si="113"/>
        <v>0</v>
      </c>
      <c r="AH324">
        <f t="shared" si="114"/>
        <v>4.4364489156796867E-2</v>
      </c>
    </row>
    <row r="325" spans="1:34" ht="15.75" thickBot="1" x14ac:dyDescent="0.3">
      <c r="A325" s="36"/>
      <c r="B325" s="14" t="s">
        <v>59</v>
      </c>
      <c r="C325" s="14">
        <v>321</v>
      </c>
      <c r="D325" s="14">
        <v>321</v>
      </c>
      <c r="E325" s="44">
        <v>25.6</v>
      </c>
      <c r="F325" s="37">
        <f t="shared" si="115"/>
        <v>-0.16666666666666705</v>
      </c>
      <c r="G325" s="37">
        <f t="shared" si="116"/>
        <v>-0.60000000000000142</v>
      </c>
      <c r="H325" s="36"/>
      <c r="I325" s="33">
        <f t="shared" si="120"/>
        <v>7.1111111111111116</v>
      </c>
      <c r="J325" s="34">
        <f t="shared" ref="J325:J388" si="127">1824*F325</f>
        <v>-304.00000000000068</v>
      </c>
      <c r="K325" s="34">
        <f t="shared" ref="K325:K388" si="128">143.15</f>
        <v>143.15</v>
      </c>
      <c r="L325" s="39">
        <f t="shared" ref="L325:L388" si="129">(0.5*1.23)*0.4*4.05*(I325^2)</f>
        <v>50.380800000000001</v>
      </c>
      <c r="M325" s="40">
        <f t="shared" ref="M325:M388" si="130">IF(J325 &gt;= 0, K325 + L325 + J325, K325 + L325)</f>
        <v>193.5308</v>
      </c>
      <c r="N325" s="36"/>
      <c r="O325" s="45">
        <f t="shared" ref="O325:O388" si="131">M325*I325</f>
        <v>1376.2190222222223</v>
      </c>
      <c r="P325" s="46">
        <f t="shared" si="118"/>
        <v>1.3762190222222224</v>
      </c>
      <c r="Q325" s="42">
        <f t="shared" ref="Q325:Q388" si="132">((J325+K325+L325)*I325)/1000</f>
        <v>-0.78555875555556043</v>
      </c>
      <c r="R325" s="46">
        <f t="shared" si="117"/>
        <v>0.40894468577432147</v>
      </c>
      <c r="S325" s="42">
        <f t="shared" ref="S325:S388" si="133">IF(I326 &lt; I325, ABS(M326 * I326), 0)</f>
        <v>1319.7917755208334</v>
      </c>
      <c r="T325" s="43">
        <f t="shared" si="119"/>
        <v>7.339457451673416E-2</v>
      </c>
      <c r="U325" s="65"/>
      <c r="V325" s="58">
        <f t="shared" ref="V325:V388" si="134">IF(J325&gt;0, J325, 0)</f>
        <v>0</v>
      </c>
      <c r="W325" s="58">
        <f t="shared" ref="W325:W388" si="135">IF(J325&lt;0, -J325, 0)</f>
        <v>304.00000000000068</v>
      </c>
      <c r="Y325" s="61">
        <f t="shared" si="121"/>
        <v>46117.925925925927</v>
      </c>
      <c r="Z325" s="61">
        <f t="shared" si="122"/>
        <v>46.117925925925924</v>
      </c>
      <c r="AA325" s="61">
        <f t="shared" si="123"/>
        <v>2487.5925925925912</v>
      </c>
      <c r="AB325" s="63">
        <f t="shared" si="124"/>
        <v>2.4875925925925912</v>
      </c>
      <c r="AC325" s="36"/>
      <c r="AD325" s="64">
        <f t="shared" si="125"/>
        <v>-2.4875925925925912</v>
      </c>
      <c r="AE325" s="64">
        <f t="shared" si="126"/>
        <v>7.3748094364390407E-2</v>
      </c>
      <c r="AF325" s="42">
        <f t="shared" ref="AF325:AF388" si="136">IF(V326 &lt; V325, ABS(Z326 * V326), 0)</f>
        <v>0</v>
      </c>
      <c r="AG325" s="72">
        <f t="shared" ref="AG325:AG388" si="137">AF325*(1-0.25)*(1-0.1)*(1-0.1)*(1-0.05)</f>
        <v>0</v>
      </c>
      <c r="AH325">
        <f t="shared" ref="AH325:AH388" si="138">T325* (1 - 0.25) * (1 - 0.1) * (1 - 0.1)</f>
        <v>4.4587204018916006E-2</v>
      </c>
    </row>
    <row r="326" spans="1:34" ht="15.75" thickBot="1" x14ac:dyDescent="0.3">
      <c r="A326" s="36"/>
      <c r="B326" s="14" t="s">
        <v>59</v>
      </c>
      <c r="C326" s="14">
        <v>322</v>
      </c>
      <c r="D326" s="14">
        <v>322</v>
      </c>
      <c r="E326" s="44">
        <v>24.9</v>
      </c>
      <c r="F326" s="37">
        <f t="shared" ref="F326:F389" si="139">($E327-$E325)/2/3.6</f>
        <v>-9.7222222222222612E-2</v>
      </c>
      <c r="G326" s="37">
        <f t="shared" ref="G326:G389" si="140">($E327-$E325)/2</f>
        <v>-0.35000000000000142</v>
      </c>
      <c r="H326" s="36"/>
      <c r="I326" s="33">
        <f t="shared" si="120"/>
        <v>6.916666666666667</v>
      </c>
      <c r="J326" s="34">
        <f t="shared" si="127"/>
        <v>-177.33333333333405</v>
      </c>
      <c r="K326" s="34">
        <f t="shared" si="128"/>
        <v>143.15</v>
      </c>
      <c r="L326" s="39">
        <f t="shared" si="129"/>
        <v>47.66326875</v>
      </c>
      <c r="M326" s="40">
        <f t="shared" si="130"/>
        <v>190.81326875000002</v>
      </c>
      <c r="N326" s="36"/>
      <c r="O326" s="45">
        <f t="shared" si="131"/>
        <v>1319.7917755208334</v>
      </c>
      <c r="P326" s="46">
        <f t="shared" si="118"/>
        <v>1.3197917755208335</v>
      </c>
      <c r="Q326" s="42">
        <f t="shared" si="132"/>
        <v>9.3236219965272843E-2</v>
      </c>
      <c r="R326" s="46">
        <f t="shared" ref="R326:R389" si="141" xml:space="preserve"> R325 + P326 * ((C326 - C325) / 3600)</f>
        <v>0.40931129460085502</v>
      </c>
      <c r="S326" s="42">
        <f t="shared" si="133"/>
        <v>0</v>
      </c>
      <c r="T326" s="43">
        <f t="shared" si="119"/>
        <v>7.339457451673416E-2</v>
      </c>
      <c r="U326" s="36"/>
      <c r="V326" s="58">
        <f t="shared" si="134"/>
        <v>0</v>
      </c>
      <c r="W326" s="58">
        <f t="shared" si="135"/>
        <v>177.33333333333405</v>
      </c>
      <c r="Y326" s="61">
        <f t="shared" si="121"/>
        <v>43630.333333333336</v>
      </c>
      <c r="Z326" s="61">
        <f t="shared" si="122"/>
        <v>43.630333333333333</v>
      </c>
      <c r="AA326" s="61">
        <f t="shared" si="123"/>
        <v>0</v>
      </c>
      <c r="AB326" s="63">
        <f t="shared" si="124"/>
        <v>0</v>
      </c>
      <c r="AC326" s="36"/>
      <c r="AD326" s="64">
        <f t="shared" si="125"/>
        <v>0</v>
      </c>
      <c r="AE326" s="64">
        <f t="shared" si="126"/>
        <v>7.4093061669415483E-2</v>
      </c>
      <c r="AF326" s="42">
        <f t="shared" si="136"/>
        <v>0</v>
      </c>
      <c r="AG326" s="72">
        <f t="shared" si="137"/>
        <v>0</v>
      </c>
      <c r="AH326">
        <f t="shared" si="138"/>
        <v>4.4587204018916006E-2</v>
      </c>
    </row>
    <row r="327" spans="1:34" ht="15.75" thickBot="1" x14ac:dyDescent="0.3">
      <c r="A327" s="36"/>
      <c r="B327" s="14" t="s">
        <v>59</v>
      </c>
      <c r="C327" s="14">
        <v>323</v>
      </c>
      <c r="D327" s="14">
        <v>323</v>
      </c>
      <c r="E327" s="44">
        <v>24.9</v>
      </c>
      <c r="F327" s="37">
        <f t="shared" si="139"/>
        <v>-8.3333333333333037E-2</v>
      </c>
      <c r="G327" s="37">
        <f t="shared" si="140"/>
        <v>-0.29999999999999893</v>
      </c>
      <c r="H327" s="36"/>
      <c r="I327" s="33">
        <f t="shared" si="120"/>
        <v>6.916666666666667</v>
      </c>
      <c r="J327" s="34">
        <f t="shared" si="127"/>
        <v>-151.99999999999946</v>
      </c>
      <c r="K327" s="34">
        <f t="shared" si="128"/>
        <v>143.15</v>
      </c>
      <c r="L327" s="39">
        <f t="shared" si="129"/>
        <v>47.66326875</v>
      </c>
      <c r="M327" s="40">
        <f t="shared" si="130"/>
        <v>190.81326875000002</v>
      </c>
      <c r="N327" s="36"/>
      <c r="O327" s="45">
        <f t="shared" si="131"/>
        <v>1319.7917755208334</v>
      </c>
      <c r="P327" s="46">
        <f t="shared" ref="P327:P390" si="142">O327/1000</f>
        <v>1.3197917755208335</v>
      </c>
      <c r="Q327" s="42">
        <f t="shared" si="132"/>
        <v>0.26845844218750381</v>
      </c>
      <c r="R327" s="46">
        <f t="shared" si="141"/>
        <v>0.40967790342738858</v>
      </c>
      <c r="S327" s="42">
        <f t="shared" si="133"/>
        <v>1272.6714515625004</v>
      </c>
      <c r="T327" s="43">
        <f t="shared" si="119"/>
        <v>7.3748094364390407E-2</v>
      </c>
      <c r="U327" s="36"/>
      <c r="V327" s="58">
        <f t="shared" si="134"/>
        <v>0</v>
      </c>
      <c r="W327" s="58">
        <f t="shared" si="135"/>
        <v>151.99999999999946</v>
      </c>
      <c r="Y327" s="61">
        <f t="shared" si="121"/>
        <v>43630.333333333336</v>
      </c>
      <c r="Z327" s="61">
        <f t="shared" si="122"/>
        <v>43.630333333333333</v>
      </c>
      <c r="AA327" s="61">
        <f t="shared" si="123"/>
        <v>2077.3333333333212</v>
      </c>
      <c r="AB327" s="63">
        <f t="shared" si="124"/>
        <v>2.0773333333333213</v>
      </c>
      <c r="AC327" s="36"/>
      <c r="AD327" s="64">
        <f t="shared" si="125"/>
        <v>-2.0773333333333213</v>
      </c>
      <c r="AE327" s="64">
        <f t="shared" si="126"/>
        <v>7.4093061669415483E-2</v>
      </c>
      <c r="AF327" s="42">
        <f t="shared" si="136"/>
        <v>0</v>
      </c>
      <c r="AG327" s="72">
        <f t="shared" si="137"/>
        <v>0</v>
      </c>
      <c r="AH327">
        <f t="shared" si="138"/>
        <v>4.4801967326367174E-2</v>
      </c>
    </row>
    <row r="328" spans="1:34" ht="15.75" thickBot="1" x14ac:dyDescent="0.3">
      <c r="A328" s="36"/>
      <c r="B328" s="14" t="s">
        <v>59</v>
      </c>
      <c r="C328" s="14">
        <v>324</v>
      </c>
      <c r="D328" s="14">
        <v>324</v>
      </c>
      <c r="E328" s="44">
        <v>24.3</v>
      </c>
      <c r="F328" s="37">
        <f t="shared" si="139"/>
        <v>-0.1388888888888889</v>
      </c>
      <c r="G328" s="37">
        <f t="shared" si="140"/>
        <v>-0.5</v>
      </c>
      <c r="H328" s="36"/>
      <c r="I328" s="33">
        <f t="shared" si="120"/>
        <v>6.7500000000000009</v>
      </c>
      <c r="J328" s="34">
        <f t="shared" si="127"/>
        <v>-253.33333333333334</v>
      </c>
      <c r="K328" s="34">
        <f t="shared" si="128"/>
        <v>143.15</v>
      </c>
      <c r="L328" s="39">
        <f t="shared" si="129"/>
        <v>45.393918750000012</v>
      </c>
      <c r="M328" s="40">
        <f t="shared" si="130"/>
        <v>188.54391875000002</v>
      </c>
      <c r="N328" s="36"/>
      <c r="O328" s="45">
        <f t="shared" si="131"/>
        <v>1272.6714515625004</v>
      </c>
      <c r="P328" s="46">
        <f t="shared" si="142"/>
        <v>1.2726714515625004</v>
      </c>
      <c r="Q328" s="42">
        <f t="shared" si="132"/>
        <v>-0.43732854843749996</v>
      </c>
      <c r="R328" s="46">
        <f t="shared" si="141"/>
        <v>0.41003142327504483</v>
      </c>
      <c r="S328" s="42">
        <f t="shared" si="133"/>
        <v>1241.8822980902776</v>
      </c>
      <c r="T328" s="43">
        <f t="shared" si="119"/>
        <v>7.4093061669415483E-2</v>
      </c>
      <c r="U328" s="36"/>
      <c r="V328" s="58">
        <f t="shared" si="134"/>
        <v>0</v>
      </c>
      <c r="W328" s="58">
        <f t="shared" si="135"/>
        <v>253.33333333333334</v>
      </c>
      <c r="Y328" s="61">
        <f t="shared" si="121"/>
        <v>41553.000000000015</v>
      </c>
      <c r="Z328" s="61">
        <f t="shared" si="122"/>
        <v>41.553000000000011</v>
      </c>
      <c r="AA328" s="61">
        <f t="shared" si="123"/>
        <v>1356.7407407407591</v>
      </c>
      <c r="AB328" s="63">
        <f t="shared" si="124"/>
        <v>1.356740740740759</v>
      </c>
      <c r="AC328" s="36"/>
      <c r="AD328" s="64">
        <f t="shared" si="125"/>
        <v>-1.356740740740759</v>
      </c>
      <c r="AE328" s="64">
        <f t="shared" si="126"/>
        <v>7.4431704005835236E-2</v>
      </c>
      <c r="AF328" s="42">
        <f t="shared" si="136"/>
        <v>0</v>
      </c>
      <c r="AG328" s="72">
        <f t="shared" si="137"/>
        <v>0</v>
      </c>
      <c r="AH328">
        <f t="shared" si="138"/>
        <v>4.5011534964169909E-2</v>
      </c>
    </row>
    <row r="329" spans="1:34" ht="15.75" thickBot="1" x14ac:dyDescent="0.3">
      <c r="A329" s="36"/>
      <c r="B329" s="14" t="s">
        <v>59</v>
      </c>
      <c r="C329" s="14">
        <v>325</v>
      </c>
      <c r="D329" s="14">
        <v>325</v>
      </c>
      <c r="E329" s="44">
        <v>23.9</v>
      </c>
      <c r="F329" s="37">
        <f t="shared" si="139"/>
        <v>-5.5555555555555851E-2</v>
      </c>
      <c r="G329" s="37">
        <f t="shared" si="140"/>
        <v>-0.20000000000000107</v>
      </c>
      <c r="H329" s="36"/>
      <c r="I329" s="33">
        <f t="shared" si="120"/>
        <v>6.6388888888888884</v>
      </c>
      <c r="J329" s="34">
        <f t="shared" si="127"/>
        <v>-101.33333333333387</v>
      </c>
      <c r="K329" s="34">
        <f t="shared" si="128"/>
        <v>143.15</v>
      </c>
      <c r="L329" s="39">
        <f t="shared" si="129"/>
        <v>43.911768749999993</v>
      </c>
      <c r="M329" s="40">
        <f t="shared" si="130"/>
        <v>187.06176875</v>
      </c>
      <c r="N329" s="36"/>
      <c r="O329" s="45">
        <f t="shared" si="131"/>
        <v>1241.8822980902776</v>
      </c>
      <c r="P329" s="46">
        <f t="shared" si="142"/>
        <v>1.2418822980902775</v>
      </c>
      <c r="Q329" s="42">
        <f t="shared" si="132"/>
        <v>0.56914155734953342</v>
      </c>
      <c r="R329" s="46">
        <f t="shared" si="141"/>
        <v>0.41037639058006992</v>
      </c>
      <c r="S329" s="42">
        <f t="shared" si="133"/>
        <v>0</v>
      </c>
      <c r="T329" s="43">
        <f t="shared" si="119"/>
        <v>7.4093061669415483E-2</v>
      </c>
      <c r="U329" s="36"/>
      <c r="V329" s="58">
        <f t="shared" si="134"/>
        <v>0</v>
      </c>
      <c r="W329" s="58">
        <f t="shared" si="135"/>
        <v>101.33333333333387</v>
      </c>
      <c r="Y329" s="61">
        <f t="shared" si="121"/>
        <v>40196.259259259255</v>
      </c>
      <c r="Z329" s="61">
        <f t="shared" si="122"/>
        <v>40.196259259259257</v>
      </c>
      <c r="AA329" s="61">
        <f t="shared" si="123"/>
        <v>0</v>
      </c>
      <c r="AB329" s="63">
        <f t="shared" si="124"/>
        <v>0</v>
      </c>
      <c r="AC329" s="36"/>
      <c r="AD329" s="64">
        <f t="shared" si="125"/>
        <v>0</v>
      </c>
      <c r="AE329" s="64">
        <f t="shared" si="126"/>
        <v>7.4764096967399662E-2</v>
      </c>
      <c r="AF329" s="42">
        <f t="shared" si="136"/>
        <v>0</v>
      </c>
      <c r="AG329" s="72">
        <f t="shared" si="137"/>
        <v>0</v>
      </c>
      <c r="AH329">
        <f t="shared" si="138"/>
        <v>4.5011534964169909E-2</v>
      </c>
    </row>
    <row r="330" spans="1:34" ht="15.75" thickBot="1" x14ac:dyDescent="0.3">
      <c r="A330" s="36"/>
      <c r="B330" s="14" t="s">
        <v>59</v>
      </c>
      <c r="C330" s="14">
        <v>326</v>
      </c>
      <c r="D330" s="14">
        <v>326</v>
      </c>
      <c r="E330" s="44">
        <v>23.9</v>
      </c>
      <c r="F330" s="37">
        <f t="shared" si="139"/>
        <v>-4.1666666666666269E-2</v>
      </c>
      <c r="G330" s="37">
        <f t="shared" si="140"/>
        <v>-0.14999999999999858</v>
      </c>
      <c r="H330" s="36"/>
      <c r="I330" s="33">
        <f t="shared" si="120"/>
        <v>6.6388888888888884</v>
      </c>
      <c r="J330" s="34">
        <f t="shared" si="127"/>
        <v>-75.999999999999275</v>
      </c>
      <c r="K330" s="34">
        <f t="shared" si="128"/>
        <v>143.15</v>
      </c>
      <c r="L330" s="39">
        <f t="shared" si="129"/>
        <v>43.911768749999993</v>
      </c>
      <c r="M330" s="40">
        <f t="shared" si="130"/>
        <v>187.06176875</v>
      </c>
      <c r="N330" s="36"/>
      <c r="O330" s="45">
        <f t="shared" si="131"/>
        <v>1241.8822980902776</v>
      </c>
      <c r="P330" s="46">
        <f t="shared" si="142"/>
        <v>1.2418822980902775</v>
      </c>
      <c r="Q330" s="42">
        <f t="shared" si="132"/>
        <v>0.73732674253472696</v>
      </c>
      <c r="R330" s="46">
        <f t="shared" si="141"/>
        <v>0.41072135788509501</v>
      </c>
      <c r="S330" s="42">
        <f t="shared" si="133"/>
        <v>1219.1124111111114</v>
      </c>
      <c r="T330" s="43">
        <f t="shared" si="119"/>
        <v>7.4431704005835236E-2</v>
      </c>
      <c r="U330" s="65"/>
      <c r="V330" s="58">
        <f t="shared" si="134"/>
        <v>0</v>
      </c>
      <c r="W330" s="58">
        <f t="shared" si="135"/>
        <v>75.999999999999275</v>
      </c>
      <c r="Y330" s="61">
        <f t="shared" si="121"/>
        <v>40196.259259259255</v>
      </c>
      <c r="Z330" s="61">
        <f t="shared" si="122"/>
        <v>40.196259259259257</v>
      </c>
      <c r="AA330" s="61">
        <f t="shared" si="123"/>
        <v>1002.7777777777665</v>
      </c>
      <c r="AB330" s="63">
        <f t="shared" si="124"/>
        <v>1.0027777777777664</v>
      </c>
      <c r="AC330" s="36"/>
      <c r="AD330" s="64">
        <f t="shared" si="125"/>
        <v>-1.0027777777777664</v>
      </c>
      <c r="AE330" s="64">
        <f t="shared" si="126"/>
        <v>7.5041632672212547E-2</v>
      </c>
      <c r="AF330" s="42">
        <f t="shared" si="136"/>
        <v>0</v>
      </c>
      <c r="AG330" s="72">
        <f t="shared" si="137"/>
        <v>0</v>
      </c>
      <c r="AH330">
        <f t="shared" si="138"/>
        <v>4.5217260183544911E-2</v>
      </c>
    </row>
    <row r="331" spans="1:34" ht="15.75" thickBot="1" x14ac:dyDescent="0.3">
      <c r="A331" s="36"/>
      <c r="B331" s="14" t="s">
        <v>59</v>
      </c>
      <c r="C331" s="14">
        <v>327</v>
      </c>
      <c r="D331" s="14">
        <v>327</v>
      </c>
      <c r="E331" s="44">
        <v>23.6</v>
      </c>
      <c r="F331" s="37">
        <f t="shared" si="139"/>
        <v>-8.3333333333333037E-2</v>
      </c>
      <c r="G331" s="37">
        <f t="shared" si="140"/>
        <v>-0.29999999999999893</v>
      </c>
      <c r="H331" s="36"/>
      <c r="I331" s="33">
        <f t="shared" si="120"/>
        <v>6.5555555555555562</v>
      </c>
      <c r="J331" s="34">
        <f t="shared" si="127"/>
        <v>-151.99999999999946</v>
      </c>
      <c r="K331" s="34">
        <f t="shared" si="128"/>
        <v>143.15</v>
      </c>
      <c r="L331" s="39">
        <f t="shared" si="129"/>
        <v>42.816300000000005</v>
      </c>
      <c r="M331" s="40">
        <f t="shared" si="130"/>
        <v>185.96630000000002</v>
      </c>
      <c r="N331" s="36"/>
      <c r="O331" s="45">
        <f t="shared" si="131"/>
        <v>1219.1124111111114</v>
      </c>
      <c r="P331" s="46">
        <f t="shared" si="142"/>
        <v>1.2191124111111113</v>
      </c>
      <c r="Q331" s="42">
        <f t="shared" si="132"/>
        <v>0.2226679666666703</v>
      </c>
      <c r="R331" s="46">
        <f t="shared" si="141"/>
        <v>0.41106000022151473</v>
      </c>
      <c r="S331" s="42">
        <f t="shared" si="133"/>
        <v>1196.6146616319445</v>
      </c>
      <c r="T331" s="43">
        <f t="shared" si="119"/>
        <v>7.4764096967399662E-2</v>
      </c>
      <c r="U331" s="65"/>
      <c r="V331" s="58">
        <f t="shared" si="134"/>
        <v>0</v>
      </c>
      <c r="W331" s="58">
        <f t="shared" si="135"/>
        <v>151.99999999999946</v>
      </c>
      <c r="Y331" s="61">
        <f t="shared" si="121"/>
        <v>39193.481481481489</v>
      </c>
      <c r="Z331" s="61">
        <f t="shared" si="122"/>
        <v>39.193481481481491</v>
      </c>
      <c r="AA331" s="61">
        <f t="shared" si="123"/>
        <v>990.11111111111677</v>
      </c>
      <c r="AB331" s="63">
        <f t="shared" si="124"/>
        <v>0.99011111111111672</v>
      </c>
      <c r="AC331" s="36"/>
      <c r="AD331" s="64">
        <f t="shared" si="125"/>
        <v>-0.99011111111111672</v>
      </c>
      <c r="AE331" s="64">
        <f t="shared" si="126"/>
        <v>7.5266719628472187E-2</v>
      </c>
      <c r="AF331" s="42">
        <f t="shared" si="136"/>
        <v>0</v>
      </c>
      <c r="AG331" s="72">
        <f t="shared" si="137"/>
        <v>0</v>
      </c>
      <c r="AH331">
        <f t="shared" si="138"/>
        <v>4.54191889076953E-2</v>
      </c>
    </row>
    <row r="332" spans="1:34" ht="15.75" thickBot="1" x14ac:dyDescent="0.3">
      <c r="A332" s="36"/>
      <c r="B332" s="14" t="s">
        <v>59</v>
      </c>
      <c r="C332" s="14">
        <v>328</v>
      </c>
      <c r="D332" s="14">
        <v>328</v>
      </c>
      <c r="E332" s="44">
        <v>23.3</v>
      </c>
      <c r="F332" s="37">
        <f t="shared" si="139"/>
        <v>-0.43055555555555575</v>
      </c>
      <c r="G332" s="37">
        <f t="shared" si="140"/>
        <v>-1.5500000000000007</v>
      </c>
      <c r="H332" s="36"/>
      <c r="I332" s="33">
        <f t="shared" si="120"/>
        <v>6.4722222222222223</v>
      </c>
      <c r="J332" s="34">
        <f t="shared" si="127"/>
        <v>-785.33333333333371</v>
      </c>
      <c r="K332" s="34">
        <f t="shared" si="128"/>
        <v>143.15</v>
      </c>
      <c r="L332" s="39">
        <f t="shared" si="129"/>
        <v>41.734668750000004</v>
      </c>
      <c r="M332" s="40">
        <f t="shared" si="130"/>
        <v>184.88466875</v>
      </c>
      <c r="N332" s="36"/>
      <c r="O332" s="45">
        <f t="shared" si="131"/>
        <v>1196.6146616319445</v>
      </c>
      <c r="P332" s="46">
        <f t="shared" si="142"/>
        <v>1.1966146616319444</v>
      </c>
      <c r="Q332" s="42">
        <f t="shared" si="132"/>
        <v>-3.88623719021991</v>
      </c>
      <c r="R332" s="46">
        <f t="shared" si="141"/>
        <v>0.41139239318307919</v>
      </c>
      <c r="S332" s="42">
        <f t="shared" si="133"/>
        <v>999.12853732638894</v>
      </c>
      <c r="T332" s="43">
        <f t="shared" si="119"/>
        <v>7.5041632672212547E-2</v>
      </c>
      <c r="U332" s="65"/>
      <c r="V332" s="58">
        <f t="shared" si="134"/>
        <v>0</v>
      </c>
      <c r="W332" s="58">
        <f t="shared" si="135"/>
        <v>785.33333333333371</v>
      </c>
      <c r="Y332" s="61">
        <f t="shared" si="121"/>
        <v>38203.370370370372</v>
      </c>
      <c r="Z332" s="61">
        <f t="shared" si="122"/>
        <v>38.203370370370372</v>
      </c>
      <c r="AA332" s="61">
        <f t="shared" si="123"/>
        <v>8630.222222222219</v>
      </c>
      <c r="AB332" s="63">
        <f t="shared" si="124"/>
        <v>8.6302222222222191</v>
      </c>
      <c r="AC332" s="36"/>
      <c r="AD332" s="64">
        <f t="shared" si="125"/>
        <v>-8.6302222222222191</v>
      </c>
      <c r="AE332" s="64">
        <f t="shared" si="126"/>
        <v>7.548202024127118E-2</v>
      </c>
      <c r="AF332" s="42">
        <f t="shared" si="136"/>
        <v>0</v>
      </c>
      <c r="AG332" s="72">
        <f t="shared" si="137"/>
        <v>0</v>
      </c>
      <c r="AH332">
        <f t="shared" si="138"/>
        <v>4.5587791848369127E-2</v>
      </c>
    </row>
    <row r="333" spans="1:34" ht="15.75" thickBot="1" x14ac:dyDescent="0.3">
      <c r="A333" s="36"/>
      <c r="B333" s="14" t="s">
        <v>59</v>
      </c>
      <c r="C333" s="14">
        <v>329</v>
      </c>
      <c r="D333" s="14">
        <v>329</v>
      </c>
      <c r="E333" s="44">
        <v>20.5</v>
      </c>
      <c r="F333" s="37">
        <f t="shared" si="139"/>
        <v>-0.80555555555555558</v>
      </c>
      <c r="G333" s="37">
        <f t="shared" si="140"/>
        <v>-2.9000000000000004</v>
      </c>
      <c r="H333" s="36"/>
      <c r="I333" s="33">
        <f t="shared" si="120"/>
        <v>5.6944444444444446</v>
      </c>
      <c r="J333" s="34">
        <f t="shared" si="127"/>
        <v>-1469.3333333333335</v>
      </c>
      <c r="K333" s="34">
        <f t="shared" si="128"/>
        <v>143.15</v>
      </c>
      <c r="L333" s="39">
        <f t="shared" si="129"/>
        <v>32.306718750000002</v>
      </c>
      <c r="M333" s="40">
        <f t="shared" si="130"/>
        <v>175.45671874999999</v>
      </c>
      <c r="N333" s="36"/>
      <c r="O333" s="45">
        <f t="shared" si="131"/>
        <v>999.12853732638894</v>
      </c>
      <c r="P333" s="46">
        <f t="shared" si="142"/>
        <v>0.99912853732638895</v>
      </c>
      <c r="Q333" s="42">
        <f t="shared" si="132"/>
        <v>-7.3679084997106488</v>
      </c>
      <c r="R333" s="46">
        <f t="shared" si="141"/>
        <v>0.41166992888789206</v>
      </c>
      <c r="S333" s="42">
        <f t="shared" si="133"/>
        <v>810.31304253472229</v>
      </c>
      <c r="T333" s="43">
        <f t="shared" si="119"/>
        <v>7.5266719628472187E-2</v>
      </c>
      <c r="U333" s="65"/>
      <c r="V333" s="58">
        <f t="shared" si="134"/>
        <v>0</v>
      </c>
      <c r="W333" s="58">
        <f t="shared" si="135"/>
        <v>1469.3333333333335</v>
      </c>
      <c r="Y333" s="61">
        <f t="shared" si="121"/>
        <v>29573.148148148153</v>
      </c>
      <c r="Z333" s="61">
        <f t="shared" si="122"/>
        <v>29.573148148148153</v>
      </c>
      <c r="AA333" s="61">
        <f t="shared" si="123"/>
        <v>8022.2222222222226</v>
      </c>
      <c r="AB333" s="63">
        <f t="shared" si="124"/>
        <v>8.0222222222222221</v>
      </c>
      <c r="AC333" s="36"/>
      <c r="AD333" s="64">
        <f t="shared" si="125"/>
        <v>-8.0222222222222221</v>
      </c>
      <c r="AE333" s="64">
        <f t="shared" si="126"/>
        <v>7.5694107237268479E-2</v>
      </c>
      <c r="AF333" s="42">
        <f t="shared" si="136"/>
        <v>0</v>
      </c>
      <c r="AG333" s="72">
        <f t="shared" si="137"/>
        <v>0</v>
      </c>
      <c r="AH333">
        <f t="shared" si="138"/>
        <v>4.5724532174296853E-2</v>
      </c>
    </row>
    <row r="334" spans="1:34" ht="15.75" thickBot="1" x14ac:dyDescent="0.3">
      <c r="A334" s="36"/>
      <c r="B334" s="14" t="s">
        <v>59</v>
      </c>
      <c r="C334" s="14">
        <v>330</v>
      </c>
      <c r="D334" s="14">
        <v>330</v>
      </c>
      <c r="E334" s="44">
        <v>17.5</v>
      </c>
      <c r="F334" s="37">
        <f t="shared" si="139"/>
        <v>-0.50000000000000022</v>
      </c>
      <c r="G334" s="37">
        <f t="shared" si="140"/>
        <v>-1.8000000000000007</v>
      </c>
      <c r="H334" s="36"/>
      <c r="I334" s="33">
        <f t="shared" si="120"/>
        <v>4.8611111111111116</v>
      </c>
      <c r="J334" s="34">
        <f t="shared" si="127"/>
        <v>-912.00000000000045</v>
      </c>
      <c r="K334" s="34">
        <f t="shared" si="128"/>
        <v>143.15</v>
      </c>
      <c r="L334" s="39">
        <f t="shared" si="129"/>
        <v>23.542968750000004</v>
      </c>
      <c r="M334" s="40">
        <f t="shared" si="130"/>
        <v>166.69296875000001</v>
      </c>
      <c r="N334" s="36"/>
      <c r="O334" s="45">
        <f t="shared" si="131"/>
        <v>810.31304253472229</v>
      </c>
      <c r="P334" s="46">
        <f t="shared" si="142"/>
        <v>0.81031304253472225</v>
      </c>
      <c r="Q334" s="42">
        <f t="shared" si="132"/>
        <v>-3.6230202907986135</v>
      </c>
      <c r="R334" s="46">
        <f t="shared" si="141"/>
        <v>0.41189501584415172</v>
      </c>
      <c r="S334" s="42">
        <f t="shared" si="133"/>
        <v>775.08220607638896</v>
      </c>
      <c r="T334" s="43">
        <f t="shared" si="119"/>
        <v>7.548202024127118E-2</v>
      </c>
      <c r="U334" s="65"/>
      <c r="V334" s="58">
        <f t="shared" si="134"/>
        <v>0</v>
      </c>
      <c r="W334" s="58">
        <f t="shared" si="135"/>
        <v>912.00000000000045</v>
      </c>
      <c r="Y334" s="61">
        <f t="shared" si="121"/>
        <v>21550.925925925931</v>
      </c>
      <c r="Z334" s="61">
        <f t="shared" si="122"/>
        <v>21.550925925925931</v>
      </c>
      <c r="AA334" s="61">
        <f t="shared" si="123"/>
        <v>1452.4444444444489</v>
      </c>
      <c r="AB334" s="63">
        <f t="shared" si="124"/>
        <v>1.4524444444444489</v>
      </c>
      <c r="AC334" s="36"/>
      <c r="AD334" s="64">
        <f t="shared" si="125"/>
        <v>-1.4524444444444489</v>
      </c>
      <c r="AE334" s="64">
        <f t="shared" si="126"/>
        <v>7.5893574661892324E-2</v>
      </c>
      <c r="AF334" s="42">
        <f t="shared" si="136"/>
        <v>0</v>
      </c>
      <c r="AG334" s="72">
        <f t="shared" si="137"/>
        <v>0</v>
      </c>
      <c r="AH334">
        <f t="shared" si="138"/>
        <v>4.585532729657224E-2</v>
      </c>
    </row>
    <row r="335" spans="1:34" ht="15.75" thickBot="1" x14ac:dyDescent="0.3">
      <c r="A335" s="36"/>
      <c r="B335" s="14" t="s">
        <v>59</v>
      </c>
      <c r="C335" s="14">
        <v>331</v>
      </c>
      <c r="D335" s="14">
        <v>331</v>
      </c>
      <c r="E335" s="44">
        <v>16.899999999999999</v>
      </c>
      <c r="F335" s="37">
        <f t="shared" si="139"/>
        <v>-0.1111111111111112</v>
      </c>
      <c r="G335" s="37">
        <f t="shared" si="140"/>
        <v>-0.40000000000000036</v>
      </c>
      <c r="H335" s="36"/>
      <c r="I335" s="33">
        <f t="shared" si="120"/>
        <v>4.6944444444444446</v>
      </c>
      <c r="J335" s="34">
        <f t="shared" si="127"/>
        <v>-202.66666666666683</v>
      </c>
      <c r="K335" s="34">
        <f t="shared" si="128"/>
        <v>143.15</v>
      </c>
      <c r="L335" s="39">
        <f t="shared" si="129"/>
        <v>21.95626875</v>
      </c>
      <c r="M335" s="40">
        <f t="shared" si="130"/>
        <v>165.10626875</v>
      </c>
      <c r="N335" s="36"/>
      <c r="O335" s="45">
        <f t="shared" si="131"/>
        <v>775.08220607638896</v>
      </c>
      <c r="P335" s="46">
        <f t="shared" si="142"/>
        <v>0.775082206076389</v>
      </c>
      <c r="Q335" s="42">
        <f t="shared" si="132"/>
        <v>-0.17632520133101925</v>
      </c>
      <c r="R335" s="46">
        <f t="shared" si="141"/>
        <v>0.41211031645695073</v>
      </c>
      <c r="S335" s="42">
        <f t="shared" si="133"/>
        <v>763.51318559027789</v>
      </c>
      <c r="T335" s="43">
        <f t="shared" si="119"/>
        <v>7.5694107237268479E-2</v>
      </c>
      <c r="U335" s="65">
        <f>SUM(S330:S340)</f>
        <v>9124.5062354166676</v>
      </c>
      <c r="V335" s="58">
        <f t="shared" si="134"/>
        <v>0</v>
      </c>
      <c r="W335" s="58">
        <f t="shared" si="135"/>
        <v>202.66666666666683</v>
      </c>
      <c r="Y335" s="61">
        <f t="shared" si="121"/>
        <v>20098.481481481482</v>
      </c>
      <c r="Z335" s="61">
        <f t="shared" si="122"/>
        <v>20.098481481481482</v>
      </c>
      <c r="AA335" s="61">
        <f t="shared" si="123"/>
        <v>472.88888888888323</v>
      </c>
      <c r="AB335" s="63">
        <f t="shared" si="124"/>
        <v>0.47288888888888325</v>
      </c>
      <c r="AC335" s="36"/>
      <c r="AD335" s="64">
        <f t="shared" si="125"/>
        <v>-0.47288888888888325</v>
      </c>
      <c r="AE335" s="64">
        <f t="shared" si="126"/>
        <v>7.6088404097077511E-2</v>
      </c>
      <c r="AF335" s="42">
        <f t="shared" si="136"/>
        <v>0</v>
      </c>
      <c r="AG335" s="72">
        <f t="shared" si="137"/>
        <v>0</v>
      </c>
      <c r="AH335">
        <f t="shared" si="138"/>
        <v>4.59841701466406E-2</v>
      </c>
    </row>
    <row r="336" spans="1:34" ht="15.75" thickBot="1" x14ac:dyDescent="0.3">
      <c r="A336" s="36"/>
      <c r="B336" s="14" t="s">
        <v>59</v>
      </c>
      <c r="C336" s="14">
        <v>332</v>
      </c>
      <c r="D336" s="14">
        <v>332</v>
      </c>
      <c r="E336" s="44">
        <v>16.7</v>
      </c>
      <c r="F336" s="37">
        <f t="shared" si="139"/>
        <v>-0.13888888888888865</v>
      </c>
      <c r="G336" s="37">
        <f t="shared" si="140"/>
        <v>-0.49999999999999911</v>
      </c>
      <c r="H336" s="36"/>
      <c r="I336" s="33">
        <f t="shared" si="120"/>
        <v>4.6388888888888893</v>
      </c>
      <c r="J336" s="34">
        <f t="shared" si="127"/>
        <v>-253.33333333333289</v>
      </c>
      <c r="K336" s="34">
        <f t="shared" si="128"/>
        <v>143.15</v>
      </c>
      <c r="L336" s="39">
        <f t="shared" si="129"/>
        <v>21.439668750000003</v>
      </c>
      <c r="M336" s="40">
        <f t="shared" si="130"/>
        <v>164.58966875000002</v>
      </c>
      <c r="N336" s="36"/>
      <c r="O336" s="45">
        <f t="shared" si="131"/>
        <v>763.51318559027789</v>
      </c>
      <c r="P336" s="46">
        <f t="shared" si="142"/>
        <v>0.76351318559027792</v>
      </c>
      <c r="Q336" s="42">
        <f t="shared" si="132"/>
        <v>-0.4116719995949053</v>
      </c>
      <c r="R336" s="46">
        <f t="shared" si="141"/>
        <v>0.41232240345294802</v>
      </c>
      <c r="S336" s="42">
        <f t="shared" si="133"/>
        <v>718.08272864583341</v>
      </c>
      <c r="T336" s="43">
        <f t="shared" si="119"/>
        <v>7.5893574661892324E-2</v>
      </c>
      <c r="U336" s="65"/>
      <c r="V336" s="58">
        <f t="shared" si="134"/>
        <v>0</v>
      </c>
      <c r="W336" s="58">
        <f t="shared" si="135"/>
        <v>253.33333333333289</v>
      </c>
      <c r="Y336" s="61">
        <f t="shared" si="121"/>
        <v>19625.592592592599</v>
      </c>
      <c r="Z336" s="61">
        <f t="shared" si="122"/>
        <v>19.6255925925926</v>
      </c>
      <c r="AA336" s="61">
        <f t="shared" si="123"/>
        <v>1835.2592592592628</v>
      </c>
      <c r="AB336" s="63">
        <f t="shared" si="124"/>
        <v>1.8352592592592627</v>
      </c>
      <c r="AC336" s="36"/>
      <c r="AD336" s="64">
        <f t="shared" si="125"/>
        <v>-1.8352592592592627</v>
      </c>
      <c r="AE336" s="64">
        <f t="shared" si="126"/>
        <v>7.6274106498697883E-2</v>
      </c>
      <c r="AF336" s="42">
        <f t="shared" si="136"/>
        <v>0</v>
      </c>
      <c r="AG336" s="72">
        <f t="shared" si="137"/>
        <v>0</v>
      </c>
      <c r="AH336">
        <f t="shared" si="138"/>
        <v>4.6105346607099591E-2</v>
      </c>
    </row>
    <row r="337" spans="1:34" ht="15.75" thickBot="1" x14ac:dyDescent="0.3">
      <c r="A337" s="36"/>
      <c r="B337" s="14" t="s">
        <v>59</v>
      </c>
      <c r="C337" s="14">
        <v>333</v>
      </c>
      <c r="D337" s="14">
        <v>333</v>
      </c>
      <c r="E337" s="44">
        <v>15.9</v>
      </c>
      <c r="F337" s="37">
        <f t="shared" si="139"/>
        <v>-0.15277777777777773</v>
      </c>
      <c r="G337" s="37">
        <f t="shared" si="140"/>
        <v>-0.54999999999999982</v>
      </c>
      <c r="H337" s="36"/>
      <c r="I337" s="33">
        <f t="shared" si="120"/>
        <v>4.416666666666667</v>
      </c>
      <c r="J337" s="34">
        <f t="shared" si="127"/>
        <v>-278.66666666666657</v>
      </c>
      <c r="K337" s="34">
        <f t="shared" si="128"/>
        <v>143.15</v>
      </c>
      <c r="L337" s="39">
        <f t="shared" si="129"/>
        <v>19.43476875</v>
      </c>
      <c r="M337" s="40">
        <f t="shared" si="130"/>
        <v>162.58476874999999</v>
      </c>
      <c r="N337" s="36"/>
      <c r="O337" s="45">
        <f t="shared" si="131"/>
        <v>718.08272864583341</v>
      </c>
      <c r="P337" s="46">
        <f t="shared" si="142"/>
        <v>0.71808272864583345</v>
      </c>
      <c r="Q337" s="42">
        <f t="shared" si="132"/>
        <v>-0.51269504913194408</v>
      </c>
      <c r="R337" s="46">
        <f t="shared" si="141"/>
        <v>0.41252187087757186</v>
      </c>
      <c r="S337" s="42">
        <f t="shared" si="133"/>
        <v>701.38596666666672</v>
      </c>
      <c r="T337" s="43">
        <f t="shared" si="119"/>
        <v>7.6088404097077511E-2</v>
      </c>
      <c r="U337" s="65"/>
      <c r="V337" s="58">
        <f t="shared" si="134"/>
        <v>0</v>
      </c>
      <c r="W337" s="58">
        <f t="shared" si="135"/>
        <v>278.66666666666657</v>
      </c>
      <c r="Y337" s="61">
        <f t="shared" si="121"/>
        <v>17790.333333333336</v>
      </c>
      <c r="Z337" s="61">
        <f t="shared" si="122"/>
        <v>17.790333333333336</v>
      </c>
      <c r="AA337" s="61">
        <f t="shared" si="123"/>
        <v>665.00000000000364</v>
      </c>
      <c r="AB337" s="63">
        <f t="shared" si="124"/>
        <v>0.66500000000000359</v>
      </c>
      <c r="AC337" s="36"/>
      <c r="AD337" s="64">
        <f t="shared" si="125"/>
        <v>-0.66500000000000359</v>
      </c>
      <c r="AE337" s="64">
        <f t="shared" si="126"/>
        <v>7.6452350175154282E-2</v>
      </c>
      <c r="AF337" s="42">
        <f t="shared" si="136"/>
        <v>0</v>
      </c>
      <c r="AG337" s="72">
        <f t="shared" si="137"/>
        <v>0</v>
      </c>
      <c r="AH337">
        <f t="shared" si="138"/>
        <v>4.6223705488974594E-2</v>
      </c>
    </row>
    <row r="338" spans="1:34" ht="15.75" thickBot="1" x14ac:dyDescent="0.3">
      <c r="A338" s="36"/>
      <c r="B338" s="14" t="s">
        <v>59</v>
      </c>
      <c r="C338" s="14">
        <v>334</v>
      </c>
      <c r="D338" s="14">
        <v>334</v>
      </c>
      <c r="E338" s="44">
        <v>15.6</v>
      </c>
      <c r="F338" s="37">
        <f t="shared" si="139"/>
        <v>-0.12500000000000006</v>
      </c>
      <c r="G338" s="37">
        <f t="shared" si="140"/>
        <v>-0.45000000000000018</v>
      </c>
      <c r="H338" s="36"/>
      <c r="I338" s="33">
        <f t="shared" si="120"/>
        <v>4.333333333333333</v>
      </c>
      <c r="J338" s="34">
        <f t="shared" si="127"/>
        <v>-228.00000000000011</v>
      </c>
      <c r="K338" s="34">
        <f t="shared" si="128"/>
        <v>143.15</v>
      </c>
      <c r="L338" s="39">
        <f t="shared" si="129"/>
        <v>18.708299999999998</v>
      </c>
      <c r="M338" s="40">
        <f t="shared" si="130"/>
        <v>161.85830000000001</v>
      </c>
      <c r="N338" s="36"/>
      <c r="O338" s="45">
        <f t="shared" si="131"/>
        <v>701.38596666666672</v>
      </c>
      <c r="P338" s="46">
        <f t="shared" si="142"/>
        <v>0.70138596666666675</v>
      </c>
      <c r="Q338" s="42">
        <f t="shared" si="132"/>
        <v>-0.2866140333333338</v>
      </c>
      <c r="R338" s="46">
        <f t="shared" si="141"/>
        <v>0.41271670031275703</v>
      </c>
      <c r="S338" s="42">
        <f t="shared" si="133"/>
        <v>668.52864583333337</v>
      </c>
      <c r="T338" s="43">
        <f t="shared" si="119"/>
        <v>7.6274106498697883E-2</v>
      </c>
      <c r="U338" s="65"/>
      <c r="V338" s="58">
        <f t="shared" si="134"/>
        <v>0</v>
      </c>
      <c r="W338" s="58">
        <f t="shared" si="135"/>
        <v>228.00000000000011</v>
      </c>
      <c r="Y338" s="61">
        <f t="shared" si="121"/>
        <v>17125.333333333332</v>
      </c>
      <c r="Z338" s="61">
        <f t="shared" si="122"/>
        <v>17.125333333333334</v>
      </c>
      <c r="AA338" s="61">
        <f t="shared" si="123"/>
        <v>1291.9999999999964</v>
      </c>
      <c r="AB338" s="63">
        <f t="shared" si="124"/>
        <v>1.2919999999999963</v>
      </c>
      <c r="AC338" s="36"/>
      <c r="AD338" s="64">
        <f t="shared" si="125"/>
        <v>-1.2919999999999963</v>
      </c>
      <c r="AE338" s="64">
        <f t="shared" si="126"/>
        <v>7.6627646734808985E-2</v>
      </c>
      <c r="AF338" s="42">
        <f t="shared" si="136"/>
        <v>0</v>
      </c>
      <c r="AG338" s="72">
        <f t="shared" si="137"/>
        <v>0</v>
      </c>
      <c r="AH338">
        <f t="shared" si="138"/>
        <v>4.6336519697958968E-2</v>
      </c>
    </row>
    <row r="339" spans="1:34" ht="15.75" thickBot="1" x14ac:dyDescent="0.3">
      <c r="A339" s="36"/>
      <c r="B339" s="14" t="s">
        <v>59</v>
      </c>
      <c r="C339" s="14">
        <v>335</v>
      </c>
      <c r="D339" s="14">
        <v>335</v>
      </c>
      <c r="E339" s="44">
        <v>15</v>
      </c>
      <c r="F339" s="37">
        <f t="shared" si="139"/>
        <v>-0.15277777777777773</v>
      </c>
      <c r="G339" s="37">
        <f t="shared" si="140"/>
        <v>-0.54999999999999982</v>
      </c>
      <c r="H339" s="36"/>
      <c r="I339" s="33">
        <f t="shared" si="120"/>
        <v>4.166666666666667</v>
      </c>
      <c r="J339" s="34">
        <f t="shared" si="127"/>
        <v>-278.66666666666657</v>
      </c>
      <c r="K339" s="34">
        <f t="shared" si="128"/>
        <v>143.15</v>
      </c>
      <c r="L339" s="39">
        <f t="shared" si="129"/>
        <v>17.296875000000004</v>
      </c>
      <c r="M339" s="40">
        <f t="shared" si="130"/>
        <v>160.44687500000001</v>
      </c>
      <c r="N339" s="36"/>
      <c r="O339" s="45">
        <f t="shared" si="131"/>
        <v>668.52864583333337</v>
      </c>
      <c r="P339" s="46">
        <f t="shared" si="142"/>
        <v>0.66852864583333338</v>
      </c>
      <c r="Q339" s="42">
        <f t="shared" si="132"/>
        <v>-0.49258246527777738</v>
      </c>
      <c r="R339" s="46">
        <f t="shared" si="141"/>
        <v>0.41290240271437739</v>
      </c>
      <c r="S339" s="42">
        <f t="shared" si="133"/>
        <v>641.67723524305563</v>
      </c>
      <c r="T339" s="43">
        <f t="shared" si="119"/>
        <v>7.6452350175154282E-2</v>
      </c>
      <c r="U339" s="65"/>
      <c r="V339" s="58">
        <f t="shared" si="134"/>
        <v>0</v>
      </c>
      <c r="W339" s="58">
        <f t="shared" si="135"/>
        <v>278.66666666666657</v>
      </c>
      <c r="Y339" s="61">
        <f t="shared" si="121"/>
        <v>15833.333333333336</v>
      </c>
      <c r="Z339" s="61">
        <f t="shared" si="122"/>
        <v>15.833333333333336</v>
      </c>
      <c r="AA339" s="61">
        <f t="shared" si="123"/>
        <v>1037.9629629629653</v>
      </c>
      <c r="AB339" s="63">
        <f t="shared" si="124"/>
        <v>1.0379629629629654</v>
      </c>
      <c r="AC339" s="36"/>
      <c r="AD339" s="64">
        <f t="shared" si="125"/>
        <v>-1.0379629629629654</v>
      </c>
      <c r="AE339" s="64">
        <f t="shared" si="126"/>
        <v>7.6627646734808985E-2</v>
      </c>
      <c r="AF339" s="42">
        <f t="shared" si="136"/>
        <v>0</v>
      </c>
      <c r="AG339" s="72">
        <f t="shared" si="137"/>
        <v>0</v>
      </c>
      <c r="AH339">
        <f t="shared" si="138"/>
        <v>4.6444802731406228E-2</v>
      </c>
    </row>
    <row r="340" spans="1:34" ht="15.75" thickBot="1" x14ac:dyDescent="0.3">
      <c r="A340" s="36"/>
      <c r="B340" s="14" t="s">
        <v>59</v>
      </c>
      <c r="C340" s="14">
        <v>336</v>
      </c>
      <c r="D340" s="14">
        <v>336</v>
      </c>
      <c r="E340" s="44">
        <v>14.5</v>
      </c>
      <c r="F340" s="37">
        <f t="shared" si="139"/>
        <v>-9.7222222222222127E-2</v>
      </c>
      <c r="G340" s="37">
        <f t="shared" si="140"/>
        <v>-0.34999999999999964</v>
      </c>
      <c r="H340" s="36"/>
      <c r="I340" s="33">
        <f t="shared" si="120"/>
        <v>4.0277777777777777</v>
      </c>
      <c r="J340" s="34">
        <f t="shared" si="127"/>
        <v>-177.33333333333317</v>
      </c>
      <c r="K340" s="34">
        <f t="shared" si="128"/>
        <v>143.15</v>
      </c>
      <c r="L340" s="39">
        <f t="shared" si="129"/>
        <v>16.162968750000001</v>
      </c>
      <c r="M340" s="40">
        <f t="shared" si="130"/>
        <v>159.31296875000001</v>
      </c>
      <c r="N340" s="36"/>
      <c r="O340" s="45">
        <f t="shared" si="131"/>
        <v>641.67723524305563</v>
      </c>
      <c r="P340" s="46">
        <f t="shared" si="142"/>
        <v>0.64167723524305564</v>
      </c>
      <c r="Q340" s="42">
        <f t="shared" si="132"/>
        <v>-7.258202401620302E-2</v>
      </c>
      <c r="R340" s="46">
        <f t="shared" si="141"/>
        <v>0.41308064639083381</v>
      </c>
      <c r="S340" s="42">
        <f t="shared" si="133"/>
        <v>631.06761475694452</v>
      </c>
      <c r="T340" s="43">
        <f t="shared" si="119"/>
        <v>7.6627646734808985E-2</v>
      </c>
      <c r="U340" s="65"/>
      <c r="V340" s="58">
        <f t="shared" si="134"/>
        <v>0</v>
      </c>
      <c r="W340" s="58">
        <f t="shared" si="135"/>
        <v>177.33333333333317</v>
      </c>
      <c r="Y340" s="61">
        <f t="shared" si="121"/>
        <v>14795.37037037037</v>
      </c>
      <c r="Z340" s="61">
        <f t="shared" si="122"/>
        <v>14.795370370370371</v>
      </c>
      <c r="AA340" s="61">
        <f t="shared" si="123"/>
        <v>405.33333333332848</v>
      </c>
      <c r="AB340" s="63">
        <f t="shared" si="124"/>
        <v>0.40533333333332849</v>
      </c>
      <c r="AC340" s="36"/>
      <c r="AD340" s="64">
        <f t="shared" si="125"/>
        <v>-0.40533333333332849</v>
      </c>
      <c r="AE340" s="64">
        <f t="shared" si="126"/>
        <v>7.6627646734808985E-2</v>
      </c>
      <c r="AF340" s="42">
        <f t="shared" si="136"/>
        <v>0</v>
      </c>
      <c r="AG340" s="72">
        <f t="shared" si="137"/>
        <v>0</v>
      </c>
      <c r="AH340">
        <f t="shared" si="138"/>
        <v>4.6551295391396456E-2</v>
      </c>
    </row>
    <row r="341" spans="1:34" ht="15.75" thickBot="1" x14ac:dyDescent="0.3">
      <c r="A341" s="36"/>
      <c r="B341" s="14" t="s">
        <v>59</v>
      </c>
      <c r="C341" s="14">
        <v>337</v>
      </c>
      <c r="D341" s="14">
        <v>337</v>
      </c>
      <c r="E341" s="44">
        <v>14.3</v>
      </c>
      <c r="F341" s="37">
        <f t="shared" si="139"/>
        <v>0</v>
      </c>
      <c r="G341" s="37">
        <f t="shared" si="140"/>
        <v>0</v>
      </c>
      <c r="H341" s="36"/>
      <c r="I341" s="33">
        <f t="shared" si="120"/>
        <v>3.9722222222222228</v>
      </c>
      <c r="J341" s="34">
        <f t="shared" si="127"/>
        <v>0</v>
      </c>
      <c r="K341" s="34">
        <f t="shared" si="128"/>
        <v>143.15</v>
      </c>
      <c r="L341" s="39">
        <f t="shared" si="129"/>
        <v>15.720168750000004</v>
      </c>
      <c r="M341" s="40">
        <f t="shared" si="130"/>
        <v>158.87016875</v>
      </c>
      <c r="N341" s="36"/>
      <c r="O341" s="45">
        <f t="shared" si="131"/>
        <v>631.06761475694452</v>
      </c>
      <c r="P341" s="46">
        <f t="shared" si="142"/>
        <v>0.63106761475694451</v>
      </c>
      <c r="Q341" s="42">
        <f t="shared" si="132"/>
        <v>0.63106761475694451</v>
      </c>
      <c r="R341" s="46">
        <f t="shared" si="141"/>
        <v>0.41325594295048851</v>
      </c>
      <c r="S341" s="42">
        <f t="shared" si="133"/>
        <v>0</v>
      </c>
      <c r="T341" s="43">
        <f t="shared" si="119"/>
        <v>7.6627646734808985E-2</v>
      </c>
      <c r="U341" s="36"/>
      <c r="V341" s="58">
        <f t="shared" si="134"/>
        <v>0</v>
      </c>
      <c r="W341" s="58">
        <f t="shared" si="135"/>
        <v>0</v>
      </c>
      <c r="Y341" s="61">
        <f t="shared" si="121"/>
        <v>14390.037037037042</v>
      </c>
      <c r="Z341" s="61">
        <f t="shared" si="122"/>
        <v>14.390037037037041</v>
      </c>
      <c r="AA341" s="61">
        <f t="shared" si="123"/>
        <v>0</v>
      </c>
      <c r="AB341" s="63">
        <f t="shared" si="124"/>
        <v>0</v>
      </c>
      <c r="AC341" s="36"/>
      <c r="AD341" s="64">
        <f t="shared" si="125"/>
        <v>0</v>
      </c>
      <c r="AE341" s="64">
        <f t="shared" si="126"/>
        <v>7.6627646734808985E-2</v>
      </c>
      <c r="AF341" s="42">
        <f t="shared" si="136"/>
        <v>0</v>
      </c>
      <c r="AG341" s="72">
        <f t="shared" si="137"/>
        <v>0</v>
      </c>
      <c r="AH341">
        <f t="shared" si="138"/>
        <v>4.6551295391396456E-2</v>
      </c>
    </row>
    <row r="342" spans="1:34" ht="15.75" thickBot="1" x14ac:dyDescent="0.3">
      <c r="A342" s="36"/>
      <c r="B342" s="14" t="s">
        <v>59</v>
      </c>
      <c r="C342" s="14">
        <v>338</v>
      </c>
      <c r="D342" s="14">
        <v>338</v>
      </c>
      <c r="E342" s="44">
        <v>14.5</v>
      </c>
      <c r="F342" s="37">
        <f t="shared" si="139"/>
        <v>0.15277777777777773</v>
      </c>
      <c r="G342" s="37">
        <f t="shared" si="140"/>
        <v>0.54999999999999982</v>
      </c>
      <c r="H342" s="36"/>
      <c r="I342" s="33">
        <f t="shared" si="120"/>
        <v>4.0277777777777777</v>
      </c>
      <c r="J342" s="34">
        <f t="shared" si="127"/>
        <v>278.66666666666657</v>
      </c>
      <c r="K342" s="34">
        <f t="shared" si="128"/>
        <v>143.15</v>
      </c>
      <c r="L342" s="39">
        <f t="shared" si="129"/>
        <v>16.162968750000001</v>
      </c>
      <c r="M342" s="40">
        <f t="shared" si="130"/>
        <v>437.97963541666661</v>
      </c>
      <c r="N342" s="36"/>
      <c r="O342" s="45">
        <f t="shared" si="131"/>
        <v>1764.0846426504627</v>
      </c>
      <c r="P342" s="46">
        <f t="shared" si="142"/>
        <v>1.7640846426504626</v>
      </c>
      <c r="Q342" s="42">
        <f t="shared" si="132"/>
        <v>1.7640846426504626</v>
      </c>
      <c r="R342" s="46">
        <f t="shared" si="141"/>
        <v>0.41374596646233586</v>
      </c>
      <c r="S342" s="42">
        <f t="shared" si="133"/>
        <v>0</v>
      </c>
      <c r="T342" s="43">
        <f t="shared" si="119"/>
        <v>7.6627646734808985E-2</v>
      </c>
      <c r="U342" s="36"/>
      <c r="V342" s="58">
        <f t="shared" si="134"/>
        <v>278.66666666666657</v>
      </c>
      <c r="W342" s="58">
        <f t="shared" si="135"/>
        <v>0</v>
      </c>
      <c r="Y342" s="61">
        <f t="shared" si="121"/>
        <v>14795.37037037037</v>
      </c>
      <c r="Z342" s="61">
        <f t="shared" si="122"/>
        <v>14.795370370370371</v>
      </c>
      <c r="AA342" s="61">
        <f t="shared" si="123"/>
        <v>0</v>
      </c>
      <c r="AB342" s="63">
        <f t="shared" si="124"/>
        <v>0</v>
      </c>
      <c r="AC342" s="36"/>
      <c r="AD342" s="64">
        <f t="shared" si="125"/>
        <v>0</v>
      </c>
      <c r="AE342" s="64">
        <f t="shared" si="126"/>
        <v>7.6627646734808985E-2</v>
      </c>
      <c r="AF342" s="42">
        <f t="shared" si="136"/>
        <v>0</v>
      </c>
      <c r="AG342" s="72">
        <f t="shared" si="137"/>
        <v>0</v>
      </c>
      <c r="AH342">
        <f t="shared" si="138"/>
        <v>4.6551295391396456E-2</v>
      </c>
    </row>
    <row r="343" spans="1:34" ht="15.75" thickBot="1" x14ac:dyDescent="0.3">
      <c r="A343" s="36"/>
      <c r="B343" s="14" t="s">
        <v>59</v>
      </c>
      <c r="C343" s="14">
        <v>339</v>
      </c>
      <c r="D343" s="14">
        <v>339</v>
      </c>
      <c r="E343" s="44">
        <v>15.4</v>
      </c>
      <c r="F343" s="37">
        <f t="shared" si="139"/>
        <v>0.45833333333333343</v>
      </c>
      <c r="G343" s="37">
        <f t="shared" si="140"/>
        <v>1.6500000000000004</v>
      </c>
      <c r="H343" s="36"/>
      <c r="I343" s="33">
        <f t="shared" si="120"/>
        <v>4.2777777777777777</v>
      </c>
      <c r="J343" s="34">
        <f t="shared" si="127"/>
        <v>836.00000000000011</v>
      </c>
      <c r="K343" s="34">
        <f t="shared" si="128"/>
        <v>143.15</v>
      </c>
      <c r="L343" s="39">
        <f t="shared" si="129"/>
        <v>18.231674999999999</v>
      </c>
      <c r="M343" s="40">
        <f t="shared" si="130"/>
        <v>997.38167500000009</v>
      </c>
      <c r="N343" s="36"/>
      <c r="O343" s="45">
        <f t="shared" si="131"/>
        <v>4266.5771652777785</v>
      </c>
      <c r="P343" s="46">
        <f t="shared" si="142"/>
        <v>4.2665771652777789</v>
      </c>
      <c r="Q343" s="42">
        <f t="shared" si="132"/>
        <v>4.2665771652777789</v>
      </c>
      <c r="R343" s="46">
        <f t="shared" si="141"/>
        <v>0.41493112678602412</v>
      </c>
      <c r="S343" s="42">
        <f t="shared" si="133"/>
        <v>0</v>
      </c>
      <c r="T343" s="43">
        <f t="shared" si="119"/>
        <v>7.6627646734808985E-2</v>
      </c>
      <c r="U343" s="36"/>
      <c r="V343" s="58">
        <f t="shared" si="134"/>
        <v>836.00000000000011</v>
      </c>
      <c r="W343" s="58">
        <f t="shared" si="135"/>
        <v>0</v>
      </c>
      <c r="Y343" s="61">
        <f t="shared" si="121"/>
        <v>16689.037037037036</v>
      </c>
      <c r="Z343" s="61">
        <f t="shared" si="122"/>
        <v>16.689037037037036</v>
      </c>
      <c r="AA343" s="61">
        <f t="shared" si="123"/>
        <v>0</v>
      </c>
      <c r="AB343" s="63">
        <f t="shared" si="124"/>
        <v>0</v>
      </c>
      <c r="AC343" s="36"/>
      <c r="AD343" s="64">
        <f t="shared" si="125"/>
        <v>0</v>
      </c>
      <c r="AE343" s="64">
        <f t="shared" si="126"/>
        <v>7.6627646734808985E-2</v>
      </c>
      <c r="AF343" s="42">
        <f t="shared" si="136"/>
        <v>0</v>
      </c>
      <c r="AG343" s="72">
        <f t="shared" si="137"/>
        <v>0</v>
      </c>
      <c r="AH343">
        <f t="shared" si="138"/>
        <v>4.6551295391396456E-2</v>
      </c>
    </row>
    <row r="344" spans="1:34" ht="15.75" thickBot="1" x14ac:dyDescent="0.3">
      <c r="A344" s="36"/>
      <c r="B344" s="14" t="s">
        <v>59</v>
      </c>
      <c r="C344" s="14">
        <v>340</v>
      </c>
      <c r="D344" s="14">
        <v>340</v>
      </c>
      <c r="E344" s="44">
        <v>17.8</v>
      </c>
      <c r="F344" s="37">
        <f t="shared" si="139"/>
        <v>0.79166666666666674</v>
      </c>
      <c r="G344" s="37">
        <f t="shared" si="140"/>
        <v>2.8500000000000005</v>
      </c>
      <c r="H344" s="36"/>
      <c r="I344" s="33">
        <f t="shared" si="120"/>
        <v>4.9444444444444446</v>
      </c>
      <c r="J344" s="34">
        <f t="shared" si="127"/>
        <v>1444.0000000000002</v>
      </c>
      <c r="K344" s="34">
        <f t="shared" si="128"/>
        <v>143.15</v>
      </c>
      <c r="L344" s="39">
        <f t="shared" si="129"/>
        <v>24.357074999999998</v>
      </c>
      <c r="M344" s="40">
        <f t="shared" si="130"/>
        <v>1611.5070750000002</v>
      </c>
      <c r="N344" s="36"/>
      <c r="O344" s="45">
        <f t="shared" si="131"/>
        <v>7968.0072041666681</v>
      </c>
      <c r="P344" s="46">
        <f t="shared" si="142"/>
        <v>7.9680072041666685</v>
      </c>
      <c r="Q344" s="42">
        <f t="shared" si="132"/>
        <v>7.9680072041666685</v>
      </c>
      <c r="R344" s="46">
        <f t="shared" si="141"/>
        <v>0.41714446212051487</v>
      </c>
      <c r="S344" s="42">
        <f t="shared" si="133"/>
        <v>0</v>
      </c>
      <c r="T344" s="43">
        <f t="shared" si="119"/>
        <v>7.6627646734808985E-2</v>
      </c>
      <c r="U344" s="36"/>
      <c r="V344" s="58">
        <f t="shared" si="134"/>
        <v>1444.0000000000002</v>
      </c>
      <c r="W344" s="58">
        <f t="shared" si="135"/>
        <v>0</v>
      </c>
      <c r="Y344" s="61">
        <f t="shared" si="121"/>
        <v>22296.14814814815</v>
      </c>
      <c r="Z344" s="61">
        <f t="shared" si="122"/>
        <v>22.296148148148148</v>
      </c>
      <c r="AA344" s="61">
        <f t="shared" si="123"/>
        <v>0</v>
      </c>
      <c r="AB344" s="63">
        <f t="shared" si="124"/>
        <v>0</v>
      </c>
      <c r="AC344" s="36"/>
      <c r="AD344" s="64">
        <f t="shared" si="125"/>
        <v>0</v>
      </c>
      <c r="AE344" s="64">
        <f t="shared" si="126"/>
        <v>7.6627646734808985E-2</v>
      </c>
      <c r="AF344" s="42">
        <f t="shared" si="136"/>
        <v>0</v>
      </c>
      <c r="AG344" s="72">
        <f t="shared" si="137"/>
        <v>0</v>
      </c>
      <c r="AH344">
        <f t="shared" si="138"/>
        <v>4.6551295391396456E-2</v>
      </c>
    </row>
    <row r="345" spans="1:34" ht="15.75" thickBot="1" x14ac:dyDescent="0.3">
      <c r="A345" s="36"/>
      <c r="B345" s="14" t="s">
        <v>59</v>
      </c>
      <c r="C345" s="14">
        <v>341</v>
      </c>
      <c r="D345" s="14">
        <v>341</v>
      </c>
      <c r="E345" s="44">
        <v>21.1</v>
      </c>
      <c r="F345" s="37">
        <f t="shared" si="139"/>
        <v>0.87500000000000011</v>
      </c>
      <c r="G345" s="37">
        <f t="shared" si="140"/>
        <v>3.1500000000000004</v>
      </c>
      <c r="H345" s="36"/>
      <c r="I345" s="33">
        <f t="shared" si="120"/>
        <v>5.8611111111111116</v>
      </c>
      <c r="J345" s="34">
        <f t="shared" si="127"/>
        <v>1596.0000000000002</v>
      </c>
      <c r="K345" s="34">
        <f t="shared" si="128"/>
        <v>143.15</v>
      </c>
      <c r="L345" s="39">
        <f t="shared" si="129"/>
        <v>34.225518749999999</v>
      </c>
      <c r="M345" s="40">
        <f t="shared" si="130"/>
        <v>1773.3755187500003</v>
      </c>
      <c r="N345" s="36"/>
      <c r="O345" s="45">
        <f t="shared" si="131"/>
        <v>10393.950957118059</v>
      </c>
      <c r="P345" s="46">
        <f t="shared" si="142"/>
        <v>10.393950957118058</v>
      </c>
      <c r="Q345" s="42">
        <f t="shared" si="132"/>
        <v>10.393950957118058</v>
      </c>
      <c r="R345" s="46">
        <f t="shared" si="141"/>
        <v>0.42003167071971431</v>
      </c>
      <c r="S345" s="42">
        <f t="shared" si="133"/>
        <v>0</v>
      </c>
      <c r="T345" s="43">
        <f t="shared" si="119"/>
        <v>7.6627646734808985E-2</v>
      </c>
      <c r="U345" s="36"/>
      <c r="V345" s="58">
        <f t="shared" si="134"/>
        <v>1596.0000000000002</v>
      </c>
      <c r="W345" s="58">
        <f t="shared" si="135"/>
        <v>0</v>
      </c>
      <c r="Y345" s="61">
        <f t="shared" si="121"/>
        <v>31329.592592592595</v>
      </c>
      <c r="Z345" s="61">
        <f t="shared" si="122"/>
        <v>31.329592592592594</v>
      </c>
      <c r="AA345" s="61">
        <f t="shared" si="123"/>
        <v>0</v>
      </c>
      <c r="AB345" s="63">
        <f t="shared" si="124"/>
        <v>0</v>
      </c>
      <c r="AC345" s="36"/>
      <c r="AD345" s="64">
        <f t="shared" si="125"/>
        <v>0</v>
      </c>
      <c r="AE345" s="64">
        <f t="shared" si="126"/>
        <v>7.6627646734808985E-2</v>
      </c>
      <c r="AF345" s="42">
        <f t="shared" si="136"/>
        <v>40381.353037037035</v>
      </c>
      <c r="AG345" s="72">
        <f t="shared" si="137"/>
        <v>23305.088371499995</v>
      </c>
      <c r="AH345">
        <f t="shared" si="138"/>
        <v>4.6551295391396456E-2</v>
      </c>
    </row>
    <row r="346" spans="1:34" ht="15.75" thickBot="1" x14ac:dyDescent="0.3">
      <c r="A346" s="36"/>
      <c r="B346" s="14" t="s">
        <v>59</v>
      </c>
      <c r="C346" s="14">
        <v>342</v>
      </c>
      <c r="D346" s="14">
        <v>342</v>
      </c>
      <c r="E346" s="44">
        <v>24.1</v>
      </c>
      <c r="F346" s="37">
        <f t="shared" si="139"/>
        <v>0.54166666666666641</v>
      </c>
      <c r="G346" s="37">
        <f t="shared" si="140"/>
        <v>1.9499999999999993</v>
      </c>
      <c r="H346" s="36"/>
      <c r="I346" s="33">
        <f t="shared" si="120"/>
        <v>6.6944444444444455</v>
      </c>
      <c r="J346" s="34">
        <f t="shared" si="127"/>
        <v>987.99999999999955</v>
      </c>
      <c r="K346" s="34">
        <f t="shared" si="128"/>
        <v>143.15</v>
      </c>
      <c r="L346" s="39">
        <f t="shared" si="129"/>
        <v>44.649768750000014</v>
      </c>
      <c r="M346" s="40">
        <f t="shared" si="130"/>
        <v>1175.7997687499997</v>
      </c>
      <c r="N346" s="36"/>
      <c r="O346" s="45">
        <f t="shared" si="131"/>
        <v>7871.3262296874991</v>
      </c>
      <c r="P346" s="46">
        <f t="shared" si="142"/>
        <v>7.8713262296874991</v>
      </c>
      <c r="Q346" s="42">
        <f t="shared" si="132"/>
        <v>7.8713262296874991</v>
      </c>
      <c r="R346" s="46">
        <f t="shared" si="141"/>
        <v>0.42221815022796083</v>
      </c>
      <c r="S346" s="42">
        <f t="shared" si="133"/>
        <v>0</v>
      </c>
      <c r="T346" s="43">
        <f t="shared" si="119"/>
        <v>7.6627646734808985E-2</v>
      </c>
      <c r="U346" s="36"/>
      <c r="V346" s="58">
        <f t="shared" si="134"/>
        <v>987.99999999999955</v>
      </c>
      <c r="W346" s="58">
        <f t="shared" si="135"/>
        <v>0</v>
      </c>
      <c r="Y346" s="61">
        <f t="shared" si="121"/>
        <v>40871.814814814832</v>
      </c>
      <c r="Z346" s="61">
        <f t="shared" si="122"/>
        <v>40.871814814814833</v>
      </c>
      <c r="AA346" s="61">
        <f t="shared" si="123"/>
        <v>0</v>
      </c>
      <c r="AB346" s="63">
        <f t="shared" si="124"/>
        <v>0</v>
      </c>
      <c r="AC346" s="36"/>
      <c r="AD346" s="64">
        <f t="shared" si="125"/>
        <v>0</v>
      </c>
      <c r="AE346" s="64">
        <f t="shared" si="126"/>
        <v>7.6627646734808985E-2</v>
      </c>
      <c r="AF346" s="42">
        <f t="shared" si="136"/>
        <v>13370.370370370363</v>
      </c>
      <c r="AG346" s="72">
        <f t="shared" si="137"/>
        <v>7716.3749999999955</v>
      </c>
      <c r="AH346">
        <f t="shared" si="138"/>
        <v>4.6551295391396456E-2</v>
      </c>
    </row>
    <row r="347" spans="1:34" ht="15.75" thickBot="1" x14ac:dyDescent="0.3">
      <c r="A347" s="36"/>
      <c r="B347" s="14" t="s">
        <v>59</v>
      </c>
      <c r="C347" s="14">
        <v>343</v>
      </c>
      <c r="D347" s="14">
        <v>343</v>
      </c>
      <c r="E347" s="44">
        <v>25</v>
      </c>
      <c r="F347" s="37">
        <f t="shared" si="139"/>
        <v>0.16666666666666657</v>
      </c>
      <c r="G347" s="37">
        <f t="shared" si="140"/>
        <v>0.59999999999999964</v>
      </c>
      <c r="H347" s="36"/>
      <c r="I347" s="33">
        <f t="shared" si="120"/>
        <v>6.9444444444444446</v>
      </c>
      <c r="J347" s="34">
        <f t="shared" si="127"/>
        <v>303.99999999999983</v>
      </c>
      <c r="K347" s="34">
        <f t="shared" si="128"/>
        <v>143.15</v>
      </c>
      <c r="L347" s="39">
        <f t="shared" si="129"/>
        <v>48.046875</v>
      </c>
      <c r="M347" s="40">
        <f t="shared" si="130"/>
        <v>495.19687499999986</v>
      </c>
      <c r="N347" s="36"/>
      <c r="O347" s="45">
        <f t="shared" si="131"/>
        <v>3438.8671874999991</v>
      </c>
      <c r="P347" s="46">
        <f t="shared" si="142"/>
        <v>3.4388671874999992</v>
      </c>
      <c r="Q347" s="42">
        <f t="shared" si="132"/>
        <v>3.4388671874999992</v>
      </c>
      <c r="R347" s="46">
        <f t="shared" si="141"/>
        <v>0.42317339111337748</v>
      </c>
      <c r="S347" s="42">
        <f t="shared" si="133"/>
        <v>0</v>
      </c>
      <c r="T347" s="43">
        <f t="shared" si="119"/>
        <v>7.6627646734808985E-2</v>
      </c>
      <c r="U347" s="36"/>
      <c r="V347" s="58">
        <f t="shared" si="134"/>
        <v>303.99999999999983</v>
      </c>
      <c r="W347" s="58">
        <f t="shared" si="135"/>
        <v>0</v>
      </c>
      <c r="Y347" s="61">
        <f t="shared" si="121"/>
        <v>43981.481481481482</v>
      </c>
      <c r="Z347" s="61">
        <f t="shared" si="122"/>
        <v>43.981481481481481</v>
      </c>
      <c r="AA347" s="61">
        <f t="shared" si="123"/>
        <v>0</v>
      </c>
      <c r="AB347" s="63">
        <f t="shared" si="124"/>
        <v>0</v>
      </c>
      <c r="AC347" s="36"/>
      <c r="AD347" s="64">
        <f t="shared" si="125"/>
        <v>0</v>
      </c>
      <c r="AE347" s="64">
        <f t="shared" si="126"/>
        <v>7.6627646734808985E-2</v>
      </c>
      <c r="AF347" s="42">
        <f t="shared" si="136"/>
        <v>5705.4935802469154</v>
      </c>
      <c r="AG347" s="72">
        <f t="shared" si="137"/>
        <v>3292.7829825000013</v>
      </c>
      <c r="AH347">
        <f t="shared" si="138"/>
        <v>4.6551295391396456E-2</v>
      </c>
    </row>
    <row r="348" spans="1:34" ht="15.75" thickBot="1" x14ac:dyDescent="0.3">
      <c r="A348" s="36"/>
      <c r="B348" s="14" t="s">
        <v>59</v>
      </c>
      <c r="C348" s="14">
        <v>344</v>
      </c>
      <c r="D348" s="14">
        <v>344</v>
      </c>
      <c r="E348" s="44">
        <v>25.3</v>
      </c>
      <c r="F348" s="37">
        <f t="shared" si="139"/>
        <v>6.9444444444444448E-2</v>
      </c>
      <c r="G348" s="37">
        <f t="shared" si="140"/>
        <v>0.25</v>
      </c>
      <c r="H348" s="36"/>
      <c r="I348" s="33">
        <f t="shared" si="120"/>
        <v>7.0277777777777786</v>
      </c>
      <c r="J348" s="34">
        <f t="shared" si="127"/>
        <v>126.66666666666667</v>
      </c>
      <c r="K348" s="34">
        <f t="shared" si="128"/>
        <v>143.15</v>
      </c>
      <c r="L348" s="39">
        <f t="shared" si="129"/>
        <v>49.206918750000007</v>
      </c>
      <c r="M348" s="40">
        <f t="shared" si="130"/>
        <v>319.02358541666666</v>
      </c>
      <c r="N348" s="36"/>
      <c r="O348" s="45">
        <f t="shared" si="131"/>
        <v>2242.0268641782409</v>
      </c>
      <c r="P348" s="46">
        <f t="shared" si="142"/>
        <v>2.242026864178241</v>
      </c>
      <c r="Q348" s="42">
        <f t="shared" si="132"/>
        <v>2.242026864178241</v>
      </c>
      <c r="R348" s="46">
        <f t="shared" si="141"/>
        <v>0.42379617635342698</v>
      </c>
      <c r="S348" s="42">
        <f t="shared" si="133"/>
        <v>0</v>
      </c>
      <c r="T348" s="43">
        <f t="shared" si="119"/>
        <v>7.6627646734808985E-2</v>
      </c>
      <c r="U348" s="36"/>
      <c r="V348" s="58">
        <f t="shared" si="134"/>
        <v>126.66666666666667</v>
      </c>
      <c r="W348" s="58">
        <f t="shared" si="135"/>
        <v>0</v>
      </c>
      <c r="Y348" s="61">
        <f t="shared" si="121"/>
        <v>45043.37037037038</v>
      </c>
      <c r="Z348" s="61">
        <f t="shared" si="122"/>
        <v>45.043370370370383</v>
      </c>
      <c r="AA348" s="61">
        <f t="shared" si="123"/>
        <v>0</v>
      </c>
      <c r="AB348" s="63">
        <f t="shared" si="124"/>
        <v>0</v>
      </c>
      <c r="AC348" s="36"/>
      <c r="AD348" s="64">
        <f t="shared" si="125"/>
        <v>0</v>
      </c>
      <c r="AE348" s="64">
        <f t="shared" si="126"/>
        <v>7.6627646734808985E-2</v>
      </c>
      <c r="AF348" s="42">
        <f t="shared" si="136"/>
        <v>0</v>
      </c>
      <c r="AG348" s="72">
        <f t="shared" si="137"/>
        <v>0</v>
      </c>
      <c r="AH348">
        <f t="shared" si="138"/>
        <v>4.6551295391396456E-2</v>
      </c>
    </row>
    <row r="349" spans="1:34" ht="15.75" thickBot="1" x14ac:dyDescent="0.3">
      <c r="A349" s="36"/>
      <c r="B349" s="14" t="s">
        <v>59</v>
      </c>
      <c r="C349" s="14">
        <v>345</v>
      </c>
      <c r="D349" s="14">
        <v>345</v>
      </c>
      <c r="E349" s="44">
        <v>25.5</v>
      </c>
      <c r="F349" s="37">
        <f t="shared" si="139"/>
        <v>0.15277777777777748</v>
      </c>
      <c r="G349" s="37">
        <f t="shared" si="140"/>
        <v>0.54999999999999893</v>
      </c>
      <c r="H349" s="36"/>
      <c r="I349" s="33">
        <f t="shared" si="120"/>
        <v>7.0833333333333339</v>
      </c>
      <c r="J349" s="34">
        <f t="shared" si="127"/>
        <v>278.66666666666612</v>
      </c>
      <c r="K349" s="34">
        <f t="shared" si="128"/>
        <v>143.15</v>
      </c>
      <c r="L349" s="39">
        <f t="shared" si="129"/>
        <v>49.987968750000007</v>
      </c>
      <c r="M349" s="40">
        <f t="shared" si="130"/>
        <v>471.80463541666614</v>
      </c>
      <c r="N349" s="36"/>
      <c r="O349" s="45">
        <f t="shared" si="131"/>
        <v>3341.9495008680519</v>
      </c>
      <c r="P349" s="46">
        <f t="shared" si="142"/>
        <v>3.341949500868052</v>
      </c>
      <c r="Q349" s="42">
        <f t="shared" si="132"/>
        <v>3.341949500868052</v>
      </c>
      <c r="R349" s="46">
        <f t="shared" si="141"/>
        <v>0.42472449565922366</v>
      </c>
      <c r="S349" s="42">
        <f t="shared" si="133"/>
        <v>0</v>
      </c>
      <c r="T349" s="43">
        <f t="shared" si="119"/>
        <v>7.6627646734808985E-2</v>
      </c>
      <c r="U349" s="36"/>
      <c r="V349" s="58">
        <f t="shared" si="134"/>
        <v>278.66666666666612</v>
      </c>
      <c r="W349" s="58">
        <f t="shared" si="135"/>
        <v>0</v>
      </c>
      <c r="Y349" s="61">
        <f t="shared" si="121"/>
        <v>45758.333333333343</v>
      </c>
      <c r="Z349" s="61">
        <f t="shared" si="122"/>
        <v>45.75833333333334</v>
      </c>
      <c r="AA349" s="61">
        <f t="shared" si="123"/>
        <v>0</v>
      </c>
      <c r="AB349" s="63">
        <f t="shared" si="124"/>
        <v>0</v>
      </c>
      <c r="AC349" s="36"/>
      <c r="AD349" s="64">
        <f t="shared" si="125"/>
        <v>0</v>
      </c>
      <c r="AE349" s="64">
        <f t="shared" si="126"/>
        <v>7.6627646734808985E-2</v>
      </c>
      <c r="AF349" s="42">
        <f t="shared" si="136"/>
        <v>0</v>
      </c>
      <c r="AG349" s="72">
        <f t="shared" si="137"/>
        <v>0</v>
      </c>
      <c r="AH349">
        <f t="shared" si="138"/>
        <v>4.6551295391396456E-2</v>
      </c>
    </row>
    <row r="350" spans="1:34" ht="15.75" thickBot="1" x14ac:dyDescent="0.3">
      <c r="A350" s="36"/>
      <c r="B350" s="14" t="s">
        <v>59</v>
      </c>
      <c r="C350" s="14">
        <v>346</v>
      </c>
      <c r="D350" s="14">
        <v>346</v>
      </c>
      <c r="E350" s="44">
        <v>26.4</v>
      </c>
      <c r="F350" s="37">
        <f t="shared" si="139"/>
        <v>0.15277777777777798</v>
      </c>
      <c r="G350" s="37">
        <f t="shared" si="140"/>
        <v>0.55000000000000071</v>
      </c>
      <c r="H350" s="36"/>
      <c r="I350" s="33">
        <f t="shared" si="120"/>
        <v>7.333333333333333</v>
      </c>
      <c r="J350" s="34">
        <f t="shared" si="127"/>
        <v>278.66666666666703</v>
      </c>
      <c r="K350" s="34">
        <f t="shared" si="128"/>
        <v>143.15</v>
      </c>
      <c r="L350" s="39">
        <f t="shared" si="129"/>
        <v>53.578799999999994</v>
      </c>
      <c r="M350" s="40">
        <f t="shared" si="130"/>
        <v>475.39546666666706</v>
      </c>
      <c r="N350" s="36"/>
      <c r="O350" s="45">
        <f t="shared" si="131"/>
        <v>3486.2334222222248</v>
      </c>
      <c r="P350" s="46">
        <f t="shared" si="142"/>
        <v>3.4862334222222247</v>
      </c>
      <c r="Q350" s="42">
        <f t="shared" si="132"/>
        <v>3.4862334222222247</v>
      </c>
      <c r="R350" s="46">
        <f t="shared" si="141"/>
        <v>0.42569289383206316</v>
      </c>
      <c r="S350" s="42">
        <f t="shared" si="133"/>
        <v>0</v>
      </c>
      <c r="T350" s="43">
        <f t="shared" si="119"/>
        <v>7.6627646734808985E-2</v>
      </c>
      <c r="U350" s="36"/>
      <c r="V350" s="58">
        <f t="shared" si="134"/>
        <v>278.66666666666703</v>
      </c>
      <c r="W350" s="58">
        <f t="shared" si="135"/>
        <v>0</v>
      </c>
      <c r="Y350" s="61">
        <f t="shared" si="121"/>
        <v>49045.333333333328</v>
      </c>
      <c r="Z350" s="61">
        <f t="shared" si="122"/>
        <v>49.045333333333332</v>
      </c>
      <c r="AA350" s="61">
        <f t="shared" si="123"/>
        <v>0</v>
      </c>
      <c r="AB350" s="63">
        <f t="shared" si="124"/>
        <v>0</v>
      </c>
      <c r="AC350" s="36"/>
      <c r="AD350" s="64">
        <f t="shared" si="125"/>
        <v>0</v>
      </c>
      <c r="AE350" s="64">
        <f t="shared" si="126"/>
        <v>7.6627646734808985E-2</v>
      </c>
      <c r="AF350" s="42">
        <f t="shared" si="136"/>
        <v>8829.6499753086791</v>
      </c>
      <c r="AG350" s="72">
        <f t="shared" si="137"/>
        <v>5095.8117420000217</v>
      </c>
      <c r="AH350">
        <f t="shared" si="138"/>
        <v>4.6551295391396456E-2</v>
      </c>
    </row>
    <row r="351" spans="1:34" ht="15.75" thickBot="1" x14ac:dyDescent="0.3">
      <c r="A351" s="36"/>
      <c r="B351" s="14" t="s">
        <v>59</v>
      </c>
      <c r="C351" s="14">
        <v>347</v>
      </c>
      <c r="D351" s="14">
        <v>347</v>
      </c>
      <c r="E351" s="44">
        <v>26.6</v>
      </c>
      <c r="F351" s="37">
        <f t="shared" si="139"/>
        <v>9.7222222222222612E-2</v>
      </c>
      <c r="G351" s="37">
        <f t="shared" si="140"/>
        <v>0.35000000000000142</v>
      </c>
      <c r="H351" s="36"/>
      <c r="I351" s="33">
        <f t="shared" si="120"/>
        <v>7.3888888888888893</v>
      </c>
      <c r="J351" s="34">
        <f t="shared" si="127"/>
        <v>177.33333333333405</v>
      </c>
      <c r="K351" s="34">
        <f t="shared" si="128"/>
        <v>143.15</v>
      </c>
      <c r="L351" s="39">
        <f t="shared" si="129"/>
        <v>54.393675000000002</v>
      </c>
      <c r="M351" s="40">
        <f t="shared" si="130"/>
        <v>374.87700833333406</v>
      </c>
      <c r="N351" s="36"/>
      <c r="O351" s="45">
        <f t="shared" si="131"/>
        <v>2769.9245615740797</v>
      </c>
      <c r="P351" s="46">
        <f t="shared" si="142"/>
        <v>2.7699245615740797</v>
      </c>
      <c r="Q351" s="42">
        <f t="shared" si="132"/>
        <v>2.7699245615740797</v>
      </c>
      <c r="R351" s="46">
        <f t="shared" si="141"/>
        <v>0.42646231732138928</v>
      </c>
      <c r="S351" s="42">
        <f t="shared" si="133"/>
        <v>0</v>
      </c>
      <c r="T351" s="43">
        <f t="shared" si="119"/>
        <v>7.6627646734808985E-2</v>
      </c>
      <c r="U351" s="36"/>
      <c r="V351" s="58">
        <f t="shared" si="134"/>
        <v>177.33333333333405</v>
      </c>
      <c r="W351" s="58">
        <f t="shared" si="135"/>
        <v>0</v>
      </c>
      <c r="Y351" s="61">
        <f t="shared" si="121"/>
        <v>49791.259259259263</v>
      </c>
      <c r="Z351" s="61">
        <f t="shared" si="122"/>
        <v>49.791259259259263</v>
      </c>
      <c r="AA351" s="61">
        <f t="shared" si="123"/>
        <v>0</v>
      </c>
      <c r="AB351" s="63">
        <f t="shared" si="124"/>
        <v>0</v>
      </c>
      <c r="AC351" s="36"/>
      <c r="AD351" s="64">
        <f t="shared" si="125"/>
        <v>0</v>
      </c>
      <c r="AE351" s="64">
        <f t="shared" si="126"/>
        <v>7.6627646734808985E-2</v>
      </c>
      <c r="AF351" s="42">
        <f t="shared" si="136"/>
        <v>0</v>
      </c>
      <c r="AG351" s="72">
        <f t="shared" si="137"/>
        <v>0</v>
      </c>
      <c r="AH351">
        <f t="shared" si="138"/>
        <v>4.6551295391396456E-2</v>
      </c>
    </row>
    <row r="352" spans="1:34" ht="15.75" thickBot="1" x14ac:dyDescent="0.3">
      <c r="A352" s="36"/>
      <c r="B352" s="14" t="s">
        <v>59</v>
      </c>
      <c r="C352" s="14">
        <v>348</v>
      </c>
      <c r="D352" s="14">
        <v>348</v>
      </c>
      <c r="E352" s="44">
        <v>27.1</v>
      </c>
      <c r="F352" s="37">
        <f t="shared" si="139"/>
        <v>0.15277777777777748</v>
      </c>
      <c r="G352" s="37">
        <f t="shared" si="140"/>
        <v>0.54999999999999893</v>
      </c>
      <c r="H352" s="36"/>
      <c r="I352" s="33">
        <f t="shared" si="120"/>
        <v>7.5277777777777786</v>
      </c>
      <c r="J352" s="34">
        <f t="shared" si="127"/>
        <v>278.66666666666612</v>
      </c>
      <c r="K352" s="34">
        <f t="shared" si="128"/>
        <v>143.15</v>
      </c>
      <c r="L352" s="39">
        <f t="shared" si="129"/>
        <v>56.457768750000014</v>
      </c>
      <c r="M352" s="40">
        <f t="shared" si="130"/>
        <v>478.27443541666617</v>
      </c>
      <c r="N352" s="36"/>
      <c r="O352" s="45">
        <f t="shared" si="131"/>
        <v>3600.3436666087928</v>
      </c>
      <c r="P352" s="46">
        <f t="shared" si="142"/>
        <v>3.6003436666087927</v>
      </c>
      <c r="Q352" s="42">
        <f t="shared" si="132"/>
        <v>3.6003436666087927</v>
      </c>
      <c r="R352" s="46">
        <f t="shared" si="141"/>
        <v>0.42746241278433617</v>
      </c>
      <c r="S352" s="42">
        <f t="shared" si="133"/>
        <v>0</v>
      </c>
      <c r="T352" s="43">
        <f t="shared" si="119"/>
        <v>7.6627646734808985E-2</v>
      </c>
      <c r="U352" s="36"/>
      <c r="V352" s="58">
        <f t="shared" si="134"/>
        <v>278.66666666666612</v>
      </c>
      <c r="W352" s="58">
        <f t="shared" si="135"/>
        <v>0</v>
      </c>
      <c r="Y352" s="61">
        <f t="shared" si="121"/>
        <v>51680.703703703715</v>
      </c>
      <c r="Z352" s="61">
        <f t="shared" si="122"/>
        <v>51.680703703703713</v>
      </c>
      <c r="AA352" s="61">
        <f t="shared" si="123"/>
        <v>0</v>
      </c>
      <c r="AB352" s="63">
        <f t="shared" si="124"/>
        <v>0</v>
      </c>
      <c r="AC352" s="36"/>
      <c r="AD352" s="64">
        <f t="shared" si="125"/>
        <v>0</v>
      </c>
      <c r="AE352" s="64">
        <f t="shared" si="126"/>
        <v>7.6627646734808985E-2</v>
      </c>
      <c r="AF352" s="42">
        <f t="shared" si="136"/>
        <v>13678.601975308644</v>
      </c>
      <c r="AG352" s="72">
        <f t="shared" si="137"/>
        <v>7894.2631650000021</v>
      </c>
      <c r="AH352">
        <f t="shared" si="138"/>
        <v>4.6551295391396456E-2</v>
      </c>
    </row>
    <row r="353" spans="1:34" ht="15.75" thickBot="1" x14ac:dyDescent="0.3">
      <c r="A353" s="36"/>
      <c r="B353" s="14" t="s">
        <v>59</v>
      </c>
      <c r="C353" s="14">
        <v>349</v>
      </c>
      <c r="D353" s="14">
        <v>349</v>
      </c>
      <c r="E353" s="44">
        <v>27.7</v>
      </c>
      <c r="F353" s="37">
        <f t="shared" si="139"/>
        <v>0.1388888888888889</v>
      </c>
      <c r="G353" s="37">
        <f t="shared" si="140"/>
        <v>0.5</v>
      </c>
      <c r="H353" s="36"/>
      <c r="I353" s="33">
        <f t="shared" si="120"/>
        <v>7.6944444444444446</v>
      </c>
      <c r="J353" s="34">
        <f t="shared" si="127"/>
        <v>253.33333333333334</v>
      </c>
      <c r="K353" s="34">
        <f t="shared" si="128"/>
        <v>143.15</v>
      </c>
      <c r="L353" s="39">
        <f t="shared" si="129"/>
        <v>58.985418750000001</v>
      </c>
      <c r="M353" s="40">
        <f t="shared" si="130"/>
        <v>455.46875208333336</v>
      </c>
      <c r="N353" s="36"/>
      <c r="O353" s="45">
        <f t="shared" si="131"/>
        <v>3504.5790090856485</v>
      </c>
      <c r="P353" s="46">
        <f t="shared" si="142"/>
        <v>3.5045790090856483</v>
      </c>
      <c r="Q353" s="42">
        <f t="shared" si="132"/>
        <v>3.5045790090856483</v>
      </c>
      <c r="R353" s="46">
        <f t="shared" si="141"/>
        <v>0.42843590695352662</v>
      </c>
      <c r="S353" s="42">
        <f t="shared" si="133"/>
        <v>0</v>
      </c>
      <c r="T353" s="43">
        <f t="shared" si="119"/>
        <v>7.6627646734808985E-2</v>
      </c>
      <c r="U353" s="36"/>
      <c r="V353" s="58">
        <f t="shared" si="134"/>
        <v>253.33333333333334</v>
      </c>
      <c r="W353" s="58">
        <f t="shared" si="135"/>
        <v>0</v>
      </c>
      <c r="Y353" s="61">
        <f t="shared" si="121"/>
        <v>53994.481481481489</v>
      </c>
      <c r="Z353" s="61">
        <f t="shared" si="122"/>
        <v>53.994481481481486</v>
      </c>
      <c r="AA353" s="61">
        <f t="shared" si="123"/>
        <v>0</v>
      </c>
      <c r="AB353" s="63">
        <f t="shared" si="124"/>
        <v>0</v>
      </c>
      <c r="AC353" s="36"/>
      <c r="AD353" s="64">
        <f t="shared" si="125"/>
        <v>0</v>
      </c>
      <c r="AE353" s="64">
        <f t="shared" si="126"/>
        <v>7.7069639069058601E-2</v>
      </c>
      <c r="AF353" s="42">
        <f t="shared" si="136"/>
        <v>7038.2520987654343</v>
      </c>
      <c r="AG353" s="72">
        <f t="shared" si="137"/>
        <v>4061.9512425000016</v>
      </c>
      <c r="AH353">
        <f t="shared" si="138"/>
        <v>4.6551295391396456E-2</v>
      </c>
    </row>
    <row r="354" spans="1:34" ht="15.75" thickBot="1" x14ac:dyDescent="0.3">
      <c r="A354" s="36"/>
      <c r="B354" s="14" t="s">
        <v>59</v>
      </c>
      <c r="C354" s="14">
        <v>350</v>
      </c>
      <c r="D354" s="14">
        <v>350</v>
      </c>
      <c r="E354" s="44">
        <v>28.1</v>
      </c>
      <c r="F354" s="37">
        <f t="shared" si="139"/>
        <v>6.9444444444444448E-2</v>
      </c>
      <c r="G354" s="37">
        <f t="shared" si="140"/>
        <v>0.25</v>
      </c>
      <c r="H354" s="36"/>
      <c r="I354" s="33">
        <f t="shared" si="120"/>
        <v>7.8055555555555562</v>
      </c>
      <c r="J354" s="34">
        <f t="shared" si="127"/>
        <v>126.66666666666667</v>
      </c>
      <c r="K354" s="34">
        <f t="shared" si="128"/>
        <v>143.15</v>
      </c>
      <c r="L354" s="39">
        <f t="shared" si="129"/>
        <v>60.701268750000011</v>
      </c>
      <c r="M354" s="40">
        <f t="shared" si="130"/>
        <v>330.51793541666672</v>
      </c>
      <c r="N354" s="36"/>
      <c r="O354" s="45">
        <f t="shared" si="131"/>
        <v>2579.8761070023156</v>
      </c>
      <c r="P354" s="46">
        <f t="shared" si="142"/>
        <v>2.5798761070023155</v>
      </c>
      <c r="Q354" s="42">
        <f t="shared" si="132"/>
        <v>2.5798761070023151</v>
      </c>
      <c r="R354" s="46">
        <f t="shared" si="141"/>
        <v>0.42915253920547169</v>
      </c>
      <c r="S354" s="42">
        <f t="shared" si="133"/>
        <v>0</v>
      </c>
      <c r="T354" s="43">
        <f t="shared" si="119"/>
        <v>7.6627646734808985E-2</v>
      </c>
      <c r="U354" s="36"/>
      <c r="V354" s="58">
        <f t="shared" si="134"/>
        <v>126.66666666666667</v>
      </c>
      <c r="W354" s="58">
        <f t="shared" si="135"/>
        <v>0</v>
      </c>
      <c r="Y354" s="61">
        <f t="shared" si="121"/>
        <v>55565.148148148161</v>
      </c>
      <c r="Z354" s="61">
        <f t="shared" si="122"/>
        <v>55.565148148148161</v>
      </c>
      <c r="AA354" s="61">
        <f t="shared" si="123"/>
        <v>0</v>
      </c>
      <c r="AB354" s="63">
        <f t="shared" si="124"/>
        <v>0</v>
      </c>
      <c r="AC354" s="36"/>
      <c r="AD354" s="64">
        <f t="shared" si="125"/>
        <v>0</v>
      </c>
      <c r="AE354" s="64">
        <f t="shared" si="126"/>
        <v>7.750912672337959E-2</v>
      </c>
      <c r="AF354" s="42">
        <f t="shared" si="136"/>
        <v>0</v>
      </c>
      <c r="AG354" s="72">
        <f t="shared" si="137"/>
        <v>0</v>
      </c>
      <c r="AH354">
        <f t="shared" si="138"/>
        <v>4.6551295391396456E-2</v>
      </c>
    </row>
    <row r="355" spans="1:34" ht="15.75" thickBot="1" x14ac:dyDescent="0.3">
      <c r="A355" s="36"/>
      <c r="B355" s="14" t="s">
        <v>59</v>
      </c>
      <c r="C355" s="14">
        <v>351</v>
      </c>
      <c r="D355" s="14">
        <v>351</v>
      </c>
      <c r="E355" s="44">
        <v>28.2</v>
      </c>
      <c r="F355" s="37">
        <f t="shared" si="139"/>
        <v>0</v>
      </c>
      <c r="G355" s="37">
        <f t="shared" si="140"/>
        <v>0</v>
      </c>
      <c r="H355" s="36"/>
      <c r="I355" s="33">
        <f t="shared" si="120"/>
        <v>7.8333333333333339</v>
      </c>
      <c r="J355" s="34">
        <f t="shared" si="127"/>
        <v>0</v>
      </c>
      <c r="K355" s="34">
        <f t="shared" si="128"/>
        <v>143.15</v>
      </c>
      <c r="L355" s="39">
        <f t="shared" si="129"/>
        <v>61.13407500000001</v>
      </c>
      <c r="M355" s="40">
        <f t="shared" si="130"/>
        <v>204.28407500000003</v>
      </c>
      <c r="N355" s="36"/>
      <c r="O355" s="45">
        <f t="shared" si="131"/>
        <v>1600.2252541666671</v>
      </c>
      <c r="P355" s="46">
        <f t="shared" si="142"/>
        <v>1.6002252541666671</v>
      </c>
      <c r="Q355" s="42">
        <f t="shared" si="132"/>
        <v>1.6002252541666671</v>
      </c>
      <c r="R355" s="46">
        <f t="shared" si="141"/>
        <v>0.42959704622051798</v>
      </c>
      <c r="S355" s="42">
        <f t="shared" si="133"/>
        <v>1591.1724032986115</v>
      </c>
      <c r="T355" s="43">
        <f t="shared" si="119"/>
        <v>7.7069639069058601E-2</v>
      </c>
      <c r="U355" s="36"/>
      <c r="V355" s="58">
        <f t="shared" si="134"/>
        <v>0</v>
      </c>
      <c r="W355" s="58">
        <f t="shared" si="135"/>
        <v>0</v>
      </c>
      <c r="Y355" s="61">
        <f t="shared" si="121"/>
        <v>55961.333333333343</v>
      </c>
      <c r="Z355" s="61">
        <f t="shared" si="122"/>
        <v>55.961333333333343</v>
      </c>
      <c r="AA355" s="61">
        <f t="shared" si="123"/>
        <v>396.18518518518249</v>
      </c>
      <c r="AB355" s="63">
        <f t="shared" si="124"/>
        <v>0.39618518518518248</v>
      </c>
      <c r="AC355" s="36"/>
      <c r="AD355" s="64">
        <f t="shared" si="125"/>
        <v>-0.39618518518518248</v>
      </c>
      <c r="AE355" s="64">
        <f t="shared" si="126"/>
        <v>7.7946119663049734E-2</v>
      </c>
      <c r="AF355" s="42">
        <f t="shared" si="136"/>
        <v>0</v>
      </c>
      <c r="AG355" s="72">
        <f t="shared" si="137"/>
        <v>0</v>
      </c>
      <c r="AH355">
        <f t="shared" si="138"/>
        <v>4.6819805734453102E-2</v>
      </c>
    </row>
    <row r="356" spans="1:34" ht="15.75" thickBot="1" x14ac:dyDescent="0.3">
      <c r="A356" s="36"/>
      <c r="B356" s="14" t="s">
        <v>59</v>
      </c>
      <c r="C356" s="14">
        <v>352</v>
      </c>
      <c r="D356" s="14">
        <v>352</v>
      </c>
      <c r="E356" s="44">
        <v>28.1</v>
      </c>
      <c r="F356" s="37">
        <f t="shared" si="139"/>
        <v>-2.7777777777777679E-2</v>
      </c>
      <c r="G356" s="37">
        <f t="shared" si="140"/>
        <v>-9.9999999999999645E-2</v>
      </c>
      <c r="H356" s="36"/>
      <c r="I356" s="33">
        <f t="shared" si="120"/>
        <v>7.8055555555555562</v>
      </c>
      <c r="J356" s="34">
        <f t="shared" si="127"/>
        <v>-50.666666666666487</v>
      </c>
      <c r="K356" s="34">
        <f t="shared" si="128"/>
        <v>143.15</v>
      </c>
      <c r="L356" s="39">
        <f t="shared" si="129"/>
        <v>60.701268750000011</v>
      </c>
      <c r="M356" s="40">
        <f t="shared" si="130"/>
        <v>203.85126875000003</v>
      </c>
      <c r="N356" s="36"/>
      <c r="O356" s="45">
        <f t="shared" si="131"/>
        <v>1591.1724032986115</v>
      </c>
      <c r="P356" s="46">
        <f t="shared" si="142"/>
        <v>1.5911724032986114</v>
      </c>
      <c r="Q356" s="42">
        <f t="shared" si="132"/>
        <v>1.195690921817131</v>
      </c>
      <c r="R356" s="46">
        <f t="shared" si="141"/>
        <v>0.43003903855476761</v>
      </c>
      <c r="S356" s="42">
        <f t="shared" si="133"/>
        <v>1582.1555555555558</v>
      </c>
      <c r="T356" s="43">
        <f t="shared" si="119"/>
        <v>7.750912672337959E-2</v>
      </c>
      <c r="U356" s="36"/>
      <c r="V356" s="58">
        <f t="shared" si="134"/>
        <v>0</v>
      </c>
      <c r="W356" s="58">
        <f t="shared" si="135"/>
        <v>50.666666666666487</v>
      </c>
      <c r="Y356" s="61">
        <f t="shared" si="121"/>
        <v>55565.148148148161</v>
      </c>
      <c r="Z356" s="61">
        <f t="shared" si="122"/>
        <v>55.565148148148161</v>
      </c>
      <c r="AA356" s="61">
        <f t="shared" si="123"/>
        <v>394.77777777778101</v>
      </c>
      <c r="AB356" s="63">
        <f t="shared" si="124"/>
        <v>0.394777777777781</v>
      </c>
      <c r="AC356" s="36"/>
      <c r="AD356" s="64">
        <f t="shared" si="125"/>
        <v>-0.394777777777781</v>
      </c>
      <c r="AE356" s="64">
        <f t="shared" si="126"/>
        <v>7.7946119663049734E-2</v>
      </c>
      <c r="AF356" s="42">
        <f t="shared" si="136"/>
        <v>0</v>
      </c>
      <c r="AG356" s="72">
        <f t="shared" si="137"/>
        <v>0</v>
      </c>
      <c r="AH356">
        <f t="shared" si="138"/>
        <v>4.7086794484453097E-2</v>
      </c>
    </row>
    <row r="357" spans="1:34" ht="15.75" thickBot="1" x14ac:dyDescent="0.3">
      <c r="A357" s="36"/>
      <c r="B357" s="14" t="s">
        <v>59</v>
      </c>
      <c r="C357" s="14">
        <v>353</v>
      </c>
      <c r="D357" s="14">
        <v>353</v>
      </c>
      <c r="E357" s="44">
        <v>28</v>
      </c>
      <c r="F357" s="37">
        <f t="shared" si="139"/>
        <v>-2.7777777777778172E-2</v>
      </c>
      <c r="G357" s="37">
        <f t="shared" si="140"/>
        <v>-0.10000000000000142</v>
      </c>
      <c r="H357" s="36"/>
      <c r="I357" s="33">
        <f t="shared" si="120"/>
        <v>7.7777777777777786</v>
      </c>
      <c r="J357" s="34">
        <f t="shared" si="127"/>
        <v>-50.666666666667382</v>
      </c>
      <c r="K357" s="34">
        <f t="shared" si="128"/>
        <v>143.15</v>
      </c>
      <c r="L357" s="39">
        <f t="shared" si="129"/>
        <v>60.27000000000001</v>
      </c>
      <c r="M357" s="40">
        <f t="shared" si="130"/>
        <v>203.42000000000002</v>
      </c>
      <c r="N357" s="36"/>
      <c r="O357" s="45">
        <f t="shared" si="131"/>
        <v>1582.1555555555558</v>
      </c>
      <c r="P357" s="46">
        <f t="shared" si="142"/>
        <v>1.5821555555555558</v>
      </c>
      <c r="Q357" s="42">
        <f t="shared" si="132"/>
        <v>1.1880814814814762</v>
      </c>
      <c r="R357" s="46">
        <f t="shared" si="141"/>
        <v>0.43047852620908861</v>
      </c>
      <c r="S357" s="42">
        <f t="shared" si="133"/>
        <v>1573.1745828125001</v>
      </c>
      <c r="T357" s="43">
        <f t="shared" si="119"/>
        <v>7.7946119663049734E-2</v>
      </c>
      <c r="U357" s="36"/>
      <c r="V357" s="58">
        <f t="shared" si="134"/>
        <v>0</v>
      </c>
      <c r="W357" s="58">
        <f t="shared" si="135"/>
        <v>50.666666666667382</v>
      </c>
      <c r="Y357" s="61">
        <f t="shared" si="121"/>
        <v>55170.37037037038</v>
      </c>
      <c r="Z357" s="61">
        <f t="shared" si="122"/>
        <v>55.170370370370378</v>
      </c>
      <c r="AA357" s="61">
        <f t="shared" si="123"/>
        <v>393.37037037037953</v>
      </c>
      <c r="AB357" s="63">
        <f t="shared" si="124"/>
        <v>0.39337037037037953</v>
      </c>
      <c r="AC357" s="36"/>
      <c r="AD357" s="64">
        <f t="shared" si="125"/>
        <v>-0.39337037037037953</v>
      </c>
      <c r="AE357" s="64">
        <f t="shared" si="126"/>
        <v>7.7946119663049734E-2</v>
      </c>
      <c r="AF357" s="42">
        <f t="shared" si="136"/>
        <v>0</v>
      </c>
      <c r="AG357" s="72">
        <f t="shared" si="137"/>
        <v>0</v>
      </c>
      <c r="AH357">
        <f t="shared" si="138"/>
        <v>4.7352267695302715E-2</v>
      </c>
    </row>
    <row r="358" spans="1:34" ht="15.75" thickBot="1" x14ac:dyDescent="0.3">
      <c r="A358" s="36"/>
      <c r="B358" s="14" t="s">
        <v>59</v>
      </c>
      <c r="C358" s="14">
        <v>354</v>
      </c>
      <c r="D358" s="14">
        <v>354</v>
      </c>
      <c r="E358" s="44">
        <v>27.9</v>
      </c>
      <c r="F358" s="37">
        <f t="shared" si="139"/>
        <v>-1.3888888888889086E-2</v>
      </c>
      <c r="G358" s="37">
        <f t="shared" si="140"/>
        <v>-5.0000000000000711E-2</v>
      </c>
      <c r="H358" s="36"/>
      <c r="I358" s="33">
        <f t="shared" si="120"/>
        <v>7.75</v>
      </c>
      <c r="J358" s="34">
        <f t="shared" si="127"/>
        <v>-25.333333333333691</v>
      </c>
      <c r="K358" s="34">
        <f t="shared" si="128"/>
        <v>143.15</v>
      </c>
      <c r="L358" s="39">
        <f t="shared" si="129"/>
        <v>59.84026875</v>
      </c>
      <c r="M358" s="40">
        <f t="shared" si="130"/>
        <v>202.99026875000001</v>
      </c>
      <c r="N358" s="36"/>
      <c r="O358" s="45">
        <f t="shared" si="131"/>
        <v>1573.1745828125001</v>
      </c>
      <c r="P358" s="46">
        <f t="shared" si="142"/>
        <v>1.5731745828125001</v>
      </c>
      <c r="Q358" s="42">
        <f t="shared" si="132"/>
        <v>1.3768412494791642</v>
      </c>
      <c r="R358" s="46">
        <f t="shared" si="141"/>
        <v>0.43091551914875875</v>
      </c>
      <c r="S358" s="42">
        <f t="shared" si="133"/>
        <v>0</v>
      </c>
      <c r="T358" s="43">
        <f t="shared" si="119"/>
        <v>7.7946119663049734E-2</v>
      </c>
      <c r="U358" s="36"/>
      <c r="V358" s="58">
        <f t="shared" si="134"/>
        <v>0</v>
      </c>
      <c r="W358" s="58">
        <f t="shared" si="135"/>
        <v>25.333333333333691</v>
      </c>
      <c r="Y358" s="61">
        <f t="shared" si="121"/>
        <v>54777</v>
      </c>
      <c r="Z358" s="61">
        <f t="shared" si="122"/>
        <v>54.777000000000001</v>
      </c>
      <c r="AA358" s="61">
        <f t="shared" si="123"/>
        <v>0</v>
      </c>
      <c r="AB358" s="63">
        <f t="shared" si="124"/>
        <v>0</v>
      </c>
      <c r="AC358" s="36"/>
      <c r="AD358" s="64">
        <f t="shared" si="125"/>
        <v>0</v>
      </c>
      <c r="AE358" s="64">
        <f t="shared" si="126"/>
        <v>7.7946119663049734E-2</v>
      </c>
      <c r="AF358" s="42">
        <f t="shared" si="136"/>
        <v>0</v>
      </c>
      <c r="AG358" s="72">
        <f t="shared" si="137"/>
        <v>0</v>
      </c>
      <c r="AH358">
        <f t="shared" si="138"/>
        <v>4.7352267695302715E-2</v>
      </c>
    </row>
    <row r="359" spans="1:34" ht="15.75" thickBot="1" x14ac:dyDescent="0.3">
      <c r="A359" s="36"/>
      <c r="B359" s="14" t="s">
        <v>59</v>
      </c>
      <c r="C359" s="14">
        <v>355</v>
      </c>
      <c r="D359" s="14">
        <v>355</v>
      </c>
      <c r="E359" s="44">
        <v>27.9</v>
      </c>
      <c r="F359" s="37">
        <f t="shared" si="139"/>
        <v>2.7777777777778172E-2</v>
      </c>
      <c r="G359" s="37">
        <f t="shared" si="140"/>
        <v>0.10000000000000142</v>
      </c>
      <c r="H359" s="36"/>
      <c r="I359" s="33">
        <f t="shared" si="120"/>
        <v>7.75</v>
      </c>
      <c r="J359" s="34">
        <f t="shared" si="127"/>
        <v>50.666666666667382</v>
      </c>
      <c r="K359" s="34">
        <f t="shared" si="128"/>
        <v>143.15</v>
      </c>
      <c r="L359" s="39">
        <f t="shared" si="129"/>
        <v>59.84026875</v>
      </c>
      <c r="M359" s="40">
        <f t="shared" si="130"/>
        <v>253.65693541666741</v>
      </c>
      <c r="N359" s="36"/>
      <c r="O359" s="45">
        <f t="shared" si="131"/>
        <v>1965.8412494791723</v>
      </c>
      <c r="P359" s="46">
        <f t="shared" si="142"/>
        <v>1.9658412494791724</v>
      </c>
      <c r="Q359" s="42">
        <f t="shared" si="132"/>
        <v>1.9658412494791724</v>
      </c>
      <c r="R359" s="46">
        <f t="shared" si="141"/>
        <v>0.43146158616250296</v>
      </c>
      <c r="S359" s="42">
        <f t="shared" si="133"/>
        <v>0</v>
      </c>
      <c r="T359" s="43">
        <f t="shared" ref="T359:T422" si="143">T358 + (S359 / 1000 * (C359 - C358) / 3600)</f>
        <v>7.7946119663049734E-2</v>
      </c>
      <c r="U359" s="36"/>
      <c r="V359" s="58">
        <f t="shared" si="134"/>
        <v>50.666666666667382</v>
      </c>
      <c r="W359" s="58">
        <f t="shared" si="135"/>
        <v>0</v>
      </c>
      <c r="Y359" s="61">
        <f t="shared" si="121"/>
        <v>54777</v>
      </c>
      <c r="Z359" s="61">
        <f t="shared" si="122"/>
        <v>54.777000000000001</v>
      </c>
      <c r="AA359" s="61">
        <f t="shared" si="123"/>
        <v>0</v>
      </c>
      <c r="AB359" s="63">
        <f t="shared" si="124"/>
        <v>0</v>
      </c>
      <c r="AC359" s="36"/>
      <c r="AD359" s="64">
        <f t="shared" si="125"/>
        <v>0</v>
      </c>
      <c r="AE359" s="64">
        <f t="shared" si="126"/>
        <v>7.8385607317370723E-2</v>
      </c>
      <c r="AF359" s="42">
        <f t="shared" si="136"/>
        <v>0</v>
      </c>
      <c r="AG359" s="72">
        <f t="shared" si="137"/>
        <v>0</v>
      </c>
      <c r="AH359">
        <f t="shared" si="138"/>
        <v>4.7352267695302715E-2</v>
      </c>
    </row>
    <row r="360" spans="1:34" ht="15.75" thickBot="1" x14ac:dyDescent="0.3">
      <c r="A360" s="36"/>
      <c r="B360" s="14" t="s">
        <v>59</v>
      </c>
      <c r="C360" s="14">
        <v>356</v>
      </c>
      <c r="D360" s="14">
        <v>356</v>
      </c>
      <c r="E360" s="44">
        <v>28.1</v>
      </c>
      <c r="F360" s="37">
        <f t="shared" si="139"/>
        <v>4.1666666666666761E-2</v>
      </c>
      <c r="G360" s="37">
        <f t="shared" si="140"/>
        <v>0.15000000000000036</v>
      </c>
      <c r="H360" s="36"/>
      <c r="I360" s="33">
        <f t="shared" si="120"/>
        <v>7.8055555555555562</v>
      </c>
      <c r="J360" s="34">
        <f t="shared" si="127"/>
        <v>76.000000000000171</v>
      </c>
      <c r="K360" s="34">
        <f t="shared" si="128"/>
        <v>143.15</v>
      </c>
      <c r="L360" s="39">
        <f t="shared" si="129"/>
        <v>60.701268750000011</v>
      </c>
      <c r="M360" s="40">
        <f t="shared" si="130"/>
        <v>279.8512687500002</v>
      </c>
      <c r="N360" s="36"/>
      <c r="O360" s="45">
        <f t="shared" si="131"/>
        <v>2184.3946255208352</v>
      </c>
      <c r="P360" s="46">
        <f t="shared" si="142"/>
        <v>2.1843946255208353</v>
      </c>
      <c r="Q360" s="42">
        <f t="shared" si="132"/>
        <v>2.1843946255208353</v>
      </c>
      <c r="R360" s="46">
        <f t="shared" si="141"/>
        <v>0.43206836244736985</v>
      </c>
      <c r="S360" s="42">
        <f t="shared" si="133"/>
        <v>0</v>
      </c>
      <c r="T360" s="43">
        <f t="shared" si="143"/>
        <v>7.7946119663049734E-2</v>
      </c>
      <c r="U360" s="36"/>
      <c r="V360" s="58">
        <f t="shared" si="134"/>
        <v>76.000000000000171</v>
      </c>
      <c r="W360" s="58">
        <f t="shared" si="135"/>
        <v>0</v>
      </c>
      <c r="Y360" s="61">
        <f t="shared" si="121"/>
        <v>55565.148148148161</v>
      </c>
      <c r="Z360" s="61">
        <f t="shared" si="122"/>
        <v>55.565148148148161</v>
      </c>
      <c r="AA360" s="61">
        <f t="shared" si="123"/>
        <v>0</v>
      </c>
      <c r="AB360" s="63">
        <f t="shared" si="124"/>
        <v>0</v>
      </c>
      <c r="AC360" s="36"/>
      <c r="AD360" s="64">
        <f t="shared" si="125"/>
        <v>0</v>
      </c>
      <c r="AE360" s="64">
        <f t="shared" si="126"/>
        <v>7.8798193370949038E-2</v>
      </c>
      <c r="AF360" s="42">
        <f t="shared" si="136"/>
        <v>0</v>
      </c>
      <c r="AG360" s="72">
        <f t="shared" si="137"/>
        <v>0</v>
      </c>
      <c r="AH360">
        <f t="shared" si="138"/>
        <v>4.7352267695302715E-2</v>
      </c>
    </row>
    <row r="361" spans="1:34" ht="15.75" thickBot="1" x14ac:dyDescent="0.3">
      <c r="A361" s="36"/>
      <c r="B361" s="14" t="s">
        <v>59</v>
      </c>
      <c r="C361" s="14">
        <v>357</v>
      </c>
      <c r="D361" s="14">
        <v>357</v>
      </c>
      <c r="E361" s="44">
        <v>28.2</v>
      </c>
      <c r="F361" s="37">
        <f t="shared" si="139"/>
        <v>-1.3888888888889086E-2</v>
      </c>
      <c r="G361" s="37">
        <f t="shared" si="140"/>
        <v>-5.0000000000000711E-2</v>
      </c>
      <c r="H361" s="36"/>
      <c r="I361" s="33">
        <f t="shared" si="120"/>
        <v>7.8333333333333339</v>
      </c>
      <c r="J361" s="34">
        <f t="shared" si="127"/>
        <v>-25.333333333333691</v>
      </c>
      <c r="K361" s="34">
        <f t="shared" si="128"/>
        <v>143.15</v>
      </c>
      <c r="L361" s="39">
        <f t="shared" si="129"/>
        <v>61.13407500000001</v>
      </c>
      <c r="M361" s="40">
        <f t="shared" si="130"/>
        <v>204.28407500000003</v>
      </c>
      <c r="N361" s="36"/>
      <c r="O361" s="45">
        <f t="shared" si="131"/>
        <v>1600.2252541666671</v>
      </c>
      <c r="P361" s="46">
        <f t="shared" si="142"/>
        <v>1.6002252541666671</v>
      </c>
      <c r="Q361" s="42">
        <f t="shared" si="132"/>
        <v>1.4017808097222195</v>
      </c>
      <c r="R361" s="46">
        <f t="shared" si="141"/>
        <v>0.43251286946241613</v>
      </c>
      <c r="S361" s="42">
        <f t="shared" si="133"/>
        <v>1582.1555555555558</v>
      </c>
      <c r="T361" s="43">
        <f t="shared" si="143"/>
        <v>7.8385607317370723E-2</v>
      </c>
      <c r="U361" s="65"/>
      <c r="V361" s="58">
        <f t="shared" si="134"/>
        <v>0</v>
      </c>
      <c r="W361" s="58">
        <f t="shared" si="135"/>
        <v>25.333333333333691</v>
      </c>
      <c r="Y361" s="61">
        <f t="shared" si="121"/>
        <v>55961.333333333343</v>
      </c>
      <c r="Z361" s="61">
        <f t="shared" si="122"/>
        <v>55.961333333333343</v>
      </c>
      <c r="AA361" s="61">
        <f t="shared" si="123"/>
        <v>790.9629629629635</v>
      </c>
      <c r="AB361" s="63">
        <f t="shared" si="124"/>
        <v>0.79096296296296353</v>
      </c>
      <c r="AC361" s="36"/>
      <c r="AD361" s="64">
        <f t="shared" si="125"/>
        <v>-0.79096296296296353</v>
      </c>
      <c r="AE361" s="64">
        <f t="shared" si="126"/>
        <v>7.9167014503279287E-2</v>
      </c>
      <c r="AF361" s="42">
        <f t="shared" si="136"/>
        <v>0</v>
      </c>
      <c r="AG361" s="72">
        <f t="shared" si="137"/>
        <v>0</v>
      </c>
      <c r="AH361">
        <f t="shared" si="138"/>
        <v>4.7619256445302717E-2</v>
      </c>
    </row>
    <row r="362" spans="1:34" ht="15.75" thickBot="1" x14ac:dyDescent="0.3">
      <c r="A362" s="36"/>
      <c r="B362" s="14" t="s">
        <v>59</v>
      </c>
      <c r="C362" s="14">
        <v>358</v>
      </c>
      <c r="D362" s="14">
        <v>358</v>
      </c>
      <c r="E362" s="44">
        <v>28</v>
      </c>
      <c r="F362" s="37">
        <f t="shared" si="139"/>
        <v>-0.18055555555555566</v>
      </c>
      <c r="G362" s="37">
        <f t="shared" si="140"/>
        <v>-0.65000000000000036</v>
      </c>
      <c r="H362" s="36"/>
      <c r="I362" s="33">
        <f t="shared" si="120"/>
        <v>7.7777777777777786</v>
      </c>
      <c r="J362" s="34">
        <f t="shared" si="127"/>
        <v>-329.33333333333354</v>
      </c>
      <c r="K362" s="34">
        <f t="shared" si="128"/>
        <v>143.15</v>
      </c>
      <c r="L362" s="39">
        <f t="shared" si="129"/>
        <v>60.27000000000001</v>
      </c>
      <c r="M362" s="40">
        <f t="shared" si="130"/>
        <v>203.42000000000002</v>
      </c>
      <c r="N362" s="36"/>
      <c r="O362" s="45">
        <f t="shared" si="131"/>
        <v>1582.1555555555558</v>
      </c>
      <c r="P362" s="46">
        <f t="shared" si="142"/>
        <v>1.5821555555555558</v>
      </c>
      <c r="Q362" s="42">
        <f t="shared" si="132"/>
        <v>-0.9793259259259276</v>
      </c>
      <c r="R362" s="46">
        <f t="shared" si="141"/>
        <v>0.43295235711673713</v>
      </c>
      <c r="S362" s="42">
        <f t="shared" si="133"/>
        <v>1485.3097928819445</v>
      </c>
      <c r="T362" s="43">
        <f t="shared" si="143"/>
        <v>7.8798193370949038E-2</v>
      </c>
      <c r="U362" s="65"/>
      <c r="V362" s="58">
        <f t="shared" si="134"/>
        <v>0</v>
      </c>
      <c r="W362" s="58">
        <f t="shared" si="135"/>
        <v>329.33333333333354</v>
      </c>
      <c r="Y362" s="61">
        <f t="shared" si="121"/>
        <v>55170.37037037038</v>
      </c>
      <c r="Z362" s="61">
        <f t="shared" si="122"/>
        <v>55.170370370370378</v>
      </c>
      <c r="AA362" s="61">
        <f t="shared" si="123"/>
        <v>4249.6666666666715</v>
      </c>
      <c r="AB362" s="63">
        <f t="shared" si="124"/>
        <v>4.2496666666666716</v>
      </c>
      <c r="AC362" s="36"/>
      <c r="AD362" s="64">
        <f t="shared" si="125"/>
        <v>-4.2496666666666716</v>
      </c>
      <c r="AE362" s="64">
        <f t="shared" si="126"/>
        <v>7.9497340972415093E-2</v>
      </c>
      <c r="AF362" s="42">
        <f t="shared" si="136"/>
        <v>0</v>
      </c>
      <c r="AG362" s="72">
        <f t="shared" si="137"/>
        <v>0</v>
      </c>
      <c r="AH362">
        <f t="shared" si="138"/>
        <v>4.7869902472851542E-2</v>
      </c>
    </row>
    <row r="363" spans="1:34" ht="15.75" thickBot="1" x14ac:dyDescent="0.3">
      <c r="A363" s="36"/>
      <c r="B363" s="14" t="s">
        <v>59</v>
      </c>
      <c r="C363" s="14">
        <v>359</v>
      </c>
      <c r="D363" s="14">
        <v>359</v>
      </c>
      <c r="E363" s="44">
        <v>26.9</v>
      </c>
      <c r="F363" s="37">
        <f t="shared" si="139"/>
        <v>-0.41666666666666663</v>
      </c>
      <c r="G363" s="37">
        <f t="shared" si="140"/>
        <v>-1.5</v>
      </c>
      <c r="H363" s="36"/>
      <c r="I363" s="33">
        <f t="shared" si="120"/>
        <v>7.4722222222222223</v>
      </c>
      <c r="J363" s="34">
        <f t="shared" si="127"/>
        <v>-759.99999999999989</v>
      </c>
      <c r="K363" s="34">
        <f t="shared" si="128"/>
        <v>143.15</v>
      </c>
      <c r="L363" s="39">
        <f t="shared" si="129"/>
        <v>55.62751875</v>
      </c>
      <c r="M363" s="40">
        <f t="shared" si="130"/>
        <v>198.77751875000001</v>
      </c>
      <c r="N363" s="36"/>
      <c r="O363" s="45">
        <f t="shared" si="131"/>
        <v>1485.3097928819445</v>
      </c>
      <c r="P363" s="46">
        <f t="shared" si="142"/>
        <v>1.4853097928819445</v>
      </c>
      <c r="Q363" s="42">
        <f t="shared" si="132"/>
        <v>-4.1935790960069435</v>
      </c>
      <c r="R363" s="46">
        <f t="shared" si="141"/>
        <v>0.43336494317031543</v>
      </c>
      <c r="S363" s="42">
        <f t="shared" si="133"/>
        <v>1327.7560763888889</v>
      </c>
      <c r="T363" s="43">
        <f t="shared" si="143"/>
        <v>7.9167014503279287E-2</v>
      </c>
      <c r="U363" s="65"/>
      <c r="V363" s="58">
        <f t="shared" si="134"/>
        <v>0</v>
      </c>
      <c r="W363" s="58">
        <f t="shared" si="135"/>
        <v>759.99999999999989</v>
      </c>
      <c r="Y363" s="61">
        <f t="shared" si="121"/>
        <v>50920.703703703708</v>
      </c>
      <c r="Z363" s="61">
        <f t="shared" si="122"/>
        <v>50.920703703703708</v>
      </c>
      <c r="AA363" s="61">
        <f t="shared" si="123"/>
        <v>6939.2222222222263</v>
      </c>
      <c r="AB363" s="63">
        <f t="shared" si="124"/>
        <v>6.9392222222222264</v>
      </c>
      <c r="AC363" s="36"/>
      <c r="AD363" s="64">
        <f t="shared" si="125"/>
        <v>-6.9392222222222264</v>
      </c>
      <c r="AE363" s="64">
        <f t="shared" si="126"/>
        <v>7.9801541467062087E-2</v>
      </c>
      <c r="AF363" s="42">
        <f t="shared" si="136"/>
        <v>0</v>
      </c>
      <c r="AG363" s="72">
        <f t="shared" si="137"/>
        <v>0</v>
      </c>
      <c r="AH363">
        <f t="shared" si="138"/>
        <v>4.8093961310742166E-2</v>
      </c>
    </row>
    <row r="364" spans="1:34" ht="15.75" thickBot="1" x14ac:dyDescent="0.3">
      <c r="A364" s="36"/>
      <c r="B364" s="14" t="s">
        <v>59</v>
      </c>
      <c r="C364" s="14">
        <v>360</v>
      </c>
      <c r="D364" s="14">
        <v>360</v>
      </c>
      <c r="E364" s="44">
        <v>25</v>
      </c>
      <c r="F364" s="37">
        <f t="shared" si="139"/>
        <v>-0.51388888888888873</v>
      </c>
      <c r="G364" s="37">
        <f t="shared" si="140"/>
        <v>-1.8499999999999996</v>
      </c>
      <c r="H364" s="36"/>
      <c r="I364" s="33">
        <f t="shared" si="120"/>
        <v>6.9444444444444446</v>
      </c>
      <c r="J364" s="34">
        <f t="shared" si="127"/>
        <v>-937.33333333333303</v>
      </c>
      <c r="K364" s="34">
        <f t="shared" si="128"/>
        <v>143.15</v>
      </c>
      <c r="L364" s="39">
        <f t="shared" si="129"/>
        <v>48.046875</v>
      </c>
      <c r="M364" s="40">
        <f t="shared" si="130"/>
        <v>191.19687500000001</v>
      </c>
      <c r="N364" s="36"/>
      <c r="O364" s="45">
        <f t="shared" si="131"/>
        <v>1327.7560763888889</v>
      </c>
      <c r="P364" s="46">
        <f t="shared" si="142"/>
        <v>1.3277560763888889</v>
      </c>
      <c r="Q364" s="42">
        <f t="shared" si="132"/>
        <v>-5.1815031828703688</v>
      </c>
      <c r="R364" s="46">
        <f t="shared" si="141"/>
        <v>0.43373376430264565</v>
      </c>
      <c r="S364" s="42">
        <f t="shared" si="133"/>
        <v>1189.1752888888889</v>
      </c>
      <c r="T364" s="43">
        <f t="shared" si="143"/>
        <v>7.9497340972415093E-2</v>
      </c>
      <c r="U364" s="65">
        <f>SUM(S361:S367)</f>
        <v>8731.6545885416672</v>
      </c>
      <c r="V364" s="58">
        <f t="shared" si="134"/>
        <v>0</v>
      </c>
      <c r="W364" s="58">
        <f t="shared" si="135"/>
        <v>937.33333333333303</v>
      </c>
      <c r="Y364" s="61">
        <f t="shared" si="121"/>
        <v>43981.481481481482</v>
      </c>
      <c r="Z364" s="61">
        <f t="shared" si="122"/>
        <v>43.981481481481481</v>
      </c>
      <c r="AA364" s="61">
        <f t="shared" si="123"/>
        <v>6105.3333333333285</v>
      </c>
      <c r="AB364" s="63">
        <f t="shared" si="124"/>
        <v>6.1053333333333288</v>
      </c>
      <c r="AC364" s="36"/>
      <c r="AD364" s="64">
        <f t="shared" si="125"/>
        <v>-6.1053333333333288</v>
      </c>
      <c r="AE364" s="64">
        <f t="shared" si="126"/>
        <v>8.0090324140335623E-2</v>
      </c>
      <c r="AF364" s="42">
        <f t="shared" si="136"/>
        <v>0</v>
      </c>
      <c r="AG364" s="72">
        <f t="shared" si="137"/>
        <v>0</v>
      </c>
      <c r="AH364">
        <f t="shared" si="138"/>
        <v>4.8294634640742171E-2</v>
      </c>
    </row>
    <row r="365" spans="1:34" ht="15.75" thickBot="1" x14ac:dyDescent="0.3">
      <c r="A365" s="36"/>
      <c r="B365" s="14" t="s">
        <v>59</v>
      </c>
      <c r="C365" s="14">
        <v>361</v>
      </c>
      <c r="D365" s="14">
        <v>361</v>
      </c>
      <c r="E365" s="44">
        <v>23.2</v>
      </c>
      <c r="F365" s="37">
        <f t="shared" si="139"/>
        <v>-0.43055555555555575</v>
      </c>
      <c r="G365" s="37">
        <f t="shared" si="140"/>
        <v>-1.5500000000000007</v>
      </c>
      <c r="H365" s="36"/>
      <c r="I365" s="33">
        <f t="shared" si="120"/>
        <v>6.4444444444444446</v>
      </c>
      <c r="J365" s="34">
        <f t="shared" si="127"/>
        <v>-785.33333333333371</v>
      </c>
      <c r="K365" s="34">
        <f t="shared" si="128"/>
        <v>143.15</v>
      </c>
      <c r="L365" s="39">
        <f t="shared" si="129"/>
        <v>41.377200000000002</v>
      </c>
      <c r="M365" s="40">
        <f t="shared" si="130"/>
        <v>184.52719999999999</v>
      </c>
      <c r="N365" s="36"/>
      <c r="O365" s="45">
        <f t="shared" si="131"/>
        <v>1189.1752888888889</v>
      </c>
      <c r="P365" s="46">
        <f t="shared" si="142"/>
        <v>1.1891752888888889</v>
      </c>
      <c r="Q365" s="42">
        <f t="shared" si="132"/>
        <v>-3.8718617481481505</v>
      </c>
      <c r="R365" s="46">
        <f t="shared" si="141"/>
        <v>0.43406409077178143</v>
      </c>
      <c r="S365" s="42">
        <f t="shared" si="133"/>
        <v>1095.1217807291666</v>
      </c>
      <c r="T365" s="43">
        <f t="shared" si="143"/>
        <v>7.9801541467062087E-2</v>
      </c>
      <c r="U365" s="65"/>
      <c r="V365" s="58">
        <f t="shared" si="134"/>
        <v>0</v>
      </c>
      <c r="W365" s="58">
        <f t="shared" si="135"/>
        <v>785.33333333333371</v>
      </c>
      <c r="Y365" s="61">
        <f t="shared" si="121"/>
        <v>37876.148148148153</v>
      </c>
      <c r="Z365" s="61">
        <f t="shared" si="122"/>
        <v>37.876148148148154</v>
      </c>
      <c r="AA365" s="61">
        <f t="shared" si="123"/>
        <v>4125.8148148148248</v>
      </c>
      <c r="AB365" s="63">
        <f t="shared" si="124"/>
        <v>4.1258148148148246</v>
      </c>
      <c r="AC365" s="36"/>
      <c r="AD365" s="64">
        <f t="shared" si="125"/>
        <v>-4.1258148148148246</v>
      </c>
      <c r="AE365" s="64">
        <f t="shared" si="126"/>
        <v>8.0371579270977989E-2</v>
      </c>
      <c r="AF365" s="42">
        <f t="shared" si="136"/>
        <v>0</v>
      </c>
      <c r="AG365" s="72">
        <f t="shared" si="137"/>
        <v>0</v>
      </c>
      <c r="AH365">
        <f t="shared" si="138"/>
        <v>4.8479436441240219E-2</v>
      </c>
    </row>
    <row r="366" spans="1:34" ht="15.75" thickBot="1" x14ac:dyDescent="0.3">
      <c r="A366" s="36"/>
      <c r="B366" s="14" t="s">
        <v>59</v>
      </c>
      <c r="C366" s="14">
        <v>362</v>
      </c>
      <c r="D366" s="14">
        <v>362</v>
      </c>
      <c r="E366" s="44">
        <v>21.9</v>
      </c>
      <c r="F366" s="37">
        <f t="shared" si="139"/>
        <v>-0.29166666666666635</v>
      </c>
      <c r="G366" s="37">
        <f t="shared" si="140"/>
        <v>-1.0499999999999989</v>
      </c>
      <c r="H366" s="36"/>
      <c r="I366" s="33">
        <f t="shared" si="120"/>
        <v>6.083333333333333</v>
      </c>
      <c r="J366" s="34">
        <f t="shared" si="127"/>
        <v>-531.99999999999943</v>
      </c>
      <c r="K366" s="34">
        <f t="shared" si="128"/>
        <v>143.15</v>
      </c>
      <c r="L366" s="39">
        <f t="shared" si="129"/>
        <v>36.87001875</v>
      </c>
      <c r="M366" s="40">
        <f t="shared" si="130"/>
        <v>180.02001875000002</v>
      </c>
      <c r="N366" s="36"/>
      <c r="O366" s="45">
        <f t="shared" si="131"/>
        <v>1095.1217807291666</v>
      </c>
      <c r="P366" s="46">
        <f t="shared" si="142"/>
        <v>1.0951217807291667</v>
      </c>
      <c r="Q366" s="42">
        <f t="shared" si="132"/>
        <v>-2.1412115526041635</v>
      </c>
      <c r="R366" s="46">
        <f t="shared" si="141"/>
        <v>0.4343682912664284</v>
      </c>
      <c r="S366" s="42">
        <f t="shared" si="133"/>
        <v>1039.6176237847224</v>
      </c>
      <c r="T366" s="43">
        <f t="shared" si="143"/>
        <v>8.0090324140335623E-2</v>
      </c>
      <c r="U366" s="65"/>
      <c r="V366" s="58">
        <f t="shared" si="134"/>
        <v>0</v>
      </c>
      <c r="W366" s="58">
        <f t="shared" si="135"/>
        <v>531.99999999999943</v>
      </c>
      <c r="Y366" s="61">
        <f t="shared" si="121"/>
        <v>33750.333333333328</v>
      </c>
      <c r="Z366" s="61">
        <f t="shared" si="122"/>
        <v>33.75033333333333</v>
      </c>
      <c r="AA366" s="61">
        <f t="shared" si="123"/>
        <v>2420.7407407407336</v>
      </c>
      <c r="AB366" s="63">
        <f t="shared" si="124"/>
        <v>2.4207407407407335</v>
      </c>
      <c r="AC366" s="36"/>
      <c r="AD366" s="64">
        <f t="shared" si="125"/>
        <v>-2.4207407407407335</v>
      </c>
      <c r="AE366" s="64">
        <f t="shared" si="126"/>
        <v>8.0371579270977989E-2</v>
      </c>
      <c r="AF366" s="42">
        <f t="shared" si="136"/>
        <v>0</v>
      </c>
      <c r="AG366" s="72">
        <f t="shared" si="137"/>
        <v>0</v>
      </c>
      <c r="AH366">
        <f t="shared" si="138"/>
        <v>4.8654871915253896E-2</v>
      </c>
    </row>
    <row r="367" spans="1:34" ht="15.75" thickBot="1" x14ac:dyDescent="0.3">
      <c r="A367" s="36"/>
      <c r="B367" s="14" t="s">
        <v>59</v>
      </c>
      <c r="C367" s="14">
        <v>363</v>
      </c>
      <c r="D367" s="14">
        <v>363</v>
      </c>
      <c r="E367" s="44">
        <v>21.1</v>
      </c>
      <c r="F367" s="37">
        <f t="shared" si="139"/>
        <v>-0.16666666666666657</v>
      </c>
      <c r="G367" s="37">
        <f t="shared" si="140"/>
        <v>-0.59999999999999964</v>
      </c>
      <c r="H367" s="36"/>
      <c r="I367" s="33">
        <f t="shared" si="120"/>
        <v>5.8611111111111116</v>
      </c>
      <c r="J367" s="34">
        <f t="shared" si="127"/>
        <v>-303.99999999999983</v>
      </c>
      <c r="K367" s="34">
        <f t="shared" si="128"/>
        <v>143.15</v>
      </c>
      <c r="L367" s="39">
        <f t="shared" si="129"/>
        <v>34.225518749999999</v>
      </c>
      <c r="M367" s="40">
        <f t="shared" si="130"/>
        <v>177.37551875</v>
      </c>
      <c r="N367" s="36"/>
      <c r="O367" s="45">
        <f t="shared" si="131"/>
        <v>1039.6176237847224</v>
      </c>
      <c r="P367" s="46">
        <f t="shared" si="142"/>
        <v>1.0396176237847223</v>
      </c>
      <c r="Q367" s="42">
        <f t="shared" si="132"/>
        <v>-0.74216015399305468</v>
      </c>
      <c r="R367" s="46">
        <f t="shared" si="141"/>
        <v>0.43465707393970193</v>
      </c>
      <c r="S367" s="42">
        <f t="shared" si="133"/>
        <v>1012.5184703125</v>
      </c>
      <c r="T367" s="43">
        <f t="shared" si="143"/>
        <v>8.0371579270977989E-2</v>
      </c>
      <c r="U367" s="65"/>
      <c r="V367" s="58">
        <f t="shared" si="134"/>
        <v>0</v>
      </c>
      <c r="W367" s="58">
        <f t="shared" si="135"/>
        <v>303.99999999999983</v>
      </c>
      <c r="Y367" s="61">
        <f t="shared" si="121"/>
        <v>31329.592592592595</v>
      </c>
      <c r="Z367" s="61">
        <f t="shared" si="122"/>
        <v>31.329592592592594</v>
      </c>
      <c r="AA367" s="61">
        <f t="shared" si="123"/>
        <v>1176.5925925925949</v>
      </c>
      <c r="AB367" s="63">
        <f t="shared" si="124"/>
        <v>1.1765925925925949</v>
      </c>
      <c r="AC367" s="36"/>
      <c r="AD367" s="64">
        <f t="shared" si="125"/>
        <v>-1.1765925925925949</v>
      </c>
      <c r="AE367" s="64">
        <f t="shared" si="126"/>
        <v>8.0371579270977989E-2</v>
      </c>
      <c r="AF367" s="42">
        <f t="shared" si="136"/>
        <v>0</v>
      </c>
      <c r="AG367" s="72">
        <f t="shared" si="137"/>
        <v>0</v>
      </c>
      <c r="AH367">
        <f t="shared" si="138"/>
        <v>4.8825734407119133E-2</v>
      </c>
    </row>
    <row r="368" spans="1:34" ht="15.75" thickBot="1" x14ac:dyDescent="0.3">
      <c r="A368" s="36"/>
      <c r="B368" s="14" t="s">
        <v>59</v>
      </c>
      <c r="C368" s="14">
        <v>364</v>
      </c>
      <c r="D368" s="14">
        <v>364</v>
      </c>
      <c r="E368" s="44">
        <v>20.7</v>
      </c>
      <c r="F368" s="37">
        <f t="shared" si="139"/>
        <v>-5.5555555555555851E-2</v>
      </c>
      <c r="G368" s="37">
        <f t="shared" si="140"/>
        <v>-0.20000000000000107</v>
      </c>
      <c r="H368" s="36"/>
      <c r="I368" s="33">
        <f t="shared" si="120"/>
        <v>5.75</v>
      </c>
      <c r="J368" s="34">
        <f t="shared" si="127"/>
        <v>-101.33333333333387</v>
      </c>
      <c r="K368" s="34">
        <f t="shared" si="128"/>
        <v>143.15</v>
      </c>
      <c r="L368" s="39">
        <f t="shared" si="129"/>
        <v>32.940168749999998</v>
      </c>
      <c r="M368" s="40">
        <f t="shared" si="130"/>
        <v>176.09016875</v>
      </c>
      <c r="N368" s="36"/>
      <c r="O368" s="45">
        <f t="shared" si="131"/>
        <v>1012.5184703125</v>
      </c>
      <c r="P368" s="46">
        <f t="shared" si="142"/>
        <v>1.0125184703124999</v>
      </c>
      <c r="Q368" s="42">
        <f t="shared" si="132"/>
        <v>0.42985180364583025</v>
      </c>
      <c r="R368" s="46">
        <f t="shared" si="141"/>
        <v>0.4349383290703443</v>
      </c>
      <c r="S368" s="42">
        <f t="shared" si="133"/>
        <v>0</v>
      </c>
      <c r="T368" s="43">
        <f t="shared" si="143"/>
        <v>8.0371579270977989E-2</v>
      </c>
      <c r="U368" s="36"/>
      <c r="V368" s="58">
        <f t="shared" si="134"/>
        <v>0</v>
      </c>
      <c r="W368" s="58">
        <f t="shared" si="135"/>
        <v>101.33333333333387</v>
      </c>
      <c r="Y368" s="61">
        <f t="shared" si="121"/>
        <v>30153</v>
      </c>
      <c r="Z368" s="61">
        <f t="shared" si="122"/>
        <v>30.152999999999999</v>
      </c>
      <c r="AA368" s="61">
        <f t="shared" si="123"/>
        <v>0</v>
      </c>
      <c r="AB368" s="63">
        <f t="shared" si="124"/>
        <v>0</v>
      </c>
      <c r="AC368" s="36"/>
      <c r="AD368" s="64">
        <f t="shared" si="125"/>
        <v>0</v>
      </c>
      <c r="AE368" s="64">
        <f t="shared" si="126"/>
        <v>8.0371579270977989E-2</v>
      </c>
      <c r="AF368" s="42">
        <f t="shared" si="136"/>
        <v>0</v>
      </c>
      <c r="AG368" s="72">
        <f t="shared" si="137"/>
        <v>0</v>
      </c>
      <c r="AH368">
        <f t="shared" si="138"/>
        <v>4.8825734407119133E-2</v>
      </c>
    </row>
    <row r="369" spans="1:34" ht="15.75" thickBot="1" x14ac:dyDescent="0.3">
      <c r="A369" s="36"/>
      <c r="B369" s="14" t="s">
        <v>59</v>
      </c>
      <c r="C369" s="14">
        <v>365</v>
      </c>
      <c r="D369" s="14">
        <v>365</v>
      </c>
      <c r="E369" s="44">
        <v>20.7</v>
      </c>
      <c r="F369" s="37">
        <f t="shared" si="139"/>
        <v>1.3888888888889086E-2</v>
      </c>
      <c r="G369" s="37">
        <f t="shared" si="140"/>
        <v>5.0000000000000711E-2</v>
      </c>
      <c r="H369" s="36"/>
      <c r="I369" s="33">
        <f t="shared" si="120"/>
        <v>5.75</v>
      </c>
      <c r="J369" s="34">
        <f t="shared" si="127"/>
        <v>25.333333333333691</v>
      </c>
      <c r="K369" s="34">
        <f t="shared" si="128"/>
        <v>143.15</v>
      </c>
      <c r="L369" s="39">
        <f t="shared" si="129"/>
        <v>32.940168749999998</v>
      </c>
      <c r="M369" s="40">
        <f t="shared" si="130"/>
        <v>201.42350208333369</v>
      </c>
      <c r="N369" s="36"/>
      <c r="O369" s="45">
        <f t="shared" si="131"/>
        <v>1158.1851369791686</v>
      </c>
      <c r="P369" s="46">
        <f t="shared" si="142"/>
        <v>1.1581851369791687</v>
      </c>
      <c r="Q369" s="42">
        <f t="shared" si="132"/>
        <v>1.1581851369791687</v>
      </c>
      <c r="R369" s="46">
        <f t="shared" si="141"/>
        <v>0.43526004716394961</v>
      </c>
      <c r="S369" s="42">
        <f t="shared" si="133"/>
        <v>0</v>
      </c>
      <c r="T369" s="43">
        <f t="shared" si="143"/>
        <v>8.0371579270977989E-2</v>
      </c>
      <c r="U369" s="36"/>
      <c r="V369" s="58">
        <f t="shared" si="134"/>
        <v>25.333333333333691</v>
      </c>
      <c r="W369" s="58">
        <f t="shared" si="135"/>
        <v>0</v>
      </c>
      <c r="Y369" s="61">
        <f t="shared" si="121"/>
        <v>30153</v>
      </c>
      <c r="Z369" s="61">
        <f t="shared" si="122"/>
        <v>30.152999999999999</v>
      </c>
      <c r="AA369" s="61">
        <f t="shared" si="123"/>
        <v>0</v>
      </c>
      <c r="AB369" s="63">
        <f t="shared" si="124"/>
        <v>0</v>
      </c>
      <c r="AC369" s="36"/>
      <c r="AD369" s="64">
        <f t="shared" si="125"/>
        <v>0</v>
      </c>
      <c r="AE369" s="64">
        <f t="shared" si="126"/>
        <v>8.0371579270977989E-2</v>
      </c>
      <c r="AF369" s="42">
        <f t="shared" si="136"/>
        <v>0</v>
      </c>
      <c r="AG369" s="72">
        <f t="shared" si="137"/>
        <v>0</v>
      </c>
      <c r="AH369">
        <f t="shared" si="138"/>
        <v>4.8825734407119133E-2</v>
      </c>
    </row>
    <row r="370" spans="1:34" ht="15.75" thickBot="1" x14ac:dyDescent="0.3">
      <c r="A370" s="36"/>
      <c r="B370" s="14" t="s">
        <v>59</v>
      </c>
      <c r="C370" s="14">
        <v>366</v>
      </c>
      <c r="D370" s="14">
        <v>366</v>
      </c>
      <c r="E370" s="44">
        <v>20.8</v>
      </c>
      <c r="F370" s="37">
        <f t="shared" si="139"/>
        <v>6.9444444444444448E-2</v>
      </c>
      <c r="G370" s="37">
        <f t="shared" si="140"/>
        <v>0.25</v>
      </c>
      <c r="H370" s="36"/>
      <c r="I370" s="33">
        <f t="shared" si="120"/>
        <v>5.7777777777777786</v>
      </c>
      <c r="J370" s="34">
        <f t="shared" si="127"/>
        <v>126.66666666666667</v>
      </c>
      <c r="K370" s="34">
        <f t="shared" si="128"/>
        <v>143.15</v>
      </c>
      <c r="L370" s="39">
        <f t="shared" si="129"/>
        <v>33.259200000000007</v>
      </c>
      <c r="M370" s="40">
        <f t="shared" si="130"/>
        <v>303.07586666666668</v>
      </c>
      <c r="N370" s="36"/>
      <c r="O370" s="45">
        <f t="shared" si="131"/>
        <v>1751.1050074074078</v>
      </c>
      <c r="P370" s="46">
        <f t="shared" si="142"/>
        <v>1.7511050074074077</v>
      </c>
      <c r="Q370" s="42">
        <f t="shared" si="132"/>
        <v>1.7511050074074077</v>
      </c>
      <c r="R370" s="46">
        <f t="shared" si="141"/>
        <v>0.4357464652215628</v>
      </c>
      <c r="S370" s="42">
        <f t="shared" si="133"/>
        <v>0</v>
      </c>
      <c r="T370" s="43">
        <f t="shared" si="143"/>
        <v>8.0371579270977989E-2</v>
      </c>
      <c r="U370" s="36"/>
      <c r="V370" s="58">
        <f t="shared" si="134"/>
        <v>126.66666666666667</v>
      </c>
      <c r="W370" s="58">
        <f t="shared" si="135"/>
        <v>0</v>
      </c>
      <c r="Y370" s="61">
        <f t="shared" si="121"/>
        <v>30445.037037037044</v>
      </c>
      <c r="Z370" s="61">
        <f t="shared" si="122"/>
        <v>30.445037037037043</v>
      </c>
      <c r="AA370" s="61">
        <f t="shared" si="123"/>
        <v>0</v>
      </c>
      <c r="AB370" s="63">
        <f t="shared" si="124"/>
        <v>0</v>
      </c>
      <c r="AC370" s="36"/>
      <c r="AD370" s="64">
        <f t="shared" si="125"/>
        <v>0</v>
      </c>
      <c r="AE370" s="64">
        <f t="shared" si="126"/>
        <v>8.0371579270977989E-2</v>
      </c>
      <c r="AF370" s="42">
        <f t="shared" si="136"/>
        <v>0</v>
      </c>
      <c r="AG370" s="72">
        <f t="shared" si="137"/>
        <v>0</v>
      </c>
      <c r="AH370">
        <f t="shared" si="138"/>
        <v>4.8825734407119133E-2</v>
      </c>
    </row>
    <row r="371" spans="1:34" ht="15.75" thickBot="1" x14ac:dyDescent="0.3">
      <c r="A371" s="36"/>
      <c r="B371" s="14" t="s">
        <v>59</v>
      </c>
      <c r="C371" s="14">
        <v>367</v>
      </c>
      <c r="D371" s="14">
        <v>367</v>
      </c>
      <c r="E371" s="44">
        <v>21.2</v>
      </c>
      <c r="F371" s="37">
        <f t="shared" si="139"/>
        <v>0.18055555555555566</v>
      </c>
      <c r="G371" s="37">
        <f t="shared" si="140"/>
        <v>0.65000000000000036</v>
      </c>
      <c r="H371" s="36"/>
      <c r="I371" s="33">
        <f t="shared" si="120"/>
        <v>5.8888888888888893</v>
      </c>
      <c r="J371" s="34">
        <f t="shared" si="127"/>
        <v>329.33333333333354</v>
      </c>
      <c r="K371" s="34">
        <f t="shared" si="128"/>
        <v>143.15</v>
      </c>
      <c r="L371" s="39">
        <f t="shared" si="129"/>
        <v>34.550700000000006</v>
      </c>
      <c r="M371" s="40">
        <f t="shared" si="130"/>
        <v>507.03403333333358</v>
      </c>
      <c r="N371" s="36"/>
      <c r="O371" s="45">
        <f t="shared" si="131"/>
        <v>2985.8670851851866</v>
      </c>
      <c r="P371" s="46">
        <f t="shared" si="142"/>
        <v>2.9858670851851867</v>
      </c>
      <c r="Q371" s="42">
        <f t="shared" si="132"/>
        <v>2.9858670851851867</v>
      </c>
      <c r="R371" s="46">
        <f t="shared" si="141"/>
        <v>0.43657587274522536</v>
      </c>
      <c r="S371" s="42">
        <f t="shared" si="133"/>
        <v>0</v>
      </c>
      <c r="T371" s="43">
        <f t="shared" si="143"/>
        <v>8.0371579270977989E-2</v>
      </c>
      <c r="U371" s="36"/>
      <c r="V371" s="58">
        <f t="shared" si="134"/>
        <v>329.33333333333354</v>
      </c>
      <c r="W371" s="58">
        <f t="shared" si="135"/>
        <v>0</v>
      </c>
      <c r="Y371" s="61">
        <f t="shared" si="121"/>
        <v>31627.259259259266</v>
      </c>
      <c r="Z371" s="61">
        <f t="shared" si="122"/>
        <v>31.627259259259265</v>
      </c>
      <c r="AA371" s="61">
        <f t="shared" si="123"/>
        <v>0</v>
      </c>
      <c r="AB371" s="63">
        <f t="shared" si="124"/>
        <v>0</v>
      </c>
      <c r="AC371" s="36"/>
      <c r="AD371" s="64">
        <f t="shared" si="125"/>
        <v>0</v>
      </c>
      <c r="AE371" s="64">
        <f t="shared" si="126"/>
        <v>8.0371579270977989E-2</v>
      </c>
      <c r="AF371" s="42">
        <f t="shared" si="136"/>
        <v>0</v>
      </c>
      <c r="AG371" s="72">
        <f t="shared" si="137"/>
        <v>0</v>
      </c>
      <c r="AH371">
        <f t="shared" si="138"/>
        <v>4.8825734407119133E-2</v>
      </c>
    </row>
    <row r="372" spans="1:34" ht="15.75" thickBot="1" x14ac:dyDescent="0.3">
      <c r="A372" s="36"/>
      <c r="B372" s="14" t="s">
        <v>59</v>
      </c>
      <c r="C372" s="14">
        <v>368</v>
      </c>
      <c r="D372" s="14">
        <v>368</v>
      </c>
      <c r="E372" s="44">
        <v>22.1</v>
      </c>
      <c r="F372" s="37">
        <f t="shared" si="139"/>
        <v>0.31944444444444453</v>
      </c>
      <c r="G372" s="37">
        <f t="shared" si="140"/>
        <v>1.1500000000000004</v>
      </c>
      <c r="H372" s="36"/>
      <c r="I372" s="33">
        <f t="shared" si="120"/>
        <v>6.1388888888888893</v>
      </c>
      <c r="J372" s="34">
        <f t="shared" si="127"/>
        <v>582.66666666666686</v>
      </c>
      <c r="K372" s="34">
        <f t="shared" si="128"/>
        <v>143.15</v>
      </c>
      <c r="L372" s="39">
        <f t="shared" si="129"/>
        <v>37.546518750000004</v>
      </c>
      <c r="M372" s="40">
        <f t="shared" si="130"/>
        <v>763.36318541666685</v>
      </c>
      <c r="N372" s="36"/>
      <c r="O372" s="45">
        <f t="shared" si="131"/>
        <v>4686.2017771412047</v>
      </c>
      <c r="P372" s="46">
        <f t="shared" si="142"/>
        <v>4.6862017771412043</v>
      </c>
      <c r="Q372" s="42">
        <f t="shared" si="132"/>
        <v>4.6862017771412043</v>
      </c>
      <c r="R372" s="46">
        <f t="shared" si="141"/>
        <v>0.43787759546109789</v>
      </c>
      <c r="S372" s="42">
        <f t="shared" si="133"/>
        <v>0</v>
      </c>
      <c r="T372" s="43">
        <f t="shared" si="143"/>
        <v>8.0371579270977989E-2</v>
      </c>
      <c r="U372" s="36"/>
      <c r="V372" s="58">
        <f t="shared" si="134"/>
        <v>582.66666666666686</v>
      </c>
      <c r="W372" s="58">
        <f t="shared" si="135"/>
        <v>0</v>
      </c>
      <c r="Y372" s="61">
        <f t="shared" si="121"/>
        <v>34369.592592592599</v>
      </c>
      <c r="Z372" s="61">
        <f t="shared" si="122"/>
        <v>34.369592592592596</v>
      </c>
      <c r="AA372" s="61">
        <f t="shared" si="123"/>
        <v>0</v>
      </c>
      <c r="AB372" s="63">
        <f t="shared" si="124"/>
        <v>0</v>
      </c>
      <c r="AC372" s="36"/>
      <c r="AD372" s="64">
        <f t="shared" si="125"/>
        <v>0</v>
      </c>
      <c r="AE372" s="64">
        <f t="shared" si="126"/>
        <v>8.0371579270977989E-2</v>
      </c>
      <c r="AF372" s="42">
        <f t="shared" si="136"/>
        <v>21659.108641975301</v>
      </c>
      <c r="AG372" s="72">
        <f t="shared" si="137"/>
        <v>12500.013074999995</v>
      </c>
      <c r="AH372">
        <f t="shared" si="138"/>
        <v>4.8825734407119133E-2</v>
      </c>
    </row>
    <row r="373" spans="1:34" ht="15.75" thickBot="1" x14ac:dyDescent="0.3">
      <c r="A373" s="36"/>
      <c r="B373" s="14" t="s">
        <v>59</v>
      </c>
      <c r="C373" s="14">
        <v>369</v>
      </c>
      <c r="D373" s="14">
        <v>369</v>
      </c>
      <c r="E373" s="44">
        <v>23.5</v>
      </c>
      <c r="F373" s="37">
        <f t="shared" si="139"/>
        <v>0.30555555555555547</v>
      </c>
      <c r="G373" s="37">
        <f t="shared" si="140"/>
        <v>1.0999999999999996</v>
      </c>
      <c r="H373" s="36"/>
      <c r="I373" s="33">
        <f t="shared" si="120"/>
        <v>6.5277777777777777</v>
      </c>
      <c r="J373" s="34">
        <f t="shared" si="127"/>
        <v>557.33333333333314</v>
      </c>
      <c r="K373" s="34">
        <f t="shared" si="128"/>
        <v>143.15</v>
      </c>
      <c r="L373" s="39">
        <f t="shared" si="129"/>
        <v>42.454218749999995</v>
      </c>
      <c r="M373" s="40">
        <f t="shared" si="130"/>
        <v>742.93755208333312</v>
      </c>
      <c r="N373" s="36"/>
      <c r="O373" s="45">
        <f t="shared" si="131"/>
        <v>4849.7312427662018</v>
      </c>
      <c r="P373" s="46">
        <f t="shared" si="142"/>
        <v>4.849731242766202</v>
      </c>
      <c r="Q373" s="42">
        <f t="shared" si="132"/>
        <v>4.849731242766202</v>
      </c>
      <c r="R373" s="46">
        <f t="shared" si="141"/>
        <v>0.43922474302853293</v>
      </c>
      <c r="S373" s="42">
        <f t="shared" si="133"/>
        <v>0</v>
      </c>
      <c r="T373" s="43">
        <f t="shared" si="143"/>
        <v>8.0371579270977989E-2</v>
      </c>
      <c r="U373" s="36"/>
      <c r="V373" s="58">
        <f t="shared" si="134"/>
        <v>557.33333333333314</v>
      </c>
      <c r="W373" s="58">
        <f t="shared" si="135"/>
        <v>0</v>
      </c>
      <c r="Y373" s="61">
        <f t="shared" si="121"/>
        <v>38862.037037037036</v>
      </c>
      <c r="Z373" s="61">
        <f t="shared" si="122"/>
        <v>38.862037037037034</v>
      </c>
      <c r="AA373" s="61">
        <f t="shared" si="123"/>
        <v>0</v>
      </c>
      <c r="AB373" s="63">
        <f t="shared" si="124"/>
        <v>0</v>
      </c>
      <c r="AC373" s="36"/>
      <c r="AD373" s="64">
        <f t="shared" si="125"/>
        <v>0</v>
      </c>
      <c r="AE373" s="64">
        <f t="shared" si="126"/>
        <v>8.0714429794511933E-2</v>
      </c>
      <c r="AF373" s="42">
        <f t="shared" si="136"/>
        <v>10526.760000000004</v>
      </c>
      <c r="AG373" s="72">
        <f t="shared" si="137"/>
        <v>6075.256365000002</v>
      </c>
      <c r="AH373">
        <f t="shared" si="138"/>
        <v>4.8825734407119133E-2</v>
      </c>
    </row>
    <row r="374" spans="1:34" ht="15.75" thickBot="1" x14ac:dyDescent="0.3">
      <c r="A374" s="36"/>
      <c r="B374" s="14" t="s">
        <v>59</v>
      </c>
      <c r="C374" s="14">
        <v>370</v>
      </c>
      <c r="D374" s="14">
        <v>370</v>
      </c>
      <c r="E374" s="44">
        <v>24.3</v>
      </c>
      <c r="F374" s="37">
        <f t="shared" si="139"/>
        <v>0.1388888888888889</v>
      </c>
      <c r="G374" s="37">
        <f t="shared" si="140"/>
        <v>0.5</v>
      </c>
      <c r="H374" s="36"/>
      <c r="I374" s="33">
        <f t="shared" si="120"/>
        <v>6.7500000000000009</v>
      </c>
      <c r="J374" s="34">
        <f t="shared" si="127"/>
        <v>253.33333333333334</v>
      </c>
      <c r="K374" s="34">
        <f t="shared" si="128"/>
        <v>143.15</v>
      </c>
      <c r="L374" s="39">
        <f t="shared" si="129"/>
        <v>45.393918750000012</v>
      </c>
      <c r="M374" s="40">
        <f t="shared" si="130"/>
        <v>441.87725208333336</v>
      </c>
      <c r="N374" s="36"/>
      <c r="O374" s="45">
        <f t="shared" si="131"/>
        <v>2982.6714515625004</v>
      </c>
      <c r="P374" s="46">
        <f t="shared" si="142"/>
        <v>2.9826714515625001</v>
      </c>
      <c r="Q374" s="42">
        <f t="shared" si="132"/>
        <v>2.9826714515625001</v>
      </c>
      <c r="R374" s="46">
        <f t="shared" si="141"/>
        <v>0.44005326287618918</v>
      </c>
      <c r="S374" s="42">
        <f t="shared" si="133"/>
        <v>0</v>
      </c>
      <c r="T374" s="43">
        <f t="shared" si="143"/>
        <v>8.0371579270977989E-2</v>
      </c>
      <c r="U374" s="36"/>
      <c r="V374" s="58">
        <f t="shared" si="134"/>
        <v>253.33333333333334</v>
      </c>
      <c r="W374" s="58">
        <f t="shared" si="135"/>
        <v>0</v>
      </c>
      <c r="Y374" s="61">
        <f t="shared" si="121"/>
        <v>41553.000000000015</v>
      </c>
      <c r="Z374" s="61">
        <f t="shared" si="122"/>
        <v>41.553000000000011</v>
      </c>
      <c r="AA374" s="61">
        <f t="shared" si="123"/>
        <v>0</v>
      </c>
      <c r="AB374" s="63">
        <f t="shared" si="124"/>
        <v>0</v>
      </c>
      <c r="AC374" s="36"/>
      <c r="AD374" s="64">
        <f t="shared" si="125"/>
        <v>0</v>
      </c>
      <c r="AE374" s="64">
        <f t="shared" si="126"/>
        <v>8.1007021154031605E-2</v>
      </c>
      <c r="AF374" s="42">
        <f t="shared" si="136"/>
        <v>0</v>
      </c>
      <c r="AG374" s="72">
        <f t="shared" si="137"/>
        <v>0</v>
      </c>
      <c r="AH374">
        <f t="shared" si="138"/>
        <v>4.8825734407119133E-2</v>
      </c>
    </row>
    <row r="375" spans="1:34" ht="15.75" thickBot="1" x14ac:dyDescent="0.3">
      <c r="A375" s="36"/>
      <c r="B375" s="14" t="s">
        <v>59</v>
      </c>
      <c r="C375" s="14">
        <v>371</v>
      </c>
      <c r="D375" s="14">
        <v>371</v>
      </c>
      <c r="E375" s="44">
        <v>24.5</v>
      </c>
      <c r="F375" s="37">
        <f t="shared" si="139"/>
        <v>-6.9444444444444448E-2</v>
      </c>
      <c r="G375" s="37">
        <f t="shared" si="140"/>
        <v>-0.25</v>
      </c>
      <c r="H375" s="36"/>
      <c r="I375" s="33">
        <f t="shared" si="120"/>
        <v>6.8055555555555562</v>
      </c>
      <c r="J375" s="34">
        <f t="shared" si="127"/>
        <v>-126.66666666666667</v>
      </c>
      <c r="K375" s="34">
        <f t="shared" si="128"/>
        <v>143.15</v>
      </c>
      <c r="L375" s="39">
        <f t="shared" si="129"/>
        <v>46.144218750000007</v>
      </c>
      <c r="M375" s="40">
        <f t="shared" si="130"/>
        <v>189.29421875000003</v>
      </c>
      <c r="N375" s="36"/>
      <c r="O375" s="45">
        <f t="shared" si="131"/>
        <v>1288.2523220486114</v>
      </c>
      <c r="P375" s="46">
        <f t="shared" si="142"/>
        <v>1.2882523220486115</v>
      </c>
      <c r="Q375" s="42">
        <f t="shared" si="132"/>
        <v>0.42621528501157419</v>
      </c>
      <c r="R375" s="46">
        <f t="shared" si="141"/>
        <v>0.44041111074342493</v>
      </c>
      <c r="S375" s="42">
        <f t="shared" si="133"/>
        <v>1234.2618847222222</v>
      </c>
      <c r="T375" s="43">
        <f t="shared" si="143"/>
        <v>8.0714429794511933E-2</v>
      </c>
      <c r="U375" s="65"/>
      <c r="V375" s="58">
        <f t="shared" si="134"/>
        <v>0</v>
      </c>
      <c r="W375" s="58">
        <f t="shared" si="135"/>
        <v>126.66666666666667</v>
      </c>
      <c r="Y375" s="61">
        <f t="shared" si="121"/>
        <v>42239.814814814825</v>
      </c>
      <c r="Z375" s="61">
        <f t="shared" si="122"/>
        <v>42.239814814814828</v>
      </c>
      <c r="AA375" s="61">
        <f t="shared" si="123"/>
        <v>2379.2222222222263</v>
      </c>
      <c r="AB375" s="63">
        <f t="shared" si="124"/>
        <v>2.3792222222222263</v>
      </c>
      <c r="AC375" s="36"/>
      <c r="AD375" s="64">
        <f t="shared" si="125"/>
        <v>-2.3792222222222263</v>
      </c>
      <c r="AE375" s="64">
        <f t="shared" si="126"/>
        <v>8.1235419671537398E-2</v>
      </c>
      <c r="AF375" s="42">
        <f t="shared" si="136"/>
        <v>0</v>
      </c>
      <c r="AG375" s="72">
        <f t="shared" si="137"/>
        <v>0</v>
      </c>
      <c r="AH375">
        <f t="shared" si="138"/>
        <v>4.9034016100166E-2</v>
      </c>
    </row>
    <row r="376" spans="1:34" ht="15.75" thickBot="1" x14ac:dyDescent="0.3">
      <c r="A376" s="36"/>
      <c r="B376" s="14" t="s">
        <v>59</v>
      </c>
      <c r="C376" s="14">
        <v>372</v>
      </c>
      <c r="D376" s="14">
        <v>372</v>
      </c>
      <c r="E376" s="44">
        <v>23.8</v>
      </c>
      <c r="F376" s="37">
        <f t="shared" si="139"/>
        <v>-0.44444444444444431</v>
      </c>
      <c r="G376" s="37">
        <f t="shared" si="140"/>
        <v>-1.5999999999999996</v>
      </c>
      <c r="H376" s="36"/>
      <c r="I376" s="33">
        <f t="shared" si="120"/>
        <v>6.6111111111111116</v>
      </c>
      <c r="J376" s="34">
        <f t="shared" si="127"/>
        <v>-810.6666666666664</v>
      </c>
      <c r="K376" s="34">
        <f t="shared" si="128"/>
        <v>143.15</v>
      </c>
      <c r="L376" s="39">
        <f t="shared" si="129"/>
        <v>43.545075000000004</v>
      </c>
      <c r="M376" s="40">
        <f t="shared" si="130"/>
        <v>186.695075</v>
      </c>
      <c r="N376" s="36"/>
      <c r="O376" s="45">
        <f t="shared" si="131"/>
        <v>1234.2618847222222</v>
      </c>
      <c r="P376" s="46">
        <f t="shared" si="142"/>
        <v>1.2342618847222222</v>
      </c>
      <c r="Q376" s="42">
        <f t="shared" si="132"/>
        <v>-4.1251455226851839</v>
      </c>
      <c r="R376" s="46">
        <f t="shared" si="141"/>
        <v>0.44075396126695887</v>
      </c>
      <c r="S376" s="42">
        <f t="shared" si="133"/>
        <v>1053.3288942708334</v>
      </c>
      <c r="T376" s="43">
        <f t="shared" si="143"/>
        <v>8.1007021154031605E-2</v>
      </c>
      <c r="U376" s="65"/>
      <c r="V376" s="58">
        <f t="shared" si="134"/>
        <v>0</v>
      </c>
      <c r="W376" s="58">
        <f t="shared" si="135"/>
        <v>810.6666666666664</v>
      </c>
      <c r="Y376" s="61">
        <f t="shared" si="121"/>
        <v>39860.592592592599</v>
      </c>
      <c r="Z376" s="61">
        <f t="shared" si="122"/>
        <v>39.860592592592596</v>
      </c>
      <c r="AA376" s="61">
        <f t="shared" si="123"/>
        <v>7934.2592592592591</v>
      </c>
      <c r="AB376" s="63">
        <f t="shared" si="124"/>
        <v>7.9342592592592593</v>
      </c>
      <c r="AC376" s="36"/>
      <c r="AD376" s="64">
        <f t="shared" si="125"/>
        <v>-7.9342592592592593</v>
      </c>
      <c r="AE376" s="64">
        <f t="shared" si="126"/>
        <v>8.1412187227092953E-2</v>
      </c>
      <c r="AF376" s="42">
        <f t="shared" si="136"/>
        <v>0</v>
      </c>
      <c r="AG376" s="72">
        <f t="shared" si="137"/>
        <v>0</v>
      </c>
      <c r="AH376">
        <f t="shared" si="138"/>
        <v>4.9211765351074202E-2</v>
      </c>
    </row>
    <row r="377" spans="1:34" ht="15.75" thickBot="1" x14ac:dyDescent="0.3">
      <c r="A377" s="36"/>
      <c r="B377" s="14" t="s">
        <v>59</v>
      </c>
      <c r="C377" s="14">
        <v>373</v>
      </c>
      <c r="D377" s="14">
        <v>373</v>
      </c>
      <c r="E377" s="44">
        <v>21.3</v>
      </c>
      <c r="F377" s="37">
        <f t="shared" si="139"/>
        <v>-0.84722222222222243</v>
      </c>
      <c r="G377" s="37">
        <f t="shared" si="140"/>
        <v>-3.0500000000000007</v>
      </c>
      <c r="H377" s="36"/>
      <c r="I377" s="33">
        <f t="shared" si="120"/>
        <v>5.916666666666667</v>
      </c>
      <c r="J377" s="34">
        <f t="shared" si="127"/>
        <v>-1545.3333333333337</v>
      </c>
      <c r="K377" s="34">
        <f t="shared" si="128"/>
        <v>143.15</v>
      </c>
      <c r="L377" s="39">
        <f t="shared" si="129"/>
        <v>34.877418750000004</v>
      </c>
      <c r="M377" s="40">
        <f t="shared" si="130"/>
        <v>178.02741875000001</v>
      </c>
      <c r="N377" s="36"/>
      <c r="O377" s="45">
        <f t="shared" si="131"/>
        <v>1053.3288942708334</v>
      </c>
      <c r="P377" s="46">
        <f t="shared" si="142"/>
        <v>1.0533288942708334</v>
      </c>
      <c r="Q377" s="42">
        <f t="shared" si="132"/>
        <v>-8.0898933279513905</v>
      </c>
      <c r="R377" s="46">
        <f t="shared" si="141"/>
        <v>0.44104655262647857</v>
      </c>
      <c r="S377" s="42">
        <f t="shared" si="133"/>
        <v>822.23466302083341</v>
      </c>
      <c r="T377" s="43">
        <f t="shared" si="143"/>
        <v>8.1235419671537398E-2</v>
      </c>
      <c r="U377" s="65"/>
      <c r="V377" s="58">
        <f t="shared" si="134"/>
        <v>0</v>
      </c>
      <c r="W377" s="58">
        <f t="shared" si="135"/>
        <v>1545.3333333333337</v>
      </c>
      <c r="Y377" s="61">
        <f t="shared" si="121"/>
        <v>31926.333333333339</v>
      </c>
      <c r="Z377" s="61">
        <f t="shared" si="122"/>
        <v>31.926333333333339</v>
      </c>
      <c r="AA377" s="61">
        <f t="shared" si="123"/>
        <v>9880.0000000000036</v>
      </c>
      <c r="AB377" s="63">
        <f t="shared" si="124"/>
        <v>9.8800000000000043</v>
      </c>
      <c r="AC377" s="36"/>
      <c r="AD377" s="64">
        <f t="shared" si="125"/>
        <v>-9.8800000000000043</v>
      </c>
      <c r="AE377" s="64">
        <f t="shared" si="126"/>
        <v>8.1553624850405071E-2</v>
      </c>
      <c r="AF377" s="42">
        <f t="shared" si="136"/>
        <v>0</v>
      </c>
      <c r="AG377" s="72">
        <f t="shared" si="137"/>
        <v>0</v>
      </c>
      <c r="AH377">
        <f t="shared" si="138"/>
        <v>4.9350517450458965E-2</v>
      </c>
    </row>
    <row r="378" spans="1:34" ht="15.75" thickBot="1" x14ac:dyDescent="0.3">
      <c r="A378" s="36"/>
      <c r="B378" s="14" t="s">
        <v>59</v>
      </c>
      <c r="C378" s="14">
        <v>374</v>
      </c>
      <c r="D378" s="14">
        <v>374</v>
      </c>
      <c r="E378" s="44">
        <v>17.7</v>
      </c>
      <c r="F378" s="37">
        <f t="shared" si="139"/>
        <v>-0.95833333333333337</v>
      </c>
      <c r="G378" s="37">
        <f t="shared" si="140"/>
        <v>-3.45</v>
      </c>
      <c r="H378" s="36"/>
      <c r="I378" s="33">
        <f t="shared" si="120"/>
        <v>4.916666666666667</v>
      </c>
      <c r="J378" s="34">
        <f t="shared" si="127"/>
        <v>-1748</v>
      </c>
      <c r="K378" s="34">
        <f t="shared" si="128"/>
        <v>143.15</v>
      </c>
      <c r="L378" s="39">
        <f t="shared" si="129"/>
        <v>24.084168750000003</v>
      </c>
      <c r="M378" s="40">
        <f t="shared" si="130"/>
        <v>167.23416875000001</v>
      </c>
      <c r="N378" s="36"/>
      <c r="O378" s="45">
        <f t="shared" si="131"/>
        <v>822.23466302083341</v>
      </c>
      <c r="P378" s="46">
        <f t="shared" si="142"/>
        <v>0.82223466302083337</v>
      </c>
      <c r="Q378" s="42">
        <f t="shared" si="132"/>
        <v>-7.7720986703124995</v>
      </c>
      <c r="R378" s="46">
        <f t="shared" si="141"/>
        <v>0.44127495114398435</v>
      </c>
      <c r="S378" s="42">
        <f t="shared" si="133"/>
        <v>636.36320000000001</v>
      </c>
      <c r="T378" s="43">
        <f t="shared" si="143"/>
        <v>8.1412187227092953E-2</v>
      </c>
      <c r="U378" s="65"/>
      <c r="V378" s="58">
        <f t="shared" si="134"/>
        <v>0</v>
      </c>
      <c r="W378" s="58">
        <f t="shared" si="135"/>
        <v>1748</v>
      </c>
      <c r="Y378" s="61">
        <f t="shared" si="121"/>
        <v>22046.333333333336</v>
      </c>
      <c r="Z378" s="61">
        <f t="shared" si="122"/>
        <v>22.046333333333337</v>
      </c>
      <c r="AA378" s="61">
        <f t="shared" si="123"/>
        <v>7454.3333333333358</v>
      </c>
      <c r="AB378" s="63">
        <f t="shared" si="124"/>
        <v>7.4543333333333361</v>
      </c>
      <c r="AC378" s="36"/>
      <c r="AD378" s="64">
        <f t="shared" si="125"/>
        <v>-7.4543333333333361</v>
      </c>
      <c r="AE378" s="64">
        <f t="shared" si="126"/>
        <v>8.1672583983506922E-2</v>
      </c>
      <c r="AF378" s="42">
        <f t="shared" si="136"/>
        <v>0</v>
      </c>
      <c r="AG378" s="72">
        <f t="shared" si="137"/>
        <v>0</v>
      </c>
      <c r="AH378">
        <f t="shared" si="138"/>
        <v>4.9457903740458969E-2</v>
      </c>
    </row>
    <row r="379" spans="1:34" ht="15.75" thickBot="1" x14ac:dyDescent="0.3">
      <c r="A379" s="36"/>
      <c r="B379" s="14" t="s">
        <v>59</v>
      </c>
      <c r="C379" s="14">
        <v>375</v>
      </c>
      <c r="D379" s="14">
        <v>375</v>
      </c>
      <c r="E379" s="44">
        <v>14.4</v>
      </c>
      <c r="F379" s="37">
        <f t="shared" si="139"/>
        <v>-0.80555555555555536</v>
      </c>
      <c r="G379" s="37">
        <f t="shared" si="140"/>
        <v>-2.8999999999999995</v>
      </c>
      <c r="H379" s="36"/>
      <c r="I379" s="33">
        <f t="shared" si="120"/>
        <v>4</v>
      </c>
      <c r="J379" s="34">
        <f t="shared" si="127"/>
        <v>-1469.333333333333</v>
      </c>
      <c r="K379" s="34">
        <f t="shared" si="128"/>
        <v>143.15</v>
      </c>
      <c r="L379" s="39">
        <f t="shared" si="129"/>
        <v>15.940799999999999</v>
      </c>
      <c r="M379" s="40">
        <f t="shared" si="130"/>
        <v>159.0908</v>
      </c>
      <c r="N379" s="36"/>
      <c r="O379" s="45">
        <f t="shared" si="131"/>
        <v>636.36320000000001</v>
      </c>
      <c r="P379" s="46">
        <f t="shared" si="142"/>
        <v>0.63636320000000002</v>
      </c>
      <c r="Q379" s="42">
        <f t="shared" si="132"/>
        <v>-5.2409701333333318</v>
      </c>
      <c r="R379" s="46">
        <f t="shared" si="141"/>
        <v>0.44145171869953992</v>
      </c>
      <c r="S379" s="42">
        <f t="shared" si="133"/>
        <v>509.17544392361117</v>
      </c>
      <c r="T379" s="43">
        <f t="shared" si="143"/>
        <v>8.1553624850405071E-2</v>
      </c>
      <c r="U379" s="65"/>
      <c r="V379" s="58">
        <f t="shared" si="134"/>
        <v>0</v>
      </c>
      <c r="W379" s="58">
        <f t="shared" si="135"/>
        <v>1469.333333333333</v>
      </c>
      <c r="Y379" s="61">
        <f t="shared" si="121"/>
        <v>14592</v>
      </c>
      <c r="Z379" s="61">
        <f t="shared" si="122"/>
        <v>14.592000000000001</v>
      </c>
      <c r="AA379" s="61">
        <f t="shared" si="123"/>
        <v>4626.8518518518504</v>
      </c>
      <c r="AB379" s="63">
        <f t="shared" si="124"/>
        <v>4.6268518518518507</v>
      </c>
      <c r="AC379" s="36"/>
      <c r="AD379" s="64">
        <f t="shared" si="125"/>
        <v>-4.6268518518518507</v>
      </c>
      <c r="AE379" s="64">
        <f t="shared" si="126"/>
        <v>8.1775070827015794E-2</v>
      </c>
      <c r="AF379" s="42">
        <f t="shared" si="136"/>
        <v>0</v>
      </c>
      <c r="AG379" s="72">
        <f t="shared" si="137"/>
        <v>0</v>
      </c>
      <c r="AH379">
        <f t="shared" si="138"/>
        <v>4.9543827096621085E-2</v>
      </c>
    </row>
    <row r="380" spans="1:34" ht="15.75" thickBot="1" x14ac:dyDescent="0.3">
      <c r="A380" s="36"/>
      <c r="B380" s="14" t="s">
        <v>59</v>
      </c>
      <c r="C380" s="14">
        <v>376</v>
      </c>
      <c r="D380" s="14">
        <v>376</v>
      </c>
      <c r="E380" s="44">
        <v>11.9</v>
      </c>
      <c r="F380" s="37">
        <f t="shared" si="139"/>
        <v>-0.58333333333333348</v>
      </c>
      <c r="G380" s="37">
        <f t="shared" si="140"/>
        <v>-2.1000000000000005</v>
      </c>
      <c r="H380" s="36"/>
      <c r="I380" s="33">
        <f t="shared" si="120"/>
        <v>3.3055555555555558</v>
      </c>
      <c r="J380" s="34">
        <f t="shared" si="127"/>
        <v>-1064.0000000000002</v>
      </c>
      <c r="K380" s="34">
        <f t="shared" si="128"/>
        <v>143.15</v>
      </c>
      <c r="L380" s="39">
        <f t="shared" si="129"/>
        <v>10.886268750000001</v>
      </c>
      <c r="M380" s="40">
        <f t="shared" si="130"/>
        <v>154.03626875</v>
      </c>
      <c r="N380" s="36"/>
      <c r="O380" s="45">
        <f t="shared" si="131"/>
        <v>509.17544392361117</v>
      </c>
      <c r="P380" s="46">
        <f t="shared" si="142"/>
        <v>0.50917544392361114</v>
      </c>
      <c r="Q380" s="42">
        <f t="shared" si="132"/>
        <v>-3.007935667187501</v>
      </c>
      <c r="R380" s="46">
        <f t="shared" si="141"/>
        <v>0.44159315632285201</v>
      </c>
      <c r="S380" s="42">
        <f t="shared" si="133"/>
        <v>428.25287916666673</v>
      </c>
      <c r="T380" s="43">
        <f t="shared" si="143"/>
        <v>8.1672583983506922E-2</v>
      </c>
      <c r="U380" s="65"/>
      <c r="V380" s="58">
        <f t="shared" si="134"/>
        <v>0</v>
      </c>
      <c r="W380" s="58">
        <f t="shared" si="135"/>
        <v>1064.0000000000002</v>
      </c>
      <c r="Y380" s="61">
        <f t="shared" si="121"/>
        <v>9965.1481481481496</v>
      </c>
      <c r="Z380" s="61">
        <f t="shared" si="122"/>
        <v>9.965148148148149</v>
      </c>
      <c r="AA380" s="61">
        <f t="shared" si="123"/>
        <v>2643.8148148148157</v>
      </c>
      <c r="AB380" s="63">
        <f t="shared" si="124"/>
        <v>2.6438148148148155</v>
      </c>
      <c r="AC380" s="36"/>
      <c r="AD380" s="64">
        <f t="shared" si="125"/>
        <v>-2.6438148148148155</v>
      </c>
      <c r="AE380" s="64">
        <f t="shared" si="126"/>
        <v>8.1866472061583692E-2</v>
      </c>
      <c r="AF380" s="42">
        <f t="shared" si="136"/>
        <v>0</v>
      </c>
      <c r="AG380" s="72">
        <f t="shared" si="137"/>
        <v>0</v>
      </c>
      <c r="AH380">
        <f t="shared" si="138"/>
        <v>4.9616094769980461E-2</v>
      </c>
    </row>
    <row r="381" spans="1:34" ht="15.75" thickBot="1" x14ac:dyDescent="0.3">
      <c r="A381" s="36"/>
      <c r="B381" s="14" t="s">
        <v>59</v>
      </c>
      <c r="C381" s="14">
        <v>377</v>
      </c>
      <c r="D381" s="14">
        <v>377</v>
      </c>
      <c r="E381" s="44">
        <v>10.199999999999999</v>
      </c>
      <c r="F381" s="37">
        <f t="shared" si="139"/>
        <v>-0.41666666666666663</v>
      </c>
      <c r="G381" s="37">
        <f t="shared" si="140"/>
        <v>-1.5</v>
      </c>
      <c r="H381" s="36"/>
      <c r="I381" s="33">
        <f t="shared" si="120"/>
        <v>2.8333333333333335</v>
      </c>
      <c r="J381" s="34">
        <f t="shared" si="127"/>
        <v>-759.99999999999989</v>
      </c>
      <c r="K381" s="34">
        <f t="shared" si="128"/>
        <v>143.15</v>
      </c>
      <c r="L381" s="39">
        <f t="shared" si="129"/>
        <v>7.9980750000000009</v>
      </c>
      <c r="M381" s="40">
        <f t="shared" si="130"/>
        <v>151.14807500000001</v>
      </c>
      <c r="N381" s="36"/>
      <c r="O381" s="45">
        <f t="shared" si="131"/>
        <v>428.25287916666673</v>
      </c>
      <c r="P381" s="46">
        <f t="shared" si="142"/>
        <v>0.42825287916666671</v>
      </c>
      <c r="Q381" s="42">
        <f t="shared" si="132"/>
        <v>-1.7250804541666667</v>
      </c>
      <c r="R381" s="46">
        <f t="shared" si="141"/>
        <v>0.44171211545595385</v>
      </c>
      <c r="S381" s="42">
        <f t="shared" si="133"/>
        <v>368.95263663194447</v>
      </c>
      <c r="T381" s="43">
        <f t="shared" si="143"/>
        <v>8.1775070827015794E-2</v>
      </c>
      <c r="U381" s="65">
        <f>SUM(S375:S388)</f>
        <v>6396.3743796874996</v>
      </c>
      <c r="V381" s="58">
        <f t="shared" si="134"/>
        <v>0</v>
      </c>
      <c r="W381" s="58">
        <f t="shared" si="135"/>
        <v>759.99999999999989</v>
      </c>
      <c r="Y381" s="61">
        <f t="shared" si="121"/>
        <v>7321.3333333333339</v>
      </c>
      <c r="Z381" s="61">
        <f t="shared" si="122"/>
        <v>7.3213333333333344</v>
      </c>
      <c r="AA381" s="61">
        <f t="shared" si="123"/>
        <v>1747.2962962962965</v>
      </c>
      <c r="AB381" s="63">
        <f t="shared" si="124"/>
        <v>1.7472962962962966</v>
      </c>
      <c r="AC381" s="36"/>
      <c r="AD381" s="64">
        <f t="shared" si="125"/>
        <v>-1.7472962962962966</v>
      </c>
      <c r="AE381" s="64">
        <f t="shared" si="126"/>
        <v>8.1948213839361475E-2</v>
      </c>
      <c r="AF381" s="42">
        <f t="shared" si="136"/>
        <v>0</v>
      </c>
      <c r="AG381" s="72">
        <f t="shared" si="137"/>
        <v>0</v>
      </c>
      <c r="AH381">
        <f t="shared" si="138"/>
        <v>4.9678355527412101E-2</v>
      </c>
    </row>
    <row r="382" spans="1:34" ht="15.75" thickBot="1" x14ac:dyDescent="0.3">
      <c r="A382" s="36"/>
      <c r="B382" s="14" t="s">
        <v>59</v>
      </c>
      <c r="C382" s="14">
        <v>378</v>
      </c>
      <c r="D382" s="14">
        <v>378</v>
      </c>
      <c r="E382" s="44">
        <v>8.9</v>
      </c>
      <c r="F382" s="37">
        <f t="shared" si="139"/>
        <v>-0.30555555555555547</v>
      </c>
      <c r="G382" s="37">
        <f t="shared" si="140"/>
        <v>-1.0999999999999996</v>
      </c>
      <c r="H382" s="36"/>
      <c r="I382" s="33">
        <f t="shared" si="120"/>
        <v>2.4722222222222223</v>
      </c>
      <c r="J382" s="34">
        <f t="shared" si="127"/>
        <v>-557.33333333333314</v>
      </c>
      <c r="K382" s="34">
        <f t="shared" si="128"/>
        <v>143.15</v>
      </c>
      <c r="L382" s="39">
        <f t="shared" si="129"/>
        <v>6.0892687499999996</v>
      </c>
      <c r="M382" s="40">
        <f t="shared" si="130"/>
        <v>149.23926875000001</v>
      </c>
      <c r="N382" s="36"/>
      <c r="O382" s="45">
        <f t="shared" si="131"/>
        <v>368.95263663194447</v>
      </c>
      <c r="P382" s="46">
        <f t="shared" si="142"/>
        <v>0.3689526366319445</v>
      </c>
      <c r="Q382" s="42">
        <f t="shared" si="132"/>
        <v>-1.008899215219907</v>
      </c>
      <c r="R382" s="46">
        <f t="shared" si="141"/>
        <v>0.44181460229946273</v>
      </c>
      <c r="S382" s="42">
        <f t="shared" si="133"/>
        <v>329.04444444444442</v>
      </c>
      <c r="T382" s="43">
        <f t="shared" si="143"/>
        <v>8.1866472061583692E-2</v>
      </c>
      <c r="U382" s="65"/>
      <c r="V382" s="58">
        <f t="shared" si="134"/>
        <v>0</v>
      </c>
      <c r="W382" s="58">
        <f t="shared" si="135"/>
        <v>557.33333333333314</v>
      </c>
      <c r="Y382" s="61">
        <f t="shared" si="121"/>
        <v>5574.0370370370374</v>
      </c>
      <c r="Z382" s="61">
        <f t="shared" si="122"/>
        <v>5.5740370370370371</v>
      </c>
      <c r="AA382" s="61">
        <f t="shared" si="123"/>
        <v>1070.333333333333</v>
      </c>
      <c r="AB382" s="63">
        <f t="shared" si="124"/>
        <v>1.0703333333333331</v>
      </c>
      <c r="AC382" s="36"/>
      <c r="AD382" s="64">
        <f t="shared" si="125"/>
        <v>-1.0703333333333331</v>
      </c>
      <c r="AE382" s="64">
        <f t="shared" si="126"/>
        <v>8.2016937926118805E-2</v>
      </c>
      <c r="AF382" s="42">
        <f t="shared" si="136"/>
        <v>0</v>
      </c>
      <c r="AG382" s="72">
        <f t="shared" si="137"/>
        <v>0</v>
      </c>
      <c r="AH382">
        <f t="shared" si="138"/>
        <v>4.9733881777412094E-2</v>
      </c>
    </row>
    <row r="383" spans="1:34" ht="15.75" thickBot="1" x14ac:dyDescent="0.3">
      <c r="A383" s="36"/>
      <c r="B383" s="14" t="s">
        <v>59</v>
      </c>
      <c r="C383" s="14">
        <v>379</v>
      </c>
      <c r="D383" s="14">
        <v>379</v>
      </c>
      <c r="E383" s="44">
        <v>8</v>
      </c>
      <c r="F383" s="37">
        <f t="shared" si="139"/>
        <v>-0.23611111111111113</v>
      </c>
      <c r="G383" s="37">
        <f t="shared" si="140"/>
        <v>-0.85000000000000009</v>
      </c>
      <c r="H383" s="36"/>
      <c r="I383" s="33">
        <f t="shared" si="120"/>
        <v>2.2222222222222223</v>
      </c>
      <c r="J383" s="34">
        <f t="shared" si="127"/>
        <v>-430.66666666666669</v>
      </c>
      <c r="K383" s="34">
        <f t="shared" si="128"/>
        <v>143.15</v>
      </c>
      <c r="L383" s="39">
        <f t="shared" si="129"/>
        <v>4.9200000000000008</v>
      </c>
      <c r="M383" s="40">
        <f t="shared" si="130"/>
        <v>148.07</v>
      </c>
      <c r="N383" s="36"/>
      <c r="O383" s="45">
        <f t="shared" si="131"/>
        <v>329.04444444444442</v>
      </c>
      <c r="P383" s="46">
        <f t="shared" si="142"/>
        <v>0.32904444444444442</v>
      </c>
      <c r="Q383" s="42">
        <f t="shared" si="132"/>
        <v>-0.62799259259259255</v>
      </c>
      <c r="R383" s="46">
        <f t="shared" si="141"/>
        <v>0.44190600353403064</v>
      </c>
      <c r="S383" s="42">
        <f t="shared" si="133"/>
        <v>294.2704</v>
      </c>
      <c r="T383" s="43">
        <f t="shared" si="143"/>
        <v>8.1948213839361475E-2</v>
      </c>
      <c r="U383" s="65"/>
      <c r="V383" s="58">
        <f t="shared" si="134"/>
        <v>0</v>
      </c>
      <c r="W383" s="58">
        <f t="shared" si="135"/>
        <v>430.66666666666669</v>
      </c>
      <c r="Y383" s="61">
        <f t="shared" si="121"/>
        <v>4503.7037037037044</v>
      </c>
      <c r="Z383" s="61">
        <f t="shared" si="122"/>
        <v>4.503703703703704</v>
      </c>
      <c r="AA383" s="61">
        <f t="shared" si="123"/>
        <v>855.70370370370438</v>
      </c>
      <c r="AB383" s="63">
        <f t="shared" si="124"/>
        <v>0.85570370370370441</v>
      </c>
      <c r="AC383" s="36"/>
      <c r="AD383" s="64">
        <f t="shared" si="125"/>
        <v>-0.85570370370370441</v>
      </c>
      <c r="AE383" s="64">
        <f t="shared" si="126"/>
        <v>8.2071758857204843E-2</v>
      </c>
      <c r="AF383" s="42">
        <f t="shared" si="136"/>
        <v>0</v>
      </c>
      <c r="AG383" s="72">
        <f t="shared" si="137"/>
        <v>0</v>
      </c>
      <c r="AH383">
        <f t="shared" si="138"/>
        <v>4.9783539907412105E-2</v>
      </c>
    </row>
    <row r="384" spans="1:34" ht="15.75" thickBot="1" x14ac:dyDescent="0.3">
      <c r="A384" s="36"/>
      <c r="B384" s="14" t="s">
        <v>59</v>
      </c>
      <c r="C384" s="14">
        <v>380</v>
      </c>
      <c r="D384" s="14">
        <v>380</v>
      </c>
      <c r="E384" s="44">
        <v>7.2</v>
      </c>
      <c r="F384" s="37">
        <f t="shared" si="139"/>
        <v>-0.26388888888888895</v>
      </c>
      <c r="G384" s="37">
        <f t="shared" si="140"/>
        <v>-0.95000000000000018</v>
      </c>
      <c r="H384" s="36"/>
      <c r="I384" s="33">
        <f t="shared" si="120"/>
        <v>2</v>
      </c>
      <c r="J384" s="34">
        <f t="shared" si="127"/>
        <v>-481.33333333333343</v>
      </c>
      <c r="K384" s="34">
        <f t="shared" si="128"/>
        <v>143.15</v>
      </c>
      <c r="L384" s="39">
        <f t="shared" si="129"/>
        <v>3.9851999999999999</v>
      </c>
      <c r="M384" s="40">
        <f t="shared" si="130"/>
        <v>147.1352</v>
      </c>
      <c r="N384" s="36"/>
      <c r="O384" s="45">
        <f t="shared" si="131"/>
        <v>294.2704</v>
      </c>
      <c r="P384" s="46">
        <f t="shared" si="142"/>
        <v>0.29427039999999999</v>
      </c>
      <c r="Q384" s="42">
        <f t="shared" si="132"/>
        <v>-0.66839626666666674</v>
      </c>
      <c r="R384" s="46">
        <f t="shared" si="141"/>
        <v>0.4419877453118084</v>
      </c>
      <c r="S384" s="42">
        <f t="shared" si="133"/>
        <v>247.40671232638891</v>
      </c>
      <c r="T384" s="43">
        <f t="shared" si="143"/>
        <v>8.2016937926118805E-2</v>
      </c>
      <c r="U384" s="65"/>
      <c r="V384" s="58">
        <f t="shared" si="134"/>
        <v>0</v>
      </c>
      <c r="W384" s="58">
        <f t="shared" si="135"/>
        <v>481.33333333333343</v>
      </c>
      <c r="Y384" s="61">
        <f t="shared" si="121"/>
        <v>3648</v>
      </c>
      <c r="Z384" s="61">
        <f t="shared" si="122"/>
        <v>3.6480000000000001</v>
      </c>
      <c r="AA384" s="61">
        <f t="shared" si="123"/>
        <v>1029.5185185185187</v>
      </c>
      <c r="AB384" s="63">
        <f t="shared" si="124"/>
        <v>1.0295185185185187</v>
      </c>
      <c r="AC384" s="36"/>
      <c r="AD384" s="64">
        <f t="shared" si="125"/>
        <v>-1.0295185185185187</v>
      </c>
      <c r="AE384" s="64">
        <f t="shared" si="126"/>
        <v>8.211292775761958E-2</v>
      </c>
      <c r="AF384" s="42">
        <f t="shared" si="136"/>
        <v>0</v>
      </c>
      <c r="AG384" s="72">
        <f t="shared" si="137"/>
        <v>0</v>
      </c>
      <c r="AH384">
        <f t="shared" si="138"/>
        <v>4.9825289790117182E-2</v>
      </c>
    </row>
    <row r="385" spans="1:34" ht="15.75" thickBot="1" x14ac:dyDescent="0.3">
      <c r="A385" s="36"/>
      <c r="B385" s="14" t="s">
        <v>59</v>
      </c>
      <c r="C385" s="14">
        <v>381</v>
      </c>
      <c r="D385" s="14">
        <v>381</v>
      </c>
      <c r="E385" s="44">
        <v>6.1</v>
      </c>
      <c r="F385" s="37">
        <f t="shared" si="139"/>
        <v>-0.31944444444444442</v>
      </c>
      <c r="G385" s="37">
        <f t="shared" si="140"/>
        <v>-1.1499999999999999</v>
      </c>
      <c r="H385" s="36"/>
      <c r="I385" s="33">
        <f t="shared" si="120"/>
        <v>1.6944444444444444</v>
      </c>
      <c r="J385" s="34">
        <f t="shared" si="127"/>
        <v>-582.66666666666663</v>
      </c>
      <c r="K385" s="34">
        <f t="shared" si="128"/>
        <v>143.15</v>
      </c>
      <c r="L385" s="39">
        <f t="shared" si="129"/>
        <v>2.8605187499999998</v>
      </c>
      <c r="M385" s="40">
        <f t="shared" si="130"/>
        <v>146.01051875000002</v>
      </c>
      <c r="N385" s="36"/>
      <c r="O385" s="45">
        <f t="shared" si="131"/>
        <v>247.40671232638891</v>
      </c>
      <c r="P385" s="46">
        <f t="shared" si="142"/>
        <v>0.24740671232638892</v>
      </c>
      <c r="Q385" s="42">
        <f t="shared" si="132"/>
        <v>-0.73988958396990745</v>
      </c>
      <c r="R385" s="46">
        <f t="shared" si="141"/>
        <v>0.44205646939856574</v>
      </c>
      <c r="S385" s="42">
        <f t="shared" si="133"/>
        <v>197.35535190972223</v>
      </c>
      <c r="T385" s="43">
        <f t="shared" si="143"/>
        <v>8.2071758857204843E-2</v>
      </c>
      <c r="U385" s="65"/>
      <c r="V385" s="58">
        <f t="shared" si="134"/>
        <v>0</v>
      </c>
      <c r="W385" s="58">
        <f t="shared" si="135"/>
        <v>582.66666666666663</v>
      </c>
      <c r="Y385" s="61">
        <f t="shared" si="121"/>
        <v>2618.4814814814813</v>
      </c>
      <c r="Z385" s="61">
        <f t="shared" si="122"/>
        <v>2.6184814814814814</v>
      </c>
      <c r="AA385" s="61">
        <f t="shared" si="123"/>
        <v>928.88888888888846</v>
      </c>
      <c r="AB385" s="63">
        <f t="shared" si="124"/>
        <v>0.92888888888888843</v>
      </c>
      <c r="AC385" s="36"/>
      <c r="AD385" s="64">
        <f t="shared" si="125"/>
        <v>-0.92888888888888843</v>
      </c>
      <c r="AE385" s="64">
        <f t="shared" si="126"/>
        <v>8.2138404635561324E-2</v>
      </c>
      <c r="AF385" s="42">
        <f t="shared" si="136"/>
        <v>0</v>
      </c>
      <c r="AG385" s="72">
        <f t="shared" si="137"/>
        <v>0</v>
      </c>
      <c r="AH385">
        <f t="shared" si="138"/>
        <v>4.985859350575194E-2</v>
      </c>
    </row>
    <row r="386" spans="1:34" ht="15.75" thickBot="1" x14ac:dyDescent="0.3">
      <c r="A386" s="36"/>
      <c r="B386" s="14" t="s">
        <v>59</v>
      </c>
      <c r="C386" s="14">
        <v>382</v>
      </c>
      <c r="D386" s="14">
        <v>382</v>
      </c>
      <c r="E386" s="44">
        <v>4.9000000000000004</v>
      </c>
      <c r="F386" s="37">
        <f t="shared" si="139"/>
        <v>-0.33333333333333326</v>
      </c>
      <c r="G386" s="37">
        <f t="shared" si="140"/>
        <v>-1.1999999999999997</v>
      </c>
      <c r="H386" s="36"/>
      <c r="I386" s="33">
        <f t="shared" si="120"/>
        <v>1.3611111111111112</v>
      </c>
      <c r="J386" s="34">
        <f t="shared" si="127"/>
        <v>-607.99999999999989</v>
      </c>
      <c r="K386" s="34">
        <f t="shared" si="128"/>
        <v>143.15</v>
      </c>
      <c r="L386" s="39">
        <f t="shared" si="129"/>
        <v>1.8457687500000002</v>
      </c>
      <c r="M386" s="40">
        <f t="shared" si="130"/>
        <v>144.99576875</v>
      </c>
      <c r="N386" s="36"/>
      <c r="O386" s="45">
        <f t="shared" si="131"/>
        <v>197.35535190972223</v>
      </c>
      <c r="P386" s="46">
        <f t="shared" si="142"/>
        <v>0.19735535190972223</v>
      </c>
      <c r="Q386" s="42">
        <f t="shared" si="132"/>
        <v>-0.63020020364583318</v>
      </c>
      <c r="R386" s="46">
        <f t="shared" si="141"/>
        <v>0.4421112903296518</v>
      </c>
      <c r="S386" s="42">
        <f t="shared" si="133"/>
        <v>148.20804149305556</v>
      </c>
      <c r="T386" s="43">
        <f t="shared" si="143"/>
        <v>8.211292775761958E-2</v>
      </c>
      <c r="U386" s="65"/>
      <c r="V386" s="58">
        <f t="shared" si="134"/>
        <v>0</v>
      </c>
      <c r="W386" s="58">
        <f t="shared" si="135"/>
        <v>607.99999999999989</v>
      </c>
      <c r="Y386" s="61">
        <f t="shared" si="121"/>
        <v>1689.5925925925928</v>
      </c>
      <c r="Z386" s="61">
        <f t="shared" si="122"/>
        <v>1.6895925925925928</v>
      </c>
      <c r="AA386" s="61">
        <f t="shared" si="123"/>
        <v>726.22222222222229</v>
      </c>
      <c r="AB386" s="63">
        <f t="shared" si="124"/>
        <v>0.72622222222222232</v>
      </c>
      <c r="AC386" s="36"/>
      <c r="AD386" s="64">
        <f t="shared" si="125"/>
        <v>-0.72622222222222232</v>
      </c>
      <c r="AE386" s="64">
        <f t="shared" si="126"/>
        <v>8.214834993200229E-2</v>
      </c>
      <c r="AF386" s="42">
        <f t="shared" si="136"/>
        <v>0</v>
      </c>
      <c r="AG386" s="72">
        <f t="shared" si="137"/>
        <v>0</v>
      </c>
      <c r="AH386">
        <f t="shared" si="138"/>
        <v>4.9883603612753902E-2</v>
      </c>
    </row>
    <row r="387" spans="1:34" ht="15.75" thickBot="1" x14ac:dyDescent="0.3">
      <c r="A387" s="36"/>
      <c r="B387" s="14" t="s">
        <v>59</v>
      </c>
      <c r="C387" s="14">
        <v>383</v>
      </c>
      <c r="D387" s="14">
        <v>383</v>
      </c>
      <c r="E387" s="44">
        <v>3.7</v>
      </c>
      <c r="F387" s="37">
        <f t="shared" si="139"/>
        <v>-0.36111111111111116</v>
      </c>
      <c r="G387" s="37">
        <f t="shared" si="140"/>
        <v>-1.3000000000000003</v>
      </c>
      <c r="H387" s="36"/>
      <c r="I387" s="33">
        <f t="shared" si="120"/>
        <v>1.0277777777777779</v>
      </c>
      <c r="J387" s="34">
        <f t="shared" si="127"/>
        <v>-658.66666666666674</v>
      </c>
      <c r="K387" s="34">
        <f t="shared" si="128"/>
        <v>143.15</v>
      </c>
      <c r="L387" s="39">
        <f t="shared" si="129"/>
        <v>1.0524187500000002</v>
      </c>
      <c r="M387" s="40">
        <f t="shared" si="130"/>
        <v>144.20241874999999</v>
      </c>
      <c r="N387" s="36"/>
      <c r="O387" s="45">
        <f t="shared" si="131"/>
        <v>148.20804149305556</v>
      </c>
      <c r="P387" s="46">
        <f t="shared" si="142"/>
        <v>0.14820804149305555</v>
      </c>
      <c r="Q387" s="42">
        <f t="shared" si="132"/>
        <v>-0.52875492146990755</v>
      </c>
      <c r="R387" s="46">
        <f t="shared" si="141"/>
        <v>0.44215245923006652</v>
      </c>
      <c r="S387" s="42">
        <f t="shared" si="133"/>
        <v>91.716760590277772</v>
      </c>
      <c r="T387" s="43">
        <f t="shared" si="143"/>
        <v>8.2138404635561324E-2</v>
      </c>
      <c r="U387" s="65"/>
      <c r="V387" s="58">
        <f t="shared" si="134"/>
        <v>0</v>
      </c>
      <c r="W387" s="58">
        <f t="shared" si="135"/>
        <v>658.66666666666674</v>
      </c>
      <c r="Y387" s="61">
        <f t="shared" si="121"/>
        <v>963.37037037037055</v>
      </c>
      <c r="Z387" s="61">
        <f t="shared" si="122"/>
        <v>0.96337037037037054</v>
      </c>
      <c r="AA387" s="61">
        <f t="shared" si="123"/>
        <v>591.11111111111131</v>
      </c>
      <c r="AB387" s="63">
        <f t="shared" si="124"/>
        <v>0.59111111111111136</v>
      </c>
      <c r="AC387" s="36"/>
      <c r="AD387" s="64">
        <f t="shared" si="125"/>
        <v>-0.59111111111111136</v>
      </c>
      <c r="AE387" s="64">
        <f t="shared" si="126"/>
        <v>8.214834993200229E-2</v>
      </c>
      <c r="AF387" s="42">
        <f t="shared" si="136"/>
        <v>0</v>
      </c>
      <c r="AG387" s="72">
        <f t="shared" si="137"/>
        <v>0</v>
      </c>
      <c r="AH387">
        <f t="shared" si="138"/>
        <v>4.989908081610351E-2</v>
      </c>
    </row>
    <row r="388" spans="1:34" ht="15.75" thickBot="1" x14ac:dyDescent="0.3">
      <c r="A388" s="36"/>
      <c r="B388" s="14" t="s">
        <v>59</v>
      </c>
      <c r="C388" s="14">
        <v>384</v>
      </c>
      <c r="D388" s="14">
        <v>384</v>
      </c>
      <c r="E388" s="44">
        <v>2.2999999999999998</v>
      </c>
      <c r="F388" s="37">
        <f t="shared" si="139"/>
        <v>-0.3888888888888889</v>
      </c>
      <c r="G388" s="37">
        <f t="shared" si="140"/>
        <v>-1.4000000000000001</v>
      </c>
      <c r="H388" s="36"/>
      <c r="I388" s="33">
        <f t="shared" ref="I388:I451" si="144">E388*(1000/3600)</f>
        <v>0.63888888888888884</v>
      </c>
      <c r="J388" s="34">
        <f t="shared" si="127"/>
        <v>-709.33333333333337</v>
      </c>
      <c r="K388" s="34">
        <f t="shared" si="128"/>
        <v>143.15</v>
      </c>
      <c r="L388" s="39">
        <f t="shared" si="129"/>
        <v>0.40666874999999991</v>
      </c>
      <c r="M388" s="40">
        <f t="shared" si="130"/>
        <v>143.55666875</v>
      </c>
      <c r="N388" s="36"/>
      <c r="O388" s="45">
        <f t="shared" si="131"/>
        <v>91.716760590277772</v>
      </c>
      <c r="P388" s="46">
        <f t="shared" si="142"/>
        <v>9.1716760590277766E-2</v>
      </c>
      <c r="Q388" s="42">
        <f t="shared" si="132"/>
        <v>-0.36146842459490747</v>
      </c>
      <c r="R388" s="46">
        <f t="shared" si="141"/>
        <v>0.44217793610800826</v>
      </c>
      <c r="S388" s="42">
        <f t="shared" si="133"/>
        <v>35.803067187499998</v>
      </c>
      <c r="T388" s="43">
        <f t="shared" si="143"/>
        <v>8.214834993200229E-2</v>
      </c>
      <c r="U388" s="65"/>
      <c r="V388" s="58">
        <f t="shared" si="134"/>
        <v>0</v>
      </c>
      <c r="W388" s="58">
        <f t="shared" si="135"/>
        <v>709.33333333333337</v>
      </c>
      <c r="Y388" s="61">
        <f t="shared" ref="Y388:Y451" si="145">0.5*1824*(I388^2)</f>
        <v>372.25925925925918</v>
      </c>
      <c r="Z388" s="61">
        <f t="shared" ref="Z388:Z451" si="146">Y388/1000</f>
        <v>0.37225925925925918</v>
      </c>
      <c r="AA388" s="61">
        <f t="shared" ref="AA388:AA451" si="147">IF(I389&lt;I388,Y388-Y389, 0 )</f>
        <v>315.25925925925918</v>
      </c>
      <c r="AB388" s="63">
        <f t="shared" ref="AB388:AB451" si="148">AA388/1000</f>
        <v>0.31525925925925918</v>
      </c>
      <c r="AC388" s="36"/>
      <c r="AD388" s="64">
        <f t="shared" ref="AD388:AD451" si="149">IF(I389 &lt;I388, (Y389-Y388) / (C389-C388), 0) / 1000</f>
        <v>-0.31525925925925918</v>
      </c>
      <c r="AE388" s="64">
        <f t="shared" ref="AE388:AE451" si="150" xml:space="preserve"> T389 + ((S390*(C390-C389))/(3600*1000))</f>
        <v>8.214834993200229E-2</v>
      </c>
      <c r="AF388" s="42">
        <f t="shared" si="136"/>
        <v>0</v>
      </c>
      <c r="AG388" s="72">
        <f t="shared" si="137"/>
        <v>0</v>
      </c>
      <c r="AH388">
        <f t="shared" si="138"/>
        <v>4.990512258369139E-2</v>
      </c>
    </row>
    <row r="389" spans="1:34" ht="15.75" thickBot="1" x14ac:dyDescent="0.3">
      <c r="A389" s="36"/>
      <c r="B389" s="14" t="s">
        <v>59</v>
      </c>
      <c r="C389" s="14">
        <v>385</v>
      </c>
      <c r="D389" s="14">
        <v>385</v>
      </c>
      <c r="E389" s="44">
        <v>0.9</v>
      </c>
      <c r="F389" s="37">
        <f t="shared" si="139"/>
        <v>-0.31944444444444442</v>
      </c>
      <c r="G389" s="37">
        <f t="shared" si="140"/>
        <v>-1.1499999999999999</v>
      </c>
      <c r="H389" s="36"/>
      <c r="I389" s="33">
        <f t="shared" si="144"/>
        <v>0.25</v>
      </c>
      <c r="J389" s="34">
        <f t="shared" ref="J389:J452" si="151">1824*F389</f>
        <v>-582.66666666666663</v>
      </c>
      <c r="K389" s="34">
        <f t="shared" ref="K389:K452" si="152">143.15</f>
        <v>143.15</v>
      </c>
      <c r="L389" s="39">
        <f t="shared" ref="L389:L452" si="153">(0.5*1.23)*0.4*4.05*(I389^2)</f>
        <v>6.2268749999999998E-2</v>
      </c>
      <c r="M389" s="40">
        <f t="shared" ref="M389:M452" si="154">IF(J389 &gt;= 0, K389 + L389 + J389, K389 + L389)</f>
        <v>143.21226874999999</v>
      </c>
      <c r="N389" s="36"/>
      <c r="O389" s="45">
        <f t="shared" ref="O389:O452" si="155">M389*I389</f>
        <v>35.803067187499998</v>
      </c>
      <c r="P389" s="46">
        <f t="shared" si="142"/>
        <v>3.5803067187499996E-2</v>
      </c>
      <c r="Q389" s="42">
        <f t="shared" ref="Q389:Q452" si="156">((J389+K389+L389)*I389)/1000</f>
        <v>-0.10986359947916667</v>
      </c>
      <c r="R389" s="46">
        <f t="shared" si="141"/>
        <v>0.44218788140444926</v>
      </c>
      <c r="S389" s="42">
        <f t="shared" ref="S389:S452" si="157">IF(I390 &lt; I389, ABS(M390 * I390), 0)</f>
        <v>0</v>
      </c>
      <c r="T389" s="43">
        <f t="shared" si="143"/>
        <v>8.214834993200229E-2</v>
      </c>
      <c r="U389" s="36"/>
      <c r="V389" s="58">
        <f t="shared" ref="V389:V452" si="158">IF(J389&gt;0, J389, 0)</f>
        <v>0</v>
      </c>
      <c r="W389" s="58">
        <f t="shared" ref="W389:W452" si="159">IF(J389&lt;0, -J389, 0)</f>
        <v>582.66666666666663</v>
      </c>
      <c r="Y389" s="61">
        <f t="shared" si="145"/>
        <v>57</v>
      </c>
      <c r="Z389" s="61">
        <f t="shared" si="146"/>
        <v>5.7000000000000002E-2</v>
      </c>
      <c r="AA389" s="61">
        <f t="shared" si="147"/>
        <v>57</v>
      </c>
      <c r="AB389" s="63">
        <f t="shared" si="148"/>
        <v>5.7000000000000002E-2</v>
      </c>
      <c r="AC389" s="36"/>
      <c r="AD389" s="64">
        <f t="shared" si="149"/>
        <v>-5.7000000000000002E-2</v>
      </c>
      <c r="AE389" s="64">
        <f t="shared" si="150"/>
        <v>8.214834993200229E-2</v>
      </c>
      <c r="AF389" s="42">
        <f t="shared" ref="AF389:AF452" si="160">IF(V390 &lt; V389, ABS(Z390 * V390), 0)</f>
        <v>0</v>
      </c>
      <c r="AG389" s="72">
        <f t="shared" ref="AG389:AG452" si="161">AF389*(1-0.25)*(1-0.1)*(1-0.1)*(1-0.05)</f>
        <v>0</v>
      </c>
      <c r="AH389">
        <f t="shared" ref="AH389:AH452" si="162">T389* (1 - 0.25) * (1 - 0.1) * (1 - 0.1)</f>
        <v>4.990512258369139E-2</v>
      </c>
    </row>
    <row r="390" spans="1:34" ht="15.75" thickBot="1" x14ac:dyDescent="0.3">
      <c r="A390" s="36"/>
      <c r="B390" s="14" t="s">
        <v>59</v>
      </c>
      <c r="C390" s="14">
        <v>386</v>
      </c>
      <c r="D390" s="14">
        <v>386</v>
      </c>
      <c r="E390" s="44">
        <v>0</v>
      </c>
      <c r="F390" s="37">
        <f t="shared" ref="F390:F453" si="163">($E391-$E389)/2/3.6</f>
        <v>-0.125</v>
      </c>
      <c r="G390" s="37">
        <f t="shared" ref="G390:G453" si="164">($E391-$E389)/2</f>
        <v>-0.45</v>
      </c>
      <c r="H390" s="36"/>
      <c r="I390" s="33">
        <f t="shared" si="144"/>
        <v>0</v>
      </c>
      <c r="J390" s="34">
        <f t="shared" si="151"/>
        <v>-228</v>
      </c>
      <c r="K390" s="34">
        <f t="shared" si="152"/>
        <v>143.15</v>
      </c>
      <c r="L390" s="39">
        <f t="shared" si="153"/>
        <v>0</v>
      </c>
      <c r="M390" s="40">
        <f t="shared" si="154"/>
        <v>143.15</v>
      </c>
      <c r="N390" s="36"/>
      <c r="O390" s="45">
        <f t="shared" si="155"/>
        <v>0</v>
      </c>
      <c r="P390" s="46">
        <f t="shared" si="142"/>
        <v>0</v>
      </c>
      <c r="Q390" s="42">
        <f t="shared" si="156"/>
        <v>0</v>
      </c>
      <c r="R390" s="46">
        <f t="shared" ref="R390:R453" si="165" xml:space="preserve"> R389 + P390 * ((C390 - C389) / 3600)</f>
        <v>0.44218788140444926</v>
      </c>
      <c r="S390" s="42">
        <f t="shared" si="157"/>
        <v>0</v>
      </c>
      <c r="T390" s="43">
        <f t="shared" si="143"/>
        <v>8.214834993200229E-2</v>
      </c>
      <c r="U390" s="36"/>
      <c r="V390" s="58">
        <f t="shared" si="158"/>
        <v>0</v>
      </c>
      <c r="W390" s="58">
        <f t="shared" si="159"/>
        <v>228</v>
      </c>
      <c r="Y390" s="61">
        <f t="shared" si="145"/>
        <v>0</v>
      </c>
      <c r="Z390" s="61">
        <f t="shared" si="146"/>
        <v>0</v>
      </c>
      <c r="AA390" s="61">
        <f t="shared" si="147"/>
        <v>0</v>
      </c>
      <c r="AB390" s="63">
        <f t="shared" si="148"/>
        <v>0</v>
      </c>
      <c r="AC390" s="36"/>
      <c r="AD390" s="64">
        <f t="shared" si="149"/>
        <v>0</v>
      </c>
      <c r="AE390" s="64">
        <f t="shared" si="150"/>
        <v>8.214834993200229E-2</v>
      </c>
      <c r="AF390" s="42">
        <f t="shared" si="160"/>
        <v>0</v>
      </c>
      <c r="AG390" s="72">
        <f t="shared" si="161"/>
        <v>0</v>
      </c>
      <c r="AH390">
        <f t="shared" si="162"/>
        <v>4.990512258369139E-2</v>
      </c>
    </row>
    <row r="391" spans="1:34" ht="15.75" thickBot="1" x14ac:dyDescent="0.3">
      <c r="A391" s="36"/>
      <c r="B391" s="14" t="s">
        <v>59</v>
      </c>
      <c r="C391" s="14">
        <v>387</v>
      </c>
      <c r="D391" s="14">
        <v>387</v>
      </c>
      <c r="E391" s="44">
        <v>0</v>
      </c>
      <c r="F391" s="37">
        <f t="shared" si="163"/>
        <v>0</v>
      </c>
      <c r="G391" s="37">
        <f t="shared" si="164"/>
        <v>0</v>
      </c>
      <c r="H391" s="36"/>
      <c r="I391" s="33">
        <f t="shared" si="144"/>
        <v>0</v>
      </c>
      <c r="J391" s="34">
        <f t="shared" si="151"/>
        <v>0</v>
      </c>
      <c r="K391" s="34">
        <f t="shared" si="152"/>
        <v>143.15</v>
      </c>
      <c r="L391" s="39">
        <f t="shared" si="153"/>
        <v>0</v>
      </c>
      <c r="M391" s="40">
        <f t="shared" si="154"/>
        <v>143.15</v>
      </c>
      <c r="N391" s="36"/>
      <c r="O391" s="45">
        <f t="shared" si="155"/>
        <v>0</v>
      </c>
      <c r="P391" s="46">
        <f t="shared" ref="P391:P454" si="166">O391/1000</f>
        <v>0</v>
      </c>
      <c r="Q391" s="42">
        <f t="shared" si="156"/>
        <v>0</v>
      </c>
      <c r="R391" s="46">
        <f t="shared" si="165"/>
        <v>0.44218788140444926</v>
      </c>
      <c r="S391" s="42">
        <f t="shared" si="157"/>
        <v>0</v>
      </c>
      <c r="T391" s="43">
        <f t="shared" si="143"/>
        <v>8.214834993200229E-2</v>
      </c>
      <c r="U391" s="36"/>
      <c r="V391" s="58">
        <f t="shared" si="158"/>
        <v>0</v>
      </c>
      <c r="W391" s="58">
        <f t="shared" si="159"/>
        <v>0</v>
      </c>
      <c r="Y391" s="61">
        <f t="shared" si="145"/>
        <v>0</v>
      </c>
      <c r="Z391" s="61">
        <f t="shared" si="146"/>
        <v>0</v>
      </c>
      <c r="AA391" s="61">
        <f t="shared" si="147"/>
        <v>0</v>
      </c>
      <c r="AB391" s="63">
        <f t="shared" si="148"/>
        <v>0</v>
      </c>
      <c r="AC391" s="36"/>
      <c r="AD391" s="64">
        <f t="shared" si="149"/>
        <v>0</v>
      </c>
      <c r="AE391" s="64">
        <f t="shared" si="150"/>
        <v>8.214834993200229E-2</v>
      </c>
      <c r="AF391" s="42">
        <f t="shared" si="160"/>
        <v>0</v>
      </c>
      <c r="AG391" s="72">
        <f t="shared" si="161"/>
        <v>0</v>
      </c>
      <c r="AH391">
        <f t="shared" si="162"/>
        <v>4.990512258369139E-2</v>
      </c>
    </row>
    <row r="392" spans="1:34" ht="15.75" thickBot="1" x14ac:dyDescent="0.3">
      <c r="A392" s="36"/>
      <c r="B392" s="14" t="s">
        <v>59</v>
      </c>
      <c r="C392" s="14">
        <v>388</v>
      </c>
      <c r="D392" s="14">
        <v>388</v>
      </c>
      <c r="E392" s="44">
        <v>0</v>
      </c>
      <c r="F392" s="37">
        <f t="shared" si="163"/>
        <v>0</v>
      </c>
      <c r="G392" s="37">
        <f t="shared" si="164"/>
        <v>0</v>
      </c>
      <c r="H392" s="36"/>
      <c r="I392" s="33">
        <f t="shared" si="144"/>
        <v>0</v>
      </c>
      <c r="J392" s="34">
        <f t="shared" si="151"/>
        <v>0</v>
      </c>
      <c r="K392" s="34">
        <f t="shared" si="152"/>
        <v>143.15</v>
      </c>
      <c r="L392" s="39">
        <f t="shared" si="153"/>
        <v>0</v>
      </c>
      <c r="M392" s="40">
        <f t="shared" si="154"/>
        <v>143.15</v>
      </c>
      <c r="N392" s="36"/>
      <c r="O392" s="45">
        <f t="shared" si="155"/>
        <v>0</v>
      </c>
      <c r="P392" s="46">
        <f t="shared" si="166"/>
        <v>0</v>
      </c>
      <c r="Q392" s="42">
        <f t="shared" si="156"/>
        <v>0</v>
      </c>
      <c r="R392" s="46">
        <f t="shared" si="165"/>
        <v>0.44218788140444926</v>
      </c>
      <c r="S392" s="42">
        <f t="shared" si="157"/>
        <v>0</v>
      </c>
      <c r="T392" s="43">
        <f t="shared" si="143"/>
        <v>8.214834993200229E-2</v>
      </c>
      <c r="U392" s="36"/>
      <c r="V392" s="58">
        <f t="shared" si="158"/>
        <v>0</v>
      </c>
      <c r="W392" s="58">
        <f t="shared" si="159"/>
        <v>0</v>
      </c>
      <c r="Y392" s="61">
        <f t="shared" si="145"/>
        <v>0</v>
      </c>
      <c r="Z392" s="61">
        <f t="shared" si="146"/>
        <v>0</v>
      </c>
      <c r="AA392" s="61">
        <f t="shared" si="147"/>
        <v>0</v>
      </c>
      <c r="AB392" s="63">
        <f t="shared" si="148"/>
        <v>0</v>
      </c>
      <c r="AC392" s="36"/>
      <c r="AD392" s="64">
        <f t="shared" si="149"/>
        <v>0</v>
      </c>
      <c r="AE392" s="64">
        <f t="shared" si="150"/>
        <v>8.214834993200229E-2</v>
      </c>
      <c r="AF392" s="42">
        <f t="shared" si="160"/>
        <v>0</v>
      </c>
      <c r="AG392" s="72">
        <f t="shared" si="161"/>
        <v>0</v>
      </c>
      <c r="AH392">
        <f t="shared" si="162"/>
        <v>4.990512258369139E-2</v>
      </c>
    </row>
    <row r="393" spans="1:34" ht="15.75" thickBot="1" x14ac:dyDescent="0.3">
      <c r="A393" s="36"/>
      <c r="B393" s="14" t="s">
        <v>59</v>
      </c>
      <c r="C393" s="14">
        <v>389</v>
      </c>
      <c r="D393" s="14">
        <v>389</v>
      </c>
      <c r="E393" s="44">
        <v>0</v>
      </c>
      <c r="F393" s="37">
        <f t="shared" si="163"/>
        <v>0</v>
      </c>
      <c r="G393" s="37">
        <f t="shared" si="164"/>
        <v>0</v>
      </c>
      <c r="H393" s="36"/>
      <c r="I393" s="33">
        <f t="shared" si="144"/>
        <v>0</v>
      </c>
      <c r="J393" s="34">
        <f t="shared" si="151"/>
        <v>0</v>
      </c>
      <c r="K393" s="34">
        <f t="shared" si="152"/>
        <v>143.15</v>
      </c>
      <c r="L393" s="39">
        <f t="shared" si="153"/>
        <v>0</v>
      </c>
      <c r="M393" s="40">
        <f t="shared" si="154"/>
        <v>143.15</v>
      </c>
      <c r="N393" s="36"/>
      <c r="O393" s="45">
        <f t="shared" si="155"/>
        <v>0</v>
      </c>
      <c r="P393" s="46">
        <f t="shared" si="166"/>
        <v>0</v>
      </c>
      <c r="Q393" s="42">
        <f t="shared" si="156"/>
        <v>0</v>
      </c>
      <c r="R393" s="46">
        <f t="shared" si="165"/>
        <v>0.44218788140444926</v>
      </c>
      <c r="S393" s="42">
        <f t="shared" si="157"/>
        <v>0</v>
      </c>
      <c r="T393" s="43">
        <f t="shared" si="143"/>
        <v>8.214834993200229E-2</v>
      </c>
      <c r="U393" s="36"/>
      <c r="V393" s="58">
        <f t="shared" si="158"/>
        <v>0</v>
      </c>
      <c r="W393" s="58">
        <f t="shared" si="159"/>
        <v>0</v>
      </c>
      <c r="Y393" s="61">
        <f t="shared" si="145"/>
        <v>0</v>
      </c>
      <c r="Z393" s="61">
        <f t="shared" si="146"/>
        <v>0</v>
      </c>
      <c r="AA393" s="61">
        <f t="shared" si="147"/>
        <v>0</v>
      </c>
      <c r="AB393" s="63">
        <f t="shared" si="148"/>
        <v>0</v>
      </c>
      <c r="AC393" s="36"/>
      <c r="AD393" s="64">
        <f t="shared" si="149"/>
        <v>0</v>
      </c>
      <c r="AE393" s="64">
        <f t="shared" si="150"/>
        <v>8.214834993200229E-2</v>
      </c>
      <c r="AF393" s="42">
        <f t="shared" si="160"/>
        <v>0</v>
      </c>
      <c r="AG393" s="72">
        <f t="shared" si="161"/>
        <v>0</v>
      </c>
      <c r="AH393">
        <f t="shared" si="162"/>
        <v>4.990512258369139E-2</v>
      </c>
    </row>
    <row r="394" spans="1:34" ht="15.75" thickBot="1" x14ac:dyDescent="0.3">
      <c r="A394" s="36"/>
      <c r="B394" s="14" t="s">
        <v>59</v>
      </c>
      <c r="C394" s="14">
        <v>390</v>
      </c>
      <c r="D394" s="14">
        <v>390</v>
      </c>
      <c r="E394" s="44">
        <v>0</v>
      </c>
      <c r="F394" s="37">
        <f t="shared" si="163"/>
        <v>0</v>
      </c>
      <c r="G394" s="37">
        <f t="shared" si="164"/>
        <v>0</v>
      </c>
      <c r="H394" s="36"/>
      <c r="I394" s="33">
        <f t="shared" si="144"/>
        <v>0</v>
      </c>
      <c r="J394" s="34">
        <f t="shared" si="151"/>
        <v>0</v>
      </c>
      <c r="K394" s="34">
        <f t="shared" si="152"/>
        <v>143.15</v>
      </c>
      <c r="L394" s="39">
        <f t="shared" si="153"/>
        <v>0</v>
      </c>
      <c r="M394" s="40">
        <f t="shared" si="154"/>
        <v>143.15</v>
      </c>
      <c r="N394" s="36"/>
      <c r="O394" s="45">
        <f t="shared" si="155"/>
        <v>0</v>
      </c>
      <c r="P394" s="46">
        <f t="shared" si="166"/>
        <v>0</v>
      </c>
      <c r="Q394" s="42">
        <f t="shared" si="156"/>
        <v>0</v>
      </c>
      <c r="R394" s="46">
        <f t="shared" si="165"/>
        <v>0.44218788140444926</v>
      </c>
      <c r="S394" s="42">
        <f t="shared" si="157"/>
        <v>0</v>
      </c>
      <c r="T394" s="43">
        <f t="shared" si="143"/>
        <v>8.214834993200229E-2</v>
      </c>
      <c r="U394" s="36"/>
      <c r="V394" s="58">
        <f t="shared" si="158"/>
        <v>0</v>
      </c>
      <c r="W394" s="58">
        <f t="shared" si="159"/>
        <v>0</v>
      </c>
      <c r="Y394" s="61">
        <f t="shared" si="145"/>
        <v>0</v>
      </c>
      <c r="Z394" s="61">
        <f t="shared" si="146"/>
        <v>0</v>
      </c>
      <c r="AA394" s="61">
        <f t="shared" si="147"/>
        <v>0</v>
      </c>
      <c r="AB394" s="63">
        <f t="shared" si="148"/>
        <v>0</v>
      </c>
      <c r="AC394" s="36"/>
      <c r="AD394" s="64">
        <f t="shared" si="149"/>
        <v>0</v>
      </c>
      <c r="AE394" s="64">
        <f t="shared" si="150"/>
        <v>8.214834993200229E-2</v>
      </c>
      <c r="AF394" s="42">
        <f t="shared" si="160"/>
        <v>0</v>
      </c>
      <c r="AG394" s="72">
        <f t="shared" si="161"/>
        <v>0</v>
      </c>
      <c r="AH394">
        <f t="shared" si="162"/>
        <v>4.990512258369139E-2</v>
      </c>
    </row>
    <row r="395" spans="1:34" ht="15.75" thickBot="1" x14ac:dyDescent="0.3">
      <c r="A395" s="36"/>
      <c r="B395" s="14" t="s">
        <v>59</v>
      </c>
      <c r="C395" s="14">
        <v>391</v>
      </c>
      <c r="D395" s="14">
        <v>391</v>
      </c>
      <c r="E395" s="44">
        <v>0</v>
      </c>
      <c r="F395" s="37">
        <f t="shared" si="163"/>
        <v>6.9444444444444448E-2</v>
      </c>
      <c r="G395" s="37">
        <f t="shared" si="164"/>
        <v>0.25</v>
      </c>
      <c r="H395" s="36"/>
      <c r="I395" s="33">
        <f t="shared" si="144"/>
        <v>0</v>
      </c>
      <c r="J395" s="34">
        <f t="shared" si="151"/>
        <v>126.66666666666667</v>
      </c>
      <c r="K395" s="34">
        <f t="shared" si="152"/>
        <v>143.15</v>
      </c>
      <c r="L395" s="39">
        <f t="shared" si="153"/>
        <v>0</v>
      </c>
      <c r="M395" s="40">
        <f t="shared" si="154"/>
        <v>269.81666666666666</v>
      </c>
      <c r="N395" s="36"/>
      <c r="O395" s="45">
        <f t="shared" si="155"/>
        <v>0</v>
      </c>
      <c r="P395" s="46">
        <f t="shared" si="166"/>
        <v>0</v>
      </c>
      <c r="Q395" s="42">
        <f t="shared" si="156"/>
        <v>0</v>
      </c>
      <c r="R395" s="46">
        <f t="shared" si="165"/>
        <v>0.44218788140444926</v>
      </c>
      <c r="S395" s="42">
        <f t="shared" si="157"/>
        <v>0</v>
      </c>
      <c r="T395" s="43">
        <f t="shared" si="143"/>
        <v>8.214834993200229E-2</v>
      </c>
      <c r="U395" s="36"/>
      <c r="V395" s="58">
        <f t="shared" si="158"/>
        <v>126.66666666666667</v>
      </c>
      <c r="W395" s="58">
        <f t="shared" si="159"/>
        <v>0</v>
      </c>
      <c r="Y395" s="61">
        <f t="shared" si="145"/>
        <v>0</v>
      </c>
      <c r="Z395" s="61">
        <f t="shared" si="146"/>
        <v>0</v>
      </c>
      <c r="AA395" s="61">
        <f t="shared" si="147"/>
        <v>0</v>
      </c>
      <c r="AB395" s="63">
        <f t="shared" si="148"/>
        <v>0</v>
      </c>
      <c r="AC395" s="36"/>
      <c r="AD395" s="64">
        <f t="shared" si="149"/>
        <v>0</v>
      </c>
      <c r="AE395" s="64">
        <f t="shared" si="150"/>
        <v>8.214834993200229E-2</v>
      </c>
      <c r="AF395" s="42">
        <f t="shared" si="160"/>
        <v>0</v>
      </c>
      <c r="AG395" s="72">
        <f t="shared" si="161"/>
        <v>0</v>
      </c>
      <c r="AH395">
        <f t="shared" si="162"/>
        <v>4.990512258369139E-2</v>
      </c>
    </row>
    <row r="396" spans="1:34" ht="15.75" thickBot="1" x14ac:dyDescent="0.3">
      <c r="A396" s="36"/>
      <c r="B396" s="14" t="s">
        <v>59</v>
      </c>
      <c r="C396" s="14">
        <v>392</v>
      </c>
      <c r="D396" s="14">
        <v>392</v>
      </c>
      <c r="E396" s="44">
        <v>0.5</v>
      </c>
      <c r="F396" s="37">
        <f t="shared" si="163"/>
        <v>0.29166666666666669</v>
      </c>
      <c r="G396" s="37">
        <f t="shared" si="164"/>
        <v>1.05</v>
      </c>
      <c r="H396" s="36"/>
      <c r="I396" s="33">
        <f t="shared" si="144"/>
        <v>0.1388888888888889</v>
      </c>
      <c r="J396" s="34">
        <f t="shared" si="151"/>
        <v>532</v>
      </c>
      <c r="K396" s="34">
        <f t="shared" si="152"/>
        <v>143.15</v>
      </c>
      <c r="L396" s="39">
        <f t="shared" si="153"/>
        <v>1.9218750000000003E-2</v>
      </c>
      <c r="M396" s="40">
        <f t="shared" si="154"/>
        <v>675.16921875000003</v>
      </c>
      <c r="N396" s="36"/>
      <c r="O396" s="45">
        <f t="shared" si="155"/>
        <v>93.77350260416668</v>
      </c>
      <c r="P396" s="46">
        <f t="shared" si="166"/>
        <v>9.3773502604166684E-2</v>
      </c>
      <c r="Q396" s="42">
        <f t="shared" si="156"/>
        <v>9.3773502604166684E-2</v>
      </c>
      <c r="R396" s="46">
        <f t="shared" si="165"/>
        <v>0.44221392959961708</v>
      </c>
      <c r="S396" s="42">
        <f t="shared" si="157"/>
        <v>0</v>
      </c>
      <c r="T396" s="43">
        <f t="shared" si="143"/>
        <v>8.214834993200229E-2</v>
      </c>
      <c r="U396" s="36"/>
      <c r="V396" s="58">
        <f t="shared" si="158"/>
        <v>532</v>
      </c>
      <c r="W396" s="58">
        <f t="shared" si="159"/>
        <v>0</v>
      </c>
      <c r="Y396" s="61">
        <f t="shared" si="145"/>
        <v>17.592592592592595</v>
      </c>
      <c r="Z396" s="61">
        <f t="shared" si="146"/>
        <v>1.7592592592592594E-2</v>
      </c>
      <c r="AA396" s="61">
        <f t="shared" si="147"/>
        <v>0</v>
      </c>
      <c r="AB396" s="63">
        <f t="shared" si="148"/>
        <v>0</v>
      </c>
      <c r="AC396" s="36"/>
      <c r="AD396" s="64">
        <f t="shared" si="149"/>
        <v>0</v>
      </c>
      <c r="AE396" s="64">
        <f t="shared" si="150"/>
        <v>8.214834993200229E-2</v>
      </c>
      <c r="AF396" s="42">
        <f t="shared" si="160"/>
        <v>0</v>
      </c>
      <c r="AG396" s="72">
        <f t="shared" si="161"/>
        <v>0</v>
      </c>
      <c r="AH396">
        <f t="shared" si="162"/>
        <v>4.990512258369139E-2</v>
      </c>
    </row>
    <row r="397" spans="1:34" ht="15.75" thickBot="1" x14ac:dyDescent="0.3">
      <c r="A397" s="36"/>
      <c r="B397" s="14" t="s">
        <v>59</v>
      </c>
      <c r="C397" s="14">
        <v>393</v>
      </c>
      <c r="D397" s="14">
        <v>393</v>
      </c>
      <c r="E397" s="44">
        <v>2.1</v>
      </c>
      <c r="F397" s="37">
        <f t="shared" si="163"/>
        <v>0.59722222222222221</v>
      </c>
      <c r="G397" s="37">
        <f t="shared" si="164"/>
        <v>2.15</v>
      </c>
      <c r="H397" s="36"/>
      <c r="I397" s="33">
        <f t="shared" si="144"/>
        <v>0.58333333333333337</v>
      </c>
      <c r="J397" s="34">
        <f t="shared" si="151"/>
        <v>1089.3333333333333</v>
      </c>
      <c r="K397" s="34">
        <f t="shared" si="152"/>
        <v>143.15</v>
      </c>
      <c r="L397" s="39">
        <f t="shared" si="153"/>
        <v>0.33901875000000004</v>
      </c>
      <c r="M397" s="40">
        <f t="shared" si="154"/>
        <v>1232.8223520833333</v>
      </c>
      <c r="N397" s="36"/>
      <c r="O397" s="45">
        <f t="shared" si="155"/>
        <v>719.14637204861117</v>
      </c>
      <c r="P397" s="46">
        <f t="shared" si="166"/>
        <v>0.7191463720486112</v>
      </c>
      <c r="Q397" s="42">
        <f t="shared" si="156"/>
        <v>0.7191463720486112</v>
      </c>
      <c r="R397" s="46">
        <f t="shared" si="165"/>
        <v>0.44241369248074169</v>
      </c>
      <c r="S397" s="42">
        <f t="shared" si="157"/>
        <v>0</v>
      </c>
      <c r="T397" s="43">
        <f t="shared" si="143"/>
        <v>8.214834993200229E-2</v>
      </c>
      <c r="U397" s="36"/>
      <c r="V397" s="58">
        <f t="shared" si="158"/>
        <v>1089.3333333333333</v>
      </c>
      <c r="W397" s="58">
        <f t="shared" si="159"/>
        <v>0</v>
      </c>
      <c r="Y397" s="61">
        <f t="shared" si="145"/>
        <v>310.33333333333337</v>
      </c>
      <c r="Z397" s="61">
        <f t="shared" si="146"/>
        <v>0.31033333333333335</v>
      </c>
      <c r="AA397" s="61">
        <f t="shared" si="147"/>
        <v>0</v>
      </c>
      <c r="AB397" s="63">
        <f t="shared" si="148"/>
        <v>0</v>
      </c>
      <c r="AC397" s="36"/>
      <c r="AD397" s="64">
        <f t="shared" si="149"/>
        <v>0</v>
      </c>
      <c r="AE397" s="64">
        <f t="shared" si="150"/>
        <v>8.214834993200229E-2</v>
      </c>
      <c r="AF397" s="42">
        <f t="shared" si="160"/>
        <v>0</v>
      </c>
      <c r="AG397" s="72">
        <f t="shared" si="161"/>
        <v>0</v>
      </c>
      <c r="AH397">
        <f t="shared" si="162"/>
        <v>4.990512258369139E-2</v>
      </c>
    </row>
    <row r="398" spans="1:34" ht="15.75" thickBot="1" x14ac:dyDescent="0.3">
      <c r="A398" s="36"/>
      <c r="B398" s="14" t="s">
        <v>59</v>
      </c>
      <c r="C398" s="14">
        <v>394</v>
      </c>
      <c r="D398" s="14">
        <v>394</v>
      </c>
      <c r="E398" s="44">
        <v>4.8</v>
      </c>
      <c r="F398" s="37">
        <f t="shared" si="163"/>
        <v>0.86111111111111127</v>
      </c>
      <c r="G398" s="37">
        <f t="shared" si="164"/>
        <v>3.1000000000000005</v>
      </c>
      <c r="H398" s="36"/>
      <c r="I398" s="33">
        <f t="shared" si="144"/>
        <v>1.3333333333333333</v>
      </c>
      <c r="J398" s="34">
        <f t="shared" si="151"/>
        <v>1570.666666666667</v>
      </c>
      <c r="K398" s="34">
        <f t="shared" si="152"/>
        <v>143.15</v>
      </c>
      <c r="L398" s="39">
        <f t="shared" si="153"/>
        <v>1.7711999999999999</v>
      </c>
      <c r="M398" s="40">
        <f t="shared" si="154"/>
        <v>1715.587866666667</v>
      </c>
      <c r="N398" s="36"/>
      <c r="O398" s="45">
        <f t="shared" si="155"/>
        <v>2287.4504888888891</v>
      </c>
      <c r="P398" s="46">
        <f t="shared" si="166"/>
        <v>2.2874504888888891</v>
      </c>
      <c r="Q398" s="42">
        <f t="shared" si="156"/>
        <v>2.2874504888888891</v>
      </c>
      <c r="R398" s="46">
        <f t="shared" si="165"/>
        <v>0.44304909539432197</v>
      </c>
      <c r="S398" s="42">
        <f t="shared" si="157"/>
        <v>0</v>
      </c>
      <c r="T398" s="43">
        <f t="shared" si="143"/>
        <v>8.214834993200229E-2</v>
      </c>
      <c r="U398" s="36"/>
      <c r="V398" s="58">
        <f t="shared" si="158"/>
        <v>1570.666666666667</v>
      </c>
      <c r="W398" s="58">
        <f t="shared" si="159"/>
        <v>0</v>
      </c>
      <c r="Y398" s="61">
        <f t="shared" si="145"/>
        <v>1621.3333333333333</v>
      </c>
      <c r="Z398" s="61">
        <f t="shared" si="146"/>
        <v>1.6213333333333333</v>
      </c>
      <c r="AA398" s="61">
        <f t="shared" si="147"/>
        <v>0</v>
      </c>
      <c r="AB398" s="63">
        <f t="shared" si="148"/>
        <v>0</v>
      </c>
      <c r="AC398" s="36"/>
      <c r="AD398" s="64">
        <f t="shared" si="149"/>
        <v>0</v>
      </c>
      <c r="AE398" s="64">
        <f t="shared" si="150"/>
        <v>8.214834993200229E-2</v>
      </c>
      <c r="AF398" s="42">
        <f t="shared" si="160"/>
        <v>0</v>
      </c>
      <c r="AG398" s="72">
        <f t="shared" si="161"/>
        <v>0</v>
      </c>
      <c r="AH398">
        <f t="shared" si="162"/>
        <v>4.990512258369139E-2</v>
      </c>
    </row>
    <row r="399" spans="1:34" ht="15.75" thickBot="1" x14ac:dyDescent="0.3">
      <c r="A399" s="36"/>
      <c r="B399" s="14" t="s">
        <v>59</v>
      </c>
      <c r="C399" s="14">
        <v>395</v>
      </c>
      <c r="D399" s="14">
        <v>395</v>
      </c>
      <c r="E399" s="44">
        <v>8.3000000000000007</v>
      </c>
      <c r="F399" s="37">
        <f t="shared" si="163"/>
        <v>1.0416666666666667</v>
      </c>
      <c r="G399" s="37">
        <f t="shared" si="164"/>
        <v>3.7500000000000004</v>
      </c>
      <c r="H399" s="36"/>
      <c r="I399" s="33">
        <f t="shared" si="144"/>
        <v>2.3055555555555558</v>
      </c>
      <c r="J399" s="34">
        <f t="shared" si="151"/>
        <v>1900.0000000000002</v>
      </c>
      <c r="K399" s="34">
        <f t="shared" si="152"/>
        <v>143.15</v>
      </c>
      <c r="L399" s="39">
        <f t="shared" si="153"/>
        <v>5.2959187500000011</v>
      </c>
      <c r="M399" s="40">
        <f t="shared" si="154"/>
        <v>2048.4459187500001</v>
      </c>
      <c r="N399" s="36"/>
      <c r="O399" s="45">
        <f t="shared" si="155"/>
        <v>4722.8058682291676</v>
      </c>
      <c r="P399" s="46">
        <f t="shared" si="166"/>
        <v>4.7228058682291678</v>
      </c>
      <c r="Q399" s="42">
        <f t="shared" si="156"/>
        <v>4.7228058682291678</v>
      </c>
      <c r="R399" s="46">
        <f t="shared" si="165"/>
        <v>0.4443609859132745</v>
      </c>
      <c r="S399" s="42">
        <f t="shared" si="157"/>
        <v>0</v>
      </c>
      <c r="T399" s="43">
        <f t="shared" si="143"/>
        <v>8.214834993200229E-2</v>
      </c>
      <c r="U399" s="36"/>
      <c r="V399" s="58">
        <f t="shared" si="158"/>
        <v>1900.0000000000002</v>
      </c>
      <c r="W399" s="58">
        <f t="shared" si="159"/>
        <v>0</v>
      </c>
      <c r="Y399" s="61">
        <f t="shared" si="145"/>
        <v>4847.8148148148166</v>
      </c>
      <c r="Z399" s="61">
        <f t="shared" si="146"/>
        <v>4.847814814814817</v>
      </c>
      <c r="AA399" s="61">
        <f t="shared" si="147"/>
        <v>0</v>
      </c>
      <c r="AB399" s="63">
        <f t="shared" si="148"/>
        <v>0</v>
      </c>
      <c r="AC399" s="36"/>
      <c r="AD399" s="64">
        <f t="shared" si="149"/>
        <v>0</v>
      </c>
      <c r="AE399" s="64">
        <f t="shared" si="150"/>
        <v>8.214834993200229E-2</v>
      </c>
      <c r="AF399" s="42">
        <f t="shared" si="160"/>
        <v>0</v>
      </c>
      <c r="AG399" s="72">
        <f t="shared" si="161"/>
        <v>0</v>
      </c>
      <c r="AH399">
        <f t="shared" si="162"/>
        <v>4.990512258369139E-2</v>
      </c>
    </row>
    <row r="400" spans="1:34" ht="15.75" thickBot="1" x14ac:dyDescent="0.3">
      <c r="A400" s="36"/>
      <c r="B400" s="14" t="s">
        <v>59</v>
      </c>
      <c r="C400" s="14">
        <v>396</v>
      </c>
      <c r="D400" s="14">
        <v>396</v>
      </c>
      <c r="E400" s="44">
        <v>12.3</v>
      </c>
      <c r="F400" s="37">
        <f t="shared" si="163"/>
        <v>1.1527777777777779</v>
      </c>
      <c r="G400" s="37">
        <f t="shared" si="164"/>
        <v>4.1500000000000004</v>
      </c>
      <c r="H400" s="36"/>
      <c r="I400" s="33">
        <f t="shared" si="144"/>
        <v>3.416666666666667</v>
      </c>
      <c r="J400" s="34">
        <f t="shared" si="151"/>
        <v>2102.666666666667</v>
      </c>
      <c r="K400" s="34">
        <f t="shared" si="152"/>
        <v>143.15</v>
      </c>
      <c r="L400" s="39">
        <f t="shared" si="153"/>
        <v>11.63041875</v>
      </c>
      <c r="M400" s="40">
        <f t="shared" si="154"/>
        <v>2257.4470854166671</v>
      </c>
      <c r="N400" s="36"/>
      <c r="O400" s="45">
        <f t="shared" si="155"/>
        <v>7712.9442085069468</v>
      </c>
      <c r="P400" s="46">
        <f t="shared" si="166"/>
        <v>7.7129442085069471</v>
      </c>
      <c r="Q400" s="42">
        <f t="shared" si="156"/>
        <v>7.7129442085069471</v>
      </c>
      <c r="R400" s="46">
        <f t="shared" si="165"/>
        <v>0.44650347041563754</v>
      </c>
      <c r="S400" s="42">
        <f t="shared" si="157"/>
        <v>0</v>
      </c>
      <c r="T400" s="43">
        <f t="shared" si="143"/>
        <v>8.214834993200229E-2</v>
      </c>
      <c r="U400" s="36"/>
      <c r="V400" s="58">
        <f t="shared" si="158"/>
        <v>2102.666666666667</v>
      </c>
      <c r="W400" s="58">
        <f t="shared" si="159"/>
        <v>0</v>
      </c>
      <c r="Y400" s="61">
        <f t="shared" si="145"/>
        <v>10646.333333333334</v>
      </c>
      <c r="Z400" s="61">
        <f t="shared" si="146"/>
        <v>10.646333333333335</v>
      </c>
      <c r="AA400" s="61">
        <f t="shared" si="147"/>
        <v>0</v>
      </c>
      <c r="AB400" s="63">
        <f t="shared" si="148"/>
        <v>0</v>
      </c>
      <c r="AC400" s="36"/>
      <c r="AD400" s="64">
        <f t="shared" si="149"/>
        <v>0</v>
      </c>
      <c r="AE400" s="64">
        <f t="shared" si="150"/>
        <v>8.214834993200229E-2</v>
      </c>
      <c r="AF400" s="42">
        <f t="shared" si="160"/>
        <v>0</v>
      </c>
      <c r="AG400" s="72">
        <f t="shared" si="161"/>
        <v>0</v>
      </c>
      <c r="AH400">
        <f t="shared" si="162"/>
        <v>4.990512258369139E-2</v>
      </c>
    </row>
    <row r="401" spans="1:34" ht="15.75" thickBot="1" x14ac:dyDescent="0.3">
      <c r="A401" s="36"/>
      <c r="B401" s="14" t="s">
        <v>59</v>
      </c>
      <c r="C401" s="14">
        <v>397</v>
      </c>
      <c r="D401" s="14">
        <v>397</v>
      </c>
      <c r="E401" s="44">
        <v>16.600000000000001</v>
      </c>
      <c r="F401" s="37">
        <f t="shared" si="163"/>
        <v>1.1944444444444442</v>
      </c>
      <c r="G401" s="37">
        <f t="shared" si="164"/>
        <v>4.2999999999999989</v>
      </c>
      <c r="H401" s="36"/>
      <c r="I401" s="33">
        <f t="shared" si="144"/>
        <v>4.6111111111111116</v>
      </c>
      <c r="J401" s="34">
        <f t="shared" si="151"/>
        <v>2178.6666666666661</v>
      </c>
      <c r="K401" s="34">
        <f t="shared" si="152"/>
        <v>143.15</v>
      </c>
      <c r="L401" s="39">
        <f t="shared" si="153"/>
        <v>21.183675000000004</v>
      </c>
      <c r="M401" s="40">
        <f t="shared" si="154"/>
        <v>2343.0003416666659</v>
      </c>
      <c r="N401" s="36"/>
      <c r="O401" s="45">
        <f t="shared" si="155"/>
        <v>10803.834908796294</v>
      </c>
      <c r="P401" s="46">
        <f t="shared" si="166"/>
        <v>10.803834908796293</v>
      </c>
      <c r="Q401" s="42">
        <f t="shared" si="156"/>
        <v>10.803834908796295</v>
      </c>
      <c r="R401" s="46">
        <f t="shared" si="165"/>
        <v>0.44950453566808096</v>
      </c>
      <c r="S401" s="42">
        <f t="shared" si="157"/>
        <v>0</v>
      </c>
      <c r="T401" s="43">
        <f t="shared" si="143"/>
        <v>8.214834993200229E-2</v>
      </c>
      <c r="U401" s="36"/>
      <c r="V401" s="58">
        <f t="shared" si="158"/>
        <v>2178.6666666666661</v>
      </c>
      <c r="W401" s="58">
        <f t="shared" si="159"/>
        <v>0</v>
      </c>
      <c r="Y401" s="61">
        <f t="shared" si="145"/>
        <v>19391.259259259266</v>
      </c>
      <c r="Z401" s="61">
        <f t="shared" si="146"/>
        <v>19.391259259259268</v>
      </c>
      <c r="AA401" s="61">
        <f t="shared" si="147"/>
        <v>0</v>
      </c>
      <c r="AB401" s="63">
        <f t="shared" si="148"/>
        <v>0</v>
      </c>
      <c r="AC401" s="36"/>
      <c r="AD401" s="64">
        <f t="shared" si="149"/>
        <v>0</v>
      </c>
      <c r="AE401" s="64">
        <f t="shared" si="150"/>
        <v>8.214834993200229E-2</v>
      </c>
      <c r="AF401" s="42">
        <f t="shared" si="160"/>
        <v>59181.82301234566</v>
      </c>
      <c r="AG401" s="72">
        <f t="shared" si="161"/>
        <v>34155.309605999995</v>
      </c>
      <c r="AH401">
        <f t="shared" si="162"/>
        <v>4.990512258369139E-2</v>
      </c>
    </row>
    <row r="402" spans="1:34" ht="15.75" thickBot="1" x14ac:dyDescent="0.3">
      <c r="A402" s="36"/>
      <c r="B402" s="14" t="s">
        <v>59</v>
      </c>
      <c r="C402" s="14">
        <v>398</v>
      </c>
      <c r="D402" s="14">
        <v>398</v>
      </c>
      <c r="E402" s="44">
        <v>20.9</v>
      </c>
      <c r="F402" s="37">
        <f t="shared" si="163"/>
        <v>1.0555555555555551</v>
      </c>
      <c r="G402" s="37">
        <f t="shared" si="164"/>
        <v>3.7999999999999989</v>
      </c>
      <c r="H402" s="36"/>
      <c r="I402" s="33">
        <f t="shared" si="144"/>
        <v>5.8055555555555554</v>
      </c>
      <c r="J402" s="34">
        <f t="shared" si="151"/>
        <v>1925.3333333333326</v>
      </c>
      <c r="K402" s="34">
        <f t="shared" si="152"/>
        <v>143.15</v>
      </c>
      <c r="L402" s="39">
        <f t="shared" si="153"/>
        <v>33.579768749999999</v>
      </c>
      <c r="M402" s="40">
        <f t="shared" si="154"/>
        <v>2102.0631020833325</v>
      </c>
      <c r="N402" s="36"/>
      <c r="O402" s="45">
        <f t="shared" si="155"/>
        <v>12203.644120428236</v>
      </c>
      <c r="P402" s="46">
        <f t="shared" si="166"/>
        <v>12.203644120428237</v>
      </c>
      <c r="Q402" s="42">
        <f t="shared" si="156"/>
        <v>12.203644120428237</v>
      </c>
      <c r="R402" s="46">
        <f t="shared" si="165"/>
        <v>0.45289443681264435</v>
      </c>
      <c r="S402" s="42">
        <f t="shared" si="157"/>
        <v>0</v>
      </c>
      <c r="T402" s="43">
        <f t="shared" si="143"/>
        <v>8.214834993200229E-2</v>
      </c>
      <c r="U402" s="36"/>
      <c r="V402" s="58">
        <f t="shared" si="158"/>
        <v>1925.3333333333326</v>
      </c>
      <c r="W402" s="58">
        <f t="shared" si="159"/>
        <v>0</v>
      </c>
      <c r="Y402" s="61">
        <f t="shared" si="145"/>
        <v>30738.481481481482</v>
      </c>
      <c r="Z402" s="61">
        <f t="shared" si="146"/>
        <v>30.738481481481482</v>
      </c>
      <c r="AA402" s="61">
        <f t="shared" si="147"/>
        <v>0</v>
      </c>
      <c r="AB402" s="63">
        <f t="shared" si="148"/>
        <v>0</v>
      </c>
      <c r="AC402" s="36"/>
      <c r="AD402" s="64">
        <f t="shared" si="149"/>
        <v>0</v>
      </c>
      <c r="AE402" s="64">
        <f t="shared" si="150"/>
        <v>8.214834993200229E-2</v>
      </c>
      <c r="AF402" s="42">
        <f t="shared" si="160"/>
        <v>49069.401876543227</v>
      </c>
      <c r="AG402" s="72">
        <f t="shared" si="161"/>
        <v>28319.178558000007</v>
      </c>
      <c r="AH402">
        <f t="shared" si="162"/>
        <v>4.990512258369139E-2</v>
      </c>
    </row>
    <row r="403" spans="1:34" ht="15.75" thickBot="1" x14ac:dyDescent="0.3">
      <c r="A403" s="36"/>
      <c r="B403" s="14" t="s">
        <v>59</v>
      </c>
      <c r="C403" s="14">
        <v>399</v>
      </c>
      <c r="D403" s="14">
        <v>399</v>
      </c>
      <c r="E403" s="44">
        <v>24.2</v>
      </c>
      <c r="F403" s="37">
        <f t="shared" si="163"/>
        <v>0.65277777777777812</v>
      </c>
      <c r="G403" s="37">
        <f t="shared" si="164"/>
        <v>2.3500000000000014</v>
      </c>
      <c r="H403" s="36"/>
      <c r="I403" s="33">
        <f t="shared" si="144"/>
        <v>6.7222222222222223</v>
      </c>
      <c r="J403" s="34">
        <f t="shared" si="151"/>
        <v>1190.6666666666672</v>
      </c>
      <c r="K403" s="34">
        <f t="shared" si="152"/>
        <v>143.15</v>
      </c>
      <c r="L403" s="39">
        <f t="shared" si="153"/>
        <v>45.021074999999996</v>
      </c>
      <c r="M403" s="40">
        <f t="shared" si="154"/>
        <v>1378.8377416666672</v>
      </c>
      <c r="N403" s="36"/>
      <c r="O403" s="45">
        <f t="shared" si="155"/>
        <v>9268.8537078703739</v>
      </c>
      <c r="P403" s="46">
        <f t="shared" si="166"/>
        <v>9.2688537078703739</v>
      </c>
      <c r="Q403" s="42">
        <f t="shared" si="156"/>
        <v>9.2688537078703739</v>
      </c>
      <c r="R403" s="46">
        <f t="shared" si="165"/>
        <v>0.4554691183981639</v>
      </c>
      <c r="S403" s="42">
        <f t="shared" si="157"/>
        <v>0</v>
      </c>
      <c r="T403" s="43">
        <f t="shared" si="143"/>
        <v>8.214834993200229E-2</v>
      </c>
      <c r="U403" s="36"/>
      <c r="V403" s="58">
        <f t="shared" si="158"/>
        <v>1190.6666666666672</v>
      </c>
      <c r="W403" s="58">
        <f t="shared" si="159"/>
        <v>0</v>
      </c>
      <c r="Y403" s="61">
        <f t="shared" si="145"/>
        <v>41211.703703703701</v>
      </c>
      <c r="Z403" s="61">
        <f t="shared" si="146"/>
        <v>41.211703703703698</v>
      </c>
      <c r="AA403" s="61">
        <f t="shared" si="147"/>
        <v>0</v>
      </c>
      <c r="AB403" s="63">
        <f t="shared" si="148"/>
        <v>0</v>
      </c>
      <c r="AC403" s="36"/>
      <c r="AD403" s="64">
        <f t="shared" si="149"/>
        <v>0</v>
      </c>
      <c r="AE403" s="64">
        <f t="shared" si="150"/>
        <v>8.2514958758535858E-2</v>
      </c>
      <c r="AF403" s="42">
        <f t="shared" si="160"/>
        <v>16356.491061728419</v>
      </c>
      <c r="AG403" s="72">
        <f t="shared" si="161"/>
        <v>9439.7399040000146</v>
      </c>
      <c r="AH403">
        <f t="shared" si="162"/>
        <v>4.990512258369139E-2</v>
      </c>
    </row>
    <row r="404" spans="1:34" ht="15.75" thickBot="1" x14ac:dyDescent="0.3">
      <c r="A404" s="36"/>
      <c r="B404" s="14" t="s">
        <v>59</v>
      </c>
      <c r="C404" s="14">
        <v>400</v>
      </c>
      <c r="D404" s="14">
        <v>400</v>
      </c>
      <c r="E404" s="44">
        <v>25.6</v>
      </c>
      <c r="F404" s="37">
        <f t="shared" si="163"/>
        <v>0.19444444444444473</v>
      </c>
      <c r="G404" s="37">
        <f t="shared" si="164"/>
        <v>0.70000000000000107</v>
      </c>
      <c r="H404" s="36"/>
      <c r="I404" s="33">
        <f t="shared" si="144"/>
        <v>7.1111111111111116</v>
      </c>
      <c r="J404" s="34">
        <f t="shared" si="151"/>
        <v>354.6666666666672</v>
      </c>
      <c r="K404" s="34">
        <f t="shared" si="152"/>
        <v>143.15</v>
      </c>
      <c r="L404" s="39">
        <f t="shared" si="153"/>
        <v>50.380800000000001</v>
      </c>
      <c r="M404" s="40">
        <f t="shared" si="154"/>
        <v>548.1974666666672</v>
      </c>
      <c r="N404" s="36"/>
      <c r="O404" s="45">
        <f t="shared" si="155"/>
        <v>3898.2930962963005</v>
      </c>
      <c r="P404" s="46">
        <f t="shared" si="166"/>
        <v>3.8982930962963005</v>
      </c>
      <c r="Q404" s="42">
        <f t="shared" si="156"/>
        <v>3.8982930962963005</v>
      </c>
      <c r="R404" s="46">
        <f t="shared" si="165"/>
        <v>0.45655197759157956</v>
      </c>
      <c r="S404" s="42">
        <f t="shared" si="157"/>
        <v>0</v>
      </c>
      <c r="T404" s="43">
        <f t="shared" si="143"/>
        <v>8.214834993200229E-2</v>
      </c>
      <c r="U404" s="36"/>
      <c r="V404" s="58">
        <f t="shared" si="158"/>
        <v>354.6666666666672</v>
      </c>
      <c r="W404" s="58">
        <f t="shared" si="159"/>
        <v>0</v>
      </c>
      <c r="Y404" s="61">
        <f t="shared" si="145"/>
        <v>46117.925925925927</v>
      </c>
      <c r="Z404" s="61">
        <f t="shared" si="146"/>
        <v>46.117925925925924</v>
      </c>
      <c r="AA404" s="61">
        <f t="shared" si="147"/>
        <v>0</v>
      </c>
      <c r="AB404" s="63">
        <f t="shared" si="148"/>
        <v>0</v>
      </c>
      <c r="AC404" s="36"/>
      <c r="AD404" s="64">
        <f t="shared" si="149"/>
        <v>0</v>
      </c>
      <c r="AE404" s="64">
        <f t="shared" si="150"/>
        <v>8.2847351720100285E-2</v>
      </c>
      <c r="AF404" s="42">
        <f t="shared" si="160"/>
        <v>0</v>
      </c>
      <c r="AG404" s="72">
        <f t="shared" si="161"/>
        <v>0</v>
      </c>
      <c r="AH404">
        <f t="shared" si="162"/>
        <v>4.990512258369139E-2</v>
      </c>
    </row>
    <row r="405" spans="1:34" ht="15.75" thickBot="1" x14ac:dyDescent="0.3">
      <c r="A405" s="36"/>
      <c r="B405" s="14" t="s">
        <v>59</v>
      </c>
      <c r="C405" s="14">
        <v>401</v>
      </c>
      <c r="D405" s="14">
        <v>401</v>
      </c>
      <c r="E405" s="44">
        <v>25.6</v>
      </c>
      <c r="F405" s="37">
        <f t="shared" si="163"/>
        <v>-9.7222222222222612E-2</v>
      </c>
      <c r="G405" s="37">
        <f t="shared" si="164"/>
        <v>-0.35000000000000142</v>
      </c>
      <c r="H405" s="36"/>
      <c r="I405" s="33">
        <f t="shared" si="144"/>
        <v>7.1111111111111116</v>
      </c>
      <c r="J405" s="34">
        <f t="shared" si="151"/>
        <v>-177.33333333333405</v>
      </c>
      <c r="K405" s="34">
        <f t="shared" si="152"/>
        <v>143.15</v>
      </c>
      <c r="L405" s="39">
        <f t="shared" si="153"/>
        <v>50.380800000000001</v>
      </c>
      <c r="M405" s="40">
        <f t="shared" si="154"/>
        <v>193.5308</v>
      </c>
      <c r="N405" s="36"/>
      <c r="O405" s="45">
        <f t="shared" si="155"/>
        <v>1376.2190222222223</v>
      </c>
      <c r="P405" s="46">
        <f t="shared" si="166"/>
        <v>1.3762190222222224</v>
      </c>
      <c r="Q405" s="42">
        <f t="shared" si="156"/>
        <v>0.11518198518518012</v>
      </c>
      <c r="R405" s="46">
        <f t="shared" si="165"/>
        <v>0.45693426065330794</v>
      </c>
      <c r="S405" s="42">
        <f t="shared" si="157"/>
        <v>1319.7917755208334</v>
      </c>
      <c r="T405" s="43">
        <f t="shared" si="143"/>
        <v>8.2514958758535858E-2</v>
      </c>
      <c r="U405" s="65"/>
      <c r="V405" s="58">
        <f t="shared" si="158"/>
        <v>0</v>
      </c>
      <c r="W405" s="58">
        <f t="shared" si="159"/>
        <v>177.33333333333405</v>
      </c>
      <c r="Y405" s="61">
        <f t="shared" si="145"/>
        <v>46117.925925925927</v>
      </c>
      <c r="Z405" s="61">
        <f t="shared" si="146"/>
        <v>46.117925925925924</v>
      </c>
      <c r="AA405" s="61">
        <f t="shared" si="147"/>
        <v>2487.5925925925912</v>
      </c>
      <c r="AB405" s="63">
        <f t="shared" si="148"/>
        <v>2.4875925925925912</v>
      </c>
      <c r="AC405" s="36"/>
      <c r="AD405" s="64">
        <f t="shared" si="149"/>
        <v>-2.4875925925925912</v>
      </c>
      <c r="AE405" s="64">
        <f t="shared" si="150"/>
        <v>8.3145713053433615E-2</v>
      </c>
      <c r="AF405" s="42">
        <f t="shared" si="160"/>
        <v>0</v>
      </c>
      <c r="AG405" s="72">
        <f t="shared" si="161"/>
        <v>0</v>
      </c>
      <c r="AH405">
        <f t="shared" si="162"/>
        <v>5.0127837445810536E-2</v>
      </c>
    </row>
    <row r="406" spans="1:34" ht="15.75" thickBot="1" x14ac:dyDescent="0.3">
      <c r="A406" s="36"/>
      <c r="B406" s="14" t="s">
        <v>59</v>
      </c>
      <c r="C406" s="14">
        <v>402</v>
      </c>
      <c r="D406" s="14">
        <v>402</v>
      </c>
      <c r="E406" s="44">
        <v>24.9</v>
      </c>
      <c r="F406" s="37">
        <f t="shared" si="163"/>
        <v>-0.31944444444444453</v>
      </c>
      <c r="G406" s="37">
        <f t="shared" si="164"/>
        <v>-1.1500000000000004</v>
      </c>
      <c r="H406" s="36"/>
      <c r="I406" s="33">
        <f t="shared" si="144"/>
        <v>6.916666666666667</v>
      </c>
      <c r="J406" s="34">
        <f t="shared" si="151"/>
        <v>-582.66666666666686</v>
      </c>
      <c r="K406" s="34">
        <f t="shared" si="152"/>
        <v>143.15</v>
      </c>
      <c r="L406" s="39">
        <f t="shared" si="153"/>
        <v>47.66326875</v>
      </c>
      <c r="M406" s="40">
        <f t="shared" si="154"/>
        <v>190.81326875000002</v>
      </c>
      <c r="N406" s="36"/>
      <c r="O406" s="45">
        <f t="shared" si="155"/>
        <v>1319.7917755208334</v>
      </c>
      <c r="P406" s="46">
        <f t="shared" si="166"/>
        <v>1.3197917755208335</v>
      </c>
      <c r="Q406" s="42">
        <f t="shared" si="156"/>
        <v>-2.7103193355902793</v>
      </c>
      <c r="R406" s="46">
        <f t="shared" si="165"/>
        <v>0.4573008694798415</v>
      </c>
      <c r="S406" s="42">
        <f t="shared" si="157"/>
        <v>1196.6146616319445</v>
      </c>
      <c r="T406" s="43">
        <f t="shared" si="143"/>
        <v>8.2847351720100285E-2</v>
      </c>
      <c r="U406" s="65"/>
      <c r="V406" s="58">
        <f t="shared" si="158"/>
        <v>0</v>
      </c>
      <c r="W406" s="58">
        <f t="shared" si="159"/>
        <v>582.66666666666686</v>
      </c>
      <c r="Y406" s="61">
        <f t="shared" si="145"/>
        <v>43630.333333333336</v>
      </c>
      <c r="Z406" s="61">
        <f t="shared" si="146"/>
        <v>43.630333333333333</v>
      </c>
      <c r="AA406" s="61">
        <f t="shared" si="147"/>
        <v>5426.9629629629635</v>
      </c>
      <c r="AB406" s="63">
        <f t="shared" si="148"/>
        <v>5.4269629629629632</v>
      </c>
      <c r="AC406" s="36"/>
      <c r="AD406" s="64">
        <f t="shared" si="149"/>
        <v>-5.4269629629629632</v>
      </c>
      <c r="AE406" s="64">
        <f t="shared" si="150"/>
        <v>8.3417724250578681E-2</v>
      </c>
      <c r="AF406" s="42">
        <f t="shared" si="160"/>
        <v>0</v>
      </c>
      <c r="AG406" s="72">
        <f t="shared" si="161"/>
        <v>0</v>
      </c>
      <c r="AH406">
        <f t="shared" si="162"/>
        <v>5.0329766169960932E-2</v>
      </c>
    </row>
    <row r="407" spans="1:34" ht="15.75" thickBot="1" x14ac:dyDescent="0.3">
      <c r="A407" s="36"/>
      <c r="B407" s="14" t="s">
        <v>59</v>
      </c>
      <c r="C407" s="14">
        <v>403</v>
      </c>
      <c r="D407" s="14">
        <v>403</v>
      </c>
      <c r="E407" s="44">
        <v>23.3</v>
      </c>
      <c r="F407" s="37">
        <f t="shared" si="163"/>
        <v>-0.45833333333333293</v>
      </c>
      <c r="G407" s="37">
        <f t="shared" si="164"/>
        <v>-1.6499999999999986</v>
      </c>
      <c r="H407" s="36"/>
      <c r="I407" s="33">
        <f t="shared" si="144"/>
        <v>6.4722222222222223</v>
      </c>
      <c r="J407" s="34">
        <f t="shared" si="151"/>
        <v>-835.9999999999992</v>
      </c>
      <c r="K407" s="34">
        <f t="shared" si="152"/>
        <v>143.15</v>
      </c>
      <c r="L407" s="39">
        <f t="shared" si="153"/>
        <v>41.734668750000004</v>
      </c>
      <c r="M407" s="40">
        <f t="shared" si="154"/>
        <v>184.88466875</v>
      </c>
      <c r="N407" s="36"/>
      <c r="O407" s="45">
        <f t="shared" si="155"/>
        <v>1196.6146616319445</v>
      </c>
      <c r="P407" s="46">
        <f t="shared" si="166"/>
        <v>1.1966146616319444</v>
      </c>
      <c r="Q407" s="42">
        <f t="shared" si="156"/>
        <v>-4.2141631161458291</v>
      </c>
      <c r="R407" s="46">
        <f t="shared" si="165"/>
        <v>0.45763326244140595</v>
      </c>
      <c r="S407" s="42">
        <f t="shared" si="157"/>
        <v>1074.1008000000002</v>
      </c>
      <c r="T407" s="43">
        <f t="shared" si="143"/>
        <v>8.3145713053433615E-2</v>
      </c>
      <c r="U407" s="65"/>
      <c r="V407" s="58">
        <f t="shared" si="158"/>
        <v>0</v>
      </c>
      <c r="W407" s="58">
        <f t="shared" si="159"/>
        <v>835.9999999999992</v>
      </c>
      <c r="Y407" s="61">
        <f t="shared" si="145"/>
        <v>38203.370370370372</v>
      </c>
      <c r="Z407" s="61">
        <f t="shared" si="146"/>
        <v>38.203370370370372</v>
      </c>
      <c r="AA407" s="61">
        <f t="shared" si="147"/>
        <v>5371.3703703703577</v>
      </c>
      <c r="AB407" s="63">
        <f t="shared" si="148"/>
        <v>5.3713703703703581</v>
      </c>
      <c r="AC407" s="36"/>
      <c r="AD407" s="64">
        <f t="shared" si="149"/>
        <v>-5.3713703703703581</v>
      </c>
      <c r="AE407" s="64">
        <f t="shared" si="150"/>
        <v>8.3663064237509618E-2</v>
      </c>
      <c r="AF407" s="42">
        <f t="shared" si="160"/>
        <v>0</v>
      </c>
      <c r="AG407" s="72">
        <f t="shared" si="161"/>
        <v>0</v>
      </c>
      <c r="AH407">
        <f t="shared" si="162"/>
        <v>5.0511020679960925E-2</v>
      </c>
    </row>
    <row r="408" spans="1:34" ht="15.75" thickBot="1" x14ac:dyDescent="0.3">
      <c r="A408" s="36"/>
      <c r="B408" s="14" t="s">
        <v>59</v>
      </c>
      <c r="C408" s="14">
        <v>404</v>
      </c>
      <c r="D408" s="14">
        <v>404</v>
      </c>
      <c r="E408" s="44">
        <v>21.6</v>
      </c>
      <c r="F408" s="37">
        <f t="shared" si="163"/>
        <v>-0.43055555555555575</v>
      </c>
      <c r="G408" s="37">
        <f t="shared" si="164"/>
        <v>-1.5500000000000007</v>
      </c>
      <c r="H408" s="36"/>
      <c r="I408" s="33">
        <f t="shared" si="144"/>
        <v>6.0000000000000009</v>
      </c>
      <c r="J408" s="34">
        <f t="shared" si="151"/>
        <v>-785.33333333333371</v>
      </c>
      <c r="K408" s="34">
        <f t="shared" si="152"/>
        <v>143.15</v>
      </c>
      <c r="L408" s="39">
        <f t="shared" si="153"/>
        <v>35.866800000000012</v>
      </c>
      <c r="M408" s="40">
        <f t="shared" si="154"/>
        <v>179.01680000000002</v>
      </c>
      <c r="N408" s="36"/>
      <c r="O408" s="45">
        <f t="shared" si="155"/>
        <v>1074.1008000000002</v>
      </c>
      <c r="P408" s="46">
        <f t="shared" si="166"/>
        <v>1.0741008000000001</v>
      </c>
      <c r="Q408" s="42">
        <f t="shared" si="156"/>
        <v>-3.6378992000000032</v>
      </c>
      <c r="R408" s="46">
        <f t="shared" si="165"/>
        <v>0.45793162377473928</v>
      </c>
      <c r="S408" s="42">
        <f t="shared" si="157"/>
        <v>979.24030972222238</v>
      </c>
      <c r="T408" s="43">
        <f t="shared" si="143"/>
        <v>8.3417724250578681E-2</v>
      </c>
      <c r="U408" s="65"/>
      <c r="V408" s="58">
        <f t="shared" si="158"/>
        <v>0</v>
      </c>
      <c r="W408" s="58">
        <f t="shared" si="159"/>
        <v>785.33333333333371</v>
      </c>
      <c r="Y408" s="61">
        <f t="shared" si="145"/>
        <v>32832.000000000015</v>
      </c>
      <c r="Z408" s="61">
        <f t="shared" si="146"/>
        <v>32.832000000000015</v>
      </c>
      <c r="AA408" s="61">
        <f t="shared" si="147"/>
        <v>4118.0740740740839</v>
      </c>
      <c r="AB408" s="63">
        <f t="shared" si="148"/>
        <v>4.1180740740740838</v>
      </c>
      <c r="AC408" s="36"/>
      <c r="AD408" s="64">
        <f t="shared" si="149"/>
        <v>-4.1180740740740838</v>
      </c>
      <c r="AE408" s="64">
        <f t="shared" si="150"/>
        <v>8.3879980663049747E-2</v>
      </c>
      <c r="AF408" s="42">
        <f t="shared" si="160"/>
        <v>0</v>
      </c>
      <c r="AG408" s="72">
        <f t="shared" si="161"/>
        <v>0</v>
      </c>
      <c r="AH408">
        <f t="shared" si="162"/>
        <v>5.0676267482226547E-2</v>
      </c>
    </row>
    <row r="409" spans="1:34" ht="15.75" thickBot="1" x14ac:dyDescent="0.3">
      <c r="A409" s="36"/>
      <c r="B409" s="14" t="s">
        <v>59</v>
      </c>
      <c r="C409" s="14">
        <v>405</v>
      </c>
      <c r="D409" s="14">
        <v>405</v>
      </c>
      <c r="E409" s="44">
        <v>20.2</v>
      </c>
      <c r="F409" s="37">
        <f t="shared" si="163"/>
        <v>-0.40277777777777807</v>
      </c>
      <c r="G409" s="37">
        <f t="shared" si="164"/>
        <v>-1.4500000000000011</v>
      </c>
      <c r="H409" s="36"/>
      <c r="I409" s="33">
        <f t="shared" si="144"/>
        <v>5.6111111111111116</v>
      </c>
      <c r="J409" s="34">
        <f t="shared" si="151"/>
        <v>-734.6666666666672</v>
      </c>
      <c r="K409" s="34">
        <f t="shared" si="152"/>
        <v>143.15</v>
      </c>
      <c r="L409" s="39">
        <f t="shared" si="153"/>
        <v>31.368075000000005</v>
      </c>
      <c r="M409" s="40">
        <f t="shared" si="154"/>
        <v>174.51807500000001</v>
      </c>
      <c r="N409" s="36"/>
      <c r="O409" s="45">
        <f t="shared" si="155"/>
        <v>979.24030972222238</v>
      </c>
      <c r="P409" s="46">
        <f t="shared" si="166"/>
        <v>0.97924030972222242</v>
      </c>
      <c r="Q409" s="42">
        <f t="shared" si="156"/>
        <v>-3.1430559865740775</v>
      </c>
      <c r="R409" s="46">
        <f t="shared" si="165"/>
        <v>0.45820363497188432</v>
      </c>
      <c r="S409" s="42">
        <f t="shared" si="157"/>
        <v>883.22395295138892</v>
      </c>
      <c r="T409" s="43">
        <f t="shared" si="143"/>
        <v>8.3663064237509618E-2</v>
      </c>
      <c r="U409" s="65">
        <f>SUM(S405:S413)</f>
        <v>8154.5972866319462</v>
      </c>
      <c r="V409" s="58">
        <f t="shared" si="158"/>
        <v>0</v>
      </c>
      <c r="W409" s="58">
        <f t="shared" si="159"/>
        <v>734.6666666666672</v>
      </c>
      <c r="Y409" s="61">
        <f t="shared" si="145"/>
        <v>28713.925925925931</v>
      </c>
      <c r="Z409" s="61">
        <f t="shared" si="146"/>
        <v>28.713925925925931</v>
      </c>
      <c r="AA409" s="61">
        <f t="shared" si="147"/>
        <v>4106.1111111111131</v>
      </c>
      <c r="AB409" s="63">
        <f t="shared" si="148"/>
        <v>4.1061111111111135</v>
      </c>
      <c r="AC409" s="36"/>
      <c r="AD409" s="64">
        <f t="shared" si="149"/>
        <v>-4.1061111111111135</v>
      </c>
      <c r="AE409" s="64">
        <f t="shared" si="150"/>
        <v>8.4070222077546275E-2</v>
      </c>
      <c r="AF409" s="42">
        <f t="shared" si="160"/>
        <v>0</v>
      </c>
      <c r="AG409" s="72">
        <f t="shared" si="161"/>
        <v>0</v>
      </c>
      <c r="AH409">
        <f t="shared" si="162"/>
        <v>5.0825311524287091E-2</v>
      </c>
    </row>
    <row r="410" spans="1:34" ht="15.75" thickBot="1" x14ac:dyDescent="0.3">
      <c r="A410" s="36"/>
      <c r="B410" s="14" t="s">
        <v>59</v>
      </c>
      <c r="C410" s="14">
        <v>406</v>
      </c>
      <c r="D410" s="14">
        <v>406</v>
      </c>
      <c r="E410" s="44">
        <v>18.7</v>
      </c>
      <c r="F410" s="37">
        <f t="shared" si="163"/>
        <v>-0.44444444444444431</v>
      </c>
      <c r="G410" s="37">
        <f t="shared" si="164"/>
        <v>-1.5999999999999996</v>
      </c>
      <c r="H410" s="36"/>
      <c r="I410" s="33">
        <f t="shared" si="144"/>
        <v>5.1944444444444446</v>
      </c>
      <c r="J410" s="34">
        <f t="shared" si="151"/>
        <v>-810.6666666666664</v>
      </c>
      <c r="K410" s="34">
        <f t="shared" si="152"/>
        <v>143.15</v>
      </c>
      <c r="L410" s="39">
        <f t="shared" si="153"/>
        <v>26.882418750000003</v>
      </c>
      <c r="M410" s="40">
        <f t="shared" si="154"/>
        <v>170.03241875000001</v>
      </c>
      <c r="N410" s="36"/>
      <c r="O410" s="45">
        <f t="shared" si="155"/>
        <v>883.22395295138892</v>
      </c>
      <c r="P410" s="46">
        <f t="shared" si="166"/>
        <v>0.88322395295138889</v>
      </c>
      <c r="Q410" s="42">
        <f t="shared" si="156"/>
        <v>-3.3277390100115727</v>
      </c>
      <c r="R410" s="46">
        <f t="shared" si="165"/>
        <v>0.45844897495881526</v>
      </c>
      <c r="S410" s="42">
        <f t="shared" si="157"/>
        <v>780.89913194444443</v>
      </c>
      <c r="T410" s="43">
        <f t="shared" si="143"/>
        <v>8.3879980663049747E-2</v>
      </c>
      <c r="U410" s="65">
        <f>U409/1000</f>
        <v>8.1545972866319456</v>
      </c>
      <c r="V410" s="58">
        <f t="shared" si="158"/>
        <v>0</v>
      </c>
      <c r="W410" s="58">
        <f t="shared" si="159"/>
        <v>810.6666666666664</v>
      </c>
      <c r="Y410" s="61">
        <f t="shared" si="145"/>
        <v>24607.814814814818</v>
      </c>
      <c r="Z410" s="61">
        <f t="shared" si="146"/>
        <v>24.607814814814816</v>
      </c>
      <c r="AA410" s="61">
        <f t="shared" si="147"/>
        <v>4270.777777777781</v>
      </c>
      <c r="AB410" s="63">
        <f t="shared" si="148"/>
        <v>4.2707777777777807</v>
      </c>
      <c r="AC410" s="36"/>
      <c r="AD410" s="64">
        <f t="shared" si="149"/>
        <v>-4.2707777777777807</v>
      </c>
      <c r="AE410" s="64">
        <f t="shared" si="150"/>
        <v>8.4244052730709854E-2</v>
      </c>
      <c r="AF410" s="42">
        <f t="shared" si="160"/>
        <v>0</v>
      </c>
      <c r="AG410" s="72">
        <f t="shared" si="161"/>
        <v>0</v>
      </c>
      <c r="AH410">
        <f t="shared" si="162"/>
        <v>5.0957088252802728E-2</v>
      </c>
    </row>
    <row r="411" spans="1:34" ht="15.75" thickBot="1" x14ac:dyDescent="0.3">
      <c r="A411" s="36"/>
      <c r="B411" s="14" t="s">
        <v>59</v>
      </c>
      <c r="C411" s="14">
        <v>407</v>
      </c>
      <c r="D411" s="14">
        <v>407</v>
      </c>
      <c r="E411" s="44">
        <v>17</v>
      </c>
      <c r="F411" s="37">
        <f t="shared" si="163"/>
        <v>-0.47222222222222199</v>
      </c>
      <c r="G411" s="37">
        <f t="shared" si="164"/>
        <v>-1.6999999999999993</v>
      </c>
      <c r="H411" s="36"/>
      <c r="I411" s="33">
        <f t="shared" si="144"/>
        <v>4.7222222222222223</v>
      </c>
      <c r="J411" s="34">
        <f t="shared" si="151"/>
        <v>-861.33333333333292</v>
      </c>
      <c r="K411" s="34">
        <f t="shared" si="152"/>
        <v>143.15</v>
      </c>
      <c r="L411" s="39">
        <f t="shared" si="153"/>
        <v>22.216874999999998</v>
      </c>
      <c r="M411" s="40">
        <f t="shared" si="154"/>
        <v>165.36687499999999</v>
      </c>
      <c r="N411" s="36"/>
      <c r="O411" s="45">
        <f t="shared" si="155"/>
        <v>780.89913194444443</v>
      </c>
      <c r="P411" s="46">
        <f t="shared" si="166"/>
        <v>0.78089913194444438</v>
      </c>
      <c r="Q411" s="42">
        <f t="shared" si="156"/>
        <v>-3.2865082754629613</v>
      </c>
      <c r="R411" s="46">
        <f t="shared" si="165"/>
        <v>0.45866589138435537</v>
      </c>
      <c r="S411" s="42">
        <f t="shared" si="157"/>
        <v>684.86909218749997</v>
      </c>
      <c r="T411" s="43">
        <f t="shared" si="143"/>
        <v>8.4070222077546275E-2</v>
      </c>
      <c r="U411" s="65"/>
      <c r="V411" s="58">
        <f t="shared" si="158"/>
        <v>0</v>
      </c>
      <c r="W411" s="58">
        <f t="shared" si="159"/>
        <v>861.33333333333292</v>
      </c>
      <c r="Y411" s="61">
        <f t="shared" si="145"/>
        <v>20337.037037037036</v>
      </c>
      <c r="Z411" s="61">
        <f t="shared" si="146"/>
        <v>20.337037037037035</v>
      </c>
      <c r="AA411" s="61">
        <f t="shared" si="147"/>
        <v>3864.0370370370365</v>
      </c>
      <c r="AB411" s="63">
        <f t="shared" si="148"/>
        <v>3.8640370370370367</v>
      </c>
      <c r="AC411" s="36"/>
      <c r="AD411" s="64">
        <f t="shared" si="149"/>
        <v>-3.8640370370370367</v>
      </c>
      <c r="AE411" s="64">
        <f t="shared" si="150"/>
        <v>8.4413515844955614E-2</v>
      </c>
      <c r="AF411" s="42">
        <f t="shared" si="160"/>
        <v>0</v>
      </c>
      <c r="AG411" s="72">
        <f t="shared" si="161"/>
        <v>0</v>
      </c>
      <c r="AH411">
        <f t="shared" si="162"/>
        <v>5.1072659912109367E-2</v>
      </c>
    </row>
    <row r="412" spans="1:34" ht="15.75" thickBot="1" x14ac:dyDescent="0.3">
      <c r="A412" s="36"/>
      <c r="B412" s="14" t="s">
        <v>59</v>
      </c>
      <c r="C412" s="14">
        <v>408</v>
      </c>
      <c r="D412" s="14">
        <v>408</v>
      </c>
      <c r="E412" s="44">
        <v>15.3</v>
      </c>
      <c r="F412" s="37">
        <f t="shared" si="163"/>
        <v>-0.38888888888888895</v>
      </c>
      <c r="G412" s="37">
        <f t="shared" si="164"/>
        <v>-1.4000000000000004</v>
      </c>
      <c r="H412" s="36"/>
      <c r="I412" s="33">
        <f t="shared" si="144"/>
        <v>4.25</v>
      </c>
      <c r="J412" s="34">
        <f t="shared" si="151"/>
        <v>-709.33333333333348</v>
      </c>
      <c r="K412" s="34">
        <f t="shared" si="152"/>
        <v>143.15</v>
      </c>
      <c r="L412" s="39">
        <f t="shared" si="153"/>
        <v>17.99566875</v>
      </c>
      <c r="M412" s="40">
        <f t="shared" si="154"/>
        <v>161.14566875</v>
      </c>
      <c r="N412" s="36"/>
      <c r="O412" s="45">
        <f t="shared" si="155"/>
        <v>684.86909218749997</v>
      </c>
      <c r="P412" s="46">
        <f t="shared" si="166"/>
        <v>0.68486909218750003</v>
      </c>
      <c r="Q412" s="42">
        <f t="shared" si="156"/>
        <v>-2.329797574479167</v>
      </c>
      <c r="R412" s="46">
        <f t="shared" si="165"/>
        <v>0.4588561327988519</v>
      </c>
      <c r="S412" s="42">
        <f t="shared" si="157"/>
        <v>625.79035138888901</v>
      </c>
      <c r="T412" s="43">
        <f t="shared" si="143"/>
        <v>8.4244052730709854E-2</v>
      </c>
      <c r="U412" s="65"/>
      <c r="V412" s="58">
        <f t="shared" si="158"/>
        <v>0</v>
      </c>
      <c r="W412" s="58">
        <f t="shared" si="159"/>
        <v>709.33333333333348</v>
      </c>
      <c r="Y412" s="61">
        <f t="shared" si="145"/>
        <v>16473</v>
      </c>
      <c r="Z412" s="61">
        <f t="shared" si="146"/>
        <v>16.472999999999999</v>
      </c>
      <c r="AA412" s="61">
        <f t="shared" si="147"/>
        <v>2283.5185185185164</v>
      </c>
      <c r="AB412" s="63">
        <f t="shared" si="148"/>
        <v>2.2835185185185165</v>
      </c>
      <c r="AC412" s="36"/>
      <c r="AD412" s="64">
        <f t="shared" si="149"/>
        <v>-2.2835185185185165</v>
      </c>
      <c r="AE412" s="64">
        <f t="shared" si="150"/>
        <v>8.4413515844955614E-2</v>
      </c>
      <c r="AF412" s="42">
        <f t="shared" si="160"/>
        <v>0</v>
      </c>
      <c r="AG412" s="72">
        <f t="shared" si="161"/>
        <v>0</v>
      </c>
      <c r="AH412">
        <f t="shared" si="162"/>
        <v>5.1178262033906241E-2</v>
      </c>
    </row>
    <row r="413" spans="1:34" ht="15.75" thickBot="1" x14ac:dyDescent="0.3">
      <c r="A413" s="36"/>
      <c r="B413" s="14" t="s">
        <v>59</v>
      </c>
      <c r="C413" s="14">
        <v>409</v>
      </c>
      <c r="D413" s="14">
        <v>409</v>
      </c>
      <c r="E413" s="44">
        <v>14.2</v>
      </c>
      <c r="F413" s="37">
        <f t="shared" si="163"/>
        <v>-0.19444444444444448</v>
      </c>
      <c r="G413" s="37">
        <f t="shared" si="164"/>
        <v>-0.70000000000000018</v>
      </c>
      <c r="H413" s="36"/>
      <c r="I413" s="33">
        <f t="shared" si="144"/>
        <v>3.9444444444444446</v>
      </c>
      <c r="J413" s="34">
        <f t="shared" si="151"/>
        <v>-354.66666666666674</v>
      </c>
      <c r="K413" s="34">
        <f t="shared" si="152"/>
        <v>143.15</v>
      </c>
      <c r="L413" s="39">
        <f t="shared" si="153"/>
        <v>15.501075000000002</v>
      </c>
      <c r="M413" s="40">
        <f t="shared" si="154"/>
        <v>158.65107500000002</v>
      </c>
      <c r="N413" s="36"/>
      <c r="O413" s="45">
        <f t="shared" si="155"/>
        <v>625.79035138888901</v>
      </c>
      <c r="P413" s="46">
        <f t="shared" si="166"/>
        <v>0.62579035138888905</v>
      </c>
      <c r="Q413" s="42">
        <f t="shared" si="156"/>
        <v>-0.77317261157407435</v>
      </c>
      <c r="R413" s="46">
        <f t="shared" si="165"/>
        <v>0.45902996345201547</v>
      </c>
      <c r="S413" s="42">
        <f t="shared" si="157"/>
        <v>610.06721128472225</v>
      </c>
      <c r="T413" s="43">
        <f t="shared" si="143"/>
        <v>8.4413515844955614E-2</v>
      </c>
      <c r="U413" s="65"/>
      <c r="V413" s="58">
        <f t="shared" si="158"/>
        <v>0</v>
      </c>
      <c r="W413" s="58">
        <f t="shared" si="159"/>
        <v>354.66666666666674</v>
      </c>
      <c r="Y413" s="61">
        <f t="shared" si="145"/>
        <v>14189.481481481484</v>
      </c>
      <c r="Z413" s="61">
        <f t="shared" si="146"/>
        <v>14.189481481481483</v>
      </c>
      <c r="AA413" s="61">
        <f t="shared" si="147"/>
        <v>593.22222222222445</v>
      </c>
      <c r="AB413" s="63">
        <f t="shared" si="148"/>
        <v>0.59322222222222443</v>
      </c>
      <c r="AC413" s="36"/>
      <c r="AD413" s="64">
        <f t="shared" si="149"/>
        <v>-0.59322222222222443</v>
      </c>
      <c r="AE413" s="64">
        <f t="shared" si="150"/>
        <v>8.4413515844955614E-2</v>
      </c>
      <c r="AF413" s="42">
        <f t="shared" si="160"/>
        <v>0</v>
      </c>
      <c r="AG413" s="72">
        <f t="shared" si="161"/>
        <v>0</v>
      </c>
      <c r="AH413">
        <f t="shared" si="162"/>
        <v>5.1281210875810543E-2</v>
      </c>
    </row>
    <row r="414" spans="1:34" ht="15.75" thickBot="1" x14ac:dyDescent="0.3">
      <c r="A414" s="36"/>
      <c r="B414" s="14" t="s">
        <v>59</v>
      </c>
      <c r="C414" s="14">
        <v>410</v>
      </c>
      <c r="D414" s="14">
        <v>410</v>
      </c>
      <c r="E414" s="44">
        <v>13.9</v>
      </c>
      <c r="F414" s="37">
        <f t="shared" si="163"/>
        <v>-2.7777777777777679E-2</v>
      </c>
      <c r="G414" s="37">
        <f t="shared" si="164"/>
        <v>-9.9999999999999645E-2</v>
      </c>
      <c r="H414" s="36"/>
      <c r="I414" s="33">
        <f t="shared" si="144"/>
        <v>3.8611111111111112</v>
      </c>
      <c r="J414" s="34">
        <f t="shared" si="151"/>
        <v>-50.666666666666487</v>
      </c>
      <c r="K414" s="34">
        <f t="shared" si="152"/>
        <v>143.15</v>
      </c>
      <c r="L414" s="39">
        <f t="shared" si="153"/>
        <v>14.853018749999999</v>
      </c>
      <c r="M414" s="40">
        <f t="shared" si="154"/>
        <v>158.00301875</v>
      </c>
      <c r="N414" s="36"/>
      <c r="O414" s="45">
        <f t="shared" si="155"/>
        <v>610.06721128472225</v>
      </c>
      <c r="P414" s="46">
        <f t="shared" si="166"/>
        <v>0.6100672112847223</v>
      </c>
      <c r="Q414" s="42">
        <f t="shared" si="156"/>
        <v>0.41443758165509331</v>
      </c>
      <c r="R414" s="46">
        <f t="shared" si="165"/>
        <v>0.45919942656626123</v>
      </c>
      <c r="S414" s="42">
        <f t="shared" si="157"/>
        <v>0</v>
      </c>
      <c r="T414" s="43">
        <f t="shared" si="143"/>
        <v>8.4413515844955614E-2</v>
      </c>
      <c r="U414" s="36"/>
      <c r="V414" s="58">
        <f t="shared" si="158"/>
        <v>0</v>
      </c>
      <c r="W414" s="58">
        <f t="shared" si="159"/>
        <v>50.666666666666487</v>
      </c>
      <c r="Y414" s="61">
        <f t="shared" si="145"/>
        <v>13596.259259259259</v>
      </c>
      <c r="Z414" s="61">
        <f t="shared" si="146"/>
        <v>13.596259259259259</v>
      </c>
      <c r="AA414" s="61">
        <f t="shared" si="147"/>
        <v>0</v>
      </c>
      <c r="AB414" s="63">
        <f t="shared" si="148"/>
        <v>0</v>
      </c>
      <c r="AC414" s="36"/>
      <c r="AD414" s="64">
        <f t="shared" si="149"/>
        <v>0</v>
      </c>
      <c r="AE414" s="64">
        <f t="shared" si="150"/>
        <v>8.4413515844955614E-2</v>
      </c>
      <c r="AF414" s="42">
        <f t="shared" si="160"/>
        <v>0</v>
      </c>
      <c r="AG414" s="72">
        <f t="shared" si="161"/>
        <v>0</v>
      </c>
      <c r="AH414">
        <f t="shared" si="162"/>
        <v>5.1281210875810543E-2</v>
      </c>
    </row>
    <row r="415" spans="1:34" ht="15.75" thickBot="1" x14ac:dyDescent="0.3">
      <c r="A415" s="36"/>
      <c r="B415" s="14" t="s">
        <v>59</v>
      </c>
      <c r="C415" s="14">
        <v>411</v>
      </c>
      <c r="D415" s="14">
        <v>411</v>
      </c>
      <c r="E415" s="44">
        <v>14</v>
      </c>
      <c r="F415" s="37">
        <f t="shared" si="163"/>
        <v>4.1666666666666519E-2</v>
      </c>
      <c r="G415" s="37">
        <f t="shared" si="164"/>
        <v>0.14999999999999947</v>
      </c>
      <c r="H415" s="36"/>
      <c r="I415" s="33">
        <f t="shared" si="144"/>
        <v>3.8888888888888893</v>
      </c>
      <c r="J415" s="34">
        <f t="shared" si="151"/>
        <v>75.99999999999973</v>
      </c>
      <c r="K415" s="34">
        <f t="shared" si="152"/>
        <v>143.15</v>
      </c>
      <c r="L415" s="39">
        <f t="shared" si="153"/>
        <v>15.067500000000003</v>
      </c>
      <c r="M415" s="40">
        <f t="shared" si="154"/>
        <v>234.21749999999975</v>
      </c>
      <c r="N415" s="36"/>
      <c r="O415" s="45">
        <f t="shared" si="155"/>
        <v>910.84583333333239</v>
      </c>
      <c r="P415" s="46">
        <f t="shared" si="166"/>
        <v>0.91084583333333236</v>
      </c>
      <c r="Q415" s="42">
        <f t="shared" si="156"/>
        <v>0.91084583333333236</v>
      </c>
      <c r="R415" s="46">
        <f t="shared" si="165"/>
        <v>0.45945243929774271</v>
      </c>
      <c r="S415" s="42">
        <f t="shared" si="157"/>
        <v>0</v>
      </c>
      <c r="T415" s="43">
        <f t="shared" si="143"/>
        <v>8.4413515844955614E-2</v>
      </c>
      <c r="U415" s="36"/>
      <c r="V415" s="58">
        <f t="shared" si="158"/>
        <v>75.99999999999973</v>
      </c>
      <c r="W415" s="58">
        <f t="shared" si="159"/>
        <v>0</v>
      </c>
      <c r="Y415" s="61">
        <f t="shared" si="145"/>
        <v>13792.592592592595</v>
      </c>
      <c r="Z415" s="61">
        <f t="shared" si="146"/>
        <v>13.792592592592595</v>
      </c>
      <c r="AA415" s="61">
        <f t="shared" si="147"/>
        <v>0</v>
      </c>
      <c r="AB415" s="63">
        <f t="shared" si="148"/>
        <v>0</v>
      </c>
      <c r="AC415" s="36"/>
      <c r="AD415" s="64">
        <f t="shared" si="149"/>
        <v>0</v>
      </c>
      <c r="AE415" s="64">
        <f t="shared" si="150"/>
        <v>8.4413515844955614E-2</v>
      </c>
      <c r="AF415" s="42">
        <f t="shared" si="160"/>
        <v>0</v>
      </c>
      <c r="AG415" s="72">
        <f t="shared" si="161"/>
        <v>0</v>
      </c>
      <c r="AH415">
        <f t="shared" si="162"/>
        <v>5.1281210875810543E-2</v>
      </c>
    </row>
    <row r="416" spans="1:34" ht="15.75" thickBot="1" x14ac:dyDescent="0.3">
      <c r="A416" s="36"/>
      <c r="B416" s="14" t="s">
        <v>59</v>
      </c>
      <c r="C416" s="14">
        <v>412</v>
      </c>
      <c r="D416" s="14">
        <v>412</v>
      </c>
      <c r="E416" s="44">
        <v>14.2</v>
      </c>
      <c r="F416" s="37">
        <f t="shared" si="163"/>
        <v>6.9444444444444448E-2</v>
      </c>
      <c r="G416" s="37">
        <f t="shared" si="164"/>
        <v>0.25</v>
      </c>
      <c r="H416" s="36"/>
      <c r="I416" s="33">
        <f t="shared" si="144"/>
        <v>3.9444444444444446</v>
      </c>
      <c r="J416" s="34">
        <f t="shared" si="151"/>
        <v>126.66666666666667</v>
      </c>
      <c r="K416" s="34">
        <f t="shared" si="152"/>
        <v>143.15</v>
      </c>
      <c r="L416" s="39">
        <f t="shared" si="153"/>
        <v>15.501075000000002</v>
      </c>
      <c r="M416" s="40">
        <f t="shared" si="154"/>
        <v>285.31774166666668</v>
      </c>
      <c r="N416" s="36"/>
      <c r="O416" s="45">
        <f t="shared" si="155"/>
        <v>1125.4199810185187</v>
      </c>
      <c r="P416" s="46">
        <f t="shared" si="166"/>
        <v>1.1254199810185186</v>
      </c>
      <c r="Q416" s="42">
        <f t="shared" si="156"/>
        <v>1.1254199810185186</v>
      </c>
      <c r="R416" s="46">
        <f t="shared" si="165"/>
        <v>0.45976505595913675</v>
      </c>
      <c r="S416" s="42">
        <f t="shared" si="157"/>
        <v>0</v>
      </c>
      <c r="T416" s="43">
        <f t="shared" si="143"/>
        <v>8.4413515844955614E-2</v>
      </c>
      <c r="U416" s="36"/>
      <c r="V416" s="58">
        <f t="shared" si="158"/>
        <v>126.66666666666667</v>
      </c>
      <c r="W416" s="58">
        <f t="shared" si="159"/>
        <v>0</v>
      </c>
      <c r="Y416" s="61">
        <f t="shared" si="145"/>
        <v>14189.481481481484</v>
      </c>
      <c r="Z416" s="61">
        <f t="shared" si="146"/>
        <v>14.189481481481483</v>
      </c>
      <c r="AA416" s="61">
        <f t="shared" si="147"/>
        <v>0</v>
      </c>
      <c r="AB416" s="63">
        <f t="shared" si="148"/>
        <v>0</v>
      </c>
      <c r="AC416" s="36"/>
      <c r="AD416" s="64">
        <f t="shared" si="149"/>
        <v>0</v>
      </c>
      <c r="AE416" s="64">
        <f t="shared" si="150"/>
        <v>8.4413515844955614E-2</v>
      </c>
      <c r="AF416" s="42">
        <f t="shared" si="160"/>
        <v>0</v>
      </c>
      <c r="AG416" s="72">
        <f t="shared" si="161"/>
        <v>0</v>
      </c>
      <c r="AH416">
        <f t="shared" si="162"/>
        <v>5.1281210875810543E-2</v>
      </c>
    </row>
    <row r="417" spans="1:34" ht="15.75" thickBot="1" x14ac:dyDescent="0.3">
      <c r="A417" s="36"/>
      <c r="B417" s="14" t="s">
        <v>59</v>
      </c>
      <c r="C417" s="14">
        <v>413</v>
      </c>
      <c r="D417" s="14">
        <v>413</v>
      </c>
      <c r="E417" s="44">
        <v>14.5</v>
      </c>
      <c r="F417" s="37">
        <f t="shared" si="163"/>
        <v>9.7222222222222363E-2</v>
      </c>
      <c r="G417" s="37">
        <f t="shared" si="164"/>
        <v>0.35000000000000053</v>
      </c>
      <c r="H417" s="36"/>
      <c r="I417" s="33">
        <f t="shared" si="144"/>
        <v>4.0277777777777777</v>
      </c>
      <c r="J417" s="34">
        <f t="shared" si="151"/>
        <v>177.3333333333336</v>
      </c>
      <c r="K417" s="34">
        <f t="shared" si="152"/>
        <v>143.15</v>
      </c>
      <c r="L417" s="39">
        <f t="shared" si="153"/>
        <v>16.162968750000001</v>
      </c>
      <c r="M417" s="40">
        <f t="shared" si="154"/>
        <v>336.64630208333358</v>
      </c>
      <c r="N417" s="36"/>
      <c r="O417" s="45">
        <f t="shared" si="155"/>
        <v>1355.9364945023158</v>
      </c>
      <c r="P417" s="46">
        <f t="shared" si="166"/>
        <v>1.3559364945023158</v>
      </c>
      <c r="Q417" s="42">
        <f t="shared" si="156"/>
        <v>1.3559364945023158</v>
      </c>
      <c r="R417" s="46">
        <f t="shared" si="165"/>
        <v>0.46014170498538737</v>
      </c>
      <c r="S417" s="42">
        <f t="shared" si="157"/>
        <v>0</v>
      </c>
      <c r="T417" s="43">
        <f t="shared" si="143"/>
        <v>8.4413515844955614E-2</v>
      </c>
      <c r="U417" s="36"/>
      <c r="V417" s="58">
        <f t="shared" si="158"/>
        <v>177.3333333333336</v>
      </c>
      <c r="W417" s="58">
        <f t="shared" si="159"/>
        <v>0</v>
      </c>
      <c r="Y417" s="61">
        <f t="shared" si="145"/>
        <v>14795.37037037037</v>
      </c>
      <c r="Z417" s="61">
        <f t="shared" si="146"/>
        <v>14.795370370370371</v>
      </c>
      <c r="AA417" s="61">
        <f t="shared" si="147"/>
        <v>0</v>
      </c>
      <c r="AB417" s="63">
        <f t="shared" si="148"/>
        <v>0</v>
      </c>
      <c r="AC417" s="36"/>
      <c r="AD417" s="64">
        <f t="shared" si="149"/>
        <v>0</v>
      </c>
      <c r="AE417" s="64">
        <f t="shared" si="150"/>
        <v>8.4413515844955614E-2</v>
      </c>
      <c r="AF417" s="42">
        <f t="shared" si="160"/>
        <v>0</v>
      </c>
      <c r="AG417" s="72">
        <f t="shared" si="161"/>
        <v>0</v>
      </c>
      <c r="AH417">
        <f t="shared" si="162"/>
        <v>5.1281210875810543E-2</v>
      </c>
    </row>
    <row r="418" spans="1:34" ht="15.75" thickBot="1" x14ac:dyDescent="0.3">
      <c r="A418" s="36"/>
      <c r="B418" s="14" t="s">
        <v>59</v>
      </c>
      <c r="C418" s="14">
        <v>414</v>
      </c>
      <c r="D418" s="14">
        <v>414</v>
      </c>
      <c r="E418" s="44">
        <v>14.9</v>
      </c>
      <c r="F418" s="37">
        <f t="shared" si="163"/>
        <v>0.19444444444444448</v>
      </c>
      <c r="G418" s="37">
        <f t="shared" si="164"/>
        <v>0.70000000000000018</v>
      </c>
      <c r="H418" s="36"/>
      <c r="I418" s="33">
        <f t="shared" si="144"/>
        <v>4.1388888888888893</v>
      </c>
      <c r="J418" s="34">
        <f t="shared" si="151"/>
        <v>354.66666666666674</v>
      </c>
      <c r="K418" s="34">
        <f t="shared" si="152"/>
        <v>143.15</v>
      </c>
      <c r="L418" s="39">
        <f t="shared" si="153"/>
        <v>17.067018750000003</v>
      </c>
      <c r="M418" s="40">
        <f t="shared" si="154"/>
        <v>514.88368541666682</v>
      </c>
      <c r="N418" s="36"/>
      <c r="O418" s="45">
        <f t="shared" si="155"/>
        <v>2131.0463646412045</v>
      </c>
      <c r="P418" s="46">
        <f t="shared" si="166"/>
        <v>2.1310463646412043</v>
      </c>
      <c r="Q418" s="42">
        <f t="shared" si="156"/>
        <v>2.1310463646412039</v>
      </c>
      <c r="R418" s="46">
        <f t="shared" si="165"/>
        <v>0.46073366230889884</v>
      </c>
      <c r="S418" s="42">
        <f t="shared" si="157"/>
        <v>0</v>
      </c>
      <c r="T418" s="43">
        <f t="shared" si="143"/>
        <v>8.4413515844955614E-2</v>
      </c>
      <c r="U418" s="36"/>
      <c r="V418" s="58">
        <f t="shared" si="158"/>
        <v>354.66666666666674</v>
      </c>
      <c r="W418" s="58">
        <f t="shared" si="159"/>
        <v>0</v>
      </c>
      <c r="Y418" s="61">
        <f t="shared" si="145"/>
        <v>15622.925925925931</v>
      </c>
      <c r="Z418" s="61">
        <f t="shared" si="146"/>
        <v>15.62292592592593</v>
      </c>
      <c r="AA418" s="61">
        <f t="shared" si="147"/>
        <v>0</v>
      </c>
      <c r="AB418" s="63">
        <f t="shared" si="148"/>
        <v>0</v>
      </c>
      <c r="AC418" s="36"/>
      <c r="AD418" s="64">
        <f t="shared" si="149"/>
        <v>0</v>
      </c>
      <c r="AE418" s="64">
        <f t="shared" si="150"/>
        <v>8.4413515844955614E-2</v>
      </c>
      <c r="AF418" s="42">
        <f t="shared" si="160"/>
        <v>0</v>
      </c>
      <c r="AG418" s="72">
        <f t="shared" si="161"/>
        <v>0</v>
      </c>
      <c r="AH418">
        <f t="shared" si="162"/>
        <v>5.1281210875810543E-2</v>
      </c>
    </row>
    <row r="419" spans="1:34" ht="15.75" thickBot="1" x14ac:dyDescent="0.3">
      <c r="A419" s="36"/>
      <c r="B419" s="14" t="s">
        <v>59</v>
      </c>
      <c r="C419" s="14">
        <v>415</v>
      </c>
      <c r="D419" s="14">
        <v>415</v>
      </c>
      <c r="E419" s="44">
        <v>15.9</v>
      </c>
      <c r="F419" s="37">
        <f t="shared" si="163"/>
        <v>0.34722222222222199</v>
      </c>
      <c r="G419" s="37">
        <f t="shared" si="164"/>
        <v>1.2499999999999991</v>
      </c>
      <c r="H419" s="36"/>
      <c r="I419" s="33">
        <f t="shared" si="144"/>
        <v>4.416666666666667</v>
      </c>
      <c r="J419" s="34">
        <f t="shared" si="151"/>
        <v>633.33333333333292</v>
      </c>
      <c r="K419" s="34">
        <f t="shared" si="152"/>
        <v>143.15</v>
      </c>
      <c r="L419" s="39">
        <f t="shared" si="153"/>
        <v>19.43476875</v>
      </c>
      <c r="M419" s="40">
        <f t="shared" si="154"/>
        <v>795.91810208333288</v>
      </c>
      <c r="N419" s="36"/>
      <c r="O419" s="45">
        <f t="shared" si="155"/>
        <v>3515.3049508680538</v>
      </c>
      <c r="P419" s="46">
        <f t="shared" si="166"/>
        <v>3.5153049508680536</v>
      </c>
      <c r="Q419" s="42">
        <f t="shared" si="156"/>
        <v>3.5153049508680536</v>
      </c>
      <c r="R419" s="46">
        <f t="shared" si="165"/>
        <v>0.46171013590636217</v>
      </c>
      <c r="S419" s="42">
        <f t="shared" si="157"/>
        <v>0</v>
      </c>
      <c r="T419" s="43">
        <f t="shared" si="143"/>
        <v>8.4413515844955614E-2</v>
      </c>
      <c r="U419" s="36"/>
      <c r="V419" s="58">
        <f t="shared" si="158"/>
        <v>633.33333333333292</v>
      </c>
      <c r="W419" s="58">
        <f t="shared" si="159"/>
        <v>0</v>
      </c>
      <c r="Y419" s="61">
        <f t="shared" si="145"/>
        <v>17790.333333333336</v>
      </c>
      <c r="Z419" s="61">
        <f t="shared" si="146"/>
        <v>17.790333333333336</v>
      </c>
      <c r="AA419" s="61">
        <f t="shared" si="147"/>
        <v>0</v>
      </c>
      <c r="AB419" s="63">
        <f t="shared" si="148"/>
        <v>0</v>
      </c>
      <c r="AC419" s="36"/>
      <c r="AD419" s="64">
        <f t="shared" si="149"/>
        <v>0</v>
      </c>
      <c r="AE419" s="64">
        <f t="shared" si="150"/>
        <v>8.4413515844955614E-2</v>
      </c>
      <c r="AF419" s="42">
        <f t="shared" si="160"/>
        <v>0</v>
      </c>
      <c r="AG419" s="72">
        <f t="shared" si="161"/>
        <v>0</v>
      </c>
      <c r="AH419">
        <f t="shared" si="162"/>
        <v>5.1281210875810543E-2</v>
      </c>
    </row>
    <row r="420" spans="1:34" ht="15.75" thickBot="1" x14ac:dyDescent="0.3">
      <c r="A420" s="36"/>
      <c r="B420" s="14" t="s">
        <v>59</v>
      </c>
      <c r="C420" s="14">
        <v>416</v>
      </c>
      <c r="D420" s="14">
        <v>416</v>
      </c>
      <c r="E420" s="44">
        <v>17.399999999999999</v>
      </c>
      <c r="F420" s="37">
        <f t="shared" si="163"/>
        <v>0.38888888888888873</v>
      </c>
      <c r="G420" s="37">
        <f t="shared" si="164"/>
        <v>1.3999999999999995</v>
      </c>
      <c r="H420" s="36"/>
      <c r="I420" s="33">
        <f t="shared" si="144"/>
        <v>4.833333333333333</v>
      </c>
      <c r="J420" s="34">
        <f t="shared" si="151"/>
        <v>709.33333333333303</v>
      </c>
      <c r="K420" s="34">
        <f t="shared" si="152"/>
        <v>143.15</v>
      </c>
      <c r="L420" s="39">
        <f t="shared" si="153"/>
        <v>23.274674999999995</v>
      </c>
      <c r="M420" s="40">
        <f t="shared" si="154"/>
        <v>875.75800833333301</v>
      </c>
      <c r="N420" s="36"/>
      <c r="O420" s="45">
        <f t="shared" si="155"/>
        <v>4232.8303736111093</v>
      </c>
      <c r="P420" s="46">
        <f t="shared" si="166"/>
        <v>4.232830373611109</v>
      </c>
      <c r="Q420" s="42">
        <f t="shared" si="156"/>
        <v>4.232830373611109</v>
      </c>
      <c r="R420" s="46">
        <f t="shared" si="165"/>
        <v>0.46288592212125412</v>
      </c>
      <c r="S420" s="42">
        <f t="shared" si="157"/>
        <v>0</v>
      </c>
      <c r="T420" s="43">
        <f t="shared" si="143"/>
        <v>8.4413515844955614E-2</v>
      </c>
      <c r="U420" s="36"/>
      <c r="V420" s="58">
        <f t="shared" si="158"/>
        <v>709.33333333333303</v>
      </c>
      <c r="W420" s="58">
        <f t="shared" si="159"/>
        <v>0</v>
      </c>
      <c r="Y420" s="61">
        <f t="shared" si="145"/>
        <v>21305.333333333328</v>
      </c>
      <c r="Z420" s="61">
        <f t="shared" si="146"/>
        <v>21.30533333333333</v>
      </c>
      <c r="AA420" s="61">
        <f t="shared" si="147"/>
        <v>0</v>
      </c>
      <c r="AB420" s="63">
        <f t="shared" si="148"/>
        <v>0</v>
      </c>
      <c r="AC420" s="36"/>
      <c r="AD420" s="64">
        <f t="shared" si="149"/>
        <v>0</v>
      </c>
      <c r="AE420" s="64">
        <f t="shared" si="150"/>
        <v>8.4660585996190182E-2</v>
      </c>
      <c r="AF420" s="42">
        <f t="shared" si="160"/>
        <v>10597.765580246931</v>
      </c>
      <c r="AG420" s="72">
        <f t="shared" si="161"/>
        <v>6116.23546050001</v>
      </c>
      <c r="AH420">
        <f t="shared" si="162"/>
        <v>5.1281210875810543E-2</v>
      </c>
    </row>
    <row r="421" spans="1:34" ht="15.75" thickBot="1" x14ac:dyDescent="0.3">
      <c r="A421" s="36"/>
      <c r="B421" s="14" t="s">
        <v>59</v>
      </c>
      <c r="C421" s="14">
        <v>417</v>
      </c>
      <c r="D421" s="14">
        <v>417</v>
      </c>
      <c r="E421" s="44">
        <v>18.7</v>
      </c>
      <c r="F421" s="37">
        <f t="shared" si="163"/>
        <v>0.23611111111111149</v>
      </c>
      <c r="G421" s="37">
        <f t="shared" si="164"/>
        <v>0.85000000000000142</v>
      </c>
      <c r="H421" s="36"/>
      <c r="I421" s="33">
        <f t="shared" si="144"/>
        <v>5.1944444444444446</v>
      </c>
      <c r="J421" s="34">
        <f t="shared" si="151"/>
        <v>430.66666666666737</v>
      </c>
      <c r="K421" s="34">
        <f t="shared" si="152"/>
        <v>143.15</v>
      </c>
      <c r="L421" s="39">
        <f t="shared" si="153"/>
        <v>26.882418750000003</v>
      </c>
      <c r="M421" s="40">
        <f t="shared" si="154"/>
        <v>600.69908541666734</v>
      </c>
      <c r="N421" s="36"/>
      <c r="O421" s="45">
        <f t="shared" si="155"/>
        <v>3120.2980270254666</v>
      </c>
      <c r="P421" s="46">
        <f t="shared" si="166"/>
        <v>3.1202980270254668</v>
      </c>
      <c r="Q421" s="42">
        <f t="shared" si="156"/>
        <v>3.1202980270254672</v>
      </c>
      <c r="R421" s="46">
        <f t="shared" si="165"/>
        <v>0.46375267157320565</v>
      </c>
      <c r="S421" s="42">
        <f t="shared" si="157"/>
        <v>0</v>
      </c>
      <c r="T421" s="43">
        <f t="shared" si="143"/>
        <v>8.4413515844955614E-2</v>
      </c>
      <c r="U421" s="36"/>
      <c r="V421" s="58">
        <f t="shared" si="158"/>
        <v>430.66666666666737</v>
      </c>
      <c r="W421" s="58">
        <f t="shared" si="159"/>
        <v>0</v>
      </c>
      <c r="Y421" s="61">
        <f t="shared" si="145"/>
        <v>24607.814814814818</v>
      </c>
      <c r="Z421" s="61">
        <f t="shared" si="146"/>
        <v>24.607814814814816</v>
      </c>
      <c r="AA421" s="61">
        <f t="shared" si="147"/>
        <v>0</v>
      </c>
      <c r="AB421" s="63">
        <f t="shared" si="148"/>
        <v>0</v>
      </c>
      <c r="AC421" s="36"/>
      <c r="AD421" s="64">
        <f t="shared" si="149"/>
        <v>0</v>
      </c>
      <c r="AE421" s="64">
        <f t="shared" si="150"/>
        <v>8.4887325601128452E-2</v>
      </c>
      <c r="AF421" s="42">
        <f t="shared" si="160"/>
        <v>650.35264197531797</v>
      </c>
      <c r="AG421" s="72">
        <f t="shared" si="161"/>
        <v>375.3347685000054</v>
      </c>
      <c r="AH421">
        <f t="shared" si="162"/>
        <v>5.1281210875810543E-2</v>
      </c>
    </row>
    <row r="422" spans="1:34" ht="15.75" thickBot="1" x14ac:dyDescent="0.3">
      <c r="A422" s="36"/>
      <c r="B422" s="14" t="s">
        <v>59</v>
      </c>
      <c r="C422" s="14">
        <v>418</v>
      </c>
      <c r="D422" s="14">
        <v>418</v>
      </c>
      <c r="E422" s="44">
        <v>19.100000000000001</v>
      </c>
      <c r="F422" s="37">
        <f t="shared" si="163"/>
        <v>1.3888888888889086E-2</v>
      </c>
      <c r="G422" s="37">
        <f t="shared" si="164"/>
        <v>5.0000000000000711E-2</v>
      </c>
      <c r="H422" s="36"/>
      <c r="I422" s="33">
        <f t="shared" si="144"/>
        <v>5.3055555555555562</v>
      </c>
      <c r="J422" s="34">
        <f t="shared" si="151"/>
        <v>25.333333333333691</v>
      </c>
      <c r="K422" s="34">
        <f t="shared" si="152"/>
        <v>143.15</v>
      </c>
      <c r="L422" s="39">
        <f t="shared" si="153"/>
        <v>28.044768750000006</v>
      </c>
      <c r="M422" s="40">
        <f t="shared" si="154"/>
        <v>196.52810208333369</v>
      </c>
      <c r="N422" s="36"/>
      <c r="O422" s="45">
        <f t="shared" si="155"/>
        <v>1042.6907638310206</v>
      </c>
      <c r="P422" s="46">
        <f t="shared" si="166"/>
        <v>1.0426907638310206</v>
      </c>
      <c r="Q422" s="42">
        <f t="shared" si="156"/>
        <v>1.0426907638310206</v>
      </c>
      <c r="R422" s="46">
        <f t="shared" si="165"/>
        <v>0.46404230789649203</v>
      </c>
      <c r="S422" s="42">
        <f t="shared" si="157"/>
        <v>889.45254444444458</v>
      </c>
      <c r="T422" s="43">
        <f t="shared" si="143"/>
        <v>8.4660585996190182E-2</v>
      </c>
      <c r="U422" s="36"/>
      <c r="V422" s="58">
        <f t="shared" si="158"/>
        <v>25.333333333333691</v>
      </c>
      <c r="W422" s="58">
        <f t="shared" si="159"/>
        <v>0</v>
      </c>
      <c r="Y422" s="61">
        <f t="shared" si="145"/>
        <v>25671.814814814821</v>
      </c>
      <c r="Z422" s="61">
        <f t="shared" si="146"/>
        <v>25.67181481481482</v>
      </c>
      <c r="AA422" s="61">
        <f t="shared" si="147"/>
        <v>800.11111111111677</v>
      </c>
      <c r="AB422" s="63">
        <f t="shared" si="148"/>
        <v>0.80011111111111677</v>
      </c>
      <c r="AC422" s="36"/>
      <c r="AD422" s="64">
        <f t="shared" si="149"/>
        <v>-0.80011111111111677</v>
      </c>
      <c r="AE422" s="64">
        <f t="shared" si="150"/>
        <v>8.5097814721884629E-2</v>
      </c>
      <c r="AF422" s="42">
        <f t="shared" si="160"/>
        <v>0</v>
      </c>
      <c r="AG422" s="72">
        <f t="shared" si="161"/>
        <v>0</v>
      </c>
      <c r="AH422">
        <f t="shared" si="162"/>
        <v>5.1431305992685535E-2</v>
      </c>
    </row>
    <row r="423" spans="1:34" ht="15.75" thickBot="1" x14ac:dyDescent="0.3">
      <c r="A423" s="36"/>
      <c r="B423" s="14" t="s">
        <v>59</v>
      </c>
      <c r="C423" s="14">
        <v>419</v>
      </c>
      <c r="D423" s="14">
        <v>419</v>
      </c>
      <c r="E423" s="44">
        <v>18.8</v>
      </c>
      <c r="F423" s="37">
        <f t="shared" si="163"/>
        <v>-0.20833333333333331</v>
      </c>
      <c r="G423" s="37">
        <f t="shared" si="164"/>
        <v>-0.75</v>
      </c>
      <c r="H423" s="36"/>
      <c r="I423" s="33">
        <f t="shared" si="144"/>
        <v>5.2222222222222223</v>
      </c>
      <c r="J423" s="34">
        <f t="shared" si="151"/>
        <v>-379.99999999999994</v>
      </c>
      <c r="K423" s="34">
        <f t="shared" si="152"/>
        <v>143.15</v>
      </c>
      <c r="L423" s="39">
        <f t="shared" si="153"/>
        <v>27.1707</v>
      </c>
      <c r="M423" s="40">
        <f t="shared" si="154"/>
        <v>170.32070000000002</v>
      </c>
      <c r="N423" s="36"/>
      <c r="O423" s="45">
        <f t="shared" si="155"/>
        <v>889.45254444444458</v>
      </c>
      <c r="P423" s="46">
        <f t="shared" si="166"/>
        <v>0.88945254444444455</v>
      </c>
      <c r="Q423" s="42">
        <f t="shared" si="156"/>
        <v>-1.0949918999999995</v>
      </c>
      <c r="R423" s="46">
        <f t="shared" si="165"/>
        <v>0.46428937804772658</v>
      </c>
      <c r="S423" s="42">
        <f t="shared" si="157"/>
        <v>816.26257777777789</v>
      </c>
      <c r="T423" s="43">
        <f t="shared" ref="T423:T486" si="167">T422 + (S423 / 1000 * (C423 - C422) / 3600)</f>
        <v>8.4887325601128452E-2</v>
      </c>
      <c r="U423" s="36"/>
      <c r="V423" s="58">
        <f t="shared" si="158"/>
        <v>0</v>
      </c>
      <c r="W423" s="58">
        <f t="shared" si="159"/>
        <v>379.99999999999994</v>
      </c>
      <c r="Y423" s="61">
        <f t="shared" si="145"/>
        <v>24871.703703703704</v>
      </c>
      <c r="Z423" s="61">
        <f t="shared" si="146"/>
        <v>24.871703703703705</v>
      </c>
      <c r="AA423" s="61">
        <f t="shared" si="147"/>
        <v>3073.7777777777774</v>
      </c>
      <c r="AB423" s="63">
        <f t="shared" si="148"/>
        <v>3.0737777777777775</v>
      </c>
      <c r="AC423" s="36"/>
      <c r="AD423" s="64">
        <f t="shared" si="149"/>
        <v>-3.0737777777777775</v>
      </c>
      <c r="AE423" s="64">
        <f t="shared" si="150"/>
        <v>8.5301971065634627E-2</v>
      </c>
      <c r="AF423" s="42">
        <f t="shared" si="160"/>
        <v>0</v>
      </c>
      <c r="AG423" s="72">
        <f t="shared" si="161"/>
        <v>0</v>
      </c>
      <c r="AH423">
        <f t="shared" si="162"/>
        <v>5.1569050302685542E-2</v>
      </c>
    </row>
    <row r="424" spans="1:34" ht="15.75" thickBot="1" x14ac:dyDescent="0.3">
      <c r="A424" s="36"/>
      <c r="B424" s="14" t="s">
        <v>59</v>
      </c>
      <c r="C424" s="14">
        <v>420</v>
      </c>
      <c r="D424" s="14">
        <v>420</v>
      </c>
      <c r="E424" s="44">
        <v>17.600000000000001</v>
      </c>
      <c r="F424" s="37">
        <f t="shared" si="163"/>
        <v>-0.30555555555555547</v>
      </c>
      <c r="G424" s="37">
        <f t="shared" si="164"/>
        <v>-1.0999999999999996</v>
      </c>
      <c r="H424" s="36"/>
      <c r="I424" s="33">
        <f t="shared" si="144"/>
        <v>4.8888888888888893</v>
      </c>
      <c r="J424" s="34">
        <f t="shared" si="151"/>
        <v>-557.33333333333314</v>
      </c>
      <c r="K424" s="34">
        <f t="shared" si="152"/>
        <v>143.15</v>
      </c>
      <c r="L424" s="39">
        <f t="shared" si="153"/>
        <v>23.812800000000003</v>
      </c>
      <c r="M424" s="40">
        <f t="shared" si="154"/>
        <v>166.96280000000002</v>
      </c>
      <c r="N424" s="36"/>
      <c r="O424" s="45">
        <f t="shared" si="155"/>
        <v>816.26257777777789</v>
      </c>
      <c r="P424" s="46">
        <f t="shared" si="166"/>
        <v>0.81626257777777789</v>
      </c>
      <c r="Q424" s="42">
        <f t="shared" si="156"/>
        <v>-1.9084781629629624</v>
      </c>
      <c r="R424" s="46">
        <f t="shared" si="165"/>
        <v>0.46451611765266487</v>
      </c>
      <c r="S424" s="42">
        <f t="shared" si="157"/>
        <v>757.76083472222228</v>
      </c>
      <c r="T424" s="43">
        <f t="shared" si="167"/>
        <v>8.5097814721884629E-2</v>
      </c>
      <c r="U424" s="36"/>
      <c r="V424" s="58">
        <f t="shared" si="158"/>
        <v>0</v>
      </c>
      <c r="W424" s="58">
        <f t="shared" si="159"/>
        <v>557.33333333333314</v>
      </c>
      <c r="Y424" s="61">
        <f t="shared" si="145"/>
        <v>21797.925925925927</v>
      </c>
      <c r="Z424" s="61">
        <f t="shared" si="146"/>
        <v>21.797925925925927</v>
      </c>
      <c r="AA424" s="61">
        <f t="shared" si="147"/>
        <v>2406.6666666666606</v>
      </c>
      <c r="AB424" s="63">
        <f t="shared" si="148"/>
        <v>2.4066666666666605</v>
      </c>
      <c r="AC424" s="36"/>
      <c r="AD424" s="64">
        <f t="shared" si="149"/>
        <v>-2.4066666666666605</v>
      </c>
      <c r="AE424" s="64">
        <f t="shared" si="150"/>
        <v>8.5301971065634627E-2</v>
      </c>
      <c r="AF424" s="42">
        <f t="shared" si="160"/>
        <v>0</v>
      </c>
      <c r="AG424" s="72">
        <f t="shared" si="161"/>
        <v>0</v>
      </c>
      <c r="AH424">
        <f t="shared" si="162"/>
        <v>5.1696922443544922E-2</v>
      </c>
    </row>
    <row r="425" spans="1:34" ht="15.75" thickBot="1" x14ac:dyDescent="0.3">
      <c r="A425" s="36"/>
      <c r="B425" s="14" t="s">
        <v>59</v>
      </c>
      <c r="C425" s="14">
        <v>421</v>
      </c>
      <c r="D425" s="14">
        <v>421</v>
      </c>
      <c r="E425" s="44">
        <v>16.600000000000001</v>
      </c>
      <c r="F425" s="37">
        <f t="shared" si="163"/>
        <v>-0.19444444444444473</v>
      </c>
      <c r="G425" s="37">
        <f t="shared" si="164"/>
        <v>-0.70000000000000107</v>
      </c>
      <c r="H425" s="36"/>
      <c r="I425" s="33">
        <f t="shared" si="144"/>
        <v>4.6111111111111116</v>
      </c>
      <c r="J425" s="34">
        <f t="shared" si="151"/>
        <v>-354.6666666666672</v>
      </c>
      <c r="K425" s="34">
        <f t="shared" si="152"/>
        <v>143.15</v>
      </c>
      <c r="L425" s="39">
        <f t="shared" si="153"/>
        <v>21.183675000000004</v>
      </c>
      <c r="M425" s="40">
        <f t="shared" si="154"/>
        <v>164.333675</v>
      </c>
      <c r="N425" s="36"/>
      <c r="O425" s="45">
        <f t="shared" si="155"/>
        <v>757.76083472222228</v>
      </c>
      <c r="P425" s="46">
        <f t="shared" si="166"/>
        <v>0.75776083472222233</v>
      </c>
      <c r="Q425" s="42">
        <f t="shared" si="156"/>
        <v>-0.87764657268518775</v>
      </c>
      <c r="R425" s="46">
        <f t="shared" si="165"/>
        <v>0.46472660677342104</v>
      </c>
      <c r="S425" s="42">
        <f t="shared" si="157"/>
        <v>734.96283749999998</v>
      </c>
      <c r="T425" s="43">
        <f t="shared" si="167"/>
        <v>8.5301971065634627E-2</v>
      </c>
      <c r="U425" s="36"/>
      <c r="V425" s="58">
        <f t="shared" si="158"/>
        <v>0</v>
      </c>
      <c r="W425" s="58">
        <f t="shared" si="159"/>
        <v>354.6666666666672</v>
      </c>
      <c r="Y425" s="61">
        <f t="shared" si="145"/>
        <v>19391.259259259266</v>
      </c>
      <c r="Z425" s="61">
        <f t="shared" si="146"/>
        <v>19.391259259259268</v>
      </c>
      <c r="AA425" s="61">
        <f t="shared" si="147"/>
        <v>923.2592592592664</v>
      </c>
      <c r="AB425" s="63">
        <f t="shared" si="148"/>
        <v>0.92325925925926644</v>
      </c>
      <c r="AC425" s="36"/>
      <c r="AD425" s="64">
        <f t="shared" si="149"/>
        <v>-0.92325925925926644</v>
      </c>
      <c r="AE425" s="64">
        <f t="shared" si="150"/>
        <v>8.5301971065634627E-2</v>
      </c>
      <c r="AF425" s="42">
        <f t="shared" si="160"/>
        <v>0</v>
      </c>
      <c r="AG425" s="72">
        <f t="shared" si="161"/>
        <v>0</v>
      </c>
      <c r="AH425">
        <f t="shared" si="162"/>
        <v>5.1820947422373038E-2</v>
      </c>
    </row>
    <row r="426" spans="1:34" ht="15.75" thickBot="1" x14ac:dyDescent="0.3">
      <c r="A426" s="36"/>
      <c r="B426" s="14" t="s">
        <v>59</v>
      </c>
      <c r="C426" s="14">
        <v>422</v>
      </c>
      <c r="D426" s="14">
        <v>422</v>
      </c>
      <c r="E426" s="44">
        <v>16.2</v>
      </c>
      <c r="F426" s="37">
        <f t="shared" si="163"/>
        <v>-2.7777777777778172E-2</v>
      </c>
      <c r="G426" s="37">
        <f t="shared" si="164"/>
        <v>-0.10000000000000142</v>
      </c>
      <c r="H426" s="36"/>
      <c r="I426" s="33">
        <f t="shared" si="144"/>
        <v>4.5</v>
      </c>
      <c r="J426" s="34">
        <f t="shared" si="151"/>
        <v>-50.666666666667382</v>
      </c>
      <c r="K426" s="34">
        <f t="shared" si="152"/>
        <v>143.15</v>
      </c>
      <c r="L426" s="39">
        <f t="shared" si="153"/>
        <v>20.175075</v>
      </c>
      <c r="M426" s="40">
        <f t="shared" si="154"/>
        <v>163.325075</v>
      </c>
      <c r="N426" s="36"/>
      <c r="O426" s="45">
        <f t="shared" si="155"/>
        <v>734.96283749999998</v>
      </c>
      <c r="P426" s="46">
        <f t="shared" si="166"/>
        <v>0.73496283750000002</v>
      </c>
      <c r="Q426" s="42">
        <f t="shared" si="156"/>
        <v>0.50696283749999682</v>
      </c>
      <c r="R426" s="46">
        <f t="shared" si="165"/>
        <v>0.46493076311717102</v>
      </c>
      <c r="S426" s="42">
        <f t="shared" si="157"/>
        <v>0</v>
      </c>
      <c r="T426" s="43">
        <f t="shared" si="167"/>
        <v>8.5301971065634627E-2</v>
      </c>
      <c r="U426" s="36"/>
      <c r="V426" s="58">
        <f t="shared" si="158"/>
        <v>0</v>
      </c>
      <c r="W426" s="58">
        <f t="shared" si="159"/>
        <v>50.666666666667382</v>
      </c>
      <c r="Y426" s="61">
        <f t="shared" si="145"/>
        <v>18468</v>
      </c>
      <c r="Z426" s="61">
        <f t="shared" si="146"/>
        <v>18.468</v>
      </c>
      <c r="AA426" s="61">
        <f t="shared" si="147"/>
        <v>0</v>
      </c>
      <c r="AB426" s="63">
        <f t="shared" si="148"/>
        <v>0</v>
      </c>
      <c r="AC426" s="36"/>
      <c r="AD426" s="64">
        <f t="shared" si="149"/>
        <v>0</v>
      </c>
      <c r="AE426" s="64">
        <f t="shared" si="150"/>
        <v>8.5301971065634627E-2</v>
      </c>
      <c r="AF426" s="42">
        <f t="shared" si="160"/>
        <v>0</v>
      </c>
      <c r="AG426" s="72">
        <f t="shared" si="161"/>
        <v>0</v>
      </c>
      <c r="AH426">
        <f t="shared" si="162"/>
        <v>5.1820947422373038E-2</v>
      </c>
    </row>
    <row r="427" spans="1:34" ht="15.75" thickBot="1" x14ac:dyDescent="0.3">
      <c r="A427" s="36"/>
      <c r="B427" s="14" t="s">
        <v>59</v>
      </c>
      <c r="C427" s="14">
        <v>423</v>
      </c>
      <c r="D427" s="14">
        <v>423</v>
      </c>
      <c r="E427" s="44">
        <v>16.399999999999999</v>
      </c>
      <c r="F427" s="37">
        <f t="shared" si="163"/>
        <v>0.1388888888888889</v>
      </c>
      <c r="G427" s="37">
        <f t="shared" si="164"/>
        <v>0.5</v>
      </c>
      <c r="H427" s="36"/>
      <c r="I427" s="33">
        <f t="shared" si="144"/>
        <v>4.5555555555555554</v>
      </c>
      <c r="J427" s="34">
        <f t="shared" si="151"/>
        <v>253.33333333333334</v>
      </c>
      <c r="K427" s="34">
        <f t="shared" si="152"/>
        <v>143.15</v>
      </c>
      <c r="L427" s="39">
        <f t="shared" si="153"/>
        <v>20.676299999999998</v>
      </c>
      <c r="M427" s="40">
        <f t="shared" si="154"/>
        <v>417.15963333333332</v>
      </c>
      <c r="N427" s="36"/>
      <c r="O427" s="45">
        <f t="shared" si="155"/>
        <v>1900.3938851851851</v>
      </c>
      <c r="P427" s="46">
        <f t="shared" si="166"/>
        <v>1.9003938851851851</v>
      </c>
      <c r="Q427" s="42">
        <f t="shared" si="156"/>
        <v>1.9003938851851851</v>
      </c>
      <c r="R427" s="46">
        <f t="shared" si="165"/>
        <v>0.46545865030750022</v>
      </c>
      <c r="S427" s="42">
        <f t="shared" si="157"/>
        <v>0</v>
      </c>
      <c r="T427" s="43">
        <f t="shared" si="167"/>
        <v>8.5301971065634627E-2</v>
      </c>
      <c r="U427" s="36"/>
      <c r="V427" s="58">
        <f t="shared" si="158"/>
        <v>253.33333333333334</v>
      </c>
      <c r="W427" s="58">
        <f t="shared" si="159"/>
        <v>0</v>
      </c>
      <c r="Y427" s="61">
        <f t="shared" si="145"/>
        <v>18926.814814814814</v>
      </c>
      <c r="Z427" s="61">
        <f t="shared" si="146"/>
        <v>18.926814814814815</v>
      </c>
      <c r="AA427" s="61">
        <f t="shared" si="147"/>
        <v>0</v>
      </c>
      <c r="AB427" s="63">
        <f t="shared" si="148"/>
        <v>0</v>
      </c>
      <c r="AC427" s="36"/>
      <c r="AD427" s="64">
        <f t="shared" si="149"/>
        <v>0</v>
      </c>
      <c r="AE427" s="64">
        <f t="shared" si="150"/>
        <v>8.5301971065634627E-2</v>
      </c>
      <c r="AF427" s="42">
        <f t="shared" si="160"/>
        <v>0</v>
      </c>
      <c r="AG427" s="72">
        <f t="shared" si="161"/>
        <v>0</v>
      </c>
      <c r="AH427">
        <f t="shared" si="162"/>
        <v>5.1820947422373038E-2</v>
      </c>
    </row>
    <row r="428" spans="1:34" ht="15.75" thickBot="1" x14ac:dyDescent="0.3">
      <c r="A428" s="36"/>
      <c r="B428" s="14" t="s">
        <v>59</v>
      </c>
      <c r="C428" s="14">
        <v>424</v>
      </c>
      <c r="D428" s="14">
        <v>424</v>
      </c>
      <c r="E428" s="44">
        <v>17.2</v>
      </c>
      <c r="F428" s="37">
        <f t="shared" si="163"/>
        <v>0.37500000000000039</v>
      </c>
      <c r="G428" s="37">
        <f t="shared" si="164"/>
        <v>1.3500000000000014</v>
      </c>
      <c r="H428" s="36"/>
      <c r="I428" s="33">
        <f t="shared" si="144"/>
        <v>4.7777777777777777</v>
      </c>
      <c r="J428" s="34">
        <f t="shared" si="151"/>
        <v>684.00000000000068</v>
      </c>
      <c r="K428" s="34">
        <f t="shared" si="152"/>
        <v>143.15</v>
      </c>
      <c r="L428" s="39">
        <f t="shared" si="153"/>
        <v>22.742699999999996</v>
      </c>
      <c r="M428" s="40">
        <f t="shared" si="154"/>
        <v>849.89270000000067</v>
      </c>
      <c r="N428" s="36"/>
      <c r="O428" s="45">
        <f t="shared" si="155"/>
        <v>4060.5984555555588</v>
      </c>
      <c r="P428" s="46">
        <f t="shared" si="166"/>
        <v>4.0605984555555583</v>
      </c>
      <c r="Q428" s="42">
        <f t="shared" si="156"/>
        <v>4.0605984555555583</v>
      </c>
      <c r="R428" s="46">
        <f t="shared" si="165"/>
        <v>0.46658659432293231</v>
      </c>
      <c r="S428" s="42">
        <f t="shared" si="157"/>
        <v>0</v>
      </c>
      <c r="T428" s="43">
        <f t="shared" si="167"/>
        <v>8.5301971065634627E-2</v>
      </c>
      <c r="U428" s="36"/>
      <c r="V428" s="58">
        <f t="shared" si="158"/>
        <v>684.00000000000068</v>
      </c>
      <c r="W428" s="58">
        <f t="shared" si="159"/>
        <v>0</v>
      </c>
      <c r="Y428" s="61">
        <f t="shared" si="145"/>
        <v>20818.370370370369</v>
      </c>
      <c r="Z428" s="61">
        <f t="shared" si="146"/>
        <v>20.818370370370367</v>
      </c>
      <c r="AA428" s="61">
        <f t="shared" si="147"/>
        <v>0</v>
      </c>
      <c r="AB428" s="63">
        <f t="shared" si="148"/>
        <v>0</v>
      </c>
      <c r="AC428" s="36"/>
      <c r="AD428" s="64">
        <f t="shared" si="149"/>
        <v>0</v>
      </c>
      <c r="AE428" s="64">
        <f t="shared" si="150"/>
        <v>8.5301971065634627E-2</v>
      </c>
      <c r="AF428" s="42">
        <f t="shared" si="160"/>
        <v>0</v>
      </c>
      <c r="AG428" s="72">
        <f t="shared" si="161"/>
        <v>0</v>
      </c>
      <c r="AH428">
        <f t="shared" si="162"/>
        <v>5.1820947422373038E-2</v>
      </c>
    </row>
    <row r="429" spans="1:34" ht="15.75" thickBot="1" x14ac:dyDescent="0.3">
      <c r="A429" s="36"/>
      <c r="B429" s="14" t="s">
        <v>59</v>
      </c>
      <c r="C429" s="14">
        <v>425</v>
      </c>
      <c r="D429" s="14">
        <v>425</v>
      </c>
      <c r="E429" s="44">
        <v>19.100000000000001</v>
      </c>
      <c r="F429" s="37">
        <f t="shared" si="163"/>
        <v>0.75000000000000022</v>
      </c>
      <c r="G429" s="37">
        <f t="shared" si="164"/>
        <v>2.7000000000000011</v>
      </c>
      <c r="H429" s="36"/>
      <c r="I429" s="33">
        <f t="shared" si="144"/>
        <v>5.3055555555555562</v>
      </c>
      <c r="J429" s="34">
        <f t="shared" si="151"/>
        <v>1368.0000000000005</v>
      </c>
      <c r="K429" s="34">
        <f t="shared" si="152"/>
        <v>143.15</v>
      </c>
      <c r="L429" s="39">
        <f t="shared" si="153"/>
        <v>28.044768750000006</v>
      </c>
      <c r="M429" s="40">
        <f t="shared" si="154"/>
        <v>1539.1947687500005</v>
      </c>
      <c r="N429" s="36"/>
      <c r="O429" s="45">
        <f t="shared" si="155"/>
        <v>8166.2833564236153</v>
      </c>
      <c r="P429" s="46">
        <f t="shared" si="166"/>
        <v>8.1662833564236159</v>
      </c>
      <c r="Q429" s="42">
        <f t="shared" si="156"/>
        <v>8.1662833564236159</v>
      </c>
      <c r="R429" s="46">
        <f t="shared" si="165"/>
        <v>0.46885500636638333</v>
      </c>
      <c r="S429" s="42">
        <f t="shared" si="157"/>
        <v>0</v>
      </c>
      <c r="T429" s="43">
        <f t="shared" si="167"/>
        <v>8.5301971065634627E-2</v>
      </c>
      <c r="U429" s="36"/>
      <c r="V429" s="58">
        <f t="shared" si="158"/>
        <v>1368.0000000000005</v>
      </c>
      <c r="W429" s="58">
        <f t="shared" si="159"/>
        <v>0</v>
      </c>
      <c r="Y429" s="61">
        <f t="shared" si="145"/>
        <v>25671.814814814821</v>
      </c>
      <c r="Z429" s="61">
        <f t="shared" si="146"/>
        <v>25.67181481481482</v>
      </c>
      <c r="AA429" s="61">
        <f t="shared" si="147"/>
        <v>0</v>
      </c>
      <c r="AB429" s="63">
        <f t="shared" si="148"/>
        <v>0</v>
      </c>
      <c r="AC429" s="36"/>
      <c r="AD429" s="64">
        <f t="shared" si="149"/>
        <v>0</v>
      </c>
      <c r="AE429" s="64">
        <f t="shared" si="150"/>
        <v>8.5301971065634627E-2</v>
      </c>
      <c r="AF429" s="42">
        <f t="shared" si="160"/>
        <v>0</v>
      </c>
      <c r="AG429" s="72">
        <f t="shared" si="161"/>
        <v>0</v>
      </c>
      <c r="AH429">
        <f t="shared" si="162"/>
        <v>5.1820947422373038E-2</v>
      </c>
    </row>
    <row r="430" spans="1:34" ht="15.75" thickBot="1" x14ac:dyDescent="0.3">
      <c r="A430" s="36"/>
      <c r="B430" s="14" t="s">
        <v>59</v>
      </c>
      <c r="C430" s="14">
        <v>426</v>
      </c>
      <c r="D430" s="14">
        <v>426</v>
      </c>
      <c r="E430" s="44">
        <v>22.6</v>
      </c>
      <c r="F430" s="37">
        <f t="shared" si="163"/>
        <v>1.1527777777777775</v>
      </c>
      <c r="G430" s="37">
        <f t="shared" si="164"/>
        <v>4.1499999999999986</v>
      </c>
      <c r="H430" s="36"/>
      <c r="I430" s="33">
        <f t="shared" si="144"/>
        <v>6.2777777777777786</v>
      </c>
      <c r="J430" s="34">
        <f t="shared" si="151"/>
        <v>2102.6666666666661</v>
      </c>
      <c r="K430" s="34">
        <f t="shared" si="152"/>
        <v>143.15</v>
      </c>
      <c r="L430" s="39">
        <f t="shared" si="153"/>
        <v>39.264675000000004</v>
      </c>
      <c r="M430" s="40">
        <f t="shared" si="154"/>
        <v>2285.081341666666</v>
      </c>
      <c r="N430" s="36"/>
      <c r="O430" s="45">
        <f t="shared" si="155"/>
        <v>14345.232867129627</v>
      </c>
      <c r="P430" s="46">
        <f t="shared" si="166"/>
        <v>14.345232867129628</v>
      </c>
      <c r="Q430" s="42">
        <f t="shared" si="156"/>
        <v>14.345232867129628</v>
      </c>
      <c r="R430" s="46">
        <f t="shared" si="165"/>
        <v>0.47283979327391934</v>
      </c>
      <c r="S430" s="42">
        <f t="shared" si="157"/>
        <v>0</v>
      </c>
      <c r="T430" s="43">
        <f t="shared" si="167"/>
        <v>8.5301971065634627E-2</v>
      </c>
      <c r="U430" s="36"/>
      <c r="V430" s="58">
        <f t="shared" si="158"/>
        <v>2102.6666666666661</v>
      </c>
      <c r="W430" s="58">
        <f t="shared" si="159"/>
        <v>0</v>
      </c>
      <c r="Y430" s="61">
        <f t="shared" si="145"/>
        <v>35942.37037037038</v>
      </c>
      <c r="Z430" s="61">
        <f t="shared" si="146"/>
        <v>35.942370370370377</v>
      </c>
      <c r="AA430" s="61">
        <f t="shared" si="147"/>
        <v>0</v>
      </c>
      <c r="AB430" s="63">
        <f t="shared" si="148"/>
        <v>0</v>
      </c>
      <c r="AC430" s="36"/>
      <c r="AD430" s="64">
        <f t="shared" si="149"/>
        <v>0</v>
      </c>
      <c r="AE430" s="64">
        <f t="shared" si="150"/>
        <v>8.5301971065634627E-2</v>
      </c>
      <c r="AF430" s="42">
        <f t="shared" si="160"/>
        <v>0</v>
      </c>
      <c r="AG430" s="72">
        <f t="shared" si="161"/>
        <v>0</v>
      </c>
      <c r="AH430">
        <f t="shared" si="162"/>
        <v>5.1820947422373038E-2</v>
      </c>
    </row>
    <row r="431" spans="1:34" ht="15.75" thickBot="1" x14ac:dyDescent="0.3">
      <c r="A431" s="36"/>
      <c r="B431" s="14" t="s">
        <v>59</v>
      </c>
      <c r="C431" s="14">
        <v>427</v>
      </c>
      <c r="D431" s="14">
        <v>427</v>
      </c>
      <c r="E431" s="44">
        <v>27.4</v>
      </c>
      <c r="F431" s="37">
        <f t="shared" si="163"/>
        <v>1.25</v>
      </c>
      <c r="G431" s="37">
        <f t="shared" si="164"/>
        <v>4.5</v>
      </c>
      <c r="H431" s="36"/>
      <c r="I431" s="33">
        <f t="shared" si="144"/>
        <v>7.6111111111111107</v>
      </c>
      <c r="J431" s="34">
        <f t="shared" si="151"/>
        <v>2280</v>
      </c>
      <c r="K431" s="34">
        <f t="shared" si="152"/>
        <v>143.15</v>
      </c>
      <c r="L431" s="39">
        <f t="shared" si="153"/>
        <v>57.714674999999993</v>
      </c>
      <c r="M431" s="40">
        <f t="shared" si="154"/>
        <v>2480.8646749999998</v>
      </c>
      <c r="N431" s="36"/>
      <c r="O431" s="45">
        <f t="shared" si="155"/>
        <v>18882.136693055552</v>
      </c>
      <c r="P431" s="46">
        <f t="shared" si="166"/>
        <v>18.882136693055553</v>
      </c>
      <c r="Q431" s="42">
        <f t="shared" si="156"/>
        <v>18.882136693055557</v>
      </c>
      <c r="R431" s="46">
        <f t="shared" si="165"/>
        <v>0.47808483124421253</v>
      </c>
      <c r="S431" s="42">
        <f t="shared" si="157"/>
        <v>0</v>
      </c>
      <c r="T431" s="43">
        <f t="shared" si="167"/>
        <v>8.5301971065634627E-2</v>
      </c>
      <c r="U431" s="36"/>
      <c r="V431" s="58">
        <f t="shared" si="158"/>
        <v>2280</v>
      </c>
      <c r="W431" s="58">
        <f t="shared" si="159"/>
        <v>0</v>
      </c>
      <c r="Y431" s="61">
        <f t="shared" si="145"/>
        <v>52831.259259259255</v>
      </c>
      <c r="Z431" s="61">
        <f t="shared" si="146"/>
        <v>52.831259259259255</v>
      </c>
      <c r="AA431" s="61">
        <f t="shared" si="147"/>
        <v>0</v>
      </c>
      <c r="AB431" s="63">
        <f t="shared" si="148"/>
        <v>0</v>
      </c>
      <c r="AC431" s="36"/>
      <c r="AD431" s="64">
        <f t="shared" si="149"/>
        <v>0</v>
      </c>
      <c r="AE431" s="64">
        <f t="shared" si="150"/>
        <v>8.5301971065634627E-2</v>
      </c>
      <c r="AF431" s="42">
        <f t="shared" si="160"/>
        <v>106808.93629629631</v>
      </c>
      <c r="AG431" s="72">
        <f t="shared" si="161"/>
        <v>61642.107360000009</v>
      </c>
      <c r="AH431">
        <f t="shared" si="162"/>
        <v>5.1820947422373038E-2</v>
      </c>
    </row>
    <row r="432" spans="1:34" ht="15.75" thickBot="1" x14ac:dyDescent="0.3">
      <c r="A432" s="36"/>
      <c r="B432" s="14" t="s">
        <v>59</v>
      </c>
      <c r="C432" s="14">
        <v>428</v>
      </c>
      <c r="D432" s="14">
        <v>428</v>
      </c>
      <c r="E432" s="44">
        <v>31.6</v>
      </c>
      <c r="F432" s="37">
        <f t="shared" si="163"/>
        <v>0.83333333333333326</v>
      </c>
      <c r="G432" s="37">
        <f t="shared" si="164"/>
        <v>3</v>
      </c>
      <c r="H432" s="36"/>
      <c r="I432" s="33">
        <f t="shared" si="144"/>
        <v>8.7777777777777786</v>
      </c>
      <c r="J432" s="34">
        <f t="shared" si="151"/>
        <v>1519.9999999999998</v>
      </c>
      <c r="K432" s="34">
        <f t="shared" si="152"/>
        <v>143.15</v>
      </c>
      <c r="L432" s="39">
        <f t="shared" si="153"/>
        <v>76.764300000000006</v>
      </c>
      <c r="M432" s="40">
        <f t="shared" si="154"/>
        <v>1739.9142999999999</v>
      </c>
      <c r="N432" s="36"/>
      <c r="O432" s="45">
        <f t="shared" si="155"/>
        <v>15272.581077777779</v>
      </c>
      <c r="P432" s="46">
        <f t="shared" si="166"/>
        <v>15.27258107777778</v>
      </c>
      <c r="Q432" s="42">
        <f t="shared" si="156"/>
        <v>15.27258107777778</v>
      </c>
      <c r="R432" s="46">
        <f t="shared" si="165"/>
        <v>0.48232721487692859</v>
      </c>
      <c r="S432" s="42">
        <f t="shared" si="157"/>
        <v>0</v>
      </c>
      <c r="T432" s="43">
        <f t="shared" si="167"/>
        <v>8.5301971065634627E-2</v>
      </c>
      <c r="U432" s="36"/>
      <c r="V432" s="58">
        <f t="shared" si="158"/>
        <v>1519.9999999999998</v>
      </c>
      <c r="W432" s="58">
        <f t="shared" si="159"/>
        <v>0</v>
      </c>
      <c r="Y432" s="61">
        <f t="shared" si="145"/>
        <v>70269.037037037051</v>
      </c>
      <c r="Z432" s="61">
        <f t="shared" si="146"/>
        <v>70.269037037037052</v>
      </c>
      <c r="AA432" s="61">
        <f t="shared" si="147"/>
        <v>0</v>
      </c>
      <c r="AB432" s="63">
        <f t="shared" si="148"/>
        <v>0</v>
      </c>
      <c r="AC432" s="36"/>
      <c r="AD432" s="64">
        <f t="shared" si="149"/>
        <v>0</v>
      </c>
      <c r="AE432" s="64">
        <f t="shared" si="150"/>
        <v>8.5873579905140801E-2</v>
      </c>
      <c r="AF432" s="42">
        <f t="shared" si="160"/>
        <v>37785.807604938251</v>
      </c>
      <c r="AG432" s="72">
        <f t="shared" si="161"/>
        <v>21807.134213999987</v>
      </c>
      <c r="AH432">
        <f t="shared" si="162"/>
        <v>5.1820947422373038E-2</v>
      </c>
    </row>
    <row r="433" spans="1:34" ht="15.75" thickBot="1" x14ac:dyDescent="0.3">
      <c r="A433" s="36"/>
      <c r="B433" s="14" t="s">
        <v>59</v>
      </c>
      <c r="C433" s="14">
        <v>429</v>
      </c>
      <c r="D433" s="14">
        <v>429</v>
      </c>
      <c r="E433" s="44">
        <v>33.4</v>
      </c>
      <c r="F433" s="37">
        <f t="shared" si="163"/>
        <v>0.26388888888888867</v>
      </c>
      <c r="G433" s="37">
        <f t="shared" si="164"/>
        <v>0.94999999999999929</v>
      </c>
      <c r="H433" s="36"/>
      <c r="I433" s="33">
        <f t="shared" si="144"/>
        <v>9.2777777777777786</v>
      </c>
      <c r="J433" s="34">
        <f t="shared" si="151"/>
        <v>481.33333333333292</v>
      </c>
      <c r="K433" s="34">
        <f t="shared" si="152"/>
        <v>143.15</v>
      </c>
      <c r="L433" s="39">
        <f t="shared" si="153"/>
        <v>85.758675000000011</v>
      </c>
      <c r="M433" s="40">
        <f t="shared" si="154"/>
        <v>710.24200833333293</v>
      </c>
      <c r="N433" s="36"/>
      <c r="O433" s="45">
        <f t="shared" si="155"/>
        <v>6589.4675217592558</v>
      </c>
      <c r="P433" s="46">
        <f t="shared" si="166"/>
        <v>6.5894675217592553</v>
      </c>
      <c r="Q433" s="42">
        <f t="shared" si="156"/>
        <v>6.5894675217592553</v>
      </c>
      <c r="R433" s="46">
        <f t="shared" si="165"/>
        <v>0.48415762252186173</v>
      </c>
      <c r="S433" s="42">
        <f t="shared" si="157"/>
        <v>0</v>
      </c>
      <c r="T433" s="43">
        <f t="shared" si="167"/>
        <v>8.5301971065634627E-2</v>
      </c>
      <c r="U433" s="36"/>
      <c r="V433" s="58">
        <f t="shared" si="158"/>
        <v>481.33333333333292</v>
      </c>
      <c r="W433" s="58">
        <f t="shared" si="159"/>
        <v>0</v>
      </c>
      <c r="Y433" s="61">
        <f t="shared" si="145"/>
        <v>78502.370370370394</v>
      </c>
      <c r="Z433" s="61">
        <f t="shared" si="146"/>
        <v>78.5023703703704</v>
      </c>
      <c r="AA433" s="61">
        <f t="shared" si="147"/>
        <v>0</v>
      </c>
      <c r="AB433" s="63">
        <f t="shared" si="148"/>
        <v>0</v>
      </c>
      <c r="AC433" s="36"/>
      <c r="AD433" s="64">
        <f t="shared" si="149"/>
        <v>0</v>
      </c>
      <c r="AE433" s="64">
        <f t="shared" si="150"/>
        <v>8.6418485979456006E-2</v>
      </c>
      <c r="AF433" s="42">
        <f t="shared" si="160"/>
        <v>0</v>
      </c>
      <c r="AG433" s="72">
        <f t="shared" si="161"/>
        <v>0</v>
      </c>
      <c r="AH433">
        <f t="shared" si="162"/>
        <v>5.1820947422373038E-2</v>
      </c>
    </row>
    <row r="434" spans="1:34" ht="15.75" thickBot="1" x14ac:dyDescent="0.3">
      <c r="A434" s="36"/>
      <c r="B434" s="14" t="s">
        <v>59</v>
      </c>
      <c r="C434" s="14">
        <v>430</v>
      </c>
      <c r="D434" s="14">
        <v>430</v>
      </c>
      <c r="E434" s="44">
        <v>33.5</v>
      </c>
      <c r="F434" s="37">
        <f t="shared" si="163"/>
        <v>-8.3333333333333523E-2</v>
      </c>
      <c r="G434" s="37">
        <f t="shared" si="164"/>
        <v>-0.30000000000000071</v>
      </c>
      <c r="H434" s="36"/>
      <c r="I434" s="33">
        <f t="shared" si="144"/>
        <v>9.3055555555555554</v>
      </c>
      <c r="J434" s="34">
        <f t="shared" si="151"/>
        <v>-152.00000000000034</v>
      </c>
      <c r="K434" s="34">
        <f t="shared" si="152"/>
        <v>143.15</v>
      </c>
      <c r="L434" s="39">
        <f t="shared" si="153"/>
        <v>86.27296874999999</v>
      </c>
      <c r="M434" s="40">
        <f t="shared" si="154"/>
        <v>229.42296875</v>
      </c>
      <c r="N434" s="36"/>
      <c r="O434" s="45">
        <f t="shared" si="155"/>
        <v>2134.908181423611</v>
      </c>
      <c r="P434" s="46">
        <f t="shared" si="166"/>
        <v>2.1349081814236111</v>
      </c>
      <c r="Q434" s="42">
        <f t="shared" si="156"/>
        <v>0.72046373697916344</v>
      </c>
      <c r="R434" s="46">
        <f t="shared" si="165"/>
        <v>0.48475065257225719</v>
      </c>
      <c r="S434" s="42">
        <f t="shared" si="157"/>
        <v>2057.791822222222</v>
      </c>
      <c r="T434" s="43">
        <f t="shared" si="167"/>
        <v>8.5873579905140801E-2</v>
      </c>
      <c r="U434" s="65"/>
      <c r="V434" s="58">
        <f t="shared" si="158"/>
        <v>0</v>
      </c>
      <c r="W434" s="58">
        <f t="shared" si="159"/>
        <v>152.00000000000034</v>
      </c>
      <c r="Y434" s="61">
        <f t="shared" si="145"/>
        <v>78973.148148148146</v>
      </c>
      <c r="Z434" s="61">
        <f t="shared" si="146"/>
        <v>78.973148148148141</v>
      </c>
      <c r="AA434" s="61">
        <f t="shared" si="147"/>
        <v>3265.8888888888905</v>
      </c>
      <c r="AB434" s="63">
        <f t="shared" si="148"/>
        <v>3.2658888888888904</v>
      </c>
      <c r="AC434" s="36"/>
      <c r="AD434" s="64">
        <f t="shared" si="149"/>
        <v>-3.2658888888888904</v>
      </c>
      <c r="AE434" s="64">
        <f t="shared" si="150"/>
        <v>8.6946102710310558E-2</v>
      </c>
      <c r="AF434" s="42">
        <f t="shared" si="160"/>
        <v>0</v>
      </c>
      <c r="AG434" s="72">
        <f t="shared" si="161"/>
        <v>0</v>
      </c>
      <c r="AH434">
        <f t="shared" si="162"/>
        <v>5.2168199792373048E-2</v>
      </c>
    </row>
    <row r="435" spans="1:34" ht="15.75" thickBot="1" x14ac:dyDescent="0.3">
      <c r="A435" s="36"/>
      <c r="B435" s="14" t="s">
        <v>59</v>
      </c>
      <c r="C435" s="14">
        <v>431</v>
      </c>
      <c r="D435" s="14">
        <v>431</v>
      </c>
      <c r="E435" s="44">
        <v>32.799999999999997</v>
      </c>
      <c r="F435" s="37">
        <f t="shared" si="163"/>
        <v>-0.2222222222222224</v>
      </c>
      <c r="G435" s="37">
        <f t="shared" si="164"/>
        <v>-0.80000000000000071</v>
      </c>
      <c r="H435" s="36"/>
      <c r="I435" s="33">
        <f t="shared" si="144"/>
        <v>9.1111111111111107</v>
      </c>
      <c r="J435" s="34">
        <f t="shared" si="151"/>
        <v>-405.33333333333366</v>
      </c>
      <c r="K435" s="34">
        <f t="shared" si="152"/>
        <v>143.15</v>
      </c>
      <c r="L435" s="39">
        <f t="shared" si="153"/>
        <v>82.705199999999991</v>
      </c>
      <c r="M435" s="40">
        <f t="shared" si="154"/>
        <v>225.8552</v>
      </c>
      <c r="N435" s="36"/>
      <c r="O435" s="45">
        <f t="shared" si="155"/>
        <v>2057.791822222222</v>
      </c>
      <c r="P435" s="46">
        <f t="shared" si="166"/>
        <v>2.0577918222222218</v>
      </c>
      <c r="Q435" s="42">
        <f t="shared" si="156"/>
        <v>-1.6352452148148175</v>
      </c>
      <c r="R435" s="46">
        <f t="shared" si="165"/>
        <v>0.48532226141176338</v>
      </c>
      <c r="S435" s="42">
        <f t="shared" si="157"/>
        <v>1961.6618675347222</v>
      </c>
      <c r="T435" s="43">
        <f t="shared" si="167"/>
        <v>8.6418485979456006E-2</v>
      </c>
      <c r="U435" s="65"/>
      <c r="V435" s="58">
        <f t="shared" si="158"/>
        <v>0</v>
      </c>
      <c r="W435" s="58">
        <f t="shared" si="159"/>
        <v>405.33333333333366</v>
      </c>
      <c r="Y435" s="61">
        <f t="shared" si="145"/>
        <v>75707.259259259255</v>
      </c>
      <c r="Z435" s="61">
        <f t="shared" si="146"/>
        <v>75.70725925925926</v>
      </c>
      <c r="AA435" s="61">
        <f t="shared" si="147"/>
        <v>4097.6666666666715</v>
      </c>
      <c r="AB435" s="63">
        <f t="shared" si="148"/>
        <v>4.0976666666666715</v>
      </c>
      <c r="AC435" s="36"/>
      <c r="AD435" s="64">
        <f t="shared" si="149"/>
        <v>-4.0976666666666715</v>
      </c>
      <c r="AE435" s="64">
        <f t="shared" si="150"/>
        <v>8.7468045824363419E-2</v>
      </c>
      <c r="AF435" s="42">
        <f t="shared" si="160"/>
        <v>0</v>
      </c>
      <c r="AG435" s="72">
        <f t="shared" si="161"/>
        <v>0</v>
      </c>
      <c r="AH435">
        <f t="shared" si="162"/>
        <v>5.2499230232519525E-2</v>
      </c>
    </row>
    <row r="436" spans="1:34" ht="15.75" thickBot="1" x14ac:dyDescent="0.3">
      <c r="A436" s="36"/>
      <c r="B436" s="14" t="s">
        <v>59</v>
      </c>
      <c r="C436" s="14">
        <v>432</v>
      </c>
      <c r="D436" s="14">
        <v>432</v>
      </c>
      <c r="E436" s="44">
        <v>31.9</v>
      </c>
      <c r="F436" s="37">
        <f t="shared" si="163"/>
        <v>-0.20833333333333284</v>
      </c>
      <c r="G436" s="37">
        <f t="shared" si="164"/>
        <v>-0.74999999999999822</v>
      </c>
      <c r="H436" s="36"/>
      <c r="I436" s="33">
        <f t="shared" si="144"/>
        <v>8.8611111111111107</v>
      </c>
      <c r="J436" s="34">
        <f t="shared" si="151"/>
        <v>-379.99999999999909</v>
      </c>
      <c r="K436" s="34">
        <f t="shared" si="152"/>
        <v>143.15</v>
      </c>
      <c r="L436" s="39">
        <f t="shared" si="153"/>
        <v>78.228768749999986</v>
      </c>
      <c r="M436" s="40">
        <f t="shared" si="154"/>
        <v>221.37876875000001</v>
      </c>
      <c r="N436" s="36"/>
      <c r="O436" s="45">
        <f t="shared" si="155"/>
        <v>1961.6618675347222</v>
      </c>
      <c r="P436" s="46">
        <f t="shared" si="166"/>
        <v>1.9616618675347222</v>
      </c>
      <c r="Q436" s="42">
        <f t="shared" si="156"/>
        <v>-1.4055603546874917</v>
      </c>
      <c r="R436" s="46">
        <f t="shared" si="165"/>
        <v>0.48586716748607855</v>
      </c>
      <c r="S436" s="42">
        <f t="shared" si="157"/>
        <v>1899.420231076389</v>
      </c>
      <c r="T436" s="43">
        <f t="shared" si="167"/>
        <v>8.6946102710310558E-2</v>
      </c>
      <c r="U436" s="65"/>
      <c r="V436" s="58">
        <f t="shared" si="158"/>
        <v>0</v>
      </c>
      <c r="W436" s="58">
        <f t="shared" si="159"/>
        <v>379.99999999999909</v>
      </c>
      <c r="Y436" s="61">
        <f t="shared" si="145"/>
        <v>71609.592592592584</v>
      </c>
      <c r="Z436" s="61">
        <f t="shared" si="146"/>
        <v>71.609592592592577</v>
      </c>
      <c r="AA436" s="61">
        <f t="shared" si="147"/>
        <v>2668.4444444444234</v>
      </c>
      <c r="AB436" s="63">
        <f t="shared" si="148"/>
        <v>2.6684444444444235</v>
      </c>
      <c r="AC436" s="36"/>
      <c r="AD436" s="64">
        <f t="shared" si="149"/>
        <v>-2.6684444444444235</v>
      </c>
      <c r="AE436" s="64">
        <f t="shared" si="150"/>
        <v>8.7975997973668979E-2</v>
      </c>
      <c r="AF436" s="42">
        <f t="shared" si="160"/>
        <v>0</v>
      </c>
      <c r="AG436" s="72">
        <f t="shared" si="161"/>
        <v>0</v>
      </c>
      <c r="AH436">
        <f t="shared" si="162"/>
        <v>5.2819757396513671E-2</v>
      </c>
    </row>
    <row r="437" spans="1:34" ht="15.75" thickBot="1" x14ac:dyDescent="0.3">
      <c r="A437" s="36"/>
      <c r="B437" s="14" t="s">
        <v>59</v>
      </c>
      <c r="C437" s="14">
        <v>433</v>
      </c>
      <c r="D437" s="14">
        <v>433</v>
      </c>
      <c r="E437" s="44">
        <v>31.3</v>
      </c>
      <c r="F437" s="37">
        <f t="shared" si="163"/>
        <v>-0.11111111111111072</v>
      </c>
      <c r="G437" s="37">
        <f t="shared" si="164"/>
        <v>-0.39999999999999858</v>
      </c>
      <c r="H437" s="36"/>
      <c r="I437" s="33">
        <f t="shared" si="144"/>
        <v>8.6944444444444446</v>
      </c>
      <c r="J437" s="34">
        <f t="shared" si="151"/>
        <v>-202.66666666666595</v>
      </c>
      <c r="K437" s="34">
        <f t="shared" si="152"/>
        <v>143.15</v>
      </c>
      <c r="L437" s="39">
        <f t="shared" si="153"/>
        <v>75.313668750000005</v>
      </c>
      <c r="M437" s="40">
        <f t="shared" si="154"/>
        <v>218.46366875000001</v>
      </c>
      <c r="N437" s="36"/>
      <c r="O437" s="45">
        <f t="shared" si="155"/>
        <v>1899.420231076389</v>
      </c>
      <c r="P437" s="46">
        <f t="shared" si="166"/>
        <v>1.899420231076389</v>
      </c>
      <c r="Q437" s="42">
        <f t="shared" si="156"/>
        <v>0.13734615700232117</v>
      </c>
      <c r="R437" s="46">
        <f t="shared" si="165"/>
        <v>0.48639478421693311</v>
      </c>
      <c r="S437" s="42">
        <f t="shared" si="157"/>
        <v>1878.9952105902778</v>
      </c>
      <c r="T437" s="43">
        <f t="shared" si="167"/>
        <v>8.7468045824363419E-2</v>
      </c>
      <c r="U437" s="65"/>
      <c r="V437" s="58">
        <f t="shared" si="158"/>
        <v>0</v>
      </c>
      <c r="W437" s="58">
        <f t="shared" si="159"/>
        <v>202.66666666666595</v>
      </c>
      <c r="Y437" s="61">
        <f t="shared" si="145"/>
        <v>68941.148148148161</v>
      </c>
      <c r="Z437" s="61">
        <f t="shared" si="146"/>
        <v>68.941148148148159</v>
      </c>
      <c r="AA437" s="61">
        <f t="shared" si="147"/>
        <v>878.22222222221899</v>
      </c>
      <c r="AB437" s="63">
        <f t="shared" si="148"/>
        <v>0.87822222222221902</v>
      </c>
      <c r="AC437" s="36"/>
      <c r="AD437" s="64">
        <f t="shared" si="149"/>
        <v>-0.87822222222221902</v>
      </c>
      <c r="AE437" s="64">
        <f t="shared" si="150"/>
        <v>8.8446209674286264E-2</v>
      </c>
      <c r="AF437" s="42">
        <f t="shared" si="160"/>
        <v>0</v>
      </c>
      <c r="AG437" s="72">
        <f t="shared" si="161"/>
        <v>0</v>
      </c>
      <c r="AH437">
        <f t="shared" si="162"/>
        <v>5.3136837838300782E-2</v>
      </c>
    </row>
    <row r="438" spans="1:34" ht="15.75" thickBot="1" x14ac:dyDescent="0.3">
      <c r="A438" s="36"/>
      <c r="B438" s="14" t="s">
        <v>59</v>
      </c>
      <c r="C438" s="14">
        <v>434</v>
      </c>
      <c r="D438" s="14">
        <v>434</v>
      </c>
      <c r="E438" s="44">
        <v>31.1</v>
      </c>
      <c r="F438" s="37">
        <f t="shared" si="163"/>
        <v>-9.7222222222222127E-2</v>
      </c>
      <c r="G438" s="37">
        <f t="shared" si="164"/>
        <v>-0.34999999999999964</v>
      </c>
      <c r="H438" s="36"/>
      <c r="I438" s="33">
        <f t="shared" si="144"/>
        <v>8.6388888888888893</v>
      </c>
      <c r="J438" s="34">
        <f t="shared" si="151"/>
        <v>-177.33333333333317</v>
      </c>
      <c r="K438" s="34">
        <f t="shared" si="152"/>
        <v>143.15</v>
      </c>
      <c r="L438" s="39">
        <f t="shared" si="153"/>
        <v>74.354268750000003</v>
      </c>
      <c r="M438" s="40">
        <f t="shared" si="154"/>
        <v>217.50426874999999</v>
      </c>
      <c r="N438" s="36"/>
      <c r="O438" s="45">
        <f t="shared" si="155"/>
        <v>1878.9952105902778</v>
      </c>
      <c r="P438" s="46">
        <f t="shared" si="166"/>
        <v>1.8789952105902779</v>
      </c>
      <c r="Q438" s="42">
        <f t="shared" si="156"/>
        <v>0.34703224762731627</v>
      </c>
      <c r="R438" s="46">
        <f t="shared" si="165"/>
        <v>0.48691672733098595</v>
      </c>
      <c r="S438" s="42">
        <f t="shared" si="157"/>
        <v>1828.6277375</v>
      </c>
      <c r="T438" s="43">
        <f t="shared" si="167"/>
        <v>8.7975997973668979E-2</v>
      </c>
      <c r="U438" s="65"/>
      <c r="V438" s="58">
        <f t="shared" si="158"/>
        <v>0</v>
      </c>
      <c r="W438" s="58">
        <f t="shared" si="159"/>
        <v>177.33333333333317</v>
      </c>
      <c r="Y438" s="61">
        <f t="shared" si="145"/>
        <v>68062.925925925942</v>
      </c>
      <c r="Z438" s="61">
        <f t="shared" si="146"/>
        <v>68.062925925925938</v>
      </c>
      <c r="AA438" s="61">
        <f t="shared" si="147"/>
        <v>2170.9259259259416</v>
      </c>
      <c r="AB438" s="63">
        <f t="shared" si="148"/>
        <v>2.1709259259259417</v>
      </c>
      <c r="AC438" s="36"/>
      <c r="AD438" s="64">
        <f t="shared" si="149"/>
        <v>-2.1709259259259417</v>
      </c>
      <c r="AE438" s="64">
        <f t="shared" si="150"/>
        <v>8.8854030374951778E-2</v>
      </c>
      <c r="AF438" s="42">
        <f t="shared" si="160"/>
        <v>0</v>
      </c>
      <c r="AG438" s="72">
        <f t="shared" si="161"/>
        <v>0</v>
      </c>
      <c r="AH438">
        <f t="shared" si="162"/>
        <v>5.3445418769003918E-2</v>
      </c>
    </row>
    <row r="439" spans="1:34" ht="15.75" thickBot="1" x14ac:dyDescent="0.3">
      <c r="A439" s="36"/>
      <c r="B439" s="14" t="s">
        <v>59</v>
      </c>
      <c r="C439" s="14">
        <v>435</v>
      </c>
      <c r="D439" s="14">
        <v>435</v>
      </c>
      <c r="E439" s="44">
        <v>30.6</v>
      </c>
      <c r="F439" s="37">
        <f t="shared" si="163"/>
        <v>-0.26388888888888917</v>
      </c>
      <c r="G439" s="37">
        <f t="shared" si="164"/>
        <v>-0.95000000000000107</v>
      </c>
      <c r="H439" s="36"/>
      <c r="I439" s="33">
        <f t="shared" si="144"/>
        <v>8.5</v>
      </c>
      <c r="J439" s="34">
        <f t="shared" si="151"/>
        <v>-481.33333333333383</v>
      </c>
      <c r="K439" s="34">
        <f t="shared" si="152"/>
        <v>143.15</v>
      </c>
      <c r="L439" s="39">
        <f t="shared" si="153"/>
        <v>71.982675</v>
      </c>
      <c r="M439" s="40">
        <f t="shared" si="154"/>
        <v>215.13267500000001</v>
      </c>
      <c r="N439" s="36"/>
      <c r="O439" s="45">
        <f t="shared" si="155"/>
        <v>1828.6277375</v>
      </c>
      <c r="P439" s="46">
        <f t="shared" si="166"/>
        <v>1.8286277375</v>
      </c>
      <c r="Q439" s="42">
        <f t="shared" si="156"/>
        <v>-2.2627055958333382</v>
      </c>
      <c r="R439" s="46">
        <f t="shared" si="165"/>
        <v>0.4874246794802915</v>
      </c>
      <c r="S439" s="42">
        <f t="shared" si="157"/>
        <v>1692.7621222222222</v>
      </c>
      <c r="T439" s="43">
        <f t="shared" si="167"/>
        <v>8.8446209674286264E-2</v>
      </c>
      <c r="U439" s="65"/>
      <c r="V439" s="58">
        <f t="shared" si="158"/>
        <v>0</v>
      </c>
      <c r="W439" s="58">
        <f t="shared" si="159"/>
        <v>481.33333333333383</v>
      </c>
      <c r="Y439" s="61">
        <f t="shared" si="145"/>
        <v>65892</v>
      </c>
      <c r="Z439" s="61">
        <f t="shared" si="146"/>
        <v>65.891999999999996</v>
      </c>
      <c r="AA439" s="61">
        <f t="shared" si="147"/>
        <v>5891.407407407416</v>
      </c>
      <c r="AB439" s="63">
        <f t="shared" si="148"/>
        <v>5.8914074074074163</v>
      </c>
      <c r="AC439" s="36"/>
      <c r="AD439" s="64">
        <f t="shared" si="149"/>
        <v>-5.8914074074074163</v>
      </c>
      <c r="AE439" s="64">
        <f t="shared" si="150"/>
        <v>8.9180248594473377E-2</v>
      </c>
      <c r="AF439" s="42">
        <f t="shared" si="160"/>
        <v>0</v>
      </c>
      <c r="AG439" s="72">
        <f t="shared" si="161"/>
        <v>0</v>
      </c>
      <c r="AH439">
        <f t="shared" si="162"/>
        <v>5.3731072377128902E-2</v>
      </c>
    </row>
    <row r="440" spans="1:34" ht="15.75" thickBot="1" x14ac:dyDescent="0.3">
      <c r="A440" s="36"/>
      <c r="B440" s="14" t="s">
        <v>59</v>
      </c>
      <c r="C440" s="14">
        <v>436</v>
      </c>
      <c r="D440" s="14">
        <v>436</v>
      </c>
      <c r="E440" s="44">
        <v>29.2</v>
      </c>
      <c r="F440" s="37">
        <f t="shared" si="163"/>
        <v>-0.54166666666666696</v>
      </c>
      <c r="G440" s="37">
        <f t="shared" si="164"/>
        <v>-1.9500000000000011</v>
      </c>
      <c r="H440" s="36"/>
      <c r="I440" s="33">
        <f t="shared" si="144"/>
        <v>8.1111111111111107</v>
      </c>
      <c r="J440" s="34">
        <f t="shared" si="151"/>
        <v>-988.00000000000057</v>
      </c>
      <c r="K440" s="34">
        <f t="shared" si="152"/>
        <v>143.15</v>
      </c>
      <c r="L440" s="39">
        <f t="shared" si="153"/>
        <v>65.546699999999987</v>
      </c>
      <c r="M440" s="40">
        <f t="shared" si="154"/>
        <v>208.69669999999999</v>
      </c>
      <c r="N440" s="36"/>
      <c r="O440" s="45">
        <f t="shared" si="155"/>
        <v>1692.7621222222222</v>
      </c>
      <c r="P440" s="46">
        <f t="shared" si="166"/>
        <v>1.6927621222222222</v>
      </c>
      <c r="Q440" s="42">
        <f t="shared" si="156"/>
        <v>-6.3210156555555601</v>
      </c>
      <c r="R440" s="46">
        <f t="shared" si="165"/>
        <v>0.48789489118090879</v>
      </c>
      <c r="S440" s="42">
        <f t="shared" si="157"/>
        <v>1468.1545223958335</v>
      </c>
      <c r="T440" s="43">
        <f t="shared" si="167"/>
        <v>8.8854030374951778E-2</v>
      </c>
      <c r="U440" s="65"/>
      <c r="V440" s="58">
        <f t="shared" si="158"/>
        <v>0</v>
      </c>
      <c r="W440" s="58">
        <f t="shared" si="159"/>
        <v>988.00000000000057</v>
      </c>
      <c r="Y440" s="61">
        <f t="shared" si="145"/>
        <v>60000.592592592584</v>
      </c>
      <c r="Z440" s="61">
        <f t="shared" si="146"/>
        <v>60.000592592592582</v>
      </c>
      <c r="AA440" s="61">
        <f t="shared" si="147"/>
        <v>9834.2592592592482</v>
      </c>
      <c r="AB440" s="63">
        <f t="shared" si="148"/>
        <v>9.8342592592592482</v>
      </c>
      <c r="AC440" s="36"/>
      <c r="AD440" s="64">
        <f t="shared" si="149"/>
        <v>-9.8342592592592482</v>
      </c>
      <c r="AE440" s="64">
        <f t="shared" si="150"/>
        <v>8.9417036878809794E-2</v>
      </c>
      <c r="AF440" s="42">
        <f t="shared" si="160"/>
        <v>0</v>
      </c>
      <c r="AG440" s="72">
        <f t="shared" si="161"/>
        <v>0</v>
      </c>
      <c r="AH440">
        <f t="shared" si="162"/>
        <v>5.3978823452783209E-2</v>
      </c>
    </row>
    <row r="441" spans="1:34" ht="15.75" thickBot="1" x14ac:dyDescent="0.3">
      <c r="A441" s="36"/>
      <c r="B441" s="14" t="s">
        <v>59</v>
      </c>
      <c r="C441" s="14">
        <v>437</v>
      </c>
      <c r="D441" s="14">
        <v>437</v>
      </c>
      <c r="E441" s="44">
        <v>26.7</v>
      </c>
      <c r="F441" s="37">
        <f t="shared" si="163"/>
        <v>-0.86111111111111094</v>
      </c>
      <c r="G441" s="37">
        <f t="shared" si="164"/>
        <v>-3.0999999999999996</v>
      </c>
      <c r="H441" s="36"/>
      <c r="I441" s="33">
        <f t="shared" si="144"/>
        <v>7.416666666666667</v>
      </c>
      <c r="J441" s="34">
        <f t="shared" si="151"/>
        <v>-1570.6666666666663</v>
      </c>
      <c r="K441" s="34">
        <f t="shared" si="152"/>
        <v>143.15</v>
      </c>
      <c r="L441" s="39">
        <f t="shared" si="153"/>
        <v>54.803418750000006</v>
      </c>
      <c r="M441" s="40">
        <f t="shared" si="154"/>
        <v>197.95341875000003</v>
      </c>
      <c r="N441" s="36"/>
      <c r="O441" s="45">
        <f t="shared" si="155"/>
        <v>1468.1545223958335</v>
      </c>
      <c r="P441" s="46">
        <f t="shared" si="166"/>
        <v>1.4681545223958334</v>
      </c>
      <c r="Q441" s="42">
        <f t="shared" si="156"/>
        <v>-10.180956588715274</v>
      </c>
      <c r="R441" s="46">
        <f t="shared" si="165"/>
        <v>0.48830271188157431</v>
      </c>
      <c r="S441" s="42">
        <f t="shared" si="157"/>
        <v>1174.385590277778</v>
      </c>
      <c r="T441" s="43">
        <f t="shared" si="167"/>
        <v>8.9180248594473377E-2</v>
      </c>
      <c r="U441" s="65">
        <f>SUM(S434:S447)</f>
        <v>15900.930117881946</v>
      </c>
      <c r="V441" s="58">
        <f t="shared" si="158"/>
        <v>0</v>
      </c>
      <c r="W441" s="58">
        <f t="shared" si="159"/>
        <v>1570.6666666666663</v>
      </c>
      <c r="Y441" s="61">
        <f t="shared" si="145"/>
        <v>50166.333333333336</v>
      </c>
      <c r="Z441" s="61">
        <f t="shared" si="146"/>
        <v>50.166333333333334</v>
      </c>
      <c r="AA441" s="61">
        <f t="shared" si="147"/>
        <v>12940.407407407409</v>
      </c>
      <c r="AB441" s="63">
        <f t="shared" si="148"/>
        <v>12.94040740740741</v>
      </c>
      <c r="AC441" s="36"/>
      <c r="AD441" s="64">
        <f t="shared" si="149"/>
        <v>-12.94040740740741</v>
      </c>
      <c r="AE441" s="64">
        <f t="shared" si="150"/>
        <v>8.9572257690297058E-2</v>
      </c>
      <c r="AF441" s="42">
        <f t="shared" si="160"/>
        <v>0</v>
      </c>
      <c r="AG441" s="72">
        <f t="shared" si="161"/>
        <v>0</v>
      </c>
      <c r="AH441">
        <f t="shared" si="162"/>
        <v>5.4177001021142583E-2</v>
      </c>
    </row>
    <row r="442" spans="1:34" ht="15.75" thickBot="1" x14ac:dyDescent="0.3">
      <c r="A442" s="36"/>
      <c r="B442" s="14" t="s">
        <v>59</v>
      </c>
      <c r="C442" s="14">
        <v>438</v>
      </c>
      <c r="D442" s="14">
        <v>438</v>
      </c>
      <c r="E442" s="44">
        <v>23</v>
      </c>
      <c r="F442" s="37">
        <f t="shared" si="163"/>
        <v>-1.1805555555555556</v>
      </c>
      <c r="G442" s="37">
        <f t="shared" si="164"/>
        <v>-4.25</v>
      </c>
      <c r="H442" s="36"/>
      <c r="I442" s="33">
        <f t="shared" si="144"/>
        <v>6.3888888888888893</v>
      </c>
      <c r="J442" s="34">
        <f t="shared" si="151"/>
        <v>-2153.3333333333335</v>
      </c>
      <c r="K442" s="34">
        <f t="shared" si="152"/>
        <v>143.15</v>
      </c>
      <c r="L442" s="39">
        <f t="shared" si="153"/>
        <v>40.666875000000005</v>
      </c>
      <c r="M442" s="40">
        <f t="shared" si="154"/>
        <v>183.81687500000001</v>
      </c>
      <c r="N442" s="36"/>
      <c r="O442" s="45">
        <f t="shared" si="155"/>
        <v>1174.385590277778</v>
      </c>
      <c r="P442" s="46">
        <f t="shared" si="166"/>
        <v>1.174385590277778</v>
      </c>
      <c r="Q442" s="42">
        <f t="shared" si="156"/>
        <v>-12.58302181712963</v>
      </c>
      <c r="R442" s="46">
        <f t="shared" si="165"/>
        <v>0.48862893010109593</v>
      </c>
      <c r="S442" s="42">
        <f t="shared" si="157"/>
        <v>852.43782361111118</v>
      </c>
      <c r="T442" s="43">
        <f t="shared" si="167"/>
        <v>8.9417036878809794E-2</v>
      </c>
      <c r="U442" s="65">
        <f>U441/1000</f>
        <v>15.900930117881947</v>
      </c>
      <c r="V442" s="58">
        <f t="shared" si="158"/>
        <v>0</v>
      </c>
      <c r="W442" s="58">
        <f t="shared" si="159"/>
        <v>2153.3333333333335</v>
      </c>
      <c r="Y442" s="61">
        <f t="shared" si="145"/>
        <v>37225.925925925927</v>
      </c>
      <c r="Z442" s="61">
        <f t="shared" si="146"/>
        <v>37.225925925925928</v>
      </c>
      <c r="AA442" s="61">
        <f t="shared" si="147"/>
        <v>13916.444444444449</v>
      </c>
      <c r="AB442" s="63">
        <f t="shared" si="148"/>
        <v>13.91644444444445</v>
      </c>
      <c r="AC442" s="36"/>
      <c r="AD442" s="64">
        <f t="shared" si="149"/>
        <v>-13.91644444444445</v>
      </c>
      <c r="AE442" s="64">
        <f t="shared" si="150"/>
        <v>8.9660016253134633E-2</v>
      </c>
      <c r="AF442" s="42">
        <f t="shared" si="160"/>
        <v>0</v>
      </c>
      <c r="AG442" s="72">
        <f t="shared" si="161"/>
        <v>0</v>
      </c>
      <c r="AH442">
        <f t="shared" si="162"/>
        <v>5.432084990387695E-2</v>
      </c>
    </row>
    <row r="443" spans="1:34" ht="15.75" thickBot="1" x14ac:dyDescent="0.3">
      <c r="A443" s="36"/>
      <c r="B443" s="14" t="s">
        <v>59</v>
      </c>
      <c r="C443" s="14">
        <v>439</v>
      </c>
      <c r="D443" s="14">
        <v>439</v>
      </c>
      <c r="E443" s="44">
        <v>18.2</v>
      </c>
      <c r="F443" s="37">
        <f t="shared" si="163"/>
        <v>-1.4027777777777777</v>
      </c>
      <c r="G443" s="37">
        <f t="shared" si="164"/>
        <v>-5.05</v>
      </c>
      <c r="H443" s="36"/>
      <c r="I443" s="33">
        <f t="shared" si="144"/>
        <v>5.0555555555555554</v>
      </c>
      <c r="J443" s="34">
        <f t="shared" si="151"/>
        <v>-2558.6666666666665</v>
      </c>
      <c r="K443" s="34">
        <f t="shared" si="152"/>
        <v>143.15</v>
      </c>
      <c r="L443" s="39">
        <f t="shared" si="153"/>
        <v>25.464074999999998</v>
      </c>
      <c r="M443" s="40">
        <f t="shared" si="154"/>
        <v>168.61407500000001</v>
      </c>
      <c r="N443" s="36"/>
      <c r="O443" s="45">
        <f t="shared" si="155"/>
        <v>852.43782361111118</v>
      </c>
      <c r="P443" s="46">
        <f t="shared" si="166"/>
        <v>0.8524378236111112</v>
      </c>
      <c r="Q443" s="42">
        <f t="shared" si="156"/>
        <v>-12.08304365787037</v>
      </c>
      <c r="R443" s="46">
        <f t="shared" si="165"/>
        <v>0.48886571838543236</v>
      </c>
      <c r="S443" s="42">
        <f t="shared" si="157"/>
        <v>558.79492135416672</v>
      </c>
      <c r="T443" s="43">
        <f t="shared" si="167"/>
        <v>8.9572257690297058E-2</v>
      </c>
      <c r="U443" s="65"/>
      <c r="V443" s="58">
        <f t="shared" si="158"/>
        <v>0</v>
      </c>
      <c r="W443" s="58">
        <f t="shared" si="159"/>
        <v>2558.6666666666665</v>
      </c>
      <c r="Y443" s="61">
        <f t="shared" si="145"/>
        <v>23309.481481481478</v>
      </c>
      <c r="Z443" s="61">
        <f t="shared" si="146"/>
        <v>23.309481481481477</v>
      </c>
      <c r="AA443" s="61">
        <f t="shared" si="147"/>
        <v>11599.148148148144</v>
      </c>
      <c r="AB443" s="63">
        <f t="shared" si="148"/>
        <v>11.599148148148144</v>
      </c>
      <c r="AC443" s="36"/>
      <c r="AD443" s="64">
        <f t="shared" si="149"/>
        <v>-11.599148148148144</v>
      </c>
      <c r="AE443" s="64">
        <f t="shared" si="150"/>
        <v>8.9702314731915492E-2</v>
      </c>
      <c r="AF443" s="42">
        <f t="shared" si="160"/>
        <v>0</v>
      </c>
      <c r="AG443" s="72">
        <f t="shared" si="161"/>
        <v>0</v>
      </c>
      <c r="AH443">
        <f t="shared" si="162"/>
        <v>5.4415146546855461E-2</v>
      </c>
    </row>
    <row r="444" spans="1:34" ht="15.75" thickBot="1" x14ac:dyDescent="0.3">
      <c r="A444" s="36"/>
      <c r="B444" s="14" t="s">
        <v>59</v>
      </c>
      <c r="C444" s="14">
        <v>440</v>
      </c>
      <c r="D444" s="14">
        <v>440</v>
      </c>
      <c r="E444" s="44">
        <v>12.9</v>
      </c>
      <c r="F444" s="37">
        <f t="shared" si="163"/>
        <v>-1.4583333333333333</v>
      </c>
      <c r="G444" s="37">
        <f t="shared" si="164"/>
        <v>-5.25</v>
      </c>
      <c r="H444" s="36"/>
      <c r="I444" s="33">
        <f t="shared" si="144"/>
        <v>3.5833333333333335</v>
      </c>
      <c r="J444" s="34">
        <f t="shared" si="151"/>
        <v>-2660</v>
      </c>
      <c r="K444" s="34">
        <f t="shared" si="152"/>
        <v>143.15</v>
      </c>
      <c r="L444" s="39">
        <f t="shared" si="153"/>
        <v>12.79276875</v>
      </c>
      <c r="M444" s="40">
        <f t="shared" si="154"/>
        <v>155.94276875</v>
      </c>
      <c r="N444" s="36"/>
      <c r="O444" s="45">
        <f t="shared" si="155"/>
        <v>558.79492135416672</v>
      </c>
      <c r="P444" s="46">
        <f t="shared" si="166"/>
        <v>0.55879492135416675</v>
      </c>
      <c r="Q444" s="42">
        <f t="shared" si="156"/>
        <v>-8.9728717453124993</v>
      </c>
      <c r="R444" s="46">
        <f t="shared" si="165"/>
        <v>0.48902093919691964</v>
      </c>
      <c r="S444" s="42">
        <f t="shared" si="157"/>
        <v>315.93082621527776</v>
      </c>
      <c r="T444" s="43">
        <f t="shared" si="167"/>
        <v>8.9660016253134633E-2</v>
      </c>
      <c r="U444" s="65"/>
      <c r="V444" s="58">
        <f t="shared" si="158"/>
        <v>0</v>
      </c>
      <c r="W444" s="58">
        <f t="shared" si="159"/>
        <v>2660</v>
      </c>
      <c r="Y444" s="61">
        <f t="shared" si="145"/>
        <v>11710.333333333334</v>
      </c>
      <c r="Z444" s="61">
        <f t="shared" si="146"/>
        <v>11.710333333333335</v>
      </c>
      <c r="AA444" s="61">
        <f t="shared" si="147"/>
        <v>7538.0740740740748</v>
      </c>
      <c r="AB444" s="63">
        <f t="shared" si="148"/>
        <v>7.5380740740740748</v>
      </c>
      <c r="AC444" s="36"/>
      <c r="AD444" s="64">
        <f t="shared" si="149"/>
        <v>-7.5380740740740748</v>
      </c>
      <c r="AE444" s="64">
        <f t="shared" si="150"/>
        <v>8.9716686945987639E-2</v>
      </c>
      <c r="AF444" s="42">
        <f t="shared" si="160"/>
        <v>0</v>
      </c>
      <c r="AG444" s="72">
        <f t="shared" si="161"/>
        <v>0</v>
      </c>
      <c r="AH444">
        <f t="shared" si="162"/>
        <v>5.4468459873779296E-2</v>
      </c>
    </row>
    <row r="445" spans="1:34" ht="15.75" thickBot="1" x14ac:dyDescent="0.3">
      <c r="A445" s="36"/>
      <c r="B445" s="14" t="s">
        <v>59</v>
      </c>
      <c r="C445" s="14">
        <v>441</v>
      </c>
      <c r="D445" s="14">
        <v>441</v>
      </c>
      <c r="E445" s="44">
        <v>7.7</v>
      </c>
      <c r="F445" s="37">
        <f t="shared" si="163"/>
        <v>-1.2638888888888891</v>
      </c>
      <c r="G445" s="37">
        <f t="shared" si="164"/>
        <v>-4.5500000000000007</v>
      </c>
      <c r="H445" s="36"/>
      <c r="I445" s="33">
        <f t="shared" si="144"/>
        <v>2.1388888888888888</v>
      </c>
      <c r="J445" s="34">
        <f t="shared" si="151"/>
        <v>-2305.3333333333335</v>
      </c>
      <c r="K445" s="34">
        <f t="shared" si="152"/>
        <v>143.15</v>
      </c>
      <c r="L445" s="39">
        <f t="shared" si="153"/>
        <v>4.5579187499999998</v>
      </c>
      <c r="M445" s="40">
        <f t="shared" si="154"/>
        <v>147.70791875</v>
      </c>
      <c r="N445" s="36"/>
      <c r="O445" s="45">
        <f t="shared" si="155"/>
        <v>315.93082621527776</v>
      </c>
      <c r="P445" s="46">
        <f t="shared" si="166"/>
        <v>0.31593082621527774</v>
      </c>
      <c r="Q445" s="42">
        <f t="shared" si="156"/>
        <v>-4.6149210256365736</v>
      </c>
      <c r="R445" s="46">
        <f t="shared" si="165"/>
        <v>0.48910869775975724</v>
      </c>
      <c r="S445" s="42">
        <f t="shared" si="157"/>
        <v>152.27452361111111</v>
      </c>
      <c r="T445" s="43">
        <f t="shared" si="167"/>
        <v>8.9702314731915492E-2</v>
      </c>
      <c r="U445" s="65"/>
      <c r="V445" s="58">
        <f t="shared" si="158"/>
        <v>0</v>
      </c>
      <c r="W445" s="58">
        <f t="shared" si="159"/>
        <v>2305.3333333333335</v>
      </c>
      <c r="Y445" s="61">
        <f t="shared" si="145"/>
        <v>4172.2592592592591</v>
      </c>
      <c r="Z445" s="61">
        <f t="shared" si="146"/>
        <v>4.1722592592592589</v>
      </c>
      <c r="AA445" s="61">
        <f t="shared" si="147"/>
        <v>3156.1111111111109</v>
      </c>
      <c r="AB445" s="63">
        <f t="shared" si="148"/>
        <v>3.1561111111111106</v>
      </c>
      <c r="AC445" s="36"/>
      <c r="AD445" s="64">
        <f t="shared" si="149"/>
        <v>-3.1561111111111106</v>
      </c>
      <c r="AE445" s="64">
        <f t="shared" si="150"/>
        <v>8.9718896098379616E-2</v>
      </c>
      <c r="AF445" s="42">
        <f t="shared" si="160"/>
        <v>0</v>
      </c>
      <c r="AG445" s="72">
        <f t="shared" si="161"/>
        <v>0</v>
      </c>
      <c r="AH445">
        <f t="shared" si="162"/>
        <v>5.4494156199638669E-2</v>
      </c>
    </row>
    <row r="446" spans="1:34" ht="15.75" thickBot="1" x14ac:dyDescent="0.3">
      <c r="A446" s="36"/>
      <c r="B446" s="14" t="s">
        <v>59</v>
      </c>
      <c r="C446" s="14">
        <v>442</v>
      </c>
      <c r="D446" s="14">
        <v>442</v>
      </c>
      <c r="E446" s="44">
        <v>3.8</v>
      </c>
      <c r="F446" s="37">
        <f t="shared" si="163"/>
        <v>-0.88888888888888895</v>
      </c>
      <c r="G446" s="37">
        <f t="shared" si="164"/>
        <v>-3.2</v>
      </c>
      <c r="H446" s="36"/>
      <c r="I446" s="33">
        <f t="shared" si="144"/>
        <v>1.0555555555555556</v>
      </c>
      <c r="J446" s="34">
        <f t="shared" si="151"/>
        <v>-1621.3333333333335</v>
      </c>
      <c r="K446" s="34">
        <f t="shared" si="152"/>
        <v>143.15</v>
      </c>
      <c r="L446" s="39">
        <f t="shared" si="153"/>
        <v>1.1100749999999999</v>
      </c>
      <c r="M446" s="40">
        <f t="shared" si="154"/>
        <v>144.260075</v>
      </c>
      <c r="N446" s="36"/>
      <c r="O446" s="45">
        <f t="shared" si="155"/>
        <v>152.27452361111111</v>
      </c>
      <c r="P446" s="46">
        <f t="shared" si="166"/>
        <v>0.1522745236111111</v>
      </c>
      <c r="Q446" s="42">
        <f t="shared" si="156"/>
        <v>-1.5591328837962963</v>
      </c>
      <c r="R446" s="46">
        <f t="shared" si="165"/>
        <v>0.48915099623853808</v>
      </c>
      <c r="S446" s="42">
        <f t="shared" si="157"/>
        <v>51.739970659722232</v>
      </c>
      <c r="T446" s="43">
        <f t="shared" si="167"/>
        <v>8.9716686945987639E-2</v>
      </c>
      <c r="U446" s="65"/>
      <c r="V446" s="58">
        <f t="shared" si="158"/>
        <v>0</v>
      </c>
      <c r="W446" s="58">
        <f t="shared" si="159"/>
        <v>1621.3333333333335</v>
      </c>
      <c r="Y446" s="61">
        <f t="shared" si="145"/>
        <v>1016.1481481481482</v>
      </c>
      <c r="Z446" s="61">
        <f t="shared" si="146"/>
        <v>1.0161481481481482</v>
      </c>
      <c r="AA446" s="61">
        <f t="shared" si="147"/>
        <v>897.22222222222217</v>
      </c>
      <c r="AB446" s="63">
        <f t="shared" si="148"/>
        <v>0.89722222222222214</v>
      </c>
      <c r="AC446" s="36"/>
      <c r="AD446" s="64">
        <f t="shared" si="149"/>
        <v>-0.89722222222222214</v>
      </c>
      <c r="AE446" s="64">
        <f t="shared" si="150"/>
        <v>8.9718896098379616E-2</v>
      </c>
      <c r="AF446" s="42">
        <f t="shared" si="160"/>
        <v>0</v>
      </c>
      <c r="AG446" s="72">
        <f t="shared" si="161"/>
        <v>0</v>
      </c>
      <c r="AH446">
        <f t="shared" si="162"/>
        <v>5.4502887319687485E-2</v>
      </c>
    </row>
    <row r="447" spans="1:34" ht="15.75" thickBot="1" x14ac:dyDescent="0.3">
      <c r="A447" s="36"/>
      <c r="B447" s="14" t="s">
        <v>59</v>
      </c>
      <c r="C447" s="14">
        <v>443</v>
      </c>
      <c r="D447" s="14">
        <v>443</v>
      </c>
      <c r="E447" s="44">
        <v>1.3</v>
      </c>
      <c r="F447" s="37">
        <f t="shared" si="163"/>
        <v>-0.49999999999999994</v>
      </c>
      <c r="G447" s="37">
        <f t="shared" si="164"/>
        <v>-1.7999999999999998</v>
      </c>
      <c r="H447" s="36"/>
      <c r="I447" s="33">
        <f t="shared" si="144"/>
        <v>0.36111111111111116</v>
      </c>
      <c r="J447" s="34">
        <f t="shared" si="151"/>
        <v>-911.99999999999989</v>
      </c>
      <c r="K447" s="34">
        <f t="shared" si="152"/>
        <v>143.15</v>
      </c>
      <c r="L447" s="39">
        <f t="shared" si="153"/>
        <v>0.12991875000000003</v>
      </c>
      <c r="M447" s="40">
        <f t="shared" si="154"/>
        <v>143.27991875000001</v>
      </c>
      <c r="N447" s="36"/>
      <c r="O447" s="45">
        <f t="shared" si="155"/>
        <v>51.739970659722232</v>
      </c>
      <c r="P447" s="46">
        <f t="shared" si="166"/>
        <v>5.1739970659722231E-2</v>
      </c>
      <c r="Q447" s="42">
        <f t="shared" si="156"/>
        <v>-0.27759336267361112</v>
      </c>
      <c r="R447" s="46">
        <f t="shared" si="165"/>
        <v>0.48916536845261022</v>
      </c>
      <c r="S447" s="42">
        <f t="shared" si="157"/>
        <v>7.9529486111111121</v>
      </c>
      <c r="T447" s="43">
        <f t="shared" si="167"/>
        <v>8.9718896098379616E-2</v>
      </c>
      <c r="U447" s="65"/>
      <c r="V447" s="58">
        <f t="shared" si="158"/>
        <v>0</v>
      </c>
      <c r="W447" s="58">
        <f t="shared" si="159"/>
        <v>911.99999999999989</v>
      </c>
      <c r="Y447" s="61">
        <f t="shared" si="145"/>
        <v>118.92592592592595</v>
      </c>
      <c r="Z447" s="61">
        <f t="shared" si="146"/>
        <v>0.11892592592592595</v>
      </c>
      <c r="AA447" s="61">
        <f t="shared" si="147"/>
        <v>116.11111111111114</v>
      </c>
      <c r="AB447" s="63">
        <f t="shared" si="148"/>
        <v>0.11611111111111114</v>
      </c>
      <c r="AC447" s="36"/>
      <c r="AD447" s="64">
        <f t="shared" si="149"/>
        <v>-0.11611111111111114</v>
      </c>
      <c r="AE447" s="64">
        <f t="shared" si="150"/>
        <v>8.9718896098379616E-2</v>
      </c>
      <c r="AF447" s="42">
        <f t="shared" si="160"/>
        <v>0</v>
      </c>
      <c r="AG447" s="72">
        <f t="shared" si="161"/>
        <v>0</v>
      </c>
      <c r="AH447">
        <f t="shared" si="162"/>
        <v>5.4504229379765616E-2</v>
      </c>
    </row>
    <row r="448" spans="1:34" ht="15.75" thickBot="1" x14ac:dyDescent="0.3">
      <c r="A448" s="36"/>
      <c r="B448" s="14" t="s">
        <v>59</v>
      </c>
      <c r="C448" s="14">
        <v>444</v>
      </c>
      <c r="D448" s="14">
        <v>444</v>
      </c>
      <c r="E448" s="44">
        <v>0.2</v>
      </c>
      <c r="F448" s="37">
        <f t="shared" si="163"/>
        <v>-0.18055555555555555</v>
      </c>
      <c r="G448" s="37">
        <f t="shared" si="164"/>
        <v>-0.65</v>
      </c>
      <c r="H448" s="36"/>
      <c r="I448" s="33">
        <f t="shared" si="144"/>
        <v>5.5555555555555559E-2</v>
      </c>
      <c r="J448" s="34">
        <f t="shared" si="151"/>
        <v>-329.33333333333331</v>
      </c>
      <c r="K448" s="34">
        <f t="shared" si="152"/>
        <v>143.15</v>
      </c>
      <c r="L448" s="39">
        <f t="shared" si="153"/>
        <v>3.075E-3</v>
      </c>
      <c r="M448" s="40">
        <f t="shared" si="154"/>
        <v>143.153075</v>
      </c>
      <c r="N448" s="36"/>
      <c r="O448" s="45">
        <f t="shared" si="155"/>
        <v>7.9529486111111121</v>
      </c>
      <c r="P448" s="46">
        <f t="shared" si="166"/>
        <v>7.9529486111111127E-3</v>
      </c>
      <c r="Q448" s="42">
        <f t="shared" si="156"/>
        <v>-1.0343347685185184E-2</v>
      </c>
      <c r="R448" s="46">
        <f t="shared" si="165"/>
        <v>0.48916757760500218</v>
      </c>
      <c r="S448" s="42">
        <f t="shared" si="157"/>
        <v>0</v>
      </c>
      <c r="T448" s="43">
        <f t="shared" si="167"/>
        <v>8.9718896098379616E-2</v>
      </c>
      <c r="U448" s="36"/>
      <c r="V448" s="58">
        <f t="shared" si="158"/>
        <v>0</v>
      </c>
      <c r="W448" s="58">
        <f t="shared" si="159"/>
        <v>329.33333333333331</v>
      </c>
      <c r="Y448" s="61">
        <f t="shared" si="145"/>
        <v>2.8148148148148149</v>
      </c>
      <c r="Z448" s="61">
        <f t="shared" si="146"/>
        <v>2.8148148148148147E-3</v>
      </c>
      <c r="AA448" s="61">
        <f t="shared" si="147"/>
        <v>2.8148148148148149</v>
      </c>
      <c r="AB448" s="63">
        <f t="shared" si="148"/>
        <v>2.8148148148148147E-3</v>
      </c>
      <c r="AC448" s="36"/>
      <c r="AD448" s="64">
        <f t="shared" si="149"/>
        <v>-2.8148148148148147E-3</v>
      </c>
      <c r="AE448" s="64">
        <f t="shared" si="150"/>
        <v>8.9718896098379616E-2</v>
      </c>
      <c r="AF448" s="42">
        <f t="shared" si="160"/>
        <v>0</v>
      </c>
      <c r="AG448" s="72">
        <f t="shared" si="161"/>
        <v>0</v>
      </c>
      <c r="AH448">
        <f t="shared" si="162"/>
        <v>5.4504229379765616E-2</v>
      </c>
    </row>
    <row r="449" spans="1:34" ht="15.75" thickBot="1" x14ac:dyDescent="0.3">
      <c r="A449" s="36"/>
      <c r="B449" s="14" t="s">
        <v>59</v>
      </c>
      <c r="C449" s="14">
        <v>445</v>
      </c>
      <c r="D449" s="14">
        <v>445</v>
      </c>
      <c r="E449" s="44">
        <v>0</v>
      </c>
      <c r="F449" s="37">
        <f t="shared" si="163"/>
        <v>-2.777777777777778E-2</v>
      </c>
      <c r="G449" s="37">
        <f t="shared" si="164"/>
        <v>-0.1</v>
      </c>
      <c r="H449" s="36"/>
      <c r="I449" s="33">
        <f t="shared" si="144"/>
        <v>0</v>
      </c>
      <c r="J449" s="34">
        <f t="shared" si="151"/>
        <v>-50.666666666666671</v>
      </c>
      <c r="K449" s="34">
        <f t="shared" si="152"/>
        <v>143.15</v>
      </c>
      <c r="L449" s="39">
        <f t="shared" si="153"/>
        <v>0</v>
      </c>
      <c r="M449" s="40">
        <f t="shared" si="154"/>
        <v>143.15</v>
      </c>
      <c r="N449" s="36"/>
      <c r="O449" s="45">
        <f t="shared" si="155"/>
        <v>0</v>
      </c>
      <c r="P449" s="46">
        <f t="shared" si="166"/>
        <v>0</v>
      </c>
      <c r="Q449" s="42">
        <f t="shared" si="156"/>
        <v>0</v>
      </c>
      <c r="R449" s="46">
        <f t="shared" si="165"/>
        <v>0.48916757760500218</v>
      </c>
      <c r="S449" s="42">
        <f t="shared" si="157"/>
        <v>0</v>
      </c>
      <c r="T449" s="43">
        <f t="shared" si="167"/>
        <v>8.9718896098379616E-2</v>
      </c>
      <c r="U449" s="36"/>
      <c r="V449" s="58">
        <f t="shared" si="158"/>
        <v>0</v>
      </c>
      <c r="W449" s="58">
        <f t="shared" si="159"/>
        <v>50.666666666666671</v>
      </c>
      <c r="Y449" s="61">
        <f t="shared" si="145"/>
        <v>0</v>
      </c>
      <c r="Z449" s="61">
        <f t="shared" si="146"/>
        <v>0</v>
      </c>
      <c r="AA449" s="61">
        <f t="shared" si="147"/>
        <v>0</v>
      </c>
      <c r="AB449" s="63">
        <f t="shared" si="148"/>
        <v>0</v>
      </c>
      <c r="AC449" s="36"/>
      <c r="AD449" s="64">
        <f t="shared" si="149"/>
        <v>0</v>
      </c>
      <c r="AE449" s="64">
        <f t="shared" si="150"/>
        <v>8.9718896098379616E-2</v>
      </c>
      <c r="AF449" s="42">
        <f t="shared" si="160"/>
        <v>0</v>
      </c>
      <c r="AG449" s="72">
        <f t="shared" si="161"/>
        <v>0</v>
      </c>
      <c r="AH449">
        <f t="shared" si="162"/>
        <v>5.4504229379765616E-2</v>
      </c>
    </row>
    <row r="450" spans="1:34" ht="15.75" thickBot="1" x14ac:dyDescent="0.3">
      <c r="A450" s="36"/>
      <c r="B450" s="14" t="s">
        <v>59</v>
      </c>
      <c r="C450" s="14">
        <v>446</v>
      </c>
      <c r="D450" s="14">
        <v>446</v>
      </c>
      <c r="E450" s="44">
        <v>0</v>
      </c>
      <c r="F450" s="37">
        <f t="shared" si="163"/>
        <v>0</v>
      </c>
      <c r="G450" s="37">
        <f t="shared" si="164"/>
        <v>0</v>
      </c>
      <c r="H450" s="36"/>
      <c r="I450" s="33">
        <f t="shared" si="144"/>
        <v>0</v>
      </c>
      <c r="J450" s="34">
        <f t="shared" si="151"/>
        <v>0</v>
      </c>
      <c r="K450" s="34">
        <f t="shared" si="152"/>
        <v>143.15</v>
      </c>
      <c r="L450" s="39">
        <f t="shared" si="153"/>
        <v>0</v>
      </c>
      <c r="M450" s="40">
        <f t="shared" si="154"/>
        <v>143.15</v>
      </c>
      <c r="N450" s="36"/>
      <c r="O450" s="45">
        <f t="shared" si="155"/>
        <v>0</v>
      </c>
      <c r="P450" s="46">
        <f t="shared" si="166"/>
        <v>0</v>
      </c>
      <c r="Q450" s="42">
        <f t="shared" si="156"/>
        <v>0</v>
      </c>
      <c r="R450" s="46">
        <f t="shared" si="165"/>
        <v>0.48916757760500218</v>
      </c>
      <c r="S450" s="42">
        <f t="shared" si="157"/>
        <v>0</v>
      </c>
      <c r="T450" s="43">
        <f t="shared" si="167"/>
        <v>8.9718896098379616E-2</v>
      </c>
      <c r="U450" s="36"/>
      <c r="V450" s="58">
        <f t="shared" si="158"/>
        <v>0</v>
      </c>
      <c r="W450" s="58">
        <f t="shared" si="159"/>
        <v>0</v>
      </c>
      <c r="Y450" s="61">
        <f t="shared" si="145"/>
        <v>0</v>
      </c>
      <c r="Z450" s="61">
        <f t="shared" si="146"/>
        <v>0</v>
      </c>
      <c r="AA450" s="61">
        <f t="shared" si="147"/>
        <v>0</v>
      </c>
      <c r="AB450" s="63">
        <f t="shared" si="148"/>
        <v>0</v>
      </c>
      <c r="AC450" s="36"/>
      <c r="AD450" s="64">
        <f t="shared" si="149"/>
        <v>0</v>
      </c>
      <c r="AE450" s="64">
        <f t="shared" si="150"/>
        <v>8.9718896098379616E-2</v>
      </c>
      <c r="AF450" s="42">
        <f t="shared" si="160"/>
        <v>0</v>
      </c>
      <c r="AG450" s="72">
        <f t="shared" si="161"/>
        <v>0</v>
      </c>
      <c r="AH450">
        <f t="shared" si="162"/>
        <v>5.4504229379765616E-2</v>
      </c>
    </row>
    <row r="451" spans="1:34" ht="15.75" thickBot="1" x14ac:dyDescent="0.3">
      <c r="A451" s="36"/>
      <c r="B451" s="14" t="s">
        <v>59</v>
      </c>
      <c r="C451" s="14">
        <v>447</v>
      </c>
      <c r="D451" s="14">
        <v>447</v>
      </c>
      <c r="E451" s="44">
        <v>0</v>
      </c>
      <c r="F451" s="37">
        <f t="shared" si="163"/>
        <v>0</v>
      </c>
      <c r="G451" s="37">
        <f t="shared" si="164"/>
        <v>0</v>
      </c>
      <c r="H451" s="36"/>
      <c r="I451" s="33">
        <f t="shared" si="144"/>
        <v>0</v>
      </c>
      <c r="J451" s="34">
        <f t="shared" si="151"/>
        <v>0</v>
      </c>
      <c r="K451" s="34">
        <f t="shared" si="152"/>
        <v>143.15</v>
      </c>
      <c r="L451" s="39">
        <f t="shared" si="153"/>
        <v>0</v>
      </c>
      <c r="M451" s="40">
        <f t="shared" si="154"/>
        <v>143.15</v>
      </c>
      <c r="N451" s="36"/>
      <c r="O451" s="45">
        <f t="shared" si="155"/>
        <v>0</v>
      </c>
      <c r="P451" s="46">
        <f t="shared" si="166"/>
        <v>0</v>
      </c>
      <c r="Q451" s="42">
        <f t="shared" si="156"/>
        <v>0</v>
      </c>
      <c r="R451" s="46">
        <f t="shared" si="165"/>
        <v>0.48916757760500218</v>
      </c>
      <c r="S451" s="42">
        <f t="shared" si="157"/>
        <v>0</v>
      </c>
      <c r="T451" s="43">
        <f t="shared" si="167"/>
        <v>8.9718896098379616E-2</v>
      </c>
      <c r="U451" s="36"/>
      <c r="V451" s="58">
        <f t="shared" si="158"/>
        <v>0</v>
      </c>
      <c r="W451" s="58">
        <f t="shared" si="159"/>
        <v>0</v>
      </c>
      <c r="Y451" s="61">
        <f t="shared" si="145"/>
        <v>0</v>
      </c>
      <c r="Z451" s="61">
        <f t="shared" si="146"/>
        <v>0</v>
      </c>
      <c r="AA451" s="61">
        <f t="shared" si="147"/>
        <v>0</v>
      </c>
      <c r="AB451" s="63">
        <f t="shared" si="148"/>
        <v>0</v>
      </c>
      <c r="AC451" s="36"/>
      <c r="AD451" s="64">
        <f t="shared" si="149"/>
        <v>0</v>
      </c>
      <c r="AE451" s="64">
        <f t="shared" si="150"/>
        <v>8.9718896098379616E-2</v>
      </c>
      <c r="AF451" s="42">
        <f t="shared" si="160"/>
        <v>0</v>
      </c>
      <c r="AG451" s="72">
        <f t="shared" si="161"/>
        <v>0</v>
      </c>
      <c r="AH451">
        <f t="shared" si="162"/>
        <v>5.4504229379765616E-2</v>
      </c>
    </row>
    <row r="452" spans="1:34" ht="15.75" thickBot="1" x14ac:dyDescent="0.3">
      <c r="A452" s="36"/>
      <c r="B452" s="14" t="s">
        <v>59</v>
      </c>
      <c r="C452" s="14">
        <v>448</v>
      </c>
      <c r="D452" s="14">
        <v>448</v>
      </c>
      <c r="E452" s="44">
        <v>0</v>
      </c>
      <c r="F452" s="37">
        <f t="shared" si="163"/>
        <v>0</v>
      </c>
      <c r="G452" s="37">
        <f t="shared" si="164"/>
        <v>0</v>
      </c>
      <c r="H452" s="36"/>
      <c r="I452" s="33">
        <f t="shared" ref="I452:I515" si="168">E452*(1000/3600)</f>
        <v>0</v>
      </c>
      <c r="J452" s="34">
        <f t="shared" si="151"/>
        <v>0</v>
      </c>
      <c r="K452" s="34">
        <f t="shared" si="152"/>
        <v>143.15</v>
      </c>
      <c r="L452" s="39">
        <f t="shared" si="153"/>
        <v>0</v>
      </c>
      <c r="M452" s="40">
        <f t="shared" si="154"/>
        <v>143.15</v>
      </c>
      <c r="N452" s="36"/>
      <c r="O452" s="45">
        <f t="shared" si="155"/>
        <v>0</v>
      </c>
      <c r="P452" s="46">
        <f t="shared" si="166"/>
        <v>0</v>
      </c>
      <c r="Q452" s="42">
        <f t="shared" si="156"/>
        <v>0</v>
      </c>
      <c r="R452" s="46">
        <f t="shared" si="165"/>
        <v>0.48916757760500218</v>
      </c>
      <c r="S452" s="42">
        <f t="shared" si="157"/>
        <v>0</v>
      </c>
      <c r="T452" s="43">
        <f t="shared" si="167"/>
        <v>8.9718896098379616E-2</v>
      </c>
      <c r="U452" s="36"/>
      <c r="V452" s="58">
        <f t="shared" si="158"/>
        <v>0</v>
      </c>
      <c r="W452" s="58">
        <f t="shared" si="159"/>
        <v>0</v>
      </c>
      <c r="Y452" s="61">
        <f t="shared" ref="Y452:Y515" si="169">0.5*1824*(I452^2)</f>
        <v>0</v>
      </c>
      <c r="Z452" s="61">
        <f t="shared" ref="Z452:Z515" si="170">Y452/1000</f>
        <v>0</v>
      </c>
      <c r="AA452" s="61">
        <f t="shared" ref="AA452:AA515" si="171">IF(I453&lt;I452,Y452-Y453, 0 )</f>
        <v>0</v>
      </c>
      <c r="AB452" s="63">
        <f t="shared" ref="AB452:AB515" si="172">AA452/1000</f>
        <v>0</v>
      </c>
      <c r="AC452" s="36"/>
      <c r="AD452" s="64">
        <f t="shared" ref="AD452:AD515" si="173">IF(I453 &lt;I452, (Y453-Y452) / (C453-C452), 0) / 1000</f>
        <v>0</v>
      </c>
      <c r="AE452" s="64">
        <f t="shared" ref="AE452:AE515" si="174" xml:space="preserve"> T453 + ((S454*(C454-C453))/(3600*1000))</f>
        <v>8.9718896098379616E-2</v>
      </c>
      <c r="AF452" s="42">
        <f t="shared" si="160"/>
        <v>0</v>
      </c>
      <c r="AG452" s="72">
        <f t="shared" si="161"/>
        <v>0</v>
      </c>
      <c r="AH452">
        <f t="shared" si="162"/>
        <v>5.4504229379765616E-2</v>
      </c>
    </row>
    <row r="453" spans="1:34" ht="15.75" thickBot="1" x14ac:dyDescent="0.3">
      <c r="A453" s="36"/>
      <c r="B453" s="14" t="s">
        <v>59</v>
      </c>
      <c r="C453" s="14">
        <v>449</v>
      </c>
      <c r="D453" s="14">
        <v>449</v>
      </c>
      <c r="E453" s="44">
        <v>0</v>
      </c>
      <c r="F453" s="37">
        <f t="shared" si="163"/>
        <v>0</v>
      </c>
      <c r="G453" s="37">
        <f t="shared" si="164"/>
        <v>0</v>
      </c>
      <c r="H453" s="36"/>
      <c r="I453" s="33">
        <f t="shared" si="168"/>
        <v>0</v>
      </c>
      <c r="J453" s="34">
        <f t="shared" ref="J453:J516" si="175">1824*F453</f>
        <v>0</v>
      </c>
      <c r="K453" s="34">
        <f t="shared" ref="K453:K516" si="176">143.15</f>
        <v>143.15</v>
      </c>
      <c r="L453" s="39">
        <f t="shared" ref="L453:L516" si="177">(0.5*1.23)*0.4*4.05*(I453^2)</f>
        <v>0</v>
      </c>
      <c r="M453" s="40">
        <f t="shared" ref="M453:M516" si="178">IF(J453 &gt;= 0, K453 + L453 + J453, K453 + L453)</f>
        <v>143.15</v>
      </c>
      <c r="N453" s="36"/>
      <c r="O453" s="45">
        <f t="shared" ref="O453:O516" si="179">M453*I453</f>
        <v>0</v>
      </c>
      <c r="P453" s="46">
        <f t="shared" si="166"/>
        <v>0</v>
      </c>
      <c r="Q453" s="42">
        <f t="shared" ref="Q453:Q516" si="180">((J453+K453+L453)*I453)/1000</f>
        <v>0</v>
      </c>
      <c r="R453" s="46">
        <f t="shared" si="165"/>
        <v>0.48916757760500218</v>
      </c>
      <c r="S453" s="42">
        <f t="shared" ref="S453:S516" si="181">IF(I454 &lt; I453, ABS(M454 * I454), 0)</f>
        <v>0</v>
      </c>
      <c r="T453" s="43">
        <f t="shared" si="167"/>
        <v>8.9718896098379616E-2</v>
      </c>
      <c r="U453" s="36"/>
      <c r="V453" s="58">
        <f t="shared" ref="V453:V516" si="182">IF(J453&gt;0, J453, 0)</f>
        <v>0</v>
      </c>
      <c r="W453" s="58">
        <f t="shared" ref="W453:W516" si="183">IF(J453&lt;0, -J453, 0)</f>
        <v>0</v>
      </c>
      <c r="Y453" s="61">
        <f t="shared" si="169"/>
        <v>0</v>
      </c>
      <c r="Z453" s="61">
        <f t="shared" si="170"/>
        <v>0</v>
      </c>
      <c r="AA453" s="61">
        <f t="shared" si="171"/>
        <v>0</v>
      </c>
      <c r="AB453" s="63">
        <f t="shared" si="172"/>
        <v>0</v>
      </c>
      <c r="AC453" s="36"/>
      <c r="AD453" s="64">
        <f t="shared" si="173"/>
        <v>0</v>
      </c>
      <c r="AE453" s="64">
        <f t="shared" si="174"/>
        <v>8.9718896098379616E-2</v>
      </c>
      <c r="AF453" s="42">
        <f t="shared" ref="AF453:AF516" si="184">IF(V454 &lt; V453, ABS(Z454 * V454), 0)</f>
        <v>0</v>
      </c>
      <c r="AG453" s="72">
        <f t="shared" ref="AG453:AG516" si="185">AF453*(1-0.25)*(1-0.1)*(1-0.1)*(1-0.05)</f>
        <v>0</v>
      </c>
      <c r="AH453">
        <f t="shared" ref="AH453:AH516" si="186">T453* (1 - 0.25) * (1 - 0.1) * (1 - 0.1)</f>
        <v>5.4504229379765616E-2</v>
      </c>
    </row>
    <row r="454" spans="1:34" ht="15.75" thickBot="1" x14ac:dyDescent="0.3">
      <c r="A454" s="36"/>
      <c r="B454" s="14" t="s">
        <v>59</v>
      </c>
      <c r="C454" s="14">
        <v>450</v>
      </c>
      <c r="D454" s="14">
        <v>450</v>
      </c>
      <c r="E454" s="44">
        <v>0</v>
      </c>
      <c r="F454" s="37">
        <f t="shared" ref="F454:F517" si="187">($E455-$E453)/2/3.6</f>
        <v>0</v>
      </c>
      <c r="G454" s="37">
        <f t="shared" ref="G454:G517" si="188">($E455-$E453)/2</f>
        <v>0</v>
      </c>
      <c r="H454" s="36"/>
      <c r="I454" s="33">
        <f t="shared" si="168"/>
        <v>0</v>
      </c>
      <c r="J454" s="34">
        <f t="shared" si="175"/>
        <v>0</v>
      </c>
      <c r="K454" s="34">
        <f t="shared" si="176"/>
        <v>143.15</v>
      </c>
      <c r="L454" s="39">
        <f t="shared" si="177"/>
        <v>0</v>
      </c>
      <c r="M454" s="40">
        <f t="shared" si="178"/>
        <v>143.15</v>
      </c>
      <c r="N454" s="36"/>
      <c r="O454" s="45">
        <f t="shared" si="179"/>
        <v>0</v>
      </c>
      <c r="P454" s="46">
        <f t="shared" si="166"/>
        <v>0</v>
      </c>
      <c r="Q454" s="42">
        <f t="shared" si="180"/>
        <v>0</v>
      </c>
      <c r="R454" s="46">
        <f t="shared" ref="R454:R517" si="189" xml:space="preserve"> R453 + P454 * ((C454 - C453) / 3600)</f>
        <v>0.48916757760500218</v>
      </c>
      <c r="S454" s="42">
        <f t="shared" si="181"/>
        <v>0</v>
      </c>
      <c r="T454" s="43">
        <f t="shared" si="167"/>
        <v>8.9718896098379616E-2</v>
      </c>
      <c r="U454" s="36"/>
      <c r="V454" s="58">
        <f t="shared" si="182"/>
        <v>0</v>
      </c>
      <c r="W454" s="58">
        <f t="shared" si="183"/>
        <v>0</v>
      </c>
      <c r="Y454" s="61">
        <f t="shared" si="169"/>
        <v>0</v>
      </c>
      <c r="Z454" s="61">
        <f t="shared" si="170"/>
        <v>0</v>
      </c>
      <c r="AA454" s="61">
        <f t="shared" si="171"/>
        <v>0</v>
      </c>
      <c r="AB454" s="63">
        <f t="shared" si="172"/>
        <v>0</v>
      </c>
      <c r="AC454" s="36"/>
      <c r="AD454" s="64">
        <f t="shared" si="173"/>
        <v>0</v>
      </c>
      <c r="AE454" s="64">
        <f t="shared" si="174"/>
        <v>8.9718896098379616E-2</v>
      </c>
      <c r="AF454" s="42">
        <f t="shared" si="184"/>
        <v>0</v>
      </c>
      <c r="AG454" s="72">
        <f t="shared" si="185"/>
        <v>0</v>
      </c>
      <c r="AH454">
        <f t="shared" si="186"/>
        <v>5.4504229379765616E-2</v>
      </c>
    </row>
    <row r="455" spans="1:34" ht="15.75" thickBot="1" x14ac:dyDescent="0.3">
      <c r="A455" s="36"/>
      <c r="B455" s="14" t="s">
        <v>59</v>
      </c>
      <c r="C455" s="14">
        <v>451</v>
      </c>
      <c r="D455" s="14">
        <v>451</v>
      </c>
      <c r="E455" s="44">
        <v>0</v>
      </c>
      <c r="F455" s="37">
        <f t="shared" si="187"/>
        <v>0</v>
      </c>
      <c r="G455" s="37">
        <f t="shared" si="188"/>
        <v>0</v>
      </c>
      <c r="H455" s="36"/>
      <c r="I455" s="33">
        <f t="shared" si="168"/>
        <v>0</v>
      </c>
      <c r="J455" s="34">
        <f t="shared" si="175"/>
        <v>0</v>
      </c>
      <c r="K455" s="34">
        <f t="shared" si="176"/>
        <v>143.15</v>
      </c>
      <c r="L455" s="39">
        <f t="shared" si="177"/>
        <v>0</v>
      </c>
      <c r="M455" s="40">
        <f t="shared" si="178"/>
        <v>143.15</v>
      </c>
      <c r="N455" s="36"/>
      <c r="O455" s="45">
        <f t="shared" si="179"/>
        <v>0</v>
      </c>
      <c r="P455" s="46">
        <f t="shared" ref="P455:P518" si="190">O455/1000</f>
        <v>0</v>
      </c>
      <c r="Q455" s="42">
        <f t="shared" si="180"/>
        <v>0</v>
      </c>
      <c r="R455" s="46">
        <f t="shared" si="189"/>
        <v>0.48916757760500218</v>
      </c>
      <c r="S455" s="42">
        <f t="shared" si="181"/>
        <v>0</v>
      </c>
      <c r="T455" s="43">
        <f t="shared" si="167"/>
        <v>8.9718896098379616E-2</v>
      </c>
      <c r="U455" s="36"/>
      <c r="V455" s="58">
        <f t="shared" si="182"/>
        <v>0</v>
      </c>
      <c r="W455" s="58">
        <f t="shared" si="183"/>
        <v>0</v>
      </c>
      <c r="Y455" s="61">
        <f t="shared" si="169"/>
        <v>0</v>
      </c>
      <c r="Z455" s="61">
        <f t="shared" si="170"/>
        <v>0</v>
      </c>
      <c r="AA455" s="61">
        <f t="shared" si="171"/>
        <v>0</v>
      </c>
      <c r="AB455" s="63">
        <f t="shared" si="172"/>
        <v>0</v>
      </c>
      <c r="AC455" s="36"/>
      <c r="AD455" s="64">
        <f t="shared" si="173"/>
        <v>0</v>
      </c>
      <c r="AE455" s="64">
        <f t="shared" si="174"/>
        <v>8.9718896098379616E-2</v>
      </c>
      <c r="AF455" s="42">
        <f t="shared" si="184"/>
        <v>0</v>
      </c>
      <c r="AG455" s="72">
        <f t="shared" si="185"/>
        <v>0</v>
      </c>
      <c r="AH455">
        <f t="shared" si="186"/>
        <v>5.4504229379765616E-2</v>
      </c>
    </row>
    <row r="456" spans="1:34" ht="15.75" thickBot="1" x14ac:dyDescent="0.3">
      <c r="A456" s="36"/>
      <c r="B456" s="14" t="s">
        <v>59</v>
      </c>
      <c r="C456" s="14">
        <v>452</v>
      </c>
      <c r="D456" s="14">
        <v>452</v>
      </c>
      <c r="E456" s="44">
        <v>0</v>
      </c>
      <c r="F456" s="37">
        <f t="shared" si="187"/>
        <v>0</v>
      </c>
      <c r="G456" s="37">
        <f t="shared" si="188"/>
        <v>0</v>
      </c>
      <c r="H456" s="36"/>
      <c r="I456" s="33">
        <f t="shared" si="168"/>
        <v>0</v>
      </c>
      <c r="J456" s="34">
        <f t="shared" si="175"/>
        <v>0</v>
      </c>
      <c r="K456" s="34">
        <f t="shared" si="176"/>
        <v>143.15</v>
      </c>
      <c r="L456" s="39">
        <f t="shared" si="177"/>
        <v>0</v>
      </c>
      <c r="M456" s="40">
        <f t="shared" si="178"/>
        <v>143.15</v>
      </c>
      <c r="N456" s="36"/>
      <c r="O456" s="45">
        <f t="shared" si="179"/>
        <v>0</v>
      </c>
      <c r="P456" s="46">
        <f t="shared" si="190"/>
        <v>0</v>
      </c>
      <c r="Q456" s="42">
        <f t="shared" si="180"/>
        <v>0</v>
      </c>
      <c r="R456" s="46">
        <f t="shared" si="189"/>
        <v>0.48916757760500218</v>
      </c>
      <c r="S456" s="42">
        <f t="shared" si="181"/>
        <v>0</v>
      </c>
      <c r="T456" s="43">
        <f t="shared" si="167"/>
        <v>8.9718896098379616E-2</v>
      </c>
      <c r="U456" s="36"/>
      <c r="V456" s="58">
        <f t="shared" si="182"/>
        <v>0</v>
      </c>
      <c r="W456" s="58">
        <f t="shared" si="183"/>
        <v>0</v>
      </c>
      <c r="Y456" s="61">
        <f t="shared" si="169"/>
        <v>0</v>
      </c>
      <c r="Z456" s="61">
        <f t="shared" si="170"/>
        <v>0</v>
      </c>
      <c r="AA456" s="61">
        <f t="shared" si="171"/>
        <v>0</v>
      </c>
      <c r="AB456" s="63">
        <f t="shared" si="172"/>
        <v>0</v>
      </c>
      <c r="AC456" s="36"/>
      <c r="AD456" s="64">
        <f t="shared" si="173"/>
        <v>0</v>
      </c>
      <c r="AE456" s="64">
        <f t="shared" si="174"/>
        <v>8.9718896098379616E-2</v>
      </c>
      <c r="AF456" s="42">
        <f t="shared" si="184"/>
        <v>0</v>
      </c>
      <c r="AG456" s="72">
        <f t="shared" si="185"/>
        <v>0</v>
      </c>
      <c r="AH456">
        <f t="shared" si="186"/>
        <v>5.4504229379765616E-2</v>
      </c>
    </row>
    <row r="457" spans="1:34" ht="15.75" thickBot="1" x14ac:dyDescent="0.3">
      <c r="A457" s="36"/>
      <c r="B457" s="14" t="s">
        <v>59</v>
      </c>
      <c r="C457" s="14">
        <v>453</v>
      </c>
      <c r="D457" s="14">
        <v>453</v>
      </c>
      <c r="E457" s="44">
        <v>0</v>
      </c>
      <c r="F457" s="37">
        <f t="shared" si="187"/>
        <v>0</v>
      </c>
      <c r="G457" s="37">
        <f t="shared" si="188"/>
        <v>0</v>
      </c>
      <c r="H457" s="36"/>
      <c r="I457" s="33">
        <f t="shared" si="168"/>
        <v>0</v>
      </c>
      <c r="J457" s="34">
        <f t="shared" si="175"/>
        <v>0</v>
      </c>
      <c r="K457" s="34">
        <f t="shared" si="176"/>
        <v>143.15</v>
      </c>
      <c r="L457" s="39">
        <f t="shared" si="177"/>
        <v>0</v>
      </c>
      <c r="M457" s="40">
        <f t="shared" si="178"/>
        <v>143.15</v>
      </c>
      <c r="N457" s="36"/>
      <c r="O457" s="45">
        <f t="shared" si="179"/>
        <v>0</v>
      </c>
      <c r="P457" s="46">
        <f t="shared" si="190"/>
        <v>0</v>
      </c>
      <c r="Q457" s="42">
        <f t="shared" si="180"/>
        <v>0</v>
      </c>
      <c r="R457" s="46">
        <f t="shared" si="189"/>
        <v>0.48916757760500218</v>
      </c>
      <c r="S457" s="42">
        <f t="shared" si="181"/>
        <v>0</v>
      </c>
      <c r="T457" s="43">
        <f t="shared" si="167"/>
        <v>8.9718896098379616E-2</v>
      </c>
      <c r="U457" s="36"/>
      <c r="V457" s="58">
        <f t="shared" si="182"/>
        <v>0</v>
      </c>
      <c r="W457" s="58">
        <f t="shared" si="183"/>
        <v>0</v>
      </c>
      <c r="Y457" s="61">
        <f t="shared" si="169"/>
        <v>0</v>
      </c>
      <c r="Z457" s="61">
        <f t="shared" si="170"/>
        <v>0</v>
      </c>
      <c r="AA457" s="61">
        <f t="shared" si="171"/>
        <v>0</v>
      </c>
      <c r="AB457" s="63">
        <f t="shared" si="172"/>
        <v>0</v>
      </c>
      <c r="AC457" s="36"/>
      <c r="AD457" s="64">
        <f t="shared" si="173"/>
        <v>0</v>
      </c>
      <c r="AE457" s="64">
        <f t="shared" si="174"/>
        <v>8.9718896098379616E-2</v>
      </c>
      <c r="AF457" s="42">
        <f t="shared" si="184"/>
        <v>0</v>
      </c>
      <c r="AG457" s="72">
        <f t="shared" si="185"/>
        <v>0</v>
      </c>
      <c r="AH457">
        <f t="shared" si="186"/>
        <v>5.4504229379765616E-2</v>
      </c>
    </row>
    <row r="458" spans="1:34" ht="15.75" thickBot="1" x14ac:dyDescent="0.3">
      <c r="A458" s="36"/>
      <c r="B458" s="14" t="s">
        <v>59</v>
      </c>
      <c r="C458" s="14">
        <v>454</v>
      </c>
      <c r="D458" s="14">
        <v>454</v>
      </c>
      <c r="E458" s="44">
        <v>0</v>
      </c>
      <c r="F458" s="37">
        <f t="shared" si="187"/>
        <v>0</v>
      </c>
      <c r="G458" s="37">
        <f t="shared" si="188"/>
        <v>0</v>
      </c>
      <c r="H458" s="36"/>
      <c r="I458" s="33">
        <f t="shared" si="168"/>
        <v>0</v>
      </c>
      <c r="J458" s="34">
        <f t="shared" si="175"/>
        <v>0</v>
      </c>
      <c r="K458" s="34">
        <f t="shared" si="176"/>
        <v>143.15</v>
      </c>
      <c r="L458" s="39">
        <f t="shared" si="177"/>
        <v>0</v>
      </c>
      <c r="M458" s="40">
        <f t="shared" si="178"/>
        <v>143.15</v>
      </c>
      <c r="N458" s="36"/>
      <c r="O458" s="45">
        <f t="shared" si="179"/>
        <v>0</v>
      </c>
      <c r="P458" s="46">
        <f t="shared" si="190"/>
        <v>0</v>
      </c>
      <c r="Q458" s="42">
        <f t="shared" si="180"/>
        <v>0</v>
      </c>
      <c r="R458" s="46">
        <f t="shared" si="189"/>
        <v>0.48916757760500218</v>
      </c>
      <c r="S458" s="42">
        <f t="shared" si="181"/>
        <v>0</v>
      </c>
      <c r="T458" s="43">
        <f t="shared" si="167"/>
        <v>8.9718896098379616E-2</v>
      </c>
      <c r="U458" s="36"/>
      <c r="V458" s="58">
        <f t="shared" si="182"/>
        <v>0</v>
      </c>
      <c r="W458" s="58">
        <f t="shared" si="183"/>
        <v>0</v>
      </c>
      <c r="Y458" s="61">
        <f t="shared" si="169"/>
        <v>0</v>
      </c>
      <c r="Z458" s="61">
        <f t="shared" si="170"/>
        <v>0</v>
      </c>
      <c r="AA458" s="61">
        <f t="shared" si="171"/>
        <v>0</v>
      </c>
      <c r="AB458" s="63">
        <f t="shared" si="172"/>
        <v>0</v>
      </c>
      <c r="AC458" s="36"/>
      <c r="AD458" s="64">
        <f t="shared" si="173"/>
        <v>0</v>
      </c>
      <c r="AE458" s="64">
        <f t="shared" si="174"/>
        <v>8.9718896098379616E-2</v>
      </c>
      <c r="AF458" s="42">
        <f t="shared" si="184"/>
        <v>0</v>
      </c>
      <c r="AG458" s="72">
        <f t="shared" si="185"/>
        <v>0</v>
      </c>
      <c r="AH458">
        <f t="shared" si="186"/>
        <v>5.4504229379765616E-2</v>
      </c>
    </row>
    <row r="459" spans="1:34" ht="15.75" thickBot="1" x14ac:dyDescent="0.3">
      <c r="A459" s="36"/>
      <c r="B459" s="14" t="s">
        <v>59</v>
      </c>
      <c r="C459" s="14">
        <v>455</v>
      </c>
      <c r="D459" s="14">
        <v>455</v>
      </c>
      <c r="E459" s="44">
        <v>0</v>
      </c>
      <c r="F459" s="37">
        <f t="shared" si="187"/>
        <v>0</v>
      </c>
      <c r="G459" s="37">
        <f t="shared" si="188"/>
        <v>0</v>
      </c>
      <c r="H459" s="36"/>
      <c r="I459" s="33">
        <f t="shared" si="168"/>
        <v>0</v>
      </c>
      <c r="J459" s="34">
        <f t="shared" si="175"/>
        <v>0</v>
      </c>
      <c r="K459" s="34">
        <f t="shared" si="176"/>
        <v>143.15</v>
      </c>
      <c r="L459" s="39">
        <f t="shared" si="177"/>
        <v>0</v>
      </c>
      <c r="M459" s="40">
        <f t="shared" si="178"/>
        <v>143.15</v>
      </c>
      <c r="N459" s="36"/>
      <c r="O459" s="45">
        <f t="shared" si="179"/>
        <v>0</v>
      </c>
      <c r="P459" s="46">
        <f t="shared" si="190"/>
        <v>0</v>
      </c>
      <c r="Q459" s="42">
        <f t="shared" si="180"/>
        <v>0</v>
      </c>
      <c r="R459" s="46">
        <f t="shared" si="189"/>
        <v>0.48916757760500218</v>
      </c>
      <c r="S459" s="42">
        <f t="shared" si="181"/>
        <v>0</v>
      </c>
      <c r="T459" s="43">
        <f t="shared" si="167"/>
        <v>8.9718896098379616E-2</v>
      </c>
      <c r="U459" s="36"/>
      <c r="V459" s="58">
        <f t="shared" si="182"/>
        <v>0</v>
      </c>
      <c r="W459" s="58">
        <f t="shared" si="183"/>
        <v>0</v>
      </c>
      <c r="Y459" s="61">
        <f t="shared" si="169"/>
        <v>0</v>
      </c>
      <c r="Z459" s="61">
        <f t="shared" si="170"/>
        <v>0</v>
      </c>
      <c r="AA459" s="61">
        <f t="shared" si="171"/>
        <v>0</v>
      </c>
      <c r="AB459" s="63">
        <f t="shared" si="172"/>
        <v>0</v>
      </c>
      <c r="AC459" s="36"/>
      <c r="AD459" s="64">
        <f t="shared" si="173"/>
        <v>0</v>
      </c>
      <c r="AE459" s="64">
        <f t="shared" si="174"/>
        <v>8.9718896098379616E-2</v>
      </c>
      <c r="AF459" s="42">
        <f t="shared" si="184"/>
        <v>0</v>
      </c>
      <c r="AG459" s="72">
        <f t="shared" si="185"/>
        <v>0</v>
      </c>
      <c r="AH459">
        <f t="shared" si="186"/>
        <v>5.4504229379765616E-2</v>
      </c>
    </row>
    <row r="460" spans="1:34" ht="15.75" thickBot="1" x14ac:dyDescent="0.3">
      <c r="A460" s="36"/>
      <c r="B460" s="14" t="s">
        <v>59</v>
      </c>
      <c r="C460" s="14">
        <v>456</v>
      </c>
      <c r="D460" s="14">
        <v>456</v>
      </c>
      <c r="E460" s="44">
        <v>0</v>
      </c>
      <c r="F460" s="37">
        <f t="shared" si="187"/>
        <v>0</v>
      </c>
      <c r="G460" s="37">
        <f t="shared" si="188"/>
        <v>0</v>
      </c>
      <c r="H460" s="36"/>
      <c r="I460" s="33">
        <f t="shared" si="168"/>
        <v>0</v>
      </c>
      <c r="J460" s="34">
        <f t="shared" si="175"/>
        <v>0</v>
      </c>
      <c r="K460" s="34">
        <f t="shared" si="176"/>
        <v>143.15</v>
      </c>
      <c r="L460" s="39">
        <f t="shared" si="177"/>
        <v>0</v>
      </c>
      <c r="M460" s="40">
        <f t="shared" si="178"/>
        <v>143.15</v>
      </c>
      <c r="N460" s="36"/>
      <c r="O460" s="45">
        <f t="shared" si="179"/>
        <v>0</v>
      </c>
      <c r="P460" s="46">
        <f t="shared" si="190"/>
        <v>0</v>
      </c>
      <c r="Q460" s="42">
        <f t="shared" si="180"/>
        <v>0</v>
      </c>
      <c r="R460" s="46">
        <f t="shared" si="189"/>
        <v>0.48916757760500218</v>
      </c>
      <c r="S460" s="42">
        <f t="shared" si="181"/>
        <v>0</v>
      </c>
      <c r="T460" s="43">
        <f t="shared" si="167"/>
        <v>8.9718896098379616E-2</v>
      </c>
      <c r="U460" s="36"/>
      <c r="V460" s="58">
        <f t="shared" si="182"/>
        <v>0</v>
      </c>
      <c r="W460" s="58">
        <f t="shared" si="183"/>
        <v>0</v>
      </c>
      <c r="Y460" s="61">
        <f t="shared" si="169"/>
        <v>0</v>
      </c>
      <c r="Z460" s="61">
        <f t="shared" si="170"/>
        <v>0</v>
      </c>
      <c r="AA460" s="61">
        <f t="shared" si="171"/>
        <v>0</v>
      </c>
      <c r="AB460" s="63">
        <f t="shared" si="172"/>
        <v>0</v>
      </c>
      <c r="AC460" s="36"/>
      <c r="AD460" s="64">
        <f t="shared" si="173"/>
        <v>0</v>
      </c>
      <c r="AE460" s="64">
        <f t="shared" si="174"/>
        <v>8.9718896098379616E-2</v>
      </c>
      <c r="AF460" s="42">
        <f t="shared" si="184"/>
        <v>0</v>
      </c>
      <c r="AG460" s="72">
        <f t="shared" si="185"/>
        <v>0</v>
      </c>
      <c r="AH460">
        <f t="shared" si="186"/>
        <v>5.4504229379765616E-2</v>
      </c>
    </row>
    <row r="461" spans="1:34" ht="15.75" thickBot="1" x14ac:dyDescent="0.3">
      <c r="A461" s="36"/>
      <c r="B461" s="14" t="s">
        <v>59</v>
      </c>
      <c r="C461" s="14">
        <v>457</v>
      </c>
      <c r="D461" s="14">
        <v>457</v>
      </c>
      <c r="E461" s="44">
        <v>0</v>
      </c>
      <c r="F461" s="37">
        <f t="shared" si="187"/>
        <v>0</v>
      </c>
      <c r="G461" s="37">
        <f t="shared" si="188"/>
        <v>0</v>
      </c>
      <c r="H461" s="36"/>
      <c r="I461" s="33">
        <f t="shared" si="168"/>
        <v>0</v>
      </c>
      <c r="J461" s="34">
        <f t="shared" si="175"/>
        <v>0</v>
      </c>
      <c r="K461" s="34">
        <f t="shared" si="176"/>
        <v>143.15</v>
      </c>
      <c r="L461" s="39">
        <f t="shared" si="177"/>
        <v>0</v>
      </c>
      <c r="M461" s="40">
        <f t="shared" si="178"/>
        <v>143.15</v>
      </c>
      <c r="N461" s="36"/>
      <c r="O461" s="45">
        <f t="shared" si="179"/>
        <v>0</v>
      </c>
      <c r="P461" s="46">
        <f t="shared" si="190"/>
        <v>0</v>
      </c>
      <c r="Q461" s="42">
        <f t="shared" si="180"/>
        <v>0</v>
      </c>
      <c r="R461" s="46">
        <f t="shared" si="189"/>
        <v>0.48916757760500218</v>
      </c>
      <c r="S461" s="42">
        <f t="shared" si="181"/>
        <v>0</v>
      </c>
      <c r="T461" s="43">
        <f t="shared" si="167"/>
        <v>8.9718896098379616E-2</v>
      </c>
      <c r="U461" s="36"/>
      <c r="V461" s="58">
        <f t="shared" si="182"/>
        <v>0</v>
      </c>
      <c r="W461" s="58">
        <f t="shared" si="183"/>
        <v>0</v>
      </c>
      <c r="Y461" s="61">
        <f t="shared" si="169"/>
        <v>0</v>
      </c>
      <c r="Z461" s="61">
        <f t="shared" si="170"/>
        <v>0</v>
      </c>
      <c r="AA461" s="61">
        <f t="shared" si="171"/>
        <v>0</v>
      </c>
      <c r="AB461" s="63">
        <f t="shared" si="172"/>
        <v>0</v>
      </c>
      <c r="AC461" s="36"/>
      <c r="AD461" s="64">
        <f t="shared" si="173"/>
        <v>0</v>
      </c>
      <c r="AE461" s="64">
        <f t="shared" si="174"/>
        <v>8.9718896098379616E-2</v>
      </c>
      <c r="AF461" s="42">
        <f t="shared" si="184"/>
        <v>0</v>
      </c>
      <c r="AG461" s="72">
        <f t="shared" si="185"/>
        <v>0</v>
      </c>
      <c r="AH461">
        <f t="shared" si="186"/>
        <v>5.4504229379765616E-2</v>
      </c>
    </row>
    <row r="462" spans="1:34" ht="15.75" thickBot="1" x14ac:dyDescent="0.3">
      <c r="A462" s="36"/>
      <c r="B462" s="14" t="s">
        <v>59</v>
      </c>
      <c r="C462" s="14">
        <v>458</v>
      </c>
      <c r="D462" s="14">
        <v>458</v>
      </c>
      <c r="E462" s="44">
        <v>0</v>
      </c>
      <c r="F462" s="37">
        <f t="shared" si="187"/>
        <v>0</v>
      </c>
      <c r="G462" s="37">
        <f t="shared" si="188"/>
        <v>0</v>
      </c>
      <c r="H462" s="36"/>
      <c r="I462" s="33">
        <f t="shared" si="168"/>
        <v>0</v>
      </c>
      <c r="J462" s="34">
        <f t="shared" si="175"/>
        <v>0</v>
      </c>
      <c r="K462" s="34">
        <f t="shared" si="176"/>
        <v>143.15</v>
      </c>
      <c r="L462" s="39">
        <f t="shared" si="177"/>
        <v>0</v>
      </c>
      <c r="M462" s="40">
        <f t="shared" si="178"/>
        <v>143.15</v>
      </c>
      <c r="N462" s="36"/>
      <c r="O462" s="45">
        <f t="shared" si="179"/>
        <v>0</v>
      </c>
      <c r="P462" s="46">
        <f t="shared" si="190"/>
        <v>0</v>
      </c>
      <c r="Q462" s="42">
        <f t="shared" si="180"/>
        <v>0</v>
      </c>
      <c r="R462" s="46">
        <f t="shared" si="189"/>
        <v>0.48916757760500218</v>
      </c>
      <c r="S462" s="42">
        <f t="shared" si="181"/>
        <v>0</v>
      </c>
      <c r="T462" s="43">
        <f t="shared" si="167"/>
        <v>8.9718896098379616E-2</v>
      </c>
      <c r="U462" s="36"/>
      <c r="V462" s="58">
        <f t="shared" si="182"/>
        <v>0</v>
      </c>
      <c r="W462" s="58">
        <f t="shared" si="183"/>
        <v>0</v>
      </c>
      <c r="Y462" s="61">
        <f t="shared" si="169"/>
        <v>0</v>
      </c>
      <c r="Z462" s="61">
        <f t="shared" si="170"/>
        <v>0</v>
      </c>
      <c r="AA462" s="61">
        <f t="shared" si="171"/>
        <v>0</v>
      </c>
      <c r="AB462" s="63">
        <f t="shared" si="172"/>
        <v>0</v>
      </c>
      <c r="AC462" s="36"/>
      <c r="AD462" s="64">
        <f t="shared" si="173"/>
        <v>0</v>
      </c>
      <c r="AE462" s="64">
        <f t="shared" si="174"/>
        <v>8.9718896098379616E-2</v>
      </c>
      <c r="AF462" s="42">
        <f t="shared" si="184"/>
        <v>0</v>
      </c>
      <c r="AG462" s="72">
        <f t="shared" si="185"/>
        <v>0</v>
      </c>
      <c r="AH462">
        <f t="shared" si="186"/>
        <v>5.4504229379765616E-2</v>
      </c>
    </row>
    <row r="463" spans="1:34" ht="15.75" thickBot="1" x14ac:dyDescent="0.3">
      <c r="A463" s="36"/>
      <c r="B463" s="14" t="s">
        <v>59</v>
      </c>
      <c r="C463" s="14">
        <v>459</v>
      </c>
      <c r="D463" s="14">
        <v>459</v>
      </c>
      <c r="E463" s="44">
        <v>0</v>
      </c>
      <c r="F463" s="37">
        <f t="shared" si="187"/>
        <v>0</v>
      </c>
      <c r="G463" s="37">
        <f t="shared" si="188"/>
        <v>0</v>
      </c>
      <c r="H463" s="36"/>
      <c r="I463" s="33">
        <f t="shared" si="168"/>
        <v>0</v>
      </c>
      <c r="J463" s="34">
        <f t="shared" si="175"/>
        <v>0</v>
      </c>
      <c r="K463" s="34">
        <f t="shared" si="176"/>
        <v>143.15</v>
      </c>
      <c r="L463" s="39">
        <f t="shared" si="177"/>
        <v>0</v>
      </c>
      <c r="M463" s="40">
        <f t="shared" si="178"/>
        <v>143.15</v>
      </c>
      <c r="N463" s="36"/>
      <c r="O463" s="45">
        <f t="shared" si="179"/>
        <v>0</v>
      </c>
      <c r="P463" s="46">
        <f t="shared" si="190"/>
        <v>0</v>
      </c>
      <c r="Q463" s="42">
        <f t="shared" si="180"/>
        <v>0</v>
      </c>
      <c r="R463" s="46">
        <f t="shared" si="189"/>
        <v>0.48916757760500218</v>
      </c>
      <c r="S463" s="42">
        <f t="shared" si="181"/>
        <v>0</v>
      </c>
      <c r="T463" s="43">
        <f t="shared" si="167"/>
        <v>8.9718896098379616E-2</v>
      </c>
      <c r="U463" s="36"/>
      <c r="V463" s="58">
        <f t="shared" si="182"/>
        <v>0</v>
      </c>
      <c r="W463" s="58">
        <f t="shared" si="183"/>
        <v>0</v>
      </c>
      <c r="Y463" s="61">
        <f t="shared" si="169"/>
        <v>0</v>
      </c>
      <c r="Z463" s="61">
        <f t="shared" si="170"/>
        <v>0</v>
      </c>
      <c r="AA463" s="61">
        <f t="shared" si="171"/>
        <v>0</v>
      </c>
      <c r="AB463" s="63">
        <f t="shared" si="172"/>
        <v>0</v>
      </c>
      <c r="AC463" s="36"/>
      <c r="AD463" s="64">
        <f t="shared" si="173"/>
        <v>0</v>
      </c>
      <c r="AE463" s="64">
        <f t="shared" si="174"/>
        <v>8.9718896098379616E-2</v>
      </c>
      <c r="AF463" s="42">
        <f t="shared" si="184"/>
        <v>0</v>
      </c>
      <c r="AG463" s="72">
        <f t="shared" si="185"/>
        <v>0</v>
      </c>
      <c r="AH463">
        <f t="shared" si="186"/>
        <v>5.4504229379765616E-2</v>
      </c>
    </row>
    <row r="464" spans="1:34" ht="15.75" thickBot="1" x14ac:dyDescent="0.3">
      <c r="A464" s="36"/>
      <c r="B464" s="14" t="s">
        <v>59</v>
      </c>
      <c r="C464" s="14">
        <v>460</v>
      </c>
      <c r="D464" s="14">
        <v>460</v>
      </c>
      <c r="E464" s="44">
        <v>0</v>
      </c>
      <c r="F464" s="37">
        <f t="shared" si="187"/>
        <v>0</v>
      </c>
      <c r="G464" s="37">
        <f t="shared" si="188"/>
        <v>0</v>
      </c>
      <c r="H464" s="36"/>
      <c r="I464" s="33">
        <f t="shared" si="168"/>
        <v>0</v>
      </c>
      <c r="J464" s="34">
        <f t="shared" si="175"/>
        <v>0</v>
      </c>
      <c r="K464" s="34">
        <f t="shared" si="176"/>
        <v>143.15</v>
      </c>
      <c r="L464" s="39">
        <f t="shared" si="177"/>
        <v>0</v>
      </c>
      <c r="M464" s="40">
        <f t="shared" si="178"/>
        <v>143.15</v>
      </c>
      <c r="N464" s="36"/>
      <c r="O464" s="45">
        <f t="shared" si="179"/>
        <v>0</v>
      </c>
      <c r="P464" s="46">
        <f t="shared" si="190"/>
        <v>0</v>
      </c>
      <c r="Q464" s="42">
        <f t="shared" si="180"/>
        <v>0</v>
      </c>
      <c r="R464" s="46">
        <f t="shared" si="189"/>
        <v>0.48916757760500218</v>
      </c>
      <c r="S464" s="42">
        <f t="shared" si="181"/>
        <v>0</v>
      </c>
      <c r="T464" s="43">
        <f t="shared" si="167"/>
        <v>8.9718896098379616E-2</v>
      </c>
      <c r="U464" s="36"/>
      <c r="V464" s="58">
        <f t="shared" si="182"/>
        <v>0</v>
      </c>
      <c r="W464" s="58">
        <f t="shared" si="183"/>
        <v>0</v>
      </c>
      <c r="Y464" s="61">
        <f t="shared" si="169"/>
        <v>0</v>
      </c>
      <c r="Z464" s="61">
        <f t="shared" si="170"/>
        <v>0</v>
      </c>
      <c r="AA464" s="61">
        <f t="shared" si="171"/>
        <v>0</v>
      </c>
      <c r="AB464" s="63">
        <f t="shared" si="172"/>
        <v>0</v>
      </c>
      <c r="AC464" s="36"/>
      <c r="AD464" s="64">
        <f t="shared" si="173"/>
        <v>0</v>
      </c>
      <c r="AE464" s="64">
        <f t="shared" si="174"/>
        <v>8.9718896098379616E-2</v>
      </c>
      <c r="AF464" s="42">
        <f t="shared" si="184"/>
        <v>0</v>
      </c>
      <c r="AG464" s="72">
        <f t="shared" si="185"/>
        <v>0</v>
      </c>
      <c r="AH464">
        <f t="shared" si="186"/>
        <v>5.4504229379765616E-2</v>
      </c>
    </row>
    <row r="465" spans="1:34" ht="15.75" thickBot="1" x14ac:dyDescent="0.3">
      <c r="A465" s="36"/>
      <c r="B465" s="14" t="s">
        <v>59</v>
      </c>
      <c r="C465" s="14">
        <v>461</v>
      </c>
      <c r="D465" s="14">
        <v>461</v>
      </c>
      <c r="E465" s="44">
        <v>0</v>
      </c>
      <c r="F465" s="37">
        <f t="shared" si="187"/>
        <v>0</v>
      </c>
      <c r="G465" s="37">
        <f t="shared" si="188"/>
        <v>0</v>
      </c>
      <c r="H465" s="36"/>
      <c r="I465" s="33">
        <f t="shared" si="168"/>
        <v>0</v>
      </c>
      <c r="J465" s="34">
        <f t="shared" si="175"/>
        <v>0</v>
      </c>
      <c r="K465" s="34">
        <f t="shared" si="176"/>
        <v>143.15</v>
      </c>
      <c r="L465" s="39">
        <f t="shared" si="177"/>
        <v>0</v>
      </c>
      <c r="M465" s="40">
        <f t="shared" si="178"/>
        <v>143.15</v>
      </c>
      <c r="N465" s="36"/>
      <c r="O465" s="45">
        <f t="shared" si="179"/>
        <v>0</v>
      </c>
      <c r="P465" s="46">
        <f t="shared" si="190"/>
        <v>0</v>
      </c>
      <c r="Q465" s="42">
        <f t="shared" si="180"/>
        <v>0</v>
      </c>
      <c r="R465" s="46">
        <f t="shared" si="189"/>
        <v>0.48916757760500218</v>
      </c>
      <c r="S465" s="42">
        <f t="shared" si="181"/>
        <v>0</v>
      </c>
      <c r="T465" s="43">
        <f t="shared" si="167"/>
        <v>8.9718896098379616E-2</v>
      </c>
      <c r="U465" s="36"/>
      <c r="V465" s="58">
        <f t="shared" si="182"/>
        <v>0</v>
      </c>
      <c r="W465" s="58">
        <f t="shared" si="183"/>
        <v>0</v>
      </c>
      <c r="Y465" s="61">
        <f t="shared" si="169"/>
        <v>0</v>
      </c>
      <c r="Z465" s="61">
        <f t="shared" si="170"/>
        <v>0</v>
      </c>
      <c r="AA465" s="61">
        <f t="shared" si="171"/>
        <v>0</v>
      </c>
      <c r="AB465" s="63">
        <f t="shared" si="172"/>
        <v>0</v>
      </c>
      <c r="AC465" s="36"/>
      <c r="AD465" s="64">
        <f t="shared" si="173"/>
        <v>0</v>
      </c>
      <c r="AE465" s="64">
        <f t="shared" si="174"/>
        <v>8.9718896098379616E-2</v>
      </c>
      <c r="AF465" s="42">
        <f t="shared" si="184"/>
        <v>0</v>
      </c>
      <c r="AG465" s="72">
        <f t="shared" si="185"/>
        <v>0</v>
      </c>
      <c r="AH465">
        <f t="shared" si="186"/>
        <v>5.4504229379765616E-2</v>
      </c>
    </row>
    <row r="466" spans="1:34" ht="15.75" thickBot="1" x14ac:dyDescent="0.3">
      <c r="A466" s="36"/>
      <c r="B466" s="14" t="s">
        <v>59</v>
      </c>
      <c r="C466" s="14">
        <v>462</v>
      </c>
      <c r="D466" s="14">
        <v>462</v>
      </c>
      <c r="E466" s="44">
        <v>0</v>
      </c>
      <c r="F466" s="37">
        <f t="shared" si="187"/>
        <v>0</v>
      </c>
      <c r="G466" s="37">
        <f t="shared" si="188"/>
        <v>0</v>
      </c>
      <c r="H466" s="36"/>
      <c r="I466" s="33">
        <f t="shared" si="168"/>
        <v>0</v>
      </c>
      <c r="J466" s="34">
        <f t="shared" si="175"/>
        <v>0</v>
      </c>
      <c r="K466" s="34">
        <f t="shared" si="176"/>
        <v>143.15</v>
      </c>
      <c r="L466" s="39">
        <f t="shared" si="177"/>
        <v>0</v>
      </c>
      <c r="M466" s="40">
        <f t="shared" si="178"/>
        <v>143.15</v>
      </c>
      <c r="N466" s="36"/>
      <c r="O466" s="45">
        <f t="shared" si="179"/>
        <v>0</v>
      </c>
      <c r="P466" s="46">
        <f t="shared" si="190"/>
        <v>0</v>
      </c>
      <c r="Q466" s="42">
        <f t="shared" si="180"/>
        <v>0</v>
      </c>
      <c r="R466" s="46">
        <f t="shared" si="189"/>
        <v>0.48916757760500218</v>
      </c>
      <c r="S466" s="42">
        <f t="shared" si="181"/>
        <v>0</v>
      </c>
      <c r="T466" s="43">
        <f t="shared" si="167"/>
        <v>8.9718896098379616E-2</v>
      </c>
      <c r="U466" s="36"/>
      <c r="V466" s="58">
        <f t="shared" si="182"/>
        <v>0</v>
      </c>
      <c r="W466" s="58">
        <f t="shared" si="183"/>
        <v>0</v>
      </c>
      <c r="Y466" s="61">
        <f t="shared" si="169"/>
        <v>0</v>
      </c>
      <c r="Z466" s="61">
        <f t="shared" si="170"/>
        <v>0</v>
      </c>
      <c r="AA466" s="61">
        <f t="shared" si="171"/>
        <v>0</v>
      </c>
      <c r="AB466" s="63">
        <f t="shared" si="172"/>
        <v>0</v>
      </c>
      <c r="AC466" s="36"/>
      <c r="AD466" s="64">
        <f t="shared" si="173"/>
        <v>0</v>
      </c>
      <c r="AE466" s="64">
        <f t="shared" si="174"/>
        <v>8.9718896098379616E-2</v>
      </c>
      <c r="AF466" s="42">
        <f t="shared" si="184"/>
        <v>0</v>
      </c>
      <c r="AG466" s="72">
        <f t="shared" si="185"/>
        <v>0</v>
      </c>
      <c r="AH466">
        <f t="shared" si="186"/>
        <v>5.4504229379765616E-2</v>
      </c>
    </row>
    <row r="467" spans="1:34" ht="15.75" thickBot="1" x14ac:dyDescent="0.3">
      <c r="A467" s="36"/>
      <c r="B467" s="14" t="s">
        <v>59</v>
      </c>
      <c r="C467" s="14">
        <v>463</v>
      </c>
      <c r="D467" s="14">
        <v>463</v>
      </c>
      <c r="E467" s="44">
        <v>0</v>
      </c>
      <c r="F467" s="37">
        <f t="shared" si="187"/>
        <v>0</v>
      </c>
      <c r="G467" s="37">
        <f t="shared" si="188"/>
        <v>0</v>
      </c>
      <c r="H467" s="36"/>
      <c r="I467" s="33">
        <f t="shared" si="168"/>
        <v>0</v>
      </c>
      <c r="J467" s="34">
        <f t="shared" si="175"/>
        <v>0</v>
      </c>
      <c r="K467" s="34">
        <f t="shared" si="176"/>
        <v>143.15</v>
      </c>
      <c r="L467" s="39">
        <f t="shared" si="177"/>
        <v>0</v>
      </c>
      <c r="M467" s="40">
        <f t="shared" si="178"/>
        <v>143.15</v>
      </c>
      <c r="N467" s="36"/>
      <c r="O467" s="45">
        <f t="shared" si="179"/>
        <v>0</v>
      </c>
      <c r="P467" s="46">
        <f t="shared" si="190"/>
        <v>0</v>
      </c>
      <c r="Q467" s="42">
        <f t="shared" si="180"/>
        <v>0</v>
      </c>
      <c r="R467" s="46">
        <f t="shared" si="189"/>
        <v>0.48916757760500218</v>
      </c>
      <c r="S467" s="42">
        <f t="shared" si="181"/>
        <v>0</v>
      </c>
      <c r="T467" s="43">
        <f t="shared" si="167"/>
        <v>8.9718896098379616E-2</v>
      </c>
      <c r="U467" s="36"/>
      <c r="V467" s="58">
        <f t="shared" si="182"/>
        <v>0</v>
      </c>
      <c r="W467" s="58">
        <f t="shared" si="183"/>
        <v>0</v>
      </c>
      <c r="Y467" s="61">
        <f t="shared" si="169"/>
        <v>0</v>
      </c>
      <c r="Z467" s="61">
        <f t="shared" si="170"/>
        <v>0</v>
      </c>
      <c r="AA467" s="61">
        <f t="shared" si="171"/>
        <v>0</v>
      </c>
      <c r="AB467" s="63">
        <f t="shared" si="172"/>
        <v>0</v>
      </c>
      <c r="AC467" s="36"/>
      <c r="AD467" s="64">
        <f t="shared" si="173"/>
        <v>0</v>
      </c>
      <c r="AE467" s="64">
        <f t="shared" si="174"/>
        <v>8.9718896098379616E-2</v>
      </c>
      <c r="AF467" s="42">
        <f t="shared" si="184"/>
        <v>0</v>
      </c>
      <c r="AG467" s="72">
        <f t="shared" si="185"/>
        <v>0</v>
      </c>
      <c r="AH467">
        <f t="shared" si="186"/>
        <v>5.4504229379765616E-2</v>
      </c>
    </row>
    <row r="468" spans="1:34" ht="15.75" thickBot="1" x14ac:dyDescent="0.3">
      <c r="A468" s="36"/>
      <c r="B468" s="14" t="s">
        <v>59</v>
      </c>
      <c r="C468" s="14">
        <v>464</v>
      </c>
      <c r="D468" s="14">
        <v>464</v>
      </c>
      <c r="E468" s="44">
        <v>0</v>
      </c>
      <c r="F468" s="37">
        <f t="shared" si="187"/>
        <v>0</v>
      </c>
      <c r="G468" s="37">
        <f t="shared" si="188"/>
        <v>0</v>
      </c>
      <c r="H468" s="36"/>
      <c r="I468" s="33">
        <f t="shared" si="168"/>
        <v>0</v>
      </c>
      <c r="J468" s="34">
        <f t="shared" si="175"/>
        <v>0</v>
      </c>
      <c r="K468" s="34">
        <f t="shared" si="176"/>
        <v>143.15</v>
      </c>
      <c r="L468" s="39">
        <f t="shared" si="177"/>
        <v>0</v>
      </c>
      <c r="M468" s="40">
        <f t="shared" si="178"/>
        <v>143.15</v>
      </c>
      <c r="N468" s="36"/>
      <c r="O468" s="45">
        <f t="shared" si="179"/>
        <v>0</v>
      </c>
      <c r="P468" s="46">
        <f t="shared" si="190"/>
        <v>0</v>
      </c>
      <c r="Q468" s="42">
        <f t="shared" si="180"/>
        <v>0</v>
      </c>
      <c r="R468" s="46">
        <f t="shared" si="189"/>
        <v>0.48916757760500218</v>
      </c>
      <c r="S468" s="42">
        <f t="shared" si="181"/>
        <v>0</v>
      </c>
      <c r="T468" s="43">
        <f t="shared" si="167"/>
        <v>8.9718896098379616E-2</v>
      </c>
      <c r="U468" s="36"/>
      <c r="V468" s="58">
        <f t="shared" si="182"/>
        <v>0</v>
      </c>
      <c r="W468" s="58">
        <f t="shared" si="183"/>
        <v>0</v>
      </c>
      <c r="Y468" s="61">
        <f t="shared" si="169"/>
        <v>0</v>
      </c>
      <c r="Z468" s="61">
        <f t="shared" si="170"/>
        <v>0</v>
      </c>
      <c r="AA468" s="61">
        <f t="shared" si="171"/>
        <v>0</v>
      </c>
      <c r="AB468" s="63">
        <f t="shared" si="172"/>
        <v>0</v>
      </c>
      <c r="AC468" s="36"/>
      <c r="AD468" s="64">
        <f t="shared" si="173"/>
        <v>0</v>
      </c>
      <c r="AE468" s="64">
        <f t="shared" si="174"/>
        <v>8.9718896098379616E-2</v>
      </c>
      <c r="AF468" s="42">
        <f t="shared" si="184"/>
        <v>0</v>
      </c>
      <c r="AG468" s="72">
        <f t="shared" si="185"/>
        <v>0</v>
      </c>
      <c r="AH468">
        <f t="shared" si="186"/>
        <v>5.4504229379765616E-2</v>
      </c>
    </row>
    <row r="469" spans="1:34" ht="15.75" thickBot="1" x14ac:dyDescent="0.3">
      <c r="A469" s="36"/>
      <c r="B469" s="14" t="s">
        <v>59</v>
      </c>
      <c r="C469" s="14">
        <v>465</v>
      </c>
      <c r="D469" s="14">
        <v>465</v>
      </c>
      <c r="E469" s="44">
        <v>0</v>
      </c>
      <c r="F469" s="37">
        <f t="shared" si="187"/>
        <v>0</v>
      </c>
      <c r="G469" s="37">
        <f t="shared" si="188"/>
        <v>0</v>
      </c>
      <c r="H469" s="36"/>
      <c r="I469" s="33">
        <f t="shared" si="168"/>
        <v>0</v>
      </c>
      <c r="J469" s="34">
        <f t="shared" si="175"/>
        <v>0</v>
      </c>
      <c r="K469" s="34">
        <f t="shared" si="176"/>
        <v>143.15</v>
      </c>
      <c r="L469" s="39">
        <f t="shared" si="177"/>
        <v>0</v>
      </c>
      <c r="M469" s="40">
        <f t="shared" si="178"/>
        <v>143.15</v>
      </c>
      <c r="N469" s="36"/>
      <c r="O469" s="45">
        <f t="shared" si="179"/>
        <v>0</v>
      </c>
      <c r="P469" s="46">
        <f t="shared" si="190"/>
        <v>0</v>
      </c>
      <c r="Q469" s="42">
        <f t="shared" si="180"/>
        <v>0</v>
      </c>
      <c r="R469" s="46">
        <f t="shared" si="189"/>
        <v>0.48916757760500218</v>
      </c>
      <c r="S469" s="42">
        <f t="shared" si="181"/>
        <v>0</v>
      </c>
      <c r="T469" s="43">
        <f t="shared" si="167"/>
        <v>8.9718896098379616E-2</v>
      </c>
      <c r="U469" s="36"/>
      <c r="V469" s="58">
        <f t="shared" si="182"/>
        <v>0</v>
      </c>
      <c r="W469" s="58">
        <f t="shared" si="183"/>
        <v>0</v>
      </c>
      <c r="Y469" s="61">
        <f t="shared" si="169"/>
        <v>0</v>
      </c>
      <c r="Z469" s="61">
        <f t="shared" si="170"/>
        <v>0</v>
      </c>
      <c r="AA469" s="61">
        <f t="shared" si="171"/>
        <v>0</v>
      </c>
      <c r="AB469" s="63">
        <f t="shared" si="172"/>
        <v>0</v>
      </c>
      <c r="AC469" s="36"/>
      <c r="AD469" s="64">
        <f t="shared" si="173"/>
        <v>0</v>
      </c>
      <c r="AE469" s="64">
        <f t="shared" si="174"/>
        <v>8.9718896098379616E-2</v>
      </c>
      <c r="AF469" s="42">
        <f t="shared" si="184"/>
        <v>0</v>
      </c>
      <c r="AG469" s="72">
        <f t="shared" si="185"/>
        <v>0</v>
      </c>
      <c r="AH469">
        <f t="shared" si="186"/>
        <v>5.4504229379765616E-2</v>
      </c>
    </row>
    <row r="470" spans="1:34" ht="15.75" thickBot="1" x14ac:dyDescent="0.3">
      <c r="A470" s="36"/>
      <c r="B470" s="14" t="s">
        <v>59</v>
      </c>
      <c r="C470" s="14">
        <v>466</v>
      </c>
      <c r="D470" s="14">
        <v>466</v>
      </c>
      <c r="E470" s="44">
        <v>0</v>
      </c>
      <c r="F470" s="37">
        <f t="shared" si="187"/>
        <v>0</v>
      </c>
      <c r="G470" s="37">
        <f t="shared" si="188"/>
        <v>0</v>
      </c>
      <c r="H470" s="36"/>
      <c r="I470" s="33">
        <f t="shared" si="168"/>
        <v>0</v>
      </c>
      <c r="J470" s="34">
        <f t="shared" si="175"/>
        <v>0</v>
      </c>
      <c r="K470" s="34">
        <f t="shared" si="176"/>
        <v>143.15</v>
      </c>
      <c r="L470" s="39">
        <f t="shared" si="177"/>
        <v>0</v>
      </c>
      <c r="M470" s="40">
        <f t="shared" si="178"/>
        <v>143.15</v>
      </c>
      <c r="N470" s="36"/>
      <c r="O470" s="45">
        <f t="shared" si="179"/>
        <v>0</v>
      </c>
      <c r="P470" s="46">
        <f t="shared" si="190"/>
        <v>0</v>
      </c>
      <c r="Q470" s="42">
        <f t="shared" si="180"/>
        <v>0</v>
      </c>
      <c r="R470" s="46">
        <f t="shared" si="189"/>
        <v>0.48916757760500218</v>
      </c>
      <c r="S470" s="42">
        <f t="shared" si="181"/>
        <v>0</v>
      </c>
      <c r="T470" s="43">
        <f t="shared" si="167"/>
        <v>8.9718896098379616E-2</v>
      </c>
      <c r="U470" s="36"/>
      <c r="V470" s="58">
        <f t="shared" si="182"/>
        <v>0</v>
      </c>
      <c r="W470" s="58">
        <f t="shared" si="183"/>
        <v>0</v>
      </c>
      <c r="Y470" s="61">
        <f t="shared" si="169"/>
        <v>0</v>
      </c>
      <c r="Z470" s="61">
        <f t="shared" si="170"/>
        <v>0</v>
      </c>
      <c r="AA470" s="61">
        <f t="shared" si="171"/>
        <v>0</v>
      </c>
      <c r="AB470" s="63">
        <f t="shared" si="172"/>
        <v>0</v>
      </c>
      <c r="AC470" s="36"/>
      <c r="AD470" s="64">
        <f t="shared" si="173"/>
        <v>0</v>
      </c>
      <c r="AE470" s="64">
        <f t="shared" si="174"/>
        <v>8.9718896098379616E-2</v>
      </c>
      <c r="AF470" s="42">
        <f t="shared" si="184"/>
        <v>0</v>
      </c>
      <c r="AG470" s="72">
        <f t="shared" si="185"/>
        <v>0</v>
      </c>
      <c r="AH470">
        <f t="shared" si="186"/>
        <v>5.4504229379765616E-2</v>
      </c>
    </row>
    <row r="471" spans="1:34" ht="15.75" thickBot="1" x14ac:dyDescent="0.3">
      <c r="A471" s="36"/>
      <c r="B471" s="14" t="s">
        <v>59</v>
      </c>
      <c r="C471" s="14">
        <v>467</v>
      </c>
      <c r="D471" s="14">
        <v>467</v>
      </c>
      <c r="E471" s="44">
        <v>0</v>
      </c>
      <c r="F471" s="37">
        <f t="shared" si="187"/>
        <v>0</v>
      </c>
      <c r="G471" s="37">
        <f t="shared" si="188"/>
        <v>0</v>
      </c>
      <c r="H471" s="36"/>
      <c r="I471" s="33">
        <f t="shared" si="168"/>
        <v>0</v>
      </c>
      <c r="J471" s="34">
        <f t="shared" si="175"/>
        <v>0</v>
      </c>
      <c r="K471" s="34">
        <f t="shared" si="176"/>
        <v>143.15</v>
      </c>
      <c r="L471" s="39">
        <f t="shared" si="177"/>
        <v>0</v>
      </c>
      <c r="M471" s="40">
        <f t="shared" si="178"/>
        <v>143.15</v>
      </c>
      <c r="N471" s="36"/>
      <c r="O471" s="45">
        <f t="shared" si="179"/>
        <v>0</v>
      </c>
      <c r="P471" s="46">
        <f t="shared" si="190"/>
        <v>0</v>
      </c>
      <c r="Q471" s="42">
        <f t="shared" si="180"/>
        <v>0</v>
      </c>
      <c r="R471" s="46">
        <f t="shared" si="189"/>
        <v>0.48916757760500218</v>
      </c>
      <c r="S471" s="42">
        <f t="shared" si="181"/>
        <v>0</v>
      </c>
      <c r="T471" s="43">
        <f t="shared" si="167"/>
        <v>8.9718896098379616E-2</v>
      </c>
      <c r="U471" s="36"/>
      <c r="V471" s="58">
        <f t="shared" si="182"/>
        <v>0</v>
      </c>
      <c r="W471" s="58">
        <f t="shared" si="183"/>
        <v>0</v>
      </c>
      <c r="Y471" s="61">
        <f t="shared" si="169"/>
        <v>0</v>
      </c>
      <c r="Z471" s="61">
        <f t="shared" si="170"/>
        <v>0</v>
      </c>
      <c r="AA471" s="61">
        <f t="shared" si="171"/>
        <v>0</v>
      </c>
      <c r="AB471" s="63">
        <f t="shared" si="172"/>
        <v>0</v>
      </c>
      <c r="AC471" s="36"/>
      <c r="AD471" s="64">
        <f t="shared" si="173"/>
        <v>0</v>
      </c>
      <c r="AE471" s="64">
        <f t="shared" si="174"/>
        <v>8.9718896098379616E-2</v>
      </c>
      <c r="AF471" s="42">
        <f t="shared" si="184"/>
        <v>0</v>
      </c>
      <c r="AG471" s="72">
        <f t="shared" si="185"/>
        <v>0</v>
      </c>
      <c r="AH471">
        <f t="shared" si="186"/>
        <v>5.4504229379765616E-2</v>
      </c>
    </row>
    <row r="472" spans="1:34" ht="15.75" thickBot="1" x14ac:dyDescent="0.3">
      <c r="A472" s="36"/>
      <c r="B472" s="14" t="s">
        <v>59</v>
      </c>
      <c r="C472" s="14">
        <v>468</v>
      </c>
      <c r="D472" s="14">
        <v>468</v>
      </c>
      <c r="E472" s="44">
        <v>0</v>
      </c>
      <c r="F472" s="37">
        <f t="shared" si="187"/>
        <v>0</v>
      </c>
      <c r="G472" s="37">
        <f t="shared" si="188"/>
        <v>0</v>
      </c>
      <c r="H472" s="36"/>
      <c r="I472" s="33">
        <f t="shared" si="168"/>
        <v>0</v>
      </c>
      <c r="J472" s="34">
        <f t="shared" si="175"/>
        <v>0</v>
      </c>
      <c r="K472" s="34">
        <f t="shared" si="176"/>
        <v>143.15</v>
      </c>
      <c r="L472" s="39">
        <f t="shared" si="177"/>
        <v>0</v>
      </c>
      <c r="M472" s="40">
        <f t="shared" si="178"/>
        <v>143.15</v>
      </c>
      <c r="N472" s="36"/>
      <c r="O472" s="45">
        <f t="shared" si="179"/>
        <v>0</v>
      </c>
      <c r="P472" s="46">
        <f t="shared" si="190"/>
        <v>0</v>
      </c>
      <c r="Q472" s="42">
        <f t="shared" si="180"/>
        <v>0</v>
      </c>
      <c r="R472" s="46">
        <f t="shared" si="189"/>
        <v>0.48916757760500218</v>
      </c>
      <c r="S472" s="42">
        <f t="shared" si="181"/>
        <v>0</v>
      </c>
      <c r="T472" s="43">
        <f t="shared" si="167"/>
        <v>8.9718896098379616E-2</v>
      </c>
      <c r="U472" s="36"/>
      <c r="V472" s="58">
        <f t="shared" si="182"/>
        <v>0</v>
      </c>
      <c r="W472" s="58">
        <f t="shared" si="183"/>
        <v>0</v>
      </c>
      <c r="Y472" s="61">
        <f t="shared" si="169"/>
        <v>0</v>
      </c>
      <c r="Z472" s="61">
        <f t="shared" si="170"/>
        <v>0</v>
      </c>
      <c r="AA472" s="61">
        <f t="shared" si="171"/>
        <v>0</v>
      </c>
      <c r="AB472" s="63">
        <f t="shared" si="172"/>
        <v>0</v>
      </c>
      <c r="AC472" s="36"/>
      <c r="AD472" s="64">
        <f t="shared" si="173"/>
        <v>0</v>
      </c>
      <c r="AE472" s="64">
        <f t="shared" si="174"/>
        <v>8.9718896098379616E-2</v>
      </c>
      <c r="AF472" s="42">
        <f t="shared" si="184"/>
        <v>0</v>
      </c>
      <c r="AG472" s="72">
        <f t="shared" si="185"/>
        <v>0</v>
      </c>
      <c r="AH472">
        <f t="shared" si="186"/>
        <v>5.4504229379765616E-2</v>
      </c>
    </row>
    <row r="473" spans="1:34" ht="15.75" thickBot="1" x14ac:dyDescent="0.3">
      <c r="A473" s="36"/>
      <c r="B473" s="14" t="s">
        <v>59</v>
      </c>
      <c r="C473" s="14">
        <v>469</v>
      </c>
      <c r="D473" s="14">
        <v>469</v>
      </c>
      <c r="E473" s="44">
        <v>0</v>
      </c>
      <c r="F473" s="37">
        <f t="shared" si="187"/>
        <v>0</v>
      </c>
      <c r="G473" s="37">
        <f t="shared" si="188"/>
        <v>0</v>
      </c>
      <c r="H473" s="36"/>
      <c r="I473" s="33">
        <f t="shared" si="168"/>
        <v>0</v>
      </c>
      <c r="J473" s="34">
        <f t="shared" si="175"/>
        <v>0</v>
      </c>
      <c r="K473" s="34">
        <f t="shared" si="176"/>
        <v>143.15</v>
      </c>
      <c r="L473" s="39">
        <f t="shared" si="177"/>
        <v>0</v>
      </c>
      <c r="M473" s="40">
        <f t="shared" si="178"/>
        <v>143.15</v>
      </c>
      <c r="N473" s="36"/>
      <c r="O473" s="45">
        <f t="shared" si="179"/>
        <v>0</v>
      </c>
      <c r="P473" s="46">
        <f t="shared" si="190"/>
        <v>0</v>
      </c>
      <c r="Q473" s="42">
        <f t="shared" si="180"/>
        <v>0</v>
      </c>
      <c r="R473" s="46">
        <f t="shared" si="189"/>
        <v>0.48916757760500218</v>
      </c>
      <c r="S473" s="42">
        <f t="shared" si="181"/>
        <v>0</v>
      </c>
      <c r="T473" s="43">
        <f t="shared" si="167"/>
        <v>8.9718896098379616E-2</v>
      </c>
      <c r="U473" s="36"/>
      <c r="V473" s="58">
        <f t="shared" si="182"/>
        <v>0</v>
      </c>
      <c r="W473" s="58">
        <f t="shared" si="183"/>
        <v>0</v>
      </c>
      <c r="Y473" s="61">
        <f t="shared" si="169"/>
        <v>0</v>
      </c>
      <c r="Z473" s="61">
        <f t="shared" si="170"/>
        <v>0</v>
      </c>
      <c r="AA473" s="61">
        <f t="shared" si="171"/>
        <v>0</v>
      </c>
      <c r="AB473" s="63">
        <f t="shared" si="172"/>
        <v>0</v>
      </c>
      <c r="AC473" s="36"/>
      <c r="AD473" s="64">
        <f t="shared" si="173"/>
        <v>0</v>
      </c>
      <c r="AE473" s="64">
        <f t="shared" si="174"/>
        <v>8.9718896098379616E-2</v>
      </c>
      <c r="AF473" s="42">
        <f t="shared" si="184"/>
        <v>0</v>
      </c>
      <c r="AG473" s="72">
        <f t="shared" si="185"/>
        <v>0</v>
      </c>
      <c r="AH473">
        <f t="shared" si="186"/>
        <v>5.4504229379765616E-2</v>
      </c>
    </row>
    <row r="474" spans="1:34" ht="15.75" thickBot="1" x14ac:dyDescent="0.3">
      <c r="A474" s="36"/>
      <c r="B474" s="14" t="s">
        <v>59</v>
      </c>
      <c r="C474" s="14">
        <v>470</v>
      </c>
      <c r="D474" s="14">
        <v>470</v>
      </c>
      <c r="E474" s="44">
        <v>0</v>
      </c>
      <c r="F474" s="37">
        <f t="shared" si="187"/>
        <v>0</v>
      </c>
      <c r="G474" s="37">
        <f t="shared" si="188"/>
        <v>0</v>
      </c>
      <c r="H474" s="36"/>
      <c r="I474" s="33">
        <f t="shared" si="168"/>
        <v>0</v>
      </c>
      <c r="J474" s="34">
        <f t="shared" si="175"/>
        <v>0</v>
      </c>
      <c r="K474" s="34">
        <f t="shared" si="176"/>
        <v>143.15</v>
      </c>
      <c r="L474" s="39">
        <f t="shared" si="177"/>
        <v>0</v>
      </c>
      <c r="M474" s="40">
        <f t="shared" si="178"/>
        <v>143.15</v>
      </c>
      <c r="N474" s="36"/>
      <c r="O474" s="45">
        <f t="shared" si="179"/>
        <v>0</v>
      </c>
      <c r="P474" s="46">
        <f t="shared" si="190"/>
        <v>0</v>
      </c>
      <c r="Q474" s="42">
        <f t="shared" si="180"/>
        <v>0</v>
      </c>
      <c r="R474" s="46">
        <f t="shared" si="189"/>
        <v>0.48916757760500218</v>
      </c>
      <c r="S474" s="42">
        <f t="shared" si="181"/>
        <v>0</v>
      </c>
      <c r="T474" s="43">
        <f t="shared" si="167"/>
        <v>8.9718896098379616E-2</v>
      </c>
      <c r="U474" s="36"/>
      <c r="V474" s="58">
        <f t="shared" si="182"/>
        <v>0</v>
      </c>
      <c r="W474" s="58">
        <f t="shared" si="183"/>
        <v>0</v>
      </c>
      <c r="Y474" s="61">
        <f t="shared" si="169"/>
        <v>0</v>
      </c>
      <c r="Z474" s="61">
        <f t="shared" si="170"/>
        <v>0</v>
      </c>
      <c r="AA474" s="61">
        <f t="shared" si="171"/>
        <v>0</v>
      </c>
      <c r="AB474" s="63">
        <f t="shared" si="172"/>
        <v>0</v>
      </c>
      <c r="AC474" s="36"/>
      <c r="AD474" s="64">
        <f t="shared" si="173"/>
        <v>0</v>
      </c>
      <c r="AE474" s="64">
        <f t="shared" si="174"/>
        <v>8.9718896098379616E-2</v>
      </c>
      <c r="AF474" s="42">
        <f t="shared" si="184"/>
        <v>0</v>
      </c>
      <c r="AG474" s="72">
        <f t="shared" si="185"/>
        <v>0</v>
      </c>
      <c r="AH474">
        <f t="shared" si="186"/>
        <v>5.4504229379765616E-2</v>
      </c>
    </row>
    <row r="475" spans="1:34" ht="15.75" thickBot="1" x14ac:dyDescent="0.3">
      <c r="A475" s="36"/>
      <c r="B475" s="14" t="s">
        <v>59</v>
      </c>
      <c r="C475" s="14">
        <v>471</v>
      </c>
      <c r="D475" s="14">
        <v>471</v>
      </c>
      <c r="E475" s="44">
        <v>0</v>
      </c>
      <c r="F475" s="37">
        <f t="shared" si="187"/>
        <v>0</v>
      </c>
      <c r="G475" s="37">
        <f t="shared" si="188"/>
        <v>0</v>
      </c>
      <c r="H475" s="36"/>
      <c r="I475" s="33">
        <f t="shared" si="168"/>
        <v>0</v>
      </c>
      <c r="J475" s="34">
        <f t="shared" si="175"/>
        <v>0</v>
      </c>
      <c r="K475" s="34">
        <f t="shared" si="176"/>
        <v>143.15</v>
      </c>
      <c r="L475" s="39">
        <f t="shared" si="177"/>
        <v>0</v>
      </c>
      <c r="M475" s="40">
        <f t="shared" si="178"/>
        <v>143.15</v>
      </c>
      <c r="N475" s="36"/>
      <c r="O475" s="45">
        <f t="shared" si="179"/>
        <v>0</v>
      </c>
      <c r="P475" s="46">
        <f t="shared" si="190"/>
        <v>0</v>
      </c>
      <c r="Q475" s="42">
        <f t="shared" si="180"/>
        <v>0</v>
      </c>
      <c r="R475" s="46">
        <f t="shared" si="189"/>
        <v>0.48916757760500218</v>
      </c>
      <c r="S475" s="42">
        <f t="shared" si="181"/>
        <v>0</v>
      </c>
      <c r="T475" s="43">
        <f t="shared" si="167"/>
        <v>8.9718896098379616E-2</v>
      </c>
      <c r="U475" s="36"/>
      <c r="V475" s="58">
        <f t="shared" si="182"/>
        <v>0</v>
      </c>
      <c r="W475" s="58">
        <f t="shared" si="183"/>
        <v>0</v>
      </c>
      <c r="Y475" s="61">
        <f t="shared" si="169"/>
        <v>0</v>
      </c>
      <c r="Z475" s="61">
        <f t="shared" si="170"/>
        <v>0</v>
      </c>
      <c r="AA475" s="61">
        <f t="shared" si="171"/>
        <v>0</v>
      </c>
      <c r="AB475" s="63">
        <f t="shared" si="172"/>
        <v>0</v>
      </c>
      <c r="AC475" s="36"/>
      <c r="AD475" s="64">
        <f t="shared" si="173"/>
        <v>0</v>
      </c>
      <c r="AE475" s="64">
        <f t="shared" si="174"/>
        <v>8.9718896098379616E-2</v>
      </c>
      <c r="AF475" s="42">
        <f t="shared" si="184"/>
        <v>0</v>
      </c>
      <c r="AG475" s="72">
        <f t="shared" si="185"/>
        <v>0</v>
      </c>
      <c r="AH475">
        <f t="shared" si="186"/>
        <v>5.4504229379765616E-2</v>
      </c>
    </row>
    <row r="476" spans="1:34" ht="15.75" thickBot="1" x14ac:dyDescent="0.3">
      <c r="A476" s="36"/>
      <c r="B476" s="14" t="s">
        <v>59</v>
      </c>
      <c r="C476" s="14">
        <v>472</v>
      </c>
      <c r="D476" s="14">
        <v>472</v>
      </c>
      <c r="E476" s="44">
        <v>0</v>
      </c>
      <c r="F476" s="37">
        <f t="shared" si="187"/>
        <v>0</v>
      </c>
      <c r="G476" s="37">
        <f t="shared" si="188"/>
        <v>0</v>
      </c>
      <c r="H476" s="36"/>
      <c r="I476" s="33">
        <f t="shared" si="168"/>
        <v>0</v>
      </c>
      <c r="J476" s="34">
        <f t="shared" si="175"/>
        <v>0</v>
      </c>
      <c r="K476" s="34">
        <f t="shared" si="176"/>
        <v>143.15</v>
      </c>
      <c r="L476" s="39">
        <f t="shared" si="177"/>
        <v>0</v>
      </c>
      <c r="M476" s="40">
        <f t="shared" si="178"/>
        <v>143.15</v>
      </c>
      <c r="N476" s="36"/>
      <c r="O476" s="45">
        <f t="shared" si="179"/>
        <v>0</v>
      </c>
      <c r="P476" s="46">
        <f t="shared" si="190"/>
        <v>0</v>
      </c>
      <c r="Q476" s="42">
        <f t="shared" si="180"/>
        <v>0</v>
      </c>
      <c r="R476" s="46">
        <f t="shared" si="189"/>
        <v>0.48916757760500218</v>
      </c>
      <c r="S476" s="42">
        <f t="shared" si="181"/>
        <v>0</v>
      </c>
      <c r="T476" s="43">
        <f t="shared" si="167"/>
        <v>8.9718896098379616E-2</v>
      </c>
      <c r="U476" s="36"/>
      <c r="V476" s="58">
        <f t="shared" si="182"/>
        <v>0</v>
      </c>
      <c r="W476" s="58">
        <f t="shared" si="183"/>
        <v>0</v>
      </c>
      <c r="Y476" s="61">
        <f t="shared" si="169"/>
        <v>0</v>
      </c>
      <c r="Z476" s="61">
        <f t="shared" si="170"/>
        <v>0</v>
      </c>
      <c r="AA476" s="61">
        <f t="shared" si="171"/>
        <v>0</v>
      </c>
      <c r="AB476" s="63">
        <f t="shared" si="172"/>
        <v>0</v>
      </c>
      <c r="AC476" s="36"/>
      <c r="AD476" s="64">
        <f t="shared" si="173"/>
        <v>0</v>
      </c>
      <c r="AE476" s="64">
        <f t="shared" si="174"/>
        <v>8.9718896098379616E-2</v>
      </c>
      <c r="AF476" s="42">
        <f t="shared" si="184"/>
        <v>0</v>
      </c>
      <c r="AG476" s="72">
        <f t="shared" si="185"/>
        <v>0</v>
      </c>
      <c r="AH476">
        <f t="shared" si="186"/>
        <v>5.4504229379765616E-2</v>
      </c>
    </row>
    <row r="477" spans="1:34" ht="15.75" thickBot="1" x14ac:dyDescent="0.3">
      <c r="A477" s="36"/>
      <c r="B477" s="14" t="s">
        <v>59</v>
      </c>
      <c r="C477" s="14">
        <v>473</v>
      </c>
      <c r="D477" s="14">
        <v>473</v>
      </c>
      <c r="E477" s="44">
        <v>0</v>
      </c>
      <c r="F477" s="37">
        <f t="shared" si="187"/>
        <v>0</v>
      </c>
      <c r="G477" s="37">
        <f t="shared" si="188"/>
        <v>0</v>
      </c>
      <c r="H477" s="36"/>
      <c r="I477" s="33">
        <f t="shared" si="168"/>
        <v>0</v>
      </c>
      <c r="J477" s="34">
        <f t="shared" si="175"/>
        <v>0</v>
      </c>
      <c r="K477" s="34">
        <f t="shared" si="176"/>
        <v>143.15</v>
      </c>
      <c r="L477" s="39">
        <f t="shared" si="177"/>
        <v>0</v>
      </c>
      <c r="M477" s="40">
        <f t="shared" si="178"/>
        <v>143.15</v>
      </c>
      <c r="N477" s="36"/>
      <c r="O477" s="45">
        <f t="shared" si="179"/>
        <v>0</v>
      </c>
      <c r="P477" s="46">
        <f t="shared" si="190"/>
        <v>0</v>
      </c>
      <c r="Q477" s="42">
        <f t="shared" si="180"/>
        <v>0</v>
      </c>
      <c r="R477" s="46">
        <f t="shared" si="189"/>
        <v>0.48916757760500218</v>
      </c>
      <c r="S477" s="42">
        <f t="shared" si="181"/>
        <v>0</v>
      </c>
      <c r="T477" s="43">
        <f t="shared" si="167"/>
        <v>8.9718896098379616E-2</v>
      </c>
      <c r="U477" s="36"/>
      <c r="V477" s="58">
        <f t="shared" si="182"/>
        <v>0</v>
      </c>
      <c r="W477" s="58">
        <f t="shared" si="183"/>
        <v>0</v>
      </c>
      <c r="Y477" s="61">
        <f t="shared" si="169"/>
        <v>0</v>
      </c>
      <c r="Z477" s="61">
        <f t="shared" si="170"/>
        <v>0</v>
      </c>
      <c r="AA477" s="61">
        <f t="shared" si="171"/>
        <v>0</v>
      </c>
      <c r="AB477" s="63">
        <f t="shared" si="172"/>
        <v>0</v>
      </c>
      <c r="AC477" s="36"/>
      <c r="AD477" s="64">
        <f t="shared" si="173"/>
        <v>0</v>
      </c>
      <c r="AE477" s="64">
        <f t="shared" si="174"/>
        <v>8.9718896098379616E-2</v>
      </c>
      <c r="AF477" s="42">
        <f t="shared" si="184"/>
        <v>0</v>
      </c>
      <c r="AG477" s="72">
        <f t="shared" si="185"/>
        <v>0</v>
      </c>
      <c r="AH477">
        <f t="shared" si="186"/>
        <v>5.4504229379765616E-2</v>
      </c>
    </row>
    <row r="478" spans="1:34" ht="15.75" thickBot="1" x14ac:dyDescent="0.3">
      <c r="A478" s="36"/>
      <c r="B478" s="14" t="s">
        <v>59</v>
      </c>
      <c r="C478" s="14">
        <v>474</v>
      </c>
      <c r="D478" s="14">
        <v>474</v>
      </c>
      <c r="E478" s="44">
        <v>0</v>
      </c>
      <c r="F478" s="37">
        <f t="shared" si="187"/>
        <v>0</v>
      </c>
      <c r="G478" s="37">
        <f t="shared" si="188"/>
        <v>0</v>
      </c>
      <c r="H478" s="36"/>
      <c r="I478" s="33">
        <f t="shared" si="168"/>
        <v>0</v>
      </c>
      <c r="J478" s="34">
        <f t="shared" si="175"/>
        <v>0</v>
      </c>
      <c r="K478" s="34">
        <f t="shared" si="176"/>
        <v>143.15</v>
      </c>
      <c r="L478" s="39">
        <f t="shared" si="177"/>
        <v>0</v>
      </c>
      <c r="M478" s="40">
        <f t="shared" si="178"/>
        <v>143.15</v>
      </c>
      <c r="N478" s="36"/>
      <c r="O478" s="45">
        <f t="shared" si="179"/>
        <v>0</v>
      </c>
      <c r="P478" s="46">
        <f t="shared" si="190"/>
        <v>0</v>
      </c>
      <c r="Q478" s="42">
        <f t="shared" si="180"/>
        <v>0</v>
      </c>
      <c r="R478" s="46">
        <f t="shared" si="189"/>
        <v>0.48916757760500218</v>
      </c>
      <c r="S478" s="42">
        <f t="shared" si="181"/>
        <v>0</v>
      </c>
      <c r="T478" s="43">
        <f t="shared" si="167"/>
        <v>8.9718896098379616E-2</v>
      </c>
      <c r="U478" s="36"/>
      <c r="V478" s="58">
        <f t="shared" si="182"/>
        <v>0</v>
      </c>
      <c r="W478" s="58">
        <f t="shared" si="183"/>
        <v>0</v>
      </c>
      <c r="Y478" s="61">
        <f t="shared" si="169"/>
        <v>0</v>
      </c>
      <c r="Z478" s="61">
        <f t="shared" si="170"/>
        <v>0</v>
      </c>
      <c r="AA478" s="61">
        <f t="shared" si="171"/>
        <v>0</v>
      </c>
      <c r="AB478" s="63">
        <f t="shared" si="172"/>
        <v>0</v>
      </c>
      <c r="AC478" s="36"/>
      <c r="AD478" s="64">
        <f t="shared" si="173"/>
        <v>0</v>
      </c>
      <c r="AE478" s="64">
        <f t="shared" si="174"/>
        <v>8.9718896098379616E-2</v>
      </c>
      <c r="AF478" s="42">
        <f t="shared" si="184"/>
        <v>0</v>
      </c>
      <c r="AG478" s="72">
        <f t="shared" si="185"/>
        <v>0</v>
      </c>
      <c r="AH478">
        <f t="shared" si="186"/>
        <v>5.4504229379765616E-2</v>
      </c>
    </row>
    <row r="479" spans="1:34" ht="15.75" thickBot="1" x14ac:dyDescent="0.3">
      <c r="A479" s="36"/>
      <c r="B479" s="14" t="s">
        <v>59</v>
      </c>
      <c r="C479" s="14">
        <v>475</v>
      </c>
      <c r="D479" s="14">
        <v>475</v>
      </c>
      <c r="E479" s="44">
        <v>0</v>
      </c>
      <c r="F479" s="37">
        <f t="shared" si="187"/>
        <v>0</v>
      </c>
      <c r="G479" s="37">
        <f t="shared" si="188"/>
        <v>0</v>
      </c>
      <c r="H479" s="36"/>
      <c r="I479" s="33">
        <f t="shared" si="168"/>
        <v>0</v>
      </c>
      <c r="J479" s="34">
        <f t="shared" si="175"/>
        <v>0</v>
      </c>
      <c r="K479" s="34">
        <f t="shared" si="176"/>
        <v>143.15</v>
      </c>
      <c r="L479" s="39">
        <f t="shared" si="177"/>
        <v>0</v>
      </c>
      <c r="M479" s="40">
        <f t="shared" si="178"/>
        <v>143.15</v>
      </c>
      <c r="N479" s="36"/>
      <c r="O479" s="45">
        <f t="shared" si="179"/>
        <v>0</v>
      </c>
      <c r="P479" s="46">
        <f t="shared" si="190"/>
        <v>0</v>
      </c>
      <c r="Q479" s="42">
        <f t="shared" si="180"/>
        <v>0</v>
      </c>
      <c r="R479" s="46">
        <f t="shared" si="189"/>
        <v>0.48916757760500218</v>
      </c>
      <c r="S479" s="42">
        <f t="shared" si="181"/>
        <v>0</v>
      </c>
      <c r="T479" s="43">
        <f t="shared" si="167"/>
        <v>8.9718896098379616E-2</v>
      </c>
      <c r="U479" s="36"/>
      <c r="V479" s="58">
        <f t="shared" si="182"/>
        <v>0</v>
      </c>
      <c r="W479" s="58">
        <f t="shared" si="183"/>
        <v>0</v>
      </c>
      <c r="Y479" s="61">
        <f t="shared" si="169"/>
        <v>0</v>
      </c>
      <c r="Z479" s="61">
        <f t="shared" si="170"/>
        <v>0</v>
      </c>
      <c r="AA479" s="61">
        <f t="shared" si="171"/>
        <v>0</v>
      </c>
      <c r="AB479" s="63">
        <f t="shared" si="172"/>
        <v>0</v>
      </c>
      <c r="AC479" s="36"/>
      <c r="AD479" s="64">
        <f t="shared" si="173"/>
        <v>0</v>
      </c>
      <c r="AE479" s="64">
        <f t="shared" si="174"/>
        <v>8.9718896098379616E-2</v>
      </c>
      <c r="AF479" s="42">
        <f t="shared" si="184"/>
        <v>0</v>
      </c>
      <c r="AG479" s="72">
        <f t="shared" si="185"/>
        <v>0</v>
      </c>
      <c r="AH479">
        <f t="shared" si="186"/>
        <v>5.4504229379765616E-2</v>
      </c>
    </row>
    <row r="480" spans="1:34" ht="15.75" thickBot="1" x14ac:dyDescent="0.3">
      <c r="A480" s="36"/>
      <c r="B480" s="14" t="s">
        <v>59</v>
      </c>
      <c r="C480" s="14">
        <v>476</v>
      </c>
      <c r="D480" s="14">
        <v>476</v>
      </c>
      <c r="E480" s="44">
        <v>0</v>
      </c>
      <c r="F480" s="37">
        <f t="shared" si="187"/>
        <v>0</v>
      </c>
      <c r="G480" s="37">
        <f t="shared" si="188"/>
        <v>0</v>
      </c>
      <c r="H480" s="36"/>
      <c r="I480" s="33">
        <f t="shared" si="168"/>
        <v>0</v>
      </c>
      <c r="J480" s="34">
        <f t="shared" si="175"/>
        <v>0</v>
      </c>
      <c r="K480" s="34">
        <f t="shared" si="176"/>
        <v>143.15</v>
      </c>
      <c r="L480" s="39">
        <f t="shared" si="177"/>
        <v>0</v>
      </c>
      <c r="M480" s="40">
        <f t="shared" si="178"/>
        <v>143.15</v>
      </c>
      <c r="N480" s="36"/>
      <c r="O480" s="45">
        <f t="shared" si="179"/>
        <v>0</v>
      </c>
      <c r="P480" s="46">
        <f t="shared" si="190"/>
        <v>0</v>
      </c>
      <c r="Q480" s="42">
        <f t="shared" si="180"/>
        <v>0</v>
      </c>
      <c r="R480" s="46">
        <f t="shared" si="189"/>
        <v>0.48916757760500218</v>
      </c>
      <c r="S480" s="42">
        <f t="shared" si="181"/>
        <v>0</v>
      </c>
      <c r="T480" s="43">
        <f t="shared" si="167"/>
        <v>8.9718896098379616E-2</v>
      </c>
      <c r="U480" s="36"/>
      <c r="V480" s="58">
        <f t="shared" si="182"/>
        <v>0</v>
      </c>
      <c r="W480" s="58">
        <f t="shared" si="183"/>
        <v>0</v>
      </c>
      <c r="Y480" s="61">
        <f t="shared" si="169"/>
        <v>0</v>
      </c>
      <c r="Z480" s="61">
        <f t="shared" si="170"/>
        <v>0</v>
      </c>
      <c r="AA480" s="61">
        <f t="shared" si="171"/>
        <v>0</v>
      </c>
      <c r="AB480" s="63">
        <f t="shared" si="172"/>
        <v>0</v>
      </c>
      <c r="AC480" s="36"/>
      <c r="AD480" s="64">
        <f t="shared" si="173"/>
        <v>0</v>
      </c>
      <c r="AE480" s="64">
        <f t="shared" si="174"/>
        <v>8.9718896098379616E-2</v>
      </c>
      <c r="AF480" s="42">
        <f t="shared" si="184"/>
        <v>0</v>
      </c>
      <c r="AG480" s="72">
        <f t="shared" si="185"/>
        <v>0</v>
      </c>
      <c r="AH480">
        <f t="shared" si="186"/>
        <v>5.4504229379765616E-2</v>
      </c>
    </row>
    <row r="481" spans="1:34" ht="15.75" thickBot="1" x14ac:dyDescent="0.3">
      <c r="A481" s="36"/>
      <c r="B481" s="14" t="s">
        <v>59</v>
      </c>
      <c r="C481" s="14">
        <v>477</v>
      </c>
      <c r="D481" s="14">
        <v>477</v>
      </c>
      <c r="E481" s="44">
        <v>0</v>
      </c>
      <c r="F481" s="37">
        <f t="shared" si="187"/>
        <v>0</v>
      </c>
      <c r="G481" s="37">
        <f t="shared" si="188"/>
        <v>0</v>
      </c>
      <c r="H481" s="36"/>
      <c r="I481" s="33">
        <f t="shared" si="168"/>
        <v>0</v>
      </c>
      <c r="J481" s="34">
        <f t="shared" si="175"/>
        <v>0</v>
      </c>
      <c r="K481" s="34">
        <f t="shared" si="176"/>
        <v>143.15</v>
      </c>
      <c r="L481" s="39">
        <f t="shared" si="177"/>
        <v>0</v>
      </c>
      <c r="M481" s="40">
        <f t="shared" si="178"/>
        <v>143.15</v>
      </c>
      <c r="N481" s="36"/>
      <c r="O481" s="45">
        <f t="shared" si="179"/>
        <v>0</v>
      </c>
      <c r="P481" s="46">
        <f t="shared" si="190"/>
        <v>0</v>
      </c>
      <c r="Q481" s="42">
        <f t="shared" si="180"/>
        <v>0</v>
      </c>
      <c r="R481" s="46">
        <f t="shared" si="189"/>
        <v>0.48916757760500218</v>
      </c>
      <c r="S481" s="42">
        <f t="shared" si="181"/>
        <v>0</v>
      </c>
      <c r="T481" s="43">
        <f t="shared" si="167"/>
        <v>8.9718896098379616E-2</v>
      </c>
      <c r="U481" s="36"/>
      <c r="V481" s="58">
        <f t="shared" si="182"/>
        <v>0</v>
      </c>
      <c r="W481" s="58">
        <f t="shared" si="183"/>
        <v>0</v>
      </c>
      <c r="Y481" s="61">
        <f t="shared" si="169"/>
        <v>0</v>
      </c>
      <c r="Z481" s="61">
        <f t="shared" si="170"/>
        <v>0</v>
      </c>
      <c r="AA481" s="61">
        <f t="shared" si="171"/>
        <v>0</v>
      </c>
      <c r="AB481" s="63">
        <f t="shared" si="172"/>
        <v>0</v>
      </c>
      <c r="AC481" s="36"/>
      <c r="AD481" s="64">
        <f t="shared" si="173"/>
        <v>0</v>
      </c>
      <c r="AE481" s="64">
        <f t="shared" si="174"/>
        <v>8.9718896098379616E-2</v>
      </c>
      <c r="AF481" s="42">
        <f t="shared" si="184"/>
        <v>0</v>
      </c>
      <c r="AG481" s="72">
        <f t="shared" si="185"/>
        <v>0</v>
      </c>
      <c r="AH481">
        <f t="shared" si="186"/>
        <v>5.4504229379765616E-2</v>
      </c>
    </row>
    <row r="482" spans="1:34" ht="15.75" thickBot="1" x14ac:dyDescent="0.3">
      <c r="A482" s="36"/>
      <c r="B482" s="14" t="s">
        <v>59</v>
      </c>
      <c r="C482" s="14">
        <v>478</v>
      </c>
      <c r="D482" s="14">
        <v>478</v>
      </c>
      <c r="E482" s="44">
        <v>0</v>
      </c>
      <c r="F482" s="37">
        <f t="shared" si="187"/>
        <v>0</v>
      </c>
      <c r="G482" s="37">
        <f t="shared" si="188"/>
        <v>0</v>
      </c>
      <c r="H482" s="36"/>
      <c r="I482" s="33">
        <f t="shared" si="168"/>
        <v>0</v>
      </c>
      <c r="J482" s="34">
        <f t="shared" si="175"/>
        <v>0</v>
      </c>
      <c r="K482" s="34">
        <f t="shared" si="176"/>
        <v>143.15</v>
      </c>
      <c r="L482" s="39">
        <f t="shared" si="177"/>
        <v>0</v>
      </c>
      <c r="M482" s="40">
        <f t="shared" si="178"/>
        <v>143.15</v>
      </c>
      <c r="N482" s="36"/>
      <c r="O482" s="45">
        <f t="shared" si="179"/>
        <v>0</v>
      </c>
      <c r="P482" s="46">
        <f t="shared" si="190"/>
        <v>0</v>
      </c>
      <c r="Q482" s="42">
        <f t="shared" si="180"/>
        <v>0</v>
      </c>
      <c r="R482" s="46">
        <f t="shared" si="189"/>
        <v>0.48916757760500218</v>
      </c>
      <c r="S482" s="42">
        <f t="shared" si="181"/>
        <v>0</v>
      </c>
      <c r="T482" s="43">
        <f t="shared" si="167"/>
        <v>8.9718896098379616E-2</v>
      </c>
      <c r="U482" s="36"/>
      <c r="V482" s="58">
        <f t="shared" si="182"/>
        <v>0</v>
      </c>
      <c r="W482" s="58">
        <f t="shared" si="183"/>
        <v>0</v>
      </c>
      <c r="Y482" s="61">
        <f t="shared" si="169"/>
        <v>0</v>
      </c>
      <c r="Z482" s="61">
        <f t="shared" si="170"/>
        <v>0</v>
      </c>
      <c r="AA482" s="61">
        <f t="shared" si="171"/>
        <v>0</v>
      </c>
      <c r="AB482" s="63">
        <f t="shared" si="172"/>
        <v>0</v>
      </c>
      <c r="AC482" s="36"/>
      <c r="AD482" s="64">
        <f t="shared" si="173"/>
        <v>0</v>
      </c>
      <c r="AE482" s="64">
        <f t="shared" si="174"/>
        <v>8.9718896098379616E-2</v>
      </c>
      <c r="AF482" s="42">
        <f t="shared" si="184"/>
        <v>0</v>
      </c>
      <c r="AG482" s="72">
        <f t="shared" si="185"/>
        <v>0</v>
      </c>
      <c r="AH482">
        <f t="shared" si="186"/>
        <v>5.4504229379765616E-2</v>
      </c>
    </row>
    <row r="483" spans="1:34" ht="15.75" thickBot="1" x14ac:dyDescent="0.3">
      <c r="A483" s="36"/>
      <c r="B483" s="14" t="s">
        <v>59</v>
      </c>
      <c r="C483" s="14">
        <v>479</v>
      </c>
      <c r="D483" s="14">
        <v>479</v>
      </c>
      <c r="E483" s="44">
        <v>0</v>
      </c>
      <c r="F483" s="37">
        <f t="shared" si="187"/>
        <v>0</v>
      </c>
      <c r="G483" s="37">
        <f t="shared" si="188"/>
        <v>0</v>
      </c>
      <c r="H483" s="36"/>
      <c r="I483" s="33">
        <f t="shared" si="168"/>
        <v>0</v>
      </c>
      <c r="J483" s="34">
        <f t="shared" si="175"/>
        <v>0</v>
      </c>
      <c r="K483" s="34">
        <f t="shared" si="176"/>
        <v>143.15</v>
      </c>
      <c r="L483" s="39">
        <f t="shared" si="177"/>
        <v>0</v>
      </c>
      <c r="M483" s="40">
        <f t="shared" si="178"/>
        <v>143.15</v>
      </c>
      <c r="N483" s="36"/>
      <c r="O483" s="45">
        <f t="shared" si="179"/>
        <v>0</v>
      </c>
      <c r="P483" s="46">
        <f t="shared" si="190"/>
        <v>0</v>
      </c>
      <c r="Q483" s="42">
        <f t="shared" si="180"/>
        <v>0</v>
      </c>
      <c r="R483" s="46">
        <f t="shared" si="189"/>
        <v>0.48916757760500218</v>
      </c>
      <c r="S483" s="42">
        <f t="shared" si="181"/>
        <v>0</v>
      </c>
      <c r="T483" s="43">
        <f t="shared" si="167"/>
        <v>8.9718896098379616E-2</v>
      </c>
      <c r="U483" s="36"/>
      <c r="V483" s="58">
        <f t="shared" si="182"/>
        <v>0</v>
      </c>
      <c r="W483" s="58">
        <f t="shared" si="183"/>
        <v>0</v>
      </c>
      <c r="Y483" s="61">
        <f t="shared" si="169"/>
        <v>0</v>
      </c>
      <c r="Z483" s="61">
        <f t="shared" si="170"/>
        <v>0</v>
      </c>
      <c r="AA483" s="61">
        <f t="shared" si="171"/>
        <v>0</v>
      </c>
      <c r="AB483" s="63">
        <f t="shared" si="172"/>
        <v>0</v>
      </c>
      <c r="AC483" s="36"/>
      <c r="AD483" s="64">
        <f t="shared" si="173"/>
        <v>0</v>
      </c>
      <c r="AE483" s="64">
        <f t="shared" si="174"/>
        <v>8.9718896098379616E-2</v>
      </c>
      <c r="AF483" s="42">
        <f t="shared" si="184"/>
        <v>0</v>
      </c>
      <c r="AG483" s="72">
        <f t="shared" si="185"/>
        <v>0</v>
      </c>
      <c r="AH483">
        <f t="shared" si="186"/>
        <v>5.4504229379765616E-2</v>
      </c>
    </row>
    <row r="484" spans="1:34" ht="15.75" thickBot="1" x14ac:dyDescent="0.3">
      <c r="A484" s="36"/>
      <c r="B484" s="14" t="s">
        <v>59</v>
      </c>
      <c r="C484" s="14">
        <v>480</v>
      </c>
      <c r="D484" s="14">
        <v>480</v>
      </c>
      <c r="E484" s="44">
        <v>0</v>
      </c>
      <c r="F484" s="37">
        <f t="shared" si="187"/>
        <v>0</v>
      </c>
      <c r="G484" s="37">
        <f t="shared" si="188"/>
        <v>0</v>
      </c>
      <c r="H484" s="36"/>
      <c r="I484" s="33">
        <f t="shared" si="168"/>
        <v>0</v>
      </c>
      <c r="J484" s="34">
        <f t="shared" si="175"/>
        <v>0</v>
      </c>
      <c r="K484" s="34">
        <f t="shared" si="176"/>
        <v>143.15</v>
      </c>
      <c r="L484" s="39">
        <f t="shared" si="177"/>
        <v>0</v>
      </c>
      <c r="M484" s="40">
        <f t="shared" si="178"/>
        <v>143.15</v>
      </c>
      <c r="N484" s="36"/>
      <c r="O484" s="45">
        <f t="shared" si="179"/>
        <v>0</v>
      </c>
      <c r="P484" s="46">
        <f t="shared" si="190"/>
        <v>0</v>
      </c>
      <c r="Q484" s="42">
        <f t="shared" si="180"/>
        <v>0</v>
      </c>
      <c r="R484" s="46">
        <f t="shared" si="189"/>
        <v>0.48916757760500218</v>
      </c>
      <c r="S484" s="42">
        <f t="shared" si="181"/>
        <v>0</v>
      </c>
      <c r="T484" s="43">
        <f t="shared" si="167"/>
        <v>8.9718896098379616E-2</v>
      </c>
      <c r="U484" s="36"/>
      <c r="V484" s="58">
        <f t="shared" si="182"/>
        <v>0</v>
      </c>
      <c r="W484" s="58">
        <f t="shared" si="183"/>
        <v>0</v>
      </c>
      <c r="Y484" s="61">
        <f t="shared" si="169"/>
        <v>0</v>
      </c>
      <c r="Z484" s="61">
        <f t="shared" si="170"/>
        <v>0</v>
      </c>
      <c r="AA484" s="61">
        <f t="shared" si="171"/>
        <v>0</v>
      </c>
      <c r="AB484" s="63">
        <f t="shared" si="172"/>
        <v>0</v>
      </c>
      <c r="AC484" s="36"/>
      <c r="AD484" s="64">
        <f t="shared" si="173"/>
        <v>0</v>
      </c>
      <c r="AE484" s="64">
        <f t="shared" si="174"/>
        <v>8.9718896098379616E-2</v>
      </c>
      <c r="AF484" s="42">
        <f t="shared" si="184"/>
        <v>0</v>
      </c>
      <c r="AG484" s="72">
        <f t="shared" si="185"/>
        <v>0</v>
      </c>
      <c r="AH484">
        <f t="shared" si="186"/>
        <v>5.4504229379765616E-2</v>
      </c>
    </row>
    <row r="485" spans="1:34" ht="15.75" thickBot="1" x14ac:dyDescent="0.3">
      <c r="A485" s="36"/>
      <c r="B485" s="14" t="s">
        <v>59</v>
      </c>
      <c r="C485" s="14">
        <v>481</v>
      </c>
      <c r="D485" s="14">
        <v>481</v>
      </c>
      <c r="E485" s="44">
        <v>0</v>
      </c>
      <c r="F485" s="37">
        <f t="shared" si="187"/>
        <v>0</v>
      </c>
      <c r="G485" s="37">
        <f t="shared" si="188"/>
        <v>0</v>
      </c>
      <c r="H485" s="36"/>
      <c r="I485" s="33">
        <f t="shared" si="168"/>
        <v>0</v>
      </c>
      <c r="J485" s="34">
        <f t="shared" si="175"/>
        <v>0</v>
      </c>
      <c r="K485" s="34">
        <f t="shared" si="176"/>
        <v>143.15</v>
      </c>
      <c r="L485" s="39">
        <f t="shared" si="177"/>
        <v>0</v>
      </c>
      <c r="M485" s="40">
        <f t="shared" si="178"/>
        <v>143.15</v>
      </c>
      <c r="N485" s="36"/>
      <c r="O485" s="45">
        <f t="shared" si="179"/>
        <v>0</v>
      </c>
      <c r="P485" s="46">
        <f t="shared" si="190"/>
        <v>0</v>
      </c>
      <c r="Q485" s="42">
        <f t="shared" si="180"/>
        <v>0</v>
      </c>
      <c r="R485" s="46">
        <f t="shared" si="189"/>
        <v>0.48916757760500218</v>
      </c>
      <c r="S485" s="42">
        <f t="shared" si="181"/>
        <v>0</v>
      </c>
      <c r="T485" s="43">
        <f t="shared" si="167"/>
        <v>8.9718896098379616E-2</v>
      </c>
      <c r="U485" s="36"/>
      <c r="V485" s="58">
        <f t="shared" si="182"/>
        <v>0</v>
      </c>
      <c r="W485" s="58">
        <f t="shared" si="183"/>
        <v>0</v>
      </c>
      <c r="Y485" s="61">
        <f t="shared" si="169"/>
        <v>0</v>
      </c>
      <c r="Z485" s="61">
        <f t="shared" si="170"/>
        <v>0</v>
      </c>
      <c r="AA485" s="61">
        <f t="shared" si="171"/>
        <v>0</v>
      </c>
      <c r="AB485" s="63">
        <f t="shared" si="172"/>
        <v>0</v>
      </c>
      <c r="AC485" s="36"/>
      <c r="AD485" s="64">
        <f t="shared" si="173"/>
        <v>0</v>
      </c>
      <c r="AE485" s="64">
        <f t="shared" si="174"/>
        <v>8.9718896098379616E-2</v>
      </c>
      <c r="AF485" s="42">
        <f t="shared" si="184"/>
        <v>0</v>
      </c>
      <c r="AG485" s="72">
        <f t="shared" si="185"/>
        <v>0</v>
      </c>
      <c r="AH485">
        <f t="shared" si="186"/>
        <v>5.4504229379765616E-2</v>
      </c>
    </row>
    <row r="486" spans="1:34" ht="15.75" thickBot="1" x14ac:dyDescent="0.3">
      <c r="A486" s="36"/>
      <c r="B486" s="14" t="s">
        <v>59</v>
      </c>
      <c r="C486" s="14">
        <v>482</v>
      </c>
      <c r="D486" s="14">
        <v>482</v>
      </c>
      <c r="E486" s="44">
        <v>0</v>
      </c>
      <c r="F486" s="37">
        <f t="shared" si="187"/>
        <v>0</v>
      </c>
      <c r="G486" s="37">
        <f t="shared" si="188"/>
        <v>0</v>
      </c>
      <c r="H486" s="36"/>
      <c r="I486" s="33">
        <f t="shared" si="168"/>
        <v>0</v>
      </c>
      <c r="J486" s="34">
        <f t="shared" si="175"/>
        <v>0</v>
      </c>
      <c r="K486" s="34">
        <f t="shared" si="176"/>
        <v>143.15</v>
      </c>
      <c r="L486" s="39">
        <f t="shared" si="177"/>
        <v>0</v>
      </c>
      <c r="M486" s="40">
        <f t="shared" si="178"/>
        <v>143.15</v>
      </c>
      <c r="N486" s="36"/>
      <c r="O486" s="45">
        <f t="shared" si="179"/>
        <v>0</v>
      </c>
      <c r="P486" s="46">
        <f t="shared" si="190"/>
        <v>0</v>
      </c>
      <c r="Q486" s="42">
        <f t="shared" si="180"/>
        <v>0</v>
      </c>
      <c r="R486" s="46">
        <f t="shared" si="189"/>
        <v>0.48916757760500218</v>
      </c>
      <c r="S486" s="42">
        <f t="shared" si="181"/>
        <v>0</v>
      </c>
      <c r="T486" s="43">
        <f t="shared" si="167"/>
        <v>8.9718896098379616E-2</v>
      </c>
      <c r="U486" s="36"/>
      <c r="V486" s="58">
        <f t="shared" si="182"/>
        <v>0</v>
      </c>
      <c r="W486" s="58">
        <f t="shared" si="183"/>
        <v>0</v>
      </c>
      <c r="Y486" s="61">
        <f t="shared" si="169"/>
        <v>0</v>
      </c>
      <c r="Z486" s="61">
        <f t="shared" si="170"/>
        <v>0</v>
      </c>
      <c r="AA486" s="61">
        <f t="shared" si="171"/>
        <v>0</v>
      </c>
      <c r="AB486" s="63">
        <f t="shared" si="172"/>
        <v>0</v>
      </c>
      <c r="AC486" s="36"/>
      <c r="AD486" s="64">
        <f t="shared" si="173"/>
        <v>0</v>
      </c>
      <c r="AE486" s="64">
        <f t="shared" si="174"/>
        <v>8.9718896098379616E-2</v>
      </c>
      <c r="AF486" s="42">
        <f t="shared" si="184"/>
        <v>0</v>
      </c>
      <c r="AG486" s="72">
        <f t="shared" si="185"/>
        <v>0</v>
      </c>
      <c r="AH486">
        <f t="shared" si="186"/>
        <v>5.4504229379765616E-2</v>
      </c>
    </row>
    <row r="487" spans="1:34" ht="15.75" thickBot="1" x14ac:dyDescent="0.3">
      <c r="A487" s="36"/>
      <c r="B487" s="14" t="s">
        <v>59</v>
      </c>
      <c r="C487" s="14">
        <v>483</v>
      </c>
      <c r="D487" s="14">
        <v>483</v>
      </c>
      <c r="E487" s="44">
        <v>0</v>
      </c>
      <c r="F487" s="37">
        <f t="shared" si="187"/>
        <v>0</v>
      </c>
      <c r="G487" s="37">
        <f t="shared" si="188"/>
        <v>0</v>
      </c>
      <c r="H487" s="36"/>
      <c r="I487" s="33">
        <f t="shared" si="168"/>
        <v>0</v>
      </c>
      <c r="J487" s="34">
        <f t="shared" si="175"/>
        <v>0</v>
      </c>
      <c r="K487" s="34">
        <f t="shared" si="176"/>
        <v>143.15</v>
      </c>
      <c r="L487" s="39">
        <f t="shared" si="177"/>
        <v>0</v>
      </c>
      <c r="M487" s="40">
        <f t="shared" si="178"/>
        <v>143.15</v>
      </c>
      <c r="N487" s="36"/>
      <c r="O487" s="45">
        <f t="shared" si="179"/>
        <v>0</v>
      </c>
      <c r="P487" s="46">
        <f t="shared" si="190"/>
        <v>0</v>
      </c>
      <c r="Q487" s="42">
        <f t="shared" si="180"/>
        <v>0</v>
      </c>
      <c r="R487" s="46">
        <f t="shared" si="189"/>
        <v>0.48916757760500218</v>
      </c>
      <c r="S487" s="42">
        <f t="shared" si="181"/>
        <v>0</v>
      </c>
      <c r="T487" s="43">
        <f t="shared" ref="T487:T550" si="191">T486 + (S487 / 1000 * (C487 - C486) / 3600)</f>
        <v>8.9718896098379616E-2</v>
      </c>
      <c r="U487" s="36"/>
      <c r="V487" s="58">
        <f t="shared" si="182"/>
        <v>0</v>
      </c>
      <c r="W487" s="58">
        <f t="shared" si="183"/>
        <v>0</v>
      </c>
      <c r="Y487" s="61">
        <f t="shared" si="169"/>
        <v>0</v>
      </c>
      <c r="Z487" s="61">
        <f t="shared" si="170"/>
        <v>0</v>
      </c>
      <c r="AA487" s="61">
        <f t="shared" si="171"/>
        <v>0</v>
      </c>
      <c r="AB487" s="63">
        <f t="shared" si="172"/>
        <v>0</v>
      </c>
      <c r="AC487" s="36"/>
      <c r="AD487" s="64">
        <f t="shared" si="173"/>
        <v>0</v>
      </c>
      <c r="AE487" s="64">
        <f t="shared" si="174"/>
        <v>8.9718896098379616E-2</v>
      </c>
      <c r="AF487" s="42">
        <f t="shared" si="184"/>
        <v>0</v>
      </c>
      <c r="AG487" s="72">
        <f t="shared" si="185"/>
        <v>0</v>
      </c>
      <c r="AH487">
        <f t="shared" si="186"/>
        <v>5.4504229379765616E-2</v>
      </c>
    </row>
    <row r="488" spans="1:34" ht="15.75" thickBot="1" x14ac:dyDescent="0.3">
      <c r="A488" s="36"/>
      <c r="B488" s="14" t="s">
        <v>59</v>
      </c>
      <c r="C488" s="14">
        <v>484</v>
      </c>
      <c r="D488" s="14">
        <v>484</v>
      </c>
      <c r="E488" s="44">
        <v>0</v>
      </c>
      <c r="F488" s="37">
        <f t="shared" si="187"/>
        <v>0</v>
      </c>
      <c r="G488" s="37">
        <f t="shared" si="188"/>
        <v>0</v>
      </c>
      <c r="H488" s="36"/>
      <c r="I488" s="33">
        <f t="shared" si="168"/>
        <v>0</v>
      </c>
      <c r="J488" s="34">
        <f t="shared" si="175"/>
        <v>0</v>
      </c>
      <c r="K488" s="34">
        <f t="shared" si="176"/>
        <v>143.15</v>
      </c>
      <c r="L488" s="39">
        <f t="shared" si="177"/>
        <v>0</v>
      </c>
      <c r="M488" s="40">
        <f t="shared" si="178"/>
        <v>143.15</v>
      </c>
      <c r="N488" s="36"/>
      <c r="O488" s="45">
        <f t="shared" si="179"/>
        <v>0</v>
      </c>
      <c r="P488" s="46">
        <f t="shared" si="190"/>
        <v>0</v>
      </c>
      <c r="Q488" s="42">
        <f t="shared" si="180"/>
        <v>0</v>
      </c>
      <c r="R488" s="46">
        <f t="shared" si="189"/>
        <v>0.48916757760500218</v>
      </c>
      <c r="S488" s="42">
        <f t="shared" si="181"/>
        <v>0</v>
      </c>
      <c r="T488" s="43">
        <f t="shared" si="191"/>
        <v>8.9718896098379616E-2</v>
      </c>
      <c r="U488" s="36"/>
      <c r="V488" s="58">
        <f t="shared" si="182"/>
        <v>0</v>
      </c>
      <c r="W488" s="58">
        <f t="shared" si="183"/>
        <v>0</v>
      </c>
      <c r="Y488" s="61">
        <f t="shared" si="169"/>
        <v>0</v>
      </c>
      <c r="Z488" s="61">
        <f t="shared" si="170"/>
        <v>0</v>
      </c>
      <c r="AA488" s="61">
        <f t="shared" si="171"/>
        <v>0</v>
      </c>
      <c r="AB488" s="63">
        <f t="shared" si="172"/>
        <v>0</v>
      </c>
      <c r="AC488" s="36"/>
      <c r="AD488" s="64">
        <f t="shared" si="173"/>
        <v>0</v>
      </c>
      <c r="AE488" s="64">
        <f t="shared" si="174"/>
        <v>8.9718896098379616E-2</v>
      </c>
      <c r="AF488" s="42">
        <f t="shared" si="184"/>
        <v>0</v>
      </c>
      <c r="AG488" s="72">
        <f t="shared" si="185"/>
        <v>0</v>
      </c>
      <c r="AH488">
        <f t="shared" si="186"/>
        <v>5.4504229379765616E-2</v>
      </c>
    </row>
    <row r="489" spans="1:34" ht="15.75" thickBot="1" x14ac:dyDescent="0.3">
      <c r="A489" s="36"/>
      <c r="B489" s="14" t="s">
        <v>59</v>
      </c>
      <c r="C489" s="14">
        <v>485</v>
      </c>
      <c r="D489" s="14">
        <v>485</v>
      </c>
      <c r="E489" s="44">
        <v>0</v>
      </c>
      <c r="F489" s="37">
        <f t="shared" si="187"/>
        <v>0</v>
      </c>
      <c r="G489" s="37">
        <f t="shared" si="188"/>
        <v>0</v>
      </c>
      <c r="H489" s="36"/>
      <c r="I489" s="33">
        <f t="shared" si="168"/>
        <v>0</v>
      </c>
      <c r="J489" s="34">
        <f t="shared" si="175"/>
        <v>0</v>
      </c>
      <c r="K489" s="34">
        <f t="shared" si="176"/>
        <v>143.15</v>
      </c>
      <c r="L489" s="39">
        <f t="shared" si="177"/>
        <v>0</v>
      </c>
      <c r="M489" s="40">
        <f t="shared" si="178"/>
        <v>143.15</v>
      </c>
      <c r="N489" s="36"/>
      <c r="O489" s="45">
        <f t="shared" si="179"/>
        <v>0</v>
      </c>
      <c r="P489" s="46">
        <f t="shared" si="190"/>
        <v>0</v>
      </c>
      <c r="Q489" s="42">
        <f t="shared" si="180"/>
        <v>0</v>
      </c>
      <c r="R489" s="46">
        <f t="shared" si="189"/>
        <v>0.48916757760500218</v>
      </c>
      <c r="S489" s="42">
        <f t="shared" si="181"/>
        <v>0</v>
      </c>
      <c r="T489" s="43">
        <f t="shared" si="191"/>
        <v>8.9718896098379616E-2</v>
      </c>
      <c r="U489" s="36"/>
      <c r="V489" s="58">
        <f t="shared" si="182"/>
        <v>0</v>
      </c>
      <c r="W489" s="58">
        <f t="shared" si="183"/>
        <v>0</v>
      </c>
      <c r="Y489" s="61">
        <f t="shared" si="169"/>
        <v>0</v>
      </c>
      <c r="Z489" s="61">
        <f t="shared" si="170"/>
        <v>0</v>
      </c>
      <c r="AA489" s="61">
        <f t="shared" si="171"/>
        <v>0</v>
      </c>
      <c r="AB489" s="63">
        <f t="shared" si="172"/>
        <v>0</v>
      </c>
      <c r="AC489" s="36"/>
      <c r="AD489" s="64">
        <f t="shared" si="173"/>
        <v>0</v>
      </c>
      <c r="AE489" s="64">
        <f t="shared" si="174"/>
        <v>8.9718896098379616E-2</v>
      </c>
      <c r="AF489" s="42">
        <f t="shared" si="184"/>
        <v>0</v>
      </c>
      <c r="AG489" s="72">
        <f t="shared" si="185"/>
        <v>0</v>
      </c>
      <c r="AH489">
        <f t="shared" si="186"/>
        <v>5.4504229379765616E-2</v>
      </c>
    </row>
    <row r="490" spans="1:34" ht="15.75" thickBot="1" x14ac:dyDescent="0.3">
      <c r="A490" s="36"/>
      <c r="B490" s="14" t="s">
        <v>59</v>
      </c>
      <c r="C490" s="14">
        <v>486</v>
      </c>
      <c r="D490" s="14">
        <v>486</v>
      </c>
      <c r="E490" s="44">
        <v>0</v>
      </c>
      <c r="F490" s="37">
        <f t="shared" si="187"/>
        <v>0</v>
      </c>
      <c r="G490" s="37">
        <f t="shared" si="188"/>
        <v>0</v>
      </c>
      <c r="H490" s="36"/>
      <c r="I490" s="33">
        <f t="shared" si="168"/>
        <v>0</v>
      </c>
      <c r="J490" s="34">
        <f t="shared" si="175"/>
        <v>0</v>
      </c>
      <c r="K490" s="34">
        <f t="shared" si="176"/>
        <v>143.15</v>
      </c>
      <c r="L490" s="39">
        <f t="shared" si="177"/>
        <v>0</v>
      </c>
      <c r="M490" s="40">
        <f t="shared" si="178"/>
        <v>143.15</v>
      </c>
      <c r="N490" s="36"/>
      <c r="O490" s="45">
        <f t="shared" si="179"/>
        <v>0</v>
      </c>
      <c r="P490" s="46">
        <f t="shared" si="190"/>
        <v>0</v>
      </c>
      <c r="Q490" s="42">
        <f t="shared" si="180"/>
        <v>0</v>
      </c>
      <c r="R490" s="46">
        <f t="shared" si="189"/>
        <v>0.48916757760500218</v>
      </c>
      <c r="S490" s="42">
        <f t="shared" si="181"/>
        <v>0</v>
      </c>
      <c r="T490" s="43">
        <f t="shared" si="191"/>
        <v>8.9718896098379616E-2</v>
      </c>
      <c r="U490" s="36"/>
      <c r="V490" s="58">
        <f t="shared" si="182"/>
        <v>0</v>
      </c>
      <c r="W490" s="58">
        <f t="shared" si="183"/>
        <v>0</v>
      </c>
      <c r="Y490" s="61">
        <f t="shared" si="169"/>
        <v>0</v>
      </c>
      <c r="Z490" s="61">
        <f t="shared" si="170"/>
        <v>0</v>
      </c>
      <c r="AA490" s="61">
        <f t="shared" si="171"/>
        <v>0</v>
      </c>
      <c r="AB490" s="63">
        <f t="shared" si="172"/>
        <v>0</v>
      </c>
      <c r="AC490" s="36"/>
      <c r="AD490" s="64">
        <f t="shared" si="173"/>
        <v>0</v>
      </c>
      <c r="AE490" s="64">
        <f t="shared" si="174"/>
        <v>8.9718896098379616E-2</v>
      </c>
      <c r="AF490" s="42">
        <f t="shared" si="184"/>
        <v>0</v>
      </c>
      <c r="AG490" s="72">
        <f t="shared" si="185"/>
        <v>0</v>
      </c>
      <c r="AH490">
        <f t="shared" si="186"/>
        <v>5.4504229379765616E-2</v>
      </c>
    </row>
    <row r="491" spans="1:34" ht="15.75" thickBot="1" x14ac:dyDescent="0.3">
      <c r="A491" s="36"/>
      <c r="B491" s="14" t="s">
        <v>59</v>
      </c>
      <c r="C491" s="14">
        <v>487</v>
      </c>
      <c r="D491" s="14">
        <v>487</v>
      </c>
      <c r="E491" s="44">
        <v>0</v>
      </c>
      <c r="F491" s="37">
        <f t="shared" si="187"/>
        <v>0</v>
      </c>
      <c r="G491" s="37">
        <f t="shared" si="188"/>
        <v>0</v>
      </c>
      <c r="H491" s="36"/>
      <c r="I491" s="33">
        <f t="shared" si="168"/>
        <v>0</v>
      </c>
      <c r="J491" s="34">
        <f t="shared" si="175"/>
        <v>0</v>
      </c>
      <c r="K491" s="34">
        <f t="shared" si="176"/>
        <v>143.15</v>
      </c>
      <c r="L491" s="39">
        <f t="shared" si="177"/>
        <v>0</v>
      </c>
      <c r="M491" s="40">
        <f t="shared" si="178"/>
        <v>143.15</v>
      </c>
      <c r="N491" s="36"/>
      <c r="O491" s="45">
        <f t="shared" si="179"/>
        <v>0</v>
      </c>
      <c r="P491" s="46">
        <f t="shared" si="190"/>
        <v>0</v>
      </c>
      <c r="Q491" s="42">
        <f t="shared" si="180"/>
        <v>0</v>
      </c>
      <c r="R491" s="46">
        <f t="shared" si="189"/>
        <v>0.48916757760500218</v>
      </c>
      <c r="S491" s="42">
        <f t="shared" si="181"/>
        <v>0</v>
      </c>
      <c r="T491" s="43">
        <f t="shared" si="191"/>
        <v>8.9718896098379616E-2</v>
      </c>
      <c r="U491" s="36"/>
      <c r="V491" s="58">
        <f t="shared" si="182"/>
        <v>0</v>
      </c>
      <c r="W491" s="58">
        <f t="shared" si="183"/>
        <v>0</v>
      </c>
      <c r="Y491" s="61">
        <f t="shared" si="169"/>
        <v>0</v>
      </c>
      <c r="Z491" s="61">
        <f t="shared" si="170"/>
        <v>0</v>
      </c>
      <c r="AA491" s="61">
        <f t="shared" si="171"/>
        <v>0</v>
      </c>
      <c r="AB491" s="63">
        <f t="shared" si="172"/>
        <v>0</v>
      </c>
      <c r="AC491" s="36"/>
      <c r="AD491" s="64">
        <f t="shared" si="173"/>
        <v>0</v>
      </c>
      <c r="AE491" s="64">
        <f t="shared" si="174"/>
        <v>8.9718896098379616E-2</v>
      </c>
      <c r="AF491" s="42">
        <f t="shared" si="184"/>
        <v>0</v>
      </c>
      <c r="AG491" s="72">
        <f t="shared" si="185"/>
        <v>0</v>
      </c>
      <c r="AH491">
        <f t="shared" si="186"/>
        <v>5.4504229379765616E-2</v>
      </c>
    </row>
    <row r="492" spans="1:34" ht="15.75" thickBot="1" x14ac:dyDescent="0.3">
      <c r="A492" s="36"/>
      <c r="B492" s="14" t="s">
        <v>59</v>
      </c>
      <c r="C492" s="14">
        <v>488</v>
      </c>
      <c r="D492" s="14">
        <v>488</v>
      </c>
      <c r="E492" s="44">
        <v>0</v>
      </c>
      <c r="F492" s="37">
        <f t="shared" si="187"/>
        <v>0</v>
      </c>
      <c r="G492" s="37">
        <f t="shared" si="188"/>
        <v>0</v>
      </c>
      <c r="H492" s="36"/>
      <c r="I492" s="33">
        <f t="shared" si="168"/>
        <v>0</v>
      </c>
      <c r="J492" s="34">
        <f t="shared" si="175"/>
        <v>0</v>
      </c>
      <c r="K492" s="34">
        <f t="shared" si="176"/>
        <v>143.15</v>
      </c>
      <c r="L492" s="39">
        <f t="shared" si="177"/>
        <v>0</v>
      </c>
      <c r="M492" s="40">
        <f t="shared" si="178"/>
        <v>143.15</v>
      </c>
      <c r="N492" s="36"/>
      <c r="O492" s="45">
        <f t="shared" si="179"/>
        <v>0</v>
      </c>
      <c r="P492" s="46">
        <f t="shared" si="190"/>
        <v>0</v>
      </c>
      <c r="Q492" s="42">
        <f t="shared" si="180"/>
        <v>0</v>
      </c>
      <c r="R492" s="46">
        <f t="shared" si="189"/>
        <v>0.48916757760500218</v>
      </c>
      <c r="S492" s="42">
        <f t="shared" si="181"/>
        <v>0</v>
      </c>
      <c r="T492" s="43">
        <f t="shared" si="191"/>
        <v>8.9718896098379616E-2</v>
      </c>
      <c r="U492" s="36"/>
      <c r="V492" s="58">
        <f t="shared" si="182"/>
        <v>0</v>
      </c>
      <c r="W492" s="58">
        <f t="shared" si="183"/>
        <v>0</v>
      </c>
      <c r="Y492" s="61">
        <f t="shared" si="169"/>
        <v>0</v>
      </c>
      <c r="Z492" s="61">
        <f t="shared" si="170"/>
        <v>0</v>
      </c>
      <c r="AA492" s="61">
        <f t="shared" si="171"/>
        <v>0</v>
      </c>
      <c r="AB492" s="63">
        <f t="shared" si="172"/>
        <v>0</v>
      </c>
      <c r="AC492" s="36"/>
      <c r="AD492" s="64">
        <f t="shared" si="173"/>
        <v>0</v>
      </c>
      <c r="AE492" s="64">
        <f t="shared" si="174"/>
        <v>8.9718896098379616E-2</v>
      </c>
      <c r="AF492" s="42">
        <f t="shared" si="184"/>
        <v>0</v>
      </c>
      <c r="AG492" s="72">
        <f t="shared" si="185"/>
        <v>0</v>
      </c>
      <c r="AH492">
        <f t="shared" si="186"/>
        <v>5.4504229379765616E-2</v>
      </c>
    </row>
    <row r="493" spans="1:34" ht="15.75" thickBot="1" x14ac:dyDescent="0.3">
      <c r="A493" s="36"/>
      <c r="B493" s="14" t="s">
        <v>59</v>
      </c>
      <c r="C493" s="14">
        <v>489</v>
      </c>
      <c r="D493" s="14">
        <v>489</v>
      </c>
      <c r="E493" s="44">
        <v>0</v>
      </c>
      <c r="F493" s="37">
        <f t="shared" si="187"/>
        <v>0</v>
      </c>
      <c r="G493" s="37">
        <f t="shared" si="188"/>
        <v>0</v>
      </c>
      <c r="H493" s="36"/>
      <c r="I493" s="33">
        <f t="shared" si="168"/>
        <v>0</v>
      </c>
      <c r="J493" s="34">
        <f t="shared" si="175"/>
        <v>0</v>
      </c>
      <c r="K493" s="34">
        <f t="shared" si="176"/>
        <v>143.15</v>
      </c>
      <c r="L493" s="39">
        <f t="shared" si="177"/>
        <v>0</v>
      </c>
      <c r="M493" s="40">
        <f t="shared" si="178"/>
        <v>143.15</v>
      </c>
      <c r="N493" s="36"/>
      <c r="O493" s="45">
        <f t="shared" si="179"/>
        <v>0</v>
      </c>
      <c r="P493" s="46">
        <f t="shared" si="190"/>
        <v>0</v>
      </c>
      <c r="Q493" s="42">
        <f t="shared" si="180"/>
        <v>0</v>
      </c>
      <c r="R493" s="46">
        <f t="shared" si="189"/>
        <v>0.48916757760500218</v>
      </c>
      <c r="S493" s="42">
        <f t="shared" si="181"/>
        <v>0</v>
      </c>
      <c r="T493" s="43">
        <f t="shared" si="191"/>
        <v>8.9718896098379616E-2</v>
      </c>
      <c r="U493" s="36"/>
      <c r="V493" s="58">
        <f t="shared" si="182"/>
        <v>0</v>
      </c>
      <c r="W493" s="58">
        <f t="shared" si="183"/>
        <v>0</v>
      </c>
      <c r="Y493" s="61">
        <f t="shared" si="169"/>
        <v>0</v>
      </c>
      <c r="Z493" s="61">
        <f t="shared" si="170"/>
        <v>0</v>
      </c>
      <c r="AA493" s="61">
        <f t="shared" si="171"/>
        <v>0</v>
      </c>
      <c r="AB493" s="63">
        <f t="shared" si="172"/>
        <v>0</v>
      </c>
      <c r="AC493" s="36"/>
      <c r="AD493" s="64">
        <f t="shared" si="173"/>
        <v>0</v>
      </c>
      <c r="AE493" s="64">
        <f t="shared" si="174"/>
        <v>8.9718896098379616E-2</v>
      </c>
      <c r="AF493" s="42">
        <f t="shared" si="184"/>
        <v>0</v>
      </c>
      <c r="AG493" s="72">
        <f t="shared" si="185"/>
        <v>0</v>
      </c>
      <c r="AH493">
        <f t="shared" si="186"/>
        <v>5.4504229379765616E-2</v>
      </c>
    </row>
    <row r="494" spans="1:34" ht="15.75" thickBot="1" x14ac:dyDescent="0.3">
      <c r="A494" s="36"/>
      <c r="B494" s="14" t="s">
        <v>59</v>
      </c>
      <c r="C494" s="14">
        <v>490</v>
      </c>
      <c r="D494" s="14">
        <v>490</v>
      </c>
      <c r="E494" s="44">
        <v>0</v>
      </c>
      <c r="F494" s="37">
        <f t="shared" si="187"/>
        <v>0</v>
      </c>
      <c r="G494" s="37">
        <f t="shared" si="188"/>
        <v>0</v>
      </c>
      <c r="H494" s="36"/>
      <c r="I494" s="33">
        <f t="shared" si="168"/>
        <v>0</v>
      </c>
      <c r="J494" s="34">
        <f t="shared" si="175"/>
        <v>0</v>
      </c>
      <c r="K494" s="34">
        <f t="shared" si="176"/>
        <v>143.15</v>
      </c>
      <c r="L494" s="39">
        <f t="shared" si="177"/>
        <v>0</v>
      </c>
      <c r="M494" s="40">
        <f t="shared" si="178"/>
        <v>143.15</v>
      </c>
      <c r="N494" s="36"/>
      <c r="O494" s="45">
        <f t="shared" si="179"/>
        <v>0</v>
      </c>
      <c r="P494" s="46">
        <f t="shared" si="190"/>
        <v>0</v>
      </c>
      <c r="Q494" s="42">
        <f t="shared" si="180"/>
        <v>0</v>
      </c>
      <c r="R494" s="46">
        <f t="shared" si="189"/>
        <v>0.48916757760500218</v>
      </c>
      <c r="S494" s="42">
        <f t="shared" si="181"/>
        <v>0</v>
      </c>
      <c r="T494" s="43">
        <f t="shared" si="191"/>
        <v>8.9718896098379616E-2</v>
      </c>
      <c r="U494" s="36"/>
      <c r="V494" s="58">
        <f t="shared" si="182"/>
        <v>0</v>
      </c>
      <c r="W494" s="58">
        <f t="shared" si="183"/>
        <v>0</v>
      </c>
      <c r="Y494" s="61">
        <f t="shared" si="169"/>
        <v>0</v>
      </c>
      <c r="Z494" s="61">
        <f t="shared" si="170"/>
        <v>0</v>
      </c>
      <c r="AA494" s="61">
        <f t="shared" si="171"/>
        <v>0</v>
      </c>
      <c r="AB494" s="63">
        <f t="shared" si="172"/>
        <v>0</v>
      </c>
      <c r="AC494" s="36"/>
      <c r="AD494" s="64">
        <f t="shared" si="173"/>
        <v>0</v>
      </c>
      <c r="AE494" s="64">
        <f t="shared" si="174"/>
        <v>8.9718896098379616E-2</v>
      </c>
      <c r="AF494" s="42">
        <f t="shared" si="184"/>
        <v>0</v>
      </c>
      <c r="AG494" s="72">
        <f t="shared" si="185"/>
        <v>0</v>
      </c>
      <c r="AH494">
        <f t="shared" si="186"/>
        <v>5.4504229379765616E-2</v>
      </c>
    </row>
    <row r="495" spans="1:34" ht="15.75" thickBot="1" x14ac:dyDescent="0.3">
      <c r="A495" s="36"/>
      <c r="B495" s="14" t="s">
        <v>59</v>
      </c>
      <c r="C495" s="14">
        <v>491</v>
      </c>
      <c r="D495" s="14">
        <v>491</v>
      </c>
      <c r="E495" s="44">
        <v>0</v>
      </c>
      <c r="F495" s="37">
        <f t="shared" si="187"/>
        <v>0</v>
      </c>
      <c r="G495" s="37">
        <f t="shared" si="188"/>
        <v>0</v>
      </c>
      <c r="H495" s="36"/>
      <c r="I495" s="33">
        <f t="shared" si="168"/>
        <v>0</v>
      </c>
      <c r="J495" s="34">
        <f t="shared" si="175"/>
        <v>0</v>
      </c>
      <c r="K495" s="34">
        <f t="shared" si="176"/>
        <v>143.15</v>
      </c>
      <c r="L495" s="39">
        <f t="shared" si="177"/>
        <v>0</v>
      </c>
      <c r="M495" s="40">
        <f t="shared" si="178"/>
        <v>143.15</v>
      </c>
      <c r="N495" s="36"/>
      <c r="O495" s="45">
        <f t="shared" si="179"/>
        <v>0</v>
      </c>
      <c r="P495" s="46">
        <f t="shared" si="190"/>
        <v>0</v>
      </c>
      <c r="Q495" s="42">
        <f t="shared" si="180"/>
        <v>0</v>
      </c>
      <c r="R495" s="46">
        <f t="shared" si="189"/>
        <v>0.48916757760500218</v>
      </c>
      <c r="S495" s="42">
        <f t="shared" si="181"/>
        <v>0</v>
      </c>
      <c r="T495" s="43">
        <f t="shared" si="191"/>
        <v>8.9718896098379616E-2</v>
      </c>
      <c r="U495" s="36"/>
      <c r="V495" s="58">
        <f t="shared" si="182"/>
        <v>0</v>
      </c>
      <c r="W495" s="58">
        <f t="shared" si="183"/>
        <v>0</v>
      </c>
      <c r="Y495" s="61">
        <f t="shared" si="169"/>
        <v>0</v>
      </c>
      <c r="Z495" s="61">
        <f t="shared" si="170"/>
        <v>0</v>
      </c>
      <c r="AA495" s="61">
        <f t="shared" si="171"/>
        <v>0</v>
      </c>
      <c r="AB495" s="63">
        <f t="shared" si="172"/>
        <v>0</v>
      </c>
      <c r="AC495" s="36"/>
      <c r="AD495" s="64">
        <f t="shared" si="173"/>
        <v>0</v>
      </c>
      <c r="AE495" s="64">
        <f t="shared" si="174"/>
        <v>8.9718896098379616E-2</v>
      </c>
      <c r="AF495" s="42">
        <f t="shared" si="184"/>
        <v>0</v>
      </c>
      <c r="AG495" s="72">
        <f t="shared" si="185"/>
        <v>0</v>
      </c>
      <c r="AH495">
        <f t="shared" si="186"/>
        <v>5.4504229379765616E-2</v>
      </c>
    </row>
    <row r="496" spans="1:34" ht="15.75" thickBot="1" x14ac:dyDescent="0.3">
      <c r="A496" s="36"/>
      <c r="B496" s="14" t="s">
        <v>59</v>
      </c>
      <c r="C496" s="14">
        <v>492</v>
      </c>
      <c r="D496" s="14">
        <v>492</v>
      </c>
      <c r="E496" s="44">
        <v>0</v>
      </c>
      <c r="F496" s="37">
        <f t="shared" si="187"/>
        <v>0</v>
      </c>
      <c r="G496" s="37">
        <f t="shared" si="188"/>
        <v>0</v>
      </c>
      <c r="H496" s="36"/>
      <c r="I496" s="33">
        <f t="shared" si="168"/>
        <v>0</v>
      </c>
      <c r="J496" s="34">
        <f t="shared" si="175"/>
        <v>0</v>
      </c>
      <c r="K496" s="34">
        <f t="shared" si="176"/>
        <v>143.15</v>
      </c>
      <c r="L496" s="39">
        <f t="shared" si="177"/>
        <v>0</v>
      </c>
      <c r="M496" s="40">
        <f t="shared" si="178"/>
        <v>143.15</v>
      </c>
      <c r="N496" s="36"/>
      <c r="O496" s="45">
        <f t="shared" si="179"/>
        <v>0</v>
      </c>
      <c r="P496" s="46">
        <f t="shared" si="190"/>
        <v>0</v>
      </c>
      <c r="Q496" s="42">
        <f t="shared" si="180"/>
        <v>0</v>
      </c>
      <c r="R496" s="46">
        <f t="shared" si="189"/>
        <v>0.48916757760500218</v>
      </c>
      <c r="S496" s="42">
        <f t="shared" si="181"/>
        <v>0</v>
      </c>
      <c r="T496" s="43">
        <f t="shared" si="191"/>
        <v>8.9718896098379616E-2</v>
      </c>
      <c r="U496" s="36"/>
      <c r="V496" s="58">
        <f t="shared" si="182"/>
        <v>0</v>
      </c>
      <c r="W496" s="58">
        <f t="shared" si="183"/>
        <v>0</v>
      </c>
      <c r="Y496" s="61">
        <f t="shared" si="169"/>
        <v>0</v>
      </c>
      <c r="Z496" s="61">
        <f t="shared" si="170"/>
        <v>0</v>
      </c>
      <c r="AA496" s="61">
        <f t="shared" si="171"/>
        <v>0</v>
      </c>
      <c r="AB496" s="63">
        <f t="shared" si="172"/>
        <v>0</v>
      </c>
      <c r="AC496" s="36"/>
      <c r="AD496" s="64">
        <f t="shared" si="173"/>
        <v>0</v>
      </c>
      <c r="AE496" s="64">
        <f t="shared" si="174"/>
        <v>8.9718896098379616E-2</v>
      </c>
      <c r="AF496" s="42">
        <f t="shared" si="184"/>
        <v>0</v>
      </c>
      <c r="AG496" s="72">
        <f t="shared" si="185"/>
        <v>0</v>
      </c>
      <c r="AH496">
        <f t="shared" si="186"/>
        <v>5.4504229379765616E-2</v>
      </c>
    </row>
    <row r="497" spans="1:34" ht="15.75" thickBot="1" x14ac:dyDescent="0.3">
      <c r="A497" s="36"/>
      <c r="B497" s="14" t="s">
        <v>59</v>
      </c>
      <c r="C497" s="14">
        <v>493</v>
      </c>
      <c r="D497" s="14">
        <v>493</v>
      </c>
      <c r="E497" s="44">
        <v>0</v>
      </c>
      <c r="F497" s="37">
        <f t="shared" si="187"/>
        <v>0</v>
      </c>
      <c r="G497" s="37">
        <f t="shared" si="188"/>
        <v>0</v>
      </c>
      <c r="H497" s="36"/>
      <c r="I497" s="33">
        <f t="shared" si="168"/>
        <v>0</v>
      </c>
      <c r="J497" s="34">
        <f t="shared" si="175"/>
        <v>0</v>
      </c>
      <c r="K497" s="34">
        <f t="shared" si="176"/>
        <v>143.15</v>
      </c>
      <c r="L497" s="39">
        <f t="shared" si="177"/>
        <v>0</v>
      </c>
      <c r="M497" s="40">
        <f t="shared" si="178"/>
        <v>143.15</v>
      </c>
      <c r="N497" s="36"/>
      <c r="O497" s="45">
        <f t="shared" si="179"/>
        <v>0</v>
      </c>
      <c r="P497" s="46">
        <f t="shared" si="190"/>
        <v>0</v>
      </c>
      <c r="Q497" s="42">
        <f t="shared" si="180"/>
        <v>0</v>
      </c>
      <c r="R497" s="46">
        <f t="shared" si="189"/>
        <v>0.48916757760500218</v>
      </c>
      <c r="S497" s="42">
        <f t="shared" si="181"/>
        <v>0</v>
      </c>
      <c r="T497" s="43">
        <f t="shared" si="191"/>
        <v>8.9718896098379616E-2</v>
      </c>
      <c r="U497" s="36"/>
      <c r="V497" s="58">
        <f t="shared" si="182"/>
        <v>0</v>
      </c>
      <c r="W497" s="58">
        <f t="shared" si="183"/>
        <v>0</v>
      </c>
      <c r="Y497" s="61">
        <f t="shared" si="169"/>
        <v>0</v>
      </c>
      <c r="Z497" s="61">
        <f t="shared" si="170"/>
        <v>0</v>
      </c>
      <c r="AA497" s="61">
        <f t="shared" si="171"/>
        <v>0</v>
      </c>
      <c r="AB497" s="63">
        <f t="shared" si="172"/>
        <v>0</v>
      </c>
      <c r="AC497" s="36"/>
      <c r="AD497" s="64">
        <f t="shared" si="173"/>
        <v>0</v>
      </c>
      <c r="AE497" s="64">
        <f t="shared" si="174"/>
        <v>8.9718896098379616E-2</v>
      </c>
      <c r="AF497" s="42">
        <f t="shared" si="184"/>
        <v>0</v>
      </c>
      <c r="AG497" s="72">
        <f t="shared" si="185"/>
        <v>0</v>
      </c>
      <c r="AH497">
        <f t="shared" si="186"/>
        <v>5.4504229379765616E-2</v>
      </c>
    </row>
    <row r="498" spans="1:34" ht="15.75" thickBot="1" x14ac:dyDescent="0.3">
      <c r="A498" s="36"/>
      <c r="B498" s="14" t="s">
        <v>59</v>
      </c>
      <c r="C498" s="14">
        <v>494</v>
      </c>
      <c r="D498" s="14">
        <v>494</v>
      </c>
      <c r="E498" s="44">
        <v>0</v>
      </c>
      <c r="F498" s="37">
        <f t="shared" si="187"/>
        <v>0</v>
      </c>
      <c r="G498" s="37">
        <f t="shared" si="188"/>
        <v>0</v>
      </c>
      <c r="H498" s="36"/>
      <c r="I498" s="33">
        <f t="shared" si="168"/>
        <v>0</v>
      </c>
      <c r="J498" s="34">
        <f t="shared" si="175"/>
        <v>0</v>
      </c>
      <c r="K498" s="34">
        <f t="shared" si="176"/>
        <v>143.15</v>
      </c>
      <c r="L498" s="39">
        <f t="shared" si="177"/>
        <v>0</v>
      </c>
      <c r="M498" s="40">
        <f t="shared" si="178"/>
        <v>143.15</v>
      </c>
      <c r="N498" s="36"/>
      <c r="O498" s="45">
        <f t="shared" si="179"/>
        <v>0</v>
      </c>
      <c r="P498" s="46">
        <f t="shared" si="190"/>
        <v>0</v>
      </c>
      <c r="Q498" s="42">
        <f t="shared" si="180"/>
        <v>0</v>
      </c>
      <c r="R498" s="46">
        <f t="shared" si="189"/>
        <v>0.48916757760500218</v>
      </c>
      <c r="S498" s="42">
        <f t="shared" si="181"/>
        <v>0</v>
      </c>
      <c r="T498" s="43">
        <f t="shared" si="191"/>
        <v>8.9718896098379616E-2</v>
      </c>
      <c r="U498" s="36"/>
      <c r="V498" s="58">
        <f t="shared" si="182"/>
        <v>0</v>
      </c>
      <c r="W498" s="58">
        <f t="shared" si="183"/>
        <v>0</v>
      </c>
      <c r="Y498" s="61">
        <f t="shared" si="169"/>
        <v>0</v>
      </c>
      <c r="Z498" s="61">
        <f t="shared" si="170"/>
        <v>0</v>
      </c>
      <c r="AA498" s="61">
        <f t="shared" si="171"/>
        <v>0</v>
      </c>
      <c r="AB498" s="63">
        <f t="shared" si="172"/>
        <v>0</v>
      </c>
      <c r="AC498" s="36"/>
      <c r="AD498" s="64">
        <f t="shared" si="173"/>
        <v>0</v>
      </c>
      <c r="AE498" s="64">
        <f t="shared" si="174"/>
        <v>8.9718896098379616E-2</v>
      </c>
      <c r="AF498" s="42">
        <f t="shared" si="184"/>
        <v>0</v>
      </c>
      <c r="AG498" s="72">
        <f t="shared" si="185"/>
        <v>0</v>
      </c>
      <c r="AH498">
        <f t="shared" si="186"/>
        <v>5.4504229379765616E-2</v>
      </c>
    </row>
    <row r="499" spans="1:34" ht="15.75" thickBot="1" x14ac:dyDescent="0.3">
      <c r="A499" s="36"/>
      <c r="B499" s="14" t="s">
        <v>59</v>
      </c>
      <c r="C499" s="14">
        <v>495</v>
      </c>
      <c r="D499" s="14">
        <v>495</v>
      </c>
      <c r="E499" s="44">
        <v>0</v>
      </c>
      <c r="F499" s="37">
        <f t="shared" si="187"/>
        <v>0</v>
      </c>
      <c r="G499" s="37">
        <f t="shared" si="188"/>
        <v>0</v>
      </c>
      <c r="H499" s="36"/>
      <c r="I499" s="33">
        <f t="shared" si="168"/>
        <v>0</v>
      </c>
      <c r="J499" s="34">
        <f t="shared" si="175"/>
        <v>0</v>
      </c>
      <c r="K499" s="34">
        <f t="shared" si="176"/>
        <v>143.15</v>
      </c>
      <c r="L499" s="39">
        <f t="shared" si="177"/>
        <v>0</v>
      </c>
      <c r="M499" s="40">
        <f t="shared" si="178"/>
        <v>143.15</v>
      </c>
      <c r="N499" s="36"/>
      <c r="O499" s="45">
        <f t="shared" si="179"/>
        <v>0</v>
      </c>
      <c r="P499" s="46">
        <f t="shared" si="190"/>
        <v>0</v>
      </c>
      <c r="Q499" s="42">
        <f t="shared" si="180"/>
        <v>0</v>
      </c>
      <c r="R499" s="46">
        <f t="shared" si="189"/>
        <v>0.48916757760500218</v>
      </c>
      <c r="S499" s="42">
        <f t="shared" si="181"/>
        <v>0</v>
      </c>
      <c r="T499" s="43">
        <f t="shared" si="191"/>
        <v>8.9718896098379616E-2</v>
      </c>
      <c r="U499" s="36"/>
      <c r="V499" s="58">
        <f t="shared" si="182"/>
        <v>0</v>
      </c>
      <c r="W499" s="58">
        <f t="shared" si="183"/>
        <v>0</v>
      </c>
      <c r="Y499" s="61">
        <f t="shared" si="169"/>
        <v>0</v>
      </c>
      <c r="Z499" s="61">
        <f t="shared" si="170"/>
        <v>0</v>
      </c>
      <c r="AA499" s="61">
        <f t="shared" si="171"/>
        <v>0</v>
      </c>
      <c r="AB499" s="63">
        <f t="shared" si="172"/>
        <v>0</v>
      </c>
      <c r="AC499" s="36"/>
      <c r="AD499" s="64">
        <f t="shared" si="173"/>
        <v>0</v>
      </c>
      <c r="AE499" s="64">
        <f t="shared" si="174"/>
        <v>8.9718896098379616E-2</v>
      </c>
      <c r="AF499" s="42">
        <f t="shared" si="184"/>
        <v>0</v>
      </c>
      <c r="AG499" s="72">
        <f t="shared" si="185"/>
        <v>0</v>
      </c>
      <c r="AH499">
        <f t="shared" si="186"/>
        <v>5.4504229379765616E-2</v>
      </c>
    </row>
    <row r="500" spans="1:34" ht="15.75" thickBot="1" x14ac:dyDescent="0.3">
      <c r="A500" s="36"/>
      <c r="B500" s="14" t="s">
        <v>59</v>
      </c>
      <c r="C500" s="14">
        <v>496</v>
      </c>
      <c r="D500" s="14">
        <v>496</v>
      </c>
      <c r="E500" s="44">
        <v>0</v>
      </c>
      <c r="F500" s="37">
        <f t="shared" si="187"/>
        <v>0</v>
      </c>
      <c r="G500" s="37">
        <f t="shared" si="188"/>
        <v>0</v>
      </c>
      <c r="H500" s="36"/>
      <c r="I500" s="33">
        <f t="shared" si="168"/>
        <v>0</v>
      </c>
      <c r="J500" s="34">
        <f t="shared" si="175"/>
        <v>0</v>
      </c>
      <c r="K500" s="34">
        <f t="shared" si="176"/>
        <v>143.15</v>
      </c>
      <c r="L500" s="39">
        <f t="shared" si="177"/>
        <v>0</v>
      </c>
      <c r="M500" s="40">
        <f t="shared" si="178"/>
        <v>143.15</v>
      </c>
      <c r="N500" s="36"/>
      <c r="O500" s="45">
        <f t="shared" si="179"/>
        <v>0</v>
      </c>
      <c r="P500" s="46">
        <f t="shared" si="190"/>
        <v>0</v>
      </c>
      <c r="Q500" s="42">
        <f t="shared" si="180"/>
        <v>0</v>
      </c>
      <c r="R500" s="46">
        <f t="shared" si="189"/>
        <v>0.48916757760500218</v>
      </c>
      <c r="S500" s="42">
        <f t="shared" si="181"/>
        <v>0</v>
      </c>
      <c r="T500" s="43">
        <f t="shared" si="191"/>
        <v>8.9718896098379616E-2</v>
      </c>
      <c r="U500" s="36"/>
      <c r="V500" s="58">
        <f t="shared" si="182"/>
        <v>0</v>
      </c>
      <c r="W500" s="58">
        <f t="shared" si="183"/>
        <v>0</v>
      </c>
      <c r="Y500" s="61">
        <f t="shared" si="169"/>
        <v>0</v>
      </c>
      <c r="Z500" s="61">
        <f t="shared" si="170"/>
        <v>0</v>
      </c>
      <c r="AA500" s="61">
        <f t="shared" si="171"/>
        <v>0</v>
      </c>
      <c r="AB500" s="63">
        <f t="shared" si="172"/>
        <v>0</v>
      </c>
      <c r="AC500" s="36"/>
      <c r="AD500" s="64">
        <f t="shared" si="173"/>
        <v>0</v>
      </c>
      <c r="AE500" s="64">
        <f t="shared" si="174"/>
        <v>8.9718896098379616E-2</v>
      </c>
      <c r="AF500" s="42">
        <f t="shared" si="184"/>
        <v>0</v>
      </c>
      <c r="AG500" s="72">
        <f t="shared" si="185"/>
        <v>0</v>
      </c>
      <c r="AH500">
        <f t="shared" si="186"/>
        <v>5.4504229379765616E-2</v>
      </c>
    </row>
    <row r="501" spans="1:34" ht="15.75" thickBot="1" x14ac:dyDescent="0.3">
      <c r="A501" s="36"/>
      <c r="B501" s="14" t="s">
        <v>59</v>
      </c>
      <c r="C501" s="14">
        <v>497</v>
      </c>
      <c r="D501" s="14">
        <v>497</v>
      </c>
      <c r="E501" s="44">
        <v>0</v>
      </c>
      <c r="F501" s="37">
        <f t="shared" si="187"/>
        <v>0</v>
      </c>
      <c r="G501" s="37">
        <f t="shared" si="188"/>
        <v>0</v>
      </c>
      <c r="H501" s="36"/>
      <c r="I501" s="33">
        <f t="shared" si="168"/>
        <v>0</v>
      </c>
      <c r="J501" s="34">
        <f t="shared" si="175"/>
        <v>0</v>
      </c>
      <c r="K501" s="34">
        <f t="shared" si="176"/>
        <v>143.15</v>
      </c>
      <c r="L501" s="39">
        <f t="shared" si="177"/>
        <v>0</v>
      </c>
      <c r="M501" s="40">
        <f t="shared" si="178"/>
        <v>143.15</v>
      </c>
      <c r="N501" s="36"/>
      <c r="O501" s="45">
        <f t="shared" si="179"/>
        <v>0</v>
      </c>
      <c r="P501" s="46">
        <f t="shared" si="190"/>
        <v>0</v>
      </c>
      <c r="Q501" s="42">
        <f t="shared" si="180"/>
        <v>0</v>
      </c>
      <c r="R501" s="46">
        <f t="shared" si="189"/>
        <v>0.48916757760500218</v>
      </c>
      <c r="S501" s="42">
        <f t="shared" si="181"/>
        <v>0</v>
      </c>
      <c r="T501" s="43">
        <f t="shared" si="191"/>
        <v>8.9718896098379616E-2</v>
      </c>
      <c r="U501" s="36"/>
      <c r="V501" s="58">
        <f t="shared" si="182"/>
        <v>0</v>
      </c>
      <c r="W501" s="58">
        <f t="shared" si="183"/>
        <v>0</v>
      </c>
      <c r="Y501" s="61">
        <f t="shared" si="169"/>
        <v>0</v>
      </c>
      <c r="Z501" s="61">
        <f t="shared" si="170"/>
        <v>0</v>
      </c>
      <c r="AA501" s="61">
        <f t="shared" si="171"/>
        <v>0</v>
      </c>
      <c r="AB501" s="63">
        <f t="shared" si="172"/>
        <v>0</v>
      </c>
      <c r="AC501" s="36"/>
      <c r="AD501" s="64">
        <f t="shared" si="173"/>
        <v>0</v>
      </c>
      <c r="AE501" s="64">
        <f t="shared" si="174"/>
        <v>8.9718896098379616E-2</v>
      </c>
      <c r="AF501" s="42">
        <f t="shared" si="184"/>
        <v>0</v>
      </c>
      <c r="AG501" s="72">
        <f t="shared" si="185"/>
        <v>0</v>
      </c>
      <c r="AH501">
        <f t="shared" si="186"/>
        <v>5.4504229379765616E-2</v>
      </c>
    </row>
    <row r="502" spans="1:34" ht="15.75" thickBot="1" x14ac:dyDescent="0.3">
      <c r="A502" s="36"/>
      <c r="B502" s="14" t="s">
        <v>59</v>
      </c>
      <c r="C502" s="14">
        <v>498</v>
      </c>
      <c r="D502" s="14">
        <v>498</v>
      </c>
      <c r="E502" s="44">
        <v>0</v>
      </c>
      <c r="F502" s="37">
        <f t="shared" si="187"/>
        <v>0</v>
      </c>
      <c r="G502" s="37">
        <f t="shared" si="188"/>
        <v>0</v>
      </c>
      <c r="H502" s="36"/>
      <c r="I502" s="33">
        <f t="shared" si="168"/>
        <v>0</v>
      </c>
      <c r="J502" s="34">
        <f t="shared" si="175"/>
        <v>0</v>
      </c>
      <c r="K502" s="34">
        <f t="shared" si="176"/>
        <v>143.15</v>
      </c>
      <c r="L502" s="39">
        <f t="shared" si="177"/>
        <v>0</v>
      </c>
      <c r="M502" s="40">
        <f t="shared" si="178"/>
        <v>143.15</v>
      </c>
      <c r="N502" s="36"/>
      <c r="O502" s="45">
        <f t="shared" si="179"/>
        <v>0</v>
      </c>
      <c r="P502" s="46">
        <f t="shared" si="190"/>
        <v>0</v>
      </c>
      <c r="Q502" s="42">
        <f t="shared" si="180"/>
        <v>0</v>
      </c>
      <c r="R502" s="46">
        <f t="shared" si="189"/>
        <v>0.48916757760500218</v>
      </c>
      <c r="S502" s="42">
        <f t="shared" si="181"/>
        <v>0</v>
      </c>
      <c r="T502" s="43">
        <f t="shared" si="191"/>
        <v>8.9718896098379616E-2</v>
      </c>
      <c r="U502" s="36"/>
      <c r="V502" s="58">
        <f t="shared" si="182"/>
        <v>0</v>
      </c>
      <c r="W502" s="58">
        <f t="shared" si="183"/>
        <v>0</v>
      </c>
      <c r="Y502" s="61">
        <f t="shared" si="169"/>
        <v>0</v>
      </c>
      <c r="Z502" s="61">
        <f t="shared" si="170"/>
        <v>0</v>
      </c>
      <c r="AA502" s="61">
        <f t="shared" si="171"/>
        <v>0</v>
      </c>
      <c r="AB502" s="63">
        <f t="shared" si="172"/>
        <v>0</v>
      </c>
      <c r="AC502" s="36"/>
      <c r="AD502" s="64">
        <f t="shared" si="173"/>
        <v>0</v>
      </c>
      <c r="AE502" s="64">
        <f t="shared" si="174"/>
        <v>8.9718896098379616E-2</v>
      </c>
      <c r="AF502" s="42">
        <f t="shared" si="184"/>
        <v>0</v>
      </c>
      <c r="AG502" s="72">
        <f t="shared" si="185"/>
        <v>0</v>
      </c>
      <c r="AH502">
        <f t="shared" si="186"/>
        <v>5.4504229379765616E-2</v>
      </c>
    </row>
    <row r="503" spans="1:34" ht="15.75" thickBot="1" x14ac:dyDescent="0.3">
      <c r="A503" s="36"/>
      <c r="B503" s="14" t="s">
        <v>59</v>
      </c>
      <c r="C503" s="14">
        <v>499</v>
      </c>
      <c r="D503" s="14">
        <v>499</v>
      </c>
      <c r="E503" s="44">
        <v>0</v>
      </c>
      <c r="F503" s="37">
        <f t="shared" si="187"/>
        <v>0</v>
      </c>
      <c r="G503" s="37">
        <f t="shared" si="188"/>
        <v>0</v>
      </c>
      <c r="H503" s="36"/>
      <c r="I503" s="33">
        <f t="shared" si="168"/>
        <v>0</v>
      </c>
      <c r="J503" s="34">
        <f t="shared" si="175"/>
        <v>0</v>
      </c>
      <c r="K503" s="34">
        <f t="shared" si="176"/>
        <v>143.15</v>
      </c>
      <c r="L503" s="39">
        <f t="shared" si="177"/>
        <v>0</v>
      </c>
      <c r="M503" s="40">
        <f t="shared" si="178"/>
        <v>143.15</v>
      </c>
      <c r="N503" s="36"/>
      <c r="O503" s="45">
        <f t="shared" si="179"/>
        <v>0</v>
      </c>
      <c r="P503" s="46">
        <f t="shared" si="190"/>
        <v>0</v>
      </c>
      <c r="Q503" s="42">
        <f t="shared" si="180"/>
        <v>0</v>
      </c>
      <c r="R503" s="46">
        <f t="shared" si="189"/>
        <v>0.48916757760500218</v>
      </c>
      <c r="S503" s="42">
        <f t="shared" si="181"/>
        <v>0</v>
      </c>
      <c r="T503" s="43">
        <f t="shared" si="191"/>
        <v>8.9718896098379616E-2</v>
      </c>
      <c r="U503" s="36"/>
      <c r="V503" s="58">
        <f t="shared" si="182"/>
        <v>0</v>
      </c>
      <c r="W503" s="58">
        <f t="shared" si="183"/>
        <v>0</v>
      </c>
      <c r="Y503" s="61">
        <f t="shared" si="169"/>
        <v>0</v>
      </c>
      <c r="Z503" s="61">
        <f t="shared" si="170"/>
        <v>0</v>
      </c>
      <c r="AA503" s="61">
        <f t="shared" si="171"/>
        <v>0</v>
      </c>
      <c r="AB503" s="63">
        <f t="shared" si="172"/>
        <v>0</v>
      </c>
      <c r="AC503" s="36"/>
      <c r="AD503" s="64">
        <f t="shared" si="173"/>
        <v>0</v>
      </c>
      <c r="AE503" s="64">
        <f t="shared" si="174"/>
        <v>8.9718896098379616E-2</v>
      </c>
      <c r="AF503" s="42">
        <f t="shared" si="184"/>
        <v>0</v>
      </c>
      <c r="AG503" s="72">
        <f t="shared" si="185"/>
        <v>0</v>
      </c>
      <c r="AH503">
        <f t="shared" si="186"/>
        <v>5.4504229379765616E-2</v>
      </c>
    </row>
    <row r="504" spans="1:34" ht="15.75" thickBot="1" x14ac:dyDescent="0.3">
      <c r="A504" s="36"/>
      <c r="B504" s="14" t="s">
        <v>59</v>
      </c>
      <c r="C504" s="14">
        <v>500</v>
      </c>
      <c r="D504" s="14">
        <v>500</v>
      </c>
      <c r="E504" s="44">
        <v>0</v>
      </c>
      <c r="F504" s="37">
        <f t="shared" si="187"/>
        <v>0</v>
      </c>
      <c r="G504" s="37">
        <f t="shared" si="188"/>
        <v>0</v>
      </c>
      <c r="H504" s="36"/>
      <c r="I504" s="33">
        <f t="shared" si="168"/>
        <v>0</v>
      </c>
      <c r="J504" s="34">
        <f t="shared" si="175"/>
        <v>0</v>
      </c>
      <c r="K504" s="34">
        <f t="shared" si="176"/>
        <v>143.15</v>
      </c>
      <c r="L504" s="39">
        <f t="shared" si="177"/>
        <v>0</v>
      </c>
      <c r="M504" s="40">
        <f t="shared" si="178"/>
        <v>143.15</v>
      </c>
      <c r="N504" s="36"/>
      <c r="O504" s="45">
        <f t="shared" si="179"/>
        <v>0</v>
      </c>
      <c r="P504" s="46">
        <f t="shared" si="190"/>
        <v>0</v>
      </c>
      <c r="Q504" s="42">
        <f t="shared" si="180"/>
        <v>0</v>
      </c>
      <c r="R504" s="46">
        <f t="shared" si="189"/>
        <v>0.48916757760500218</v>
      </c>
      <c r="S504" s="42">
        <f t="shared" si="181"/>
        <v>0</v>
      </c>
      <c r="T504" s="43">
        <f t="shared" si="191"/>
        <v>8.9718896098379616E-2</v>
      </c>
      <c r="U504" s="36"/>
      <c r="V504" s="58">
        <f t="shared" si="182"/>
        <v>0</v>
      </c>
      <c r="W504" s="58">
        <f t="shared" si="183"/>
        <v>0</v>
      </c>
      <c r="Y504" s="61">
        <f t="shared" si="169"/>
        <v>0</v>
      </c>
      <c r="Z504" s="61">
        <f t="shared" si="170"/>
        <v>0</v>
      </c>
      <c r="AA504" s="61">
        <f t="shared" si="171"/>
        <v>0</v>
      </c>
      <c r="AB504" s="63">
        <f t="shared" si="172"/>
        <v>0</v>
      </c>
      <c r="AC504" s="36"/>
      <c r="AD504" s="64">
        <f t="shared" si="173"/>
        <v>0</v>
      </c>
      <c r="AE504" s="64">
        <f t="shared" si="174"/>
        <v>8.9718896098379616E-2</v>
      </c>
      <c r="AF504" s="42">
        <f t="shared" si="184"/>
        <v>0</v>
      </c>
      <c r="AG504" s="72">
        <f t="shared" si="185"/>
        <v>0</v>
      </c>
      <c r="AH504">
        <f t="shared" si="186"/>
        <v>5.4504229379765616E-2</v>
      </c>
    </row>
    <row r="505" spans="1:34" ht="15.75" thickBot="1" x14ac:dyDescent="0.3">
      <c r="A505" s="36"/>
      <c r="B505" s="14" t="s">
        <v>59</v>
      </c>
      <c r="C505" s="14">
        <v>501</v>
      </c>
      <c r="D505" s="14">
        <v>501</v>
      </c>
      <c r="E505" s="44">
        <v>0</v>
      </c>
      <c r="F505" s="37">
        <f t="shared" si="187"/>
        <v>0</v>
      </c>
      <c r="G505" s="37">
        <f t="shared" si="188"/>
        <v>0</v>
      </c>
      <c r="H505" s="36"/>
      <c r="I505" s="33">
        <f t="shared" si="168"/>
        <v>0</v>
      </c>
      <c r="J505" s="34">
        <f t="shared" si="175"/>
        <v>0</v>
      </c>
      <c r="K505" s="34">
        <f t="shared" si="176"/>
        <v>143.15</v>
      </c>
      <c r="L505" s="39">
        <f t="shared" si="177"/>
        <v>0</v>
      </c>
      <c r="M505" s="40">
        <f t="shared" si="178"/>
        <v>143.15</v>
      </c>
      <c r="N505" s="36"/>
      <c r="O505" s="45">
        <f t="shared" si="179"/>
        <v>0</v>
      </c>
      <c r="P505" s="46">
        <f t="shared" si="190"/>
        <v>0</v>
      </c>
      <c r="Q505" s="42">
        <f t="shared" si="180"/>
        <v>0</v>
      </c>
      <c r="R505" s="46">
        <f t="shared" si="189"/>
        <v>0.48916757760500218</v>
      </c>
      <c r="S505" s="42">
        <f t="shared" si="181"/>
        <v>0</v>
      </c>
      <c r="T505" s="43">
        <f t="shared" si="191"/>
        <v>8.9718896098379616E-2</v>
      </c>
      <c r="U505" s="36"/>
      <c r="V505" s="58">
        <f t="shared" si="182"/>
        <v>0</v>
      </c>
      <c r="W505" s="58">
        <f t="shared" si="183"/>
        <v>0</v>
      </c>
      <c r="Y505" s="61">
        <f t="shared" si="169"/>
        <v>0</v>
      </c>
      <c r="Z505" s="61">
        <f t="shared" si="170"/>
        <v>0</v>
      </c>
      <c r="AA505" s="61">
        <f t="shared" si="171"/>
        <v>0</v>
      </c>
      <c r="AB505" s="63">
        <f t="shared" si="172"/>
        <v>0</v>
      </c>
      <c r="AC505" s="36"/>
      <c r="AD505" s="64">
        <f t="shared" si="173"/>
        <v>0</v>
      </c>
      <c r="AE505" s="64">
        <f t="shared" si="174"/>
        <v>8.9718896098379616E-2</v>
      </c>
      <c r="AF505" s="42">
        <f t="shared" si="184"/>
        <v>0</v>
      </c>
      <c r="AG505" s="72">
        <f t="shared" si="185"/>
        <v>0</v>
      </c>
      <c r="AH505">
        <f t="shared" si="186"/>
        <v>5.4504229379765616E-2</v>
      </c>
    </row>
    <row r="506" spans="1:34" ht="15.75" thickBot="1" x14ac:dyDescent="0.3">
      <c r="A506" s="36"/>
      <c r="B506" s="14" t="s">
        <v>59</v>
      </c>
      <c r="C506" s="14">
        <v>502</v>
      </c>
      <c r="D506" s="14">
        <v>502</v>
      </c>
      <c r="E506" s="44">
        <v>0</v>
      </c>
      <c r="F506" s="37">
        <f t="shared" si="187"/>
        <v>0</v>
      </c>
      <c r="G506" s="37">
        <f t="shared" si="188"/>
        <v>0</v>
      </c>
      <c r="H506" s="36"/>
      <c r="I506" s="33">
        <f t="shared" si="168"/>
        <v>0</v>
      </c>
      <c r="J506" s="34">
        <f t="shared" si="175"/>
        <v>0</v>
      </c>
      <c r="K506" s="34">
        <f t="shared" si="176"/>
        <v>143.15</v>
      </c>
      <c r="L506" s="39">
        <f t="shared" si="177"/>
        <v>0</v>
      </c>
      <c r="M506" s="40">
        <f t="shared" si="178"/>
        <v>143.15</v>
      </c>
      <c r="N506" s="36"/>
      <c r="O506" s="45">
        <f t="shared" si="179"/>
        <v>0</v>
      </c>
      <c r="P506" s="46">
        <f t="shared" si="190"/>
        <v>0</v>
      </c>
      <c r="Q506" s="42">
        <f t="shared" si="180"/>
        <v>0</v>
      </c>
      <c r="R506" s="46">
        <f t="shared" si="189"/>
        <v>0.48916757760500218</v>
      </c>
      <c r="S506" s="42">
        <f t="shared" si="181"/>
        <v>0</v>
      </c>
      <c r="T506" s="43">
        <f t="shared" si="191"/>
        <v>8.9718896098379616E-2</v>
      </c>
      <c r="U506" s="36"/>
      <c r="V506" s="58">
        <f t="shared" si="182"/>
        <v>0</v>
      </c>
      <c r="W506" s="58">
        <f t="shared" si="183"/>
        <v>0</v>
      </c>
      <c r="Y506" s="61">
        <f t="shared" si="169"/>
        <v>0</v>
      </c>
      <c r="Z506" s="61">
        <f t="shared" si="170"/>
        <v>0</v>
      </c>
      <c r="AA506" s="61">
        <f t="shared" si="171"/>
        <v>0</v>
      </c>
      <c r="AB506" s="63">
        <f t="shared" si="172"/>
        <v>0</v>
      </c>
      <c r="AC506" s="36"/>
      <c r="AD506" s="64">
        <f t="shared" si="173"/>
        <v>0</v>
      </c>
      <c r="AE506" s="64">
        <f t="shared" si="174"/>
        <v>8.9718896098379616E-2</v>
      </c>
      <c r="AF506" s="42">
        <f t="shared" si="184"/>
        <v>0</v>
      </c>
      <c r="AG506" s="72">
        <f t="shared" si="185"/>
        <v>0</v>
      </c>
      <c r="AH506">
        <f t="shared" si="186"/>
        <v>5.4504229379765616E-2</v>
      </c>
    </row>
    <row r="507" spans="1:34" ht="15.75" thickBot="1" x14ac:dyDescent="0.3">
      <c r="A507" s="36"/>
      <c r="B507" s="14" t="s">
        <v>59</v>
      </c>
      <c r="C507" s="14">
        <v>503</v>
      </c>
      <c r="D507" s="14">
        <v>503</v>
      </c>
      <c r="E507" s="44">
        <v>0</v>
      </c>
      <c r="F507" s="37">
        <f t="shared" si="187"/>
        <v>0</v>
      </c>
      <c r="G507" s="37">
        <f t="shared" si="188"/>
        <v>0</v>
      </c>
      <c r="H507" s="36"/>
      <c r="I507" s="33">
        <f t="shared" si="168"/>
        <v>0</v>
      </c>
      <c r="J507" s="34">
        <f t="shared" si="175"/>
        <v>0</v>
      </c>
      <c r="K507" s="34">
        <f t="shared" si="176"/>
        <v>143.15</v>
      </c>
      <c r="L507" s="39">
        <f t="shared" si="177"/>
        <v>0</v>
      </c>
      <c r="M507" s="40">
        <f t="shared" si="178"/>
        <v>143.15</v>
      </c>
      <c r="N507" s="36"/>
      <c r="O507" s="45">
        <f t="shared" si="179"/>
        <v>0</v>
      </c>
      <c r="P507" s="46">
        <f t="shared" si="190"/>
        <v>0</v>
      </c>
      <c r="Q507" s="42">
        <f t="shared" si="180"/>
        <v>0</v>
      </c>
      <c r="R507" s="46">
        <f t="shared" si="189"/>
        <v>0.48916757760500218</v>
      </c>
      <c r="S507" s="42">
        <f t="shared" si="181"/>
        <v>0</v>
      </c>
      <c r="T507" s="43">
        <f t="shared" si="191"/>
        <v>8.9718896098379616E-2</v>
      </c>
      <c r="U507" s="36"/>
      <c r="V507" s="58">
        <f t="shared" si="182"/>
        <v>0</v>
      </c>
      <c r="W507" s="58">
        <f t="shared" si="183"/>
        <v>0</v>
      </c>
      <c r="Y507" s="61">
        <f t="shared" si="169"/>
        <v>0</v>
      </c>
      <c r="Z507" s="61">
        <f t="shared" si="170"/>
        <v>0</v>
      </c>
      <c r="AA507" s="61">
        <f t="shared" si="171"/>
        <v>0</v>
      </c>
      <c r="AB507" s="63">
        <f t="shared" si="172"/>
        <v>0</v>
      </c>
      <c r="AC507" s="36"/>
      <c r="AD507" s="64">
        <f t="shared" si="173"/>
        <v>0</v>
      </c>
      <c r="AE507" s="64">
        <f t="shared" si="174"/>
        <v>8.9718896098379616E-2</v>
      </c>
      <c r="AF507" s="42">
        <f t="shared" si="184"/>
        <v>0</v>
      </c>
      <c r="AG507" s="72">
        <f t="shared" si="185"/>
        <v>0</v>
      </c>
      <c r="AH507">
        <f t="shared" si="186"/>
        <v>5.4504229379765616E-2</v>
      </c>
    </row>
    <row r="508" spans="1:34" ht="15.75" thickBot="1" x14ac:dyDescent="0.3">
      <c r="A508" s="36"/>
      <c r="B508" s="14" t="s">
        <v>59</v>
      </c>
      <c r="C508" s="14">
        <v>504</v>
      </c>
      <c r="D508" s="14">
        <v>504</v>
      </c>
      <c r="E508" s="44">
        <v>0</v>
      </c>
      <c r="F508" s="37">
        <f t="shared" si="187"/>
        <v>0</v>
      </c>
      <c r="G508" s="37">
        <f t="shared" si="188"/>
        <v>0</v>
      </c>
      <c r="H508" s="36"/>
      <c r="I508" s="33">
        <f t="shared" si="168"/>
        <v>0</v>
      </c>
      <c r="J508" s="34">
        <f t="shared" si="175"/>
        <v>0</v>
      </c>
      <c r="K508" s="34">
        <f t="shared" si="176"/>
        <v>143.15</v>
      </c>
      <c r="L508" s="39">
        <f t="shared" si="177"/>
        <v>0</v>
      </c>
      <c r="M508" s="40">
        <f t="shared" si="178"/>
        <v>143.15</v>
      </c>
      <c r="N508" s="36"/>
      <c r="O508" s="45">
        <f t="shared" si="179"/>
        <v>0</v>
      </c>
      <c r="P508" s="46">
        <f t="shared" si="190"/>
        <v>0</v>
      </c>
      <c r="Q508" s="42">
        <f t="shared" si="180"/>
        <v>0</v>
      </c>
      <c r="R508" s="46">
        <f t="shared" si="189"/>
        <v>0.48916757760500218</v>
      </c>
      <c r="S508" s="42">
        <f t="shared" si="181"/>
        <v>0</v>
      </c>
      <c r="T508" s="43">
        <f t="shared" si="191"/>
        <v>8.9718896098379616E-2</v>
      </c>
      <c r="U508" s="36"/>
      <c r="V508" s="58">
        <f t="shared" si="182"/>
        <v>0</v>
      </c>
      <c r="W508" s="58">
        <f t="shared" si="183"/>
        <v>0</v>
      </c>
      <c r="Y508" s="61">
        <f t="shared" si="169"/>
        <v>0</v>
      </c>
      <c r="Z508" s="61">
        <f t="shared" si="170"/>
        <v>0</v>
      </c>
      <c r="AA508" s="61">
        <f t="shared" si="171"/>
        <v>0</v>
      </c>
      <c r="AB508" s="63">
        <f t="shared" si="172"/>
        <v>0</v>
      </c>
      <c r="AC508" s="36"/>
      <c r="AD508" s="64">
        <f t="shared" si="173"/>
        <v>0</v>
      </c>
      <c r="AE508" s="64">
        <f t="shared" si="174"/>
        <v>8.9718896098379616E-2</v>
      </c>
      <c r="AF508" s="42">
        <f t="shared" si="184"/>
        <v>0</v>
      </c>
      <c r="AG508" s="72">
        <f t="shared" si="185"/>
        <v>0</v>
      </c>
      <c r="AH508">
        <f t="shared" si="186"/>
        <v>5.4504229379765616E-2</v>
      </c>
    </row>
    <row r="509" spans="1:34" ht="15.75" thickBot="1" x14ac:dyDescent="0.3">
      <c r="A509" s="36"/>
      <c r="B509" s="14" t="s">
        <v>59</v>
      </c>
      <c r="C509" s="14">
        <v>505</v>
      </c>
      <c r="D509" s="14">
        <v>505</v>
      </c>
      <c r="E509" s="44">
        <v>0</v>
      </c>
      <c r="F509" s="37">
        <f t="shared" si="187"/>
        <v>0</v>
      </c>
      <c r="G509" s="37">
        <f t="shared" si="188"/>
        <v>0</v>
      </c>
      <c r="H509" s="36"/>
      <c r="I509" s="33">
        <f t="shared" si="168"/>
        <v>0</v>
      </c>
      <c r="J509" s="34">
        <f t="shared" si="175"/>
        <v>0</v>
      </c>
      <c r="K509" s="34">
        <f t="shared" si="176"/>
        <v>143.15</v>
      </c>
      <c r="L509" s="39">
        <f t="shared" si="177"/>
        <v>0</v>
      </c>
      <c r="M509" s="40">
        <f t="shared" si="178"/>
        <v>143.15</v>
      </c>
      <c r="N509" s="36"/>
      <c r="O509" s="45">
        <f t="shared" si="179"/>
        <v>0</v>
      </c>
      <c r="P509" s="46">
        <f t="shared" si="190"/>
        <v>0</v>
      </c>
      <c r="Q509" s="42">
        <f t="shared" si="180"/>
        <v>0</v>
      </c>
      <c r="R509" s="46">
        <f t="shared" si="189"/>
        <v>0.48916757760500218</v>
      </c>
      <c r="S509" s="42">
        <f t="shared" si="181"/>
        <v>0</v>
      </c>
      <c r="T509" s="43">
        <f t="shared" si="191"/>
        <v>8.9718896098379616E-2</v>
      </c>
      <c r="U509" s="36"/>
      <c r="V509" s="58">
        <f t="shared" si="182"/>
        <v>0</v>
      </c>
      <c r="W509" s="58">
        <f t="shared" si="183"/>
        <v>0</v>
      </c>
      <c r="Y509" s="61">
        <f t="shared" si="169"/>
        <v>0</v>
      </c>
      <c r="Z509" s="61">
        <f t="shared" si="170"/>
        <v>0</v>
      </c>
      <c r="AA509" s="61">
        <f t="shared" si="171"/>
        <v>0</v>
      </c>
      <c r="AB509" s="63">
        <f t="shared" si="172"/>
        <v>0</v>
      </c>
      <c r="AC509" s="36"/>
      <c r="AD509" s="64">
        <f t="shared" si="173"/>
        <v>0</v>
      </c>
      <c r="AE509" s="64">
        <f t="shared" si="174"/>
        <v>8.9718896098379616E-2</v>
      </c>
      <c r="AF509" s="42">
        <f t="shared" si="184"/>
        <v>0</v>
      </c>
      <c r="AG509" s="72">
        <f t="shared" si="185"/>
        <v>0</v>
      </c>
      <c r="AH509">
        <f t="shared" si="186"/>
        <v>5.4504229379765616E-2</v>
      </c>
    </row>
    <row r="510" spans="1:34" ht="15.75" thickBot="1" x14ac:dyDescent="0.3">
      <c r="A510" s="36"/>
      <c r="B510" s="14" t="s">
        <v>59</v>
      </c>
      <c r="C510" s="14">
        <v>506</v>
      </c>
      <c r="D510" s="14">
        <v>506</v>
      </c>
      <c r="E510" s="44">
        <v>0</v>
      </c>
      <c r="F510" s="37">
        <f t="shared" si="187"/>
        <v>0</v>
      </c>
      <c r="G510" s="37">
        <f t="shared" si="188"/>
        <v>0</v>
      </c>
      <c r="H510" s="36"/>
      <c r="I510" s="33">
        <f t="shared" si="168"/>
        <v>0</v>
      </c>
      <c r="J510" s="34">
        <f t="shared" si="175"/>
        <v>0</v>
      </c>
      <c r="K510" s="34">
        <f t="shared" si="176"/>
        <v>143.15</v>
      </c>
      <c r="L510" s="39">
        <f t="shared" si="177"/>
        <v>0</v>
      </c>
      <c r="M510" s="40">
        <f t="shared" si="178"/>
        <v>143.15</v>
      </c>
      <c r="N510" s="36"/>
      <c r="O510" s="45">
        <f t="shared" si="179"/>
        <v>0</v>
      </c>
      <c r="P510" s="46">
        <f t="shared" si="190"/>
        <v>0</v>
      </c>
      <c r="Q510" s="42">
        <f t="shared" si="180"/>
        <v>0</v>
      </c>
      <c r="R510" s="46">
        <f t="shared" si="189"/>
        <v>0.48916757760500218</v>
      </c>
      <c r="S510" s="42">
        <f t="shared" si="181"/>
        <v>0</v>
      </c>
      <c r="T510" s="43">
        <f t="shared" si="191"/>
        <v>8.9718896098379616E-2</v>
      </c>
      <c r="U510" s="36"/>
      <c r="V510" s="58">
        <f t="shared" si="182"/>
        <v>0</v>
      </c>
      <c r="W510" s="58">
        <f t="shared" si="183"/>
        <v>0</v>
      </c>
      <c r="Y510" s="61">
        <f t="shared" si="169"/>
        <v>0</v>
      </c>
      <c r="Z510" s="61">
        <f t="shared" si="170"/>
        <v>0</v>
      </c>
      <c r="AA510" s="61">
        <f t="shared" si="171"/>
        <v>0</v>
      </c>
      <c r="AB510" s="63">
        <f t="shared" si="172"/>
        <v>0</v>
      </c>
      <c r="AC510" s="36"/>
      <c r="AD510" s="64">
        <f t="shared" si="173"/>
        <v>0</v>
      </c>
      <c r="AE510" s="64">
        <f t="shared" si="174"/>
        <v>8.9718896098379616E-2</v>
      </c>
      <c r="AF510" s="42">
        <f t="shared" si="184"/>
        <v>0</v>
      </c>
      <c r="AG510" s="72">
        <f t="shared" si="185"/>
        <v>0</v>
      </c>
      <c r="AH510">
        <f t="shared" si="186"/>
        <v>5.4504229379765616E-2</v>
      </c>
    </row>
    <row r="511" spans="1:34" ht="15.75" thickBot="1" x14ac:dyDescent="0.3">
      <c r="A511" s="36"/>
      <c r="B511" s="14" t="s">
        <v>59</v>
      </c>
      <c r="C511" s="14">
        <v>507</v>
      </c>
      <c r="D511" s="14">
        <v>507</v>
      </c>
      <c r="E511" s="44">
        <v>0</v>
      </c>
      <c r="F511" s="37">
        <f t="shared" si="187"/>
        <v>0</v>
      </c>
      <c r="G511" s="37">
        <f t="shared" si="188"/>
        <v>0</v>
      </c>
      <c r="H511" s="36"/>
      <c r="I511" s="33">
        <f t="shared" si="168"/>
        <v>0</v>
      </c>
      <c r="J511" s="34">
        <f t="shared" si="175"/>
        <v>0</v>
      </c>
      <c r="K511" s="34">
        <f t="shared" si="176"/>
        <v>143.15</v>
      </c>
      <c r="L511" s="39">
        <f t="shared" si="177"/>
        <v>0</v>
      </c>
      <c r="M511" s="40">
        <f t="shared" si="178"/>
        <v>143.15</v>
      </c>
      <c r="N511" s="36"/>
      <c r="O511" s="45">
        <f t="shared" si="179"/>
        <v>0</v>
      </c>
      <c r="P511" s="46">
        <f t="shared" si="190"/>
        <v>0</v>
      </c>
      <c r="Q511" s="42">
        <f t="shared" si="180"/>
        <v>0</v>
      </c>
      <c r="R511" s="46">
        <f t="shared" si="189"/>
        <v>0.48916757760500218</v>
      </c>
      <c r="S511" s="42">
        <f t="shared" si="181"/>
        <v>0</v>
      </c>
      <c r="T511" s="43">
        <f t="shared" si="191"/>
        <v>8.9718896098379616E-2</v>
      </c>
      <c r="U511" s="36"/>
      <c r="V511" s="58">
        <f t="shared" si="182"/>
        <v>0</v>
      </c>
      <c r="W511" s="58">
        <f t="shared" si="183"/>
        <v>0</v>
      </c>
      <c r="Y511" s="61">
        <f t="shared" si="169"/>
        <v>0</v>
      </c>
      <c r="Z511" s="61">
        <f t="shared" si="170"/>
        <v>0</v>
      </c>
      <c r="AA511" s="61">
        <f t="shared" si="171"/>
        <v>0</v>
      </c>
      <c r="AB511" s="63">
        <f t="shared" si="172"/>
        <v>0</v>
      </c>
      <c r="AC511" s="36"/>
      <c r="AD511" s="64">
        <f t="shared" si="173"/>
        <v>0</v>
      </c>
      <c r="AE511" s="64">
        <f t="shared" si="174"/>
        <v>8.9718896098379616E-2</v>
      </c>
      <c r="AF511" s="42">
        <f t="shared" si="184"/>
        <v>0</v>
      </c>
      <c r="AG511" s="72">
        <f t="shared" si="185"/>
        <v>0</v>
      </c>
      <c r="AH511">
        <f t="shared" si="186"/>
        <v>5.4504229379765616E-2</v>
      </c>
    </row>
    <row r="512" spans="1:34" ht="15.75" thickBot="1" x14ac:dyDescent="0.3">
      <c r="A512" s="36"/>
      <c r="B512" s="14" t="s">
        <v>59</v>
      </c>
      <c r="C512" s="14">
        <v>508</v>
      </c>
      <c r="D512" s="14">
        <v>508</v>
      </c>
      <c r="E512" s="44">
        <v>0</v>
      </c>
      <c r="F512" s="37">
        <f t="shared" si="187"/>
        <v>0</v>
      </c>
      <c r="G512" s="37">
        <f t="shared" si="188"/>
        <v>0</v>
      </c>
      <c r="H512" s="36"/>
      <c r="I512" s="33">
        <f t="shared" si="168"/>
        <v>0</v>
      </c>
      <c r="J512" s="34">
        <f t="shared" si="175"/>
        <v>0</v>
      </c>
      <c r="K512" s="34">
        <f t="shared" si="176"/>
        <v>143.15</v>
      </c>
      <c r="L512" s="39">
        <f t="shared" si="177"/>
        <v>0</v>
      </c>
      <c r="M512" s="40">
        <f t="shared" si="178"/>
        <v>143.15</v>
      </c>
      <c r="N512" s="36"/>
      <c r="O512" s="45">
        <f t="shared" si="179"/>
        <v>0</v>
      </c>
      <c r="P512" s="46">
        <f t="shared" si="190"/>
        <v>0</v>
      </c>
      <c r="Q512" s="42">
        <f t="shared" si="180"/>
        <v>0</v>
      </c>
      <c r="R512" s="46">
        <f t="shared" si="189"/>
        <v>0.48916757760500218</v>
      </c>
      <c r="S512" s="42">
        <f t="shared" si="181"/>
        <v>0</v>
      </c>
      <c r="T512" s="43">
        <f t="shared" si="191"/>
        <v>8.9718896098379616E-2</v>
      </c>
      <c r="U512" s="36"/>
      <c r="V512" s="58">
        <f t="shared" si="182"/>
        <v>0</v>
      </c>
      <c r="W512" s="58">
        <f t="shared" si="183"/>
        <v>0</v>
      </c>
      <c r="Y512" s="61">
        <f t="shared" si="169"/>
        <v>0</v>
      </c>
      <c r="Z512" s="61">
        <f t="shared" si="170"/>
        <v>0</v>
      </c>
      <c r="AA512" s="61">
        <f t="shared" si="171"/>
        <v>0</v>
      </c>
      <c r="AB512" s="63">
        <f t="shared" si="172"/>
        <v>0</v>
      </c>
      <c r="AC512" s="36"/>
      <c r="AD512" s="64">
        <f t="shared" si="173"/>
        <v>0</v>
      </c>
      <c r="AE512" s="64">
        <f t="shared" si="174"/>
        <v>8.9718896098379616E-2</v>
      </c>
      <c r="AF512" s="42">
        <f t="shared" si="184"/>
        <v>0</v>
      </c>
      <c r="AG512" s="72">
        <f t="shared" si="185"/>
        <v>0</v>
      </c>
      <c r="AH512">
        <f t="shared" si="186"/>
        <v>5.4504229379765616E-2</v>
      </c>
    </row>
    <row r="513" spans="1:34" ht="15.75" thickBot="1" x14ac:dyDescent="0.3">
      <c r="A513" s="36"/>
      <c r="B513" s="14" t="s">
        <v>59</v>
      </c>
      <c r="C513" s="14">
        <v>509</v>
      </c>
      <c r="D513" s="14">
        <v>509</v>
      </c>
      <c r="E513" s="44">
        <v>0</v>
      </c>
      <c r="F513" s="37">
        <f t="shared" si="187"/>
        <v>0</v>
      </c>
      <c r="G513" s="37">
        <f t="shared" si="188"/>
        <v>0</v>
      </c>
      <c r="H513" s="36"/>
      <c r="I513" s="33">
        <f t="shared" si="168"/>
        <v>0</v>
      </c>
      <c r="J513" s="34">
        <f t="shared" si="175"/>
        <v>0</v>
      </c>
      <c r="K513" s="34">
        <f t="shared" si="176"/>
        <v>143.15</v>
      </c>
      <c r="L513" s="39">
        <f t="shared" si="177"/>
        <v>0</v>
      </c>
      <c r="M513" s="40">
        <f t="shared" si="178"/>
        <v>143.15</v>
      </c>
      <c r="N513" s="36"/>
      <c r="O513" s="45">
        <f t="shared" si="179"/>
        <v>0</v>
      </c>
      <c r="P513" s="46">
        <f t="shared" si="190"/>
        <v>0</v>
      </c>
      <c r="Q513" s="42">
        <f t="shared" si="180"/>
        <v>0</v>
      </c>
      <c r="R513" s="46">
        <f t="shared" si="189"/>
        <v>0.48916757760500218</v>
      </c>
      <c r="S513" s="42">
        <f t="shared" si="181"/>
        <v>0</v>
      </c>
      <c r="T513" s="43">
        <f t="shared" si="191"/>
        <v>8.9718896098379616E-2</v>
      </c>
      <c r="U513" s="36"/>
      <c r="V513" s="58">
        <f t="shared" si="182"/>
        <v>0</v>
      </c>
      <c r="W513" s="58">
        <f t="shared" si="183"/>
        <v>0</v>
      </c>
      <c r="Y513" s="61">
        <f t="shared" si="169"/>
        <v>0</v>
      </c>
      <c r="Z513" s="61">
        <f t="shared" si="170"/>
        <v>0</v>
      </c>
      <c r="AA513" s="61">
        <f t="shared" si="171"/>
        <v>0</v>
      </c>
      <c r="AB513" s="63">
        <f t="shared" si="172"/>
        <v>0</v>
      </c>
      <c r="AC513" s="36"/>
      <c r="AD513" s="64">
        <f t="shared" si="173"/>
        <v>0</v>
      </c>
      <c r="AE513" s="64">
        <f t="shared" si="174"/>
        <v>8.9718896098379616E-2</v>
      </c>
      <c r="AF513" s="42">
        <f t="shared" si="184"/>
        <v>0</v>
      </c>
      <c r="AG513" s="72">
        <f t="shared" si="185"/>
        <v>0</v>
      </c>
      <c r="AH513">
        <f t="shared" si="186"/>
        <v>5.4504229379765616E-2</v>
      </c>
    </row>
    <row r="514" spans="1:34" ht="15.75" thickBot="1" x14ac:dyDescent="0.3">
      <c r="A514" s="36"/>
      <c r="B514" s="14" t="s">
        <v>59</v>
      </c>
      <c r="C514" s="14">
        <v>510</v>
      </c>
      <c r="D514" s="14">
        <v>510</v>
      </c>
      <c r="E514" s="44">
        <v>0</v>
      </c>
      <c r="F514" s="37">
        <f t="shared" si="187"/>
        <v>0</v>
      </c>
      <c r="G514" s="37">
        <f t="shared" si="188"/>
        <v>0</v>
      </c>
      <c r="H514" s="36"/>
      <c r="I514" s="33">
        <f t="shared" si="168"/>
        <v>0</v>
      </c>
      <c r="J514" s="34">
        <f t="shared" si="175"/>
        <v>0</v>
      </c>
      <c r="K514" s="34">
        <f t="shared" si="176"/>
        <v>143.15</v>
      </c>
      <c r="L514" s="39">
        <f t="shared" si="177"/>
        <v>0</v>
      </c>
      <c r="M514" s="40">
        <f t="shared" si="178"/>
        <v>143.15</v>
      </c>
      <c r="N514" s="36"/>
      <c r="O514" s="45">
        <f t="shared" si="179"/>
        <v>0</v>
      </c>
      <c r="P514" s="46">
        <f t="shared" si="190"/>
        <v>0</v>
      </c>
      <c r="Q514" s="42">
        <f t="shared" si="180"/>
        <v>0</v>
      </c>
      <c r="R514" s="46">
        <f t="shared" si="189"/>
        <v>0.48916757760500218</v>
      </c>
      <c r="S514" s="42">
        <f t="shared" si="181"/>
        <v>0</v>
      </c>
      <c r="T514" s="43">
        <f t="shared" si="191"/>
        <v>8.9718896098379616E-2</v>
      </c>
      <c r="U514" s="36"/>
      <c r="V514" s="58">
        <f t="shared" si="182"/>
        <v>0</v>
      </c>
      <c r="W514" s="58">
        <f t="shared" si="183"/>
        <v>0</v>
      </c>
      <c r="Y514" s="61">
        <f t="shared" si="169"/>
        <v>0</v>
      </c>
      <c r="Z514" s="61">
        <f t="shared" si="170"/>
        <v>0</v>
      </c>
      <c r="AA514" s="61">
        <f t="shared" si="171"/>
        <v>0</v>
      </c>
      <c r="AB514" s="63">
        <f t="shared" si="172"/>
        <v>0</v>
      </c>
      <c r="AC514" s="36"/>
      <c r="AD514" s="64">
        <f t="shared" si="173"/>
        <v>0</v>
      </c>
      <c r="AE514" s="64">
        <f t="shared" si="174"/>
        <v>8.9718896098379616E-2</v>
      </c>
      <c r="AF514" s="42">
        <f t="shared" si="184"/>
        <v>0</v>
      </c>
      <c r="AG514" s="72">
        <f t="shared" si="185"/>
        <v>0</v>
      </c>
      <c r="AH514">
        <f t="shared" si="186"/>
        <v>5.4504229379765616E-2</v>
      </c>
    </row>
    <row r="515" spans="1:34" ht="15.75" thickBot="1" x14ac:dyDescent="0.3">
      <c r="A515" s="36"/>
      <c r="B515" s="14" t="s">
        <v>59</v>
      </c>
      <c r="C515" s="14">
        <v>511</v>
      </c>
      <c r="D515" s="14">
        <v>511</v>
      </c>
      <c r="E515" s="44">
        <v>0</v>
      </c>
      <c r="F515" s="37">
        <f t="shared" si="187"/>
        <v>6.9444444444444448E-2</v>
      </c>
      <c r="G515" s="37">
        <f t="shared" si="188"/>
        <v>0.25</v>
      </c>
      <c r="H515" s="36"/>
      <c r="I515" s="33">
        <f t="shared" si="168"/>
        <v>0</v>
      </c>
      <c r="J515" s="34">
        <f t="shared" si="175"/>
        <v>126.66666666666667</v>
      </c>
      <c r="K515" s="34">
        <f t="shared" si="176"/>
        <v>143.15</v>
      </c>
      <c r="L515" s="39">
        <f t="shared" si="177"/>
        <v>0</v>
      </c>
      <c r="M515" s="40">
        <f t="shared" si="178"/>
        <v>269.81666666666666</v>
      </c>
      <c r="N515" s="36"/>
      <c r="O515" s="45">
        <f t="shared" si="179"/>
        <v>0</v>
      </c>
      <c r="P515" s="46">
        <f t="shared" si="190"/>
        <v>0</v>
      </c>
      <c r="Q515" s="42">
        <f t="shared" si="180"/>
        <v>0</v>
      </c>
      <c r="R515" s="46">
        <f t="shared" si="189"/>
        <v>0.48916757760500218</v>
      </c>
      <c r="S515" s="42">
        <f t="shared" si="181"/>
        <v>0</v>
      </c>
      <c r="T515" s="43">
        <f t="shared" si="191"/>
        <v>8.9718896098379616E-2</v>
      </c>
      <c r="U515" s="36"/>
      <c r="V515" s="58">
        <f t="shared" si="182"/>
        <v>126.66666666666667</v>
      </c>
      <c r="W515" s="58">
        <f t="shared" si="183"/>
        <v>0</v>
      </c>
      <c r="Y515" s="61">
        <f t="shared" si="169"/>
        <v>0</v>
      </c>
      <c r="Z515" s="61">
        <f t="shared" si="170"/>
        <v>0</v>
      </c>
      <c r="AA515" s="61">
        <f t="shared" si="171"/>
        <v>0</v>
      </c>
      <c r="AB515" s="63">
        <f t="shared" si="172"/>
        <v>0</v>
      </c>
      <c r="AC515" s="36"/>
      <c r="AD515" s="64">
        <f t="shared" si="173"/>
        <v>0</v>
      </c>
      <c r="AE515" s="64">
        <f t="shared" si="174"/>
        <v>8.9718896098379616E-2</v>
      </c>
      <c r="AF515" s="42">
        <f t="shared" si="184"/>
        <v>0</v>
      </c>
      <c r="AG515" s="72">
        <f t="shared" si="185"/>
        <v>0</v>
      </c>
      <c r="AH515">
        <f t="shared" si="186"/>
        <v>5.4504229379765616E-2</v>
      </c>
    </row>
    <row r="516" spans="1:34" ht="15.75" thickBot="1" x14ac:dyDescent="0.3">
      <c r="A516" s="36"/>
      <c r="B516" s="14" t="s">
        <v>59</v>
      </c>
      <c r="C516" s="14">
        <v>512</v>
      </c>
      <c r="D516" s="14">
        <v>512</v>
      </c>
      <c r="E516" s="44">
        <v>0.5</v>
      </c>
      <c r="F516" s="37">
        <f t="shared" si="187"/>
        <v>0.34722222222222221</v>
      </c>
      <c r="G516" s="37">
        <f t="shared" si="188"/>
        <v>1.25</v>
      </c>
      <c r="H516" s="36"/>
      <c r="I516" s="33">
        <f t="shared" ref="I516:I579" si="192">E516*(1000/3600)</f>
        <v>0.1388888888888889</v>
      </c>
      <c r="J516" s="34">
        <f t="shared" si="175"/>
        <v>633.33333333333326</v>
      </c>
      <c r="K516" s="34">
        <f t="shared" si="176"/>
        <v>143.15</v>
      </c>
      <c r="L516" s="39">
        <f t="shared" si="177"/>
        <v>1.9218750000000003E-2</v>
      </c>
      <c r="M516" s="40">
        <f t="shared" si="178"/>
        <v>776.50255208333328</v>
      </c>
      <c r="N516" s="36"/>
      <c r="O516" s="45">
        <f t="shared" si="179"/>
        <v>107.84757667824074</v>
      </c>
      <c r="P516" s="46">
        <f t="shared" si="190"/>
        <v>0.10784757667824074</v>
      </c>
      <c r="Q516" s="42">
        <f t="shared" si="180"/>
        <v>0.10784757667824074</v>
      </c>
      <c r="R516" s="46">
        <f t="shared" si="189"/>
        <v>0.48919753526519055</v>
      </c>
      <c r="S516" s="42">
        <f t="shared" si="181"/>
        <v>0</v>
      </c>
      <c r="T516" s="43">
        <f t="shared" si="191"/>
        <v>8.9718896098379616E-2</v>
      </c>
      <c r="U516" s="36"/>
      <c r="V516" s="58">
        <f t="shared" si="182"/>
        <v>633.33333333333326</v>
      </c>
      <c r="W516" s="58">
        <f t="shared" si="183"/>
        <v>0</v>
      </c>
      <c r="Y516" s="61">
        <f t="shared" ref="Y516:Y579" si="193">0.5*1824*(I516^2)</f>
        <v>17.592592592592595</v>
      </c>
      <c r="Z516" s="61">
        <f t="shared" ref="Z516:Z579" si="194">Y516/1000</f>
        <v>1.7592592592592594E-2</v>
      </c>
      <c r="AA516" s="61">
        <f t="shared" ref="AA516:AA579" si="195">IF(I517&lt;I516,Y516-Y517, 0 )</f>
        <v>0</v>
      </c>
      <c r="AB516" s="63">
        <f t="shared" ref="AB516:AB579" si="196">AA516/1000</f>
        <v>0</v>
      </c>
      <c r="AC516" s="36"/>
      <c r="AD516" s="64">
        <f t="shared" ref="AD516:AD579" si="197">IF(I517 &lt;I516, (Y517-Y516) / (C517-C516), 0) / 1000</f>
        <v>0</v>
      </c>
      <c r="AE516" s="64">
        <f t="shared" ref="AE516:AE579" si="198" xml:space="preserve"> T517 + ((S518*(C518-C517))/(3600*1000))</f>
        <v>8.9718896098379616E-2</v>
      </c>
      <c r="AF516" s="42">
        <f t="shared" si="184"/>
        <v>0</v>
      </c>
      <c r="AG516" s="72">
        <f t="shared" si="185"/>
        <v>0</v>
      </c>
      <c r="AH516">
        <f t="shared" si="186"/>
        <v>5.4504229379765616E-2</v>
      </c>
    </row>
    <row r="517" spans="1:34" ht="15.75" thickBot="1" x14ac:dyDescent="0.3">
      <c r="A517" s="36"/>
      <c r="B517" s="14" t="s">
        <v>59</v>
      </c>
      <c r="C517" s="14">
        <v>513</v>
      </c>
      <c r="D517" s="14">
        <v>513</v>
      </c>
      <c r="E517" s="44">
        <v>2.5</v>
      </c>
      <c r="F517" s="37">
        <f t="shared" si="187"/>
        <v>0.8472222222222221</v>
      </c>
      <c r="G517" s="37">
        <f t="shared" si="188"/>
        <v>3.05</v>
      </c>
      <c r="H517" s="36"/>
      <c r="I517" s="33">
        <f t="shared" si="192"/>
        <v>0.69444444444444442</v>
      </c>
      <c r="J517" s="34">
        <f t="shared" ref="J517:J580" si="199">1824*F517</f>
        <v>1545.333333333333</v>
      </c>
      <c r="K517" s="34">
        <f t="shared" ref="K517:K580" si="200">143.15</f>
        <v>143.15</v>
      </c>
      <c r="L517" s="39">
        <f t="shared" ref="L517:L580" si="201">(0.5*1.23)*0.4*4.05*(I517^2)</f>
        <v>0.48046874999999994</v>
      </c>
      <c r="M517" s="40">
        <f t="shared" ref="M517:M580" si="202">IF(J517 &gt;= 0, K517 + L517 + J517, K517 + L517)</f>
        <v>1688.9638020833331</v>
      </c>
      <c r="N517" s="36"/>
      <c r="O517" s="45">
        <f t="shared" ref="O517:O580" si="203">M517*I517</f>
        <v>1172.891529224537</v>
      </c>
      <c r="P517" s="46">
        <f t="shared" si="190"/>
        <v>1.172891529224537</v>
      </c>
      <c r="Q517" s="42">
        <f t="shared" ref="Q517:Q580" si="204">((J517+K517+L517)*I517)/1000</f>
        <v>1.172891529224537</v>
      </c>
      <c r="R517" s="46">
        <f t="shared" si="189"/>
        <v>0.48952333846775292</v>
      </c>
      <c r="S517" s="42">
        <f t="shared" ref="S517:S580" si="205">IF(I518 &lt; I517, ABS(M518 * I518), 0)</f>
        <v>0</v>
      </c>
      <c r="T517" s="43">
        <f t="shared" si="191"/>
        <v>8.9718896098379616E-2</v>
      </c>
      <c r="U517" s="36"/>
      <c r="V517" s="58">
        <f t="shared" ref="V517:V580" si="206">IF(J517&gt;0, J517, 0)</f>
        <v>1545.333333333333</v>
      </c>
      <c r="W517" s="58">
        <f t="shared" ref="W517:W580" si="207">IF(J517&lt;0, -J517, 0)</f>
        <v>0</v>
      </c>
      <c r="Y517" s="61">
        <f t="shared" si="193"/>
        <v>439.81481481481478</v>
      </c>
      <c r="Z517" s="61">
        <f t="shared" si="194"/>
        <v>0.43981481481481477</v>
      </c>
      <c r="AA517" s="61">
        <f t="shared" si="195"/>
        <v>0</v>
      </c>
      <c r="AB517" s="63">
        <f t="shared" si="196"/>
        <v>0</v>
      </c>
      <c r="AC517" s="36"/>
      <c r="AD517" s="64">
        <f t="shared" si="197"/>
        <v>0</v>
      </c>
      <c r="AE517" s="64">
        <f t="shared" si="198"/>
        <v>8.9718896098379616E-2</v>
      </c>
      <c r="AF517" s="42">
        <f t="shared" ref="AF517:AF580" si="208">IF(V518 &lt; V517, ABS(Z518 * V518), 0)</f>
        <v>0</v>
      </c>
      <c r="AG517" s="72">
        <f t="shared" ref="AG517:AG580" si="209">AF517*(1-0.25)*(1-0.1)*(1-0.1)*(1-0.05)</f>
        <v>0</v>
      </c>
      <c r="AH517">
        <f t="shared" ref="AH517:AH580" si="210">T517* (1 - 0.25) * (1 - 0.1) * (1 - 0.1)</f>
        <v>5.4504229379765616E-2</v>
      </c>
    </row>
    <row r="518" spans="1:34" ht="15.75" thickBot="1" x14ac:dyDescent="0.3">
      <c r="A518" s="36"/>
      <c r="B518" s="14" t="s">
        <v>59</v>
      </c>
      <c r="C518" s="14">
        <v>514</v>
      </c>
      <c r="D518" s="14">
        <v>514</v>
      </c>
      <c r="E518" s="44">
        <v>6.6</v>
      </c>
      <c r="F518" s="37">
        <f t="shared" ref="F518:F581" si="211">($E519-$E517)/2/3.6</f>
        <v>1.2916666666666667</v>
      </c>
      <c r="G518" s="37">
        <f t="shared" ref="G518:G581" si="212">($E519-$E517)/2</f>
        <v>4.6500000000000004</v>
      </c>
      <c r="H518" s="36"/>
      <c r="I518" s="33">
        <f t="shared" si="192"/>
        <v>1.8333333333333333</v>
      </c>
      <c r="J518" s="34">
        <f t="shared" si="199"/>
        <v>2356</v>
      </c>
      <c r="K518" s="34">
        <f t="shared" si="200"/>
        <v>143.15</v>
      </c>
      <c r="L518" s="39">
        <f t="shared" si="201"/>
        <v>3.3486749999999996</v>
      </c>
      <c r="M518" s="40">
        <f t="shared" si="202"/>
        <v>2502.4986749999998</v>
      </c>
      <c r="N518" s="36"/>
      <c r="O518" s="45">
        <f t="shared" si="203"/>
        <v>4587.9142374999992</v>
      </c>
      <c r="P518" s="46">
        <f t="shared" si="190"/>
        <v>4.5879142374999988</v>
      </c>
      <c r="Q518" s="42">
        <f t="shared" si="204"/>
        <v>4.5879142374999997</v>
      </c>
      <c r="R518" s="46">
        <f t="shared" ref="R518:R581" si="213" xml:space="preserve"> R517 + P518 * ((C518 - C517) / 3600)</f>
        <v>0.49079775908928069</v>
      </c>
      <c r="S518" s="42">
        <f t="shared" si="205"/>
        <v>0</v>
      </c>
      <c r="T518" s="43">
        <f t="shared" si="191"/>
        <v>8.9718896098379616E-2</v>
      </c>
      <c r="U518" s="36"/>
      <c r="V518" s="58">
        <f t="shared" si="206"/>
        <v>2356</v>
      </c>
      <c r="W518" s="58">
        <f t="shared" si="207"/>
        <v>0</v>
      </c>
      <c r="Y518" s="61">
        <f t="shared" si="193"/>
        <v>3065.333333333333</v>
      </c>
      <c r="Z518" s="61">
        <f t="shared" si="194"/>
        <v>3.0653333333333332</v>
      </c>
      <c r="AA518" s="61">
        <f t="shared" si="195"/>
        <v>0</v>
      </c>
      <c r="AB518" s="63">
        <f t="shared" si="196"/>
        <v>0</v>
      </c>
      <c r="AC518" s="36"/>
      <c r="AD518" s="64">
        <f t="shared" si="197"/>
        <v>0</v>
      </c>
      <c r="AE518" s="64">
        <f t="shared" si="198"/>
        <v>8.9718896098379616E-2</v>
      </c>
      <c r="AF518" s="42">
        <f t="shared" si="208"/>
        <v>0</v>
      </c>
      <c r="AG518" s="72">
        <f t="shared" si="209"/>
        <v>0</v>
      </c>
      <c r="AH518">
        <f t="shared" si="210"/>
        <v>5.4504229379765616E-2</v>
      </c>
    </row>
    <row r="519" spans="1:34" ht="15.75" thickBot="1" x14ac:dyDescent="0.3">
      <c r="A519" s="36"/>
      <c r="B519" s="14" t="s">
        <v>59</v>
      </c>
      <c r="C519" s="14">
        <v>515</v>
      </c>
      <c r="D519" s="14">
        <v>515</v>
      </c>
      <c r="E519" s="44">
        <v>11.8</v>
      </c>
      <c r="F519" s="37">
        <f t="shared" si="211"/>
        <v>1.4166666666666667</v>
      </c>
      <c r="G519" s="37">
        <f t="shared" si="212"/>
        <v>5.1000000000000005</v>
      </c>
      <c r="H519" s="36"/>
      <c r="I519" s="33">
        <f t="shared" si="192"/>
        <v>3.2777777777777781</v>
      </c>
      <c r="J519" s="34">
        <f t="shared" si="199"/>
        <v>2584</v>
      </c>
      <c r="K519" s="34">
        <f t="shared" si="200"/>
        <v>143.15</v>
      </c>
      <c r="L519" s="39">
        <f t="shared" si="201"/>
        <v>10.704075000000001</v>
      </c>
      <c r="M519" s="40">
        <f t="shared" si="202"/>
        <v>2737.8540750000002</v>
      </c>
      <c r="N519" s="36"/>
      <c r="O519" s="45">
        <f t="shared" si="203"/>
        <v>8974.077245833334</v>
      </c>
      <c r="P519" s="46">
        <f t="shared" ref="P519:P582" si="214">O519/1000</f>
        <v>8.9740772458333335</v>
      </c>
      <c r="Q519" s="42">
        <f t="shared" si="204"/>
        <v>8.9740772458333335</v>
      </c>
      <c r="R519" s="46">
        <f t="shared" si="213"/>
        <v>0.49329055832423441</v>
      </c>
      <c r="S519" s="42">
        <f t="shared" si="205"/>
        <v>0</v>
      </c>
      <c r="T519" s="43">
        <f t="shared" si="191"/>
        <v>8.9718896098379616E-2</v>
      </c>
      <c r="U519" s="36"/>
      <c r="V519" s="58">
        <f t="shared" si="206"/>
        <v>2584</v>
      </c>
      <c r="W519" s="58">
        <f t="shared" si="207"/>
        <v>0</v>
      </c>
      <c r="Y519" s="61">
        <f t="shared" si="193"/>
        <v>9798.3703703703723</v>
      </c>
      <c r="Z519" s="61">
        <f t="shared" si="194"/>
        <v>9.7983703703703728</v>
      </c>
      <c r="AA519" s="61">
        <f t="shared" si="195"/>
        <v>0</v>
      </c>
      <c r="AB519" s="63">
        <f t="shared" si="196"/>
        <v>0</v>
      </c>
      <c r="AC519" s="36"/>
      <c r="AD519" s="64">
        <f t="shared" si="197"/>
        <v>0</v>
      </c>
      <c r="AE519" s="64">
        <f t="shared" si="198"/>
        <v>8.9718896098379616E-2</v>
      </c>
      <c r="AF519" s="42">
        <f t="shared" si="208"/>
        <v>43774.378666666671</v>
      </c>
      <c r="AG519" s="72">
        <f t="shared" si="209"/>
        <v>25263.288288</v>
      </c>
      <c r="AH519">
        <f t="shared" si="210"/>
        <v>5.4504229379765616E-2</v>
      </c>
    </row>
    <row r="520" spans="1:34" ht="15.75" thickBot="1" x14ac:dyDescent="0.3">
      <c r="A520" s="36"/>
      <c r="B520" s="14" t="s">
        <v>59</v>
      </c>
      <c r="C520" s="14">
        <v>516</v>
      </c>
      <c r="D520" s="14">
        <v>516</v>
      </c>
      <c r="E520" s="44">
        <v>16.8</v>
      </c>
      <c r="F520" s="37">
        <f t="shared" si="211"/>
        <v>1.2083333333333333</v>
      </c>
      <c r="G520" s="37">
        <f t="shared" si="212"/>
        <v>4.3499999999999996</v>
      </c>
      <c r="H520" s="36"/>
      <c r="I520" s="33">
        <f t="shared" si="192"/>
        <v>4.666666666666667</v>
      </c>
      <c r="J520" s="34">
        <f t="shared" si="199"/>
        <v>2204</v>
      </c>
      <c r="K520" s="34">
        <f t="shared" si="200"/>
        <v>143.15</v>
      </c>
      <c r="L520" s="39">
        <f t="shared" si="201"/>
        <v>21.697200000000002</v>
      </c>
      <c r="M520" s="40">
        <f t="shared" si="202"/>
        <v>2368.8472000000002</v>
      </c>
      <c r="N520" s="36"/>
      <c r="O520" s="45">
        <f t="shared" si="203"/>
        <v>11054.620266666669</v>
      </c>
      <c r="P520" s="46">
        <f t="shared" si="214"/>
        <v>11.054620266666669</v>
      </c>
      <c r="Q520" s="42">
        <f t="shared" si="204"/>
        <v>11.054620266666669</v>
      </c>
      <c r="R520" s="46">
        <f t="shared" si="213"/>
        <v>0.49636128617608627</v>
      </c>
      <c r="S520" s="42">
        <f t="shared" si="205"/>
        <v>0</v>
      </c>
      <c r="T520" s="43">
        <f t="shared" si="191"/>
        <v>8.9718896098379616E-2</v>
      </c>
      <c r="U520" s="36"/>
      <c r="V520" s="58">
        <f t="shared" si="206"/>
        <v>2204</v>
      </c>
      <c r="W520" s="58">
        <f t="shared" si="207"/>
        <v>0</v>
      </c>
      <c r="Y520" s="61">
        <f t="shared" si="193"/>
        <v>19861.333333333336</v>
      </c>
      <c r="Z520" s="61">
        <f t="shared" si="194"/>
        <v>19.861333333333334</v>
      </c>
      <c r="AA520" s="61">
        <f t="shared" si="195"/>
        <v>0</v>
      </c>
      <c r="AB520" s="63">
        <f t="shared" si="196"/>
        <v>0</v>
      </c>
      <c r="AC520" s="36"/>
      <c r="AD520" s="64">
        <f t="shared" si="197"/>
        <v>0</v>
      </c>
      <c r="AE520" s="64">
        <f t="shared" si="198"/>
        <v>8.9718896098379616E-2</v>
      </c>
      <c r="AF520" s="42">
        <f t="shared" si="208"/>
        <v>38208.5074074074</v>
      </c>
      <c r="AG520" s="72">
        <f t="shared" si="209"/>
        <v>22051.084837499999</v>
      </c>
      <c r="AH520">
        <f t="shared" si="210"/>
        <v>5.4504229379765616E-2</v>
      </c>
    </row>
    <row r="521" spans="1:34" ht="15.75" thickBot="1" x14ac:dyDescent="0.3">
      <c r="A521" s="36"/>
      <c r="B521" s="14" t="s">
        <v>59</v>
      </c>
      <c r="C521" s="14">
        <v>517</v>
      </c>
      <c r="D521" s="14">
        <v>517</v>
      </c>
      <c r="E521" s="44">
        <v>20.5</v>
      </c>
      <c r="F521" s="37">
        <f t="shared" si="211"/>
        <v>0.70833333333333304</v>
      </c>
      <c r="G521" s="37">
        <f t="shared" si="212"/>
        <v>2.5499999999999989</v>
      </c>
      <c r="H521" s="36"/>
      <c r="I521" s="33">
        <f t="shared" si="192"/>
        <v>5.6944444444444446</v>
      </c>
      <c r="J521" s="34">
        <f t="shared" si="199"/>
        <v>1291.9999999999995</v>
      </c>
      <c r="K521" s="34">
        <f t="shared" si="200"/>
        <v>143.15</v>
      </c>
      <c r="L521" s="39">
        <f t="shared" si="201"/>
        <v>32.306718750000002</v>
      </c>
      <c r="M521" s="40">
        <f t="shared" si="202"/>
        <v>1467.4567187499995</v>
      </c>
      <c r="N521" s="36"/>
      <c r="O521" s="45">
        <f t="shared" si="203"/>
        <v>8356.350759548608</v>
      </c>
      <c r="P521" s="46">
        <f t="shared" si="214"/>
        <v>8.356350759548608</v>
      </c>
      <c r="Q521" s="42">
        <f t="shared" si="204"/>
        <v>8.3563507595486097</v>
      </c>
      <c r="R521" s="46">
        <f t="shared" si="213"/>
        <v>0.49868249472040532</v>
      </c>
      <c r="S521" s="42">
        <f t="shared" si="205"/>
        <v>0</v>
      </c>
      <c r="T521" s="43">
        <f t="shared" si="191"/>
        <v>8.9718896098379616E-2</v>
      </c>
      <c r="U521" s="36"/>
      <c r="V521" s="58">
        <f t="shared" si="206"/>
        <v>1291.9999999999995</v>
      </c>
      <c r="W521" s="58">
        <f t="shared" si="207"/>
        <v>0</v>
      </c>
      <c r="Y521" s="61">
        <f t="shared" si="193"/>
        <v>29573.148148148153</v>
      </c>
      <c r="Z521" s="61">
        <f t="shared" si="194"/>
        <v>29.573148148148153</v>
      </c>
      <c r="AA521" s="61">
        <f t="shared" si="195"/>
        <v>0</v>
      </c>
      <c r="AB521" s="63">
        <f t="shared" si="196"/>
        <v>0</v>
      </c>
      <c r="AC521" s="36"/>
      <c r="AD521" s="64">
        <f t="shared" si="197"/>
        <v>0</v>
      </c>
      <c r="AE521" s="64">
        <f t="shared" si="198"/>
        <v>9.0011487457899289E-2</v>
      </c>
      <c r="AF521" s="42">
        <f t="shared" si="208"/>
        <v>11970.118222222211</v>
      </c>
      <c r="AG521" s="72">
        <f t="shared" si="209"/>
        <v>6908.2544789999938</v>
      </c>
      <c r="AH521">
        <f t="shared" si="210"/>
        <v>5.4504229379765616E-2</v>
      </c>
    </row>
    <row r="522" spans="1:34" ht="15.75" thickBot="1" x14ac:dyDescent="0.3">
      <c r="A522" s="36"/>
      <c r="B522" s="14" t="s">
        <v>59</v>
      </c>
      <c r="C522" s="14">
        <v>518</v>
      </c>
      <c r="D522" s="14">
        <v>518</v>
      </c>
      <c r="E522" s="44">
        <v>21.9</v>
      </c>
      <c r="F522" s="37">
        <f t="shared" si="211"/>
        <v>0.19444444444444425</v>
      </c>
      <c r="G522" s="37">
        <f t="shared" si="212"/>
        <v>0.69999999999999929</v>
      </c>
      <c r="H522" s="36"/>
      <c r="I522" s="33">
        <f t="shared" si="192"/>
        <v>6.083333333333333</v>
      </c>
      <c r="J522" s="34">
        <f t="shared" si="199"/>
        <v>354.66666666666634</v>
      </c>
      <c r="K522" s="34">
        <f t="shared" si="200"/>
        <v>143.15</v>
      </c>
      <c r="L522" s="39">
        <f t="shared" si="201"/>
        <v>36.87001875</v>
      </c>
      <c r="M522" s="40">
        <f t="shared" si="202"/>
        <v>534.68668541666636</v>
      </c>
      <c r="N522" s="36"/>
      <c r="O522" s="45">
        <f t="shared" si="203"/>
        <v>3252.6773362847202</v>
      </c>
      <c r="P522" s="46">
        <f t="shared" si="214"/>
        <v>3.2526773362847203</v>
      </c>
      <c r="Q522" s="42">
        <f t="shared" si="204"/>
        <v>3.2526773362847203</v>
      </c>
      <c r="R522" s="46">
        <f t="shared" si="213"/>
        <v>0.49958601620270665</v>
      </c>
      <c r="S522" s="42">
        <f t="shared" si="205"/>
        <v>0</v>
      </c>
      <c r="T522" s="43">
        <f t="shared" si="191"/>
        <v>8.9718896098379616E-2</v>
      </c>
      <c r="U522" s="36"/>
      <c r="V522" s="58">
        <f t="shared" si="206"/>
        <v>354.66666666666634</v>
      </c>
      <c r="W522" s="58">
        <f t="shared" si="207"/>
        <v>0</v>
      </c>
      <c r="Y522" s="61">
        <f t="shared" si="193"/>
        <v>33750.333333333328</v>
      </c>
      <c r="Z522" s="61">
        <f t="shared" si="194"/>
        <v>33.75033333333333</v>
      </c>
      <c r="AA522" s="61">
        <f t="shared" si="195"/>
        <v>0</v>
      </c>
      <c r="AB522" s="63">
        <f t="shared" si="196"/>
        <v>0</v>
      </c>
      <c r="AC522" s="36"/>
      <c r="AD522" s="64">
        <f t="shared" si="197"/>
        <v>0</v>
      </c>
      <c r="AE522" s="64">
        <f t="shared" si="198"/>
        <v>9.0285332920910483E-2</v>
      </c>
      <c r="AF522" s="42">
        <f t="shared" si="208"/>
        <v>0</v>
      </c>
      <c r="AG522" s="72">
        <f t="shared" si="209"/>
        <v>0</v>
      </c>
      <c r="AH522">
        <f t="shared" si="210"/>
        <v>5.4504229379765616E-2</v>
      </c>
    </row>
    <row r="523" spans="1:34" ht="15.75" thickBot="1" x14ac:dyDescent="0.3">
      <c r="A523" s="36"/>
      <c r="B523" s="14" t="s">
        <v>59</v>
      </c>
      <c r="C523" s="14">
        <v>519</v>
      </c>
      <c r="D523" s="14">
        <v>519</v>
      </c>
      <c r="E523" s="44">
        <v>21.9</v>
      </c>
      <c r="F523" s="37">
        <f t="shared" si="211"/>
        <v>-8.3333333333333037E-2</v>
      </c>
      <c r="G523" s="37">
        <f t="shared" si="212"/>
        <v>-0.29999999999999893</v>
      </c>
      <c r="H523" s="36"/>
      <c r="I523" s="33">
        <f t="shared" si="192"/>
        <v>6.083333333333333</v>
      </c>
      <c r="J523" s="34">
        <f t="shared" si="199"/>
        <v>-151.99999999999946</v>
      </c>
      <c r="K523" s="34">
        <f t="shared" si="200"/>
        <v>143.15</v>
      </c>
      <c r="L523" s="39">
        <f t="shared" si="201"/>
        <v>36.87001875</v>
      </c>
      <c r="M523" s="40">
        <f t="shared" si="202"/>
        <v>180.02001875000002</v>
      </c>
      <c r="N523" s="36"/>
      <c r="O523" s="45">
        <f t="shared" si="203"/>
        <v>1095.1217807291666</v>
      </c>
      <c r="P523" s="46">
        <f t="shared" si="214"/>
        <v>1.0951217807291667</v>
      </c>
      <c r="Q523" s="42">
        <f t="shared" si="204"/>
        <v>0.1704551140625033</v>
      </c>
      <c r="R523" s="46">
        <f t="shared" si="213"/>
        <v>0.49989021669735362</v>
      </c>
      <c r="S523" s="42">
        <f t="shared" si="205"/>
        <v>1053.3288942708334</v>
      </c>
      <c r="T523" s="43">
        <f t="shared" si="191"/>
        <v>9.0011487457899289E-2</v>
      </c>
      <c r="U523" s="65"/>
      <c r="V523" s="58">
        <f t="shared" si="206"/>
        <v>0</v>
      </c>
      <c r="W523" s="58">
        <f t="shared" si="207"/>
        <v>151.99999999999946</v>
      </c>
      <c r="Y523" s="61">
        <f t="shared" si="193"/>
        <v>33750.333333333328</v>
      </c>
      <c r="Z523" s="61">
        <f t="shared" si="194"/>
        <v>33.75033333333333</v>
      </c>
      <c r="AA523" s="61">
        <f t="shared" si="195"/>
        <v>1823.9999999999891</v>
      </c>
      <c r="AB523" s="63">
        <f t="shared" si="196"/>
        <v>1.8239999999999892</v>
      </c>
      <c r="AC523" s="36"/>
      <c r="AD523" s="64">
        <f t="shared" si="197"/>
        <v>-1.8239999999999892</v>
      </c>
      <c r="AE523" s="64">
        <f t="shared" si="198"/>
        <v>9.053939099498455E-2</v>
      </c>
      <c r="AF523" s="42">
        <f t="shared" si="208"/>
        <v>0</v>
      </c>
      <c r="AG523" s="72">
        <f t="shared" si="209"/>
        <v>0</v>
      </c>
      <c r="AH523">
        <f t="shared" si="210"/>
        <v>5.4681978630673825E-2</v>
      </c>
    </row>
    <row r="524" spans="1:34" ht="15.75" thickBot="1" x14ac:dyDescent="0.3">
      <c r="A524" s="36"/>
      <c r="B524" s="14" t="s">
        <v>59</v>
      </c>
      <c r="C524" s="14">
        <v>520</v>
      </c>
      <c r="D524" s="14">
        <v>520</v>
      </c>
      <c r="E524" s="44">
        <v>21.3</v>
      </c>
      <c r="F524" s="37">
        <f t="shared" si="211"/>
        <v>-0.22222222222222193</v>
      </c>
      <c r="G524" s="37">
        <f t="shared" si="212"/>
        <v>-0.79999999999999893</v>
      </c>
      <c r="H524" s="36"/>
      <c r="I524" s="33">
        <f t="shared" si="192"/>
        <v>5.916666666666667</v>
      </c>
      <c r="J524" s="34">
        <f t="shared" si="199"/>
        <v>-405.3333333333328</v>
      </c>
      <c r="K524" s="34">
        <f t="shared" si="200"/>
        <v>143.15</v>
      </c>
      <c r="L524" s="39">
        <f t="shared" si="201"/>
        <v>34.877418750000004</v>
      </c>
      <c r="M524" s="40">
        <f t="shared" si="202"/>
        <v>178.02741875000001</v>
      </c>
      <c r="N524" s="36"/>
      <c r="O524" s="45">
        <f t="shared" si="203"/>
        <v>1053.3288942708334</v>
      </c>
      <c r="P524" s="46">
        <f t="shared" si="214"/>
        <v>1.0533288942708334</v>
      </c>
      <c r="Q524" s="42">
        <f t="shared" si="204"/>
        <v>-1.3448933279513859</v>
      </c>
      <c r="R524" s="46">
        <f t="shared" si="213"/>
        <v>0.50018280805687332</v>
      </c>
      <c r="S524" s="42">
        <f t="shared" si="205"/>
        <v>985.84366684027782</v>
      </c>
      <c r="T524" s="43">
        <f t="shared" si="191"/>
        <v>9.0285332920910483E-2</v>
      </c>
      <c r="U524" s="65"/>
      <c r="V524" s="58">
        <f t="shared" si="206"/>
        <v>0</v>
      </c>
      <c r="W524" s="58">
        <f t="shared" si="207"/>
        <v>405.3333333333328</v>
      </c>
      <c r="Y524" s="61">
        <f t="shared" si="193"/>
        <v>31926.333333333339</v>
      </c>
      <c r="Z524" s="61">
        <f t="shared" si="194"/>
        <v>31.926333333333339</v>
      </c>
      <c r="AA524" s="61">
        <f t="shared" si="195"/>
        <v>2927.4074074074088</v>
      </c>
      <c r="AB524" s="63">
        <f t="shared" si="196"/>
        <v>2.9274074074074088</v>
      </c>
      <c r="AC524" s="36"/>
      <c r="AD524" s="64">
        <f t="shared" si="197"/>
        <v>-2.9274074074074088</v>
      </c>
      <c r="AE524" s="64">
        <f t="shared" si="198"/>
        <v>9.0769454724537013E-2</v>
      </c>
      <c r="AF524" s="42">
        <f t="shared" si="208"/>
        <v>0</v>
      </c>
      <c r="AG524" s="72">
        <f t="shared" si="209"/>
        <v>0</v>
      </c>
      <c r="AH524">
        <f t="shared" si="210"/>
        <v>5.4848339749453121E-2</v>
      </c>
    </row>
    <row r="525" spans="1:34" ht="15.75" thickBot="1" x14ac:dyDescent="0.3">
      <c r="A525" s="36"/>
      <c r="B525" s="14" t="s">
        <v>59</v>
      </c>
      <c r="C525" s="14">
        <v>521</v>
      </c>
      <c r="D525" s="14">
        <v>521</v>
      </c>
      <c r="E525" s="44">
        <v>20.3</v>
      </c>
      <c r="F525" s="37">
        <f t="shared" si="211"/>
        <v>-0.29166666666666685</v>
      </c>
      <c r="G525" s="37">
        <f t="shared" si="212"/>
        <v>-1.0500000000000007</v>
      </c>
      <c r="H525" s="36"/>
      <c r="I525" s="33">
        <f t="shared" si="192"/>
        <v>5.6388888888888893</v>
      </c>
      <c r="J525" s="34">
        <f t="shared" si="199"/>
        <v>-532.00000000000034</v>
      </c>
      <c r="K525" s="34">
        <f t="shared" si="200"/>
        <v>143.15</v>
      </c>
      <c r="L525" s="39">
        <f t="shared" si="201"/>
        <v>31.679418750000004</v>
      </c>
      <c r="M525" s="40">
        <f t="shared" si="202"/>
        <v>174.82941875</v>
      </c>
      <c r="N525" s="36"/>
      <c r="O525" s="45">
        <f t="shared" si="203"/>
        <v>985.84366684027782</v>
      </c>
      <c r="P525" s="46">
        <f t="shared" si="214"/>
        <v>0.9858436668402778</v>
      </c>
      <c r="Q525" s="42">
        <f t="shared" si="204"/>
        <v>-2.0140452220486131</v>
      </c>
      <c r="R525" s="46">
        <f t="shared" si="213"/>
        <v>0.50045665351988455</v>
      </c>
      <c r="S525" s="42">
        <f t="shared" si="205"/>
        <v>914.60906666666665</v>
      </c>
      <c r="T525" s="43">
        <f t="shared" si="191"/>
        <v>9.053939099498455E-2</v>
      </c>
      <c r="U525" s="65"/>
      <c r="V525" s="58">
        <f t="shared" si="206"/>
        <v>0</v>
      </c>
      <c r="W525" s="58">
        <f t="shared" si="207"/>
        <v>532.00000000000034</v>
      </c>
      <c r="Y525" s="61">
        <f t="shared" si="193"/>
        <v>28998.925925925931</v>
      </c>
      <c r="Z525" s="61">
        <f t="shared" si="194"/>
        <v>28.998925925925931</v>
      </c>
      <c r="AA525" s="61">
        <f t="shared" si="195"/>
        <v>3057.5925925925985</v>
      </c>
      <c r="AB525" s="63">
        <f t="shared" si="196"/>
        <v>3.0575925925925986</v>
      </c>
      <c r="AC525" s="36"/>
      <c r="AD525" s="64">
        <f t="shared" si="197"/>
        <v>-3.0575925925925986</v>
      </c>
      <c r="AE525" s="64">
        <f t="shared" si="198"/>
        <v>9.096274931486302E-2</v>
      </c>
      <c r="AF525" s="42">
        <f t="shared" si="208"/>
        <v>0</v>
      </c>
      <c r="AG525" s="72">
        <f t="shared" si="209"/>
        <v>0</v>
      </c>
      <c r="AH525">
        <f t="shared" si="210"/>
        <v>5.5002680029453119E-2</v>
      </c>
    </row>
    <row r="526" spans="1:34" ht="15.75" thickBot="1" x14ac:dyDescent="0.3">
      <c r="A526" s="36"/>
      <c r="B526" s="14" t="s">
        <v>59</v>
      </c>
      <c r="C526" s="14">
        <v>522</v>
      </c>
      <c r="D526" s="14">
        <v>522</v>
      </c>
      <c r="E526" s="44">
        <v>19.2</v>
      </c>
      <c r="F526" s="37">
        <f t="shared" si="211"/>
        <v>-0.34722222222222221</v>
      </c>
      <c r="G526" s="37">
        <f t="shared" si="212"/>
        <v>-1.25</v>
      </c>
      <c r="H526" s="36"/>
      <c r="I526" s="33">
        <f t="shared" si="192"/>
        <v>5.333333333333333</v>
      </c>
      <c r="J526" s="34">
        <f t="shared" si="199"/>
        <v>-633.33333333333326</v>
      </c>
      <c r="K526" s="34">
        <f t="shared" si="200"/>
        <v>143.15</v>
      </c>
      <c r="L526" s="39">
        <f t="shared" si="201"/>
        <v>28.339199999999998</v>
      </c>
      <c r="M526" s="40">
        <f t="shared" si="202"/>
        <v>171.48920000000001</v>
      </c>
      <c r="N526" s="36"/>
      <c r="O526" s="45">
        <f t="shared" si="203"/>
        <v>914.60906666666665</v>
      </c>
      <c r="P526" s="46">
        <f t="shared" si="214"/>
        <v>0.91460906666666664</v>
      </c>
      <c r="Q526" s="42">
        <f t="shared" si="204"/>
        <v>-2.4631687111111105</v>
      </c>
      <c r="R526" s="46">
        <f t="shared" si="213"/>
        <v>0.50071071159395864</v>
      </c>
      <c r="S526" s="42">
        <f t="shared" si="205"/>
        <v>828.22942638888901</v>
      </c>
      <c r="T526" s="43">
        <f t="shared" si="191"/>
        <v>9.0769454724537013E-2</v>
      </c>
      <c r="U526" s="65"/>
      <c r="V526" s="58">
        <f t="shared" si="206"/>
        <v>0</v>
      </c>
      <c r="W526" s="58">
        <f t="shared" si="207"/>
        <v>633.33333333333326</v>
      </c>
      <c r="Y526" s="61">
        <f t="shared" si="193"/>
        <v>25941.333333333332</v>
      </c>
      <c r="Z526" s="61">
        <f t="shared" si="194"/>
        <v>25.941333333333333</v>
      </c>
      <c r="AA526" s="61">
        <f t="shared" si="195"/>
        <v>3645.1851851851825</v>
      </c>
      <c r="AB526" s="63">
        <f t="shared" si="196"/>
        <v>3.6451851851851824</v>
      </c>
      <c r="AC526" s="36"/>
      <c r="AD526" s="64">
        <f t="shared" si="197"/>
        <v>-3.6451851851851824</v>
      </c>
      <c r="AE526" s="64">
        <f t="shared" si="198"/>
        <v>9.1104186938175138E-2</v>
      </c>
      <c r="AF526" s="42">
        <f t="shared" si="208"/>
        <v>0</v>
      </c>
      <c r="AG526" s="72">
        <f t="shared" si="209"/>
        <v>0</v>
      </c>
      <c r="AH526">
        <f t="shared" si="210"/>
        <v>5.5142443745156235E-2</v>
      </c>
    </row>
    <row r="527" spans="1:34" ht="15.75" thickBot="1" x14ac:dyDescent="0.3">
      <c r="A527" s="36"/>
      <c r="B527" s="14" t="s">
        <v>59</v>
      </c>
      <c r="C527" s="14">
        <v>523</v>
      </c>
      <c r="D527" s="14">
        <v>523</v>
      </c>
      <c r="E527" s="44">
        <v>17.8</v>
      </c>
      <c r="F527" s="37">
        <f t="shared" si="211"/>
        <v>-0.51388888888888873</v>
      </c>
      <c r="G527" s="37">
        <f t="shared" si="212"/>
        <v>-1.8499999999999996</v>
      </c>
      <c r="H527" s="36"/>
      <c r="I527" s="33">
        <f t="shared" si="192"/>
        <v>4.9444444444444446</v>
      </c>
      <c r="J527" s="34">
        <f t="shared" si="199"/>
        <v>-937.33333333333303</v>
      </c>
      <c r="K527" s="34">
        <f t="shared" si="200"/>
        <v>143.15</v>
      </c>
      <c r="L527" s="39">
        <f t="shared" si="201"/>
        <v>24.357074999999998</v>
      </c>
      <c r="M527" s="40">
        <f t="shared" si="202"/>
        <v>167.50707500000001</v>
      </c>
      <c r="N527" s="36"/>
      <c r="O527" s="45">
        <f t="shared" si="203"/>
        <v>828.22942638888901</v>
      </c>
      <c r="P527" s="46">
        <f t="shared" si="214"/>
        <v>0.82822942638888897</v>
      </c>
      <c r="Q527" s="42">
        <f t="shared" si="204"/>
        <v>-3.8063631662037025</v>
      </c>
      <c r="R527" s="46">
        <f t="shared" si="213"/>
        <v>0.50094077532351111</v>
      </c>
      <c r="S527" s="42">
        <f t="shared" si="205"/>
        <v>695.86052517361111</v>
      </c>
      <c r="T527" s="43">
        <f t="shared" si="191"/>
        <v>9.096274931486302E-2</v>
      </c>
      <c r="U527" s="65">
        <f>SUM(S523:S532)</f>
        <v>5578.5326218750006</v>
      </c>
      <c r="V527" s="58">
        <f t="shared" si="206"/>
        <v>0</v>
      </c>
      <c r="W527" s="58">
        <f t="shared" si="207"/>
        <v>937.33333333333303</v>
      </c>
      <c r="Y527" s="61">
        <f t="shared" si="193"/>
        <v>22296.14814814815</v>
      </c>
      <c r="Z527" s="61">
        <f t="shared" si="194"/>
        <v>22.296148148148148</v>
      </c>
      <c r="AA527" s="61">
        <f t="shared" si="195"/>
        <v>5389.6666666666715</v>
      </c>
      <c r="AB527" s="63">
        <f t="shared" si="196"/>
        <v>5.3896666666666713</v>
      </c>
      <c r="AC527" s="36"/>
      <c r="AD527" s="64">
        <f t="shared" si="197"/>
        <v>-5.3896666666666713</v>
      </c>
      <c r="AE527" s="64">
        <f t="shared" si="198"/>
        <v>9.1190736805459083E-2</v>
      </c>
      <c r="AF527" s="42">
        <f t="shared" si="208"/>
        <v>0</v>
      </c>
      <c r="AG527" s="72">
        <f t="shared" si="209"/>
        <v>0</v>
      </c>
      <c r="AH527">
        <f t="shared" si="210"/>
        <v>5.5259870208779281E-2</v>
      </c>
    </row>
    <row r="528" spans="1:34" ht="15.75" thickBot="1" x14ac:dyDescent="0.3">
      <c r="A528" s="36"/>
      <c r="B528" s="14" t="s">
        <v>59</v>
      </c>
      <c r="C528" s="14">
        <v>524</v>
      </c>
      <c r="D528" s="14">
        <v>524</v>
      </c>
      <c r="E528" s="44">
        <v>15.5</v>
      </c>
      <c r="F528" s="37">
        <f t="shared" si="211"/>
        <v>-0.81944444444444442</v>
      </c>
      <c r="G528" s="37">
        <f t="shared" si="212"/>
        <v>-2.95</v>
      </c>
      <c r="H528" s="36"/>
      <c r="I528" s="33">
        <f t="shared" si="192"/>
        <v>4.3055555555555554</v>
      </c>
      <c r="J528" s="34">
        <f t="shared" si="199"/>
        <v>-1494.6666666666665</v>
      </c>
      <c r="K528" s="34">
        <f t="shared" si="200"/>
        <v>143.15</v>
      </c>
      <c r="L528" s="39">
        <f t="shared" si="201"/>
        <v>18.469218749999996</v>
      </c>
      <c r="M528" s="40">
        <f t="shared" si="202"/>
        <v>161.61921875000002</v>
      </c>
      <c r="N528" s="36"/>
      <c r="O528" s="45">
        <f t="shared" si="203"/>
        <v>695.86052517361111</v>
      </c>
      <c r="P528" s="46">
        <f t="shared" si="214"/>
        <v>0.69586052517361108</v>
      </c>
      <c r="Q528" s="42">
        <f t="shared" si="204"/>
        <v>-5.7395098451967579</v>
      </c>
      <c r="R528" s="46">
        <f t="shared" si="213"/>
        <v>0.50113406991383713</v>
      </c>
      <c r="S528" s="42">
        <f t="shared" si="205"/>
        <v>509.17544392361117</v>
      </c>
      <c r="T528" s="43">
        <f t="shared" si="191"/>
        <v>9.1104186938175138E-2</v>
      </c>
      <c r="U528" s="65"/>
      <c r="V528" s="58">
        <f t="shared" si="206"/>
        <v>0</v>
      </c>
      <c r="W528" s="58">
        <f t="shared" si="207"/>
        <v>1494.6666666666665</v>
      </c>
      <c r="Y528" s="61">
        <f t="shared" si="193"/>
        <v>16906.481481481478</v>
      </c>
      <c r="Z528" s="61">
        <f t="shared" si="194"/>
        <v>16.906481481481478</v>
      </c>
      <c r="AA528" s="61">
        <f t="shared" si="195"/>
        <v>6941.3333333333285</v>
      </c>
      <c r="AB528" s="63">
        <f t="shared" si="196"/>
        <v>6.9413333333333282</v>
      </c>
      <c r="AC528" s="36"/>
      <c r="AD528" s="64">
        <f t="shared" si="197"/>
        <v>-6.9413333333333282</v>
      </c>
      <c r="AE528" s="64">
        <f t="shared" si="198"/>
        <v>9.1235298533854148E-2</v>
      </c>
      <c r="AF528" s="42">
        <f t="shared" si="208"/>
        <v>0</v>
      </c>
      <c r="AG528" s="72">
        <f t="shared" si="209"/>
        <v>0</v>
      </c>
      <c r="AH528">
        <f t="shared" si="210"/>
        <v>5.5345793564941403E-2</v>
      </c>
    </row>
    <row r="529" spans="1:34" ht="15.75" thickBot="1" x14ac:dyDescent="0.3">
      <c r="A529" s="36"/>
      <c r="B529" s="14" t="s">
        <v>59</v>
      </c>
      <c r="C529" s="14">
        <v>525</v>
      </c>
      <c r="D529" s="14">
        <v>525</v>
      </c>
      <c r="E529" s="44">
        <v>11.9</v>
      </c>
      <c r="F529" s="37">
        <f t="shared" si="211"/>
        <v>-1.0972222222222223</v>
      </c>
      <c r="G529" s="37">
        <f t="shared" si="212"/>
        <v>-3.95</v>
      </c>
      <c r="H529" s="36"/>
      <c r="I529" s="33">
        <f t="shared" si="192"/>
        <v>3.3055555555555558</v>
      </c>
      <c r="J529" s="34">
        <f t="shared" si="199"/>
        <v>-2001.3333333333335</v>
      </c>
      <c r="K529" s="34">
        <f t="shared" si="200"/>
        <v>143.15</v>
      </c>
      <c r="L529" s="39">
        <f t="shared" si="201"/>
        <v>10.886268750000001</v>
      </c>
      <c r="M529" s="40">
        <f t="shared" si="202"/>
        <v>154.03626875</v>
      </c>
      <c r="N529" s="36"/>
      <c r="O529" s="45">
        <f t="shared" si="203"/>
        <v>509.17544392361117</v>
      </c>
      <c r="P529" s="46">
        <f t="shared" si="214"/>
        <v>0.50917544392361114</v>
      </c>
      <c r="Q529" s="42">
        <f t="shared" si="204"/>
        <v>-6.1063430745949079</v>
      </c>
      <c r="R529" s="46">
        <f t="shared" si="213"/>
        <v>0.50127550753714922</v>
      </c>
      <c r="S529" s="42">
        <f t="shared" si="205"/>
        <v>311.57952222222224</v>
      </c>
      <c r="T529" s="43">
        <f t="shared" si="191"/>
        <v>9.1190736805459083E-2</v>
      </c>
      <c r="U529" s="65"/>
      <c r="V529" s="58">
        <f t="shared" si="206"/>
        <v>0</v>
      </c>
      <c r="W529" s="58">
        <f t="shared" si="207"/>
        <v>2001.3333333333335</v>
      </c>
      <c r="Y529" s="61">
        <f t="shared" si="193"/>
        <v>9965.1481481481496</v>
      </c>
      <c r="Z529" s="61">
        <f t="shared" si="194"/>
        <v>9.965148148148149</v>
      </c>
      <c r="AA529" s="61">
        <f t="shared" si="195"/>
        <v>5900.5555555555566</v>
      </c>
      <c r="AB529" s="63">
        <f t="shared" si="196"/>
        <v>5.9005555555555569</v>
      </c>
      <c r="AC529" s="36"/>
      <c r="AD529" s="64">
        <f t="shared" si="197"/>
        <v>-5.9005555555555569</v>
      </c>
      <c r="AE529" s="64">
        <f t="shared" si="198"/>
        <v>9.1257437036940572E-2</v>
      </c>
      <c r="AF529" s="42">
        <f t="shared" si="208"/>
        <v>0</v>
      </c>
      <c r="AG529" s="72">
        <f t="shared" si="209"/>
        <v>0</v>
      </c>
      <c r="AH529">
        <f t="shared" si="210"/>
        <v>5.5398372609316397E-2</v>
      </c>
    </row>
    <row r="530" spans="1:34" ht="15.75" thickBot="1" x14ac:dyDescent="0.3">
      <c r="A530" s="36"/>
      <c r="B530" s="14" t="s">
        <v>59</v>
      </c>
      <c r="C530" s="14">
        <v>526</v>
      </c>
      <c r="D530" s="14">
        <v>526</v>
      </c>
      <c r="E530" s="44">
        <v>7.6</v>
      </c>
      <c r="F530" s="37">
        <f t="shared" si="211"/>
        <v>-1.0972222222222223</v>
      </c>
      <c r="G530" s="37">
        <f t="shared" si="212"/>
        <v>-3.95</v>
      </c>
      <c r="H530" s="36"/>
      <c r="I530" s="33">
        <f t="shared" si="192"/>
        <v>2.1111111111111112</v>
      </c>
      <c r="J530" s="34">
        <f t="shared" si="199"/>
        <v>-2001.3333333333335</v>
      </c>
      <c r="K530" s="34">
        <f t="shared" si="200"/>
        <v>143.15</v>
      </c>
      <c r="L530" s="39">
        <f t="shared" si="201"/>
        <v>4.4402999999999997</v>
      </c>
      <c r="M530" s="40">
        <f t="shared" si="202"/>
        <v>147.59030000000001</v>
      </c>
      <c r="N530" s="36"/>
      <c r="O530" s="45">
        <f t="shared" si="203"/>
        <v>311.57952222222224</v>
      </c>
      <c r="P530" s="46">
        <f t="shared" si="214"/>
        <v>0.31157952222222224</v>
      </c>
      <c r="Q530" s="42">
        <f t="shared" si="204"/>
        <v>-3.913457514814815</v>
      </c>
      <c r="R530" s="46">
        <f t="shared" si="213"/>
        <v>0.50136205740443318</v>
      </c>
      <c r="S530" s="42">
        <f t="shared" si="205"/>
        <v>160.42222222222222</v>
      </c>
      <c r="T530" s="43">
        <f t="shared" si="191"/>
        <v>9.1235298533854148E-2</v>
      </c>
      <c r="U530" s="65"/>
      <c r="V530" s="58">
        <f t="shared" si="206"/>
        <v>0</v>
      </c>
      <c r="W530" s="58">
        <f t="shared" si="207"/>
        <v>2001.3333333333335</v>
      </c>
      <c r="Y530" s="61">
        <f t="shared" si="193"/>
        <v>4064.5925925925926</v>
      </c>
      <c r="Z530" s="61">
        <f t="shared" si="194"/>
        <v>4.064592592592593</v>
      </c>
      <c r="AA530" s="61">
        <f t="shared" si="195"/>
        <v>2938.6666666666665</v>
      </c>
      <c r="AB530" s="63">
        <f t="shared" si="196"/>
        <v>2.9386666666666663</v>
      </c>
      <c r="AC530" s="36"/>
      <c r="AD530" s="64">
        <f t="shared" si="197"/>
        <v>-2.9386666666666663</v>
      </c>
      <c r="AE530" s="64">
        <f t="shared" si="198"/>
        <v>9.1268488493344888E-2</v>
      </c>
      <c r="AF530" s="42">
        <f t="shared" si="208"/>
        <v>0</v>
      </c>
      <c r="AG530" s="72">
        <f t="shared" si="209"/>
        <v>0</v>
      </c>
      <c r="AH530">
        <f t="shared" si="210"/>
        <v>5.5425443859316401E-2</v>
      </c>
    </row>
    <row r="531" spans="1:34" ht="15.75" thickBot="1" x14ac:dyDescent="0.3">
      <c r="A531" s="36"/>
      <c r="B531" s="14" t="s">
        <v>59</v>
      </c>
      <c r="C531" s="14">
        <v>527</v>
      </c>
      <c r="D531" s="14">
        <v>527</v>
      </c>
      <c r="E531" s="44">
        <v>4</v>
      </c>
      <c r="F531" s="37">
        <f t="shared" si="211"/>
        <v>-0.77777777777777768</v>
      </c>
      <c r="G531" s="37">
        <f t="shared" si="212"/>
        <v>-2.8</v>
      </c>
      <c r="H531" s="36"/>
      <c r="I531" s="33">
        <f t="shared" si="192"/>
        <v>1.1111111111111112</v>
      </c>
      <c r="J531" s="34">
        <f t="shared" si="199"/>
        <v>-1418.6666666666665</v>
      </c>
      <c r="K531" s="34">
        <f t="shared" si="200"/>
        <v>143.15</v>
      </c>
      <c r="L531" s="39">
        <f t="shared" si="201"/>
        <v>1.2300000000000002</v>
      </c>
      <c r="M531" s="40">
        <f t="shared" si="202"/>
        <v>144.38</v>
      </c>
      <c r="N531" s="36"/>
      <c r="O531" s="45">
        <f t="shared" si="203"/>
        <v>160.42222222222222</v>
      </c>
      <c r="P531" s="46">
        <f t="shared" si="214"/>
        <v>0.16042222222222222</v>
      </c>
      <c r="Q531" s="42">
        <f t="shared" si="204"/>
        <v>-1.4158740740740738</v>
      </c>
      <c r="R531" s="46">
        <f t="shared" si="213"/>
        <v>0.50140661913282825</v>
      </c>
      <c r="S531" s="42">
        <f t="shared" si="205"/>
        <v>79.69861111111112</v>
      </c>
      <c r="T531" s="43">
        <f t="shared" si="191"/>
        <v>9.1257437036940572E-2</v>
      </c>
      <c r="U531" s="65"/>
      <c r="V531" s="58">
        <f t="shared" si="206"/>
        <v>0</v>
      </c>
      <c r="W531" s="58">
        <f t="shared" si="207"/>
        <v>1418.6666666666665</v>
      </c>
      <c r="Y531" s="61">
        <f t="shared" si="193"/>
        <v>1125.9259259259261</v>
      </c>
      <c r="Z531" s="61">
        <f t="shared" si="194"/>
        <v>1.125925925925926</v>
      </c>
      <c r="AA531" s="61">
        <f t="shared" si="195"/>
        <v>844.44444444444457</v>
      </c>
      <c r="AB531" s="63">
        <f t="shared" si="196"/>
        <v>0.84444444444444455</v>
      </c>
      <c r="AC531" s="36"/>
      <c r="AD531" s="64">
        <f t="shared" si="197"/>
        <v>-0.84444444444444455</v>
      </c>
      <c r="AE531" s="64">
        <f t="shared" si="198"/>
        <v>9.1268488493344888E-2</v>
      </c>
      <c r="AF531" s="42">
        <f t="shared" si="208"/>
        <v>0</v>
      </c>
      <c r="AG531" s="72">
        <f t="shared" si="209"/>
        <v>0</v>
      </c>
      <c r="AH531">
        <f t="shared" si="210"/>
        <v>5.5438892999941404E-2</v>
      </c>
    </row>
    <row r="532" spans="1:34" ht="15.75" thickBot="1" x14ac:dyDescent="0.3">
      <c r="A532" s="36"/>
      <c r="B532" s="14" t="s">
        <v>59</v>
      </c>
      <c r="C532" s="14">
        <v>528</v>
      </c>
      <c r="D532" s="14">
        <v>528</v>
      </c>
      <c r="E532" s="44">
        <v>2</v>
      </c>
      <c r="F532" s="37">
        <f t="shared" si="211"/>
        <v>-0.41666666666666663</v>
      </c>
      <c r="G532" s="37">
        <f t="shared" si="212"/>
        <v>-1.5</v>
      </c>
      <c r="H532" s="36"/>
      <c r="I532" s="33">
        <f t="shared" si="192"/>
        <v>0.55555555555555558</v>
      </c>
      <c r="J532" s="34">
        <f t="shared" si="199"/>
        <v>-759.99999999999989</v>
      </c>
      <c r="K532" s="34">
        <f t="shared" si="200"/>
        <v>143.15</v>
      </c>
      <c r="L532" s="39">
        <f t="shared" si="201"/>
        <v>0.30750000000000005</v>
      </c>
      <c r="M532" s="40">
        <f t="shared" si="202"/>
        <v>143.45750000000001</v>
      </c>
      <c r="N532" s="36"/>
      <c r="O532" s="45">
        <f t="shared" si="203"/>
        <v>79.69861111111112</v>
      </c>
      <c r="P532" s="46">
        <f t="shared" si="214"/>
        <v>7.9698611111111123E-2</v>
      </c>
      <c r="Q532" s="42">
        <f t="shared" si="204"/>
        <v>-0.34252361111111107</v>
      </c>
      <c r="R532" s="46">
        <f t="shared" si="213"/>
        <v>0.50142875763591466</v>
      </c>
      <c r="S532" s="42">
        <f t="shared" si="205"/>
        <v>39.785243055555561</v>
      </c>
      <c r="T532" s="43">
        <f t="shared" si="191"/>
        <v>9.1268488493344888E-2</v>
      </c>
      <c r="U532" s="65"/>
      <c r="V532" s="58">
        <f t="shared" si="206"/>
        <v>0</v>
      </c>
      <c r="W532" s="58">
        <f t="shared" si="207"/>
        <v>759.99999999999989</v>
      </c>
      <c r="Y532" s="61">
        <f t="shared" si="193"/>
        <v>281.48148148148152</v>
      </c>
      <c r="Z532" s="61">
        <f t="shared" si="194"/>
        <v>0.2814814814814815</v>
      </c>
      <c r="AA532" s="61">
        <f t="shared" si="195"/>
        <v>211.11111111111114</v>
      </c>
      <c r="AB532" s="63">
        <f t="shared" si="196"/>
        <v>0.21111111111111114</v>
      </c>
      <c r="AC532" s="36"/>
      <c r="AD532" s="64">
        <f t="shared" si="197"/>
        <v>-0.21111111111111114</v>
      </c>
      <c r="AE532" s="64">
        <f t="shared" si="198"/>
        <v>9.1268488493344888E-2</v>
      </c>
      <c r="AF532" s="42">
        <f t="shared" si="208"/>
        <v>0</v>
      </c>
      <c r="AG532" s="72">
        <f t="shared" si="209"/>
        <v>0</v>
      </c>
      <c r="AH532">
        <f t="shared" si="210"/>
        <v>5.5445606759707021E-2</v>
      </c>
    </row>
    <row r="533" spans="1:34" ht="15.75" thickBot="1" x14ac:dyDescent="0.3">
      <c r="A533" s="36"/>
      <c r="B533" s="14" t="s">
        <v>59</v>
      </c>
      <c r="C533" s="14">
        <v>529</v>
      </c>
      <c r="D533" s="14">
        <v>529</v>
      </c>
      <c r="E533" s="44">
        <v>1</v>
      </c>
      <c r="F533" s="37">
        <f t="shared" si="211"/>
        <v>-0.27777777777777779</v>
      </c>
      <c r="G533" s="37">
        <f t="shared" si="212"/>
        <v>-1</v>
      </c>
      <c r="H533" s="36"/>
      <c r="I533" s="33">
        <f t="shared" si="192"/>
        <v>0.27777777777777779</v>
      </c>
      <c r="J533" s="34">
        <f t="shared" si="199"/>
        <v>-506.66666666666669</v>
      </c>
      <c r="K533" s="34">
        <f t="shared" si="200"/>
        <v>143.15</v>
      </c>
      <c r="L533" s="39">
        <f t="shared" si="201"/>
        <v>7.6875000000000013E-2</v>
      </c>
      <c r="M533" s="40">
        <f t="shared" si="202"/>
        <v>143.22687500000001</v>
      </c>
      <c r="N533" s="36"/>
      <c r="O533" s="45">
        <f t="shared" si="203"/>
        <v>39.785243055555561</v>
      </c>
      <c r="P533" s="46">
        <f t="shared" si="214"/>
        <v>3.9785243055555558E-2</v>
      </c>
      <c r="Q533" s="42">
        <f t="shared" si="204"/>
        <v>-0.10095549768518519</v>
      </c>
      <c r="R533" s="46">
        <f t="shared" si="213"/>
        <v>0.501439809092319</v>
      </c>
      <c r="S533" s="42">
        <f t="shared" si="205"/>
        <v>0</v>
      </c>
      <c r="T533" s="43">
        <f t="shared" si="191"/>
        <v>9.1268488493344888E-2</v>
      </c>
      <c r="U533" s="36"/>
      <c r="V533" s="58">
        <f t="shared" si="206"/>
        <v>0</v>
      </c>
      <c r="W533" s="58">
        <f t="shared" si="207"/>
        <v>506.66666666666669</v>
      </c>
      <c r="Y533" s="61">
        <f t="shared" si="193"/>
        <v>70.370370370370381</v>
      </c>
      <c r="Z533" s="61">
        <f t="shared" si="194"/>
        <v>7.0370370370370375E-2</v>
      </c>
      <c r="AA533" s="61">
        <f t="shared" si="195"/>
        <v>70.370370370370381</v>
      </c>
      <c r="AB533" s="63">
        <f t="shared" si="196"/>
        <v>7.0370370370370375E-2</v>
      </c>
      <c r="AC533" s="36"/>
      <c r="AD533" s="64">
        <f t="shared" si="197"/>
        <v>-7.0370370370370375E-2</v>
      </c>
      <c r="AE533" s="64">
        <f t="shared" si="198"/>
        <v>9.1268488493344888E-2</v>
      </c>
      <c r="AF533" s="42">
        <f t="shared" si="208"/>
        <v>0</v>
      </c>
      <c r="AG533" s="72">
        <f t="shared" si="209"/>
        <v>0</v>
      </c>
      <c r="AH533">
        <f t="shared" si="210"/>
        <v>5.5445606759707021E-2</v>
      </c>
    </row>
    <row r="534" spans="1:34" ht="15.75" thickBot="1" x14ac:dyDescent="0.3">
      <c r="A534" s="36"/>
      <c r="B534" s="14" t="s">
        <v>59</v>
      </c>
      <c r="C534" s="14">
        <v>530</v>
      </c>
      <c r="D534" s="14">
        <v>530</v>
      </c>
      <c r="E534" s="44">
        <v>0</v>
      </c>
      <c r="F534" s="37">
        <f t="shared" si="211"/>
        <v>-0.1388888888888889</v>
      </c>
      <c r="G534" s="37">
        <f t="shared" si="212"/>
        <v>-0.5</v>
      </c>
      <c r="H534" s="36"/>
      <c r="I534" s="33">
        <f t="shared" si="192"/>
        <v>0</v>
      </c>
      <c r="J534" s="34">
        <f t="shared" si="199"/>
        <v>-253.33333333333334</v>
      </c>
      <c r="K534" s="34">
        <f t="shared" si="200"/>
        <v>143.15</v>
      </c>
      <c r="L534" s="39">
        <f t="shared" si="201"/>
        <v>0</v>
      </c>
      <c r="M534" s="40">
        <f t="shared" si="202"/>
        <v>143.15</v>
      </c>
      <c r="N534" s="36"/>
      <c r="O534" s="45">
        <f t="shared" si="203"/>
        <v>0</v>
      </c>
      <c r="P534" s="46">
        <f t="shared" si="214"/>
        <v>0</v>
      </c>
      <c r="Q534" s="42">
        <f t="shared" si="204"/>
        <v>0</v>
      </c>
      <c r="R534" s="46">
        <f t="shared" si="213"/>
        <v>0.501439809092319</v>
      </c>
      <c r="S534" s="42">
        <f t="shared" si="205"/>
        <v>0</v>
      </c>
      <c r="T534" s="43">
        <f t="shared" si="191"/>
        <v>9.1268488493344888E-2</v>
      </c>
      <c r="U534" s="36"/>
      <c r="V534" s="58">
        <f t="shared" si="206"/>
        <v>0</v>
      </c>
      <c r="W534" s="58">
        <f t="shared" si="207"/>
        <v>253.33333333333334</v>
      </c>
      <c r="Y534" s="61">
        <f t="shared" si="193"/>
        <v>0</v>
      </c>
      <c r="Z534" s="61">
        <f t="shared" si="194"/>
        <v>0</v>
      </c>
      <c r="AA534" s="61">
        <f t="shared" si="195"/>
        <v>0</v>
      </c>
      <c r="AB534" s="63">
        <f t="shared" si="196"/>
        <v>0</v>
      </c>
      <c r="AC534" s="36"/>
      <c r="AD534" s="64">
        <f t="shared" si="197"/>
        <v>0</v>
      </c>
      <c r="AE534" s="64">
        <f t="shared" si="198"/>
        <v>9.1268488493344888E-2</v>
      </c>
      <c r="AF534" s="42">
        <f t="shared" si="208"/>
        <v>0</v>
      </c>
      <c r="AG534" s="72">
        <f t="shared" si="209"/>
        <v>0</v>
      </c>
      <c r="AH534">
        <f t="shared" si="210"/>
        <v>5.5445606759707021E-2</v>
      </c>
    </row>
    <row r="535" spans="1:34" ht="15.75" thickBot="1" x14ac:dyDescent="0.3">
      <c r="A535" s="36"/>
      <c r="B535" s="14" t="s">
        <v>59</v>
      </c>
      <c r="C535" s="14">
        <v>531</v>
      </c>
      <c r="D535" s="14">
        <v>531</v>
      </c>
      <c r="E535" s="44">
        <v>0</v>
      </c>
      <c r="F535" s="37">
        <f t="shared" si="211"/>
        <v>0</v>
      </c>
      <c r="G535" s="37">
        <f t="shared" si="212"/>
        <v>0</v>
      </c>
      <c r="H535" s="36"/>
      <c r="I535" s="33">
        <f t="shared" si="192"/>
        <v>0</v>
      </c>
      <c r="J535" s="34">
        <f t="shared" si="199"/>
        <v>0</v>
      </c>
      <c r="K535" s="34">
        <f t="shared" si="200"/>
        <v>143.15</v>
      </c>
      <c r="L535" s="39">
        <f t="shared" si="201"/>
        <v>0</v>
      </c>
      <c r="M535" s="40">
        <f t="shared" si="202"/>
        <v>143.15</v>
      </c>
      <c r="N535" s="36"/>
      <c r="O535" s="45">
        <f t="shared" si="203"/>
        <v>0</v>
      </c>
      <c r="P535" s="46">
        <f t="shared" si="214"/>
        <v>0</v>
      </c>
      <c r="Q535" s="42">
        <f t="shared" si="204"/>
        <v>0</v>
      </c>
      <c r="R535" s="46">
        <f t="shared" si="213"/>
        <v>0.501439809092319</v>
      </c>
      <c r="S535" s="42">
        <f t="shared" si="205"/>
        <v>0</v>
      </c>
      <c r="T535" s="43">
        <f t="shared" si="191"/>
        <v>9.1268488493344888E-2</v>
      </c>
      <c r="U535" s="36"/>
      <c r="V535" s="58">
        <f t="shared" si="206"/>
        <v>0</v>
      </c>
      <c r="W535" s="58">
        <f t="shared" si="207"/>
        <v>0</v>
      </c>
      <c r="Y535" s="61">
        <f t="shared" si="193"/>
        <v>0</v>
      </c>
      <c r="Z535" s="61">
        <f t="shared" si="194"/>
        <v>0</v>
      </c>
      <c r="AA535" s="61">
        <f t="shared" si="195"/>
        <v>0</v>
      </c>
      <c r="AB535" s="63">
        <f t="shared" si="196"/>
        <v>0</v>
      </c>
      <c r="AC535" s="36"/>
      <c r="AD535" s="64">
        <f t="shared" si="197"/>
        <v>0</v>
      </c>
      <c r="AE535" s="64">
        <f t="shared" si="198"/>
        <v>9.1268488493344888E-2</v>
      </c>
      <c r="AF535" s="42">
        <f t="shared" si="208"/>
        <v>0</v>
      </c>
      <c r="AG535" s="72">
        <f t="shared" si="209"/>
        <v>0</v>
      </c>
      <c r="AH535">
        <f t="shared" si="210"/>
        <v>5.5445606759707021E-2</v>
      </c>
    </row>
    <row r="536" spans="1:34" ht="15.75" thickBot="1" x14ac:dyDescent="0.3">
      <c r="A536" s="36"/>
      <c r="B536" s="14" t="s">
        <v>59</v>
      </c>
      <c r="C536" s="14">
        <v>532</v>
      </c>
      <c r="D536" s="14">
        <v>532</v>
      </c>
      <c r="E536" s="44">
        <v>0</v>
      </c>
      <c r="F536" s="37">
        <f t="shared" si="211"/>
        <v>2.777777777777778E-2</v>
      </c>
      <c r="G536" s="37">
        <f t="shared" si="212"/>
        <v>0.1</v>
      </c>
      <c r="H536" s="36"/>
      <c r="I536" s="33">
        <f t="shared" si="192"/>
        <v>0</v>
      </c>
      <c r="J536" s="34">
        <f t="shared" si="199"/>
        <v>50.666666666666671</v>
      </c>
      <c r="K536" s="34">
        <f t="shared" si="200"/>
        <v>143.15</v>
      </c>
      <c r="L536" s="39">
        <f t="shared" si="201"/>
        <v>0</v>
      </c>
      <c r="M536" s="40">
        <f t="shared" si="202"/>
        <v>193.81666666666666</v>
      </c>
      <c r="N536" s="36"/>
      <c r="O536" s="45">
        <f t="shared" si="203"/>
        <v>0</v>
      </c>
      <c r="P536" s="46">
        <f t="shared" si="214"/>
        <v>0</v>
      </c>
      <c r="Q536" s="42">
        <f t="shared" si="204"/>
        <v>0</v>
      </c>
      <c r="R536" s="46">
        <f t="shared" si="213"/>
        <v>0.501439809092319</v>
      </c>
      <c r="S536" s="42">
        <f t="shared" si="205"/>
        <v>0</v>
      </c>
      <c r="T536" s="43">
        <f t="shared" si="191"/>
        <v>9.1268488493344888E-2</v>
      </c>
      <c r="U536" s="36"/>
      <c r="V536" s="58">
        <f t="shared" si="206"/>
        <v>50.666666666666671</v>
      </c>
      <c r="W536" s="58">
        <f t="shared" si="207"/>
        <v>0</v>
      </c>
      <c r="Y536" s="61">
        <f t="shared" si="193"/>
        <v>0</v>
      </c>
      <c r="Z536" s="61">
        <f t="shared" si="194"/>
        <v>0</v>
      </c>
      <c r="AA536" s="61">
        <f t="shared" si="195"/>
        <v>0</v>
      </c>
      <c r="AB536" s="63">
        <f t="shared" si="196"/>
        <v>0</v>
      </c>
      <c r="AC536" s="36"/>
      <c r="AD536" s="64">
        <f t="shared" si="197"/>
        <v>0</v>
      </c>
      <c r="AE536" s="64">
        <f t="shared" si="198"/>
        <v>9.1268488493344888E-2</v>
      </c>
      <c r="AF536" s="42">
        <f t="shared" si="208"/>
        <v>0</v>
      </c>
      <c r="AG536" s="72">
        <f t="shared" si="209"/>
        <v>0</v>
      </c>
      <c r="AH536">
        <f t="shared" si="210"/>
        <v>5.5445606759707021E-2</v>
      </c>
    </row>
    <row r="537" spans="1:34" ht="15.75" thickBot="1" x14ac:dyDescent="0.3">
      <c r="A537" s="36"/>
      <c r="B537" s="14" t="s">
        <v>59</v>
      </c>
      <c r="C537" s="14">
        <v>533</v>
      </c>
      <c r="D537" s="14">
        <v>533</v>
      </c>
      <c r="E537" s="44">
        <v>0.2</v>
      </c>
      <c r="F537" s="37">
        <f t="shared" si="211"/>
        <v>0.16666666666666666</v>
      </c>
      <c r="G537" s="37">
        <f t="shared" si="212"/>
        <v>0.6</v>
      </c>
      <c r="H537" s="36"/>
      <c r="I537" s="33">
        <f t="shared" si="192"/>
        <v>5.5555555555555559E-2</v>
      </c>
      <c r="J537" s="34">
        <f t="shared" si="199"/>
        <v>304</v>
      </c>
      <c r="K537" s="34">
        <f t="shared" si="200"/>
        <v>143.15</v>
      </c>
      <c r="L537" s="39">
        <f t="shared" si="201"/>
        <v>3.075E-3</v>
      </c>
      <c r="M537" s="40">
        <f t="shared" si="202"/>
        <v>447.153075</v>
      </c>
      <c r="N537" s="36"/>
      <c r="O537" s="45">
        <f t="shared" si="203"/>
        <v>24.8418375</v>
      </c>
      <c r="P537" s="46">
        <f t="shared" si="214"/>
        <v>2.4841837500000002E-2</v>
      </c>
      <c r="Q537" s="42">
        <f t="shared" si="204"/>
        <v>2.4841837500000002E-2</v>
      </c>
      <c r="R537" s="46">
        <f t="shared" si="213"/>
        <v>0.50144670960273563</v>
      </c>
      <c r="S537" s="42">
        <f t="shared" si="205"/>
        <v>0</v>
      </c>
      <c r="T537" s="43">
        <f t="shared" si="191"/>
        <v>9.1268488493344888E-2</v>
      </c>
      <c r="U537" s="36"/>
      <c r="V537" s="58">
        <f t="shared" si="206"/>
        <v>304</v>
      </c>
      <c r="W537" s="58">
        <f t="shared" si="207"/>
        <v>0</v>
      </c>
      <c r="Y537" s="61">
        <f t="shared" si="193"/>
        <v>2.8148148148148149</v>
      </c>
      <c r="Z537" s="61">
        <f t="shared" si="194"/>
        <v>2.8148148148148147E-3</v>
      </c>
      <c r="AA537" s="61">
        <f t="shared" si="195"/>
        <v>0</v>
      </c>
      <c r="AB537" s="63">
        <f t="shared" si="196"/>
        <v>0</v>
      </c>
      <c r="AC537" s="36"/>
      <c r="AD537" s="64">
        <f t="shared" si="197"/>
        <v>0</v>
      </c>
      <c r="AE537" s="64">
        <f t="shared" si="198"/>
        <v>9.1268488493344888E-2</v>
      </c>
      <c r="AF537" s="42">
        <f t="shared" si="208"/>
        <v>0</v>
      </c>
      <c r="AG537" s="72">
        <f t="shared" si="209"/>
        <v>0</v>
      </c>
      <c r="AH537">
        <f t="shared" si="210"/>
        <v>5.5445606759707021E-2</v>
      </c>
    </row>
    <row r="538" spans="1:34" ht="15.75" thickBot="1" x14ac:dyDescent="0.3">
      <c r="A538" s="36"/>
      <c r="B538" s="14" t="s">
        <v>59</v>
      </c>
      <c r="C538" s="14">
        <v>534</v>
      </c>
      <c r="D538" s="14">
        <v>534</v>
      </c>
      <c r="E538" s="44">
        <v>1.2</v>
      </c>
      <c r="F538" s="37">
        <f t="shared" si="211"/>
        <v>0.41666666666666663</v>
      </c>
      <c r="G538" s="37">
        <f t="shared" si="212"/>
        <v>1.5</v>
      </c>
      <c r="H538" s="36"/>
      <c r="I538" s="33">
        <f t="shared" si="192"/>
        <v>0.33333333333333331</v>
      </c>
      <c r="J538" s="34">
        <f t="shared" si="199"/>
        <v>759.99999999999989</v>
      </c>
      <c r="K538" s="34">
        <f t="shared" si="200"/>
        <v>143.15</v>
      </c>
      <c r="L538" s="39">
        <f t="shared" si="201"/>
        <v>0.11069999999999999</v>
      </c>
      <c r="M538" s="40">
        <f t="shared" si="202"/>
        <v>903.26069999999993</v>
      </c>
      <c r="N538" s="36"/>
      <c r="O538" s="45">
        <f t="shared" si="203"/>
        <v>301.08689999999996</v>
      </c>
      <c r="P538" s="46">
        <f t="shared" si="214"/>
        <v>0.30108689999999994</v>
      </c>
      <c r="Q538" s="42">
        <f t="shared" si="204"/>
        <v>0.30108689999999988</v>
      </c>
      <c r="R538" s="46">
        <f t="shared" si="213"/>
        <v>0.50153034485273562</v>
      </c>
      <c r="S538" s="42">
        <f t="shared" si="205"/>
        <v>0</v>
      </c>
      <c r="T538" s="43">
        <f t="shared" si="191"/>
        <v>9.1268488493344888E-2</v>
      </c>
      <c r="U538" s="36"/>
      <c r="V538" s="58">
        <f t="shared" si="206"/>
        <v>759.99999999999989</v>
      </c>
      <c r="W538" s="58">
        <f t="shared" si="207"/>
        <v>0</v>
      </c>
      <c r="Y538" s="61">
        <f t="shared" si="193"/>
        <v>101.33333333333333</v>
      </c>
      <c r="Z538" s="61">
        <f t="shared" si="194"/>
        <v>0.10133333333333333</v>
      </c>
      <c r="AA538" s="61">
        <f t="shared" si="195"/>
        <v>0</v>
      </c>
      <c r="AB538" s="63">
        <f t="shared" si="196"/>
        <v>0</v>
      </c>
      <c r="AC538" s="36"/>
      <c r="AD538" s="64">
        <f t="shared" si="197"/>
        <v>0</v>
      </c>
      <c r="AE538" s="64">
        <f t="shared" si="198"/>
        <v>9.1268488493344888E-2</v>
      </c>
      <c r="AF538" s="42">
        <f t="shared" si="208"/>
        <v>0</v>
      </c>
      <c r="AG538" s="72">
        <f t="shared" si="209"/>
        <v>0</v>
      </c>
      <c r="AH538">
        <f t="shared" si="210"/>
        <v>5.5445606759707021E-2</v>
      </c>
    </row>
    <row r="539" spans="1:34" ht="15.75" thickBot="1" x14ac:dyDescent="0.3">
      <c r="A539" s="36"/>
      <c r="B539" s="14" t="s">
        <v>59</v>
      </c>
      <c r="C539" s="14">
        <v>535</v>
      </c>
      <c r="D539" s="14">
        <v>535</v>
      </c>
      <c r="E539" s="44">
        <v>3.2</v>
      </c>
      <c r="F539" s="37">
        <f t="shared" si="211"/>
        <v>0.55555555555555558</v>
      </c>
      <c r="G539" s="37">
        <f t="shared" si="212"/>
        <v>2</v>
      </c>
      <c r="H539" s="36"/>
      <c r="I539" s="33">
        <f t="shared" si="192"/>
        <v>0.88888888888888895</v>
      </c>
      <c r="J539" s="34">
        <f t="shared" si="199"/>
        <v>1013.3333333333334</v>
      </c>
      <c r="K539" s="34">
        <f t="shared" si="200"/>
        <v>143.15</v>
      </c>
      <c r="L539" s="39">
        <f t="shared" si="201"/>
        <v>0.78720000000000001</v>
      </c>
      <c r="M539" s="40">
        <f t="shared" si="202"/>
        <v>1157.2705333333333</v>
      </c>
      <c r="N539" s="36"/>
      <c r="O539" s="45">
        <f t="shared" si="203"/>
        <v>1028.6849185185185</v>
      </c>
      <c r="P539" s="46">
        <f t="shared" si="214"/>
        <v>1.0286849185185185</v>
      </c>
      <c r="Q539" s="42">
        <f t="shared" si="204"/>
        <v>1.0286849185185185</v>
      </c>
      <c r="R539" s="46">
        <f t="shared" si="213"/>
        <v>0.50181609066343524</v>
      </c>
      <c r="S539" s="42">
        <f t="shared" si="205"/>
        <v>0</v>
      </c>
      <c r="T539" s="43">
        <f t="shared" si="191"/>
        <v>9.1268488493344888E-2</v>
      </c>
      <c r="U539" s="36"/>
      <c r="V539" s="58">
        <f t="shared" si="206"/>
        <v>1013.3333333333334</v>
      </c>
      <c r="W539" s="58">
        <f t="shared" si="207"/>
        <v>0</v>
      </c>
      <c r="Y539" s="61">
        <f t="shared" si="193"/>
        <v>720.59259259259261</v>
      </c>
      <c r="Z539" s="61">
        <f t="shared" si="194"/>
        <v>0.72059259259259256</v>
      </c>
      <c r="AA539" s="61">
        <f t="shared" si="195"/>
        <v>0</v>
      </c>
      <c r="AB539" s="63">
        <f t="shared" si="196"/>
        <v>0</v>
      </c>
      <c r="AC539" s="36"/>
      <c r="AD539" s="64">
        <f t="shared" si="197"/>
        <v>0</v>
      </c>
      <c r="AE539" s="64">
        <f t="shared" si="198"/>
        <v>9.1268488493344888E-2</v>
      </c>
      <c r="AF539" s="42">
        <f t="shared" si="208"/>
        <v>0</v>
      </c>
      <c r="AG539" s="72">
        <f t="shared" si="209"/>
        <v>0</v>
      </c>
      <c r="AH539">
        <f t="shared" si="210"/>
        <v>5.5445606759707021E-2</v>
      </c>
    </row>
    <row r="540" spans="1:34" ht="15.75" thickBot="1" x14ac:dyDescent="0.3">
      <c r="A540" s="36"/>
      <c r="B540" s="14" t="s">
        <v>59</v>
      </c>
      <c r="C540" s="14">
        <v>536</v>
      </c>
      <c r="D540" s="14">
        <v>536</v>
      </c>
      <c r="E540" s="44">
        <v>5.2</v>
      </c>
      <c r="F540" s="37">
        <f t="shared" si="211"/>
        <v>0.69444444444444431</v>
      </c>
      <c r="G540" s="37">
        <f t="shared" si="212"/>
        <v>2.4999999999999996</v>
      </c>
      <c r="H540" s="36"/>
      <c r="I540" s="33">
        <f t="shared" si="192"/>
        <v>1.4444444444444446</v>
      </c>
      <c r="J540" s="34">
        <f t="shared" si="199"/>
        <v>1266.6666666666665</v>
      </c>
      <c r="K540" s="34">
        <f t="shared" si="200"/>
        <v>143.15</v>
      </c>
      <c r="L540" s="39">
        <f t="shared" si="201"/>
        <v>2.0787000000000004</v>
      </c>
      <c r="M540" s="40">
        <f t="shared" si="202"/>
        <v>1411.8953666666666</v>
      </c>
      <c r="N540" s="36"/>
      <c r="O540" s="45">
        <f t="shared" si="203"/>
        <v>2039.4044185185187</v>
      </c>
      <c r="P540" s="46">
        <f t="shared" si="214"/>
        <v>2.0394044185185187</v>
      </c>
      <c r="Q540" s="42">
        <f t="shared" si="204"/>
        <v>2.0394044185185187</v>
      </c>
      <c r="R540" s="46">
        <f t="shared" si="213"/>
        <v>0.50238259189080148</v>
      </c>
      <c r="S540" s="42">
        <f t="shared" si="205"/>
        <v>0</v>
      </c>
      <c r="T540" s="43">
        <f t="shared" si="191"/>
        <v>9.1268488493344888E-2</v>
      </c>
      <c r="U540" s="36"/>
      <c r="V540" s="58">
        <f t="shared" si="206"/>
        <v>1266.6666666666665</v>
      </c>
      <c r="W540" s="58">
        <f t="shared" si="207"/>
        <v>0</v>
      </c>
      <c r="Y540" s="61">
        <f t="shared" si="193"/>
        <v>1902.8148148148152</v>
      </c>
      <c r="Z540" s="61">
        <f t="shared" si="194"/>
        <v>1.9028148148148152</v>
      </c>
      <c r="AA540" s="61">
        <f t="shared" si="195"/>
        <v>0</v>
      </c>
      <c r="AB540" s="63">
        <f t="shared" si="196"/>
        <v>0</v>
      </c>
      <c r="AC540" s="36"/>
      <c r="AD540" s="64">
        <f t="shared" si="197"/>
        <v>0</v>
      </c>
      <c r="AE540" s="64">
        <f t="shared" si="198"/>
        <v>9.1268488493344888E-2</v>
      </c>
      <c r="AF540" s="42">
        <f t="shared" si="208"/>
        <v>0</v>
      </c>
      <c r="AG540" s="72">
        <f t="shared" si="209"/>
        <v>0</v>
      </c>
      <c r="AH540">
        <f t="shared" si="210"/>
        <v>5.5445606759707021E-2</v>
      </c>
    </row>
    <row r="541" spans="1:34" ht="15.75" thickBot="1" x14ac:dyDescent="0.3">
      <c r="A541" s="36"/>
      <c r="B541" s="14" t="s">
        <v>59</v>
      </c>
      <c r="C541" s="14">
        <v>537</v>
      </c>
      <c r="D541" s="14">
        <v>537</v>
      </c>
      <c r="E541" s="44">
        <v>8.1999999999999993</v>
      </c>
      <c r="F541" s="37">
        <f t="shared" si="211"/>
        <v>1.0833333333333333</v>
      </c>
      <c r="G541" s="37">
        <f t="shared" si="212"/>
        <v>3.9</v>
      </c>
      <c r="H541" s="36"/>
      <c r="I541" s="33">
        <f t="shared" si="192"/>
        <v>2.2777777777777777</v>
      </c>
      <c r="J541" s="34">
        <f t="shared" si="199"/>
        <v>1975.9999999999998</v>
      </c>
      <c r="K541" s="34">
        <f t="shared" si="200"/>
        <v>143.15</v>
      </c>
      <c r="L541" s="39">
        <f t="shared" si="201"/>
        <v>5.1690749999999994</v>
      </c>
      <c r="M541" s="40">
        <f t="shared" si="202"/>
        <v>2124.3190749999999</v>
      </c>
      <c r="N541" s="36"/>
      <c r="O541" s="45">
        <f t="shared" si="203"/>
        <v>4838.7267819444442</v>
      </c>
      <c r="P541" s="46">
        <f t="shared" si="214"/>
        <v>4.8387267819444437</v>
      </c>
      <c r="Q541" s="42">
        <f t="shared" si="204"/>
        <v>4.8387267819444428</v>
      </c>
      <c r="R541" s="46">
        <f t="shared" si="213"/>
        <v>0.5037266826635638</v>
      </c>
      <c r="S541" s="42">
        <f t="shared" si="205"/>
        <v>0</v>
      </c>
      <c r="T541" s="43">
        <f t="shared" si="191"/>
        <v>9.1268488493344888E-2</v>
      </c>
      <c r="U541" s="36"/>
      <c r="V541" s="58">
        <f t="shared" si="206"/>
        <v>1975.9999999999998</v>
      </c>
      <c r="W541" s="58">
        <f t="shared" si="207"/>
        <v>0</v>
      </c>
      <c r="Y541" s="61">
        <f t="shared" si="193"/>
        <v>4731.7037037037035</v>
      </c>
      <c r="Z541" s="61">
        <f t="shared" si="194"/>
        <v>4.7317037037037037</v>
      </c>
      <c r="AA541" s="61">
        <f t="shared" si="195"/>
        <v>0</v>
      </c>
      <c r="AB541" s="63">
        <f t="shared" si="196"/>
        <v>0</v>
      </c>
      <c r="AC541" s="36"/>
      <c r="AD541" s="64">
        <f t="shared" si="197"/>
        <v>0</v>
      </c>
      <c r="AE541" s="64">
        <f t="shared" si="198"/>
        <v>9.1268488493344888E-2</v>
      </c>
      <c r="AF541" s="42">
        <f t="shared" si="208"/>
        <v>0</v>
      </c>
      <c r="AG541" s="72">
        <f t="shared" si="209"/>
        <v>0</v>
      </c>
      <c r="AH541">
        <f t="shared" si="210"/>
        <v>5.5445606759707021E-2</v>
      </c>
    </row>
    <row r="542" spans="1:34" ht="15.75" thickBot="1" x14ac:dyDescent="0.3">
      <c r="A542" s="36"/>
      <c r="B542" s="14" t="s">
        <v>59</v>
      </c>
      <c r="C542" s="14">
        <v>538</v>
      </c>
      <c r="D542" s="14">
        <v>538</v>
      </c>
      <c r="E542" s="44">
        <v>13</v>
      </c>
      <c r="F542" s="37">
        <f t="shared" si="211"/>
        <v>1.4722222222222223</v>
      </c>
      <c r="G542" s="37">
        <f t="shared" si="212"/>
        <v>5.3000000000000007</v>
      </c>
      <c r="H542" s="36"/>
      <c r="I542" s="33">
        <f t="shared" si="192"/>
        <v>3.6111111111111112</v>
      </c>
      <c r="J542" s="34">
        <f t="shared" si="199"/>
        <v>2685.3333333333335</v>
      </c>
      <c r="K542" s="34">
        <f t="shared" si="200"/>
        <v>143.15</v>
      </c>
      <c r="L542" s="39">
        <f t="shared" si="201"/>
        <v>12.991875</v>
      </c>
      <c r="M542" s="40">
        <f t="shared" si="202"/>
        <v>2841.4752083333333</v>
      </c>
      <c r="N542" s="36"/>
      <c r="O542" s="45">
        <f t="shared" si="203"/>
        <v>10260.882696759259</v>
      </c>
      <c r="P542" s="46">
        <f t="shared" si="214"/>
        <v>10.260882696759259</v>
      </c>
      <c r="Q542" s="42">
        <f t="shared" si="204"/>
        <v>10.260882696759261</v>
      </c>
      <c r="R542" s="46">
        <f t="shared" si="213"/>
        <v>0.50657692785710806</v>
      </c>
      <c r="S542" s="42">
        <f t="shared" si="205"/>
        <v>0</v>
      </c>
      <c r="T542" s="43">
        <f t="shared" si="191"/>
        <v>9.1268488493344888E-2</v>
      </c>
      <c r="U542" s="36"/>
      <c r="V542" s="58">
        <f t="shared" si="206"/>
        <v>2685.3333333333335</v>
      </c>
      <c r="W542" s="58">
        <f t="shared" si="207"/>
        <v>0</v>
      </c>
      <c r="Y542" s="61">
        <f t="shared" si="193"/>
        <v>11892.592592592593</v>
      </c>
      <c r="Z542" s="61">
        <f t="shared" si="194"/>
        <v>11.892592592592592</v>
      </c>
      <c r="AA542" s="61">
        <f t="shared" si="195"/>
        <v>0</v>
      </c>
      <c r="AB542" s="63">
        <f t="shared" si="196"/>
        <v>0</v>
      </c>
      <c r="AC542" s="36"/>
      <c r="AD542" s="64">
        <f t="shared" si="197"/>
        <v>0</v>
      </c>
      <c r="AE542" s="64">
        <f t="shared" si="198"/>
        <v>9.1268488493344888E-2</v>
      </c>
      <c r="AF542" s="42">
        <f t="shared" si="208"/>
        <v>63638.399209876552</v>
      </c>
      <c r="AG542" s="72">
        <f t="shared" si="209"/>
        <v>36727.311144000007</v>
      </c>
      <c r="AH542">
        <f t="shared" si="210"/>
        <v>5.5445606759707021E-2</v>
      </c>
    </row>
    <row r="543" spans="1:34" ht="15.75" thickBot="1" x14ac:dyDescent="0.3">
      <c r="A543" s="36"/>
      <c r="B543" s="14" t="s">
        <v>59</v>
      </c>
      <c r="C543" s="14">
        <v>539</v>
      </c>
      <c r="D543" s="14">
        <v>539</v>
      </c>
      <c r="E543" s="44">
        <v>18.8</v>
      </c>
      <c r="F543" s="37">
        <f t="shared" si="211"/>
        <v>1.4027777777777779</v>
      </c>
      <c r="G543" s="37">
        <f t="shared" si="212"/>
        <v>5.0500000000000007</v>
      </c>
      <c r="H543" s="36"/>
      <c r="I543" s="33">
        <f t="shared" si="192"/>
        <v>5.2222222222222223</v>
      </c>
      <c r="J543" s="34">
        <f t="shared" si="199"/>
        <v>2558.666666666667</v>
      </c>
      <c r="K543" s="34">
        <f t="shared" si="200"/>
        <v>143.15</v>
      </c>
      <c r="L543" s="39">
        <f t="shared" si="201"/>
        <v>27.1707</v>
      </c>
      <c r="M543" s="40">
        <f t="shared" si="202"/>
        <v>2728.9873666666672</v>
      </c>
      <c r="N543" s="36"/>
      <c r="O543" s="45">
        <f t="shared" si="203"/>
        <v>14251.378470370373</v>
      </c>
      <c r="P543" s="46">
        <f t="shared" si="214"/>
        <v>14.251378470370373</v>
      </c>
      <c r="Q543" s="42">
        <f t="shared" si="204"/>
        <v>14.251378470370373</v>
      </c>
      <c r="R543" s="46">
        <f t="shared" si="213"/>
        <v>0.51053564409887764</v>
      </c>
      <c r="S543" s="42">
        <f t="shared" si="205"/>
        <v>0</v>
      </c>
      <c r="T543" s="43">
        <f t="shared" si="191"/>
        <v>9.1268488493344888E-2</v>
      </c>
      <c r="U543" s="36"/>
      <c r="V543" s="58">
        <f t="shared" si="206"/>
        <v>2558.666666666667</v>
      </c>
      <c r="W543" s="58">
        <f t="shared" si="207"/>
        <v>0</v>
      </c>
      <c r="Y543" s="61">
        <f t="shared" si="193"/>
        <v>24871.703703703704</v>
      </c>
      <c r="Z543" s="61">
        <f t="shared" si="194"/>
        <v>24.871703703703705</v>
      </c>
      <c r="AA543" s="61">
        <f t="shared" si="195"/>
        <v>0</v>
      </c>
      <c r="AB543" s="63">
        <f t="shared" si="196"/>
        <v>0</v>
      </c>
      <c r="AC543" s="36"/>
      <c r="AD543" s="64">
        <f t="shared" si="197"/>
        <v>0</v>
      </c>
      <c r="AE543" s="64">
        <f t="shared" si="198"/>
        <v>9.1268488493344888E-2</v>
      </c>
      <c r="AF543" s="42">
        <f t="shared" si="208"/>
        <v>54222.681333333327</v>
      </c>
      <c r="AG543" s="72">
        <f t="shared" si="209"/>
        <v>31293.264964499998</v>
      </c>
      <c r="AH543">
        <f t="shared" si="210"/>
        <v>5.5445606759707021E-2</v>
      </c>
    </row>
    <row r="544" spans="1:34" ht="15.75" thickBot="1" x14ac:dyDescent="0.3">
      <c r="A544" s="36"/>
      <c r="B544" s="14" t="s">
        <v>59</v>
      </c>
      <c r="C544" s="14">
        <v>540</v>
      </c>
      <c r="D544" s="14">
        <v>540</v>
      </c>
      <c r="E544" s="44">
        <v>23.1</v>
      </c>
      <c r="F544" s="37">
        <f t="shared" si="211"/>
        <v>0.79166666666666652</v>
      </c>
      <c r="G544" s="37">
        <f t="shared" si="212"/>
        <v>2.8499999999999996</v>
      </c>
      <c r="H544" s="36"/>
      <c r="I544" s="33">
        <f t="shared" si="192"/>
        <v>6.416666666666667</v>
      </c>
      <c r="J544" s="34">
        <f t="shared" si="199"/>
        <v>1443.9999999999998</v>
      </c>
      <c r="K544" s="34">
        <f t="shared" si="200"/>
        <v>143.15</v>
      </c>
      <c r="L544" s="39">
        <f t="shared" si="201"/>
        <v>41.021268750000004</v>
      </c>
      <c r="M544" s="40">
        <f t="shared" si="202"/>
        <v>1628.1712687499999</v>
      </c>
      <c r="N544" s="36"/>
      <c r="O544" s="45">
        <f t="shared" si="203"/>
        <v>10447.4323078125</v>
      </c>
      <c r="P544" s="46">
        <f t="shared" si="214"/>
        <v>10.4474323078125</v>
      </c>
      <c r="Q544" s="42">
        <f t="shared" si="204"/>
        <v>10.4474323078125</v>
      </c>
      <c r="R544" s="46">
        <f t="shared" si="213"/>
        <v>0.51343770862882554</v>
      </c>
      <c r="S544" s="42">
        <f t="shared" si="205"/>
        <v>0</v>
      </c>
      <c r="T544" s="43">
        <f t="shared" si="191"/>
        <v>9.1268488493344888E-2</v>
      </c>
      <c r="U544" s="36"/>
      <c r="V544" s="58">
        <f t="shared" si="206"/>
        <v>1443.9999999999998</v>
      </c>
      <c r="W544" s="58">
        <f t="shared" si="207"/>
        <v>0</v>
      </c>
      <c r="Y544" s="61">
        <f t="shared" si="193"/>
        <v>37550.333333333336</v>
      </c>
      <c r="Z544" s="61">
        <f t="shared" si="194"/>
        <v>37.550333333333334</v>
      </c>
      <c r="AA544" s="61">
        <f t="shared" si="195"/>
        <v>0</v>
      </c>
      <c r="AB544" s="63">
        <f t="shared" si="196"/>
        <v>0</v>
      </c>
      <c r="AC544" s="36"/>
      <c r="AD544" s="64">
        <f t="shared" si="197"/>
        <v>0</v>
      </c>
      <c r="AE544" s="64">
        <f t="shared" si="198"/>
        <v>9.1622008341001135E-2</v>
      </c>
      <c r="AF544" s="42">
        <f t="shared" si="208"/>
        <v>14981.054320987645</v>
      </c>
      <c r="AG544" s="72">
        <f t="shared" si="209"/>
        <v>8645.9409749999941</v>
      </c>
      <c r="AH544">
        <f t="shared" si="210"/>
        <v>5.5445606759707021E-2</v>
      </c>
    </row>
    <row r="545" spans="1:34" ht="15.75" thickBot="1" x14ac:dyDescent="0.3">
      <c r="A545" s="36"/>
      <c r="B545" s="14" t="s">
        <v>59</v>
      </c>
      <c r="C545" s="14">
        <v>541</v>
      </c>
      <c r="D545" s="14">
        <v>541</v>
      </c>
      <c r="E545" s="44">
        <v>24.5</v>
      </c>
      <c r="F545" s="37">
        <f t="shared" si="211"/>
        <v>0.19444444444444425</v>
      </c>
      <c r="G545" s="37">
        <f t="shared" si="212"/>
        <v>0.69999999999999929</v>
      </c>
      <c r="H545" s="36"/>
      <c r="I545" s="33">
        <f t="shared" si="192"/>
        <v>6.8055555555555562</v>
      </c>
      <c r="J545" s="34">
        <f t="shared" si="199"/>
        <v>354.66666666666634</v>
      </c>
      <c r="K545" s="34">
        <f t="shared" si="200"/>
        <v>143.15</v>
      </c>
      <c r="L545" s="39">
        <f t="shared" si="201"/>
        <v>46.144218750000007</v>
      </c>
      <c r="M545" s="40">
        <f t="shared" si="202"/>
        <v>543.96088541666631</v>
      </c>
      <c r="N545" s="36"/>
      <c r="O545" s="45">
        <f t="shared" si="203"/>
        <v>3701.9560257523126</v>
      </c>
      <c r="P545" s="46">
        <f t="shared" si="214"/>
        <v>3.7019560257523128</v>
      </c>
      <c r="Q545" s="42">
        <f t="shared" si="204"/>
        <v>3.7019560257523136</v>
      </c>
      <c r="R545" s="46">
        <f t="shared" si="213"/>
        <v>0.5144660297470901</v>
      </c>
      <c r="S545" s="42">
        <f t="shared" si="205"/>
        <v>0</v>
      </c>
      <c r="T545" s="43">
        <f t="shared" si="191"/>
        <v>9.1268488493344888E-2</v>
      </c>
      <c r="U545" s="36"/>
      <c r="V545" s="58">
        <f t="shared" si="206"/>
        <v>354.66666666666634</v>
      </c>
      <c r="W545" s="58">
        <f t="shared" si="207"/>
        <v>0</v>
      </c>
      <c r="Y545" s="61">
        <f t="shared" si="193"/>
        <v>42239.814814814825</v>
      </c>
      <c r="Z545" s="61">
        <f t="shared" si="194"/>
        <v>42.239814814814828</v>
      </c>
      <c r="AA545" s="61">
        <f t="shared" si="195"/>
        <v>0</v>
      </c>
      <c r="AB545" s="63">
        <f t="shared" si="196"/>
        <v>0</v>
      </c>
      <c r="AC545" s="36"/>
      <c r="AD545" s="64">
        <f t="shared" si="197"/>
        <v>0</v>
      </c>
      <c r="AE545" s="64">
        <f t="shared" si="198"/>
        <v>9.1960650677420888E-2</v>
      </c>
      <c r="AF545" s="42">
        <f t="shared" si="208"/>
        <v>0</v>
      </c>
      <c r="AG545" s="72">
        <f t="shared" si="209"/>
        <v>0</v>
      </c>
      <c r="AH545">
        <f t="shared" si="210"/>
        <v>5.5445606759707021E-2</v>
      </c>
    </row>
    <row r="546" spans="1:34" ht="15.75" thickBot="1" x14ac:dyDescent="0.3">
      <c r="A546" s="36"/>
      <c r="B546" s="14" t="s">
        <v>59</v>
      </c>
      <c r="C546" s="14">
        <v>542</v>
      </c>
      <c r="D546" s="14">
        <v>542</v>
      </c>
      <c r="E546" s="44">
        <v>24.5</v>
      </c>
      <c r="F546" s="37">
        <f t="shared" si="211"/>
        <v>-2.7777777777777679E-2</v>
      </c>
      <c r="G546" s="37">
        <f t="shared" si="212"/>
        <v>-9.9999999999999645E-2</v>
      </c>
      <c r="H546" s="36"/>
      <c r="I546" s="33">
        <f t="shared" si="192"/>
        <v>6.8055555555555562</v>
      </c>
      <c r="J546" s="34">
        <f t="shared" si="199"/>
        <v>-50.666666666666487</v>
      </c>
      <c r="K546" s="34">
        <f t="shared" si="200"/>
        <v>143.15</v>
      </c>
      <c r="L546" s="39">
        <f t="shared" si="201"/>
        <v>46.144218750000007</v>
      </c>
      <c r="M546" s="40">
        <f t="shared" si="202"/>
        <v>189.29421875000003</v>
      </c>
      <c r="N546" s="36"/>
      <c r="O546" s="45">
        <f t="shared" si="203"/>
        <v>1288.2523220486114</v>
      </c>
      <c r="P546" s="46">
        <f t="shared" si="214"/>
        <v>1.2882523220486115</v>
      </c>
      <c r="Q546" s="42">
        <f t="shared" si="204"/>
        <v>0.9434375072337976</v>
      </c>
      <c r="R546" s="46">
        <f t="shared" si="213"/>
        <v>0.5148238776143258</v>
      </c>
      <c r="S546" s="42">
        <f t="shared" si="205"/>
        <v>1272.6714515625004</v>
      </c>
      <c r="T546" s="43">
        <f t="shared" si="191"/>
        <v>9.1622008341001135E-2</v>
      </c>
      <c r="U546" s="65"/>
      <c r="V546" s="58">
        <f t="shared" si="206"/>
        <v>0</v>
      </c>
      <c r="W546" s="58">
        <f t="shared" si="207"/>
        <v>50.666666666666487</v>
      </c>
      <c r="Y546" s="61">
        <f t="shared" si="193"/>
        <v>42239.814814814825</v>
      </c>
      <c r="Z546" s="61">
        <f t="shared" si="194"/>
        <v>42.239814814814828</v>
      </c>
      <c r="AA546" s="61">
        <f t="shared" si="195"/>
        <v>686.81481481481023</v>
      </c>
      <c r="AB546" s="63">
        <f t="shared" si="196"/>
        <v>0.68681481481481022</v>
      </c>
      <c r="AC546" s="36"/>
      <c r="AD546" s="64">
        <f t="shared" si="197"/>
        <v>-0.68681481481481022</v>
      </c>
      <c r="AE546" s="64">
        <f t="shared" si="198"/>
        <v>9.2272746006365716E-2</v>
      </c>
      <c r="AF546" s="42">
        <f t="shared" si="208"/>
        <v>0</v>
      </c>
      <c r="AG546" s="72">
        <f t="shared" si="209"/>
        <v>0</v>
      </c>
      <c r="AH546">
        <f t="shared" si="210"/>
        <v>5.5660370067158189E-2</v>
      </c>
    </row>
    <row r="547" spans="1:34" ht="15.75" thickBot="1" x14ac:dyDescent="0.3">
      <c r="A547" s="36"/>
      <c r="B547" s="14" t="s">
        <v>59</v>
      </c>
      <c r="C547" s="14">
        <v>543</v>
      </c>
      <c r="D547" s="14">
        <v>543</v>
      </c>
      <c r="E547" s="44">
        <v>24.3</v>
      </c>
      <c r="F547" s="37">
        <f t="shared" si="211"/>
        <v>-0.12499999999999981</v>
      </c>
      <c r="G547" s="37">
        <f t="shared" si="212"/>
        <v>-0.44999999999999929</v>
      </c>
      <c r="H547" s="36"/>
      <c r="I547" s="33">
        <f t="shared" si="192"/>
        <v>6.7500000000000009</v>
      </c>
      <c r="J547" s="34">
        <f t="shared" si="199"/>
        <v>-227.99999999999966</v>
      </c>
      <c r="K547" s="34">
        <f t="shared" si="200"/>
        <v>143.15</v>
      </c>
      <c r="L547" s="39">
        <f t="shared" si="201"/>
        <v>45.393918750000012</v>
      </c>
      <c r="M547" s="40">
        <f t="shared" si="202"/>
        <v>188.54391875000002</v>
      </c>
      <c r="N547" s="36"/>
      <c r="O547" s="45">
        <f t="shared" si="203"/>
        <v>1272.6714515625004</v>
      </c>
      <c r="P547" s="46">
        <f t="shared" si="214"/>
        <v>1.2726714515625004</v>
      </c>
      <c r="Q547" s="42">
        <f t="shared" si="204"/>
        <v>-0.26632854843749759</v>
      </c>
      <c r="R547" s="46">
        <f t="shared" si="213"/>
        <v>0.5151773974619821</v>
      </c>
      <c r="S547" s="42">
        <f t="shared" si="205"/>
        <v>1219.1124111111114</v>
      </c>
      <c r="T547" s="43">
        <f t="shared" si="191"/>
        <v>9.1960650677420888E-2</v>
      </c>
      <c r="U547" s="65"/>
      <c r="V547" s="58">
        <f t="shared" si="206"/>
        <v>0</v>
      </c>
      <c r="W547" s="58">
        <f t="shared" si="207"/>
        <v>227.99999999999966</v>
      </c>
      <c r="Y547" s="61">
        <f t="shared" si="193"/>
        <v>41553.000000000015</v>
      </c>
      <c r="Z547" s="61">
        <f t="shared" si="194"/>
        <v>41.553000000000011</v>
      </c>
      <c r="AA547" s="61">
        <f t="shared" si="195"/>
        <v>2359.5185185185255</v>
      </c>
      <c r="AB547" s="63">
        <f t="shared" si="196"/>
        <v>2.3595185185185255</v>
      </c>
      <c r="AC547" s="36"/>
      <c r="AD547" s="64">
        <f t="shared" si="197"/>
        <v>-2.3595185185185255</v>
      </c>
      <c r="AE547" s="64">
        <f t="shared" si="198"/>
        <v>9.2542930126880765E-2</v>
      </c>
      <c r="AF547" s="42">
        <f t="shared" si="208"/>
        <v>0</v>
      </c>
      <c r="AG547" s="72">
        <f t="shared" si="209"/>
        <v>0</v>
      </c>
      <c r="AH547">
        <f t="shared" si="210"/>
        <v>5.5866095286533198E-2</v>
      </c>
    </row>
    <row r="548" spans="1:34" ht="15.75" thickBot="1" x14ac:dyDescent="0.3">
      <c r="A548" s="36"/>
      <c r="B548" s="14" t="s">
        <v>59</v>
      </c>
      <c r="C548" s="14">
        <v>544</v>
      </c>
      <c r="D548" s="14">
        <v>544</v>
      </c>
      <c r="E548" s="44">
        <v>23.6</v>
      </c>
      <c r="F548" s="37">
        <f t="shared" si="211"/>
        <v>-0.27777777777777779</v>
      </c>
      <c r="G548" s="37">
        <f t="shared" si="212"/>
        <v>-1</v>
      </c>
      <c r="H548" s="36"/>
      <c r="I548" s="33">
        <f t="shared" si="192"/>
        <v>6.5555555555555562</v>
      </c>
      <c r="J548" s="34">
        <f t="shared" si="199"/>
        <v>-506.66666666666669</v>
      </c>
      <c r="K548" s="34">
        <f t="shared" si="200"/>
        <v>143.15</v>
      </c>
      <c r="L548" s="39">
        <f t="shared" si="201"/>
        <v>42.816300000000005</v>
      </c>
      <c r="M548" s="40">
        <f t="shared" si="202"/>
        <v>185.96630000000002</v>
      </c>
      <c r="N548" s="36"/>
      <c r="O548" s="45">
        <f t="shared" si="203"/>
        <v>1219.1124111111114</v>
      </c>
      <c r="P548" s="46">
        <f t="shared" si="214"/>
        <v>1.2191124111111113</v>
      </c>
      <c r="Q548" s="42">
        <f t="shared" si="204"/>
        <v>-2.1023690703703704</v>
      </c>
      <c r="R548" s="46">
        <f t="shared" si="213"/>
        <v>0.51551603979840188</v>
      </c>
      <c r="S548" s="42">
        <f t="shared" si="205"/>
        <v>1123.5431842013891</v>
      </c>
      <c r="T548" s="43">
        <f t="shared" si="191"/>
        <v>9.2272746006365716E-2</v>
      </c>
      <c r="U548" s="65"/>
      <c r="V548" s="58">
        <f t="shared" si="206"/>
        <v>0</v>
      </c>
      <c r="W548" s="58">
        <f t="shared" si="207"/>
        <v>506.66666666666669</v>
      </c>
      <c r="Y548" s="61">
        <f t="shared" si="193"/>
        <v>39193.481481481489</v>
      </c>
      <c r="Z548" s="61">
        <f t="shared" si="194"/>
        <v>39.193481481481491</v>
      </c>
      <c r="AA548" s="61">
        <f t="shared" si="195"/>
        <v>4199.0000000000073</v>
      </c>
      <c r="AB548" s="63">
        <f t="shared" si="196"/>
        <v>4.1990000000000069</v>
      </c>
      <c r="AC548" s="36"/>
      <c r="AD548" s="64">
        <f t="shared" si="197"/>
        <v>-4.1990000000000069</v>
      </c>
      <c r="AE548" s="64">
        <f t="shared" si="198"/>
        <v>9.2784829715760006E-2</v>
      </c>
      <c r="AF548" s="42">
        <f t="shared" si="208"/>
        <v>0</v>
      </c>
      <c r="AG548" s="72">
        <f t="shared" si="209"/>
        <v>0</v>
      </c>
      <c r="AH548">
        <f t="shared" si="210"/>
        <v>5.6055693198867183E-2</v>
      </c>
    </row>
    <row r="549" spans="1:34" ht="15.75" thickBot="1" x14ac:dyDescent="0.3">
      <c r="A549" s="36"/>
      <c r="B549" s="14" t="s">
        <v>59</v>
      </c>
      <c r="C549" s="14">
        <v>545</v>
      </c>
      <c r="D549" s="14">
        <v>545</v>
      </c>
      <c r="E549" s="44">
        <v>22.3</v>
      </c>
      <c r="F549" s="37">
        <f t="shared" si="211"/>
        <v>-0.4861111111111111</v>
      </c>
      <c r="G549" s="37">
        <f t="shared" si="212"/>
        <v>-1.75</v>
      </c>
      <c r="H549" s="36"/>
      <c r="I549" s="33">
        <f t="shared" si="192"/>
        <v>6.1944444444444446</v>
      </c>
      <c r="J549" s="34">
        <f t="shared" si="199"/>
        <v>-886.66666666666663</v>
      </c>
      <c r="K549" s="34">
        <f t="shared" si="200"/>
        <v>143.15</v>
      </c>
      <c r="L549" s="39">
        <f t="shared" si="201"/>
        <v>38.229168749999999</v>
      </c>
      <c r="M549" s="40">
        <f t="shared" si="202"/>
        <v>181.37916875000002</v>
      </c>
      <c r="N549" s="36"/>
      <c r="O549" s="45">
        <f t="shared" si="203"/>
        <v>1123.5431842013891</v>
      </c>
      <c r="P549" s="46">
        <f t="shared" si="214"/>
        <v>1.123543184201389</v>
      </c>
      <c r="Q549" s="42">
        <f t="shared" si="204"/>
        <v>-4.3688642232060184</v>
      </c>
      <c r="R549" s="46">
        <f t="shared" si="213"/>
        <v>0.51582813512734671</v>
      </c>
      <c r="S549" s="42">
        <f t="shared" si="205"/>
        <v>972.66283385416682</v>
      </c>
      <c r="T549" s="43">
        <f t="shared" si="191"/>
        <v>9.2542930126880765E-2</v>
      </c>
      <c r="U549" s="65"/>
      <c r="V549" s="58">
        <f t="shared" si="206"/>
        <v>0</v>
      </c>
      <c r="W549" s="58">
        <f t="shared" si="207"/>
        <v>886.66666666666663</v>
      </c>
      <c r="Y549" s="61">
        <f t="shared" si="193"/>
        <v>34994.481481481482</v>
      </c>
      <c r="Z549" s="61">
        <f t="shared" si="194"/>
        <v>34.994481481481479</v>
      </c>
      <c r="AA549" s="61">
        <f t="shared" si="195"/>
        <v>6564.1481481481424</v>
      </c>
      <c r="AB549" s="63">
        <f t="shared" si="196"/>
        <v>6.5641481481481421</v>
      </c>
      <c r="AC549" s="36"/>
      <c r="AD549" s="64">
        <f t="shared" si="197"/>
        <v>-6.5641481481481421</v>
      </c>
      <c r="AE549" s="64">
        <f t="shared" si="198"/>
        <v>9.3004995953414327E-2</v>
      </c>
      <c r="AF549" s="42">
        <f t="shared" si="208"/>
        <v>0</v>
      </c>
      <c r="AG549" s="72">
        <f t="shared" si="209"/>
        <v>0</v>
      </c>
      <c r="AH549">
        <f t="shared" si="210"/>
        <v>5.6219830052080068E-2</v>
      </c>
    </row>
    <row r="550" spans="1:34" ht="15.75" thickBot="1" x14ac:dyDescent="0.3">
      <c r="A550" s="36"/>
      <c r="B550" s="14" t="s">
        <v>59</v>
      </c>
      <c r="C550" s="14">
        <v>546</v>
      </c>
      <c r="D550" s="14">
        <v>546</v>
      </c>
      <c r="E550" s="44">
        <v>20.100000000000001</v>
      </c>
      <c r="F550" s="37">
        <f t="shared" si="211"/>
        <v>-0.5277777777777779</v>
      </c>
      <c r="G550" s="37">
        <f t="shared" si="212"/>
        <v>-1.9000000000000004</v>
      </c>
      <c r="H550" s="36"/>
      <c r="I550" s="33">
        <f t="shared" si="192"/>
        <v>5.5833333333333339</v>
      </c>
      <c r="J550" s="34">
        <f t="shared" si="199"/>
        <v>-962.66666666666686</v>
      </c>
      <c r="K550" s="34">
        <f t="shared" si="200"/>
        <v>143.15</v>
      </c>
      <c r="L550" s="39">
        <f t="shared" si="201"/>
        <v>31.058268750000007</v>
      </c>
      <c r="M550" s="40">
        <f t="shared" si="202"/>
        <v>174.20826875</v>
      </c>
      <c r="N550" s="36"/>
      <c r="O550" s="45">
        <f t="shared" si="203"/>
        <v>972.66283385416682</v>
      </c>
      <c r="P550" s="46">
        <f t="shared" si="214"/>
        <v>0.97266283385416685</v>
      </c>
      <c r="Q550" s="42">
        <f t="shared" si="204"/>
        <v>-4.4022260550347241</v>
      </c>
      <c r="R550" s="46">
        <f t="shared" si="213"/>
        <v>0.51609831924786176</v>
      </c>
      <c r="S550" s="42">
        <f t="shared" si="205"/>
        <v>870.8385199652779</v>
      </c>
      <c r="T550" s="43">
        <f t="shared" si="191"/>
        <v>9.2784829715760006E-2</v>
      </c>
      <c r="U550" s="65"/>
      <c r="V550" s="58">
        <f t="shared" si="206"/>
        <v>0</v>
      </c>
      <c r="W550" s="58">
        <f t="shared" si="207"/>
        <v>962.66666666666686</v>
      </c>
      <c r="Y550" s="61">
        <f t="shared" si="193"/>
        <v>28430.333333333339</v>
      </c>
      <c r="Z550" s="61">
        <f t="shared" si="194"/>
        <v>28.430333333333341</v>
      </c>
      <c r="AA550" s="61">
        <f t="shared" si="195"/>
        <v>4346.0740740740766</v>
      </c>
      <c r="AB550" s="63">
        <f t="shared" si="196"/>
        <v>4.3460740740740764</v>
      </c>
      <c r="AC550" s="36"/>
      <c r="AD550" s="64">
        <f t="shared" si="197"/>
        <v>-4.3460740740740764</v>
      </c>
      <c r="AE550" s="64">
        <f t="shared" si="198"/>
        <v>9.3210726754002673E-2</v>
      </c>
      <c r="AF550" s="42">
        <f t="shared" si="208"/>
        <v>0</v>
      </c>
      <c r="AG550" s="72">
        <f t="shared" si="209"/>
        <v>0</v>
      </c>
      <c r="AH550">
        <f t="shared" si="210"/>
        <v>5.6366784052324204E-2</v>
      </c>
    </row>
    <row r="551" spans="1:34" ht="15.75" thickBot="1" x14ac:dyDescent="0.3">
      <c r="A551" s="36"/>
      <c r="B551" s="14" t="s">
        <v>59</v>
      </c>
      <c r="C551" s="14">
        <v>547</v>
      </c>
      <c r="D551" s="14">
        <v>547</v>
      </c>
      <c r="E551" s="44">
        <v>18.5</v>
      </c>
      <c r="F551" s="37">
        <f t="shared" si="211"/>
        <v>-0.40277777777777807</v>
      </c>
      <c r="G551" s="37">
        <f t="shared" si="212"/>
        <v>-1.4500000000000011</v>
      </c>
      <c r="H551" s="36"/>
      <c r="I551" s="33">
        <f t="shared" si="192"/>
        <v>5.1388888888888893</v>
      </c>
      <c r="J551" s="34">
        <f t="shared" si="199"/>
        <v>-734.6666666666672</v>
      </c>
      <c r="K551" s="34">
        <f t="shared" si="200"/>
        <v>143.15</v>
      </c>
      <c r="L551" s="39">
        <f t="shared" si="201"/>
        <v>26.310468750000005</v>
      </c>
      <c r="M551" s="40">
        <f t="shared" si="202"/>
        <v>169.46046875000002</v>
      </c>
      <c r="N551" s="36"/>
      <c r="O551" s="45">
        <f t="shared" si="203"/>
        <v>870.8385199652779</v>
      </c>
      <c r="P551" s="46">
        <f t="shared" si="214"/>
        <v>0.87083851996527795</v>
      </c>
      <c r="Q551" s="42">
        <f t="shared" si="204"/>
        <v>-2.9045318504050956</v>
      </c>
      <c r="R551" s="46">
        <f t="shared" si="213"/>
        <v>0.51634021883674097</v>
      </c>
      <c r="S551" s="42">
        <f t="shared" si="205"/>
        <v>792.59845555555546</v>
      </c>
      <c r="T551" s="43">
        <f t="shared" ref="T551:T614" si="215">T550 + (S551 / 1000 * (C551 - C550) / 3600)</f>
        <v>9.3004995953414327E-2</v>
      </c>
      <c r="U551" s="65">
        <f>SUM(S546:S558)</f>
        <v>10713.527221875</v>
      </c>
      <c r="V551" s="58">
        <f t="shared" si="206"/>
        <v>0</v>
      </c>
      <c r="W551" s="58">
        <f t="shared" si="207"/>
        <v>734.6666666666672</v>
      </c>
      <c r="Y551" s="61">
        <f t="shared" si="193"/>
        <v>24084.259259259263</v>
      </c>
      <c r="Z551" s="61">
        <f t="shared" si="194"/>
        <v>24.084259259259262</v>
      </c>
      <c r="AA551" s="61">
        <f t="shared" si="195"/>
        <v>3265.8888888888941</v>
      </c>
      <c r="AB551" s="63">
        <f t="shared" si="196"/>
        <v>3.2658888888888939</v>
      </c>
      <c r="AC551" s="36"/>
      <c r="AD551" s="64">
        <f t="shared" si="197"/>
        <v>-3.2658888888888939</v>
      </c>
      <c r="AE551" s="64">
        <f t="shared" si="198"/>
        <v>9.3402492015962554E-2</v>
      </c>
      <c r="AF551" s="42">
        <f t="shared" si="208"/>
        <v>0</v>
      </c>
      <c r="AG551" s="72">
        <f t="shared" si="209"/>
        <v>0</v>
      </c>
      <c r="AH551">
        <f t="shared" si="210"/>
        <v>5.6500535041699211E-2</v>
      </c>
    </row>
    <row r="552" spans="1:34" ht="15.75" thickBot="1" x14ac:dyDescent="0.3">
      <c r="A552" s="36"/>
      <c r="B552" s="14" t="s">
        <v>59</v>
      </c>
      <c r="C552" s="14">
        <v>548</v>
      </c>
      <c r="D552" s="14">
        <v>548</v>
      </c>
      <c r="E552" s="44">
        <v>17.2</v>
      </c>
      <c r="F552" s="37">
        <f t="shared" si="211"/>
        <v>-0.30555555555555547</v>
      </c>
      <c r="G552" s="37">
        <f t="shared" si="212"/>
        <v>-1.0999999999999996</v>
      </c>
      <c r="H552" s="36"/>
      <c r="I552" s="33">
        <f t="shared" si="192"/>
        <v>4.7777777777777777</v>
      </c>
      <c r="J552" s="34">
        <f t="shared" si="199"/>
        <v>-557.33333333333314</v>
      </c>
      <c r="K552" s="34">
        <f t="shared" si="200"/>
        <v>143.15</v>
      </c>
      <c r="L552" s="39">
        <f t="shared" si="201"/>
        <v>22.742699999999996</v>
      </c>
      <c r="M552" s="40">
        <f t="shared" si="202"/>
        <v>165.89269999999999</v>
      </c>
      <c r="N552" s="36"/>
      <c r="O552" s="45">
        <f t="shared" si="203"/>
        <v>792.59845555555546</v>
      </c>
      <c r="P552" s="46">
        <f t="shared" si="214"/>
        <v>0.79259845555555541</v>
      </c>
      <c r="Q552" s="42">
        <f t="shared" si="204"/>
        <v>-1.8702163592592582</v>
      </c>
      <c r="R552" s="46">
        <f t="shared" si="213"/>
        <v>0.51656038507439528</v>
      </c>
      <c r="S552" s="42">
        <f t="shared" si="205"/>
        <v>740.63088211805575</v>
      </c>
      <c r="T552" s="43">
        <f t="shared" si="215"/>
        <v>9.3210726754002673E-2</v>
      </c>
      <c r="U552" s="65"/>
      <c r="V552" s="58">
        <f t="shared" si="206"/>
        <v>0</v>
      </c>
      <c r="W552" s="58">
        <f t="shared" si="207"/>
        <v>557.33333333333314</v>
      </c>
      <c r="Y552" s="61">
        <f t="shared" si="193"/>
        <v>20818.370370370369</v>
      </c>
      <c r="Z552" s="61">
        <f t="shared" si="194"/>
        <v>20.818370370370367</v>
      </c>
      <c r="AA552" s="61">
        <f t="shared" si="195"/>
        <v>2121.666666666657</v>
      </c>
      <c r="AB552" s="63">
        <f t="shared" si="196"/>
        <v>2.1216666666666568</v>
      </c>
      <c r="AC552" s="36"/>
      <c r="AD552" s="64">
        <f t="shared" si="197"/>
        <v>-2.1216666666666568</v>
      </c>
      <c r="AE552" s="64">
        <f t="shared" si="198"/>
        <v>9.3583703451581762E-2</v>
      </c>
      <c r="AF552" s="42">
        <f t="shared" si="208"/>
        <v>0</v>
      </c>
      <c r="AG552" s="72">
        <f t="shared" si="209"/>
        <v>0</v>
      </c>
      <c r="AH552">
        <f t="shared" si="210"/>
        <v>5.6625516503056632E-2</v>
      </c>
    </row>
    <row r="553" spans="1:34" ht="15.75" thickBot="1" x14ac:dyDescent="0.3">
      <c r="A553" s="36"/>
      <c r="B553" s="14" t="s">
        <v>59</v>
      </c>
      <c r="C553" s="14">
        <v>549</v>
      </c>
      <c r="D553" s="14">
        <v>549</v>
      </c>
      <c r="E553" s="44">
        <v>16.3</v>
      </c>
      <c r="F553" s="37">
        <f t="shared" si="211"/>
        <v>-0.24999999999999983</v>
      </c>
      <c r="G553" s="37">
        <f t="shared" si="212"/>
        <v>-0.89999999999999947</v>
      </c>
      <c r="H553" s="36"/>
      <c r="I553" s="33">
        <f t="shared" si="192"/>
        <v>4.5277777777777786</v>
      </c>
      <c r="J553" s="34">
        <f t="shared" si="199"/>
        <v>-455.99999999999972</v>
      </c>
      <c r="K553" s="34">
        <f t="shared" si="200"/>
        <v>143.15</v>
      </c>
      <c r="L553" s="39">
        <f t="shared" si="201"/>
        <v>20.424918750000007</v>
      </c>
      <c r="M553" s="40">
        <f t="shared" si="202"/>
        <v>163.57491875000002</v>
      </c>
      <c r="N553" s="36"/>
      <c r="O553" s="45">
        <f t="shared" si="203"/>
        <v>740.63088211805575</v>
      </c>
      <c r="P553" s="46">
        <f t="shared" si="214"/>
        <v>0.74063088211805572</v>
      </c>
      <c r="Q553" s="42">
        <f t="shared" si="204"/>
        <v>-1.3240357845486099</v>
      </c>
      <c r="R553" s="46">
        <f t="shared" si="213"/>
        <v>0.51676611587498367</v>
      </c>
      <c r="S553" s="42">
        <f t="shared" si="205"/>
        <v>690.35494305555551</v>
      </c>
      <c r="T553" s="43">
        <f t="shared" si="215"/>
        <v>9.3402492015962554E-2</v>
      </c>
      <c r="U553" s="65"/>
      <c r="V553" s="58">
        <f t="shared" si="206"/>
        <v>0</v>
      </c>
      <c r="W553" s="58">
        <f t="shared" si="207"/>
        <v>455.99999999999972</v>
      </c>
      <c r="Y553" s="61">
        <f t="shared" si="193"/>
        <v>18696.703703703712</v>
      </c>
      <c r="Z553" s="61">
        <f t="shared" si="194"/>
        <v>18.696703703703712</v>
      </c>
      <c r="AA553" s="61">
        <f t="shared" si="195"/>
        <v>2007.6666666666752</v>
      </c>
      <c r="AB553" s="63">
        <f t="shared" si="196"/>
        <v>2.0076666666666751</v>
      </c>
      <c r="AC553" s="36"/>
      <c r="AD553" s="64">
        <f t="shared" si="197"/>
        <v>-2.0076666666666751</v>
      </c>
      <c r="AE553" s="64">
        <f t="shared" si="198"/>
        <v>9.3759000011236465E-2</v>
      </c>
      <c r="AF553" s="42">
        <f t="shared" si="208"/>
        <v>0</v>
      </c>
      <c r="AG553" s="72">
        <f t="shared" si="209"/>
        <v>0</v>
      </c>
      <c r="AH553">
        <f t="shared" si="210"/>
        <v>5.6742013899697255E-2</v>
      </c>
    </row>
    <row r="554" spans="1:34" ht="15.75" thickBot="1" x14ac:dyDescent="0.3">
      <c r="A554" s="36"/>
      <c r="B554" s="14" t="s">
        <v>59</v>
      </c>
      <c r="C554" s="14">
        <v>550</v>
      </c>
      <c r="D554" s="14">
        <v>550</v>
      </c>
      <c r="E554" s="44">
        <v>15.4</v>
      </c>
      <c r="F554" s="37">
        <f t="shared" si="211"/>
        <v>-0.2222222222222224</v>
      </c>
      <c r="G554" s="37">
        <f t="shared" si="212"/>
        <v>-0.80000000000000071</v>
      </c>
      <c r="H554" s="36"/>
      <c r="I554" s="33">
        <f t="shared" si="192"/>
        <v>4.2777777777777777</v>
      </c>
      <c r="J554" s="34">
        <f t="shared" si="199"/>
        <v>-405.33333333333366</v>
      </c>
      <c r="K554" s="34">
        <f t="shared" si="200"/>
        <v>143.15</v>
      </c>
      <c r="L554" s="39">
        <f t="shared" si="201"/>
        <v>18.231674999999999</v>
      </c>
      <c r="M554" s="40">
        <f t="shared" si="202"/>
        <v>161.381675</v>
      </c>
      <c r="N554" s="36"/>
      <c r="O554" s="45">
        <f t="shared" si="203"/>
        <v>690.35494305555551</v>
      </c>
      <c r="P554" s="46">
        <f t="shared" si="214"/>
        <v>0.69035494305555556</v>
      </c>
      <c r="Q554" s="42">
        <f t="shared" si="204"/>
        <v>-1.0435709828703716</v>
      </c>
      <c r="R554" s="46">
        <f t="shared" si="213"/>
        <v>0.51695788113694352</v>
      </c>
      <c r="S554" s="42">
        <f t="shared" si="205"/>
        <v>652.36116822916665</v>
      </c>
      <c r="T554" s="43">
        <f t="shared" si="215"/>
        <v>9.3583703451581762E-2</v>
      </c>
      <c r="U554" s="65"/>
      <c r="V554" s="58">
        <f t="shared" si="206"/>
        <v>0</v>
      </c>
      <c r="W554" s="58">
        <f t="shared" si="207"/>
        <v>405.33333333333366</v>
      </c>
      <c r="Y554" s="61">
        <f t="shared" si="193"/>
        <v>16689.037037037036</v>
      </c>
      <c r="Z554" s="61">
        <f t="shared" si="194"/>
        <v>16.689037037037036</v>
      </c>
      <c r="AA554" s="61">
        <f t="shared" si="195"/>
        <v>1482.7037037037062</v>
      </c>
      <c r="AB554" s="63">
        <f t="shared" si="196"/>
        <v>1.4827037037037063</v>
      </c>
      <c r="AC554" s="36"/>
      <c r="AD554" s="64">
        <f t="shared" si="197"/>
        <v>-1.4827037037037063</v>
      </c>
      <c r="AE554" s="64">
        <f t="shared" si="198"/>
        <v>9.3925576227430529E-2</v>
      </c>
      <c r="AF554" s="42">
        <f t="shared" si="208"/>
        <v>0</v>
      </c>
      <c r="AG554" s="72">
        <f t="shared" si="209"/>
        <v>0</v>
      </c>
      <c r="AH554">
        <f t="shared" si="210"/>
        <v>5.6852099846835938E-2</v>
      </c>
    </row>
    <row r="555" spans="1:34" ht="15.75" thickBot="1" x14ac:dyDescent="0.3">
      <c r="A555" s="36"/>
      <c r="B555" s="14" t="s">
        <v>59</v>
      </c>
      <c r="C555" s="14">
        <v>551</v>
      </c>
      <c r="D555" s="14">
        <v>551</v>
      </c>
      <c r="E555" s="44">
        <v>14.7</v>
      </c>
      <c r="F555" s="37">
        <f t="shared" si="211"/>
        <v>-0.15277777777777773</v>
      </c>
      <c r="G555" s="37">
        <f t="shared" si="212"/>
        <v>-0.54999999999999982</v>
      </c>
      <c r="H555" s="36"/>
      <c r="I555" s="33">
        <f t="shared" si="192"/>
        <v>4.083333333333333</v>
      </c>
      <c r="J555" s="34">
        <f t="shared" si="199"/>
        <v>-278.66666666666657</v>
      </c>
      <c r="K555" s="34">
        <f t="shared" si="200"/>
        <v>143.15</v>
      </c>
      <c r="L555" s="39">
        <f t="shared" si="201"/>
        <v>16.611918749999994</v>
      </c>
      <c r="M555" s="40">
        <f t="shared" si="202"/>
        <v>159.76191875000001</v>
      </c>
      <c r="N555" s="36"/>
      <c r="O555" s="45">
        <f t="shared" si="203"/>
        <v>652.36116822916665</v>
      </c>
      <c r="P555" s="46">
        <f t="shared" si="214"/>
        <v>0.65236116822916668</v>
      </c>
      <c r="Q555" s="42">
        <f t="shared" si="204"/>
        <v>-0.48552772065972177</v>
      </c>
      <c r="R555" s="46">
        <f t="shared" si="213"/>
        <v>0.51713909257256274</v>
      </c>
      <c r="S555" s="42">
        <f t="shared" si="205"/>
        <v>631.06761475694452</v>
      </c>
      <c r="T555" s="43">
        <f t="shared" si="215"/>
        <v>9.3759000011236465E-2</v>
      </c>
      <c r="U555" s="65"/>
      <c r="V555" s="58">
        <f t="shared" si="206"/>
        <v>0</v>
      </c>
      <c r="W555" s="58">
        <f t="shared" si="207"/>
        <v>278.66666666666657</v>
      </c>
      <c r="Y555" s="61">
        <f t="shared" si="193"/>
        <v>15206.33333333333</v>
      </c>
      <c r="Z555" s="61">
        <f t="shared" si="194"/>
        <v>15.20633333333333</v>
      </c>
      <c r="AA555" s="61">
        <f t="shared" si="195"/>
        <v>816.29629629628835</v>
      </c>
      <c r="AB555" s="63">
        <f t="shared" si="196"/>
        <v>0.8162962962962883</v>
      </c>
      <c r="AC555" s="36"/>
      <c r="AD555" s="64">
        <f t="shared" si="197"/>
        <v>-0.8162962962962883</v>
      </c>
      <c r="AE555" s="64">
        <f t="shared" si="198"/>
        <v>9.4086436873215634E-2</v>
      </c>
      <c r="AF555" s="42">
        <f t="shared" si="208"/>
        <v>0</v>
      </c>
      <c r="AG555" s="72">
        <f t="shared" si="209"/>
        <v>0</v>
      </c>
      <c r="AH555">
        <f t="shared" si="210"/>
        <v>5.6958592506826146E-2</v>
      </c>
    </row>
    <row r="556" spans="1:34" ht="15.75" thickBot="1" x14ac:dyDescent="0.3">
      <c r="A556" s="36"/>
      <c r="B556" s="14" t="s">
        <v>59</v>
      </c>
      <c r="C556" s="14">
        <v>552</v>
      </c>
      <c r="D556" s="14">
        <v>552</v>
      </c>
      <c r="E556" s="44">
        <v>14.3</v>
      </c>
      <c r="F556" s="37">
        <f t="shared" si="211"/>
        <v>-0.1388888888888889</v>
      </c>
      <c r="G556" s="37">
        <f t="shared" si="212"/>
        <v>-0.5</v>
      </c>
      <c r="H556" s="36"/>
      <c r="I556" s="33">
        <f t="shared" si="192"/>
        <v>3.9722222222222228</v>
      </c>
      <c r="J556" s="34">
        <f t="shared" si="199"/>
        <v>-253.33333333333334</v>
      </c>
      <c r="K556" s="34">
        <f t="shared" si="200"/>
        <v>143.15</v>
      </c>
      <c r="L556" s="39">
        <f t="shared" si="201"/>
        <v>15.720168750000004</v>
      </c>
      <c r="M556" s="40">
        <f t="shared" si="202"/>
        <v>158.87016875</v>
      </c>
      <c r="N556" s="36"/>
      <c r="O556" s="45">
        <f t="shared" si="203"/>
        <v>631.06761475694452</v>
      </c>
      <c r="P556" s="46">
        <f t="shared" si="214"/>
        <v>0.63106761475694451</v>
      </c>
      <c r="Q556" s="42">
        <f t="shared" si="204"/>
        <v>-0.3752286815393519</v>
      </c>
      <c r="R556" s="46">
        <f t="shared" si="213"/>
        <v>0.5173143891322175</v>
      </c>
      <c r="S556" s="42">
        <f t="shared" si="205"/>
        <v>599.67437829861103</v>
      </c>
      <c r="T556" s="43">
        <f t="shared" si="215"/>
        <v>9.3925576227430529E-2</v>
      </c>
      <c r="U556" s="65"/>
      <c r="V556" s="58">
        <f t="shared" si="206"/>
        <v>0</v>
      </c>
      <c r="W556" s="58">
        <f t="shared" si="207"/>
        <v>253.33333333333334</v>
      </c>
      <c r="Y556" s="61">
        <f t="shared" si="193"/>
        <v>14390.037037037042</v>
      </c>
      <c r="Z556" s="61">
        <f t="shared" si="194"/>
        <v>14.390037037037041</v>
      </c>
      <c r="AA556" s="61">
        <f t="shared" si="195"/>
        <v>1182.2222222222281</v>
      </c>
      <c r="AB556" s="63">
        <f t="shared" si="196"/>
        <v>1.1822222222222281</v>
      </c>
      <c r="AC556" s="36"/>
      <c r="AD556" s="64">
        <f t="shared" si="197"/>
        <v>-1.1822222222222281</v>
      </c>
      <c r="AE556" s="64">
        <f t="shared" si="198"/>
        <v>9.4244468277199039E-2</v>
      </c>
      <c r="AF556" s="42">
        <f t="shared" si="208"/>
        <v>0</v>
      </c>
      <c r="AG556" s="72">
        <f t="shared" si="209"/>
        <v>0</v>
      </c>
      <c r="AH556">
        <f t="shared" si="210"/>
        <v>5.705978755816405E-2</v>
      </c>
    </row>
    <row r="557" spans="1:34" ht="15.75" thickBot="1" x14ac:dyDescent="0.3">
      <c r="A557" s="36"/>
      <c r="B557" s="14" t="s">
        <v>59</v>
      </c>
      <c r="C557" s="14">
        <v>553</v>
      </c>
      <c r="D557" s="14">
        <v>553</v>
      </c>
      <c r="E557" s="44">
        <v>13.7</v>
      </c>
      <c r="F557" s="37">
        <f t="shared" si="211"/>
        <v>-0.1388888888888889</v>
      </c>
      <c r="G557" s="37">
        <f t="shared" si="212"/>
        <v>-0.5</v>
      </c>
      <c r="H557" s="36"/>
      <c r="I557" s="33">
        <f t="shared" si="192"/>
        <v>3.8055555555555554</v>
      </c>
      <c r="J557" s="34">
        <f t="shared" si="199"/>
        <v>-253.33333333333334</v>
      </c>
      <c r="K557" s="34">
        <f t="shared" si="200"/>
        <v>143.15</v>
      </c>
      <c r="L557" s="39">
        <f t="shared" si="201"/>
        <v>14.428668749999998</v>
      </c>
      <c r="M557" s="40">
        <f t="shared" si="202"/>
        <v>157.57866874999999</v>
      </c>
      <c r="N557" s="36"/>
      <c r="O557" s="45">
        <f t="shared" si="203"/>
        <v>599.67437829861103</v>
      </c>
      <c r="P557" s="46">
        <f t="shared" si="214"/>
        <v>0.59967437829861103</v>
      </c>
      <c r="Q557" s="42">
        <f t="shared" si="204"/>
        <v>-0.36439969577546294</v>
      </c>
      <c r="R557" s="46">
        <f t="shared" si="213"/>
        <v>0.51748096534841159</v>
      </c>
      <c r="S557" s="42">
        <f t="shared" si="205"/>
        <v>579.09832482638899</v>
      </c>
      <c r="T557" s="43">
        <f t="shared" si="215"/>
        <v>9.4086436873215634E-2</v>
      </c>
      <c r="U557" s="65"/>
      <c r="V557" s="58">
        <f t="shared" si="206"/>
        <v>0</v>
      </c>
      <c r="W557" s="58">
        <f t="shared" si="207"/>
        <v>253.33333333333334</v>
      </c>
      <c r="Y557" s="61">
        <f t="shared" si="193"/>
        <v>13207.814814814814</v>
      </c>
      <c r="Z557" s="61">
        <f t="shared" si="194"/>
        <v>13.207814814814814</v>
      </c>
      <c r="AA557" s="61">
        <f t="shared" si="195"/>
        <v>759.99999999999818</v>
      </c>
      <c r="AB557" s="63">
        <f t="shared" si="196"/>
        <v>0.75999999999999823</v>
      </c>
      <c r="AC557" s="36"/>
      <c r="AD557" s="64">
        <f t="shared" si="197"/>
        <v>-0.75999999999999823</v>
      </c>
      <c r="AE557" s="64">
        <f t="shared" si="198"/>
        <v>9.4244468277199039E-2</v>
      </c>
      <c r="AF557" s="42">
        <f t="shared" si="208"/>
        <v>0</v>
      </c>
      <c r="AG557" s="72">
        <f t="shared" si="209"/>
        <v>0</v>
      </c>
      <c r="AH557">
        <f t="shared" si="210"/>
        <v>5.7157510400478506E-2</v>
      </c>
    </row>
    <row r="558" spans="1:34" ht="15.75" thickBot="1" x14ac:dyDescent="0.3">
      <c r="A558" s="36"/>
      <c r="B558" s="14" t="s">
        <v>59</v>
      </c>
      <c r="C558" s="14">
        <v>554</v>
      </c>
      <c r="D558" s="14">
        <v>554</v>
      </c>
      <c r="E558" s="44">
        <v>13.3</v>
      </c>
      <c r="F558" s="37">
        <f t="shared" si="211"/>
        <v>-8.3333333333333287E-2</v>
      </c>
      <c r="G558" s="37">
        <f t="shared" si="212"/>
        <v>-0.29999999999999982</v>
      </c>
      <c r="H558" s="36"/>
      <c r="I558" s="33">
        <f t="shared" si="192"/>
        <v>3.6944444444444446</v>
      </c>
      <c r="J558" s="34">
        <f t="shared" si="199"/>
        <v>-151.99999999999991</v>
      </c>
      <c r="K558" s="34">
        <f t="shared" si="200"/>
        <v>143.15</v>
      </c>
      <c r="L558" s="39">
        <f t="shared" si="201"/>
        <v>13.59841875</v>
      </c>
      <c r="M558" s="40">
        <f t="shared" si="202"/>
        <v>156.74841875000001</v>
      </c>
      <c r="N558" s="36"/>
      <c r="O558" s="45">
        <f t="shared" si="203"/>
        <v>579.09832482638899</v>
      </c>
      <c r="P558" s="46">
        <f t="shared" si="214"/>
        <v>0.57909832482638901</v>
      </c>
      <c r="Q558" s="42">
        <f t="shared" si="204"/>
        <v>1.7542769270833675E-2</v>
      </c>
      <c r="R558" s="46">
        <f t="shared" si="213"/>
        <v>0.51764182599419672</v>
      </c>
      <c r="S558" s="42">
        <f t="shared" si="205"/>
        <v>568.91305434027777</v>
      </c>
      <c r="T558" s="43">
        <f t="shared" si="215"/>
        <v>9.4244468277199039E-2</v>
      </c>
      <c r="U558" s="65"/>
      <c r="V558" s="58">
        <f t="shared" si="206"/>
        <v>0</v>
      </c>
      <c r="W558" s="58">
        <f t="shared" si="207"/>
        <v>151.99999999999991</v>
      </c>
      <c r="Y558" s="61">
        <f t="shared" si="193"/>
        <v>12447.814814814816</v>
      </c>
      <c r="Z558" s="61">
        <f t="shared" si="194"/>
        <v>12.447814814814816</v>
      </c>
      <c r="AA558" s="61">
        <f t="shared" si="195"/>
        <v>371.55555555555657</v>
      </c>
      <c r="AB558" s="63">
        <f t="shared" si="196"/>
        <v>0.37155555555555658</v>
      </c>
      <c r="AC558" s="36"/>
      <c r="AD558" s="64">
        <f t="shared" si="197"/>
        <v>-0.37155555555555658</v>
      </c>
      <c r="AE558" s="64">
        <f t="shared" si="198"/>
        <v>9.4244468277199039E-2</v>
      </c>
      <c r="AF558" s="42">
        <f t="shared" si="208"/>
        <v>0</v>
      </c>
      <c r="AG558" s="72">
        <f t="shared" si="209"/>
        <v>0</v>
      </c>
      <c r="AH558">
        <f t="shared" si="210"/>
        <v>5.7253514478398423E-2</v>
      </c>
    </row>
    <row r="559" spans="1:34" ht="15.75" thickBot="1" x14ac:dyDescent="0.3">
      <c r="A559" s="36"/>
      <c r="B559" s="14" t="s">
        <v>59</v>
      </c>
      <c r="C559" s="14">
        <v>555</v>
      </c>
      <c r="D559" s="14">
        <v>555</v>
      </c>
      <c r="E559" s="44">
        <v>13.1</v>
      </c>
      <c r="F559" s="37">
        <f t="shared" si="211"/>
        <v>-2.7777777777777925E-2</v>
      </c>
      <c r="G559" s="37">
        <f t="shared" si="212"/>
        <v>-0.10000000000000053</v>
      </c>
      <c r="H559" s="36"/>
      <c r="I559" s="33">
        <f t="shared" si="192"/>
        <v>3.6388888888888888</v>
      </c>
      <c r="J559" s="34">
        <f t="shared" si="199"/>
        <v>-50.666666666666934</v>
      </c>
      <c r="K559" s="34">
        <f t="shared" si="200"/>
        <v>143.15</v>
      </c>
      <c r="L559" s="39">
        <f t="shared" si="201"/>
        <v>13.19251875</v>
      </c>
      <c r="M559" s="40">
        <f t="shared" si="202"/>
        <v>156.34251875000001</v>
      </c>
      <c r="N559" s="36"/>
      <c r="O559" s="45">
        <f t="shared" si="203"/>
        <v>568.91305434027777</v>
      </c>
      <c r="P559" s="46">
        <f t="shared" si="214"/>
        <v>0.56891305434027772</v>
      </c>
      <c r="Q559" s="42">
        <f t="shared" si="204"/>
        <v>0.38454268396990643</v>
      </c>
      <c r="R559" s="46">
        <f t="shared" si="213"/>
        <v>0.51779985739818013</v>
      </c>
      <c r="S559" s="42">
        <f t="shared" si="205"/>
        <v>0</v>
      </c>
      <c r="T559" s="43">
        <f t="shared" si="215"/>
        <v>9.4244468277199039E-2</v>
      </c>
      <c r="U559" s="36"/>
      <c r="V559" s="58">
        <f t="shared" si="206"/>
        <v>0</v>
      </c>
      <c r="W559" s="58">
        <f t="shared" si="207"/>
        <v>50.666666666666934</v>
      </c>
      <c r="Y559" s="61">
        <f t="shared" si="193"/>
        <v>12076.259259259259</v>
      </c>
      <c r="Z559" s="61">
        <f t="shared" si="194"/>
        <v>12.07625925925926</v>
      </c>
      <c r="AA559" s="61">
        <f t="shared" si="195"/>
        <v>0</v>
      </c>
      <c r="AB559" s="63">
        <f t="shared" si="196"/>
        <v>0</v>
      </c>
      <c r="AC559" s="36"/>
      <c r="AD559" s="64">
        <f t="shared" si="197"/>
        <v>0</v>
      </c>
      <c r="AE559" s="64">
        <f t="shared" si="198"/>
        <v>9.4244468277199039E-2</v>
      </c>
      <c r="AF559" s="42">
        <f t="shared" si="208"/>
        <v>0</v>
      </c>
      <c r="AG559" s="72">
        <f t="shared" si="209"/>
        <v>0</v>
      </c>
      <c r="AH559">
        <f t="shared" si="210"/>
        <v>5.7253514478398423E-2</v>
      </c>
    </row>
    <row r="560" spans="1:34" ht="15.75" thickBot="1" x14ac:dyDescent="0.3">
      <c r="A560" s="36"/>
      <c r="B560" s="14" t="s">
        <v>59</v>
      </c>
      <c r="C560" s="14">
        <v>556</v>
      </c>
      <c r="D560" s="14">
        <v>556</v>
      </c>
      <c r="E560" s="44">
        <v>13.1</v>
      </c>
      <c r="F560" s="37">
        <f t="shared" si="211"/>
        <v>2.7777777777777925E-2</v>
      </c>
      <c r="G560" s="37">
        <f t="shared" si="212"/>
        <v>0.10000000000000053</v>
      </c>
      <c r="H560" s="36"/>
      <c r="I560" s="33">
        <f t="shared" si="192"/>
        <v>3.6388888888888888</v>
      </c>
      <c r="J560" s="34">
        <f t="shared" si="199"/>
        <v>50.666666666666934</v>
      </c>
      <c r="K560" s="34">
        <f t="shared" si="200"/>
        <v>143.15</v>
      </c>
      <c r="L560" s="39">
        <f t="shared" si="201"/>
        <v>13.19251875</v>
      </c>
      <c r="M560" s="40">
        <f t="shared" si="202"/>
        <v>207.00918541666695</v>
      </c>
      <c r="N560" s="36"/>
      <c r="O560" s="45">
        <f t="shared" si="203"/>
        <v>753.28342471064923</v>
      </c>
      <c r="P560" s="46">
        <f t="shared" si="214"/>
        <v>0.75328342471064924</v>
      </c>
      <c r="Q560" s="42">
        <f t="shared" si="204"/>
        <v>0.75328342471064924</v>
      </c>
      <c r="R560" s="46">
        <f t="shared" si="213"/>
        <v>0.51800910279393308</v>
      </c>
      <c r="S560" s="42">
        <f t="shared" si="205"/>
        <v>0</v>
      </c>
      <c r="T560" s="43">
        <f t="shared" si="215"/>
        <v>9.4244468277199039E-2</v>
      </c>
      <c r="U560" s="36"/>
      <c r="V560" s="58">
        <f t="shared" si="206"/>
        <v>50.666666666666934</v>
      </c>
      <c r="W560" s="58">
        <f t="shared" si="207"/>
        <v>0</v>
      </c>
      <c r="Y560" s="61">
        <f t="shared" si="193"/>
        <v>12076.259259259259</v>
      </c>
      <c r="Z560" s="61">
        <f t="shared" si="194"/>
        <v>12.07625925925926</v>
      </c>
      <c r="AA560" s="61">
        <f t="shared" si="195"/>
        <v>0</v>
      </c>
      <c r="AB560" s="63">
        <f t="shared" si="196"/>
        <v>0</v>
      </c>
      <c r="AC560" s="36"/>
      <c r="AD560" s="64">
        <f t="shared" si="197"/>
        <v>0</v>
      </c>
      <c r="AE560" s="64">
        <f t="shared" si="198"/>
        <v>9.4244468277199039E-2</v>
      </c>
      <c r="AF560" s="42">
        <f t="shared" si="208"/>
        <v>0</v>
      </c>
      <c r="AG560" s="72">
        <f t="shared" si="209"/>
        <v>0</v>
      </c>
      <c r="AH560">
        <f t="shared" si="210"/>
        <v>5.7253514478398423E-2</v>
      </c>
    </row>
    <row r="561" spans="1:34" ht="15.75" thickBot="1" x14ac:dyDescent="0.3">
      <c r="A561" s="36"/>
      <c r="B561" s="14" t="s">
        <v>59</v>
      </c>
      <c r="C561" s="14">
        <v>557</v>
      </c>
      <c r="D561" s="14">
        <v>557</v>
      </c>
      <c r="E561" s="44">
        <v>13.3</v>
      </c>
      <c r="F561" s="37">
        <f t="shared" si="211"/>
        <v>9.7222222222222363E-2</v>
      </c>
      <c r="G561" s="37">
        <f t="shared" si="212"/>
        <v>0.35000000000000053</v>
      </c>
      <c r="H561" s="36"/>
      <c r="I561" s="33">
        <f t="shared" si="192"/>
        <v>3.6944444444444446</v>
      </c>
      <c r="J561" s="34">
        <f t="shared" si="199"/>
        <v>177.3333333333336</v>
      </c>
      <c r="K561" s="34">
        <f t="shared" si="200"/>
        <v>143.15</v>
      </c>
      <c r="L561" s="39">
        <f t="shared" si="201"/>
        <v>13.59841875</v>
      </c>
      <c r="M561" s="40">
        <f t="shared" si="202"/>
        <v>334.08175208333364</v>
      </c>
      <c r="N561" s="36"/>
      <c r="O561" s="45">
        <f t="shared" si="203"/>
        <v>1234.2464729745382</v>
      </c>
      <c r="P561" s="46">
        <f t="shared" si="214"/>
        <v>1.2342464729745382</v>
      </c>
      <c r="Q561" s="42">
        <f t="shared" si="204"/>
        <v>1.2342464729745379</v>
      </c>
      <c r="R561" s="46">
        <f t="shared" si="213"/>
        <v>0.51835194903642601</v>
      </c>
      <c r="S561" s="42">
        <f t="shared" si="205"/>
        <v>0</v>
      </c>
      <c r="T561" s="43">
        <f t="shared" si="215"/>
        <v>9.4244468277199039E-2</v>
      </c>
      <c r="U561" s="36"/>
      <c r="V561" s="58">
        <f t="shared" si="206"/>
        <v>177.3333333333336</v>
      </c>
      <c r="W561" s="58">
        <f t="shared" si="207"/>
        <v>0</v>
      </c>
      <c r="Y561" s="61">
        <f t="shared" si="193"/>
        <v>12447.814814814816</v>
      </c>
      <c r="Z561" s="61">
        <f t="shared" si="194"/>
        <v>12.447814814814816</v>
      </c>
      <c r="AA561" s="61">
        <f t="shared" si="195"/>
        <v>0</v>
      </c>
      <c r="AB561" s="63">
        <f t="shared" si="196"/>
        <v>0</v>
      </c>
      <c r="AC561" s="36"/>
      <c r="AD561" s="64">
        <f t="shared" si="197"/>
        <v>0</v>
      </c>
      <c r="AE561" s="64">
        <f t="shared" si="198"/>
        <v>9.4244468277199039E-2</v>
      </c>
      <c r="AF561" s="42">
        <f t="shared" si="208"/>
        <v>0</v>
      </c>
      <c r="AG561" s="72">
        <f t="shared" si="209"/>
        <v>0</v>
      </c>
      <c r="AH561">
        <f t="shared" si="210"/>
        <v>5.7253514478398423E-2</v>
      </c>
    </row>
    <row r="562" spans="1:34" ht="15.75" thickBot="1" x14ac:dyDescent="0.3">
      <c r="A562" s="36"/>
      <c r="B562" s="14" t="s">
        <v>59</v>
      </c>
      <c r="C562" s="14">
        <v>558</v>
      </c>
      <c r="D562" s="14">
        <v>558</v>
      </c>
      <c r="E562" s="44">
        <v>13.8</v>
      </c>
      <c r="F562" s="37">
        <f t="shared" si="211"/>
        <v>0.16666666666666657</v>
      </c>
      <c r="G562" s="37">
        <f t="shared" si="212"/>
        <v>0.59999999999999964</v>
      </c>
      <c r="H562" s="36"/>
      <c r="I562" s="33">
        <f t="shared" si="192"/>
        <v>3.8333333333333335</v>
      </c>
      <c r="J562" s="34">
        <f t="shared" si="199"/>
        <v>303.99999999999983</v>
      </c>
      <c r="K562" s="34">
        <f t="shared" si="200"/>
        <v>143.15</v>
      </c>
      <c r="L562" s="39">
        <f t="shared" si="201"/>
        <v>14.640075000000001</v>
      </c>
      <c r="M562" s="40">
        <f t="shared" si="202"/>
        <v>461.79007499999983</v>
      </c>
      <c r="N562" s="36"/>
      <c r="O562" s="45">
        <f t="shared" si="203"/>
        <v>1770.1952874999995</v>
      </c>
      <c r="P562" s="46">
        <f t="shared" si="214"/>
        <v>1.7701952874999995</v>
      </c>
      <c r="Q562" s="42">
        <f t="shared" si="204"/>
        <v>1.7701952874999998</v>
      </c>
      <c r="R562" s="46">
        <f t="shared" si="213"/>
        <v>0.5188436699496205</v>
      </c>
      <c r="S562" s="42">
        <f t="shared" si="205"/>
        <v>0</v>
      </c>
      <c r="T562" s="43">
        <f t="shared" si="215"/>
        <v>9.4244468277199039E-2</v>
      </c>
      <c r="U562" s="36"/>
      <c r="V562" s="58">
        <f t="shared" si="206"/>
        <v>303.99999999999983</v>
      </c>
      <c r="W562" s="58">
        <f t="shared" si="207"/>
        <v>0</v>
      </c>
      <c r="Y562" s="61">
        <f t="shared" si="193"/>
        <v>13401.333333333336</v>
      </c>
      <c r="Z562" s="61">
        <f t="shared" si="194"/>
        <v>13.401333333333335</v>
      </c>
      <c r="AA562" s="61">
        <f t="shared" si="195"/>
        <v>0</v>
      </c>
      <c r="AB562" s="63">
        <f t="shared" si="196"/>
        <v>0</v>
      </c>
      <c r="AC562" s="36"/>
      <c r="AD562" s="64">
        <f t="shared" si="197"/>
        <v>0</v>
      </c>
      <c r="AE562" s="64">
        <f t="shared" si="198"/>
        <v>9.4244468277199039E-2</v>
      </c>
      <c r="AF562" s="42">
        <f t="shared" si="208"/>
        <v>0</v>
      </c>
      <c r="AG562" s="72">
        <f t="shared" si="209"/>
        <v>0</v>
      </c>
      <c r="AH562">
        <f t="shared" si="210"/>
        <v>5.7253514478398423E-2</v>
      </c>
    </row>
    <row r="563" spans="1:34" ht="15.75" thickBot="1" x14ac:dyDescent="0.3">
      <c r="A563" s="36"/>
      <c r="B563" s="14" t="s">
        <v>59</v>
      </c>
      <c r="C563" s="14">
        <v>559</v>
      </c>
      <c r="D563" s="14">
        <v>559</v>
      </c>
      <c r="E563" s="44">
        <v>14.5</v>
      </c>
      <c r="F563" s="37">
        <f t="shared" si="211"/>
        <v>0.37499999999999989</v>
      </c>
      <c r="G563" s="37">
        <f t="shared" si="212"/>
        <v>1.3499999999999996</v>
      </c>
      <c r="H563" s="36"/>
      <c r="I563" s="33">
        <f t="shared" si="192"/>
        <v>4.0277777777777777</v>
      </c>
      <c r="J563" s="34">
        <f t="shared" si="199"/>
        <v>683.99999999999977</v>
      </c>
      <c r="K563" s="34">
        <f t="shared" si="200"/>
        <v>143.15</v>
      </c>
      <c r="L563" s="39">
        <f t="shared" si="201"/>
        <v>16.162968750000001</v>
      </c>
      <c r="M563" s="40">
        <f t="shared" si="202"/>
        <v>843.31296874999975</v>
      </c>
      <c r="N563" s="36"/>
      <c r="O563" s="45">
        <f t="shared" si="203"/>
        <v>3396.6772352430544</v>
      </c>
      <c r="P563" s="46">
        <f t="shared" si="214"/>
        <v>3.3966772352430543</v>
      </c>
      <c r="Q563" s="42">
        <f t="shared" si="204"/>
        <v>3.3966772352430543</v>
      </c>
      <c r="R563" s="46">
        <f t="shared" si="213"/>
        <v>0.51978719140385465</v>
      </c>
      <c r="S563" s="42">
        <f t="shared" si="205"/>
        <v>0</v>
      </c>
      <c r="T563" s="43">
        <f t="shared" si="215"/>
        <v>9.4244468277199039E-2</v>
      </c>
      <c r="U563" s="36"/>
      <c r="V563" s="58">
        <f t="shared" si="206"/>
        <v>683.99999999999977</v>
      </c>
      <c r="W563" s="58">
        <f t="shared" si="207"/>
        <v>0</v>
      </c>
      <c r="Y563" s="61">
        <f t="shared" si="193"/>
        <v>14795.37037037037</v>
      </c>
      <c r="Z563" s="61">
        <f t="shared" si="194"/>
        <v>14.795370370370371</v>
      </c>
      <c r="AA563" s="61">
        <f t="shared" si="195"/>
        <v>0</v>
      </c>
      <c r="AB563" s="63">
        <f t="shared" si="196"/>
        <v>0</v>
      </c>
      <c r="AC563" s="36"/>
      <c r="AD563" s="64">
        <f t="shared" si="197"/>
        <v>0</v>
      </c>
      <c r="AE563" s="64">
        <f t="shared" si="198"/>
        <v>9.4244468277199039E-2</v>
      </c>
      <c r="AF563" s="42">
        <f t="shared" si="208"/>
        <v>12133.611111111113</v>
      </c>
      <c r="AG563" s="72">
        <f t="shared" si="209"/>
        <v>7002.6103125000018</v>
      </c>
      <c r="AH563">
        <f t="shared" si="210"/>
        <v>5.7253514478398423E-2</v>
      </c>
    </row>
    <row r="564" spans="1:34" ht="15.75" thickBot="1" x14ac:dyDescent="0.3">
      <c r="A564" s="36"/>
      <c r="B564" s="14" t="s">
        <v>59</v>
      </c>
      <c r="C564" s="14">
        <v>560</v>
      </c>
      <c r="D564" s="14">
        <v>560</v>
      </c>
      <c r="E564" s="44">
        <v>16.5</v>
      </c>
      <c r="F564" s="37">
        <f t="shared" si="211"/>
        <v>0.34722222222222221</v>
      </c>
      <c r="G564" s="37">
        <f t="shared" si="212"/>
        <v>1.25</v>
      </c>
      <c r="H564" s="36"/>
      <c r="I564" s="33">
        <f t="shared" si="192"/>
        <v>4.5833333333333339</v>
      </c>
      <c r="J564" s="34">
        <f t="shared" si="199"/>
        <v>633.33333333333326</v>
      </c>
      <c r="K564" s="34">
        <f t="shared" si="200"/>
        <v>143.15</v>
      </c>
      <c r="L564" s="39">
        <f t="shared" si="201"/>
        <v>20.929218750000004</v>
      </c>
      <c r="M564" s="40">
        <f t="shared" si="202"/>
        <v>797.41255208333325</v>
      </c>
      <c r="N564" s="36"/>
      <c r="O564" s="45">
        <f t="shared" si="203"/>
        <v>3654.8075303819446</v>
      </c>
      <c r="P564" s="46">
        <f t="shared" si="214"/>
        <v>3.6548075303819445</v>
      </c>
      <c r="Q564" s="42">
        <f t="shared" si="204"/>
        <v>3.6548075303819445</v>
      </c>
      <c r="R564" s="46">
        <f t="shared" si="213"/>
        <v>0.52080241571784969</v>
      </c>
      <c r="S564" s="42">
        <f t="shared" si="205"/>
        <v>0</v>
      </c>
      <c r="T564" s="43">
        <f t="shared" si="215"/>
        <v>9.4244468277199039E-2</v>
      </c>
      <c r="U564" s="36"/>
      <c r="V564" s="58">
        <f t="shared" si="206"/>
        <v>633.33333333333326</v>
      </c>
      <c r="W564" s="58">
        <f t="shared" si="207"/>
        <v>0</v>
      </c>
      <c r="Y564" s="61">
        <f t="shared" si="193"/>
        <v>19158.333333333339</v>
      </c>
      <c r="Z564" s="61">
        <f t="shared" si="194"/>
        <v>19.158333333333339</v>
      </c>
      <c r="AA564" s="61">
        <f t="shared" si="195"/>
        <v>0</v>
      </c>
      <c r="AB564" s="63">
        <f t="shared" si="196"/>
        <v>0</v>
      </c>
      <c r="AC564" s="36"/>
      <c r="AD564" s="64">
        <f t="shared" si="197"/>
        <v>0</v>
      </c>
      <c r="AE564" s="64">
        <f t="shared" si="198"/>
        <v>9.4244468277199039E-2</v>
      </c>
      <c r="AF564" s="42">
        <f t="shared" si="208"/>
        <v>2576.0246913580245</v>
      </c>
      <c r="AG564" s="72">
        <f t="shared" si="209"/>
        <v>1486.6882499999997</v>
      </c>
      <c r="AH564">
        <f t="shared" si="210"/>
        <v>5.7253514478398423E-2</v>
      </c>
    </row>
    <row r="565" spans="1:34" ht="15.75" thickBot="1" x14ac:dyDescent="0.3">
      <c r="A565" s="36"/>
      <c r="B565" s="14" t="s">
        <v>59</v>
      </c>
      <c r="C565" s="14">
        <v>561</v>
      </c>
      <c r="D565" s="14">
        <v>561</v>
      </c>
      <c r="E565" s="44">
        <v>17</v>
      </c>
      <c r="F565" s="37">
        <f t="shared" si="211"/>
        <v>6.9444444444444448E-2</v>
      </c>
      <c r="G565" s="37">
        <f t="shared" si="212"/>
        <v>0.25</v>
      </c>
      <c r="H565" s="36"/>
      <c r="I565" s="33">
        <f t="shared" si="192"/>
        <v>4.7222222222222223</v>
      </c>
      <c r="J565" s="34">
        <f t="shared" si="199"/>
        <v>126.66666666666667</v>
      </c>
      <c r="K565" s="34">
        <f t="shared" si="200"/>
        <v>143.15</v>
      </c>
      <c r="L565" s="39">
        <f t="shared" si="201"/>
        <v>22.216874999999998</v>
      </c>
      <c r="M565" s="40">
        <f t="shared" si="202"/>
        <v>292.03354166666668</v>
      </c>
      <c r="N565" s="36"/>
      <c r="O565" s="45">
        <f t="shared" si="203"/>
        <v>1379.0472800925927</v>
      </c>
      <c r="P565" s="46">
        <f t="shared" si="214"/>
        <v>1.3790472800925928</v>
      </c>
      <c r="Q565" s="42">
        <f t="shared" si="204"/>
        <v>1.3790472800925928</v>
      </c>
      <c r="R565" s="46">
        <f t="shared" si="213"/>
        <v>0.52118548440676427</v>
      </c>
      <c r="S565" s="42">
        <f t="shared" si="205"/>
        <v>0</v>
      </c>
      <c r="T565" s="43">
        <f t="shared" si="215"/>
        <v>9.4244468277199039E-2</v>
      </c>
      <c r="U565" s="36"/>
      <c r="V565" s="58">
        <f t="shared" si="206"/>
        <v>126.66666666666667</v>
      </c>
      <c r="W565" s="58">
        <f t="shared" si="207"/>
        <v>0</v>
      </c>
      <c r="Y565" s="61">
        <f t="shared" si="193"/>
        <v>20337.037037037036</v>
      </c>
      <c r="Z565" s="61">
        <f t="shared" si="194"/>
        <v>20.337037037037035</v>
      </c>
      <c r="AA565" s="61">
        <f t="shared" si="195"/>
        <v>0</v>
      </c>
      <c r="AB565" s="63">
        <f t="shared" si="196"/>
        <v>0</v>
      </c>
      <c r="AC565" s="36"/>
      <c r="AD565" s="64">
        <f t="shared" si="197"/>
        <v>0</v>
      </c>
      <c r="AE565" s="64">
        <f t="shared" si="198"/>
        <v>9.443623353915892E-2</v>
      </c>
      <c r="AF565" s="42">
        <f t="shared" si="208"/>
        <v>0</v>
      </c>
      <c r="AG565" s="72">
        <f t="shared" si="209"/>
        <v>0</v>
      </c>
      <c r="AH565">
        <f t="shared" si="210"/>
        <v>5.7253514478398423E-2</v>
      </c>
    </row>
    <row r="566" spans="1:34" ht="15.75" thickBot="1" x14ac:dyDescent="0.3">
      <c r="A566" s="36"/>
      <c r="B566" s="14" t="s">
        <v>59</v>
      </c>
      <c r="C566" s="14">
        <v>562</v>
      </c>
      <c r="D566" s="14">
        <v>562</v>
      </c>
      <c r="E566" s="44">
        <v>17</v>
      </c>
      <c r="F566" s="37">
        <f t="shared" si="211"/>
        <v>0</v>
      </c>
      <c r="G566" s="37">
        <f t="shared" si="212"/>
        <v>0</v>
      </c>
      <c r="H566" s="36"/>
      <c r="I566" s="33">
        <f t="shared" si="192"/>
        <v>4.7222222222222223</v>
      </c>
      <c r="J566" s="34">
        <f t="shared" si="199"/>
        <v>0</v>
      </c>
      <c r="K566" s="34">
        <f t="shared" si="200"/>
        <v>143.15</v>
      </c>
      <c r="L566" s="39">
        <f t="shared" si="201"/>
        <v>22.216874999999998</v>
      </c>
      <c r="M566" s="40">
        <f t="shared" si="202"/>
        <v>165.36687499999999</v>
      </c>
      <c r="N566" s="36"/>
      <c r="O566" s="45">
        <f t="shared" si="203"/>
        <v>780.89913194444443</v>
      </c>
      <c r="P566" s="46">
        <f t="shared" si="214"/>
        <v>0.78089913194444438</v>
      </c>
      <c r="Q566" s="42">
        <f t="shared" si="204"/>
        <v>0.78089913194444438</v>
      </c>
      <c r="R566" s="46">
        <f t="shared" si="213"/>
        <v>0.52140240083230438</v>
      </c>
      <c r="S566" s="42">
        <f t="shared" si="205"/>
        <v>0</v>
      </c>
      <c r="T566" s="43">
        <f t="shared" si="215"/>
        <v>9.4244468277199039E-2</v>
      </c>
      <c r="U566" s="36"/>
      <c r="V566" s="58">
        <f t="shared" si="206"/>
        <v>0</v>
      </c>
      <c r="W566" s="58">
        <f t="shared" si="207"/>
        <v>0</v>
      </c>
      <c r="Y566" s="61">
        <f t="shared" si="193"/>
        <v>20337.037037037036</v>
      </c>
      <c r="Z566" s="61">
        <f t="shared" si="194"/>
        <v>20.337037037037035</v>
      </c>
      <c r="AA566" s="61">
        <f t="shared" si="195"/>
        <v>0</v>
      </c>
      <c r="AB566" s="63">
        <f t="shared" si="196"/>
        <v>0</v>
      </c>
      <c r="AC566" s="36"/>
      <c r="AD566" s="64">
        <f t="shared" si="197"/>
        <v>0</v>
      </c>
      <c r="AE566" s="64">
        <f t="shared" si="198"/>
        <v>9.4553904788339097E-2</v>
      </c>
      <c r="AF566" s="42">
        <f t="shared" si="208"/>
        <v>0</v>
      </c>
      <c r="AG566" s="72">
        <f t="shared" si="209"/>
        <v>0</v>
      </c>
      <c r="AH566">
        <f t="shared" si="210"/>
        <v>5.7253514478398423E-2</v>
      </c>
    </row>
    <row r="567" spans="1:34" ht="15.75" thickBot="1" x14ac:dyDescent="0.3">
      <c r="A567" s="36"/>
      <c r="B567" s="14" t="s">
        <v>59</v>
      </c>
      <c r="C567" s="14">
        <v>563</v>
      </c>
      <c r="D567" s="14">
        <v>563</v>
      </c>
      <c r="E567" s="44">
        <v>17</v>
      </c>
      <c r="F567" s="37">
        <f t="shared" si="211"/>
        <v>-0.22222222222222215</v>
      </c>
      <c r="G567" s="37">
        <f t="shared" si="212"/>
        <v>-0.79999999999999982</v>
      </c>
      <c r="H567" s="36"/>
      <c r="I567" s="33">
        <f t="shared" si="192"/>
        <v>4.7222222222222223</v>
      </c>
      <c r="J567" s="34">
        <f t="shared" si="199"/>
        <v>-405.3333333333332</v>
      </c>
      <c r="K567" s="34">
        <f t="shared" si="200"/>
        <v>143.15</v>
      </c>
      <c r="L567" s="39">
        <f t="shared" si="201"/>
        <v>22.216874999999998</v>
      </c>
      <c r="M567" s="40">
        <f t="shared" si="202"/>
        <v>165.36687499999999</v>
      </c>
      <c r="N567" s="36"/>
      <c r="O567" s="45">
        <f t="shared" si="203"/>
        <v>780.89913194444443</v>
      </c>
      <c r="P567" s="46">
        <f t="shared" si="214"/>
        <v>0.78089913194444438</v>
      </c>
      <c r="Q567" s="42">
        <f t="shared" si="204"/>
        <v>-1.1331749421296291</v>
      </c>
      <c r="R567" s="46">
        <f t="shared" si="213"/>
        <v>0.52161931725784449</v>
      </c>
      <c r="S567" s="42">
        <f t="shared" si="205"/>
        <v>690.35494305555551</v>
      </c>
      <c r="T567" s="43">
        <f t="shared" si="215"/>
        <v>9.443623353915892E-2</v>
      </c>
      <c r="U567" s="36"/>
      <c r="V567" s="58">
        <f t="shared" si="206"/>
        <v>0</v>
      </c>
      <c r="W567" s="58">
        <f t="shared" si="207"/>
        <v>405.3333333333332</v>
      </c>
      <c r="Y567" s="61">
        <f t="shared" si="193"/>
        <v>20337.037037037036</v>
      </c>
      <c r="Z567" s="61">
        <f t="shared" si="194"/>
        <v>20.337037037037035</v>
      </c>
      <c r="AA567" s="61">
        <f t="shared" si="195"/>
        <v>3648</v>
      </c>
      <c r="AB567" s="63">
        <f t="shared" si="196"/>
        <v>3.6480000000000001</v>
      </c>
      <c r="AC567" s="36"/>
      <c r="AD567" s="64">
        <f t="shared" si="197"/>
        <v>-3.6480000000000001</v>
      </c>
      <c r="AE567" s="64">
        <f t="shared" si="198"/>
        <v>9.460757930685762E-2</v>
      </c>
      <c r="AF567" s="42">
        <f t="shared" si="208"/>
        <v>0</v>
      </c>
      <c r="AG567" s="72">
        <f t="shared" si="209"/>
        <v>0</v>
      </c>
      <c r="AH567">
        <f t="shared" si="210"/>
        <v>5.7370011875039047E-2</v>
      </c>
    </row>
    <row r="568" spans="1:34" ht="15.75" thickBot="1" x14ac:dyDescent="0.3">
      <c r="A568" s="36"/>
      <c r="B568" s="14" t="s">
        <v>59</v>
      </c>
      <c r="C568" s="14">
        <v>564</v>
      </c>
      <c r="D568" s="14">
        <v>564</v>
      </c>
      <c r="E568" s="44">
        <v>15.4</v>
      </c>
      <c r="F568" s="37">
        <f t="shared" si="211"/>
        <v>-0.95833333333333337</v>
      </c>
      <c r="G568" s="37">
        <f t="shared" si="212"/>
        <v>-3.45</v>
      </c>
      <c r="H568" s="36"/>
      <c r="I568" s="33">
        <f t="shared" si="192"/>
        <v>4.2777777777777777</v>
      </c>
      <c r="J568" s="34">
        <f t="shared" si="199"/>
        <v>-1748</v>
      </c>
      <c r="K568" s="34">
        <f t="shared" si="200"/>
        <v>143.15</v>
      </c>
      <c r="L568" s="39">
        <f t="shared" si="201"/>
        <v>18.231674999999999</v>
      </c>
      <c r="M568" s="40">
        <f t="shared" si="202"/>
        <v>161.381675</v>
      </c>
      <c r="N568" s="36"/>
      <c r="O568" s="45">
        <f t="shared" si="203"/>
        <v>690.35494305555551</v>
      </c>
      <c r="P568" s="46">
        <f t="shared" si="214"/>
        <v>0.69035494305555556</v>
      </c>
      <c r="Q568" s="42">
        <f t="shared" si="204"/>
        <v>-6.7872006124999995</v>
      </c>
      <c r="R568" s="46">
        <f t="shared" si="213"/>
        <v>0.52181108251980435</v>
      </c>
      <c r="S568" s="42">
        <f t="shared" si="205"/>
        <v>423.61649704861117</v>
      </c>
      <c r="T568" s="43">
        <f t="shared" si="215"/>
        <v>9.4553904788339097E-2</v>
      </c>
      <c r="U568" s="36"/>
      <c r="V568" s="58">
        <f t="shared" si="206"/>
        <v>0</v>
      </c>
      <c r="W568" s="58">
        <f t="shared" si="207"/>
        <v>1748</v>
      </c>
      <c r="Y568" s="61">
        <f t="shared" si="193"/>
        <v>16689.037037037036</v>
      </c>
      <c r="Z568" s="61">
        <f t="shared" si="194"/>
        <v>16.689037037037036</v>
      </c>
      <c r="AA568" s="61">
        <f t="shared" si="195"/>
        <v>9510.5555555555547</v>
      </c>
      <c r="AB568" s="63">
        <f t="shared" si="196"/>
        <v>9.5105555555555554</v>
      </c>
      <c r="AC568" s="36"/>
      <c r="AD568" s="64">
        <f t="shared" si="197"/>
        <v>-9.5105555555555554</v>
      </c>
      <c r="AE568" s="64">
        <f t="shared" si="198"/>
        <v>9.460757930685762E-2</v>
      </c>
      <c r="AF568" s="42">
        <f t="shared" si="208"/>
        <v>0</v>
      </c>
      <c r="AG568" s="72">
        <f t="shared" si="209"/>
        <v>0</v>
      </c>
      <c r="AH568">
        <f t="shared" si="210"/>
        <v>5.7441497158916006E-2</v>
      </c>
    </row>
    <row r="569" spans="1:34" ht="15.75" thickBot="1" x14ac:dyDescent="0.3">
      <c r="A569" s="36"/>
      <c r="B569" s="14" t="s">
        <v>59</v>
      </c>
      <c r="C569" s="14">
        <v>565</v>
      </c>
      <c r="D569" s="14">
        <v>565</v>
      </c>
      <c r="E569" s="44">
        <v>10.1</v>
      </c>
      <c r="F569" s="37">
        <f t="shared" si="211"/>
        <v>-1.4722222222222223</v>
      </c>
      <c r="G569" s="37">
        <f t="shared" si="212"/>
        <v>-5.3000000000000007</v>
      </c>
      <c r="H569" s="36"/>
      <c r="I569" s="33">
        <f t="shared" si="192"/>
        <v>2.8055555555555558</v>
      </c>
      <c r="J569" s="34">
        <f t="shared" si="199"/>
        <v>-2685.3333333333335</v>
      </c>
      <c r="K569" s="34">
        <f t="shared" si="200"/>
        <v>143.15</v>
      </c>
      <c r="L569" s="39">
        <f t="shared" si="201"/>
        <v>7.8420187500000011</v>
      </c>
      <c r="M569" s="40">
        <f t="shared" si="202"/>
        <v>150.99201875</v>
      </c>
      <c r="N569" s="36"/>
      <c r="O569" s="45">
        <f t="shared" si="203"/>
        <v>423.61649704861117</v>
      </c>
      <c r="P569" s="46">
        <f t="shared" si="214"/>
        <v>0.42361649704861115</v>
      </c>
      <c r="Q569" s="42">
        <f t="shared" si="204"/>
        <v>-7.1102353548032413</v>
      </c>
      <c r="R569" s="46">
        <f t="shared" si="213"/>
        <v>0.52192875376898451</v>
      </c>
      <c r="S569" s="42">
        <f t="shared" si="205"/>
        <v>193.22826666666666</v>
      </c>
      <c r="T569" s="43">
        <f t="shared" si="215"/>
        <v>9.460757930685762E-2</v>
      </c>
      <c r="U569" s="36"/>
      <c r="V569" s="58">
        <f t="shared" si="206"/>
        <v>0</v>
      </c>
      <c r="W569" s="58">
        <f t="shared" si="207"/>
        <v>2685.3333333333335</v>
      </c>
      <c r="Y569" s="61">
        <f t="shared" si="193"/>
        <v>7178.4814814814827</v>
      </c>
      <c r="Z569" s="61">
        <f t="shared" si="194"/>
        <v>7.1784814814814828</v>
      </c>
      <c r="AA569" s="61">
        <f t="shared" si="195"/>
        <v>5557.1481481481496</v>
      </c>
      <c r="AB569" s="63">
        <f t="shared" si="196"/>
        <v>5.5571481481481495</v>
      </c>
      <c r="AC569" s="36"/>
      <c r="AD569" s="64">
        <f t="shared" si="197"/>
        <v>-5.5571481481481495</v>
      </c>
      <c r="AE569" s="64">
        <f t="shared" si="198"/>
        <v>9.460757930685762E-2</v>
      </c>
      <c r="AF569" s="42">
        <f t="shared" si="208"/>
        <v>0</v>
      </c>
      <c r="AG569" s="72">
        <f t="shared" si="209"/>
        <v>0</v>
      </c>
      <c r="AH569">
        <f t="shared" si="210"/>
        <v>5.7474104428916019E-2</v>
      </c>
    </row>
    <row r="570" spans="1:34" ht="15.75" thickBot="1" x14ac:dyDescent="0.3">
      <c r="A570" s="36"/>
      <c r="B570" s="14" t="s">
        <v>59</v>
      </c>
      <c r="C570" s="14">
        <v>566</v>
      </c>
      <c r="D570" s="14">
        <v>566</v>
      </c>
      <c r="E570" s="44">
        <v>4.8</v>
      </c>
      <c r="F570" s="37">
        <f t="shared" si="211"/>
        <v>-1.4027777777777777</v>
      </c>
      <c r="G570" s="37">
        <f t="shared" si="212"/>
        <v>-5.05</v>
      </c>
      <c r="H570" s="36"/>
      <c r="I570" s="33">
        <f t="shared" si="192"/>
        <v>1.3333333333333333</v>
      </c>
      <c r="J570" s="34">
        <f t="shared" si="199"/>
        <v>-2558.6666666666665</v>
      </c>
      <c r="K570" s="34">
        <f t="shared" si="200"/>
        <v>143.15</v>
      </c>
      <c r="L570" s="39">
        <f t="shared" si="201"/>
        <v>1.7711999999999999</v>
      </c>
      <c r="M570" s="40">
        <f t="shared" si="202"/>
        <v>144.9212</v>
      </c>
      <c r="N570" s="36"/>
      <c r="O570" s="45">
        <f t="shared" si="203"/>
        <v>193.22826666666666</v>
      </c>
      <c r="P570" s="46">
        <f t="shared" si="214"/>
        <v>0.19322826666666665</v>
      </c>
      <c r="Q570" s="42">
        <f t="shared" si="204"/>
        <v>-3.2183272888888883</v>
      </c>
      <c r="R570" s="46">
        <f t="shared" si="213"/>
        <v>0.52198242828750308</v>
      </c>
      <c r="S570" s="42">
        <f t="shared" si="205"/>
        <v>0</v>
      </c>
      <c r="T570" s="43">
        <f t="shared" si="215"/>
        <v>9.460757930685762E-2</v>
      </c>
      <c r="U570" s="36"/>
      <c r="V570" s="58">
        <f t="shared" si="206"/>
        <v>0</v>
      </c>
      <c r="W570" s="58">
        <f t="shared" si="207"/>
        <v>2558.6666666666665</v>
      </c>
      <c r="Y570" s="61">
        <f t="shared" si="193"/>
        <v>1621.3333333333333</v>
      </c>
      <c r="Z570" s="61">
        <f t="shared" si="194"/>
        <v>1.6213333333333333</v>
      </c>
      <c r="AA570" s="61">
        <f t="shared" si="195"/>
        <v>1621.3333333333333</v>
      </c>
      <c r="AB570" s="63">
        <f t="shared" si="196"/>
        <v>1.6213333333333333</v>
      </c>
      <c r="AC570" s="36"/>
      <c r="AD570" s="64">
        <f t="shared" si="197"/>
        <v>-1.6213333333333333</v>
      </c>
      <c r="AE570" s="64">
        <f t="shared" si="198"/>
        <v>9.460757930685762E-2</v>
      </c>
      <c r="AF570" s="42">
        <f t="shared" si="208"/>
        <v>0</v>
      </c>
      <c r="AG570" s="72">
        <f t="shared" si="209"/>
        <v>0</v>
      </c>
      <c r="AH570">
        <f t="shared" si="210"/>
        <v>5.7474104428916019E-2</v>
      </c>
    </row>
    <row r="571" spans="1:34" ht="15.75" thickBot="1" x14ac:dyDescent="0.3">
      <c r="A571" s="36"/>
      <c r="B571" s="14" t="s">
        <v>59</v>
      </c>
      <c r="C571" s="14">
        <v>567</v>
      </c>
      <c r="D571" s="14">
        <v>567</v>
      </c>
      <c r="E571" s="44">
        <v>0</v>
      </c>
      <c r="F571" s="37">
        <f t="shared" si="211"/>
        <v>-0.66666666666666663</v>
      </c>
      <c r="G571" s="37">
        <f t="shared" si="212"/>
        <v>-2.4</v>
      </c>
      <c r="H571" s="36"/>
      <c r="I571" s="33">
        <f t="shared" si="192"/>
        <v>0</v>
      </c>
      <c r="J571" s="34">
        <f t="shared" si="199"/>
        <v>-1216</v>
      </c>
      <c r="K571" s="34">
        <f t="shared" si="200"/>
        <v>143.15</v>
      </c>
      <c r="L571" s="39">
        <f t="shared" si="201"/>
        <v>0</v>
      </c>
      <c r="M571" s="40">
        <f t="shared" si="202"/>
        <v>143.15</v>
      </c>
      <c r="N571" s="36"/>
      <c r="O571" s="45">
        <f t="shared" si="203"/>
        <v>0</v>
      </c>
      <c r="P571" s="46">
        <f t="shared" si="214"/>
        <v>0</v>
      </c>
      <c r="Q571" s="42">
        <f t="shared" si="204"/>
        <v>0</v>
      </c>
      <c r="R571" s="46">
        <f t="shared" si="213"/>
        <v>0.52198242828750308</v>
      </c>
      <c r="S571" s="42">
        <f t="shared" si="205"/>
        <v>0</v>
      </c>
      <c r="T571" s="43">
        <f t="shared" si="215"/>
        <v>9.460757930685762E-2</v>
      </c>
      <c r="U571" s="36"/>
      <c r="V571" s="58">
        <f t="shared" si="206"/>
        <v>0</v>
      </c>
      <c r="W571" s="58">
        <f t="shared" si="207"/>
        <v>1216</v>
      </c>
      <c r="Y571" s="61">
        <f t="shared" si="193"/>
        <v>0</v>
      </c>
      <c r="Z571" s="61">
        <f t="shared" si="194"/>
        <v>0</v>
      </c>
      <c r="AA571" s="61">
        <f t="shared" si="195"/>
        <v>0</v>
      </c>
      <c r="AB571" s="63">
        <f t="shared" si="196"/>
        <v>0</v>
      </c>
      <c r="AC571" s="36"/>
      <c r="AD571" s="64">
        <f t="shared" si="197"/>
        <v>0</v>
      </c>
      <c r="AE571" s="64">
        <f t="shared" si="198"/>
        <v>9.460757930685762E-2</v>
      </c>
      <c r="AF571" s="42">
        <f t="shared" si="208"/>
        <v>0</v>
      </c>
      <c r="AG571" s="72">
        <f t="shared" si="209"/>
        <v>0</v>
      </c>
      <c r="AH571">
        <f t="shared" si="210"/>
        <v>5.7474104428916019E-2</v>
      </c>
    </row>
    <row r="572" spans="1:34" ht="15.75" thickBot="1" x14ac:dyDescent="0.3">
      <c r="A572" s="36"/>
      <c r="B572" s="14" t="s">
        <v>59</v>
      </c>
      <c r="C572" s="14">
        <v>568</v>
      </c>
      <c r="D572" s="14">
        <v>568</v>
      </c>
      <c r="E572" s="44">
        <v>0</v>
      </c>
      <c r="F572" s="37">
        <f t="shared" si="211"/>
        <v>0</v>
      </c>
      <c r="G572" s="37">
        <f t="shared" si="212"/>
        <v>0</v>
      </c>
      <c r="H572" s="36"/>
      <c r="I572" s="33">
        <f t="shared" si="192"/>
        <v>0</v>
      </c>
      <c r="J572" s="34">
        <f t="shared" si="199"/>
        <v>0</v>
      </c>
      <c r="K572" s="34">
        <f t="shared" si="200"/>
        <v>143.15</v>
      </c>
      <c r="L572" s="39">
        <f t="shared" si="201"/>
        <v>0</v>
      </c>
      <c r="M572" s="40">
        <f t="shared" si="202"/>
        <v>143.15</v>
      </c>
      <c r="N572" s="36"/>
      <c r="O572" s="45">
        <f t="shared" si="203"/>
        <v>0</v>
      </c>
      <c r="P572" s="46">
        <f t="shared" si="214"/>
        <v>0</v>
      </c>
      <c r="Q572" s="42">
        <f t="shared" si="204"/>
        <v>0</v>
      </c>
      <c r="R572" s="46">
        <f t="shared" si="213"/>
        <v>0.52198242828750308</v>
      </c>
      <c r="S572" s="42">
        <f t="shared" si="205"/>
        <v>0</v>
      </c>
      <c r="T572" s="43">
        <f t="shared" si="215"/>
        <v>9.460757930685762E-2</v>
      </c>
      <c r="U572" s="36"/>
      <c r="V572" s="58">
        <f t="shared" si="206"/>
        <v>0</v>
      </c>
      <c r="W572" s="58">
        <f t="shared" si="207"/>
        <v>0</v>
      </c>
      <c r="Y572" s="61">
        <f t="shared" si="193"/>
        <v>0</v>
      </c>
      <c r="Z572" s="61">
        <f t="shared" si="194"/>
        <v>0</v>
      </c>
      <c r="AA572" s="61">
        <f t="shared" si="195"/>
        <v>0</v>
      </c>
      <c r="AB572" s="63">
        <f t="shared" si="196"/>
        <v>0</v>
      </c>
      <c r="AC572" s="36"/>
      <c r="AD572" s="64">
        <f t="shared" si="197"/>
        <v>0</v>
      </c>
      <c r="AE572" s="64">
        <f t="shared" si="198"/>
        <v>9.460757930685762E-2</v>
      </c>
      <c r="AF572" s="42">
        <f t="shared" si="208"/>
        <v>0</v>
      </c>
      <c r="AG572" s="72">
        <f t="shared" si="209"/>
        <v>0</v>
      </c>
      <c r="AH572">
        <f t="shared" si="210"/>
        <v>5.7474104428916019E-2</v>
      </c>
    </row>
    <row r="573" spans="1:34" ht="15.75" thickBot="1" x14ac:dyDescent="0.3">
      <c r="A573" s="36"/>
      <c r="B573" s="14" t="s">
        <v>59</v>
      </c>
      <c r="C573" s="14">
        <v>569</v>
      </c>
      <c r="D573" s="14">
        <v>569</v>
      </c>
      <c r="E573" s="44">
        <v>0</v>
      </c>
      <c r="F573" s="37">
        <f t="shared" si="211"/>
        <v>0</v>
      </c>
      <c r="G573" s="37">
        <f t="shared" si="212"/>
        <v>0</v>
      </c>
      <c r="H573" s="36"/>
      <c r="I573" s="33">
        <f t="shared" si="192"/>
        <v>0</v>
      </c>
      <c r="J573" s="34">
        <f t="shared" si="199"/>
        <v>0</v>
      </c>
      <c r="K573" s="34">
        <f t="shared" si="200"/>
        <v>143.15</v>
      </c>
      <c r="L573" s="39">
        <f t="shared" si="201"/>
        <v>0</v>
      </c>
      <c r="M573" s="40">
        <f t="shared" si="202"/>
        <v>143.15</v>
      </c>
      <c r="N573" s="36"/>
      <c r="O573" s="45">
        <f t="shared" si="203"/>
        <v>0</v>
      </c>
      <c r="P573" s="46">
        <f t="shared" si="214"/>
        <v>0</v>
      </c>
      <c r="Q573" s="42">
        <f t="shared" si="204"/>
        <v>0</v>
      </c>
      <c r="R573" s="46">
        <f t="shared" si="213"/>
        <v>0.52198242828750308</v>
      </c>
      <c r="S573" s="42">
        <f t="shared" si="205"/>
        <v>0</v>
      </c>
      <c r="T573" s="43">
        <f t="shared" si="215"/>
        <v>9.460757930685762E-2</v>
      </c>
      <c r="U573" s="36"/>
      <c r="V573" s="58">
        <f t="shared" si="206"/>
        <v>0</v>
      </c>
      <c r="W573" s="58">
        <f t="shared" si="207"/>
        <v>0</v>
      </c>
      <c r="Y573" s="61">
        <f t="shared" si="193"/>
        <v>0</v>
      </c>
      <c r="Z573" s="61">
        <f t="shared" si="194"/>
        <v>0</v>
      </c>
      <c r="AA573" s="61">
        <f t="shared" si="195"/>
        <v>0</v>
      </c>
      <c r="AB573" s="63">
        <f t="shared" si="196"/>
        <v>0</v>
      </c>
      <c r="AC573" s="36"/>
      <c r="AD573" s="64">
        <f t="shared" si="197"/>
        <v>0</v>
      </c>
      <c r="AE573" s="64">
        <f t="shared" si="198"/>
        <v>9.460757930685762E-2</v>
      </c>
      <c r="AF573" s="42">
        <f t="shared" si="208"/>
        <v>0</v>
      </c>
      <c r="AG573" s="72">
        <f t="shared" si="209"/>
        <v>0</v>
      </c>
      <c r="AH573">
        <f t="shared" si="210"/>
        <v>5.7474104428916019E-2</v>
      </c>
    </row>
    <row r="574" spans="1:34" ht="15.75" thickBot="1" x14ac:dyDescent="0.3">
      <c r="A574" s="36"/>
      <c r="B574" s="14" t="s">
        <v>59</v>
      </c>
      <c r="C574" s="14">
        <v>570</v>
      </c>
      <c r="D574" s="14">
        <v>570</v>
      </c>
      <c r="E574" s="44">
        <v>0</v>
      </c>
      <c r="F574" s="37">
        <f t="shared" si="211"/>
        <v>0</v>
      </c>
      <c r="G574" s="37">
        <f t="shared" si="212"/>
        <v>0</v>
      </c>
      <c r="H574" s="36"/>
      <c r="I574" s="33">
        <f t="shared" si="192"/>
        <v>0</v>
      </c>
      <c r="J574" s="34">
        <f t="shared" si="199"/>
        <v>0</v>
      </c>
      <c r="K574" s="34">
        <f t="shared" si="200"/>
        <v>143.15</v>
      </c>
      <c r="L574" s="39">
        <f t="shared" si="201"/>
        <v>0</v>
      </c>
      <c r="M574" s="40">
        <f t="shared" si="202"/>
        <v>143.15</v>
      </c>
      <c r="N574" s="36"/>
      <c r="O574" s="45">
        <f t="shared" si="203"/>
        <v>0</v>
      </c>
      <c r="P574" s="46">
        <f t="shared" si="214"/>
        <v>0</v>
      </c>
      <c r="Q574" s="42">
        <f t="shared" si="204"/>
        <v>0</v>
      </c>
      <c r="R574" s="46">
        <f t="shared" si="213"/>
        <v>0.52198242828750308</v>
      </c>
      <c r="S574" s="42">
        <f t="shared" si="205"/>
        <v>0</v>
      </c>
      <c r="T574" s="43">
        <f t="shared" si="215"/>
        <v>9.460757930685762E-2</v>
      </c>
      <c r="U574" s="36"/>
      <c r="V574" s="58">
        <f t="shared" si="206"/>
        <v>0</v>
      </c>
      <c r="W574" s="58">
        <f t="shared" si="207"/>
        <v>0</v>
      </c>
      <c r="Y574" s="61">
        <f t="shared" si="193"/>
        <v>0</v>
      </c>
      <c r="Z574" s="61">
        <f t="shared" si="194"/>
        <v>0</v>
      </c>
      <c r="AA574" s="61">
        <f t="shared" si="195"/>
        <v>0</v>
      </c>
      <c r="AB574" s="63">
        <f t="shared" si="196"/>
        <v>0</v>
      </c>
      <c r="AC574" s="36"/>
      <c r="AD574" s="64">
        <f t="shared" si="197"/>
        <v>0</v>
      </c>
      <c r="AE574" s="64">
        <f t="shared" si="198"/>
        <v>9.460757930685762E-2</v>
      </c>
      <c r="AF574" s="42">
        <f t="shared" si="208"/>
        <v>0</v>
      </c>
      <c r="AG574" s="72">
        <f t="shared" si="209"/>
        <v>0</v>
      </c>
      <c r="AH574">
        <f t="shared" si="210"/>
        <v>5.7474104428916019E-2</v>
      </c>
    </row>
    <row r="575" spans="1:34" ht="15.75" thickBot="1" x14ac:dyDescent="0.3">
      <c r="A575" s="36"/>
      <c r="B575" s="14" t="s">
        <v>59</v>
      </c>
      <c r="C575" s="14">
        <v>571</v>
      </c>
      <c r="D575" s="14">
        <v>571</v>
      </c>
      <c r="E575" s="44">
        <v>0</v>
      </c>
      <c r="F575" s="37">
        <f t="shared" si="211"/>
        <v>0</v>
      </c>
      <c r="G575" s="37">
        <f t="shared" si="212"/>
        <v>0</v>
      </c>
      <c r="H575" s="36"/>
      <c r="I575" s="33">
        <f t="shared" si="192"/>
        <v>0</v>
      </c>
      <c r="J575" s="34">
        <f t="shared" si="199"/>
        <v>0</v>
      </c>
      <c r="K575" s="34">
        <f t="shared" si="200"/>
        <v>143.15</v>
      </c>
      <c r="L575" s="39">
        <f t="shared" si="201"/>
        <v>0</v>
      </c>
      <c r="M575" s="40">
        <f t="shared" si="202"/>
        <v>143.15</v>
      </c>
      <c r="N575" s="36"/>
      <c r="O575" s="45">
        <f t="shared" si="203"/>
        <v>0</v>
      </c>
      <c r="P575" s="46">
        <f t="shared" si="214"/>
        <v>0</v>
      </c>
      <c r="Q575" s="42">
        <f t="shared" si="204"/>
        <v>0</v>
      </c>
      <c r="R575" s="46">
        <f t="shared" si="213"/>
        <v>0.52198242828750308</v>
      </c>
      <c r="S575" s="42">
        <f t="shared" si="205"/>
        <v>0</v>
      </c>
      <c r="T575" s="43">
        <f t="shared" si="215"/>
        <v>9.460757930685762E-2</v>
      </c>
      <c r="U575" s="36"/>
      <c r="V575" s="58">
        <f t="shared" si="206"/>
        <v>0</v>
      </c>
      <c r="W575" s="58">
        <f t="shared" si="207"/>
        <v>0</v>
      </c>
      <c r="Y575" s="61">
        <f t="shared" si="193"/>
        <v>0</v>
      </c>
      <c r="Z575" s="61">
        <f t="shared" si="194"/>
        <v>0</v>
      </c>
      <c r="AA575" s="61">
        <f t="shared" si="195"/>
        <v>0</v>
      </c>
      <c r="AB575" s="63">
        <f t="shared" si="196"/>
        <v>0</v>
      </c>
      <c r="AC575" s="36"/>
      <c r="AD575" s="64">
        <f t="shared" si="197"/>
        <v>0</v>
      </c>
      <c r="AE575" s="64">
        <f t="shared" si="198"/>
        <v>9.460757930685762E-2</v>
      </c>
      <c r="AF575" s="42">
        <f t="shared" si="208"/>
        <v>0</v>
      </c>
      <c r="AG575" s="72">
        <f t="shared" si="209"/>
        <v>0</v>
      </c>
      <c r="AH575">
        <f t="shared" si="210"/>
        <v>5.7474104428916019E-2</v>
      </c>
    </row>
    <row r="576" spans="1:34" ht="15.75" thickBot="1" x14ac:dyDescent="0.3">
      <c r="A576" s="36"/>
      <c r="B576" s="14" t="s">
        <v>59</v>
      </c>
      <c r="C576" s="14">
        <v>572</v>
      </c>
      <c r="D576" s="14">
        <v>572</v>
      </c>
      <c r="E576" s="44">
        <v>0</v>
      </c>
      <c r="F576" s="37">
        <f t="shared" si="211"/>
        <v>0</v>
      </c>
      <c r="G576" s="37">
        <f t="shared" si="212"/>
        <v>0</v>
      </c>
      <c r="H576" s="36"/>
      <c r="I576" s="33">
        <f t="shared" si="192"/>
        <v>0</v>
      </c>
      <c r="J576" s="34">
        <f t="shared" si="199"/>
        <v>0</v>
      </c>
      <c r="K576" s="34">
        <f t="shared" si="200"/>
        <v>143.15</v>
      </c>
      <c r="L576" s="39">
        <f t="shared" si="201"/>
        <v>0</v>
      </c>
      <c r="M576" s="40">
        <f t="shared" si="202"/>
        <v>143.15</v>
      </c>
      <c r="N576" s="36"/>
      <c r="O576" s="45">
        <f t="shared" si="203"/>
        <v>0</v>
      </c>
      <c r="P576" s="46">
        <f t="shared" si="214"/>
        <v>0</v>
      </c>
      <c r="Q576" s="42">
        <f t="shared" si="204"/>
        <v>0</v>
      </c>
      <c r="R576" s="46">
        <f t="shared" si="213"/>
        <v>0.52198242828750308</v>
      </c>
      <c r="S576" s="42">
        <f t="shared" si="205"/>
        <v>0</v>
      </c>
      <c r="T576" s="43">
        <f t="shared" si="215"/>
        <v>9.460757930685762E-2</v>
      </c>
      <c r="U576" s="36"/>
      <c r="V576" s="58">
        <f t="shared" si="206"/>
        <v>0</v>
      </c>
      <c r="W576" s="58">
        <f t="shared" si="207"/>
        <v>0</v>
      </c>
      <c r="Y576" s="61">
        <f t="shared" si="193"/>
        <v>0</v>
      </c>
      <c r="Z576" s="61">
        <f t="shared" si="194"/>
        <v>0</v>
      </c>
      <c r="AA576" s="61">
        <f t="shared" si="195"/>
        <v>0</v>
      </c>
      <c r="AB576" s="63">
        <f t="shared" si="196"/>
        <v>0</v>
      </c>
      <c r="AC576" s="36"/>
      <c r="AD576" s="64">
        <f t="shared" si="197"/>
        <v>0</v>
      </c>
      <c r="AE576" s="64">
        <f t="shared" si="198"/>
        <v>9.460757930685762E-2</v>
      </c>
      <c r="AF576" s="42">
        <f t="shared" si="208"/>
        <v>0</v>
      </c>
      <c r="AG576" s="72">
        <f t="shared" si="209"/>
        <v>0</v>
      </c>
      <c r="AH576">
        <f t="shared" si="210"/>
        <v>5.7474104428916019E-2</v>
      </c>
    </row>
    <row r="577" spans="1:34" ht="15.75" thickBot="1" x14ac:dyDescent="0.3">
      <c r="A577" s="36"/>
      <c r="B577" s="14" t="s">
        <v>59</v>
      </c>
      <c r="C577" s="14">
        <v>573</v>
      </c>
      <c r="D577" s="14">
        <v>573</v>
      </c>
      <c r="E577" s="44">
        <v>0</v>
      </c>
      <c r="F577" s="37">
        <f t="shared" si="211"/>
        <v>0</v>
      </c>
      <c r="G577" s="37">
        <f t="shared" si="212"/>
        <v>0</v>
      </c>
      <c r="H577" s="36"/>
      <c r="I577" s="33">
        <f t="shared" si="192"/>
        <v>0</v>
      </c>
      <c r="J577" s="34">
        <f t="shared" si="199"/>
        <v>0</v>
      </c>
      <c r="K577" s="34">
        <f t="shared" si="200"/>
        <v>143.15</v>
      </c>
      <c r="L577" s="39">
        <f t="shared" si="201"/>
        <v>0</v>
      </c>
      <c r="M577" s="40">
        <f t="shared" si="202"/>
        <v>143.15</v>
      </c>
      <c r="N577" s="36"/>
      <c r="O577" s="45">
        <f t="shared" si="203"/>
        <v>0</v>
      </c>
      <c r="P577" s="46">
        <f t="shared" si="214"/>
        <v>0</v>
      </c>
      <c r="Q577" s="42">
        <f t="shared" si="204"/>
        <v>0</v>
      </c>
      <c r="R577" s="46">
        <f t="shared" si="213"/>
        <v>0.52198242828750308</v>
      </c>
      <c r="S577" s="42">
        <f t="shared" si="205"/>
        <v>0</v>
      </c>
      <c r="T577" s="43">
        <f t="shared" si="215"/>
        <v>9.460757930685762E-2</v>
      </c>
      <c r="U577" s="36"/>
      <c r="V577" s="58">
        <f t="shared" si="206"/>
        <v>0</v>
      </c>
      <c r="W577" s="58">
        <f t="shared" si="207"/>
        <v>0</v>
      </c>
      <c r="Y577" s="61">
        <f t="shared" si="193"/>
        <v>0</v>
      </c>
      <c r="Z577" s="61">
        <f t="shared" si="194"/>
        <v>0</v>
      </c>
      <c r="AA577" s="61">
        <f t="shared" si="195"/>
        <v>0</v>
      </c>
      <c r="AB577" s="63">
        <f t="shared" si="196"/>
        <v>0</v>
      </c>
      <c r="AC577" s="36"/>
      <c r="AD577" s="64">
        <f t="shared" si="197"/>
        <v>0</v>
      </c>
      <c r="AE577" s="64">
        <f t="shared" si="198"/>
        <v>9.460757930685762E-2</v>
      </c>
      <c r="AF577" s="42">
        <f t="shared" si="208"/>
        <v>0</v>
      </c>
      <c r="AG577" s="72">
        <f t="shared" si="209"/>
        <v>0</v>
      </c>
      <c r="AH577">
        <f t="shared" si="210"/>
        <v>5.7474104428916019E-2</v>
      </c>
    </row>
    <row r="578" spans="1:34" ht="15.75" thickBot="1" x14ac:dyDescent="0.3">
      <c r="A578" s="36"/>
      <c r="B578" s="14" t="s">
        <v>59</v>
      </c>
      <c r="C578" s="14">
        <v>574</v>
      </c>
      <c r="D578" s="14">
        <v>574</v>
      </c>
      <c r="E578" s="44">
        <v>0</v>
      </c>
      <c r="F578" s="37">
        <f t="shared" si="211"/>
        <v>0</v>
      </c>
      <c r="G578" s="37">
        <f t="shared" si="212"/>
        <v>0</v>
      </c>
      <c r="H578" s="36"/>
      <c r="I578" s="33">
        <f t="shared" si="192"/>
        <v>0</v>
      </c>
      <c r="J578" s="34">
        <f t="shared" si="199"/>
        <v>0</v>
      </c>
      <c r="K578" s="34">
        <f t="shared" si="200"/>
        <v>143.15</v>
      </c>
      <c r="L578" s="39">
        <f t="shared" si="201"/>
        <v>0</v>
      </c>
      <c r="M578" s="40">
        <f t="shared" si="202"/>
        <v>143.15</v>
      </c>
      <c r="N578" s="36"/>
      <c r="O578" s="45">
        <f t="shared" si="203"/>
        <v>0</v>
      </c>
      <c r="P578" s="46">
        <f t="shared" si="214"/>
        <v>0</v>
      </c>
      <c r="Q578" s="42">
        <f t="shared" si="204"/>
        <v>0</v>
      </c>
      <c r="R578" s="46">
        <f t="shared" si="213"/>
        <v>0.52198242828750308</v>
      </c>
      <c r="S578" s="42">
        <f t="shared" si="205"/>
        <v>0</v>
      </c>
      <c r="T578" s="43">
        <f t="shared" si="215"/>
        <v>9.460757930685762E-2</v>
      </c>
      <c r="U578" s="36"/>
      <c r="V578" s="58">
        <f t="shared" si="206"/>
        <v>0</v>
      </c>
      <c r="W578" s="58">
        <f t="shared" si="207"/>
        <v>0</v>
      </c>
      <c r="Y578" s="61">
        <f t="shared" si="193"/>
        <v>0</v>
      </c>
      <c r="Z578" s="61">
        <f t="shared" si="194"/>
        <v>0</v>
      </c>
      <c r="AA578" s="61">
        <f t="shared" si="195"/>
        <v>0</v>
      </c>
      <c r="AB578" s="63">
        <f t="shared" si="196"/>
        <v>0</v>
      </c>
      <c r="AC578" s="36"/>
      <c r="AD578" s="64">
        <f t="shared" si="197"/>
        <v>0</v>
      </c>
      <c r="AE578" s="64">
        <f t="shared" si="198"/>
        <v>9.460757930685762E-2</v>
      </c>
      <c r="AF578" s="42">
        <f t="shared" si="208"/>
        <v>0</v>
      </c>
      <c r="AG578" s="72">
        <f t="shared" si="209"/>
        <v>0</v>
      </c>
      <c r="AH578">
        <f t="shared" si="210"/>
        <v>5.7474104428916019E-2</v>
      </c>
    </row>
    <row r="579" spans="1:34" ht="15.75" thickBot="1" x14ac:dyDescent="0.3">
      <c r="A579" s="36"/>
      <c r="B579" s="14" t="s">
        <v>59</v>
      </c>
      <c r="C579" s="14">
        <v>575</v>
      </c>
      <c r="D579" s="14">
        <v>575</v>
      </c>
      <c r="E579" s="44">
        <v>0</v>
      </c>
      <c r="F579" s="37">
        <f t="shared" si="211"/>
        <v>0</v>
      </c>
      <c r="G579" s="37">
        <f t="shared" si="212"/>
        <v>0</v>
      </c>
      <c r="H579" s="36"/>
      <c r="I579" s="33">
        <f t="shared" si="192"/>
        <v>0</v>
      </c>
      <c r="J579" s="34">
        <f t="shared" si="199"/>
        <v>0</v>
      </c>
      <c r="K579" s="34">
        <f t="shared" si="200"/>
        <v>143.15</v>
      </c>
      <c r="L579" s="39">
        <f t="shared" si="201"/>
        <v>0</v>
      </c>
      <c r="M579" s="40">
        <f t="shared" si="202"/>
        <v>143.15</v>
      </c>
      <c r="N579" s="36"/>
      <c r="O579" s="45">
        <f t="shared" si="203"/>
        <v>0</v>
      </c>
      <c r="P579" s="46">
        <f t="shared" si="214"/>
        <v>0</v>
      </c>
      <c r="Q579" s="42">
        <f t="shared" si="204"/>
        <v>0</v>
      </c>
      <c r="R579" s="46">
        <f t="shared" si="213"/>
        <v>0.52198242828750308</v>
      </c>
      <c r="S579" s="42">
        <f t="shared" si="205"/>
        <v>0</v>
      </c>
      <c r="T579" s="43">
        <f t="shared" si="215"/>
        <v>9.460757930685762E-2</v>
      </c>
      <c r="U579" s="36"/>
      <c r="V579" s="58">
        <f t="shared" si="206"/>
        <v>0</v>
      </c>
      <c r="W579" s="58">
        <f t="shared" si="207"/>
        <v>0</v>
      </c>
      <c r="Y579" s="61">
        <f t="shared" si="193"/>
        <v>0</v>
      </c>
      <c r="Z579" s="61">
        <f t="shared" si="194"/>
        <v>0</v>
      </c>
      <c r="AA579" s="61">
        <f t="shared" si="195"/>
        <v>0</v>
      </c>
      <c r="AB579" s="63">
        <f t="shared" si="196"/>
        <v>0</v>
      </c>
      <c r="AC579" s="36"/>
      <c r="AD579" s="64">
        <f t="shared" si="197"/>
        <v>0</v>
      </c>
      <c r="AE579" s="64">
        <f t="shared" si="198"/>
        <v>9.460757930685762E-2</v>
      </c>
      <c r="AF579" s="42">
        <f t="shared" si="208"/>
        <v>0</v>
      </c>
      <c r="AG579" s="72">
        <f t="shared" si="209"/>
        <v>0</v>
      </c>
      <c r="AH579">
        <f t="shared" si="210"/>
        <v>5.7474104428916019E-2</v>
      </c>
    </row>
    <row r="580" spans="1:34" ht="15.75" thickBot="1" x14ac:dyDescent="0.3">
      <c r="A580" s="36"/>
      <c r="B580" s="14" t="s">
        <v>59</v>
      </c>
      <c r="C580" s="14">
        <v>576</v>
      </c>
      <c r="D580" s="14">
        <v>576</v>
      </c>
      <c r="E580" s="44">
        <v>0</v>
      </c>
      <c r="F580" s="37">
        <f t="shared" si="211"/>
        <v>0</v>
      </c>
      <c r="G580" s="37">
        <f t="shared" si="212"/>
        <v>0</v>
      </c>
      <c r="H580" s="36"/>
      <c r="I580" s="33">
        <f t="shared" ref="I580:I643" si="216">E580*(1000/3600)</f>
        <v>0</v>
      </c>
      <c r="J580" s="34">
        <f t="shared" si="199"/>
        <v>0</v>
      </c>
      <c r="K580" s="34">
        <f t="shared" si="200"/>
        <v>143.15</v>
      </c>
      <c r="L580" s="39">
        <f t="shared" si="201"/>
        <v>0</v>
      </c>
      <c r="M580" s="40">
        <f t="shared" si="202"/>
        <v>143.15</v>
      </c>
      <c r="N580" s="36"/>
      <c r="O580" s="45">
        <f t="shared" si="203"/>
        <v>0</v>
      </c>
      <c r="P580" s="46">
        <f t="shared" si="214"/>
        <v>0</v>
      </c>
      <c r="Q580" s="42">
        <f t="shared" si="204"/>
        <v>0</v>
      </c>
      <c r="R580" s="46">
        <f t="shared" si="213"/>
        <v>0.52198242828750308</v>
      </c>
      <c r="S580" s="42">
        <f t="shared" si="205"/>
        <v>0</v>
      </c>
      <c r="T580" s="43">
        <f t="shared" si="215"/>
        <v>9.460757930685762E-2</v>
      </c>
      <c r="U580" s="36"/>
      <c r="V580" s="58">
        <f t="shared" si="206"/>
        <v>0</v>
      </c>
      <c r="W580" s="58">
        <f t="shared" si="207"/>
        <v>0</v>
      </c>
      <c r="Y580" s="61">
        <f t="shared" ref="Y580:Y643" si="217">0.5*1824*(I580^2)</f>
        <v>0</v>
      </c>
      <c r="Z580" s="61">
        <f t="shared" ref="Z580:Z643" si="218">Y580/1000</f>
        <v>0</v>
      </c>
      <c r="AA580" s="61">
        <f t="shared" ref="AA580:AA643" si="219">IF(I581&lt;I580,Y580-Y581, 0 )</f>
        <v>0</v>
      </c>
      <c r="AB580" s="63">
        <f t="shared" ref="AB580:AB643" si="220">AA580/1000</f>
        <v>0</v>
      </c>
      <c r="AC580" s="36"/>
      <c r="AD580" s="64">
        <f t="shared" ref="AD580:AD643" si="221">IF(I581 &lt;I580, (Y581-Y580) / (C581-C580), 0) / 1000</f>
        <v>0</v>
      </c>
      <c r="AE580" s="64">
        <f t="shared" ref="AE580:AE643" si="222" xml:space="preserve"> T581 + ((S582*(C582-C581))/(3600*1000))</f>
        <v>9.460757930685762E-2</v>
      </c>
      <c r="AF580" s="42">
        <f t="shared" si="208"/>
        <v>0</v>
      </c>
      <c r="AG580" s="72">
        <f t="shared" si="209"/>
        <v>0</v>
      </c>
      <c r="AH580">
        <f t="shared" si="210"/>
        <v>5.7474104428916019E-2</v>
      </c>
    </row>
    <row r="581" spans="1:34" ht="15.75" thickBot="1" x14ac:dyDescent="0.3">
      <c r="A581" s="36"/>
      <c r="B581" s="14" t="s">
        <v>59</v>
      </c>
      <c r="C581" s="14">
        <v>577</v>
      </c>
      <c r="D581" s="14">
        <v>577</v>
      </c>
      <c r="E581" s="44">
        <v>0</v>
      </c>
      <c r="F581" s="37">
        <f t="shared" si="211"/>
        <v>0</v>
      </c>
      <c r="G581" s="37">
        <f t="shared" si="212"/>
        <v>0</v>
      </c>
      <c r="H581" s="36"/>
      <c r="I581" s="33">
        <f t="shared" si="216"/>
        <v>0</v>
      </c>
      <c r="J581" s="34">
        <f t="shared" ref="J581:J644" si="223">1824*F581</f>
        <v>0</v>
      </c>
      <c r="K581" s="34">
        <f t="shared" ref="K581:K644" si="224">143.15</f>
        <v>143.15</v>
      </c>
      <c r="L581" s="39">
        <f t="shared" ref="L581:L644" si="225">(0.5*1.23)*0.4*4.05*(I581^2)</f>
        <v>0</v>
      </c>
      <c r="M581" s="40">
        <f t="shared" ref="M581:M644" si="226">IF(J581 &gt;= 0, K581 + L581 + J581, K581 + L581)</f>
        <v>143.15</v>
      </c>
      <c r="N581" s="36"/>
      <c r="O581" s="45">
        <f t="shared" ref="O581:O644" si="227">M581*I581</f>
        <v>0</v>
      </c>
      <c r="P581" s="46">
        <f t="shared" si="214"/>
        <v>0</v>
      </c>
      <c r="Q581" s="42">
        <f t="shared" ref="Q581:Q644" si="228">((J581+K581+L581)*I581)/1000</f>
        <v>0</v>
      </c>
      <c r="R581" s="46">
        <f t="shared" si="213"/>
        <v>0.52198242828750308</v>
      </c>
      <c r="S581" s="42">
        <f t="shared" ref="S581:S644" si="229">IF(I582 &lt; I581, ABS(M582 * I582), 0)</f>
        <v>0</v>
      </c>
      <c r="T581" s="43">
        <f t="shared" si="215"/>
        <v>9.460757930685762E-2</v>
      </c>
      <c r="U581" s="36"/>
      <c r="V581" s="58">
        <f t="shared" ref="V581:V644" si="230">IF(J581&gt;0, J581, 0)</f>
        <v>0</v>
      </c>
      <c r="W581" s="58">
        <f t="shared" ref="W581:W644" si="231">IF(J581&lt;0, -J581, 0)</f>
        <v>0</v>
      </c>
      <c r="Y581" s="61">
        <f t="shared" si="217"/>
        <v>0</v>
      </c>
      <c r="Z581" s="61">
        <f t="shared" si="218"/>
        <v>0</v>
      </c>
      <c r="AA581" s="61">
        <f t="shared" si="219"/>
        <v>0</v>
      </c>
      <c r="AB581" s="63">
        <f t="shared" si="220"/>
        <v>0</v>
      </c>
      <c r="AC581" s="36"/>
      <c r="AD581" s="64">
        <f t="shared" si="221"/>
        <v>0</v>
      </c>
      <c r="AE581" s="64">
        <f t="shared" si="222"/>
        <v>9.460757930685762E-2</v>
      </c>
      <c r="AF581" s="42">
        <f t="shared" ref="AF581:AF644" si="232">IF(V582 &lt; V581, ABS(Z582 * V582), 0)</f>
        <v>0</v>
      </c>
      <c r="AG581" s="72">
        <f t="shared" ref="AG581:AG644" si="233">AF581*(1-0.25)*(1-0.1)*(1-0.1)*(1-0.05)</f>
        <v>0</v>
      </c>
      <c r="AH581">
        <f t="shared" ref="AH581:AH644" si="234">T581* (1 - 0.25) * (1 - 0.1) * (1 - 0.1)</f>
        <v>5.7474104428916019E-2</v>
      </c>
    </row>
    <row r="582" spans="1:34" ht="15.75" thickBot="1" x14ac:dyDescent="0.3">
      <c r="A582" s="36"/>
      <c r="B582" s="14" t="s">
        <v>59</v>
      </c>
      <c r="C582" s="14">
        <v>578</v>
      </c>
      <c r="D582" s="14">
        <v>578</v>
      </c>
      <c r="E582" s="44">
        <v>0</v>
      </c>
      <c r="F582" s="37">
        <f t="shared" ref="F582:F645" si="235">($E583-$E581)/2/3.6</f>
        <v>0</v>
      </c>
      <c r="G582" s="37">
        <f t="shared" ref="G582:G645" si="236">($E583-$E581)/2</f>
        <v>0</v>
      </c>
      <c r="H582" s="36"/>
      <c r="I582" s="33">
        <f t="shared" si="216"/>
        <v>0</v>
      </c>
      <c r="J582" s="34">
        <f t="shared" si="223"/>
        <v>0</v>
      </c>
      <c r="K582" s="34">
        <f t="shared" si="224"/>
        <v>143.15</v>
      </c>
      <c r="L582" s="39">
        <f t="shared" si="225"/>
        <v>0</v>
      </c>
      <c r="M582" s="40">
        <f t="shared" si="226"/>
        <v>143.15</v>
      </c>
      <c r="N582" s="36"/>
      <c r="O582" s="45">
        <f t="shared" si="227"/>
        <v>0</v>
      </c>
      <c r="P582" s="46">
        <f t="shared" si="214"/>
        <v>0</v>
      </c>
      <c r="Q582" s="42">
        <f t="shared" si="228"/>
        <v>0</v>
      </c>
      <c r="R582" s="46">
        <f t="shared" ref="R582:R645" si="237" xml:space="preserve"> R581 + P582 * ((C582 - C581) / 3600)</f>
        <v>0.52198242828750308</v>
      </c>
      <c r="S582" s="42">
        <f t="shared" si="229"/>
        <v>0</v>
      </c>
      <c r="T582" s="43">
        <f t="shared" si="215"/>
        <v>9.460757930685762E-2</v>
      </c>
      <c r="U582" s="36"/>
      <c r="V582" s="58">
        <f t="shared" si="230"/>
        <v>0</v>
      </c>
      <c r="W582" s="58">
        <f t="shared" si="231"/>
        <v>0</v>
      </c>
      <c r="Y582" s="61">
        <f t="shared" si="217"/>
        <v>0</v>
      </c>
      <c r="Z582" s="61">
        <f t="shared" si="218"/>
        <v>0</v>
      </c>
      <c r="AA582" s="61">
        <f t="shared" si="219"/>
        <v>0</v>
      </c>
      <c r="AB582" s="63">
        <f t="shared" si="220"/>
        <v>0</v>
      </c>
      <c r="AC582" s="36"/>
      <c r="AD582" s="64">
        <f t="shared" si="221"/>
        <v>0</v>
      </c>
      <c r="AE582" s="64">
        <f t="shared" si="222"/>
        <v>9.460757930685762E-2</v>
      </c>
      <c r="AF582" s="42">
        <f t="shared" si="232"/>
        <v>0</v>
      </c>
      <c r="AG582" s="72">
        <f t="shared" si="233"/>
        <v>0</v>
      </c>
      <c r="AH582">
        <f t="shared" si="234"/>
        <v>5.7474104428916019E-2</v>
      </c>
    </row>
    <row r="583" spans="1:34" ht="15.75" thickBot="1" x14ac:dyDescent="0.3">
      <c r="A583" s="36"/>
      <c r="B583" s="14" t="s">
        <v>59</v>
      </c>
      <c r="C583" s="14">
        <v>579</v>
      </c>
      <c r="D583" s="14">
        <v>579</v>
      </c>
      <c r="E583" s="44">
        <v>0</v>
      </c>
      <c r="F583" s="37">
        <f t="shared" si="235"/>
        <v>0</v>
      </c>
      <c r="G583" s="37">
        <f t="shared" si="236"/>
        <v>0</v>
      </c>
      <c r="H583" s="36"/>
      <c r="I583" s="33">
        <f t="shared" si="216"/>
        <v>0</v>
      </c>
      <c r="J583" s="34">
        <f t="shared" si="223"/>
        <v>0</v>
      </c>
      <c r="K583" s="34">
        <f t="shared" si="224"/>
        <v>143.15</v>
      </c>
      <c r="L583" s="39">
        <f t="shared" si="225"/>
        <v>0</v>
      </c>
      <c r="M583" s="40">
        <f t="shared" si="226"/>
        <v>143.15</v>
      </c>
      <c r="N583" s="36"/>
      <c r="O583" s="45">
        <f t="shared" si="227"/>
        <v>0</v>
      </c>
      <c r="P583" s="46">
        <f t="shared" ref="P583:P646" si="238">O583/1000</f>
        <v>0</v>
      </c>
      <c r="Q583" s="42">
        <f t="shared" si="228"/>
        <v>0</v>
      </c>
      <c r="R583" s="46">
        <f t="shared" si="237"/>
        <v>0.52198242828750308</v>
      </c>
      <c r="S583" s="42">
        <f t="shared" si="229"/>
        <v>0</v>
      </c>
      <c r="T583" s="43">
        <f t="shared" si="215"/>
        <v>9.460757930685762E-2</v>
      </c>
      <c r="U583" s="36"/>
      <c r="V583" s="58">
        <f t="shared" si="230"/>
        <v>0</v>
      </c>
      <c r="W583" s="58">
        <f t="shared" si="231"/>
        <v>0</v>
      </c>
      <c r="Y583" s="61">
        <f t="shared" si="217"/>
        <v>0</v>
      </c>
      <c r="Z583" s="61">
        <f t="shared" si="218"/>
        <v>0</v>
      </c>
      <c r="AA583" s="61">
        <f t="shared" si="219"/>
        <v>0</v>
      </c>
      <c r="AB583" s="63">
        <f t="shared" si="220"/>
        <v>0</v>
      </c>
      <c r="AC583" s="36"/>
      <c r="AD583" s="64">
        <f t="shared" si="221"/>
        <v>0</v>
      </c>
      <c r="AE583" s="64">
        <f t="shared" si="222"/>
        <v>9.460757930685762E-2</v>
      </c>
      <c r="AF583" s="42">
        <f t="shared" si="232"/>
        <v>0</v>
      </c>
      <c r="AG583" s="72">
        <f t="shared" si="233"/>
        <v>0</v>
      </c>
      <c r="AH583">
        <f t="shared" si="234"/>
        <v>5.7474104428916019E-2</v>
      </c>
    </row>
    <row r="584" spans="1:34" ht="15.75" thickBot="1" x14ac:dyDescent="0.3">
      <c r="A584" s="36"/>
      <c r="B584" s="14" t="s">
        <v>59</v>
      </c>
      <c r="C584" s="14">
        <v>580</v>
      </c>
      <c r="D584" s="14">
        <v>580</v>
      </c>
      <c r="E584" s="44">
        <v>0</v>
      </c>
      <c r="F584" s="37">
        <f t="shared" si="235"/>
        <v>0</v>
      </c>
      <c r="G584" s="37">
        <f t="shared" si="236"/>
        <v>0</v>
      </c>
      <c r="H584" s="36"/>
      <c r="I584" s="33">
        <f t="shared" si="216"/>
        <v>0</v>
      </c>
      <c r="J584" s="34">
        <f t="shared" si="223"/>
        <v>0</v>
      </c>
      <c r="K584" s="34">
        <f t="shared" si="224"/>
        <v>143.15</v>
      </c>
      <c r="L584" s="39">
        <f t="shared" si="225"/>
        <v>0</v>
      </c>
      <c r="M584" s="40">
        <f t="shared" si="226"/>
        <v>143.15</v>
      </c>
      <c r="N584" s="36"/>
      <c r="O584" s="45">
        <f t="shared" si="227"/>
        <v>0</v>
      </c>
      <c r="P584" s="46">
        <f t="shared" si="238"/>
        <v>0</v>
      </c>
      <c r="Q584" s="42">
        <f t="shared" si="228"/>
        <v>0</v>
      </c>
      <c r="R584" s="46">
        <f t="shared" si="237"/>
        <v>0.52198242828750308</v>
      </c>
      <c r="S584" s="42">
        <f t="shared" si="229"/>
        <v>0</v>
      </c>
      <c r="T584" s="43">
        <f t="shared" si="215"/>
        <v>9.460757930685762E-2</v>
      </c>
      <c r="U584" s="36"/>
      <c r="V584" s="58">
        <f t="shared" si="230"/>
        <v>0</v>
      </c>
      <c r="W584" s="58">
        <f t="shared" si="231"/>
        <v>0</v>
      </c>
      <c r="Y584" s="61">
        <f t="shared" si="217"/>
        <v>0</v>
      </c>
      <c r="Z584" s="61">
        <f t="shared" si="218"/>
        <v>0</v>
      </c>
      <c r="AA584" s="61">
        <f t="shared" si="219"/>
        <v>0</v>
      </c>
      <c r="AB584" s="63">
        <f t="shared" si="220"/>
        <v>0</v>
      </c>
      <c r="AC584" s="36"/>
      <c r="AD584" s="64">
        <f t="shared" si="221"/>
        <v>0</v>
      </c>
      <c r="AE584" s="64">
        <f t="shared" si="222"/>
        <v>9.460757930685762E-2</v>
      </c>
      <c r="AF584" s="42">
        <f t="shared" si="232"/>
        <v>0</v>
      </c>
      <c r="AG584" s="72">
        <f t="shared" si="233"/>
        <v>0</v>
      </c>
      <c r="AH584">
        <f t="shared" si="234"/>
        <v>5.7474104428916019E-2</v>
      </c>
    </row>
    <row r="585" spans="1:34" ht="15.75" thickBot="1" x14ac:dyDescent="0.3">
      <c r="A585" s="36"/>
      <c r="B585" s="14" t="s">
        <v>59</v>
      </c>
      <c r="C585" s="14">
        <v>581</v>
      </c>
      <c r="D585" s="14">
        <v>581</v>
      </c>
      <c r="E585" s="44">
        <v>0</v>
      </c>
      <c r="F585" s="37">
        <f t="shared" si="235"/>
        <v>0</v>
      </c>
      <c r="G585" s="37">
        <f t="shared" si="236"/>
        <v>0</v>
      </c>
      <c r="H585" s="36"/>
      <c r="I585" s="33">
        <f t="shared" si="216"/>
        <v>0</v>
      </c>
      <c r="J585" s="34">
        <f t="shared" si="223"/>
        <v>0</v>
      </c>
      <c r="K585" s="34">
        <f t="shared" si="224"/>
        <v>143.15</v>
      </c>
      <c r="L585" s="39">
        <f t="shared" si="225"/>
        <v>0</v>
      </c>
      <c r="M585" s="40">
        <f t="shared" si="226"/>
        <v>143.15</v>
      </c>
      <c r="N585" s="36"/>
      <c r="O585" s="45">
        <f t="shared" si="227"/>
        <v>0</v>
      </c>
      <c r="P585" s="46">
        <f t="shared" si="238"/>
        <v>0</v>
      </c>
      <c r="Q585" s="42">
        <f t="shared" si="228"/>
        <v>0</v>
      </c>
      <c r="R585" s="46">
        <f t="shared" si="237"/>
        <v>0.52198242828750308</v>
      </c>
      <c r="S585" s="42">
        <f t="shared" si="229"/>
        <v>0</v>
      </c>
      <c r="T585" s="43">
        <f t="shared" si="215"/>
        <v>9.460757930685762E-2</v>
      </c>
      <c r="U585" s="36"/>
      <c r="V585" s="58">
        <f t="shared" si="230"/>
        <v>0</v>
      </c>
      <c r="W585" s="58">
        <f t="shared" si="231"/>
        <v>0</v>
      </c>
      <c r="Y585" s="61">
        <f t="shared" si="217"/>
        <v>0</v>
      </c>
      <c r="Z585" s="61">
        <f t="shared" si="218"/>
        <v>0</v>
      </c>
      <c r="AA585" s="61">
        <f t="shared" si="219"/>
        <v>0</v>
      </c>
      <c r="AB585" s="63">
        <f t="shared" si="220"/>
        <v>0</v>
      </c>
      <c r="AC585" s="36"/>
      <c r="AD585" s="64">
        <f t="shared" si="221"/>
        <v>0</v>
      </c>
      <c r="AE585" s="64">
        <f t="shared" si="222"/>
        <v>9.460757930685762E-2</v>
      </c>
      <c r="AF585" s="42">
        <f t="shared" si="232"/>
        <v>0</v>
      </c>
      <c r="AG585" s="72">
        <f t="shared" si="233"/>
        <v>0</v>
      </c>
      <c r="AH585">
        <f t="shared" si="234"/>
        <v>5.7474104428916019E-2</v>
      </c>
    </row>
    <row r="586" spans="1:34" ht="15.75" thickBot="1" x14ac:dyDescent="0.3">
      <c r="A586" s="36"/>
      <c r="B586" s="14" t="s">
        <v>59</v>
      </c>
      <c r="C586" s="14">
        <v>582</v>
      </c>
      <c r="D586" s="14">
        <v>582</v>
      </c>
      <c r="E586" s="44">
        <v>0</v>
      </c>
      <c r="F586" s="37">
        <f t="shared" si="235"/>
        <v>0</v>
      </c>
      <c r="G586" s="37">
        <f t="shared" si="236"/>
        <v>0</v>
      </c>
      <c r="H586" s="36"/>
      <c r="I586" s="33">
        <f t="shared" si="216"/>
        <v>0</v>
      </c>
      <c r="J586" s="34">
        <f t="shared" si="223"/>
        <v>0</v>
      </c>
      <c r="K586" s="34">
        <f t="shared" si="224"/>
        <v>143.15</v>
      </c>
      <c r="L586" s="39">
        <f t="shared" si="225"/>
        <v>0</v>
      </c>
      <c r="M586" s="40">
        <f t="shared" si="226"/>
        <v>143.15</v>
      </c>
      <c r="N586" s="36"/>
      <c r="O586" s="45">
        <f t="shared" si="227"/>
        <v>0</v>
      </c>
      <c r="P586" s="46">
        <f t="shared" si="238"/>
        <v>0</v>
      </c>
      <c r="Q586" s="42">
        <f t="shared" si="228"/>
        <v>0</v>
      </c>
      <c r="R586" s="46">
        <f t="shared" si="237"/>
        <v>0.52198242828750308</v>
      </c>
      <c r="S586" s="42">
        <f t="shared" si="229"/>
        <v>0</v>
      </c>
      <c r="T586" s="43">
        <f t="shared" si="215"/>
        <v>9.460757930685762E-2</v>
      </c>
      <c r="U586" s="36"/>
      <c r="V586" s="58">
        <f t="shared" si="230"/>
        <v>0</v>
      </c>
      <c r="W586" s="58">
        <f t="shared" si="231"/>
        <v>0</v>
      </c>
      <c r="Y586" s="61">
        <f t="shared" si="217"/>
        <v>0</v>
      </c>
      <c r="Z586" s="61">
        <f t="shared" si="218"/>
        <v>0</v>
      </c>
      <c r="AA586" s="61">
        <f t="shared" si="219"/>
        <v>0</v>
      </c>
      <c r="AB586" s="63">
        <f t="shared" si="220"/>
        <v>0</v>
      </c>
      <c r="AC586" s="36"/>
      <c r="AD586" s="64">
        <f t="shared" si="221"/>
        <v>0</v>
      </c>
      <c r="AE586" s="64">
        <f t="shared" si="222"/>
        <v>9.460757930685762E-2</v>
      </c>
      <c r="AF586" s="42">
        <f t="shared" si="232"/>
        <v>0</v>
      </c>
      <c r="AG586" s="72">
        <f t="shared" si="233"/>
        <v>0</v>
      </c>
      <c r="AH586">
        <f t="shared" si="234"/>
        <v>5.7474104428916019E-2</v>
      </c>
    </row>
    <row r="587" spans="1:34" ht="15.75" thickBot="1" x14ac:dyDescent="0.3">
      <c r="A587" s="36"/>
      <c r="B587" s="14" t="s">
        <v>59</v>
      </c>
      <c r="C587" s="14">
        <v>583</v>
      </c>
      <c r="D587" s="14">
        <v>583</v>
      </c>
      <c r="E587" s="44">
        <v>0</v>
      </c>
      <c r="F587" s="37">
        <f t="shared" si="235"/>
        <v>0</v>
      </c>
      <c r="G587" s="37">
        <f t="shared" si="236"/>
        <v>0</v>
      </c>
      <c r="H587" s="36"/>
      <c r="I587" s="33">
        <f t="shared" si="216"/>
        <v>0</v>
      </c>
      <c r="J587" s="34">
        <f t="shared" si="223"/>
        <v>0</v>
      </c>
      <c r="K587" s="34">
        <f t="shared" si="224"/>
        <v>143.15</v>
      </c>
      <c r="L587" s="39">
        <f t="shared" si="225"/>
        <v>0</v>
      </c>
      <c r="M587" s="40">
        <f t="shared" si="226"/>
        <v>143.15</v>
      </c>
      <c r="N587" s="36"/>
      <c r="O587" s="45">
        <f t="shared" si="227"/>
        <v>0</v>
      </c>
      <c r="P587" s="46">
        <f t="shared" si="238"/>
        <v>0</v>
      </c>
      <c r="Q587" s="42">
        <f t="shared" si="228"/>
        <v>0</v>
      </c>
      <c r="R587" s="46">
        <f t="shared" si="237"/>
        <v>0.52198242828750308</v>
      </c>
      <c r="S587" s="42">
        <f t="shared" si="229"/>
        <v>0</v>
      </c>
      <c r="T587" s="43">
        <f t="shared" si="215"/>
        <v>9.460757930685762E-2</v>
      </c>
      <c r="U587" s="36"/>
      <c r="V587" s="58">
        <f t="shared" si="230"/>
        <v>0</v>
      </c>
      <c r="W587" s="58">
        <f t="shared" si="231"/>
        <v>0</v>
      </c>
      <c r="Y587" s="61">
        <f t="shared" si="217"/>
        <v>0</v>
      </c>
      <c r="Z587" s="61">
        <f t="shared" si="218"/>
        <v>0</v>
      </c>
      <c r="AA587" s="61">
        <f t="shared" si="219"/>
        <v>0</v>
      </c>
      <c r="AB587" s="63">
        <f t="shared" si="220"/>
        <v>0</v>
      </c>
      <c r="AC587" s="36"/>
      <c r="AD587" s="64">
        <f t="shared" si="221"/>
        <v>0</v>
      </c>
      <c r="AE587" s="64">
        <f t="shared" si="222"/>
        <v>9.460757930685762E-2</v>
      </c>
      <c r="AF587" s="42">
        <f t="shared" si="232"/>
        <v>0</v>
      </c>
      <c r="AG587" s="72">
        <f t="shared" si="233"/>
        <v>0</v>
      </c>
      <c r="AH587">
        <f t="shared" si="234"/>
        <v>5.7474104428916019E-2</v>
      </c>
    </row>
    <row r="588" spans="1:34" ht="15.75" thickBot="1" x14ac:dyDescent="0.3">
      <c r="A588" s="36"/>
      <c r="B588" s="14" t="s">
        <v>59</v>
      </c>
      <c r="C588" s="14">
        <v>584</v>
      </c>
      <c r="D588" s="14">
        <v>584</v>
      </c>
      <c r="E588" s="44">
        <v>0</v>
      </c>
      <c r="F588" s="37">
        <f t="shared" si="235"/>
        <v>0</v>
      </c>
      <c r="G588" s="37">
        <f t="shared" si="236"/>
        <v>0</v>
      </c>
      <c r="H588" s="36"/>
      <c r="I588" s="33">
        <f t="shared" si="216"/>
        <v>0</v>
      </c>
      <c r="J588" s="34">
        <f t="shared" si="223"/>
        <v>0</v>
      </c>
      <c r="K588" s="34">
        <f t="shared" si="224"/>
        <v>143.15</v>
      </c>
      <c r="L588" s="39">
        <f t="shared" si="225"/>
        <v>0</v>
      </c>
      <c r="M588" s="40">
        <f t="shared" si="226"/>
        <v>143.15</v>
      </c>
      <c r="N588" s="36"/>
      <c r="O588" s="45">
        <f t="shared" si="227"/>
        <v>0</v>
      </c>
      <c r="P588" s="46">
        <f t="shared" si="238"/>
        <v>0</v>
      </c>
      <c r="Q588" s="42">
        <f t="shared" si="228"/>
        <v>0</v>
      </c>
      <c r="R588" s="46">
        <f t="shared" si="237"/>
        <v>0.52198242828750308</v>
      </c>
      <c r="S588" s="42">
        <f t="shared" si="229"/>
        <v>0</v>
      </c>
      <c r="T588" s="43">
        <f t="shared" si="215"/>
        <v>9.460757930685762E-2</v>
      </c>
      <c r="U588" s="36"/>
      <c r="V588" s="58">
        <f t="shared" si="230"/>
        <v>0</v>
      </c>
      <c r="W588" s="58">
        <f t="shared" si="231"/>
        <v>0</v>
      </c>
      <c r="Y588" s="61">
        <f t="shared" si="217"/>
        <v>0</v>
      </c>
      <c r="Z588" s="61">
        <f t="shared" si="218"/>
        <v>0</v>
      </c>
      <c r="AA588" s="61">
        <f t="shared" si="219"/>
        <v>0</v>
      </c>
      <c r="AB588" s="63">
        <f t="shared" si="220"/>
        <v>0</v>
      </c>
      <c r="AC588" s="36"/>
      <c r="AD588" s="64">
        <f t="shared" si="221"/>
        <v>0</v>
      </c>
      <c r="AE588" s="64">
        <f t="shared" si="222"/>
        <v>9.460757930685762E-2</v>
      </c>
      <c r="AF588" s="42">
        <f t="shared" si="232"/>
        <v>0</v>
      </c>
      <c r="AG588" s="72">
        <f t="shared" si="233"/>
        <v>0</v>
      </c>
      <c r="AH588">
        <f t="shared" si="234"/>
        <v>5.7474104428916019E-2</v>
      </c>
    </row>
    <row r="589" spans="1:34" ht="15.75" thickBot="1" x14ac:dyDescent="0.3">
      <c r="A589" s="36"/>
      <c r="B589" s="14" t="s">
        <v>59</v>
      </c>
      <c r="C589" s="14">
        <v>585</v>
      </c>
      <c r="D589" s="14">
        <v>585</v>
      </c>
      <c r="E589" s="44">
        <v>0</v>
      </c>
      <c r="F589" s="37">
        <f t="shared" si="235"/>
        <v>0</v>
      </c>
      <c r="G589" s="37">
        <f t="shared" si="236"/>
        <v>0</v>
      </c>
      <c r="H589" s="36"/>
      <c r="I589" s="33">
        <f t="shared" si="216"/>
        <v>0</v>
      </c>
      <c r="J589" s="34">
        <f t="shared" si="223"/>
        <v>0</v>
      </c>
      <c r="K589" s="34">
        <f t="shared" si="224"/>
        <v>143.15</v>
      </c>
      <c r="L589" s="39">
        <f t="shared" si="225"/>
        <v>0</v>
      </c>
      <c r="M589" s="40">
        <f t="shared" si="226"/>
        <v>143.15</v>
      </c>
      <c r="N589" s="36"/>
      <c r="O589" s="45">
        <f t="shared" si="227"/>
        <v>0</v>
      </c>
      <c r="P589" s="46">
        <f t="shared" si="238"/>
        <v>0</v>
      </c>
      <c r="Q589" s="42">
        <f t="shared" si="228"/>
        <v>0</v>
      </c>
      <c r="R589" s="46">
        <f t="shared" si="237"/>
        <v>0.52198242828750308</v>
      </c>
      <c r="S589" s="42">
        <f t="shared" si="229"/>
        <v>0</v>
      </c>
      <c r="T589" s="43">
        <f t="shared" si="215"/>
        <v>9.460757930685762E-2</v>
      </c>
      <c r="U589" s="36"/>
      <c r="V589" s="58">
        <f t="shared" si="230"/>
        <v>0</v>
      </c>
      <c r="W589" s="58">
        <f t="shared" si="231"/>
        <v>0</v>
      </c>
      <c r="Y589" s="61">
        <f t="shared" si="217"/>
        <v>0</v>
      </c>
      <c r="Z589" s="61">
        <f t="shared" si="218"/>
        <v>0</v>
      </c>
      <c r="AA589" s="61">
        <f t="shared" si="219"/>
        <v>0</v>
      </c>
      <c r="AB589" s="63">
        <f t="shared" si="220"/>
        <v>0</v>
      </c>
      <c r="AC589" s="36"/>
      <c r="AD589" s="64">
        <f t="shared" si="221"/>
        <v>0</v>
      </c>
      <c r="AE589" s="64">
        <f t="shared" si="222"/>
        <v>9.460757930685762E-2</v>
      </c>
      <c r="AF589" s="42">
        <f t="shared" si="232"/>
        <v>0</v>
      </c>
      <c r="AG589" s="72">
        <f t="shared" si="233"/>
        <v>0</v>
      </c>
      <c r="AH589">
        <f t="shared" si="234"/>
        <v>5.7474104428916019E-2</v>
      </c>
    </row>
    <row r="590" spans="1:34" ht="15.75" thickBot="1" x14ac:dyDescent="0.3">
      <c r="A590" s="36"/>
      <c r="B590" s="14" t="s">
        <v>59</v>
      </c>
      <c r="C590" s="14">
        <v>586</v>
      </c>
      <c r="D590" s="14">
        <v>586</v>
      </c>
      <c r="E590" s="44">
        <v>0</v>
      </c>
      <c r="F590" s="37">
        <f t="shared" si="235"/>
        <v>0</v>
      </c>
      <c r="G590" s="37">
        <f t="shared" si="236"/>
        <v>0</v>
      </c>
      <c r="H590" s="36"/>
      <c r="I590" s="33">
        <f t="shared" si="216"/>
        <v>0</v>
      </c>
      <c r="J590" s="34">
        <f t="shared" si="223"/>
        <v>0</v>
      </c>
      <c r="K590" s="34">
        <f t="shared" si="224"/>
        <v>143.15</v>
      </c>
      <c r="L590" s="39">
        <f t="shared" si="225"/>
        <v>0</v>
      </c>
      <c r="M590" s="40">
        <f t="shared" si="226"/>
        <v>143.15</v>
      </c>
      <c r="N590" s="36"/>
      <c r="O590" s="45">
        <f t="shared" si="227"/>
        <v>0</v>
      </c>
      <c r="P590" s="46">
        <f t="shared" si="238"/>
        <v>0</v>
      </c>
      <c r="Q590" s="42">
        <f t="shared" si="228"/>
        <v>0</v>
      </c>
      <c r="R590" s="46">
        <f t="shared" si="237"/>
        <v>0.52198242828750308</v>
      </c>
      <c r="S590" s="42">
        <f t="shared" si="229"/>
        <v>0</v>
      </c>
      <c r="T590" s="43">
        <f t="shared" si="215"/>
        <v>9.460757930685762E-2</v>
      </c>
      <c r="U590" s="36"/>
      <c r="V590" s="58">
        <f t="shared" si="230"/>
        <v>0</v>
      </c>
      <c r="W590" s="58">
        <f t="shared" si="231"/>
        <v>0</v>
      </c>
      <c r="Y590" s="61">
        <f t="shared" si="217"/>
        <v>0</v>
      </c>
      <c r="Z590" s="61">
        <f t="shared" si="218"/>
        <v>0</v>
      </c>
      <c r="AA590" s="61">
        <f t="shared" si="219"/>
        <v>0</v>
      </c>
      <c r="AB590" s="63">
        <f t="shared" si="220"/>
        <v>0</v>
      </c>
      <c r="AC590" s="36"/>
      <c r="AD590" s="64">
        <f t="shared" si="221"/>
        <v>0</v>
      </c>
      <c r="AE590" s="64">
        <f t="shared" si="222"/>
        <v>9.460757930685762E-2</v>
      </c>
      <c r="AF590" s="42">
        <f t="shared" si="232"/>
        <v>0</v>
      </c>
      <c r="AG590" s="72">
        <f t="shared" si="233"/>
        <v>0</v>
      </c>
      <c r="AH590">
        <f t="shared" si="234"/>
        <v>5.7474104428916019E-2</v>
      </c>
    </row>
    <row r="591" spans="1:34" ht="15.75" thickBot="1" x14ac:dyDescent="0.3">
      <c r="A591" s="36"/>
      <c r="B591" s="14" t="s">
        <v>59</v>
      </c>
      <c r="C591" s="14">
        <v>587</v>
      </c>
      <c r="D591" s="14">
        <v>587</v>
      </c>
      <c r="E591" s="44">
        <v>0</v>
      </c>
      <c r="F591" s="37">
        <f t="shared" si="235"/>
        <v>0</v>
      </c>
      <c r="G591" s="37">
        <f t="shared" si="236"/>
        <v>0</v>
      </c>
      <c r="H591" s="36"/>
      <c r="I591" s="33">
        <f t="shared" si="216"/>
        <v>0</v>
      </c>
      <c r="J591" s="34">
        <f t="shared" si="223"/>
        <v>0</v>
      </c>
      <c r="K591" s="34">
        <f t="shared" si="224"/>
        <v>143.15</v>
      </c>
      <c r="L591" s="39">
        <f t="shared" si="225"/>
        <v>0</v>
      </c>
      <c r="M591" s="40">
        <f t="shared" si="226"/>
        <v>143.15</v>
      </c>
      <c r="N591" s="36"/>
      <c r="O591" s="45">
        <f t="shared" si="227"/>
        <v>0</v>
      </c>
      <c r="P591" s="46">
        <f t="shared" si="238"/>
        <v>0</v>
      </c>
      <c r="Q591" s="42">
        <f t="shared" si="228"/>
        <v>0</v>
      </c>
      <c r="R591" s="46">
        <f t="shared" si="237"/>
        <v>0.52198242828750308</v>
      </c>
      <c r="S591" s="42">
        <f t="shared" si="229"/>
        <v>0</v>
      </c>
      <c r="T591" s="43">
        <f t="shared" si="215"/>
        <v>9.460757930685762E-2</v>
      </c>
      <c r="U591" s="36"/>
      <c r="V591" s="58">
        <f t="shared" si="230"/>
        <v>0</v>
      </c>
      <c r="W591" s="58">
        <f t="shared" si="231"/>
        <v>0</v>
      </c>
      <c r="Y591" s="61">
        <f t="shared" si="217"/>
        <v>0</v>
      </c>
      <c r="Z591" s="61">
        <f t="shared" si="218"/>
        <v>0</v>
      </c>
      <c r="AA591" s="61">
        <f t="shared" si="219"/>
        <v>0</v>
      </c>
      <c r="AB591" s="63">
        <f t="shared" si="220"/>
        <v>0</v>
      </c>
      <c r="AC591" s="36"/>
      <c r="AD591" s="64">
        <f t="shared" si="221"/>
        <v>0</v>
      </c>
      <c r="AE591" s="64">
        <f t="shared" si="222"/>
        <v>9.460757930685762E-2</v>
      </c>
      <c r="AF591" s="42">
        <f t="shared" si="232"/>
        <v>0</v>
      </c>
      <c r="AG591" s="72">
        <f t="shared" si="233"/>
        <v>0</v>
      </c>
      <c r="AH591">
        <f t="shared" si="234"/>
        <v>5.7474104428916019E-2</v>
      </c>
    </row>
    <row r="592" spans="1:34" ht="15.75" thickBot="1" x14ac:dyDescent="0.3">
      <c r="A592" s="36"/>
      <c r="B592" s="14" t="s">
        <v>59</v>
      </c>
      <c r="C592" s="14">
        <v>588</v>
      </c>
      <c r="D592" s="14">
        <v>588</v>
      </c>
      <c r="E592" s="44">
        <v>0</v>
      </c>
      <c r="F592" s="37">
        <f t="shared" si="235"/>
        <v>0</v>
      </c>
      <c r="G592" s="37">
        <f t="shared" si="236"/>
        <v>0</v>
      </c>
      <c r="H592" s="36"/>
      <c r="I592" s="33">
        <f t="shared" si="216"/>
        <v>0</v>
      </c>
      <c r="J592" s="34">
        <f t="shared" si="223"/>
        <v>0</v>
      </c>
      <c r="K592" s="34">
        <f t="shared" si="224"/>
        <v>143.15</v>
      </c>
      <c r="L592" s="39">
        <f t="shared" si="225"/>
        <v>0</v>
      </c>
      <c r="M592" s="40">
        <f t="shared" si="226"/>
        <v>143.15</v>
      </c>
      <c r="N592" s="36"/>
      <c r="O592" s="45">
        <f t="shared" si="227"/>
        <v>0</v>
      </c>
      <c r="P592" s="46">
        <f t="shared" si="238"/>
        <v>0</v>
      </c>
      <c r="Q592" s="42">
        <f t="shared" si="228"/>
        <v>0</v>
      </c>
      <c r="R592" s="46">
        <f t="shared" si="237"/>
        <v>0.52198242828750308</v>
      </c>
      <c r="S592" s="42">
        <f t="shared" si="229"/>
        <v>0</v>
      </c>
      <c r="T592" s="43">
        <f t="shared" si="215"/>
        <v>9.460757930685762E-2</v>
      </c>
      <c r="U592" s="36"/>
      <c r="V592" s="58">
        <f t="shared" si="230"/>
        <v>0</v>
      </c>
      <c r="W592" s="58">
        <f t="shared" si="231"/>
        <v>0</v>
      </c>
      <c r="Y592" s="61">
        <f t="shared" si="217"/>
        <v>0</v>
      </c>
      <c r="Z592" s="61">
        <f t="shared" si="218"/>
        <v>0</v>
      </c>
      <c r="AA592" s="61">
        <f t="shared" si="219"/>
        <v>0</v>
      </c>
      <c r="AB592" s="63">
        <f t="shared" si="220"/>
        <v>0</v>
      </c>
      <c r="AC592" s="36"/>
      <c r="AD592" s="64">
        <f t="shared" si="221"/>
        <v>0</v>
      </c>
      <c r="AE592" s="64">
        <f t="shared" si="222"/>
        <v>9.460757930685762E-2</v>
      </c>
      <c r="AF592" s="42">
        <f t="shared" si="232"/>
        <v>0</v>
      </c>
      <c r="AG592" s="72">
        <f t="shared" si="233"/>
        <v>0</v>
      </c>
      <c r="AH592">
        <f t="shared" si="234"/>
        <v>5.7474104428916019E-2</v>
      </c>
    </row>
    <row r="593" spans="1:34" ht="15.75" thickBot="1" x14ac:dyDescent="0.3">
      <c r="A593" s="36"/>
      <c r="B593" s="14" t="s">
        <v>59</v>
      </c>
      <c r="C593" s="14">
        <v>589</v>
      </c>
      <c r="D593" s="14">
        <v>589</v>
      </c>
      <c r="E593" s="44">
        <v>0</v>
      </c>
      <c r="F593" s="37">
        <f t="shared" si="235"/>
        <v>0</v>
      </c>
      <c r="G593" s="37">
        <f t="shared" si="236"/>
        <v>0</v>
      </c>
      <c r="H593" s="36"/>
      <c r="I593" s="33">
        <f t="shared" si="216"/>
        <v>0</v>
      </c>
      <c r="J593" s="34">
        <f t="shared" si="223"/>
        <v>0</v>
      </c>
      <c r="K593" s="34">
        <f t="shared" si="224"/>
        <v>143.15</v>
      </c>
      <c r="L593" s="39">
        <f t="shared" si="225"/>
        <v>0</v>
      </c>
      <c r="M593" s="40">
        <f t="shared" si="226"/>
        <v>143.15</v>
      </c>
      <c r="N593" s="36"/>
      <c r="O593" s="45">
        <f t="shared" si="227"/>
        <v>0</v>
      </c>
      <c r="P593" s="46">
        <f t="shared" si="238"/>
        <v>0</v>
      </c>
      <c r="Q593" s="42">
        <f t="shared" si="228"/>
        <v>0</v>
      </c>
      <c r="R593" s="46">
        <f t="shared" si="237"/>
        <v>0.52198242828750308</v>
      </c>
      <c r="S593" s="42">
        <f t="shared" si="229"/>
        <v>0</v>
      </c>
      <c r="T593" s="43">
        <f t="shared" si="215"/>
        <v>9.460757930685762E-2</v>
      </c>
      <c r="U593" s="36"/>
      <c r="V593" s="58">
        <f t="shared" si="230"/>
        <v>0</v>
      </c>
      <c r="W593" s="58">
        <f t="shared" si="231"/>
        <v>0</v>
      </c>
      <c r="Y593" s="61">
        <f t="shared" si="217"/>
        <v>0</v>
      </c>
      <c r="Z593" s="61">
        <f t="shared" si="218"/>
        <v>0</v>
      </c>
      <c r="AA593" s="61">
        <f t="shared" si="219"/>
        <v>0</v>
      </c>
      <c r="AB593" s="63">
        <f t="shared" si="220"/>
        <v>0</v>
      </c>
      <c r="AC593" s="36"/>
      <c r="AD593" s="64">
        <f t="shared" si="221"/>
        <v>0</v>
      </c>
      <c r="AE593" s="64">
        <f t="shared" si="222"/>
        <v>9.460757930685762E-2</v>
      </c>
      <c r="AF593" s="42">
        <f t="shared" si="232"/>
        <v>0</v>
      </c>
      <c r="AG593" s="72">
        <f t="shared" si="233"/>
        <v>0</v>
      </c>
      <c r="AH593">
        <f t="shared" si="234"/>
        <v>5.7474104428916019E-2</v>
      </c>
    </row>
    <row r="594" spans="1:34" ht="15.75" thickBot="1" x14ac:dyDescent="0.3">
      <c r="A594" s="36"/>
      <c r="B594" s="15" t="s">
        <v>60</v>
      </c>
      <c r="C594" s="15">
        <v>590</v>
      </c>
      <c r="D594" s="15">
        <v>1</v>
      </c>
      <c r="E594" s="47">
        <v>0</v>
      </c>
      <c r="F594" s="37">
        <f t="shared" si="235"/>
        <v>0</v>
      </c>
      <c r="G594" s="37">
        <f t="shared" si="236"/>
        <v>0</v>
      </c>
      <c r="H594" s="36"/>
      <c r="I594" s="33">
        <f t="shared" si="216"/>
        <v>0</v>
      </c>
      <c r="J594" s="34">
        <f t="shared" si="223"/>
        <v>0</v>
      </c>
      <c r="K594" s="34">
        <f t="shared" si="224"/>
        <v>143.15</v>
      </c>
      <c r="L594" s="39">
        <f t="shared" si="225"/>
        <v>0</v>
      </c>
      <c r="M594" s="40">
        <f t="shared" si="226"/>
        <v>143.15</v>
      </c>
      <c r="N594" s="36"/>
      <c r="O594" s="45">
        <f t="shared" si="227"/>
        <v>0</v>
      </c>
      <c r="P594" s="46">
        <f t="shared" si="238"/>
        <v>0</v>
      </c>
      <c r="Q594" s="42">
        <f t="shared" si="228"/>
        <v>0</v>
      </c>
      <c r="R594" s="46">
        <f t="shared" si="237"/>
        <v>0.52198242828750308</v>
      </c>
      <c r="S594" s="42">
        <f t="shared" si="229"/>
        <v>0</v>
      </c>
      <c r="T594" s="43">
        <f t="shared" si="215"/>
        <v>9.460757930685762E-2</v>
      </c>
      <c r="U594" s="36"/>
      <c r="V594" s="58">
        <f t="shared" si="230"/>
        <v>0</v>
      </c>
      <c r="W594" s="58">
        <f t="shared" si="231"/>
        <v>0</v>
      </c>
      <c r="Y594" s="61">
        <f t="shared" si="217"/>
        <v>0</v>
      </c>
      <c r="Z594" s="61">
        <f t="shared" si="218"/>
        <v>0</v>
      </c>
      <c r="AA594" s="61">
        <f t="shared" si="219"/>
        <v>0</v>
      </c>
      <c r="AB594" s="63">
        <f t="shared" si="220"/>
        <v>0</v>
      </c>
      <c r="AC594" s="36"/>
      <c r="AD594" s="64">
        <f t="shared" si="221"/>
        <v>0</v>
      </c>
      <c r="AE594" s="64">
        <f t="shared" si="222"/>
        <v>9.460757930685762E-2</v>
      </c>
      <c r="AF594" s="42">
        <f t="shared" si="232"/>
        <v>0</v>
      </c>
      <c r="AG594" s="72">
        <f t="shared" si="233"/>
        <v>0</v>
      </c>
      <c r="AH594">
        <f t="shared" si="234"/>
        <v>5.7474104428916019E-2</v>
      </c>
    </row>
    <row r="595" spans="1:34" ht="15.75" thickBot="1" x14ac:dyDescent="0.3">
      <c r="A595" s="36"/>
      <c r="B595" s="15" t="s">
        <v>60</v>
      </c>
      <c r="C595" s="15">
        <v>591</v>
      </c>
      <c r="D595" s="15">
        <v>2</v>
      </c>
      <c r="E595" s="47">
        <v>0</v>
      </c>
      <c r="F595" s="37">
        <f t="shared" si="235"/>
        <v>0</v>
      </c>
      <c r="G595" s="37">
        <f t="shared" si="236"/>
        <v>0</v>
      </c>
      <c r="H595" s="36"/>
      <c r="I595" s="33">
        <f t="shared" si="216"/>
        <v>0</v>
      </c>
      <c r="J595" s="34">
        <f t="shared" si="223"/>
        <v>0</v>
      </c>
      <c r="K595" s="34">
        <f t="shared" si="224"/>
        <v>143.15</v>
      </c>
      <c r="L595" s="39">
        <f t="shared" si="225"/>
        <v>0</v>
      </c>
      <c r="M595" s="40">
        <f t="shared" si="226"/>
        <v>143.15</v>
      </c>
      <c r="N595" s="36"/>
      <c r="O595" s="45">
        <f t="shared" si="227"/>
        <v>0</v>
      </c>
      <c r="P595" s="46">
        <f t="shared" si="238"/>
        <v>0</v>
      </c>
      <c r="Q595" s="42">
        <f t="shared" si="228"/>
        <v>0</v>
      </c>
      <c r="R595" s="46">
        <f t="shared" si="237"/>
        <v>0.52198242828750308</v>
      </c>
      <c r="S595" s="42">
        <f t="shared" si="229"/>
        <v>0</v>
      </c>
      <c r="T595" s="43">
        <f t="shared" si="215"/>
        <v>9.460757930685762E-2</v>
      </c>
      <c r="U595" s="36"/>
      <c r="V595" s="58">
        <f t="shared" si="230"/>
        <v>0</v>
      </c>
      <c r="W595" s="58">
        <f t="shared" si="231"/>
        <v>0</v>
      </c>
      <c r="Y595" s="61">
        <f t="shared" si="217"/>
        <v>0</v>
      </c>
      <c r="Z595" s="61">
        <f t="shared" si="218"/>
        <v>0</v>
      </c>
      <c r="AA595" s="61">
        <f t="shared" si="219"/>
        <v>0</v>
      </c>
      <c r="AB595" s="63">
        <f t="shared" si="220"/>
        <v>0</v>
      </c>
      <c r="AC595" s="36"/>
      <c r="AD595" s="64">
        <f t="shared" si="221"/>
        <v>0</v>
      </c>
      <c r="AE595" s="64">
        <f t="shared" si="222"/>
        <v>9.460757930685762E-2</v>
      </c>
      <c r="AF595" s="42">
        <f t="shared" si="232"/>
        <v>0</v>
      </c>
      <c r="AG595" s="72">
        <f t="shared" si="233"/>
        <v>0</v>
      </c>
      <c r="AH595">
        <f t="shared" si="234"/>
        <v>5.7474104428916019E-2</v>
      </c>
    </row>
    <row r="596" spans="1:34" ht="15.75" thickBot="1" x14ac:dyDescent="0.3">
      <c r="A596" s="36"/>
      <c r="B596" s="15" t="s">
        <v>60</v>
      </c>
      <c r="C596" s="15">
        <v>592</v>
      </c>
      <c r="D596" s="15">
        <v>3</v>
      </c>
      <c r="E596" s="47">
        <v>0</v>
      </c>
      <c r="F596" s="37">
        <f t="shared" si="235"/>
        <v>0</v>
      </c>
      <c r="G596" s="37">
        <f t="shared" si="236"/>
        <v>0</v>
      </c>
      <c r="H596" s="36"/>
      <c r="I596" s="33">
        <f t="shared" si="216"/>
        <v>0</v>
      </c>
      <c r="J596" s="34">
        <f t="shared" si="223"/>
        <v>0</v>
      </c>
      <c r="K596" s="34">
        <f t="shared" si="224"/>
        <v>143.15</v>
      </c>
      <c r="L596" s="39">
        <f t="shared" si="225"/>
        <v>0</v>
      </c>
      <c r="M596" s="40">
        <f t="shared" si="226"/>
        <v>143.15</v>
      </c>
      <c r="N596" s="36"/>
      <c r="O596" s="45">
        <f t="shared" si="227"/>
        <v>0</v>
      </c>
      <c r="P596" s="46">
        <f t="shared" si="238"/>
        <v>0</v>
      </c>
      <c r="Q596" s="42">
        <f t="shared" si="228"/>
        <v>0</v>
      </c>
      <c r="R596" s="46">
        <f t="shared" si="237"/>
        <v>0.52198242828750308</v>
      </c>
      <c r="S596" s="42">
        <f t="shared" si="229"/>
        <v>0</v>
      </c>
      <c r="T596" s="43">
        <f t="shared" si="215"/>
        <v>9.460757930685762E-2</v>
      </c>
      <c r="U596" s="36"/>
      <c r="V596" s="58">
        <f t="shared" si="230"/>
        <v>0</v>
      </c>
      <c r="W596" s="58">
        <f t="shared" si="231"/>
        <v>0</v>
      </c>
      <c r="Y596" s="61">
        <f t="shared" si="217"/>
        <v>0</v>
      </c>
      <c r="Z596" s="61">
        <f t="shared" si="218"/>
        <v>0</v>
      </c>
      <c r="AA596" s="61">
        <f t="shared" si="219"/>
        <v>0</v>
      </c>
      <c r="AB596" s="63">
        <f t="shared" si="220"/>
        <v>0</v>
      </c>
      <c r="AC596" s="36"/>
      <c r="AD596" s="64">
        <f t="shared" si="221"/>
        <v>0</v>
      </c>
      <c r="AE596" s="64">
        <f t="shared" si="222"/>
        <v>9.460757930685762E-2</v>
      </c>
      <c r="AF596" s="42">
        <f t="shared" si="232"/>
        <v>0</v>
      </c>
      <c r="AG596" s="72">
        <f t="shared" si="233"/>
        <v>0</v>
      </c>
      <c r="AH596">
        <f t="shared" si="234"/>
        <v>5.7474104428916019E-2</v>
      </c>
    </row>
    <row r="597" spans="1:34" ht="15.75" thickBot="1" x14ac:dyDescent="0.3">
      <c r="A597" s="36"/>
      <c r="B597" s="15" t="s">
        <v>60</v>
      </c>
      <c r="C597" s="15">
        <v>593</v>
      </c>
      <c r="D597" s="15">
        <v>4</v>
      </c>
      <c r="E597" s="47">
        <v>0</v>
      </c>
      <c r="F597" s="37">
        <f t="shared" si="235"/>
        <v>0</v>
      </c>
      <c r="G597" s="37">
        <f t="shared" si="236"/>
        <v>0</v>
      </c>
      <c r="H597" s="36"/>
      <c r="I597" s="33">
        <f t="shared" si="216"/>
        <v>0</v>
      </c>
      <c r="J597" s="34">
        <f t="shared" si="223"/>
        <v>0</v>
      </c>
      <c r="K597" s="34">
        <f t="shared" si="224"/>
        <v>143.15</v>
      </c>
      <c r="L597" s="39">
        <f t="shared" si="225"/>
        <v>0</v>
      </c>
      <c r="M597" s="40">
        <f t="shared" si="226"/>
        <v>143.15</v>
      </c>
      <c r="N597" s="36"/>
      <c r="O597" s="45">
        <f t="shared" si="227"/>
        <v>0</v>
      </c>
      <c r="P597" s="46">
        <f t="shared" si="238"/>
        <v>0</v>
      </c>
      <c r="Q597" s="42">
        <f t="shared" si="228"/>
        <v>0</v>
      </c>
      <c r="R597" s="46">
        <f t="shared" si="237"/>
        <v>0.52198242828750308</v>
      </c>
      <c r="S597" s="42">
        <f t="shared" si="229"/>
        <v>0</v>
      </c>
      <c r="T597" s="43">
        <f t="shared" si="215"/>
        <v>9.460757930685762E-2</v>
      </c>
      <c r="U597" s="36"/>
      <c r="V597" s="58">
        <f t="shared" si="230"/>
        <v>0</v>
      </c>
      <c r="W597" s="58">
        <f t="shared" si="231"/>
        <v>0</v>
      </c>
      <c r="Y597" s="61">
        <f t="shared" si="217"/>
        <v>0</v>
      </c>
      <c r="Z597" s="61">
        <f t="shared" si="218"/>
        <v>0</v>
      </c>
      <c r="AA597" s="61">
        <f t="shared" si="219"/>
        <v>0</v>
      </c>
      <c r="AB597" s="63">
        <f t="shared" si="220"/>
        <v>0</v>
      </c>
      <c r="AC597" s="36"/>
      <c r="AD597" s="64">
        <f t="shared" si="221"/>
        <v>0</v>
      </c>
      <c r="AE597" s="64">
        <f t="shared" si="222"/>
        <v>9.460757930685762E-2</v>
      </c>
      <c r="AF597" s="42">
        <f t="shared" si="232"/>
        <v>0</v>
      </c>
      <c r="AG597" s="72">
        <f t="shared" si="233"/>
        <v>0</v>
      </c>
      <c r="AH597">
        <f t="shared" si="234"/>
        <v>5.7474104428916019E-2</v>
      </c>
    </row>
    <row r="598" spans="1:34" ht="15.75" thickBot="1" x14ac:dyDescent="0.3">
      <c r="A598" s="36"/>
      <c r="B598" s="15" t="s">
        <v>60</v>
      </c>
      <c r="C598" s="15">
        <v>594</v>
      </c>
      <c r="D598" s="15">
        <v>5</v>
      </c>
      <c r="E598" s="47">
        <v>0</v>
      </c>
      <c r="F598" s="37">
        <f t="shared" si="235"/>
        <v>0</v>
      </c>
      <c r="G598" s="37">
        <f t="shared" si="236"/>
        <v>0</v>
      </c>
      <c r="H598" s="36"/>
      <c r="I598" s="33">
        <f t="shared" si="216"/>
        <v>0</v>
      </c>
      <c r="J598" s="34">
        <f t="shared" si="223"/>
        <v>0</v>
      </c>
      <c r="K598" s="34">
        <f t="shared" si="224"/>
        <v>143.15</v>
      </c>
      <c r="L598" s="39">
        <f t="shared" si="225"/>
        <v>0</v>
      </c>
      <c r="M598" s="40">
        <f t="shared" si="226"/>
        <v>143.15</v>
      </c>
      <c r="N598" s="36"/>
      <c r="O598" s="45">
        <f t="shared" si="227"/>
        <v>0</v>
      </c>
      <c r="P598" s="46">
        <f t="shared" si="238"/>
        <v>0</v>
      </c>
      <c r="Q598" s="42">
        <f t="shared" si="228"/>
        <v>0</v>
      </c>
      <c r="R598" s="46">
        <f t="shared" si="237"/>
        <v>0.52198242828750308</v>
      </c>
      <c r="S598" s="42">
        <f t="shared" si="229"/>
        <v>0</v>
      </c>
      <c r="T598" s="43">
        <f t="shared" si="215"/>
        <v>9.460757930685762E-2</v>
      </c>
      <c r="U598" s="36"/>
      <c r="V598" s="58">
        <f t="shared" si="230"/>
        <v>0</v>
      </c>
      <c r="W598" s="58">
        <f t="shared" si="231"/>
        <v>0</v>
      </c>
      <c r="Y598" s="61">
        <f t="shared" si="217"/>
        <v>0</v>
      </c>
      <c r="Z598" s="61">
        <f t="shared" si="218"/>
        <v>0</v>
      </c>
      <c r="AA598" s="61">
        <f t="shared" si="219"/>
        <v>0</v>
      </c>
      <c r="AB598" s="63">
        <f t="shared" si="220"/>
        <v>0</v>
      </c>
      <c r="AC598" s="36"/>
      <c r="AD598" s="64">
        <f t="shared" si="221"/>
        <v>0</v>
      </c>
      <c r="AE598" s="64">
        <f t="shared" si="222"/>
        <v>9.460757930685762E-2</v>
      </c>
      <c r="AF598" s="42">
        <f t="shared" si="232"/>
        <v>0</v>
      </c>
      <c r="AG598" s="72">
        <f t="shared" si="233"/>
        <v>0</v>
      </c>
      <c r="AH598">
        <f t="shared" si="234"/>
        <v>5.7474104428916019E-2</v>
      </c>
    </row>
    <row r="599" spans="1:34" ht="15.75" thickBot="1" x14ac:dyDescent="0.3">
      <c r="A599" s="36"/>
      <c r="B599" s="15" t="s">
        <v>60</v>
      </c>
      <c r="C599" s="15">
        <v>595</v>
      </c>
      <c r="D599" s="15">
        <v>6</v>
      </c>
      <c r="E599" s="47">
        <v>0</v>
      </c>
      <c r="F599" s="37">
        <f t="shared" si="235"/>
        <v>0</v>
      </c>
      <c r="G599" s="37">
        <f t="shared" si="236"/>
        <v>0</v>
      </c>
      <c r="H599" s="36"/>
      <c r="I599" s="33">
        <f t="shared" si="216"/>
        <v>0</v>
      </c>
      <c r="J599" s="34">
        <f t="shared" si="223"/>
        <v>0</v>
      </c>
      <c r="K599" s="34">
        <f t="shared" si="224"/>
        <v>143.15</v>
      </c>
      <c r="L599" s="39">
        <f t="shared" si="225"/>
        <v>0</v>
      </c>
      <c r="M599" s="40">
        <f t="shared" si="226"/>
        <v>143.15</v>
      </c>
      <c r="N599" s="36"/>
      <c r="O599" s="45">
        <f t="shared" si="227"/>
        <v>0</v>
      </c>
      <c r="P599" s="46">
        <f t="shared" si="238"/>
        <v>0</v>
      </c>
      <c r="Q599" s="42">
        <f t="shared" si="228"/>
        <v>0</v>
      </c>
      <c r="R599" s="46">
        <f t="shared" si="237"/>
        <v>0.52198242828750308</v>
      </c>
      <c r="S599" s="42">
        <f t="shared" si="229"/>
        <v>0</v>
      </c>
      <c r="T599" s="43">
        <f t="shared" si="215"/>
        <v>9.460757930685762E-2</v>
      </c>
      <c r="U599" s="36"/>
      <c r="V599" s="58">
        <f t="shared" si="230"/>
        <v>0</v>
      </c>
      <c r="W599" s="58">
        <f t="shared" si="231"/>
        <v>0</v>
      </c>
      <c r="Y599" s="61">
        <f t="shared" si="217"/>
        <v>0</v>
      </c>
      <c r="Z599" s="61">
        <f t="shared" si="218"/>
        <v>0</v>
      </c>
      <c r="AA599" s="61">
        <f t="shared" si="219"/>
        <v>0</v>
      </c>
      <c r="AB599" s="63">
        <f t="shared" si="220"/>
        <v>0</v>
      </c>
      <c r="AC599" s="36"/>
      <c r="AD599" s="64">
        <f t="shared" si="221"/>
        <v>0</v>
      </c>
      <c r="AE599" s="64">
        <f t="shared" si="222"/>
        <v>9.460757930685762E-2</v>
      </c>
      <c r="AF599" s="42">
        <f t="shared" si="232"/>
        <v>0</v>
      </c>
      <c r="AG599" s="72">
        <f t="shared" si="233"/>
        <v>0</v>
      </c>
      <c r="AH599">
        <f t="shared" si="234"/>
        <v>5.7474104428916019E-2</v>
      </c>
    </row>
    <row r="600" spans="1:34" ht="15.75" thickBot="1" x14ac:dyDescent="0.3">
      <c r="A600" s="36"/>
      <c r="B600" s="15" t="s">
        <v>60</v>
      </c>
      <c r="C600" s="15">
        <v>596</v>
      </c>
      <c r="D600" s="15">
        <v>7</v>
      </c>
      <c r="E600" s="47">
        <v>0</v>
      </c>
      <c r="F600" s="37">
        <f t="shared" si="235"/>
        <v>0</v>
      </c>
      <c r="G600" s="37">
        <f t="shared" si="236"/>
        <v>0</v>
      </c>
      <c r="H600" s="36"/>
      <c r="I600" s="33">
        <f t="shared" si="216"/>
        <v>0</v>
      </c>
      <c r="J600" s="34">
        <f t="shared" si="223"/>
        <v>0</v>
      </c>
      <c r="K600" s="34">
        <f t="shared" si="224"/>
        <v>143.15</v>
      </c>
      <c r="L600" s="39">
        <f t="shared" si="225"/>
        <v>0</v>
      </c>
      <c r="M600" s="40">
        <f t="shared" si="226"/>
        <v>143.15</v>
      </c>
      <c r="N600" s="36"/>
      <c r="O600" s="45">
        <f t="shared" si="227"/>
        <v>0</v>
      </c>
      <c r="P600" s="46">
        <f t="shared" si="238"/>
        <v>0</v>
      </c>
      <c r="Q600" s="42">
        <f t="shared" si="228"/>
        <v>0</v>
      </c>
      <c r="R600" s="46">
        <f t="shared" si="237"/>
        <v>0.52198242828750308</v>
      </c>
      <c r="S600" s="42">
        <f t="shared" si="229"/>
        <v>0</v>
      </c>
      <c r="T600" s="43">
        <f t="shared" si="215"/>
        <v>9.460757930685762E-2</v>
      </c>
      <c r="U600" s="36"/>
      <c r="V600" s="58">
        <f t="shared" si="230"/>
        <v>0</v>
      </c>
      <c r="W600" s="58">
        <f t="shared" si="231"/>
        <v>0</v>
      </c>
      <c r="Y600" s="61">
        <f t="shared" si="217"/>
        <v>0</v>
      </c>
      <c r="Z600" s="61">
        <f t="shared" si="218"/>
        <v>0</v>
      </c>
      <c r="AA600" s="61">
        <f t="shared" si="219"/>
        <v>0</v>
      </c>
      <c r="AB600" s="63">
        <f t="shared" si="220"/>
        <v>0</v>
      </c>
      <c r="AC600" s="36"/>
      <c r="AD600" s="64">
        <f t="shared" si="221"/>
        <v>0</v>
      </c>
      <c r="AE600" s="64">
        <f t="shared" si="222"/>
        <v>9.460757930685762E-2</v>
      </c>
      <c r="AF600" s="42">
        <f t="shared" si="232"/>
        <v>0</v>
      </c>
      <c r="AG600" s="72">
        <f t="shared" si="233"/>
        <v>0</v>
      </c>
      <c r="AH600">
        <f t="shared" si="234"/>
        <v>5.7474104428916019E-2</v>
      </c>
    </row>
    <row r="601" spans="1:34" ht="15.75" thickBot="1" x14ac:dyDescent="0.3">
      <c r="A601" s="36"/>
      <c r="B601" s="15" t="s">
        <v>60</v>
      </c>
      <c r="C601" s="15">
        <v>597</v>
      </c>
      <c r="D601" s="15">
        <v>8</v>
      </c>
      <c r="E601" s="47">
        <v>0</v>
      </c>
      <c r="F601" s="37">
        <f t="shared" si="235"/>
        <v>0</v>
      </c>
      <c r="G601" s="37">
        <f t="shared" si="236"/>
        <v>0</v>
      </c>
      <c r="H601" s="36"/>
      <c r="I601" s="33">
        <f t="shared" si="216"/>
        <v>0</v>
      </c>
      <c r="J601" s="34">
        <f t="shared" si="223"/>
        <v>0</v>
      </c>
      <c r="K601" s="34">
        <f t="shared" si="224"/>
        <v>143.15</v>
      </c>
      <c r="L601" s="39">
        <f t="shared" si="225"/>
        <v>0</v>
      </c>
      <c r="M601" s="40">
        <f t="shared" si="226"/>
        <v>143.15</v>
      </c>
      <c r="N601" s="36"/>
      <c r="O601" s="45">
        <f t="shared" si="227"/>
        <v>0</v>
      </c>
      <c r="P601" s="46">
        <f t="shared" si="238"/>
        <v>0</v>
      </c>
      <c r="Q601" s="42">
        <f t="shared" si="228"/>
        <v>0</v>
      </c>
      <c r="R601" s="46">
        <f t="shared" si="237"/>
        <v>0.52198242828750308</v>
      </c>
      <c r="S601" s="42">
        <f t="shared" si="229"/>
        <v>0</v>
      </c>
      <c r="T601" s="43">
        <f t="shared" si="215"/>
        <v>9.460757930685762E-2</v>
      </c>
      <c r="U601" s="36"/>
      <c r="V601" s="58">
        <f t="shared" si="230"/>
        <v>0</v>
      </c>
      <c r="W601" s="58">
        <f t="shared" si="231"/>
        <v>0</v>
      </c>
      <c r="Y601" s="61">
        <f t="shared" si="217"/>
        <v>0</v>
      </c>
      <c r="Z601" s="61">
        <f t="shared" si="218"/>
        <v>0</v>
      </c>
      <c r="AA601" s="61">
        <f t="shared" si="219"/>
        <v>0</v>
      </c>
      <c r="AB601" s="63">
        <f t="shared" si="220"/>
        <v>0</v>
      </c>
      <c r="AC601" s="36"/>
      <c r="AD601" s="64">
        <f t="shared" si="221"/>
        <v>0</v>
      </c>
      <c r="AE601" s="64">
        <f t="shared" si="222"/>
        <v>9.460757930685762E-2</v>
      </c>
      <c r="AF601" s="42">
        <f t="shared" si="232"/>
        <v>0</v>
      </c>
      <c r="AG601" s="72">
        <f t="shared" si="233"/>
        <v>0</v>
      </c>
      <c r="AH601">
        <f t="shared" si="234"/>
        <v>5.7474104428916019E-2</v>
      </c>
    </row>
    <row r="602" spans="1:34" ht="15.75" thickBot="1" x14ac:dyDescent="0.3">
      <c r="A602" s="36"/>
      <c r="B602" s="15" t="s">
        <v>60</v>
      </c>
      <c r="C602" s="15">
        <v>598</v>
      </c>
      <c r="D602" s="15">
        <v>9</v>
      </c>
      <c r="E602" s="47">
        <v>0</v>
      </c>
      <c r="F602" s="37">
        <f t="shared" si="235"/>
        <v>0</v>
      </c>
      <c r="G602" s="37">
        <f t="shared" si="236"/>
        <v>0</v>
      </c>
      <c r="H602" s="36"/>
      <c r="I602" s="33">
        <f t="shared" si="216"/>
        <v>0</v>
      </c>
      <c r="J602" s="34">
        <f t="shared" si="223"/>
        <v>0</v>
      </c>
      <c r="K602" s="34">
        <f t="shared" si="224"/>
        <v>143.15</v>
      </c>
      <c r="L602" s="39">
        <f t="shared" si="225"/>
        <v>0</v>
      </c>
      <c r="M602" s="40">
        <f t="shared" si="226"/>
        <v>143.15</v>
      </c>
      <c r="N602" s="36"/>
      <c r="O602" s="45">
        <f t="shared" si="227"/>
        <v>0</v>
      </c>
      <c r="P602" s="46">
        <f t="shared" si="238"/>
        <v>0</v>
      </c>
      <c r="Q602" s="42">
        <f t="shared" si="228"/>
        <v>0</v>
      </c>
      <c r="R602" s="46">
        <f t="shared" si="237"/>
        <v>0.52198242828750308</v>
      </c>
      <c r="S602" s="42">
        <f t="shared" si="229"/>
        <v>0</v>
      </c>
      <c r="T602" s="43">
        <f t="shared" si="215"/>
        <v>9.460757930685762E-2</v>
      </c>
      <c r="U602" s="36"/>
      <c r="V602" s="58">
        <f t="shared" si="230"/>
        <v>0</v>
      </c>
      <c r="W602" s="58">
        <f t="shared" si="231"/>
        <v>0</v>
      </c>
      <c r="Y602" s="61">
        <f t="shared" si="217"/>
        <v>0</v>
      </c>
      <c r="Z602" s="61">
        <f t="shared" si="218"/>
        <v>0</v>
      </c>
      <c r="AA602" s="61">
        <f t="shared" si="219"/>
        <v>0</v>
      </c>
      <c r="AB602" s="63">
        <f t="shared" si="220"/>
        <v>0</v>
      </c>
      <c r="AC602" s="36"/>
      <c r="AD602" s="64">
        <f t="shared" si="221"/>
        <v>0</v>
      </c>
      <c r="AE602" s="64">
        <f t="shared" si="222"/>
        <v>9.460757930685762E-2</v>
      </c>
      <c r="AF602" s="42">
        <f t="shared" si="232"/>
        <v>0</v>
      </c>
      <c r="AG602" s="72">
        <f t="shared" si="233"/>
        <v>0</v>
      </c>
      <c r="AH602">
        <f t="shared" si="234"/>
        <v>5.7474104428916019E-2</v>
      </c>
    </row>
    <row r="603" spans="1:34" ht="15.75" thickBot="1" x14ac:dyDescent="0.3">
      <c r="A603" s="36"/>
      <c r="B603" s="15" t="s">
        <v>60</v>
      </c>
      <c r="C603" s="15">
        <v>599</v>
      </c>
      <c r="D603" s="15">
        <v>10</v>
      </c>
      <c r="E603" s="47">
        <v>0</v>
      </c>
      <c r="F603" s="37">
        <f t="shared" si="235"/>
        <v>0</v>
      </c>
      <c r="G603" s="37">
        <f t="shared" si="236"/>
        <v>0</v>
      </c>
      <c r="H603" s="36"/>
      <c r="I603" s="33">
        <f t="shared" si="216"/>
        <v>0</v>
      </c>
      <c r="J603" s="34">
        <f t="shared" si="223"/>
        <v>0</v>
      </c>
      <c r="K603" s="34">
        <f t="shared" si="224"/>
        <v>143.15</v>
      </c>
      <c r="L603" s="39">
        <f t="shared" si="225"/>
        <v>0</v>
      </c>
      <c r="M603" s="40">
        <f t="shared" si="226"/>
        <v>143.15</v>
      </c>
      <c r="N603" s="36"/>
      <c r="O603" s="45">
        <f t="shared" si="227"/>
        <v>0</v>
      </c>
      <c r="P603" s="46">
        <f t="shared" si="238"/>
        <v>0</v>
      </c>
      <c r="Q603" s="42">
        <f t="shared" si="228"/>
        <v>0</v>
      </c>
      <c r="R603" s="46">
        <f t="shared" si="237"/>
        <v>0.52198242828750308</v>
      </c>
      <c r="S603" s="42">
        <f t="shared" si="229"/>
        <v>0</v>
      </c>
      <c r="T603" s="43">
        <f t="shared" si="215"/>
        <v>9.460757930685762E-2</v>
      </c>
      <c r="U603" s="36"/>
      <c r="V603" s="58">
        <f t="shared" si="230"/>
        <v>0</v>
      </c>
      <c r="W603" s="58">
        <f t="shared" si="231"/>
        <v>0</v>
      </c>
      <c r="Y603" s="61">
        <f t="shared" si="217"/>
        <v>0</v>
      </c>
      <c r="Z603" s="61">
        <f t="shared" si="218"/>
        <v>0</v>
      </c>
      <c r="AA603" s="61">
        <f t="shared" si="219"/>
        <v>0</v>
      </c>
      <c r="AB603" s="63">
        <f t="shared" si="220"/>
        <v>0</v>
      </c>
      <c r="AC603" s="36"/>
      <c r="AD603" s="64">
        <f t="shared" si="221"/>
        <v>0</v>
      </c>
      <c r="AE603" s="64">
        <f t="shared" si="222"/>
        <v>9.460757930685762E-2</v>
      </c>
      <c r="AF603" s="42">
        <f t="shared" si="232"/>
        <v>0</v>
      </c>
      <c r="AG603" s="72">
        <f t="shared" si="233"/>
        <v>0</v>
      </c>
      <c r="AH603">
        <f t="shared" si="234"/>
        <v>5.7474104428916019E-2</v>
      </c>
    </row>
    <row r="604" spans="1:34" ht="15.75" thickBot="1" x14ac:dyDescent="0.3">
      <c r="A604" s="36"/>
      <c r="B604" s="15" t="s">
        <v>60</v>
      </c>
      <c r="C604" s="15">
        <v>600</v>
      </c>
      <c r="D604" s="15">
        <v>11</v>
      </c>
      <c r="E604" s="47">
        <v>0</v>
      </c>
      <c r="F604" s="37">
        <f t="shared" si="235"/>
        <v>0.1388888888888889</v>
      </c>
      <c r="G604" s="37">
        <f t="shared" si="236"/>
        <v>0.5</v>
      </c>
      <c r="H604" s="36"/>
      <c r="I604" s="33">
        <f t="shared" si="216"/>
        <v>0</v>
      </c>
      <c r="J604" s="34">
        <f t="shared" si="223"/>
        <v>253.33333333333334</v>
      </c>
      <c r="K604" s="34">
        <f t="shared" si="224"/>
        <v>143.15</v>
      </c>
      <c r="L604" s="39">
        <f t="shared" si="225"/>
        <v>0</v>
      </c>
      <c r="M604" s="40">
        <f t="shared" si="226"/>
        <v>396.48333333333335</v>
      </c>
      <c r="N604" s="36"/>
      <c r="O604" s="45">
        <f t="shared" si="227"/>
        <v>0</v>
      </c>
      <c r="P604" s="46">
        <f t="shared" si="238"/>
        <v>0</v>
      </c>
      <c r="Q604" s="42">
        <f t="shared" si="228"/>
        <v>0</v>
      </c>
      <c r="R604" s="46">
        <f t="shared" si="237"/>
        <v>0.52198242828750308</v>
      </c>
      <c r="S604" s="42">
        <f t="shared" si="229"/>
        <v>0</v>
      </c>
      <c r="T604" s="43">
        <f t="shared" si="215"/>
        <v>9.460757930685762E-2</v>
      </c>
      <c r="U604" s="36"/>
      <c r="V604" s="58">
        <f t="shared" si="230"/>
        <v>253.33333333333334</v>
      </c>
      <c r="W604" s="58">
        <f t="shared" si="231"/>
        <v>0</v>
      </c>
      <c r="Y604" s="61">
        <f t="shared" si="217"/>
        <v>0</v>
      </c>
      <c r="Z604" s="61">
        <f t="shared" si="218"/>
        <v>0</v>
      </c>
      <c r="AA604" s="61">
        <f t="shared" si="219"/>
        <v>0</v>
      </c>
      <c r="AB604" s="63">
        <f t="shared" si="220"/>
        <v>0</v>
      </c>
      <c r="AC604" s="36"/>
      <c r="AD604" s="64">
        <f t="shared" si="221"/>
        <v>0</v>
      </c>
      <c r="AE604" s="64">
        <f t="shared" si="222"/>
        <v>9.460757930685762E-2</v>
      </c>
      <c r="AF604" s="42">
        <f t="shared" si="232"/>
        <v>0</v>
      </c>
      <c r="AG604" s="72">
        <f t="shared" si="233"/>
        <v>0</v>
      </c>
      <c r="AH604">
        <f t="shared" si="234"/>
        <v>5.7474104428916019E-2</v>
      </c>
    </row>
    <row r="605" spans="1:34" ht="15.75" thickBot="1" x14ac:dyDescent="0.3">
      <c r="A605" s="36"/>
      <c r="B605" s="15" t="s">
        <v>60</v>
      </c>
      <c r="C605" s="15">
        <v>601</v>
      </c>
      <c r="D605" s="15">
        <v>12</v>
      </c>
      <c r="E605" s="47">
        <v>1</v>
      </c>
      <c r="F605" s="37">
        <f t="shared" si="235"/>
        <v>0.29166666666666669</v>
      </c>
      <c r="G605" s="37">
        <f t="shared" si="236"/>
        <v>1.05</v>
      </c>
      <c r="H605" s="36"/>
      <c r="I605" s="33">
        <f t="shared" si="216"/>
        <v>0.27777777777777779</v>
      </c>
      <c r="J605" s="34">
        <f t="shared" si="223"/>
        <v>532</v>
      </c>
      <c r="K605" s="34">
        <f t="shared" si="224"/>
        <v>143.15</v>
      </c>
      <c r="L605" s="39">
        <f t="shared" si="225"/>
        <v>7.6875000000000013E-2</v>
      </c>
      <c r="M605" s="40">
        <f t="shared" si="226"/>
        <v>675.22687500000006</v>
      </c>
      <c r="N605" s="36"/>
      <c r="O605" s="45">
        <f t="shared" si="227"/>
        <v>187.56302083333335</v>
      </c>
      <c r="P605" s="46">
        <f t="shared" si="238"/>
        <v>0.18756302083333334</v>
      </c>
      <c r="Q605" s="42">
        <f t="shared" si="228"/>
        <v>0.18756302083333332</v>
      </c>
      <c r="R605" s="46">
        <f t="shared" si="237"/>
        <v>0.5220345291266234</v>
      </c>
      <c r="S605" s="42">
        <f t="shared" si="229"/>
        <v>0</v>
      </c>
      <c r="T605" s="43">
        <f t="shared" si="215"/>
        <v>9.460757930685762E-2</v>
      </c>
      <c r="U605" s="36"/>
      <c r="V605" s="58">
        <f t="shared" si="230"/>
        <v>532</v>
      </c>
      <c r="W605" s="58">
        <f t="shared" si="231"/>
        <v>0</v>
      </c>
      <c r="Y605" s="61">
        <f t="shared" si="217"/>
        <v>70.370370370370381</v>
      </c>
      <c r="Z605" s="61">
        <f t="shared" si="218"/>
        <v>7.0370370370370375E-2</v>
      </c>
      <c r="AA605" s="61">
        <f t="shared" si="219"/>
        <v>0</v>
      </c>
      <c r="AB605" s="63">
        <f t="shared" si="220"/>
        <v>0</v>
      </c>
      <c r="AC605" s="36"/>
      <c r="AD605" s="64">
        <f t="shared" si="221"/>
        <v>0</v>
      </c>
      <c r="AE605" s="64">
        <f t="shared" si="222"/>
        <v>9.460757930685762E-2</v>
      </c>
      <c r="AF605" s="42">
        <f t="shared" si="232"/>
        <v>0</v>
      </c>
      <c r="AG605" s="72">
        <f t="shared" si="233"/>
        <v>0</v>
      </c>
      <c r="AH605">
        <f t="shared" si="234"/>
        <v>5.7474104428916019E-2</v>
      </c>
    </row>
    <row r="606" spans="1:34" ht="15.75" thickBot="1" x14ac:dyDescent="0.3">
      <c r="A606" s="36"/>
      <c r="B606" s="15" t="s">
        <v>60</v>
      </c>
      <c r="C606" s="15">
        <v>602</v>
      </c>
      <c r="D606" s="15">
        <v>13</v>
      </c>
      <c r="E606" s="47">
        <v>2.1</v>
      </c>
      <c r="F606" s="37">
        <f t="shared" si="235"/>
        <v>0.52777777777777779</v>
      </c>
      <c r="G606" s="37">
        <f t="shared" si="236"/>
        <v>1.9</v>
      </c>
      <c r="H606" s="36"/>
      <c r="I606" s="33">
        <f t="shared" si="216"/>
        <v>0.58333333333333337</v>
      </c>
      <c r="J606" s="34">
        <f t="shared" si="223"/>
        <v>962.66666666666674</v>
      </c>
      <c r="K606" s="34">
        <f t="shared" si="224"/>
        <v>143.15</v>
      </c>
      <c r="L606" s="39">
        <f t="shared" si="225"/>
        <v>0.33901875000000004</v>
      </c>
      <c r="M606" s="40">
        <f t="shared" si="226"/>
        <v>1106.1556854166668</v>
      </c>
      <c r="N606" s="36"/>
      <c r="O606" s="45">
        <f t="shared" si="227"/>
        <v>645.25748315972237</v>
      </c>
      <c r="P606" s="46">
        <f t="shared" si="238"/>
        <v>0.64525748315972242</v>
      </c>
      <c r="Q606" s="42">
        <f t="shared" si="228"/>
        <v>0.64525748315972242</v>
      </c>
      <c r="R606" s="46">
        <f t="shared" si="237"/>
        <v>0.52221376731639002</v>
      </c>
      <c r="S606" s="42">
        <f t="shared" si="229"/>
        <v>0</v>
      </c>
      <c r="T606" s="43">
        <f t="shared" si="215"/>
        <v>9.460757930685762E-2</v>
      </c>
      <c r="U606" s="36"/>
      <c r="V606" s="58">
        <f t="shared" si="230"/>
        <v>962.66666666666674</v>
      </c>
      <c r="W606" s="58">
        <f t="shared" si="231"/>
        <v>0</v>
      </c>
      <c r="Y606" s="61">
        <f t="shared" si="217"/>
        <v>310.33333333333337</v>
      </c>
      <c r="Z606" s="61">
        <f t="shared" si="218"/>
        <v>0.31033333333333335</v>
      </c>
      <c r="AA606" s="61">
        <f t="shared" si="219"/>
        <v>0</v>
      </c>
      <c r="AB606" s="63">
        <f t="shared" si="220"/>
        <v>0</v>
      </c>
      <c r="AC606" s="36"/>
      <c r="AD606" s="64">
        <f t="shared" si="221"/>
        <v>0</v>
      </c>
      <c r="AE606" s="64">
        <f t="shared" si="222"/>
        <v>9.460757930685762E-2</v>
      </c>
      <c r="AF606" s="42">
        <f t="shared" si="232"/>
        <v>0</v>
      </c>
      <c r="AG606" s="72">
        <f t="shared" si="233"/>
        <v>0</v>
      </c>
      <c r="AH606">
        <f t="shared" si="234"/>
        <v>5.7474104428916019E-2</v>
      </c>
    </row>
    <row r="607" spans="1:34" ht="15.75" thickBot="1" x14ac:dyDescent="0.3">
      <c r="A607" s="36"/>
      <c r="B607" s="15" t="s">
        <v>60</v>
      </c>
      <c r="C607" s="15">
        <v>603</v>
      </c>
      <c r="D607" s="15">
        <v>14</v>
      </c>
      <c r="E607" s="47">
        <v>4.8</v>
      </c>
      <c r="F607" s="37">
        <f t="shared" si="235"/>
        <v>0.97222222222222221</v>
      </c>
      <c r="G607" s="37">
        <f t="shared" si="236"/>
        <v>3.5</v>
      </c>
      <c r="H607" s="36"/>
      <c r="I607" s="33">
        <f t="shared" si="216"/>
        <v>1.3333333333333333</v>
      </c>
      <c r="J607" s="34">
        <f t="shared" si="223"/>
        <v>1773.3333333333333</v>
      </c>
      <c r="K607" s="34">
        <f t="shared" si="224"/>
        <v>143.15</v>
      </c>
      <c r="L607" s="39">
        <f t="shared" si="225"/>
        <v>1.7711999999999999</v>
      </c>
      <c r="M607" s="40">
        <f t="shared" si="226"/>
        <v>1918.2545333333333</v>
      </c>
      <c r="N607" s="36"/>
      <c r="O607" s="45">
        <f t="shared" si="227"/>
        <v>2557.6727111111109</v>
      </c>
      <c r="P607" s="46">
        <f t="shared" si="238"/>
        <v>2.5576727111111111</v>
      </c>
      <c r="Q607" s="42">
        <f t="shared" si="228"/>
        <v>2.5576727111111111</v>
      </c>
      <c r="R607" s="46">
        <f t="shared" si="237"/>
        <v>0.52292423195836535</v>
      </c>
      <c r="S607" s="42">
        <f t="shared" si="229"/>
        <v>0</v>
      </c>
      <c r="T607" s="43">
        <f t="shared" si="215"/>
        <v>9.460757930685762E-2</v>
      </c>
      <c r="U607" s="36"/>
      <c r="V607" s="58">
        <f t="shared" si="230"/>
        <v>1773.3333333333333</v>
      </c>
      <c r="W607" s="58">
        <f t="shared" si="231"/>
        <v>0</v>
      </c>
      <c r="Y607" s="61">
        <f t="shared" si="217"/>
        <v>1621.3333333333333</v>
      </c>
      <c r="Z607" s="61">
        <f t="shared" si="218"/>
        <v>1.6213333333333333</v>
      </c>
      <c r="AA607" s="61">
        <f t="shared" si="219"/>
        <v>0</v>
      </c>
      <c r="AB607" s="63">
        <f t="shared" si="220"/>
        <v>0</v>
      </c>
      <c r="AC607" s="36"/>
      <c r="AD607" s="64">
        <f t="shared" si="221"/>
        <v>0</v>
      </c>
      <c r="AE607" s="64">
        <f t="shared" si="222"/>
        <v>9.460757930685762E-2</v>
      </c>
      <c r="AF607" s="42">
        <f t="shared" si="232"/>
        <v>0</v>
      </c>
      <c r="AG607" s="72">
        <f t="shared" si="233"/>
        <v>0</v>
      </c>
      <c r="AH607">
        <f t="shared" si="234"/>
        <v>5.7474104428916019E-2</v>
      </c>
    </row>
    <row r="608" spans="1:34" ht="15.75" thickBot="1" x14ac:dyDescent="0.3">
      <c r="A608" s="36"/>
      <c r="B608" s="15" t="s">
        <v>60</v>
      </c>
      <c r="C608" s="15">
        <v>604</v>
      </c>
      <c r="D608" s="15">
        <v>15</v>
      </c>
      <c r="E608" s="47">
        <v>9.1</v>
      </c>
      <c r="F608" s="37">
        <f t="shared" si="235"/>
        <v>1.3055555555555554</v>
      </c>
      <c r="G608" s="37">
        <f t="shared" si="236"/>
        <v>4.6999999999999993</v>
      </c>
      <c r="H608" s="36"/>
      <c r="I608" s="33">
        <f t="shared" si="216"/>
        <v>2.5277777777777777</v>
      </c>
      <c r="J608" s="34">
        <f t="shared" si="223"/>
        <v>2381.333333333333</v>
      </c>
      <c r="K608" s="34">
        <f t="shared" si="224"/>
        <v>143.15</v>
      </c>
      <c r="L608" s="39">
        <f t="shared" si="225"/>
        <v>6.3660187499999994</v>
      </c>
      <c r="M608" s="40">
        <f t="shared" si="226"/>
        <v>2530.8493520833331</v>
      </c>
      <c r="N608" s="36"/>
      <c r="O608" s="45">
        <f t="shared" si="227"/>
        <v>6397.4247510995365</v>
      </c>
      <c r="P608" s="46">
        <f t="shared" si="238"/>
        <v>6.3974247510995363</v>
      </c>
      <c r="Q608" s="42">
        <f t="shared" si="228"/>
        <v>6.3974247510995363</v>
      </c>
      <c r="R608" s="46">
        <f t="shared" si="237"/>
        <v>0.5247012943892263</v>
      </c>
      <c r="S608" s="42">
        <f t="shared" si="229"/>
        <v>0</v>
      </c>
      <c r="T608" s="43">
        <f t="shared" si="215"/>
        <v>9.460757930685762E-2</v>
      </c>
      <c r="U608" s="36"/>
      <c r="V608" s="58">
        <f t="shared" si="230"/>
        <v>2381.333333333333</v>
      </c>
      <c r="W608" s="58">
        <f t="shared" si="231"/>
        <v>0</v>
      </c>
      <c r="Y608" s="61">
        <f t="shared" si="217"/>
        <v>5827.3703703703695</v>
      </c>
      <c r="Z608" s="61">
        <f t="shared" si="218"/>
        <v>5.8273703703703692</v>
      </c>
      <c r="AA608" s="61">
        <f t="shared" si="219"/>
        <v>0</v>
      </c>
      <c r="AB608" s="63">
        <f t="shared" si="220"/>
        <v>0</v>
      </c>
      <c r="AC608" s="36"/>
      <c r="AD608" s="64">
        <f t="shared" si="221"/>
        <v>0</v>
      </c>
      <c r="AE608" s="64">
        <f t="shared" si="222"/>
        <v>9.460757930685762E-2</v>
      </c>
      <c r="AF608" s="42">
        <f t="shared" si="232"/>
        <v>0</v>
      </c>
      <c r="AG608" s="72">
        <f t="shared" si="233"/>
        <v>0</v>
      </c>
      <c r="AH608">
        <f t="shared" si="234"/>
        <v>5.7474104428916019E-2</v>
      </c>
    </row>
    <row r="609" spans="1:34" ht="15.75" thickBot="1" x14ac:dyDescent="0.3">
      <c r="A609" s="36"/>
      <c r="B609" s="15" t="s">
        <v>60</v>
      </c>
      <c r="C609" s="15">
        <v>605</v>
      </c>
      <c r="D609" s="15">
        <v>16</v>
      </c>
      <c r="E609" s="47">
        <v>14.2</v>
      </c>
      <c r="F609" s="37">
        <f t="shared" si="235"/>
        <v>1.4861111111111112</v>
      </c>
      <c r="G609" s="37">
        <f t="shared" si="236"/>
        <v>5.3500000000000005</v>
      </c>
      <c r="H609" s="36"/>
      <c r="I609" s="33">
        <f t="shared" si="216"/>
        <v>3.9444444444444446</v>
      </c>
      <c r="J609" s="34">
        <f t="shared" si="223"/>
        <v>2710.666666666667</v>
      </c>
      <c r="K609" s="34">
        <f t="shared" si="224"/>
        <v>143.15</v>
      </c>
      <c r="L609" s="39">
        <f t="shared" si="225"/>
        <v>15.501075000000002</v>
      </c>
      <c r="M609" s="40">
        <f t="shared" si="226"/>
        <v>2869.3177416666672</v>
      </c>
      <c r="N609" s="36"/>
      <c r="O609" s="45">
        <f t="shared" si="227"/>
        <v>11317.864425462965</v>
      </c>
      <c r="P609" s="46">
        <f t="shared" si="238"/>
        <v>11.317864425462965</v>
      </c>
      <c r="Q609" s="42">
        <f t="shared" si="228"/>
        <v>11.317864425462965</v>
      </c>
      <c r="R609" s="46">
        <f t="shared" si="237"/>
        <v>0.52784514561852158</v>
      </c>
      <c r="S609" s="42">
        <f t="shared" si="229"/>
        <v>0</v>
      </c>
      <c r="T609" s="43">
        <f t="shared" si="215"/>
        <v>9.460757930685762E-2</v>
      </c>
      <c r="U609" s="36"/>
      <c r="V609" s="58">
        <f t="shared" si="230"/>
        <v>2710.666666666667</v>
      </c>
      <c r="W609" s="58">
        <f t="shared" si="231"/>
        <v>0</v>
      </c>
      <c r="Y609" s="61">
        <f t="shared" si="217"/>
        <v>14189.481481481484</v>
      </c>
      <c r="Z609" s="61">
        <f t="shared" si="218"/>
        <v>14.189481481481483</v>
      </c>
      <c r="AA609" s="61">
        <f t="shared" si="219"/>
        <v>0</v>
      </c>
      <c r="AB609" s="63">
        <f t="shared" si="220"/>
        <v>0</v>
      </c>
      <c r="AC609" s="36"/>
      <c r="AD609" s="64">
        <f t="shared" si="221"/>
        <v>0</v>
      </c>
      <c r="AE609" s="64">
        <f t="shared" si="222"/>
        <v>9.460757930685762E-2</v>
      </c>
      <c r="AF609" s="42">
        <f t="shared" si="232"/>
        <v>0</v>
      </c>
      <c r="AG609" s="72">
        <f t="shared" si="233"/>
        <v>0</v>
      </c>
      <c r="AH609">
        <f t="shared" si="234"/>
        <v>5.7474104428916019E-2</v>
      </c>
    </row>
    <row r="610" spans="1:34" ht="15.75" thickBot="1" x14ac:dyDescent="0.3">
      <c r="A610" s="36"/>
      <c r="B610" s="15" t="s">
        <v>60</v>
      </c>
      <c r="C610" s="15">
        <v>606</v>
      </c>
      <c r="D610" s="15">
        <v>17</v>
      </c>
      <c r="E610" s="47">
        <v>19.8</v>
      </c>
      <c r="F610" s="37">
        <f t="shared" si="235"/>
        <v>1.5694444444444444</v>
      </c>
      <c r="G610" s="37">
        <f t="shared" si="236"/>
        <v>5.65</v>
      </c>
      <c r="H610" s="36"/>
      <c r="I610" s="33">
        <f t="shared" si="216"/>
        <v>5.5</v>
      </c>
      <c r="J610" s="34">
        <f t="shared" si="223"/>
        <v>2862.6666666666665</v>
      </c>
      <c r="K610" s="34">
        <f t="shared" si="224"/>
        <v>143.15</v>
      </c>
      <c r="L610" s="39">
        <f t="shared" si="225"/>
        <v>30.138075000000001</v>
      </c>
      <c r="M610" s="40">
        <f t="shared" si="226"/>
        <v>3035.9547416666665</v>
      </c>
      <c r="N610" s="36"/>
      <c r="O610" s="45">
        <f t="shared" si="227"/>
        <v>16697.751079166665</v>
      </c>
      <c r="P610" s="46">
        <f t="shared" si="238"/>
        <v>16.697751079166665</v>
      </c>
      <c r="Q610" s="42">
        <f t="shared" si="228"/>
        <v>16.697751079166665</v>
      </c>
      <c r="R610" s="46">
        <f t="shared" si="237"/>
        <v>0.53248340980717901</v>
      </c>
      <c r="S610" s="42">
        <f t="shared" si="229"/>
        <v>0</v>
      </c>
      <c r="T610" s="43">
        <f t="shared" si="215"/>
        <v>9.460757930685762E-2</v>
      </c>
      <c r="U610" s="36"/>
      <c r="V610" s="58">
        <f t="shared" si="230"/>
        <v>2862.6666666666665</v>
      </c>
      <c r="W610" s="58">
        <f t="shared" si="231"/>
        <v>0</v>
      </c>
      <c r="Y610" s="61">
        <f t="shared" si="217"/>
        <v>27588</v>
      </c>
      <c r="Z610" s="61">
        <f t="shared" si="218"/>
        <v>27.588000000000001</v>
      </c>
      <c r="AA610" s="61">
        <f t="shared" si="219"/>
        <v>0</v>
      </c>
      <c r="AB610" s="63">
        <f t="shared" si="220"/>
        <v>0</v>
      </c>
      <c r="AC610" s="36"/>
      <c r="AD610" s="64">
        <f t="shared" si="221"/>
        <v>0</v>
      </c>
      <c r="AE610" s="64">
        <f t="shared" si="222"/>
        <v>9.460757930685762E-2</v>
      </c>
      <c r="AF610" s="42">
        <f t="shared" si="232"/>
        <v>124035.5888888889</v>
      </c>
      <c r="AG610" s="72">
        <f t="shared" si="233"/>
        <v>71584.039237500023</v>
      </c>
      <c r="AH610">
        <f t="shared" si="234"/>
        <v>5.7474104428916019E-2</v>
      </c>
    </row>
    <row r="611" spans="1:34" ht="15.75" thickBot="1" x14ac:dyDescent="0.3">
      <c r="A611" s="36"/>
      <c r="B611" s="15" t="s">
        <v>60</v>
      </c>
      <c r="C611" s="15">
        <v>607</v>
      </c>
      <c r="D611" s="15">
        <v>18</v>
      </c>
      <c r="E611" s="47">
        <v>25.5</v>
      </c>
      <c r="F611" s="37">
        <f t="shared" si="235"/>
        <v>1.4861111111111109</v>
      </c>
      <c r="G611" s="37">
        <f t="shared" si="236"/>
        <v>5.35</v>
      </c>
      <c r="H611" s="36"/>
      <c r="I611" s="33">
        <f t="shared" si="216"/>
        <v>7.0833333333333339</v>
      </c>
      <c r="J611" s="34">
        <f t="shared" si="223"/>
        <v>2710.6666666666665</v>
      </c>
      <c r="K611" s="34">
        <f t="shared" si="224"/>
        <v>143.15</v>
      </c>
      <c r="L611" s="39">
        <f t="shared" si="225"/>
        <v>49.987968750000007</v>
      </c>
      <c r="M611" s="40">
        <f t="shared" si="226"/>
        <v>2903.8046354166663</v>
      </c>
      <c r="N611" s="36"/>
      <c r="O611" s="45">
        <f t="shared" si="227"/>
        <v>20568.616167534721</v>
      </c>
      <c r="P611" s="46">
        <f t="shared" si="238"/>
        <v>20.568616167534721</v>
      </c>
      <c r="Q611" s="42">
        <f t="shared" si="228"/>
        <v>20.568616167534724</v>
      </c>
      <c r="R611" s="46">
        <f t="shared" si="237"/>
        <v>0.53819691429816086</v>
      </c>
      <c r="S611" s="42">
        <f t="shared" si="229"/>
        <v>0</v>
      </c>
      <c r="T611" s="43">
        <f t="shared" si="215"/>
        <v>9.460757930685762E-2</v>
      </c>
      <c r="U611" s="36"/>
      <c r="V611" s="58">
        <f t="shared" si="230"/>
        <v>2710.6666666666665</v>
      </c>
      <c r="W611" s="58">
        <f t="shared" si="231"/>
        <v>0</v>
      </c>
      <c r="Y611" s="61">
        <f t="shared" si="217"/>
        <v>45758.333333333343</v>
      </c>
      <c r="Z611" s="61">
        <f t="shared" si="218"/>
        <v>45.75833333333334</v>
      </c>
      <c r="AA611" s="61">
        <f t="shared" si="219"/>
        <v>0</v>
      </c>
      <c r="AB611" s="63">
        <f t="shared" si="220"/>
        <v>0</v>
      </c>
      <c r="AC611" s="36"/>
      <c r="AD611" s="64">
        <f t="shared" si="221"/>
        <v>0</v>
      </c>
      <c r="AE611" s="64">
        <f t="shared" si="222"/>
        <v>9.460757930685762E-2</v>
      </c>
      <c r="AF611" s="42">
        <f t="shared" si="232"/>
        <v>154228.55925925926</v>
      </c>
      <c r="AG611" s="72">
        <f t="shared" si="233"/>
        <v>89009.157262499997</v>
      </c>
      <c r="AH611">
        <f t="shared" si="234"/>
        <v>5.7474104428916019E-2</v>
      </c>
    </row>
    <row r="612" spans="1:34" ht="15.75" thickBot="1" x14ac:dyDescent="0.3">
      <c r="A612" s="36"/>
      <c r="B612" s="15" t="s">
        <v>60</v>
      </c>
      <c r="C612" s="15">
        <v>608</v>
      </c>
      <c r="D612" s="15">
        <v>19</v>
      </c>
      <c r="E612" s="47">
        <v>30.5</v>
      </c>
      <c r="F612" s="37">
        <f t="shared" si="235"/>
        <v>1.2916666666666663</v>
      </c>
      <c r="G612" s="37">
        <f t="shared" si="236"/>
        <v>4.6499999999999986</v>
      </c>
      <c r="H612" s="36"/>
      <c r="I612" s="33">
        <f t="shared" si="216"/>
        <v>8.4722222222222232</v>
      </c>
      <c r="J612" s="34">
        <f t="shared" si="223"/>
        <v>2355.9999999999995</v>
      </c>
      <c r="K612" s="34">
        <f t="shared" si="224"/>
        <v>143.15</v>
      </c>
      <c r="L612" s="39">
        <f t="shared" si="225"/>
        <v>71.512968750000013</v>
      </c>
      <c r="M612" s="40">
        <f t="shared" si="226"/>
        <v>2570.6629687499994</v>
      </c>
      <c r="N612" s="36"/>
      <c r="O612" s="45">
        <f t="shared" si="227"/>
        <v>21779.227929687499</v>
      </c>
      <c r="P612" s="46">
        <f t="shared" si="238"/>
        <v>21.779227929687497</v>
      </c>
      <c r="Q612" s="42">
        <f t="shared" si="228"/>
        <v>21.779227929687497</v>
      </c>
      <c r="R612" s="46">
        <f t="shared" si="237"/>
        <v>0.54424669983418517</v>
      </c>
      <c r="S612" s="42">
        <f t="shared" si="229"/>
        <v>0</v>
      </c>
      <c r="T612" s="43">
        <f t="shared" si="215"/>
        <v>9.460757930685762E-2</v>
      </c>
      <c r="U612" s="36"/>
      <c r="V612" s="58">
        <f t="shared" si="230"/>
        <v>2355.9999999999995</v>
      </c>
      <c r="W612" s="58">
        <f t="shared" si="231"/>
        <v>0</v>
      </c>
      <c r="Y612" s="61">
        <f t="shared" si="217"/>
        <v>65462.037037037051</v>
      </c>
      <c r="Z612" s="61">
        <f t="shared" si="218"/>
        <v>65.462037037037049</v>
      </c>
      <c r="AA612" s="61">
        <f t="shared" si="219"/>
        <v>0</v>
      </c>
      <c r="AB612" s="63">
        <f t="shared" si="220"/>
        <v>0</v>
      </c>
      <c r="AC612" s="36"/>
      <c r="AD612" s="64">
        <f t="shared" si="221"/>
        <v>0</v>
      </c>
      <c r="AE612" s="64">
        <f t="shared" si="222"/>
        <v>9.460757930685762E-2</v>
      </c>
      <c r="AF612" s="42">
        <f t="shared" si="232"/>
        <v>179192.05688888882</v>
      </c>
      <c r="AG612" s="72">
        <f t="shared" si="233"/>
        <v>103416.21583199996</v>
      </c>
      <c r="AH612">
        <f t="shared" si="234"/>
        <v>5.7474104428916019E-2</v>
      </c>
    </row>
    <row r="613" spans="1:34" ht="15.75" thickBot="1" x14ac:dyDescent="0.3">
      <c r="A613" s="36"/>
      <c r="B613" s="15" t="s">
        <v>60</v>
      </c>
      <c r="C613" s="15">
        <v>609</v>
      </c>
      <c r="D613" s="15">
        <v>20</v>
      </c>
      <c r="E613" s="47">
        <v>34.799999999999997</v>
      </c>
      <c r="F613" s="37">
        <f t="shared" si="235"/>
        <v>1.1527777777777775</v>
      </c>
      <c r="G613" s="37">
        <f t="shared" si="236"/>
        <v>4.1499999999999986</v>
      </c>
      <c r="H613" s="36"/>
      <c r="I613" s="33">
        <f t="shared" si="216"/>
        <v>9.6666666666666661</v>
      </c>
      <c r="J613" s="34">
        <f t="shared" si="223"/>
        <v>2102.6666666666661</v>
      </c>
      <c r="K613" s="34">
        <f t="shared" si="224"/>
        <v>143.15</v>
      </c>
      <c r="L613" s="39">
        <f t="shared" si="225"/>
        <v>93.09869999999998</v>
      </c>
      <c r="M613" s="40">
        <f t="shared" si="226"/>
        <v>2338.9153666666662</v>
      </c>
      <c r="N613" s="36"/>
      <c r="O613" s="45">
        <f t="shared" si="227"/>
        <v>22609.515211111106</v>
      </c>
      <c r="P613" s="46">
        <f t="shared" si="238"/>
        <v>22.609515211111106</v>
      </c>
      <c r="Q613" s="42">
        <f t="shared" si="228"/>
        <v>22.609515211111106</v>
      </c>
      <c r="R613" s="46">
        <f t="shared" si="237"/>
        <v>0.5505271207261605</v>
      </c>
      <c r="S613" s="42">
        <f t="shared" si="229"/>
        <v>0</v>
      </c>
      <c r="T613" s="43">
        <f t="shared" si="215"/>
        <v>9.460757930685762E-2</v>
      </c>
      <c r="U613" s="36"/>
      <c r="V613" s="58">
        <f t="shared" si="230"/>
        <v>2102.6666666666661</v>
      </c>
      <c r="W613" s="58">
        <f t="shared" si="231"/>
        <v>0</v>
      </c>
      <c r="Y613" s="61">
        <f t="shared" si="217"/>
        <v>85221.333333333314</v>
      </c>
      <c r="Z613" s="61">
        <f t="shared" si="218"/>
        <v>85.22133333333332</v>
      </c>
      <c r="AA613" s="61">
        <f t="shared" si="219"/>
        <v>0</v>
      </c>
      <c r="AB613" s="63">
        <f t="shared" si="220"/>
        <v>0</v>
      </c>
      <c r="AC613" s="36"/>
      <c r="AD613" s="64">
        <f t="shared" si="221"/>
        <v>0</v>
      </c>
      <c r="AE613" s="64">
        <f t="shared" si="222"/>
        <v>9.460757930685762E-2</v>
      </c>
      <c r="AF613" s="42">
        <f t="shared" si="232"/>
        <v>217385.53599999999</v>
      </c>
      <c r="AG613" s="72">
        <f t="shared" si="233"/>
        <v>125458.62746400002</v>
      </c>
      <c r="AH613">
        <f t="shared" si="234"/>
        <v>5.7474104428916019E-2</v>
      </c>
    </row>
    <row r="614" spans="1:34" ht="15.75" thickBot="1" x14ac:dyDescent="0.3">
      <c r="A614" s="36"/>
      <c r="B614" s="15" t="s">
        <v>60</v>
      </c>
      <c r="C614" s="15">
        <v>610</v>
      </c>
      <c r="D614" s="15">
        <v>21</v>
      </c>
      <c r="E614" s="47">
        <v>38.799999999999997</v>
      </c>
      <c r="F614" s="37">
        <f t="shared" si="235"/>
        <v>1.1250000000000002</v>
      </c>
      <c r="G614" s="37">
        <f t="shared" si="236"/>
        <v>4.0500000000000007</v>
      </c>
      <c r="H614" s="36"/>
      <c r="I614" s="33">
        <f t="shared" si="216"/>
        <v>10.777777777777777</v>
      </c>
      <c r="J614" s="34">
        <f t="shared" si="223"/>
        <v>2052.0000000000005</v>
      </c>
      <c r="K614" s="34">
        <f t="shared" si="224"/>
        <v>143.15</v>
      </c>
      <c r="L614" s="39">
        <f t="shared" si="225"/>
        <v>115.73069999999998</v>
      </c>
      <c r="M614" s="40">
        <f t="shared" si="226"/>
        <v>2310.8807000000006</v>
      </c>
      <c r="N614" s="36"/>
      <c r="O614" s="45">
        <f t="shared" si="227"/>
        <v>24906.158655555559</v>
      </c>
      <c r="P614" s="46">
        <f t="shared" si="238"/>
        <v>24.906158655555558</v>
      </c>
      <c r="Q614" s="42">
        <f t="shared" si="228"/>
        <v>24.906158655555558</v>
      </c>
      <c r="R614" s="46">
        <f t="shared" si="237"/>
        <v>0.5574454981304815</v>
      </c>
      <c r="S614" s="42">
        <f t="shared" si="229"/>
        <v>0</v>
      </c>
      <c r="T614" s="43">
        <f t="shared" si="215"/>
        <v>9.460757930685762E-2</v>
      </c>
      <c r="U614" s="36"/>
      <c r="V614" s="58">
        <f t="shared" si="230"/>
        <v>2052.0000000000005</v>
      </c>
      <c r="W614" s="58">
        <f t="shared" si="231"/>
        <v>0</v>
      </c>
      <c r="Y614" s="61">
        <f t="shared" si="217"/>
        <v>105938.37037037035</v>
      </c>
      <c r="Z614" s="61">
        <f t="shared" si="218"/>
        <v>105.93837037037035</v>
      </c>
      <c r="AA614" s="61">
        <f t="shared" si="219"/>
        <v>0</v>
      </c>
      <c r="AB614" s="63">
        <f t="shared" si="220"/>
        <v>0</v>
      </c>
      <c r="AC614" s="36"/>
      <c r="AD614" s="64">
        <f t="shared" si="221"/>
        <v>0</v>
      </c>
      <c r="AE614" s="64">
        <f t="shared" si="222"/>
        <v>9.460757930685762E-2</v>
      </c>
      <c r="AF614" s="42">
        <f t="shared" si="232"/>
        <v>249350.56177777777</v>
      </c>
      <c r="AG614" s="72">
        <f t="shared" si="233"/>
        <v>143906.44296599997</v>
      </c>
      <c r="AH614">
        <f t="shared" si="234"/>
        <v>5.7474104428916019E-2</v>
      </c>
    </row>
    <row r="615" spans="1:34" ht="15.75" thickBot="1" x14ac:dyDescent="0.3">
      <c r="A615" s="36"/>
      <c r="B615" s="15" t="s">
        <v>60</v>
      </c>
      <c r="C615" s="15">
        <v>611</v>
      </c>
      <c r="D615" s="15">
        <v>22</v>
      </c>
      <c r="E615" s="47">
        <v>42.9</v>
      </c>
      <c r="F615" s="37">
        <f t="shared" si="235"/>
        <v>1.0555555555555558</v>
      </c>
      <c r="G615" s="37">
        <f t="shared" si="236"/>
        <v>3.8000000000000007</v>
      </c>
      <c r="H615" s="36"/>
      <c r="I615" s="33">
        <f t="shared" si="216"/>
        <v>11.916666666666666</v>
      </c>
      <c r="J615" s="34">
        <f t="shared" si="223"/>
        <v>1925.3333333333337</v>
      </c>
      <c r="K615" s="34">
        <f t="shared" si="224"/>
        <v>143.15</v>
      </c>
      <c r="L615" s="39">
        <f t="shared" si="225"/>
        <v>141.48151874999999</v>
      </c>
      <c r="M615" s="40">
        <f t="shared" si="226"/>
        <v>2209.9648520833339</v>
      </c>
      <c r="N615" s="36"/>
      <c r="O615" s="45">
        <f t="shared" si="227"/>
        <v>26335.414487326394</v>
      </c>
      <c r="P615" s="46">
        <f t="shared" si="238"/>
        <v>26.335414487326393</v>
      </c>
      <c r="Q615" s="42">
        <f t="shared" si="228"/>
        <v>26.335414487326389</v>
      </c>
      <c r="R615" s="46">
        <f t="shared" si="237"/>
        <v>0.5647608910436277</v>
      </c>
      <c r="S615" s="42">
        <f t="shared" si="229"/>
        <v>0</v>
      </c>
      <c r="T615" s="43">
        <f t="shared" ref="T615:T678" si="239">T614 + (S615 / 1000 * (C615 - C614) / 3600)</f>
        <v>9.460757930685762E-2</v>
      </c>
      <c r="U615" s="36"/>
      <c r="V615" s="58">
        <f t="shared" si="230"/>
        <v>1925.3333333333337</v>
      </c>
      <c r="W615" s="58">
        <f t="shared" si="231"/>
        <v>0</v>
      </c>
      <c r="Y615" s="61">
        <f t="shared" si="217"/>
        <v>129510.33333333331</v>
      </c>
      <c r="Z615" s="61">
        <f t="shared" si="218"/>
        <v>129.51033333333331</v>
      </c>
      <c r="AA615" s="61">
        <f t="shared" si="219"/>
        <v>0</v>
      </c>
      <c r="AB615" s="63">
        <f t="shared" si="220"/>
        <v>0</v>
      </c>
      <c r="AC615" s="36"/>
      <c r="AD615" s="64">
        <f t="shared" si="221"/>
        <v>0</v>
      </c>
      <c r="AE615" s="64">
        <f t="shared" si="222"/>
        <v>9.460757930685762E-2</v>
      </c>
      <c r="AF615" s="42">
        <f t="shared" si="232"/>
        <v>207258.28266666664</v>
      </c>
      <c r="AG615" s="72">
        <f t="shared" si="233"/>
        <v>119613.93638399999</v>
      </c>
      <c r="AH615">
        <f t="shared" si="234"/>
        <v>5.7474104428916019E-2</v>
      </c>
    </row>
    <row r="616" spans="1:34" ht="15.75" thickBot="1" x14ac:dyDescent="0.3">
      <c r="A616" s="36"/>
      <c r="B616" s="15" t="s">
        <v>60</v>
      </c>
      <c r="C616" s="15">
        <v>612</v>
      </c>
      <c r="D616" s="15">
        <v>23</v>
      </c>
      <c r="E616" s="47">
        <v>46.4</v>
      </c>
      <c r="F616" s="37">
        <f t="shared" si="235"/>
        <v>0.74999999999999978</v>
      </c>
      <c r="G616" s="37">
        <f t="shared" si="236"/>
        <v>2.6999999999999993</v>
      </c>
      <c r="H616" s="36"/>
      <c r="I616" s="33">
        <f t="shared" si="216"/>
        <v>12.888888888888889</v>
      </c>
      <c r="J616" s="34">
        <f t="shared" si="223"/>
        <v>1367.9999999999995</v>
      </c>
      <c r="K616" s="34">
        <f t="shared" si="224"/>
        <v>143.15</v>
      </c>
      <c r="L616" s="39">
        <f t="shared" si="225"/>
        <v>165.50880000000001</v>
      </c>
      <c r="M616" s="40">
        <f t="shared" si="226"/>
        <v>1676.6587999999997</v>
      </c>
      <c r="N616" s="36"/>
      <c r="O616" s="45">
        <f t="shared" si="227"/>
        <v>21610.268977777774</v>
      </c>
      <c r="P616" s="46">
        <f t="shared" si="238"/>
        <v>21.610268977777775</v>
      </c>
      <c r="Q616" s="42">
        <f t="shared" si="228"/>
        <v>21.610268977777775</v>
      </c>
      <c r="R616" s="46">
        <f t="shared" si="237"/>
        <v>0.57076374353745485</v>
      </c>
      <c r="S616" s="42">
        <f t="shared" si="229"/>
        <v>0</v>
      </c>
      <c r="T616" s="43">
        <f t="shared" si="239"/>
        <v>9.460757930685762E-2</v>
      </c>
      <c r="U616" s="36"/>
      <c r="V616" s="58">
        <f t="shared" si="230"/>
        <v>1367.9999999999995</v>
      </c>
      <c r="W616" s="58">
        <f t="shared" si="231"/>
        <v>0</v>
      </c>
      <c r="Y616" s="61">
        <f t="shared" si="217"/>
        <v>151504.59259259261</v>
      </c>
      <c r="Z616" s="61">
        <f t="shared" si="218"/>
        <v>151.50459259259262</v>
      </c>
      <c r="AA616" s="61">
        <f t="shared" si="219"/>
        <v>0</v>
      </c>
      <c r="AB616" s="63">
        <f t="shared" si="220"/>
        <v>0</v>
      </c>
      <c r="AC616" s="36"/>
      <c r="AD616" s="64">
        <f t="shared" si="221"/>
        <v>0</v>
      </c>
      <c r="AE616" s="64">
        <f t="shared" si="222"/>
        <v>9.5820001537519267E-2</v>
      </c>
      <c r="AF616" s="42">
        <f t="shared" si="232"/>
        <v>95654.250222222385</v>
      </c>
      <c r="AG616" s="72">
        <f t="shared" si="233"/>
        <v>55204.459159500082</v>
      </c>
      <c r="AH616">
        <f t="shared" si="234"/>
        <v>5.7474104428916019E-2</v>
      </c>
    </row>
    <row r="617" spans="1:34" ht="15.75" thickBot="1" x14ac:dyDescent="0.3">
      <c r="A617" s="36"/>
      <c r="B617" s="15" t="s">
        <v>60</v>
      </c>
      <c r="C617" s="15">
        <v>613</v>
      </c>
      <c r="D617" s="15">
        <v>24</v>
      </c>
      <c r="E617" s="47">
        <v>48.3</v>
      </c>
      <c r="F617" s="37">
        <f t="shared" si="235"/>
        <v>0.31944444444444503</v>
      </c>
      <c r="G617" s="37">
        <f t="shared" si="236"/>
        <v>1.1500000000000021</v>
      </c>
      <c r="H617" s="36"/>
      <c r="I617" s="33">
        <f t="shared" si="216"/>
        <v>13.416666666666666</v>
      </c>
      <c r="J617" s="34">
        <f t="shared" si="223"/>
        <v>582.66666666666777</v>
      </c>
      <c r="K617" s="34">
        <f t="shared" si="224"/>
        <v>143.15</v>
      </c>
      <c r="L617" s="39">
        <f t="shared" si="225"/>
        <v>179.34091874999999</v>
      </c>
      <c r="M617" s="40">
        <f t="shared" si="226"/>
        <v>905.15758541666776</v>
      </c>
      <c r="N617" s="36"/>
      <c r="O617" s="45">
        <f t="shared" si="227"/>
        <v>12144.197604340292</v>
      </c>
      <c r="P617" s="46">
        <f t="shared" si="238"/>
        <v>12.144197604340292</v>
      </c>
      <c r="Q617" s="42">
        <f t="shared" si="228"/>
        <v>12.144197604340292</v>
      </c>
      <c r="R617" s="46">
        <f t="shared" si="237"/>
        <v>0.57413713176088266</v>
      </c>
      <c r="S617" s="42">
        <f t="shared" si="229"/>
        <v>0</v>
      </c>
      <c r="T617" s="43">
        <f t="shared" si="239"/>
        <v>9.460757930685762E-2</v>
      </c>
      <c r="U617" s="36"/>
      <c r="V617" s="58">
        <f t="shared" si="230"/>
        <v>582.66666666666777</v>
      </c>
      <c r="W617" s="58">
        <f t="shared" si="231"/>
        <v>0</v>
      </c>
      <c r="Y617" s="61">
        <f t="shared" si="217"/>
        <v>164166.33333333331</v>
      </c>
      <c r="Z617" s="61">
        <f t="shared" si="218"/>
        <v>164.16633333333331</v>
      </c>
      <c r="AA617" s="61">
        <f t="shared" si="219"/>
        <v>0</v>
      </c>
      <c r="AB617" s="63">
        <f t="shared" si="220"/>
        <v>0</v>
      </c>
      <c r="AC617" s="36"/>
      <c r="AD617" s="64">
        <f t="shared" si="221"/>
        <v>0</v>
      </c>
      <c r="AE617" s="64">
        <f t="shared" si="222"/>
        <v>9.7027141978877296E-2</v>
      </c>
      <c r="AF617" s="42">
        <f t="shared" si="232"/>
        <v>8456.0996543211077</v>
      </c>
      <c r="AG617" s="72">
        <f t="shared" si="233"/>
        <v>4880.2265130000696</v>
      </c>
      <c r="AH617">
        <f t="shared" si="234"/>
        <v>5.7474104428916019E-2</v>
      </c>
    </row>
    <row r="618" spans="1:34" ht="15.75" thickBot="1" x14ac:dyDescent="0.3">
      <c r="A618" s="36"/>
      <c r="B618" s="15" t="s">
        <v>60</v>
      </c>
      <c r="C618" s="15">
        <v>614</v>
      </c>
      <c r="D618" s="15">
        <v>25</v>
      </c>
      <c r="E618" s="47">
        <v>48.7</v>
      </c>
      <c r="F618" s="37">
        <f t="shared" si="235"/>
        <v>2.7777777777778172E-2</v>
      </c>
      <c r="G618" s="37">
        <f t="shared" si="236"/>
        <v>0.10000000000000142</v>
      </c>
      <c r="H618" s="36"/>
      <c r="I618" s="33">
        <f t="shared" si="216"/>
        <v>13.527777777777779</v>
      </c>
      <c r="J618" s="34">
        <f t="shared" si="223"/>
        <v>50.666666666667382</v>
      </c>
      <c r="K618" s="34">
        <f t="shared" si="224"/>
        <v>143.15</v>
      </c>
      <c r="L618" s="39">
        <f t="shared" si="225"/>
        <v>182.32366875</v>
      </c>
      <c r="M618" s="40">
        <f t="shared" si="226"/>
        <v>376.14033541666737</v>
      </c>
      <c r="N618" s="36"/>
      <c r="O618" s="45">
        <f t="shared" si="227"/>
        <v>5088.3428707754729</v>
      </c>
      <c r="P618" s="46">
        <f t="shared" si="238"/>
        <v>5.088342870775473</v>
      </c>
      <c r="Q618" s="42">
        <f t="shared" si="228"/>
        <v>5.0883428707754739</v>
      </c>
      <c r="R618" s="46">
        <f t="shared" si="237"/>
        <v>0.57555056033609808</v>
      </c>
      <c r="S618" s="42">
        <f t="shared" si="229"/>
        <v>4364.7200303819454</v>
      </c>
      <c r="T618" s="43">
        <f t="shared" si="239"/>
        <v>9.5820001537519267E-2</v>
      </c>
      <c r="U618" s="65"/>
      <c r="V618" s="58">
        <f t="shared" si="230"/>
        <v>50.666666666667382</v>
      </c>
      <c r="W618" s="58">
        <f t="shared" si="231"/>
        <v>0</v>
      </c>
      <c r="Y618" s="61">
        <f t="shared" si="217"/>
        <v>166896.70370370371</v>
      </c>
      <c r="Z618" s="61">
        <f t="shared" si="218"/>
        <v>166.89670370370371</v>
      </c>
      <c r="AA618" s="61">
        <f t="shared" si="219"/>
        <v>1367.9999999999709</v>
      </c>
      <c r="AB618" s="63">
        <f t="shared" si="220"/>
        <v>1.3679999999999708</v>
      </c>
      <c r="AC618" s="36"/>
      <c r="AD618" s="64">
        <f t="shared" si="221"/>
        <v>-1.3679999999999708</v>
      </c>
      <c r="AE618" s="64">
        <f t="shared" si="222"/>
        <v>9.8223770483121128E-2</v>
      </c>
      <c r="AF618" s="42">
        <f t="shared" si="232"/>
        <v>0</v>
      </c>
      <c r="AG618" s="72">
        <f t="shared" si="233"/>
        <v>0</v>
      </c>
      <c r="AH618">
        <f t="shared" si="234"/>
        <v>5.8210650934042971E-2</v>
      </c>
    </row>
    <row r="619" spans="1:34" ht="15.75" thickBot="1" x14ac:dyDescent="0.3">
      <c r="A619" s="36"/>
      <c r="B619" s="15" t="s">
        <v>60</v>
      </c>
      <c r="C619" s="15">
        <v>615</v>
      </c>
      <c r="D619" s="15">
        <v>26</v>
      </c>
      <c r="E619" s="47">
        <v>48.5</v>
      </c>
      <c r="F619" s="37">
        <f t="shared" si="235"/>
        <v>-4.1666666666667261E-2</v>
      </c>
      <c r="G619" s="37">
        <f t="shared" si="236"/>
        <v>-0.15000000000000213</v>
      </c>
      <c r="H619" s="36"/>
      <c r="I619" s="33">
        <f t="shared" si="216"/>
        <v>13.472222222222223</v>
      </c>
      <c r="J619" s="34">
        <f t="shared" si="223"/>
        <v>-76.00000000000108</v>
      </c>
      <c r="K619" s="34">
        <f t="shared" si="224"/>
        <v>143.15</v>
      </c>
      <c r="L619" s="39">
        <f t="shared" si="225"/>
        <v>180.82921875000002</v>
      </c>
      <c r="M619" s="40">
        <f t="shared" si="226"/>
        <v>323.97921875000003</v>
      </c>
      <c r="N619" s="36"/>
      <c r="O619" s="45">
        <f t="shared" si="227"/>
        <v>4364.7200303819454</v>
      </c>
      <c r="P619" s="46">
        <f t="shared" si="238"/>
        <v>4.3647200303819451</v>
      </c>
      <c r="Q619" s="42">
        <f t="shared" si="228"/>
        <v>3.3408311414930418</v>
      </c>
      <c r="R619" s="46">
        <f t="shared" si="237"/>
        <v>0.57676298256675973</v>
      </c>
      <c r="S619" s="42">
        <f t="shared" si="229"/>
        <v>4345.7055888888881</v>
      </c>
      <c r="T619" s="43">
        <f t="shared" si="239"/>
        <v>9.7027141978877296E-2</v>
      </c>
      <c r="U619" s="65"/>
      <c r="V619" s="58">
        <f t="shared" si="230"/>
        <v>0</v>
      </c>
      <c r="W619" s="58">
        <f t="shared" si="231"/>
        <v>76.00000000000108</v>
      </c>
      <c r="Y619" s="61">
        <f t="shared" si="217"/>
        <v>165528.70370370374</v>
      </c>
      <c r="Z619" s="61">
        <f t="shared" si="218"/>
        <v>165.52870370370374</v>
      </c>
      <c r="AA619" s="61">
        <f t="shared" si="219"/>
        <v>681.88888888893416</v>
      </c>
      <c r="AB619" s="63">
        <f t="shared" si="220"/>
        <v>0.68188888888893417</v>
      </c>
      <c r="AC619" s="36"/>
      <c r="AD619" s="64">
        <f t="shared" si="221"/>
        <v>-0.68188888888893417</v>
      </c>
      <c r="AE619" s="64">
        <f t="shared" si="222"/>
        <v>9.9399580682581007E-2</v>
      </c>
      <c r="AF619" s="42">
        <f t="shared" si="232"/>
        <v>0</v>
      </c>
      <c r="AG619" s="72">
        <f t="shared" si="233"/>
        <v>0</v>
      </c>
      <c r="AH619">
        <f t="shared" si="234"/>
        <v>5.8943988752167963E-2</v>
      </c>
    </row>
    <row r="620" spans="1:34" ht="15.75" thickBot="1" x14ac:dyDescent="0.3">
      <c r="A620" s="36"/>
      <c r="B620" s="15" t="s">
        <v>60</v>
      </c>
      <c r="C620" s="15">
        <v>616</v>
      </c>
      <c r="D620" s="15">
        <v>27</v>
      </c>
      <c r="E620" s="47">
        <v>48.4</v>
      </c>
      <c r="F620" s="37">
        <f t="shared" si="235"/>
        <v>-4.1666666666666269E-2</v>
      </c>
      <c r="G620" s="37">
        <f t="shared" si="236"/>
        <v>-0.14999999999999858</v>
      </c>
      <c r="H620" s="36"/>
      <c r="I620" s="33">
        <f t="shared" si="216"/>
        <v>13.444444444444445</v>
      </c>
      <c r="J620" s="34">
        <f t="shared" si="223"/>
        <v>-75.999999999999275</v>
      </c>
      <c r="K620" s="34">
        <f t="shared" si="224"/>
        <v>143.15</v>
      </c>
      <c r="L620" s="39">
        <f t="shared" si="225"/>
        <v>180.08429999999998</v>
      </c>
      <c r="M620" s="40">
        <f t="shared" si="226"/>
        <v>323.23429999999996</v>
      </c>
      <c r="N620" s="36"/>
      <c r="O620" s="45">
        <f t="shared" si="227"/>
        <v>4345.7055888888881</v>
      </c>
      <c r="P620" s="46">
        <f t="shared" si="238"/>
        <v>4.3457055888888885</v>
      </c>
      <c r="Q620" s="42">
        <f t="shared" si="228"/>
        <v>3.3239278111111208</v>
      </c>
      <c r="R620" s="46">
        <f t="shared" si="237"/>
        <v>0.57797012300811779</v>
      </c>
      <c r="S620" s="42">
        <f t="shared" si="229"/>
        <v>4307.8626152777797</v>
      </c>
      <c r="T620" s="43">
        <f t="shared" si="239"/>
        <v>9.8223770483121128E-2</v>
      </c>
      <c r="U620" s="65"/>
      <c r="V620" s="58">
        <f t="shared" si="230"/>
        <v>0</v>
      </c>
      <c r="W620" s="58">
        <f t="shared" si="231"/>
        <v>75.999999999999275</v>
      </c>
      <c r="Y620" s="61">
        <f t="shared" si="217"/>
        <v>164846.8148148148</v>
      </c>
      <c r="Z620" s="61">
        <f t="shared" si="218"/>
        <v>164.84681481481479</v>
      </c>
      <c r="AA620" s="61">
        <f t="shared" si="219"/>
        <v>1359.5555555554747</v>
      </c>
      <c r="AB620" s="63">
        <f t="shared" si="220"/>
        <v>1.3595555555554748</v>
      </c>
      <c r="AC620" s="36"/>
      <c r="AD620" s="64">
        <f t="shared" si="221"/>
        <v>-1.3595555555554748</v>
      </c>
      <c r="AE620" s="64">
        <f t="shared" si="222"/>
        <v>0.10053456857802853</v>
      </c>
      <c r="AF620" s="42">
        <f t="shared" si="232"/>
        <v>0</v>
      </c>
      <c r="AG620" s="72">
        <f t="shared" si="233"/>
        <v>0</v>
      </c>
      <c r="AH620">
        <f t="shared" si="234"/>
        <v>5.9670940568496089E-2</v>
      </c>
    </row>
    <row r="621" spans="1:34" ht="15.75" thickBot="1" x14ac:dyDescent="0.3">
      <c r="A621" s="36"/>
      <c r="B621" s="15" t="s">
        <v>60</v>
      </c>
      <c r="C621" s="15">
        <v>617</v>
      </c>
      <c r="D621" s="15">
        <v>28</v>
      </c>
      <c r="E621" s="47">
        <v>48.2</v>
      </c>
      <c r="F621" s="37">
        <f t="shared" si="235"/>
        <v>-8.3333333333333523E-2</v>
      </c>
      <c r="G621" s="37">
        <f t="shared" si="236"/>
        <v>-0.30000000000000071</v>
      </c>
      <c r="H621" s="36"/>
      <c r="I621" s="33">
        <f t="shared" si="216"/>
        <v>13.388888888888891</v>
      </c>
      <c r="J621" s="34">
        <f t="shared" si="223"/>
        <v>-152.00000000000034</v>
      </c>
      <c r="K621" s="34">
        <f t="shared" si="224"/>
        <v>143.15</v>
      </c>
      <c r="L621" s="39">
        <f t="shared" si="225"/>
        <v>178.59907500000006</v>
      </c>
      <c r="M621" s="40">
        <f t="shared" si="226"/>
        <v>321.74907500000006</v>
      </c>
      <c r="N621" s="36"/>
      <c r="O621" s="45">
        <f t="shared" si="227"/>
        <v>4307.8626152777797</v>
      </c>
      <c r="P621" s="46">
        <f t="shared" si="238"/>
        <v>4.3078626152777799</v>
      </c>
      <c r="Q621" s="42">
        <f t="shared" si="228"/>
        <v>2.2727515041666635</v>
      </c>
      <c r="R621" s="46">
        <f t="shared" si="237"/>
        <v>0.57916675151236163</v>
      </c>
      <c r="S621" s="42">
        <f t="shared" si="229"/>
        <v>4232.9167180555542</v>
      </c>
      <c r="T621" s="43">
        <f t="shared" si="239"/>
        <v>9.9399580682581007E-2</v>
      </c>
      <c r="U621" s="65"/>
      <c r="V621" s="58">
        <f t="shared" si="230"/>
        <v>0</v>
      </c>
      <c r="W621" s="58">
        <f t="shared" si="231"/>
        <v>152.00000000000034</v>
      </c>
      <c r="Y621" s="61">
        <f t="shared" si="217"/>
        <v>163487.25925925933</v>
      </c>
      <c r="Z621" s="61">
        <f t="shared" si="218"/>
        <v>163.48725925925933</v>
      </c>
      <c r="AA621" s="61">
        <f t="shared" si="219"/>
        <v>2702.2222222223063</v>
      </c>
      <c r="AB621" s="63">
        <f t="shared" si="220"/>
        <v>2.7022222222223062</v>
      </c>
      <c r="AC621" s="36"/>
      <c r="AD621" s="64">
        <f t="shared" si="221"/>
        <v>-2.7022222222223062</v>
      </c>
      <c r="AE621" s="64">
        <f t="shared" si="222"/>
        <v>0.10161517010276812</v>
      </c>
      <c r="AF621" s="42">
        <f t="shared" si="232"/>
        <v>0</v>
      </c>
      <c r="AG621" s="72">
        <f t="shared" si="233"/>
        <v>0</v>
      </c>
      <c r="AH621">
        <f t="shared" si="234"/>
        <v>6.0385245264667965E-2</v>
      </c>
    </row>
    <row r="622" spans="1:34" ht="15.75" thickBot="1" x14ac:dyDescent="0.3">
      <c r="A622" s="36"/>
      <c r="B622" s="15" t="s">
        <v>60</v>
      </c>
      <c r="C622" s="15">
        <v>618</v>
      </c>
      <c r="D622" s="15">
        <v>29</v>
      </c>
      <c r="E622" s="47">
        <v>47.8</v>
      </c>
      <c r="F622" s="37">
        <f t="shared" si="235"/>
        <v>-0.16666666666666705</v>
      </c>
      <c r="G622" s="37">
        <f t="shared" si="236"/>
        <v>-0.60000000000000142</v>
      </c>
      <c r="H622" s="36"/>
      <c r="I622" s="33">
        <f t="shared" si="216"/>
        <v>13.277777777777777</v>
      </c>
      <c r="J622" s="34">
        <f t="shared" si="223"/>
        <v>-304.00000000000068</v>
      </c>
      <c r="K622" s="34">
        <f t="shared" si="224"/>
        <v>143.15</v>
      </c>
      <c r="L622" s="39">
        <f t="shared" si="225"/>
        <v>175.64707499999997</v>
      </c>
      <c r="M622" s="40">
        <f t="shared" si="226"/>
        <v>318.79707499999995</v>
      </c>
      <c r="N622" s="36"/>
      <c r="O622" s="45">
        <f t="shared" si="227"/>
        <v>4232.9167180555542</v>
      </c>
      <c r="P622" s="46">
        <f t="shared" si="238"/>
        <v>4.232916718055554</v>
      </c>
      <c r="Q622" s="42">
        <f t="shared" si="228"/>
        <v>0.19647227361110173</v>
      </c>
      <c r="R622" s="46">
        <f t="shared" si="237"/>
        <v>0.58034256171182153</v>
      </c>
      <c r="S622" s="42">
        <f t="shared" si="229"/>
        <v>4085.9564236111105</v>
      </c>
      <c r="T622" s="43">
        <f t="shared" si="239"/>
        <v>0.10053456857802853</v>
      </c>
      <c r="U622" s="65">
        <f>SUM(S618:S626)</f>
        <v>36510.068546990748</v>
      </c>
      <c r="V622" s="58">
        <f t="shared" si="230"/>
        <v>0</v>
      </c>
      <c r="W622" s="58">
        <f t="shared" si="231"/>
        <v>304.00000000000068</v>
      </c>
      <c r="Y622" s="61">
        <f t="shared" si="217"/>
        <v>160785.03703703702</v>
      </c>
      <c r="Z622" s="61">
        <f t="shared" si="218"/>
        <v>160.78503703703703</v>
      </c>
      <c r="AA622" s="61">
        <f t="shared" si="219"/>
        <v>5336.888888888876</v>
      </c>
      <c r="AB622" s="63">
        <f t="shared" si="220"/>
        <v>5.3368888888888764</v>
      </c>
      <c r="AC622" s="36"/>
      <c r="AD622" s="64">
        <f t="shared" si="221"/>
        <v>-5.3368888888888764</v>
      </c>
      <c r="AE622" s="64">
        <f t="shared" si="222"/>
        <v>0.10264804599141589</v>
      </c>
      <c r="AF622" s="42">
        <f t="shared" si="232"/>
        <v>0</v>
      </c>
      <c r="AG622" s="72">
        <f t="shared" si="233"/>
        <v>0</v>
      </c>
      <c r="AH622">
        <f t="shared" si="234"/>
        <v>6.1074750411152331E-2</v>
      </c>
    </row>
    <row r="623" spans="1:34" ht="15.75" thickBot="1" x14ac:dyDescent="0.3">
      <c r="A623" s="36"/>
      <c r="B623" s="15" t="s">
        <v>60</v>
      </c>
      <c r="C623" s="15">
        <v>619</v>
      </c>
      <c r="D623" s="15">
        <v>30</v>
      </c>
      <c r="E623" s="47">
        <v>47</v>
      </c>
      <c r="F623" s="37">
        <f t="shared" si="235"/>
        <v>-0.26388888888888867</v>
      </c>
      <c r="G623" s="37">
        <f t="shared" si="236"/>
        <v>-0.94999999999999929</v>
      </c>
      <c r="H623" s="36"/>
      <c r="I623" s="33">
        <f t="shared" si="216"/>
        <v>13.055555555555555</v>
      </c>
      <c r="J623" s="34">
        <f t="shared" si="223"/>
        <v>-481.33333333333292</v>
      </c>
      <c r="K623" s="34">
        <f t="shared" si="224"/>
        <v>143.15</v>
      </c>
      <c r="L623" s="39">
        <f t="shared" si="225"/>
        <v>169.81687499999998</v>
      </c>
      <c r="M623" s="40">
        <f t="shared" si="226"/>
        <v>312.96687499999996</v>
      </c>
      <c r="N623" s="36"/>
      <c r="O623" s="45">
        <f t="shared" si="227"/>
        <v>4085.9564236111105</v>
      </c>
      <c r="P623" s="46">
        <f t="shared" si="238"/>
        <v>4.0859564236111101</v>
      </c>
      <c r="Q623" s="42">
        <f t="shared" si="228"/>
        <v>-2.198117650462958</v>
      </c>
      <c r="R623" s="46">
        <f t="shared" si="237"/>
        <v>0.58147754960726905</v>
      </c>
      <c r="S623" s="42">
        <f t="shared" si="229"/>
        <v>3890.1654890624995</v>
      </c>
      <c r="T623" s="43">
        <f t="shared" si="239"/>
        <v>0.10161517010276812</v>
      </c>
      <c r="U623" s="65"/>
      <c r="V623" s="58">
        <f t="shared" si="230"/>
        <v>0</v>
      </c>
      <c r="W623" s="58">
        <f t="shared" si="231"/>
        <v>481.33333333333292</v>
      </c>
      <c r="Y623" s="61">
        <f t="shared" si="217"/>
        <v>155448.14814814815</v>
      </c>
      <c r="Z623" s="61">
        <f t="shared" si="218"/>
        <v>155.44814814814814</v>
      </c>
      <c r="AA623" s="61">
        <f t="shared" si="219"/>
        <v>7191.148148148146</v>
      </c>
      <c r="AB623" s="63">
        <f t="shared" si="220"/>
        <v>7.1911481481481463</v>
      </c>
      <c r="AC623" s="36"/>
      <c r="AD623" s="64">
        <f t="shared" si="221"/>
        <v>-7.1911481481481463</v>
      </c>
      <c r="AE623" s="64">
        <f t="shared" si="222"/>
        <v>0.10365766053771218</v>
      </c>
      <c r="AF623" s="42">
        <f t="shared" si="232"/>
        <v>0</v>
      </c>
      <c r="AG623" s="72">
        <f t="shared" si="233"/>
        <v>0</v>
      </c>
      <c r="AH623">
        <f t="shared" si="234"/>
        <v>6.1731215837431637E-2</v>
      </c>
    </row>
    <row r="624" spans="1:34" ht="15.75" thickBot="1" x14ac:dyDescent="0.3">
      <c r="A624" s="36"/>
      <c r="B624" s="15" t="s">
        <v>60</v>
      </c>
      <c r="C624" s="15">
        <v>620</v>
      </c>
      <c r="D624" s="15">
        <v>31</v>
      </c>
      <c r="E624" s="47">
        <v>45.9</v>
      </c>
      <c r="F624" s="37">
        <f t="shared" si="235"/>
        <v>-0.29166666666666685</v>
      </c>
      <c r="G624" s="37">
        <f t="shared" si="236"/>
        <v>-1.0500000000000007</v>
      </c>
      <c r="H624" s="36"/>
      <c r="I624" s="33">
        <f t="shared" si="216"/>
        <v>12.75</v>
      </c>
      <c r="J624" s="34">
        <f t="shared" si="223"/>
        <v>-532.00000000000034</v>
      </c>
      <c r="K624" s="34">
        <f t="shared" si="224"/>
        <v>143.15</v>
      </c>
      <c r="L624" s="39">
        <f t="shared" si="225"/>
        <v>161.96101874999999</v>
      </c>
      <c r="M624" s="40">
        <f t="shared" si="226"/>
        <v>305.11101874999997</v>
      </c>
      <c r="N624" s="36"/>
      <c r="O624" s="45">
        <f t="shared" si="227"/>
        <v>3890.1654890624995</v>
      </c>
      <c r="P624" s="46">
        <f t="shared" si="238"/>
        <v>3.8901654890624995</v>
      </c>
      <c r="Q624" s="42">
        <f t="shared" si="228"/>
        <v>-2.8928345109375044</v>
      </c>
      <c r="R624" s="46">
        <f t="shared" si="237"/>
        <v>0.58255815113200859</v>
      </c>
      <c r="S624" s="42">
        <f t="shared" si="229"/>
        <v>3718.3531991319451</v>
      </c>
      <c r="T624" s="43">
        <f t="shared" si="239"/>
        <v>0.10264804599141589</v>
      </c>
      <c r="U624" s="65"/>
      <c r="V624" s="58">
        <f t="shared" si="230"/>
        <v>0</v>
      </c>
      <c r="W624" s="58">
        <f t="shared" si="231"/>
        <v>532.00000000000034</v>
      </c>
      <c r="Y624" s="61">
        <f t="shared" si="217"/>
        <v>148257</v>
      </c>
      <c r="Z624" s="61">
        <f t="shared" si="218"/>
        <v>148.25700000000001</v>
      </c>
      <c r="AA624" s="61">
        <f t="shared" si="219"/>
        <v>6389.6296296296059</v>
      </c>
      <c r="AB624" s="63">
        <f t="shared" si="220"/>
        <v>6.3896296296296056</v>
      </c>
      <c r="AC624" s="36"/>
      <c r="AD624" s="64">
        <f t="shared" si="221"/>
        <v>-6.3896296296296056</v>
      </c>
      <c r="AE624" s="64">
        <f t="shared" si="222"/>
        <v>0.10474926501435505</v>
      </c>
      <c r="AF624" s="42">
        <f t="shared" si="232"/>
        <v>0</v>
      </c>
      <c r="AG624" s="72">
        <f t="shared" si="233"/>
        <v>0</v>
      </c>
      <c r="AH624">
        <f t="shared" si="234"/>
        <v>6.2358687939785162E-2</v>
      </c>
    </row>
    <row r="625" spans="1:34" ht="15.75" thickBot="1" x14ac:dyDescent="0.3">
      <c r="A625" s="36"/>
      <c r="B625" s="15" t="s">
        <v>60</v>
      </c>
      <c r="C625" s="15">
        <v>621</v>
      </c>
      <c r="D625" s="15">
        <v>32</v>
      </c>
      <c r="E625" s="47">
        <v>44.9</v>
      </c>
      <c r="F625" s="37">
        <f t="shared" si="235"/>
        <v>-0.20833333333333331</v>
      </c>
      <c r="G625" s="37">
        <f t="shared" si="236"/>
        <v>-0.75</v>
      </c>
      <c r="H625" s="36"/>
      <c r="I625" s="33">
        <f t="shared" si="216"/>
        <v>12.472222222222223</v>
      </c>
      <c r="J625" s="34">
        <f t="shared" si="223"/>
        <v>-379.99999999999994</v>
      </c>
      <c r="K625" s="34">
        <f t="shared" si="224"/>
        <v>143.15</v>
      </c>
      <c r="L625" s="39">
        <f t="shared" si="225"/>
        <v>154.98076875000001</v>
      </c>
      <c r="M625" s="40">
        <f t="shared" si="226"/>
        <v>298.13076875000002</v>
      </c>
      <c r="N625" s="36"/>
      <c r="O625" s="45">
        <f t="shared" si="227"/>
        <v>3718.3531991319451</v>
      </c>
      <c r="P625" s="46">
        <f t="shared" si="238"/>
        <v>3.7183531991319452</v>
      </c>
      <c r="Q625" s="42">
        <f t="shared" si="228"/>
        <v>-1.0210912453124992</v>
      </c>
      <c r="R625" s="46">
        <f t="shared" si="237"/>
        <v>0.58359102702065635</v>
      </c>
      <c r="S625" s="42">
        <f t="shared" si="229"/>
        <v>3634.6123666666672</v>
      </c>
      <c r="T625" s="43">
        <f t="shared" si="239"/>
        <v>0.10365766053771218</v>
      </c>
      <c r="U625" s="65"/>
      <c r="V625" s="58">
        <f t="shared" si="230"/>
        <v>0</v>
      </c>
      <c r="W625" s="58">
        <f t="shared" si="231"/>
        <v>379.99999999999994</v>
      </c>
      <c r="Y625" s="61">
        <f t="shared" si="217"/>
        <v>141867.37037037039</v>
      </c>
      <c r="Z625" s="61">
        <f t="shared" si="218"/>
        <v>141.86737037037039</v>
      </c>
      <c r="AA625" s="61">
        <f t="shared" si="219"/>
        <v>3142.037037037051</v>
      </c>
      <c r="AB625" s="63">
        <f t="shared" si="220"/>
        <v>3.142037037037051</v>
      </c>
      <c r="AC625" s="36"/>
      <c r="AD625" s="64">
        <f t="shared" si="221"/>
        <v>-3.142037037037051</v>
      </c>
      <c r="AE625" s="64">
        <f t="shared" si="222"/>
        <v>0.10474926501435505</v>
      </c>
      <c r="AF625" s="42">
        <f t="shared" si="232"/>
        <v>0</v>
      </c>
      <c r="AG625" s="72">
        <f t="shared" si="233"/>
        <v>0</v>
      </c>
      <c r="AH625">
        <f t="shared" si="234"/>
        <v>6.2972028776660152E-2</v>
      </c>
    </row>
    <row r="626" spans="1:34" ht="15.75" thickBot="1" x14ac:dyDescent="0.3">
      <c r="A626" s="36"/>
      <c r="B626" s="15" t="s">
        <v>60</v>
      </c>
      <c r="C626" s="15">
        <v>622</v>
      </c>
      <c r="D626" s="15">
        <v>33</v>
      </c>
      <c r="E626" s="47">
        <v>44.4</v>
      </c>
      <c r="F626" s="37">
        <f t="shared" si="235"/>
        <v>-8.3333333333333523E-2</v>
      </c>
      <c r="G626" s="37">
        <f t="shared" si="236"/>
        <v>-0.30000000000000071</v>
      </c>
      <c r="H626" s="36"/>
      <c r="I626" s="33">
        <f t="shared" si="216"/>
        <v>12.333333333333334</v>
      </c>
      <c r="J626" s="34">
        <f t="shared" si="223"/>
        <v>-152.00000000000034</v>
      </c>
      <c r="K626" s="34">
        <f t="shared" si="224"/>
        <v>143.15</v>
      </c>
      <c r="L626" s="39">
        <f t="shared" si="225"/>
        <v>151.54830000000001</v>
      </c>
      <c r="M626" s="40">
        <f t="shared" si="226"/>
        <v>294.69830000000002</v>
      </c>
      <c r="N626" s="36"/>
      <c r="O626" s="45">
        <f t="shared" si="227"/>
        <v>3634.6123666666672</v>
      </c>
      <c r="P626" s="46">
        <f t="shared" si="238"/>
        <v>3.634612366666667</v>
      </c>
      <c r="Q626" s="42">
        <f t="shared" si="228"/>
        <v>1.7599456999999961</v>
      </c>
      <c r="R626" s="46">
        <f t="shared" si="237"/>
        <v>0.58460064156695268</v>
      </c>
      <c r="S626" s="42">
        <f t="shared" si="229"/>
        <v>3929.7761159143565</v>
      </c>
      <c r="T626" s="43">
        <f t="shared" si="239"/>
        <v>0.10474926501435505</v>
      </c>
      <c r="U626" s="65"/>
      <c r="V626" s="58">
        <f t="shared" si="230"/>
        <v>0</v>
      </c>
      <c r="W626" s="58">
        <f t="shared" si="231"/>
        <v>152.00000000000034</v>
      </c>
      <c r="Y626" s="61">
        <f t="shared" si="217"/>
        <v>138725.33333333334</v>
      </c>
      <c r="Z626" s="61">
        <f t="shared" si="218"/>
        <v>138.72533333333334</v>
      </c>
      <c r="AA626" s="61">
        <f t="shared" si="219"/>
        <v>624.18518518519704</v>
      </c>
      <c r="AB626" s="63">
        <f t="shared" si="220"/>
        <v>0.62418518518519706</v>
      </c>
      <c r="AC626" s="36"/>
      <c r="AD626" s="64">
        <f t="shared" si="221"/>
        <v>-0.62418518518519706</v>
      </c>
      <c r="AE626" s="64">
        <f t="shared" si="222"/>
        <v>0.10474926501435505</v>
      </c>
      <c r="AF626" s="42">
        <f t="shared" si="232"/>
        <v>0</v>
      </c>
      <c r="AG626" s="72">
        <f t="shared" si="233"/>
        <v>0</v>
      </c>
      <c r="AH626">
        <f t="shared" si="234"/>
        <v>6.3635178496220704E-2</v>
      </c>
    </row>
    <row r="627" spans="1:34" ht="15.75" thickBot="1" x14ac:dyDescent="0.3">
      <c r="A627" s="36"/>
      <c r="B627" s="15" t="s">
        <v>60</v>
      </c>
      <c r="C627" s="15">
        <v>623</v>
      </c>
      <c r="D627" s="15">
        <v>34</v>
      </c>
      <c r="E627" s="47">
        <v>44.3</v>
      </c>
      <c r="F627" s="37">
        <f t="shared" si="235"/>
        <v>1.3888888888889086E-2</v>
      </c>
      <c r="G627" s="37">
        <f t="shared" si="236"/>
        <v>5.0000000000000711E-2</v>
      </c>
      <c r="H627" s="36"/>
      <c r="I627" s="33">
        <f t="shared" si="216"/>
        <v>12.305555555555555</v>
      </c>
      <c r="J627" s="34">
        <f t="shared" si="223"/>
        <v>25.333333333333691</v>
      </c>
      <c r="K627" s="34">
        <f t="shared" si="224"/>
        <v>143.15</v>
      </c>
      <c r="L627" s="39">
        <f t="shared" si="225"/>
        <v>150.86641875000001</v>
      </c>
      <c r="M627" s="40">
        <f t="shared" si="226"/>
        <v>319.34975208333373</v>
      </c>
      <c r="N627" s="36"/>
      <c r="O627" s="45">
        <f t="shared" si="227"/>
        <v>3929.7761159143565</v>
      </c>
      <c r="P627" s="46">
        <f t="shared" si="238"/>
        <v>3.9297761159143567</v>
      </c>
      <c r="Q627" s="42">
        <f t="shared" si="228"/>
        <v>3.9297761159143563</v>
      </c>
      <c r="R627" s="46">
        <f t="shared" si="237"/>
        <v>0.5856922460435956</v>
      </c>
      <c r="S627" s="42">
        <f t="shared" si="229"/>
        <v>0</v>
      </c>
      <c r="T627" s="43">
        <f t="shared" si="239"/>
        <v>0.10474926501435505</v>
      </c>
      <c r="U627" s="36"/>
      <c r="V627" s="58">
        <f t="shared" si="230"/>
        <v>25.333333333333691</v>
      </c>
      <c r="W627" s="58">
        <f t="shared" si="231"/>
        <v>0</v>
      </c>
      <c r="Y627" s="61">
        <f t="shared" si="217"/>
        <v>138101.14814814815</v>
      </c>
      <c r="Z627" s="61">
        <f t="shared" si="218"/>
        <v>138.10114814814816</v>
      </c>
      <c r="AA627" s="61">
        <f t="shared" si="219"/>
        <v>0</v>
      </c>
      <c r="AB627" s="63">
        <f t="shared" si="220"/>
        <v>0</v>
      </c>
      <c r="AC627" s="36"/>
      <c r="AD627" s="64">
        <f t="shared" si="221"/>
        <v>0</v>
      </c>
      <c r="AE627" s="64">
        <f t="shared" si="222"/>
        <v>0.10474926501435505</v>
      </c>
      <c r="AF627" s="42">
        <f t="shared" si="232"/>
        <v>0</v>
      </c>
      <c r="AG627" s="72">
        <f t="shared" si="233"/>
        <v>0</v>
      </c>
      <c r="AH627">
        <f t="shared" si="234"/>
        <v>6.3635178496220704E-2</v>
      </c>
    </row>
    <row r="628" spans="1:34" ht="15.75" thickBot="1" x14ac:dyDescent="0.3">
      <c r="A628" s="36"/>
      <c r="B628" s="15" t="s">
        <v>60</v>
      </c>
      <c r="C628" s="15">
        <v>624</v>
      </c>
      <c r="D628" s="15">
        <v>35</v>
      </c>
      <c r="E628" s="47">
        <v>44.5</v>
      </c>
      <c r="F628" s="37">
        <f t="shared" si="235"/>
        <v>0.1111111111111117</v>
      </c>
      <c r="G628" s="37">
        <f t="shared" si="236"/>
        <v>0.40000000000000213</v>
      </c>
      <c r="H628" s="36"/>
      <c r="I628" s="33">
        <f t="shared" si="216"/>
        <v>12.361111111111112</v>
      </c>
      <c r="J628" s="34">
        <f t="shared" si="223"/>
        <v>202.66666666666774</v>
      </c>
      <c r="K628" s="34">
        <f t="shared" si="224"/>
        <v>143.15</v>
      </c>
      <c r="L628" s="39">
        <f t="shared" si="225"/>
        <v>152.23171875000003</v>
      </c>
      <c r="M628" s="40">
        <f t="shared" si="226"/>
        <v>498.04838541666777</v>
      </c>
      <c r="N628" s="36"/>
      <c r="O628" s="45">
        <f t="shared" si="227"/>
        <v>6156.431430844922</v>
      </c>
      <c r="P628" s="46">
        <f t="shared" si="238"/>
        <v>6.1564314308449219</v>
      </c>
      <c r="Q628" s="42">
        <f t="shared" si="228"/>
        <v>6.1564314308449219</v>
      </c>
      <c r="R628" s="46">
        <f t="shared" si="237"/>
        <v>0.58740236588549699</v>
      </c>
      <c r="S628" s="42">
        <f t="shared" si="229"/>
        <v>0</v>
      </c>
      <c r="T628" s="43">
        <f t="shared" si="239"/>
        <v>0.10474926501435505</v>
      </c>
      <c r="U628" s="36"/>
      <c r="V628" s="58">
        <f t="shared" si="230"/>
        <v>202.66666666666774</v>
      </c>
      <c r="W628" s="58">
        <f t="shared" si="231"/>
        <v>0</v>
      </c>
      <c r="Y628" s="61">
        <f t="shared" si="217"/>
        <v>139350.92592592596</v>
      </c>
      <c r="Z628" s="61">
        <f t="shared" si="218"/>
        <v>139.35092592592596</v>
      </c>
      <c r="AA628" s="61">
        <f t="shared" si="219"/>
        <v>0</v>
      </c>
      <c r="AB628" s="63">
        <f t="shared" si="220"/>
        <v>0</v>
      </c>
      <c r="AC628" s="36"/>
      <c r="AD628" s="64">
        <f t="shared" si="221"/>
        <v>0</v>
      </c>
      <c r="AE628" s="64">
        <f t="shared" si="222"/>
        <v>0.10474926501435505</v>
      </c>
      <c r="AF628" s="42">
        <f t="shared" si="232"/>
        <v>0</v>
      </c>
      <c r="AG628" s="72">
        <f t="shared" si="233"/>
        <v>0</v>
      </c>
      <c r="AH628">
        <f t="shared" si="234"/>
        <v>6.3635178496220704E-2</v>
      </c>
    </row>
    <row r="629" spans="1:34" ht="15.75" thickBot="1" x14ac:dyDescent="0.3">
      <c r="A629" s="36"/>
      <c r="B629" s="15" t="s">
        <v>60</v>
      </c>
      <c r="C629" s="15">
        <v>625</v>
      </c>
      <c r="D629" s="15">
        <v>36</v>
      </c>
      <c r="E629" s="47">
        <v>45.1</v>
      </c>
      <c r="F629" s="37">
        <f t="shared" si="235"/>
        <v>0.16666666666666705</v>
      </c>
      <c r="G629" s="37">
        <f t="shared" si="236"/>
        <v>0.60000000000000142</v>
      </c>
      <c r="H629" s="36"/>
      <c r="I629" s="33">
        <f t="shared" si="216"/>
        <v>12.527777777777779</v>
      </c>
      <c r="J629" s="34">
        <f t="shared" si="223"/>
        <v>304.00000000000068</v>
      </c>
      <c r="K629" s="34">
        <f t="shared" si="224"/>
        <v>143.15</v>
      </c>
      <c r="L629" s="39">
        <f t="shared" si="225"/>
        <v>156.36451875</v>
      </c>
      <c r="M629" s="40">
        <f t="shared" si="226"/>
        <v>603.51451875000066</v>
      </c>
      <c r="N629" s="36"/>
      <c r="O629" s="45">
        <f t="shared" si="227"/>
        <v>7560.6957765625084</v>
      </c>
      <c r="P629" s="46">
        <f t="shared" si="238"/>
        <v>7.5606957765625085</v>
      </c>
      <c r="Q629" s="42">
        <f t="shared" si="228"/>
        <v>7.5606957765625085</v>
      </c>
      <c r="R629" s="46">
        <f t="shared" si="237"/>
        <v>0.58950255915676431</v>
      </c>
      <c r="S629" s="42">
        <f t="shared" si="229"/>
        <v>0</v>
      </c>
      <c r="T629" s="43">
        <f t="shared" si="239"/>
        <v>0.10474926501435505</v>
      </c>
      <c r="U629" s="36"/>
      <c r="V629" s="58">
        <f t="shared" si="230"/>
        <v>304.00000000000068</v>
      </c>
      <c r="W629" s="58">
        <f t="shared" si="231"/>
        <v>0</v>
      </c>
      <c r="Y629" s="61">
        <f t="shared" si="217"/>
        <v>143134.03703703705</v>
      </c>
      <c r="Z629" s="61">
        <f t="shared" si="218"/>
        <v>143.13403703703705</v>
      </c>
      <c r="AA629" s="61">
        <f t="shared" si="219"/>
        <v>0</v>
      </c>
      <c r="AB629" s="63">
        <f t="shared" si="220"/>
        <v>0</v>
      </c>
      <c r="AC629" s="36"/>
      <c r="AD629" s="64">
        <f t="shared" si="221"/>
        <v>0</v>
      </c>
      <c r="AE629" s="64">
        <f t="shared" si="222"/>
        <v>0.10474926501435505</v>
      </c>
      <c r="AF629" s="42">
        <f t="shared" si="232"/>
        <v>33508.661777777736</v>
      </c>
      <c r="AG629" s="72">
        <f t="shared" si="233"/>
        <v>19338.686428499972</v>
      </c>
      <c r="AH629">
        <f t="shared" si="234"/>
        <v>6.3635178496220704E-2</v>
      </c>
    </row>
    <row r="630" spans="1:34" ht="15.75" thickBot="1" x14ac:dyDescent="0.3">
      <c r="A630" s="36"/>
      <c r="B630" s="15" t="s">
        <v>60</v>
      </c>
      <c r="C630" s="15">
        <v>626</v>
      </c>
      <c r="D630" s="15">
        <v>37</v>
      </c>
      <c r="E630" s="47">
        <v>45.7</v>
      </c>
      <c r="F630" s="37">
        <f t="shared" si="235"/>
        <v>0.12499999999999981</v>
      </c>
      <c r="G630" s="37">
        <f t="shared" si="236"/>
        <v>0.44999999999999929</v>
      </c>
      <c r="H630" s="36"/>
      <c r="I630" s="33">
        <f t="shared" si="216"/>
        <v>12.694444444444446</v>
      </c>
      <c r="J630" s="34">
        <f t="shared" si="223"/>
        <v>227.99999999999966</v>
      </c>
      <c r="K630" s="34">
        <f t="shared" si="224"/>
        <v>143.15</v>
      </c>
      <c r="L630" s="39">
        <f t="shared" si="225"/>
        <v>160.55266875000004</v>
      </c>
      <c r="M630" s="40">
        <f t="shared" si="226"/>
        <v>531.7026687499997</v>
      </c>
      <c r="N630" s="36"/>
      <c r="O630" s="45">
        <f t="shared" si="227"/>
        <v>6749.6699894097192</v>
      </c>
      <c r="P630" s="46">
        <f t="shared" si="238"/>
        <v>6.7496699894097194</v>
      </c>
      <c r="Q630" s="42">
        <f t="shared" si="228"/>
        <v>6.7496699894097194</v>
      </c>
      <c r="R630" s="46">
        <f t="shared" si="237"/>
        <v>0.59137746748715592</v>
      </c>
      <c r="S630" s="42">
        <f t="shared" si="229"/>
        <v>0</v>
      </c>
      <c r="T630" s="43">
        <f t="shared" si="239"/>
        <v>0.10474926501435505</v>
      </c>
      <c r="U630" s="36"/>
      <c r="V630" s="58">
        <f t="shared" si="230"/>
        <v>227.99999999999966</v>
      </c>
      <c r="W630" s="58">
        <f t="shared" si="231"/>
        <v>0</v>
      </c>
      <c r="Y630" s="61">
        <f t="shared" si="217"/>
        <v>146967.81481481486</v>
      </c>
      <c r="Z630" s="61">
        <f t="shared" si="218"/>
        <v>146.96781481481486</v>
      </c>
      <c r="AA630" s="61">
        <f t="shared" si="219"/>
        <v>0</v>
      </c>
      <c r="AB630" s="63">
        <f t="shared" si="220"/>
        <v>0</v>
      </c>
      <c r="AC630" s="36"/>
      <c r="AD630" s="64">
        <f t="shared" si="221"/>
        <v>0</v>
      </c>
      <c r="AE630" s="64">
        <f t="shared" si="222"/>
        <v>0.10474926501435505</v>
      </c>
      <c r="AF630" s="42">
        <f t="shared" si="232"/>
        <v>11316.681481481373</v>
      </c>
      <c r="AG630" s="72">
        <f t="shared" si="233"/>
        <v>6531.1397999999381</v>
      </c>
      <c r="AH630">
        <f t="shared" si="234"/>
        <v>6.3635178496220704E-2</v>
      </c>
    </row>
    <row r="631" spans="1:34" ht="15.75" thickBot="1" x14ac:dyDescent="0.3">
      <c r="A631" s="36"/>
      <c r="B631" s="15" t="s">
        <v>60</v>
      </c>
      <c r="C631" s="15">
        <v>627</v>
      </c>
      <c r="D631" s="15">
        <v>38</v>
      </c>
      <c r="E631" s="47">
        <v>46</v>
      </c>
      <c r="F631" s="37">
        <f t="shared" si="235"/>
        <v>4.1666666666666269E-2</v>
      </c>
      <c r="G631" s="37">
        <f t="shared" si="236"/>
        <v>0.14999999999999858</v>
      </c>
      <c r="H631" s="36"/>
      <c r="I631" s="33">
        <f t="shared" si="216"/>
        <v>12.777777777777779</v>
      </c>
      <c r="J631" s="34">
        <f t="shared" si="223"/>
        <v>75.999999999999275</v>
      </c>
      <c r="K631" s="34">
        <f t="shared" si="224"/>
        <v>143.15</v>
      </c>
      <c r="L631" s="39">
        <f t="shared" si="225"/>
        <v>162.66750000000002</v>
      </c>
      <c r="M631" s="40">
        <f t="shared" si="226"/>
        <v>381.81749999999926</v>
      </c>
      <c r="N631" s="36"/>
      <c r="O631" s="45">
        <f t="shared" si="227"/>
        <v>4878.7791666666571</v>
      </c>
      <c r="P631" s="46">
        <f t="shared" si="238"/>
        <v>4.8787791666666571</v>
      </c>
      <c r="Q631" s="42">
        <f t="shared" si="228"/>
        <v>4.878779166666658</v>
      </c>
      <c r="R631" s="46">
        <f t="shared" si="237"/>
        <v>0.59273268392234113</v>
      </c>
      <c r="S631" s="42">
        <f t="shared" si="229"/>
        <v>0</v>
      </c>
      <c r="T631" s="43">
        <f t="shared" si="239"/>
        <v>0.10474926501435505</v>
      </c>
      <c r="U631" s="36"/>
      <c r="V631" s="58">
        <f t="shared" si="230"/>
        <v>75.999999999999275</v>
      </c>
      <c r="W631" s="58">
        <f t="shared" si="231"/>
        <v>0</v>
      </c>
      <c r="Y631" s="61">
        <f t="shared" si="217"/>
        <v>148903.70370370371</v>
      </c>
      <c r="Z631" s="61">
        <f t="shared" si="218"/>
        <v>148.90370370370371</v>
      </c>
      <c r="AA631" s="61">
        <f t="shared" si="219"/>
        <v>0</v>
      </c>
      <c r="AB631" s="63">
        <f t="shared" si="220"/>
        <v>0</v>
      </c>
      <c r="AC631" s="36"/>
      <c r="AD631" s="64">
        <f t="shared" si="221"/>
        <v>0</v>
      </c>
      <c r="AE631" s="64">
        <f t="shared" si="222"/>
        <v>0.10474926501435505</v>
      </c>
      <c r="AF631" s="42">
        <f t="shared" si="232"/>
        <v>0</v>
      </c>
      <c r="AG631" s="72">
        <f t="shared" si="233"/>
        <v>0</v>
      </c>
      <c r="AH631">
        <f t="shared" si="234"/>
        <v>6.3635178496220704E-2</v>
      </c>
    </row>
    <row r="632" spans="1:34" ht="15.75" thickBot="1" x14ac:dyDescent="0.3">
      <c r="A632" s="36"/>
      <c r="B632" s="15" t="s">
        <v>60</v>
      </c>
      <c r="C632" s="15">
        <v>628</v>
      </c>
      <c r="D632" s="15">
        <v>39</v>
      </c>
      <c r="E632" s="47">
        <v>46</v>
      </c>
      <c r="F632" s="37">
        <f t="shared" si="235"/>
        <v>0</v>
      </c>
      <c r="G632" s="37">
        <f t="shared" si="236"/>
        <v>0</v>
      </c>
      <c r="H632" s="36"/>
      <c r="I632" s="33">
        <f t="shared" si="216"/>
        <v>12.777777777777779</v>
      </c>
      <c r="J632" s="34">
        <f t="shared" si="223"/>
        <v>0</v>
      </c>
      <c r="K632" s="34">
        <f t="shared" si="224"/>
        <v>143.15</v>
      </c>
      <c r="L632" s="39">
        <f t="shared" si="225"/>
        <v>162.66750000000002</v>
      </c>
      <c r="M632" s="40">
        <f t="shared" si="226"/>
        <v>305.8175</v>
      </c>
      <c r="N632" s="36"/>
      <c r="O632" s="45">
        <f t="shared" si="227"/>
        <v>3907.6680555555558</v>
      </c>
      <c r="P632" s="46">
        <f t="shared" si="238"/>
        <v>3.9076680555555559</v>
      </c>
      <c r="Q632" s="42">
        <f t="shared" si="228"/>
        <v>3.9076680555555559</v>
      </c>
      <c r="R632" s="46">
        <f t="shared" si="237"/>
        <v>0.5938181472711066</v>
      </c>
      <c r="S632" s="42">
        <f t="shared" si="229"/>
        <v>0</v>
      </c>
      <c r="T632" s="43">
        <f t="shared" si="239"/>
        <v>0.10474926501435505</v>
      </c>
      <c r="U632" s="36"/>
      <c r="V632" s="58">
        <f t="shared" si="230"/>
        <v>0</v>
      </c>
      <c r="W632" s="58">
        <f t="shared" si="231"/>
        <v>0</v>
      </c>
      <c r="Y632" s="61">
        <f t="shared" si="217"/>
        <v>148903.70370370371</v>
      </c>
      <c r="Z632" s="61">
        <f t="shared" si="218"/>
        <v>148.90370370370371</v>
      </c>
      <c r="AA632" s="61">
        <f t="shared" si="219"/>
        <v>0</v>
      </c>
      <c r="AB632" s="63">
        <f t="shared" si="220"/>
        <v>0</v>
      </c>
      <c r="AC632" s="36"/>
      <c r="AD632" s="64">
        <f t="shared" si="221"/>
        <v>0</v>
      </c>
      <c r="AE632" s="64">
        <f t="shared" si="222"/>
        <v>0.10474926501435505</v>
      </c>
      <c r="AF632" s="42">
        <f t="shared" si="232"/>
        <v>0</v>
      </c>
      <c r="AG632" s="72">
        <f t="shared" si="233"/>
        <v>0</v>
      </c>
      <c r="AH632">
        <f t="shared" si="234"/>
        <v>6.3635178496220704E-2</v>
      </c>
    </row>
    <row r="633" spans="1:34" ht="15.75" thickBot="1" x14ac:dyDescent="0.3">
      <c r="A633" s="36"/>
      <c r="B633" s="15" t="s">
        <v>60</v>
      </c>
      <c r="C633" s="15">
        <v>629</v>
      </c>
      <c r="D633" s="15">
        <v>40</v>
      </c>
      <c r="E633" s="47">
        <v>46</v>
      </c>
      <c r="F633" s="37">
        <f t="shared" si="235"/>
        <v>1.3888888888889086E-2</v>
      </c>
      <c r="G633" s="37">
        <f t="shared" si="236"/>
        <v>5.0000000000000711E-2</v>
      </c>
      <c r="H633" s="36"/>
      <c r="I633" s="33">
        <f t="shared" si="216"/>
        <v>12.777777777777779</v>
      </c>
      <c r="J633" s="34">
        <f t="shared" si="223"/>
        <v>25.333333333333691</v>
      </c>
      <c r="K633" s="34">
        <f t="shared" si="224"/>
        <v>143.15</v>
      </c>
      <c r="L633" s="39">
        <f t="shared" si="225"/>
        <v>162.66750000000002</v>
      </c>
      <c r="M633" s="40">
        <f t="shared" si="226"/>
        <v>331.15083333333371</v>
      </c>
      <c r="N633" s="36"/>
      <c r="O633" s="45">
        <f t="shared" si="227"/>
        <v>4231.3717592592639</v>
      </c>
      <c r="P633" s="46">
        <f t="shared" si="238"/>
        <v>4.2313717592592637</v>
      </c>
      <c r="Q633" s="42">
        <f t="shared" si="228"/>
        <v>4.2313717592592637</v>
      </c>
      <c r="R633" s="46">
        <f t="shared" si="237"/>
        <v>0.59499352831534524</v>
      </c>
      <c r="S633" s="42">
        <f t="shared" si="229"/>
        <v>0</v>
      </c>
      <c r="T633" s="43">
        <f t="shared" si="239"/>
        <v>0.10474926501435505</v>
      </c>
      <c r="U633" s="36"/>
      <c r="V633" s="58">
        <f t="shared" si="230"/>
        <v>25.333333333333691</v>
      </c>
      <c r="W633" s="58">
        <f t="shared" si="231"/>
        <v>0</v>
      </c>
      <c r="Y633" s="61">
        <f t="shared" si="217"/>
        <v>148903.70370370371</v>
      </c>
      <c r="Z633" s="61">
        <f t="shared" si="218"/>
        <v>148.90370370370371</v>
      </c>
      <c r="AA633" s="61">
        <f t="shared" si="219"/>
        <v>0</v>
      </c>
      <c r="AB633" s="63">
        <f t="shared" si="220"/>
        <v>0</v>
      </c>
      <c r="AC633" s="36"/>
      <c r="AD633" s="64">
        <f t="shared" si="221"/>
        <v>0</v>
      </c>
      <c r="AE633" s="64">
        <f t="shared" si="222"/>
        <v>0.10474926501435505</v>
      </c>
      <c r="AF633" s="42">
        <f t="shared" si="232"/>
        <v>0</v>
      </c>
      <c r="AG633" s="72">
        <f t="shared" si="233"/>
        <v>0</v>
      </c>
      <c r="AH633">
        <f t="shared" si="234"/>
        <v>6.3635178496220704E-2</v>
      </c>
    </row>
    <row r="634" spans="1:34" ht="15.75" thickBot="1" x14ac:dyDescent="0.3">
      <c r="A634" s="36"/>
      <c r="B634" s="15" t="s">
        <v>60</v>
      </c>
      <c r="C634" s="15">
        <v>630</v>
      </c>
      <c r="D634" s="15">
        <v>41</v>
      </c>
      <c r="E634" s="47">
        <v>46.1</v>
      </c>
      <c r="F634" s="37">
        <f t="shared" si="235"/>
        <v>9.7222222222222612E-2</v>
      </c>
      <c r="G634" s="37">
        <f t="shared" si="236"/>
        <v>0.35000000000000142</v>
      </c>
      <c r="H634" s="36"/>
      <c r="I634" s="33">
        <f t="shared" si="216"/>
        <v>12.805555555555557</v>
      </c>
      <c r="J634" s="34">
        <f t="shared" si="223"/>
        <v>177.33333333333405</v>
      </c>
      <c r="K634" s="34">
        <f t="shared" si="224"/>
        <v>143.15</v>
      </c>
      <c r="L634" s="39">
        <f t="shared" si="225"/>
        <v>163.37551875000005</v>
      </c>
      <c r="M634" s="40">
        <f t="shared" si="226"/>
        <v>483.85885208333411</v>
      </c>
      <c r="N634" s="36"/>
      <c r="O634" s="45">
        <f t="shared" si="227"/>
        <v>6196.0814114004734</v>
      </c>
      <c r="P634" s="46">
        <f t="shared" si="238"/>
        <v>6.1960814114004732</v>
      </c>
      <c r="Q634" s="42">
        <f t="shared" si="228"/>
        <v>6.1960814114004732</v>
      </c>
      <c r="R634" s="46">
        <f t="shared" si="237"/>
        <v>0.59671466204073431</v>
      </c>
      <c r="S634" s="42">
        <f t="shared" si="229"/>
        <v>0</v>
      </c>
      <c r="T634" s="43">
        <f t="shared" si="239"/>
        <v>0.10474926501435505</v>
      </c>
      <c r="U634" s="36"/>
      <c r="V634" s="58">
        <f t="shared" si="230"/>
        <v>177.33333333333405</v>
      </c>
      <c r="W634" s="58">
        <f t="shared" si="231"/>
        <v>0</v>
      </c>
      <c r="Y634" s="61">
        <f t="shared" si="217"/>
        <v>149551.81481481486</v>
      </c>
      <c r="Z634" s="61">
        <f t="shared" si="218"/>
        <v>149.55181481481486</v>
      </c>
      <c r="AA634" s="61">
        <f t="shared" si="219"/>
        <v>0</v>
      </c>
      <c r="AB634" s="63">
        <f t="shared" si="220"/>
        <v>0</v>
      </c>
      <c r="AC634" s="36"/>
      <c r="AD634" s="64">
        <f t="shared" si="221"/>
        <v>0</v>
      </c>
      <c r="AE634" s="64">
        <f t="shared" si="222"/>
        <v>0.10474926501435505</v>
      </c>
      <c r="AF634" s="42">
        <f t="shared" si="232"/>
        <v>0</v>
      </c>
      <c r="AG634" s="72">
        <f t="shared" si="233"/>
        <v>0</v>
      </c>
      <c r="AH634">
        <f t="shared" si="234"/>
        <v>6.3635178496220704E-2</v>
      </c>
    </row>
    <row r="635" spans="1:34" ht="15.75" thickBot="1" x14ac:dyDescent="0.3">
      <c r="A635" s="36"/>
      <c r="B635" s="15" t="s">
        <v>60</v>
      </c>
      <c r="C635" s="15">
        <v>631</v>
      </c>
      <c r="D635" s="15">
        <v>42</v>
      </c>
      <c r="E635" s="47">
        <v>46.7</v>
      </c>
      <c r="F635" s="37">
        <f t="shared" si="235"/>
        <v>0.2222222222222224</v>
      </c>
      <c r="G635" s="37">
        <f t="shared" si="236"/>
        <v>0.80000000000000071</v>
      </c>
      <c r="H635" s="36"/>
      <c r="I635" s="33">
        <f t="shared" si="216"/>
        <v>12.972222222222223</v>
      </c>
      <c r="J635" s="34">
        <f t="shared" si="223"/>
        <v>405.33333333333366</v>
      </c>
      <c r="K635" s="34">
        <f t="shared" si="224"/>
        <v>143.15</v>
      </c>
      <c r="L635" s="39">
        <f t="shared" si="225"/>
        <v>167.65591875000001</v>
      </c>
      <c r="M635" s="40">
        <f t="shared" si="226"/>
        <v>716.13925208333376</v>
      </c>
      <c r="N635" s="36"/>
      <c r="O635" s="45">
        <f t="shared" si="227"/>
        <v>9289.9175200810241</v>
      </c>
      <c r="P635" s="46">
        <f t="shared" si="238"/>
        <v>9.2899175200810244</v>
      </c>
      <c r="Q635" s="42">
        <f t="shared" si="228"/>
        <v>9.2899175200810244</v>
      </c>
      <c r="R635" s="46">
        <f t="shared" si="237"/>
        <v>0.59929519468520132</v>
      </c>
      <c r="S635" s="42">
        <f t="shared" si="229"/>
        <v>0</v>
      </c>
      <c r="T635" s="43">
        <f t="shared" si="239"/>
        <v>0.10474926501435505</v>
      </c>
      <c r="U635" s="36"/>
      <c r="V635" s="58">
        <f t="shared" si="230"/>
        <v>405.33333333333366</v>
      </c>
      <c r="W635" s="58">
        <f t="shared" si="231"/>
        <v>0</v>
      </c>
      <c r="Y635" s="61">
        <f t="shared" si="217"/>
        <v>153470.03703703705</v>
      </c>
      <c r="Z635" s="61">
        <f t="shared" si="218"/>
        <v>153.47003703703706</v>
      </c>
      <c r="AA635" s="61">
        <f t="shared" si="219"/>
        <v>0</v>
      </c>
      <c r="AB635" s="63">
        <f t="shared" si="220"/>
        <v>0</v>
      </c>
      <c r="AC635" s="36"/>
      <c r="AD635" s="64">
        <f t="shared" si="221"/>
        <v>0</v>
      </c>
      <c r="AE635" s="64">
        <f t="shared" si="222"/>
        <v>0.10474926501435505</v>
      </c>
      <c r="AF635" s="42">
        <f t="shared" si="232"/>
        <v>0</v>
      </c>
      <c r="AG635" s="72">
        <f t="shared" si="233"/>
        <v>0</v>
      </c>
      <c r="AH635">
        <f t="shared" si="234"/>
        <v>6.3635178496220704E-2</v>
      </c>
    </row>
    <row r="636" spans="1:34" ht="15.75" thickBot="1" x14ac:dyDescent="0.3">
      <c r="A636" s="36"/>
      <c r="B636" s="15" t="s">
        <v>60</v>
      </c>
      <c r="C636" s="15">
        <v>632</v>
      </c>
      <c r="D636" s="15">
        <v>43</v>
      </c>
      <c r="E636" s="47">
        <v>47.7</v>
      </c>
      <c r="F636" s="37">
        <f t="shared" si="235"/>
        <v>0.30555555555555497</v>
      </c>
      <c r="G636" s="37">
        <f t="shared" si="236"/>
        <v>1.0999999999999979</v>
      </c>
      <c r="H636" s="36"/>
      <c r="I636" s="33">
        <f t="shared" si="216"/>
        <v>13.250000000000002</v>
      </c>
      <c r="J636" s="34">
        <f t="shared" si="223"/>
        <v>557.33333333333223</v>
      </c>
      <c r="K636" s="34">
        <f t="shared" si="224"/>
        <v>143.15</v>
      </c>
      <c r="L636" s="39">
        <f t="shared" si="225"/>
        <v>174.91291875000005</v>
      </c>
      <c r="M636" s="40">
        <f t="shared" si="226"/>
        <v>875.39625208333223</v>
      </c>
      <c r="N636" s="36"/>
      <c r="O636" s="45">
        <f t="shared" si="227"/>
        <v>11599.000340104154</v>
      </c>
      <c r="P636" s="46">
        <f t="shared" si="238"/>
        <v>11.599000340104155</v>
      </c>
      <c r="Q636" s="42">
        <f t="shared" si="228"/>
        <v>11.599000340104155</v>
      </c>
      <c r="R636" s="46">
        <f t="shared" si="237"/>
        <v>0.60251713922411909</v>
      </c>
      <c r="S636" s="42">
        <f t="shared" si="229"/>
        <v>0</v>
      </c>
      <c r="T636" s="43">
        <f t="shared" si="239"/>
        <v>0.10474926501435505</v>
      </c>
      <c r="U636" s="36"/>
      <c r="V636" s="58">
        <f t="shared" si="230"/>
        <v>557.33333333333223</v>
      </c>
      <c r="W636" s="58">
        <f t="shared" si="231"/>
        <v>0</v>
      </c>
      <c r="Y636" s="61">
        <f t="shared" si="217"/>
        <v>160113.00000000006</v>
      </c>
      <c r="Z636" s="61">
        <f t="shared" si="218"/>
        <v>160.11300000000006</v>
      </c>
      <c r="AA636" s="61">
        <f t="shared" si="219"/>
        <v>0</v>
      </c>
      <c r="AB636" s="63">
        <f t="shared" si="220"/>
        <v>0</v>
      </c>
      <c r="AC636" s="36"/>
      <c r="AD636" s="64">
        <f t="shared" si="221"/>
        <v>0</v>
      </c>
      <c r="AE636" s="64">
        <f t="shared" si="222"/>
        <v>0.10474926501435505</v>
      </c>
      <c r="AF636" s="42">
        <f t="shared" si="232"/>
        <v>0</v>
      </c>
      <c r="AG636" s="72">
        <f t="shared" si="233"/>
        <v>0</v>
      </c>
      <c r="AH636">
        <f t="shared" si="234"/>
        <v>6.3635178496220704E-2</v>
      </c>
    </row>
    <row r="637" spans="1:34" ht="15.75" thickBot="1" x14ac:dyDescent="0.3">
      <c r="A637" s="36"/>
      <c r="B637" s="15" t="s">
        <v>60</v>
      </c>
      <c r="C637" s="15">
        <v>633</v>
      </c>
      <c r="D637" s="15">
        <v>44</v>
      </c>
      <c r="E637" s="47">
        <v>48.9</v>
      </c>
      <c r="F637" s="37">
        <f t="shared" si="235"/>
        <v>0.36111111111111033</v>
      </c>
      <c r="G637" s="37">
        <f t="shared" si="236"/>
        <v>1.2999999999999972</v>
      </c>
      <c r="H637" s="36"/>
      <c r="I637" s="33">
        <f t="shared" si="216"/>
        <v>13.583333333333334</v>
      </c>
      <c r="J637" s="34">
        <f t="shared" si="223"/>
        <v>658.66666666666526</v>
      </c>
      <c r="K637" s="34">
        <f t="shared" si="224"/>
        <v>143.15</v>
      </c>
      <c r="L637" s="39">
        <f t="shared" si="225"/>
        <v>183.82426875000002</v>
      </c>
      <c r="M637" s="40">
        <f t="shared" si="226"/>
        <v>985.64093541666534</v>
      </c>
      <c r="N637" s="36"/>
      <c r="O637" s="45">
        <f t="shared" si="227"/>
        <v>13388.289372743038</v>
      </c>
      <c r="P637" s="46">
        <f t="shared" si="238"/>
        <v>13.388289372743039</v>
      </c>
      <c r="Q637" s="42">
        <f t="shared" si="228"/>
        <v>13.388289372743037</v>
      </c>
      <c r="R637" s="46">
        <f t="shared" si="237"/>
        <v>0.60623610849432552</v>
      </c>
      <c r="S637" s="42">
        <f t="shared" si="229"/>
        <v>0</v>
      </c>
      <c r="T637" s="43">
        <f t="shared" si="239"/>
        <v>0.10474926501435505</v>
      </c>
      <c r="U637" s="36"/>
      <c r="V637" s="58">
        <f t="shared" si="230"/>
        <v>658.66666666666526</v>
      </c>
      <c r="W637" s="58">
        <f t="shared" si="231"/>
        <v>0</v>
      </c>
      <c r="Y637" s="61">
        <f t="shared" si="217"/>
        <v>168270.33333333334</v>
      </c>
      <c r="Z637" s="61">
        <f t="shared" si="218"/>
        <v>168.27033333333335</v>
      </c>
      <c r="AA637" s="61">
        <f t="shared" si="219"/>
        <v>0</v>
      </c>
      <c r="AB637" s="63">
        <f t="shared" si="220"/>
        <v>0</v>
      </c>
      <c r="AC637" s="36"/>
      <c r="AD637" s="64">
        <f t="shared" si="221"/>
        <v>0</v>
      </c>
      <c r="AE637" s="64">
        <f t="shared" si="222"/>
        <v>0.10474926501435505</v>
      </c>
      <c r="AF637" s="42">
        <f t="shared" si="232"/>
        <v>0</v>
      </c>
      <c r="AG637" s="72">
        <f t="shared" si="233"/>
        <v>0</v>
      </c>
      <c r="AH637">
        <f t="shared" si="234"/>
        <v>6.3635178496220704E-2</v>
      </c>
    </row>
    <row r="638" spans="1:34" ht="15.75" thickBot="1" x14ac:dyDescent="0.3">
      <c r="A638" s="36"/>
      <c r="B638" s="15" t="s">
        <v>60</v>
      </c>
      <c r="C638" s="15">
        <v>634</v>
      </c>
      <c r="D638" s="15">
        <v>45</v>
      </c>
      <c r="E638" s="47">
        <v>50.3</v>
      </c>
      <c r="F638" s="37">
        <f t="shared" si="235"/>
        <v>0.37500000000000039</v>
      </c>
      <c r="G638" s="37">
        <f t="shared" si="236"/>
        <v>1.3500000000000014</v>
      </c>
      <c r="H638" s="36"/>
      <c r="I638" s="33">
        <f t="shared" si="216"/>
        <v>13.972222222222221</v>
      </c>
      <c r="J638" s="34">
        <f t="shared" si="223"/>
        <v>684.00000000000068</v>
      </c>
      <c r="K638" s="34">
        <f t="shared" si="224"/>
        <v>143.15</v>
      </c>
      <c r="L638" s="39">
        <f t="shared" si="225"/>
        <v>194.50066874999999</v>
      </c>
      <c r="M638" s="40">
        <f t="shared" si="226"/>
        <v>1021.6506687500007</v>
      </c>
      <c r="N638" s="36"/>
      <c r="O638" s="45">
        <f t="shared" si="227"/>
        <v>14274.730177256954</v>
      </c>
      <c r="P638" s="46">
        <f t="shared" si="238"/>
        <v>14.274730177256954</v>
      </c>
      <c r="Q638" s="42">
        <f t="shared" si="228"/>
        <v>14.274730177256954</v>
      </c>
      <c r="R638" s="46">
        <f t="shared" si="237"/>
        <v>0.61020131132134137</v>
      </c>
      <c r="S638" s="42">
        <f t="shared" si="229"/>
        <v>0</v>
      </c>
      <c r="T638" s="43">
        <f t="shared" si="239"/>
        <v>0.10474926501435505</v>
      </c>
      <c r="U638" s="36"/>
      <c r="V638" s="58">
        <f t="shared" si="230"/>
        <v>684.00000000000068</v>
      </c>
      <c r="W638" s="58">
        <f t="shared" si="231"/>
        <v>0</v>
      </c>
      <c r="Y638" s="61">
        <f t="shared" si="217"/>
        <v>178043.37037037036</v>
      </c>
      <c r="Z638" s="61">
        <f t="shared" si="218"/>
        <v>178.04337037037035</v>
      </c>
      <c r="AA638" s="61">
        <f t="shared" si="219"/>
        <v>0</v>
      </c>
      <c r="AB638" s="63">
        <f t="shared" si="220"/>
        <v>0</v>
      </c>
      <c r="AC638" s="36"/>
      <c r="AD638" s="64">
        <f t="shared" si="221"/>
        <v>0</v>
      </c>
      <c r="AE638" s="64">
        <f t="shared" si="222"/>
        <v>0.10474926501435505</v>
      </c>
      <c r="AF638" s="42">
        <f t="shared" si="232"/>
        <v>109171.53422222244</v>
      </c>
      <c r="AG638" s="72">
        <f t="shared" si="233"/>
        <v>63005.62168800013</v>
      </c>
      <c r="AH638">
        <f t="shared" si="234"/>
        <v>6.3635178496220704E-2</v>
      </c>
    </row>
    <row r="639" spans="1:34" ht="15.75" thickBot="1" x14ac:dyDescent="0.3">
      <c r="A639" s="36"/>
      <c r="B639" s="15" t="s">
        <v>60</v>
      </c>
      <c r="C639" s="15">
        <v>635</v>
      </c>
      <c r="D639" s="15">
        <v>46</v>
      </c>
      <c r="E639" s="47">
        <v>51.6</v>
      </c>
      <c r="F639" s="37">
        <f t="shared" si="235"/>
        <v>0.31944444444444503</v>
      </c>
      <c r="G639" s="37">
        <f t="shared" si="236"/>
        <v>1.1500000000000021</v>
      </c>
      <c r="H639" s="36"/>
      <c r="I639" s="33">
        <f t="shared" si="216"/>
        <v>14.333333333333334</v>
      </c>
      <c r="J639" s="34">
        <f t="shared" si="223"/>
        <v>582.66666666666777</v>
      </c>
      <c r="K639" s="34">
        <f t="shared" si="224"/>
        <v>143.15</v>
      </c>
      <c r="L639" s="39">
        <f t="shared" si="225"/>
        <v>204.68430000000001</v>
      </c>
      <c r="M639" s="40">
        <f t="shared" si="226"/>
        <v>930.50096666666775</v>
      </c>
      <c r="N639" s="36"/>
      <c r="O639" s="45">
        <f t="shared" si="227"/>
        <v>13337.180522222237</v>
      </c>
      <c r="P639" s="46">
        <f t="shared" si="238"/>
        <v>13.337180522222237</v>
      </c>
      <c r="Q639" s="42">
        <f t="shared" si="228"/>
        <v>13.337180522222237</v>
      </c>
      <c r="R639" s="46">
        <f t="shared" si="237"/>
        <v>0.61390608368862531</v>
      </c>
      <c r="S639" s="42">
        <f t="shared" si="229"/>
        <v>0</v>
      </c>
      <c r="T639" s="43">
        <f t="shared" si="239"/>
        <v>0.10474926501435505</v>
      </c>
      <c r="U639" s="36"/>
      <c r="V639" s="58">
        <f t="shared" si="230"/>
        <v>582.66666666666777</v>
      </c>
      <c r="W639" s="58">
        <f t="shared" si="231"/>
        <v>0</v>
      </c>
      <c r="Y639" s="61">
        <f t="shared" si="217"/>
        <v>187365.33333333334</v>
      </c>
      <c r="Z639" s="61">
        <f t="shared" si="218"/>
        <v>187.36533333333335</v>
      </c>
      <c r="AA639" s="61">
        <f t="shared" si="219"/>
        <v>0</v>
      </c>
      <c r="AB639" s="63">
        <f t="shared" si="220"/>
        <v>0</v>
      </c>
      <c r="AC639" s="36"/>
      <c r="AD639" s="64">
        <f t="shared" si="221"/>
        <v>0</v>
      </c>
      <c r="AE639" s="64">
        <f t="shared" si="222"/>
        <v>0.10474926501435505</v>
      </c>
      <c r="AF639" s="42">
        <f t="shared" si="232"/>
        <v>69052.864395061668</v>
      </c>
      <c r="AG639" s="72">
        <f t="shared" si="233"/>
        <v>39852.134363999969</v>
      </c>
      <c r="AH639">
        <f t="shared" si="234"/>
        <v>6.3635178496220704E-2</v>
      </c>
    </row>
    <row r="640" spans="1:34" ht="15.75" thickBot="1" x14ac:dyDescent="0.3">
      <c r="A640" s="36"/>
      <c r="B640" s="15" t="s">
        <v>60</v>
      </c>
      <c r="C640" s="15">
        <v>636</v>
      </c>
      <c r="D640" s="15">
        <v>47</v>
      </c>
      <c r="E640" s="47">
        <v>52.6</v>
      </c>
      <c r="F640" s="37">
        <f t="shared" si="235"/>
        <v>0.19444444444444425</v>
      </c>
      <c r="G640" s="37">
        <f t="shared" si="236"/>
        <v>0.69999999999999929</v>
      </c>
      <c r="H640" s="36"/>
      <c r="I640" s="33">
        <f t="shared" si="216"/>
        <v>14.611111111111112</v>
      </c>
      <c r="J640" s="34">
        <f t="shared" si="223"/>
        <v>354.66666666666634</v>
      </c>
      <c r="K640" s="34">
        <f t="shared" si="224"/>
        <v>143.15</v>
      </c>
      <c r="L640" s="39">
        <f t="shared" si="225"/>
        <v>212.69467500000005</v>
      </c>
      <c r="M640" s="40">
        <f t="shared" si="226"/>
        <v>710.51134166666634</v>
      </c>
      <c r="N640" s="36"/>
      <c r="O640" s="45">
        <f t="shared" si="227"/>
        <v>10381.360158796293</v>
      </c>
      <c r="P640" s="46">
        <f t="shared" si="238"/>
        <v>10.381360158796292</v>
      </c>
      <c r="Q640" s="42">
        <f t="shared" si="228"/>
        <v>10.381360158796294</v>
      </c>
      <c r="R640" s="46">
        <f t="shared" si="237"/>
        <v>0.61678979484384655</v>
      </c>
      <c r="S640" s="42">
        <f t="shared" si="229"/>
        <v>0</v>
      </c>
      <c r="T640" s="43">
        <f t="shared" si="239"/>
        <v>0.10474926501435505</v>
      </c>
      <c r="U640" s="36"/>
      <c r="V640" s="58">
        <f t="shared" si="230"/>
        <v>354.66666666666634</v>
      </c>
      <c r="W640" s="58">
        <f t="shared" si="231"/>
        <v>0</v>
      </c>
      <c r="Y640" s="61">
        <f t="shared" si="217"/>
        <v>194697.92592592596</v>
      </c>
      <c r="Z640" s="61">
        <f t="shared" si="218"/>
        <v>194.69792592592594</v>
      </c>
      <c r="AA640" s="61">
        <f t="shared" si="219"/>
        <v>0</v>
      </c>
      <c r="AB640" s="63">
        <f t="shared" si="220"/>
        <v>0</v>
      </c>
      <c r="AC640" s="36"/>
      <c r="AD640" s="64">
        <f t="shared" si="221"/>
        <v>0</v>
      </c>
      <c r="AE640" s="64">
        <f t="shared" si="222"/>
        <v>0.10621167967229293</v>
      </c>
      <c r="AF640" s="42">
        <f t="shared" si="232"/>
        <v>20030.597530864128</v>
      </c>
      <c r="AG640" s="72">
        <f t="shared" si="233"/>
        <v>11560.158599999959</v>
      </c>
      <c r="AH640">
        <f t="shared" si="234"/>
        <v>6.3635178496220704E-2</v>
      </c>
    </row>
    <row r="641" spans="1:34" ht="15.75" thickBot="1" x14ac:dyDescent="0.3">
      <c r="A641" s="36"/>
      <c r="B641" s="15" t="s">
        <v>60</v>
      </c>
      <c r="C641" s="15">
        <v>637</v>
      </c>
      <c r="D641" s="15">
        <v>48</v>
      </c>
      <c r="E641" s="47">
        <v>53</v>
      </c>
      <c r="F641" s="37">
        <f t="shared" si="235"/>
        <v>5.5555555555555358E-2</v>
      </c>
      <c r="G641" s="37">
        <f t="shared" si="236"/>
        <v>0.19999999999999929</v>
      </c>
      <c r="H641" s="36"/>
      <c r="I641" s="33">
        <f t="shared" si="216"/>
        <v>14.722222222222223</v>
      </c>
      <c r="J641" s="34">
        <f t="shared" si="223"/>
        <v>101.33333333333297</v>
      </c>
      <c r="K641" s="34">
        <f t="shared" si="224"/>
        <v>143.15</v>
      </c>
      <c r="L641" s="39">
        <f t="shared" si="225"/>
        <v>215.94187500000001</v>
      </c>
      <c r="M641" s="40">
        <f t="shared" si="226"/>
        <v>460.42520833333299</v>
      </c>
      <c r="N641" s="36"/>
      <c r="O641" s="45">
        <f t="shared" si="227"/>
        <v>6778.4822337962914</v>
      </c>
      <c r="P641" s="46">
        <f t="shared" si="238"/>
        <v>6.7784822337962911</v>
      </c>
      <c r="Q641" s="42">
        <f t="shared" si="228"/>
        <v>6.7784822337962911</v>
      </c>
      <c r="R641" s="46">
        <f t="shared" si="237"/>
        <v>0.61867270657545659</v>
      </c>
      <c r="S641" s="42">
        <f t="shared" si="229"/>
        <v>0</v>
      </c>
      <c r="T641" s="43">
        <f t="shared" si="239"/>
        <v>0.10474926501435505</v>
      </c>
      <c r="U641" s="36"/>
      <c r="V641" s="58">
        <f t="shared" si="230"/>
        <v>101.33333333333297</v>
      </c>
      <c r="W641" s="58">
        <f t="shared" si="231"/>
        <v>0</v>
      </c>
      <c r="Y641" s="61">
        <f t="shared" si="217"/>
        <v>197670.37037037039</v>
      </c>
      <c r="Z641" s="61">
        <f t="shared" si="218"/>
        <v>197.67037037037039</v>
      </c>
      <c r="AA641" s="61">
        <f t="shared" si="219"/>
        <v>0</v>
      </c>
      <c r="AB641" s="63">
        <f t="shared" si="220"/>
        <v>0</v>
      </c>
      <c r="AC641" s="36"/>
      <c r="AD641" s="64">
        <f t="shared" si="221"/>
        <v>0</v>
      </c>
      <c r="AE641" s="64">
        <f t="shared" si="222"/>
        <v>0.10766196321342912</v>
      </c>
      <c r="AF641" s="42">
        <f t="shared" si="232"/>
        <v>0</v>
      </c>
      <c r="AG641" s="72">
        <f t="shared" si="233"/>
        <v>0</v>
      </c>
      <c r="AH641">
        <f t="shared" si="234"/>
        <v>6.3635178496220704E-2</v>
      </c>
    </row>
    <row r="642" spans="1:34" ht="15.75" thickBot="1" x14ac:dyDescent="0.3">
      <c r="A642" s="36"/>
      <c r="B642" s="15" t="s">
        <v>60</v>
      </c>
      <c r="C642" s="15">
        <v>638</v>
      </c>
      <c r="D642" s="15">
        <v>49</v>
      </c>
      <c r="E642" s="47">
        <v>53</v>
      </c>
      <c r="F642" s="37">
        <f t="shared" si="235"/>
        <v>-1.3888888888889086E-2</v>
      </c>
      <c r="G642" s="37">
        <f t="shared" si="236"/>
        <v>-5.0000000000000711E-2</v>
      </c>
      <c r="H642" s="36"/>
      <c r="I642" s="33">
        <f t="shared" si="216"/>
        <v>14.722222222222223</v>
      </c>
      <c r="J642" s="34">
        <f t="shared" si="223"/>
        <v>-25.333333333333691</v>
      </c>
      <c r="K642" s="34">
        <f t="shared" si="224"/>
        <v>143.15</v>
      </c>
      <c r="L642" s="39">
        <f t="shared" si="225"/>
        <v>215.94187500000001</v>
      </c>
      <c r="M642" s="40">
        <f t="shared" si="226"/>
        <v>359.09187500000002</v>
      </c>
      <c r="N642" s="36"/>
      <c r="O642" s="45">
        <f t="shared" si="227"/>
        <v>5286.6303819444447</v>
      </c>
      <c r="P642" s="46">
        <f t="shared" si="238"/>
        <v>5.2866303819444447</v>
      </c>
      <c r="Q642" s="42">
        <f t="shared" si="228"/>
        <v>4.9136674189814773</v>
      </c>
      <c r="R642" s="46">
        <f t="shared" si="237"/>
        <v>0.62014121501488562</v>
      </c>
      <c r="S642" s="42">
        <f t="shared" si="229"/>
        <v>5264.6927685763894</v>
      </c>
      <c r="T642" s="43">
        <f t="shared" si="239"/>
        <v>0.10621167967229293</v>
      </c>
      <c r="U642" s="36"/>
      <c r="V642" s="58">
        <f t="shared" si="230"/>
        <v>0</v>
      </c>
      <c r="W642" s="58">
        <f t="shared" si="231"/>
        <v>25.333333333333691</v>
      </c>
      <c r="Y642" s="61">
        <f t="shared" si="217"/>
        <v>197670.37037037039</v>
      </c>
      <c r="Z642" s="61">
        <f t="shared" si="218"/>
        <v>197.67037037037039</v>
      </c>
      <c r="AA642" s="61">
        <f t="shared" si="219"/>
        <v>745.22222222224809</v>
      </c>
      <c r="AB642" s="63">
        <f t="shared" si="220"/>
        <v>0.7452222222222481</v>
      </c>
      <c r="AC642" s="36"/>
      <c r="AD642" s="64">
        <f t="shared" si="221"/>
        <v>-0.7452222222222481</v>
      </c>
      <c r="AE642" s="64">
        <f t="shared" si="222"/>
        <v>0.10951748506823879</v>
      </c>
      <c r="AF642" s="42">
        <f t="shared" si="232"/>
        <v>0</v>
      </c>
      <c r="AG642" s="72">
        <f t="shared" si="233"/>
        <v>0</v>
      </c>
      <c r="AH642">
        <f t="shared" si="234"/>
        <v>6.4523595400917969E-2</v>
      </c>
    </row>
    <row r="643" spans="1:34" ht="15.75" thickBot="1" x14ac:dyDescent="0.3">
      <c r="A643" s="36"/>
      <c r="B643" s="15" t="s">
        <v>60</v>
      </c>
      <c r="C643" s="15">
        <v>639</v>
      </c>
      <c r="D643" s="15">
        <v>50</v>
      </c>
      <c r="E643" s="47">
        <v>52.9</v>
      </c>
      <c r="F643" s="37">
        <f t="shared" si="235"/>
        <v>-4.1666666666666269E-2</v>
      </c>
      <c r="G643" s="37">
        <f t="shared" si="236"/>
        <v>-0.14999999999999858</v>
      </c>
      <c r="H643" s="36"/>
      <c r="I643" s="33">
        <f t="shared" si="216"/>
        <v>14.694444444444445</v>
      </c>
      <c r="J643" s="34">
        <f t="shared" si="223"/>
        <v>-75.999999999999275</v>
      </c>
      <c r="K643" s="34">
        <f t="shared" si="224"/>
        <v>143.15</v>
      </c>
      <c r="L643" s="39">
        <f t="shared" si="225"/>
        <v>215.12776875</v>
      </c>
      <c r="M643" s="40">
        <f t="shared" si="226"/>
        <v>358.27776875000001</v>
      </c>
      <c r="N643" s="36"/>
      <c r="O643" s="45">
        <f t="shared" si="227"/>
        <v>5264.6927685763894</v>
      </c>
      <c r="P643" s="46">
        <f t="shared" si="238"/>
        <v>5.2646927685763893</v>
      </c>
      <c r="Q643" s="42">
        <f t="shared" si="228"/>
        <v>4.1479149907986219</v>
      </c>
      <c r="R643" s="46">
        <f t="shared" si="237"/>
        <v>0.62160362967282345</v>
      </c>
      <c r="S643" s="42">
        <f t="shared" si="229"/>
        <v>5221.0207480902791</v>
      </c>
      <c r="T643" s="43">
        <f t="shared" si="239"/>
        <v>0.10766196321342912</v>
      </c>
      <c r="U643" s="36"/>
      <c r="V643" s="58">
        <f t="shared" si="230"/>
        <v>0</v>
      </c>
      <c r="W643" s="58">
        <f t="shared" si="231"/>
        <v>75.999999999999275</v>
      </c>
      <c r="Y643" s="61">
        <f t="shared" si="217"/>
        <v>196925.14814814815</v>
      </c>
      <c r="Z643" s="61">
        <f t="shared" si="218"/>
        <v>196.92514814814814</v>
      </c>
      <c r="AA643" s="61">
        <f t="shared" si="219"/>
        <v>1486.2222222221608</v>
      </c>
      <c r="AB643" s="63">
        <f t="shared" si="220"/>
        <v>1.4862222222221608</v>
      </c>
      <c r="AC643" s="36"/>
      <c r="AD643" s="64">
        <f t="shared" si="221"/>
        <v>-1.4862222222221608</v>
      </c>
      <c r="AE643" s="64">
        <f t="shared" si="222"/>
        <v>0.10951748506823879</v>
      </c>
      <c r="AF643" s="42">
        <f t="shared" si="232"/>
        <v>0</v>
      </c>
      <c r="AG643" s="72">
        <f t="shared" si="233"/>
        <v>0</v>
      </c>
      <c r="AH643">
        <f t="shared" si="234"/>
        <v>6.5404642652158201E-2</v>
      </c>
    </row>
    <row r="644" spans="1:34" ht="15.75" thickBot="1" x14ac:dyDescent="0.3">
      <c r="A644" s="36"/>
      <c r="B644" s="15" t="s">
        <v>60</v>
      </c>
      <c r="C644" s="15">
        <v>640</v>
      </c>
      <c r="D644" s="15">
        <v>51</v>
      </c>
      <c r="E644" s="47">
        <v>52.7</v>
      </c>
      <c r="F644" s="37">
        <f t="shared" si="235"/>
        <v>-4.1666666666666269E-2</v>
      </c>
      <c r="G644" s="37">
        <f t="shared" si="236"/>
        <v>-0.14999999999999858</v>
      </c>
      <c r="H644" s="36"/>
      <c r="I644" s="33">
        <f t="shared" ref="I644:I707" si="240">E644*(1000/3600)</f>
        <v>14.638888888888891</v>
      </c>
      <c r="J644" s="34">
        <f t="shared" si="223"/>
        <v>-75.999999999999275</v>
      </c>
      <c r="K644" s="34">
        <f t="shared" si="224"/>
        <v>143.15</v>
      </c>
      <c r="L644" s="39">
        <f t="shared" si="225"/>
        <v>213.50416875000008</v>
      </c>
      <c r="M644" s="40">
        <f t="shared" si="226"/>
        <v>356.65416875000005</v>
      </c>
      <c r="N644" s="36"/>
      <c r="O644" s="45">
        <f t="shared" si="227"/>
        <v>5221.0207480902791</v>
      </c>
      <c r="P644" s="46">
        <f t="shared" si="238"/>
        <v>5.2210207480902788</v>
      </c>
      <c r="Q644" s="42">
        <f t="shared" si="228"/>
        <v>4.1084651925347346</v>
      </c>
      <c r="R644" s="46">
        <f t="shared" si="237"/>
        <v>0.62305391321395964</v>
      </c>
      <c r="S644" s="42">
        <f t="shared" si="229"/>
        <v>6679.8786773148113</v>
      </c>
      <c r="T644" s="43">
        <f t="shared" si="239"/>
        <v>0.10951748506823879</v>
      </c>
      <c r="U644" s="36"/>
      <c r="V644" s="58">
        <f t="shared" si="230"/>
        <v>0</v>
      </c>
      <c r="W644" s="58">
        <f t="shared" si="231"/>
        <v>75.999999999999275</v>
      </c>
      <c r="Y644" s="61">
        <f t="shared" ref="Y644:Y707" si="241">0.5*1824*(I644^2)</f>
        <v>195438.92592592599</v>
      </c>
      <c r="Z644" s="61">
        <f t="shared" ref="Z644:Z707" si="242">Y644/1000</f>
        <v>195.43892592592599</v>
      </c>
      <c r="AA644" s="61">
        <f t="shared" ref="AA644:AA707" si="243">IF(I645&lt;I644,Y644-Y645, 0 )</f>
        <v>741.0000000000291</v>
      </c>
      <c r="AB644" s="63">
        <f t="shared" ref="AB644:AB707" si="244">AA644/1000</f>
        <v>0.74100000000002908</v>
      </c>
      <c r="AC644" s="36"/>
      <c r="AD644" s="64">
        <f t="shared" ref="AD644:AD707" si="245">IF(I645 &lt;I644, (Y645-Y644) / (C645-C644), 0) / 1000</f>
        <v>-0.74100000000002908</v>
      </c>
      <c r="AE644" s="64">
        <f t="shared" ref="AE644:AE707" si="246" xml:space="preserve"> T645 + ((S646*(C646-C645))/(3600*1000))</f>
        <v>0.10951748506823879</v>
      </c>
      <c r="AF644" s="42">
        <f t="shared" si="232"/>
        <v>0</v>
      </c>
      <c r="AG644" s="72">
        <f t="shared" si="233"/>
        <v>0</v>
      </c>
      <c r="AH644">
        <f t="shared" si="234"/>
        <v>6.6531872178955065E-2</v>
      </c>
    </row>
    <row r="645" spans="1:34" ht="15.75" thickBot="1" x14ac:dyDescent="0.3">
      <c r="A645" s="36"/>
      <c r="B645" s="15" t="s">
        <v>60</v>
      </c>
      <c r="C645" s="15">
        <v>641</v>
      </c>
      <c r="D645" s="15">
        <v>52</v>
      </c>
      <c r="E645" s="47">
        <v>52.6</v>
      </c>
      <c r="F645" s="37">
        <f t="shared" si="235"/>
        <v>5.5555555555555358E-2</v>
      </c>
      <c r="G645" s="37">
        <f t="shared" si="236"/>
        <v>0.19999999999999929</v>
      </c>
      <c r="H645" s="36"/>
      <c r="I645" s="33">
        <f t="shared" si="240"/>
        <v>14.611111111111112</v>
      </c>
      <c r="J645" s="34">
        <f t="shared" ref="J645:J708" si="247">1824*F645</f>
        <v>101.33333333333297</v>
      </c>
      <c r="K645" s="34">
        <f t="shared" ref="K645:K708" si="248">143.15</f>
        <v>143.15</v>
      </c>
      <c r="L645" s="39">
        <f t="shared" ref="L645:L708" si="249">(0.5*1.23)*0.4*4.05*(I645^2)</f>
        <v>212.69467500000005</v>
      </c>
      <c r="M645" s="40">
        <f t="shared" ref="M645:M708" si="250">IF(J645 &gt;= 0, K645 + L645 + J645, K645 + L645)</f>
        <v>457.17800833333303</v>
      </c>
      <c r="N645" s="36"/>
      <c r="O645" s="45">
        <f t="shared" ref="O645:O708" si="251">M645*I645</f>
        <v>6679.8786773148113</v>
      </c>
      <c r="P645" s="46">
        <f t="shared" si="238"/>
        <v>6.6798786773148109</v>
      </c>
      <c r="Q645" s="42">
        <f t="shared" ref="Q645:Q708" si="252">((J645+K645+L645)*I645)/1000</f>
        <v>6.6798786773148109</v>
      </c>
      <c r="R645" s="46">
        <f t="shared" si="237"/>
        <v>0.62490943506876928</v>
      </c>
      <c r="S645" s="42">
        <f t="shared" ref="S645:S708" si="253">IF(I646 &lt; I645, ABS(M646 * I646), 0)</f>
        <v>0</v>
      </c>
      <c r="T645" s="43">
        <f t="shared" si="239"/>
        <v>0.10951748506823879</v>
      </c>
      <c r="U645" s="36"/>
      <c r="V645" s="58">
        <f t="shared" ref="V645:V708" si="254">IF(J645&gt;0, J645, 0)</f>
        <v>101.33333333333297</v>
      </c>
      <c r="W645" s="58">
        <f t="shared" ref="W645:W708" si="255">IF(J645&lt;0, -J645, 0)</f>
        <v>0</v>
      </c>
      <c r="Y645" s="61">
        <f t="shared" si="241"/>
        <v>194697.92592592596</v>
      </c>
      <c r="Z645" s="61">
        <f t="shared" si="242"/>
        <v>194.69792592592594</v>
      </c>
      <c r="AA645" s="61">
        <f t="shared" si="243"/>
        <v>0</v>
      </c>
      <c r="AB645" s="63">
        <f t="shared" si="244"/>
        <v>0</v>
      </c>
      <c r="AC645" s="36"/>
      <c r="AD645" s="64">
        <f t="shared" si="245"/>
        <v>0</v>
      </c>
      <c r="AE645" s="64">
        <f t="shared" si="246"/>
        <v>0.10951748506823879</v>
      </c>
      <c r="AF645" s="42">
        <f t="shared" ref="AF645:AF708" si="256">IF(V646 &lt; V645, ABS(Z646 * V646), 0)</f>
        <v>0</v>
      </c>
      <c r="AG645" s="72">
        <f t="shared" ref="AG645:AG708" si="257">AF645*(1-0.25)*(1-0.1)*(1-0.1)*(1-0.05)</f>
        <v>0</v>
      </c>
      <c r="AH645">
        <f t="shared" ref="AH645:AH708" si="258">T645* (1 - 0.25) * (1 - 0.1) * (1 - 0.1)</f>
        <v>6.6531872178955065E-2</v>
      </c>
    </row>
    <row r="646" spans="1:34" ht="15.75" thickBot="1" x14ac:dyDescent="0.3">
      <c r="A646" s="36"/>
      <c r="B646" s="15" t="s">
        <v>60</v>
      </c>
      <c r="C646" s="15">
        <v>642</v>
      </c>
      <c r="D646" s="15">
        <v>53</v>
      </c>
      <c r="E646" s="47">
        <v>53.1</v>
      </c>
      <c r="F646" s="37">
        <f t="shared" ref="F646:F709" si="259">($E647-$E645)/2/3.6</f>
        <v>0.23611111111111052</v>
      </c>
      <c r="G646" s="37">
        <f t="shared" ref="G646:G709" si="260">($E647-$E645)/2</f>
        <v>0.84999999999999787</v>
      </c>
      <c r="H646" s="36"/>
      <c r="I646" s="33">
        <f t="shared" si="240"/>
        <v>14.750000000000002</v>
      </c>
      <c r="J646" s="34">
        <f t="shared" si="247"/>
        <v>430.66666666666561</v>
      </c>
      <c r="K646" s="34">
        <f t="shared" si="248"/>
        <v>143.15</v>
      </c>
      <c r="L646" s="39">
        <f t="shared" si="249"/>
        <v>216.75751875000006</v>
      </c>
      <c r="M646" s="40">
        <f t="shared" si="250"/>
        <v>790.57418541666561</v>
      </c>
      <c r="N646" s="36"/>
      <c r="O646" s="45">
        <f t="shared" si="251"/>
        <v>11660.96923489582</v>
      </c>
      <c r="P646" s="46">
        <f t="shared" si="238"/>
        <v>11.66096923489582</v>
      </c>
      <c r="Q646" s="42">
        <f t="shared" si="252"/>
        <v>11.66096923489582</v>
      </c>
      <c r="R646" s="46">
        <f t="shared" ref="R646:R709" si="261" xml:space="preserve"> R645 + P646 * ((C646 - C645) / 3600)</f>
        <v>0.62814859318957372</v>
      </c>
      <c r="S646" s="42">
        <f t="shared" si="253"/>
        <v>0</v>
      </c>
      <c r="T646" s="43">
        <f t="shared" si="239"/>
        <v>0.10951748506823879</v>
      </c>
      <c r="U646" s="36"/>
      <c r="V646" s="58">
        <f t="shared" si="254"/>
        <v>430.66666666666561</v>
      </c>
      <c r="W646" s="58">
        <f t="shared" si="255"/>
        <v>0</v>
      </c>
      <c r="Y646" s="61">
        <f t="shared" si="241"/>
        <v>198417.00000000006</v>
      </c>
      <c r="Z646" s="61">
        <f t="shared" si="242"/>
        <v>198.41700000000006</v>
      </c>
      <c r="AA646" s="61">
        <f t="shared" si="243"/>
        <v>0</v>
      </c>
      <c r="AB646" s="63">
        <f t="shared" si="244"/>
        <v>0</v>
      </c>
      <c r="AC646" s="36"/>
      <c r="AD646" s="64">
        <f t="shared" si="245"/>
        <v>0</v>
      </c>
      <c r="AE646" s="64">
        <f t="shared" si="246"/>
        <v>0.10951748506823879</v>
      </c>
      <c r="AF646" s="42">
        <f t="shared" si="256"/>
        <v>0</v>
      </c>
      <c r="AG646" s="72">
        <f t="shared" si="257"/>
        <v>0</v>
      </c>
      <c r="AH646">
        <f t="shared" si="258"/>
        <v>6.6531872178955065E-2</v>
      </c>
    </row>
    <row r="647" spans="1:34" ht="15.75" thickBot="1" x14ac:dyDescent="0.3">
      <c r="A647" s="36"/>
      <c r="B647" s="15" t="s">
        <v>60</v>
      </c>
      <c r="C647" s="15">
        <v>643</v>
      </c>
      <c r="D647" s="15">
        <v>54</v>
      </c>
      <c r="E647" s="47">
        <v>54.3</v>
      </c>
      <c r="F647" s="37">
        <f t="shared" si="259"/>
        <v>0.29166666666666685</v>
      </c>
      <c r="G647" s="37">
        <f t="shared" si="260"/>
        <v>1.0500000000000007</v>
      </c>
      <c r="H647" s="36"/>
      <c r="I647" s="33">
        <f t="shared" si="240"/>
        <v>15.083333333333334</v>
      </c>
      <c r="J647" s="34">
        <f t="shared" si="247"/>
        <v>532.00000000000034</v>
      </c>
      <c r="K647" s="34">
        <f t="shared" si="248"/>
        <v>143.15</v>
      </c>
      <c r="L647" s="39">
        <f t="shared" si="249"/>
        <v>226.66516874999999</v>
      </c>
      <c r="M647" s="40">
        <f t="shared" si="250"/>
        <v>901.81516875000034</v>
      </c>
      <c r="N647" s="36"/>
      <c r="O647" s="45">
        <f t="shared" si="251"/>
        <v>13602.378795312507</v>
      </c>
      <c r="P647" s="46">
        <f t="shared" ref="P647:P710" si="262">O647/1000</f>
        <v>13.602378795312507</v>
      </c>
      <c r="Q647" s="42">
        <f t="shared" si="252"/>
        <v>13.602378795312507</v>
      </c>
      <c r="R647" s="46">
        <f t="shared" si="261"/>
        <v>0.63192703174382725</v>
      </c>
      <c r="S647" s="42">
        <f t="shared" si="253"/>
        <v>0</v>
      </c>
      <c r="T647" s="43">
        <f t="shared" si="239"/>
        <v>0.10951748506823879</v>
      </c>
      <c r="U647" s="36"/>
      <c r="V647" s="58">
        <f t="shared" si="254"/>
        <v>532.00000000000034</v>
      </c>
      <c r="W647" s="58">
        <f t="shared" si="255"/>
        <v>0</v>
      </c>
      <c r="Y647" s="61">
        <f t="shared" si="241"/>
        <v>207486.33333333334</v>
      </c>
      <c r="Z647" s="61">
        <f t="shared" si="242"/>
        <v>207.48633333333333</v>
      </c>
      <c r="AA647" s="61">
        <f t="shared" si="243"/>
        <v>0</v>
      </c>
      <c r="AB647" s="63">
        <f t="shared" si="244"/>
        <v>0</v>
      </c>
      <c r="AC647" s="36"/>
      <c r="AD647" s="64">
        <f t="shared" si="245"/>
        <v>0</v>
      </c>
      <c r="AE647" s="64">
        <f t="shared" si="246"/>
        <v>0.10951748506823879</v>
      </c>
      <c r="AF647" s="42">
        <f t="shared" si="256"/>
        <v>65184.085333333489</v>
      </c>
      <c r="AG647" s="72">
        <f t="shared" si="257"/>
        <v>37619.365248000089</v>
      </c>
      <c r="AH647">
        <f t="shared" si="258"/>
        <v>6.6531872178955065E-2</v>
      </c>
    </row>
    <row r="648" spans="1:34" ht="15.75" thickBot="1" x14ac:dyDescent="0.3">
      <c r="A648" s="36"/>
      <c r="B648" s="15" t="s">
        <v>60</v>
      </c>
      <c r="C648" s="15">
        <v>644</v>
      </c>
      <c r="D648" s="15">
        <v>55</v>
      </c>
      <c r="E648" s="47">
        <v>55.2</v>
      </c>
      <c r="F648" s="37">
        <f t="shared" si="259"/>
        <v>0.16666666666666705</v>
      </c>
      <c r="G648" s="37">
        <f t="shared" si="260"/>
        <v>0.60000000000000142</v>
      </c>
      <c r="H648" s="36"/>
      <c r="I648" s="33">
        <f t="shared" si="240"/>
        <v>15.333333333333334</v>
      </c>
      <c r="J648" s="34">
        <f t="shared" si="247"/>
        <v>304.00000000000068</v>
      </c>
      <c r="K648" s="34">
        <f t="shared" si="248"/>
        <v>143.15</v>
      </c>
      <c r="L648" s="39">
        <f t="shared" si="249"/>
        <v>234.24120000000002</v>
      </c>
      <c r="M648" s="40">
        <f t="shared" si="250"/>
        <v>681.39120000000071</v>
      </c>
      <c r="N648" s="36"/>
      <c r="O648" s="45">
        <f t="shared" si="251"/>
        <v>10447.998400000011</v>
      </c>
      <c r="P648" s="46">
        <f t="shared" si="262"/>
        <v>10.447998400000012</v>
      </c>
      <c r="Q648" s="42">
        <f t="shared" si="252"/>
        <v>10.447998400000012</v>
      </c>
      <c r="R648" s="46">
        <f t="shared" si="261"/>
        <v>0.63482925352160502</v>
      </c>
      <c r="S648" s="42">
        <f t="shared" si="253"/>
        <v>0</v>
      </c>
      <c r="T648" s="43">
        <f t="shared" si="239"/>
        <v>0.10951748506823879</v>
      </c>
      <c r="U648" s="36"/>
      <c r="V648" s="58">
        <f t="shared" si="254"/>
        <v>304.00000000000068</v>
      </c>
      <c r="W648" s="58">
        <f t="shared" si="255"/>
        <v>0</v>
      </c>
      <c r="Y648" s="61">
        <f t="shared" si="241"/>
        <v>214421.33333333337</v>
      </c>
      <c r="Z648" s="61">
        <f t="shared" si="242"/>
        <v>214.42133333333337</v>
      </c>
      <c r="AA648" s="61">
        <f t="shared" si="243"/>
        <v>0</v>
      </c>
      <c r="AB648" s="63">
        <f t="shared" si="244"/>
        <v>0</v>
      </c>
      <c r="AC648" s="36"/>
      <c r="AD648" s="64">
        <f t="shared" si="245"/>
        <v>0</v>
      </c>
      <c r="AE648" s="64">
        <f t="shared" si="246"/>
        <v>0.10951748506823879</v>
      </c>
      <c r="AF648" s="42">
        <f t="shared" si="256"/>
        <v>38438.477777777545</v>
      </c>
      <c r="AG648" s="72">
        <f t="shared" si="257"/>
        <v>22183.806487499864</v>
      </c>
      <c r="AH648">
        <f t="shared" si="258"/>
        <v>6.6531872178955065E-2</v>
      </c>
    </row>
    <row r="649" spans="1:34" ht="15.75" thickBot="1" x14ac:dyDescent="0.3">
      <c r="A649" s="36"/>
      <c r="B649" s="15" t="s">
        <v>60</v>
      </c>
      <c r="C649" s="15">
        <v>645</v>
      </c>
      <c r="D649" s="15">
        <v>56</v>
      </c>
      <c r="E649" s="47">
        <v>55.5</v>
      </c>
      <c r="F649" s="37">
        <f t="shared" si="259"/>
        <v>9.7222222222221627E-2</v>
      </c>
      <c r="G649" s="37">
        <f t="shared" si="260"/>
        <v>0.34999999999999787</v>
      </c>
      <c r="H649" s="36"/>
      <c r="I649" s="33">
        <f t="shared" si="240"/>
        <v>15.416666666666668</v>
      </c>
      <c r="J649" s="34">
        <f t="shared" si="247"/>
        <v>177.33333333333223</v>
      </c>
      <c r="K649" s="34">
        <f t="shared" si="248"/>
        <v>143.15</v>
      </c>
      <c r="L649" s="39">
        <f t="shared" si="249"/>
        <v>236.79421875000003</v>
      </c>
      <c r="M649" s="40">
        <f t="shared" si="250"/>
        <v>557.27755208333224</v>
      </c>
      <c r="N649" s="36"/>
      <c r="O649" s="45">
        <f t="shared" si="251"/>
        <v>8591.3622612847066</v>
      </c>
      <c r="P649" s="46">
        <f t="shared" si="262"/>
        <v>8.591362261284706</v>
      </c>
      <c r="Q649" s="42">
        <f t="shared" si="252"/>
        <v>8.591362261284706</v>
      </c>
      <c r="R649" s="46">
        <f t="shared" si="261"/>
        <v>0.6372157430386286</v>
      </c>
      <c r="S649" s="42">
        <f t="shared" si="253"/>
        <v>0</v>
      </c>
      <c r="T649" s="43">
        <f t="shared" si="239"/>
        <v>0.10951748506823879</v>
      </c>
      <c r="U649" s="36"/>
      <c r="V649" s="58">
        <f t="shared" si="254"/>
        <v>177.33333333333223</v>
      </c>
      <c r="W649" s="58">
        <f t="shared" si="255"/>
        <v>0</v>
      </c>
      <c r="Y649" s="61">
        <f t="shared" si="241"/>
        <v>216758.33333333337</v>
      </c>
      <c r="Z649" s="61">
        <f t="shared" si="242"/>
        <v>216.75833333333338</v>
      </c>
      <c r="AA649" s="61">
        <f t="shared" si="243"/>
        <v>0</v>
      </c>
      <c r="AB649" s="63">
        <f t="shared" si="244"/>
        <v>0</v>
      </c>
      <c r="AC649" s="36"/>
      <c r="AD649" s="64">
        <f t="shared" si="245"/>
        <v>0</v>
      </c>
      <c r="AE649" s="64">
        <f t="shared" si="246"/>
        <v>0.10951748506823879</v>
      </c>
      <c r="AF649" s="42">
        <f t="shared" si="256"/>
        <v>0</v>
      </c>
      <c r="AG649" s="72">
        <f t="shared" si="257"/>
        <v>0</v>
      </c>
      <c r="AH649">
        <f t="shared" si="258"/>
        <v>6.6531872178955065E-2</v>
      </c>
    </row>
    <row r="650" spans="1:34" ht="15.75" thickBot="1" x14ac:dyDescent="0.3">
      <c r="A650" s="36"/>
      <c r="B650" s="15" t="s">
        <v>60</v>
      </c>
      <c r="C650" s="15">
        <v>646</v>
      </c>
      <c r="D650" s="15">
        <v>57</v>
      </c>
      <c r="E650" s="47">
        <v>55.9</v>
      </c>
      <c r="F650" s="37">
        <f t="shared" si="259"/>
        <v>0.11111111111111072</v>
      </c>
      <c r="G650" s="37">
        <f t="shared" si="260"/>
        <v>0.39999999999999858</v>
      </c>
      <c r="H650" s="36"/>
      <c r="I650" s="33">
        <f t="shared" si="240"/>
        <v>15.527777777777779</v>
      </c>
      <c r="J650" s="34">
        <f t="shared" si="247"/>
        <v>202.66666666666595</v>
      </c>
      <c r="K650" s="34">
        <f t="shared" si="248"/>
        <v>143.15</v>
      </c>
      <c r="L650" s="39">
        <f t="shared" si="249"/>
        <v>240.21976875000001</v>
      </c>
      <c r="M650" s="40">
        <f t="shared" si="250"/>
        <v>586.036435416666</v>
      </c>
      <c r="N650" s="36"/>
      <c r="O650" s="45">
        <f t="shared" si="251"/>
        <v>9099.8435388310081</v>
      </c>
      <c r="P650" s="46">
        <f t="shared" si="262"/>
        <v>9.0998435388310082</v>
      </c>
      <c r="Q650" s="42">
        <f t="shared" si="252"/>
        <v>9.0998435388310064</v>
      </c>
      <c r="R650" s="46">
        <f t="shared" si="261"/>
        <v>0.6397434773549705</v>
      </c>
      <c r="S650" s="42">
        <f t="shared" si="253"/>
        <v>0</v>
      </c>
      <c r="T650" s="43">
        <f t="shared" si="239"/>
        <v>0.10951748506823879</v>
      </c>
      <c r="U650" s="36"/>
      <c r="V650" s="58">
        <f t="shared" si="254"/>
        <v>202.66666666666595</v>
      </c>
      <c r="W650" s="58">
        <f t="shared" si="255"/>
        <v>0</v>
      </c>
      <c r="Y650" s="61">
        <f t="shared" si="241"/>
        <v>219894.03703703705</v>
      </c>
      <c r="Z650" s="61">
        <f t="shared" si="242"/>
        <v>219.89403703703704</v>
      </c>
      <c r="AA650" s="61">
        <f t="shared" si="243"/>
        <v>0</v>
      </c>
      <c r="AB650" s="63">
        <f t="shared" si="244"/>
        <v>0</v>
      </c>
      <c r="AC650" s="36"/>
      <c r="AD650" s="64">
        <f t="shared" si="245"/>
        <v>0</v>
      </c>
      <c r="AE650" s="64">
        <f t="shared" si="246"/>
        <v>0.10951748506823879</v>
      </c>
      <c r="AF650" s="42">
        <f t="shared" si="256"/>
        <v>0</v>
      </c>
      <c r="AG650" s="72">
        <f t="shared" si="257"/>
        <v>0</v>
      </c>
      <c r="AH650">
        <f t="shared" si="258"/>
        <v>6.6531872178955065E-2</v>
      </c>
    </row>
    <row r="651" spans="1:34" ht="15.75" thickBot="1" x14ac:dyDescent="0.3">
      <c r="A651" s="36"/>
      <c r="B651" s="15" t="s">
        <v>60</v>
      </c>
      <c r="C651" s="15">
        <v>647</v>
      </c>
      <c r="D651" s="15">
        <v>58</v>
      </c>
      <c r="E651" s="47">
        <v>56.3</v>
      </c>
      <c r="F651" s="37">
        <f t="shared" si="259"/>
        <v>0.1111111111111117</v>
      </c>
      <c r="G651" s="37">
        <f t="shared" si="260"/>
        <v>0.40000000000000213</v>
      </c>
      <c r="H651" s="36"/>
      <c r="I651" s="33">
        <f t="shared" si="240"/>
        <v>15.638888888888889</v>
      </c>
      <c r="J651" s="34">
        <f t="shared" si="247"/>
        <v>202.66666666666774</v>
      </c>
      <c r="K651" s="34">
        <f t="shared" si="248"/>
        <v>143.15</v>
      </c>
      <c r="L651" s="39">
        <f t="shared" si="249"/>
        <v>243.66991874999999</v>
      </c>
      <c r="M651" s="40">
        <f t="shared" si="250"/>
        <v>589.48658541666771</v>
      </c>
      <c r="N651" s="36"/>
      <c r="O651" s="45">
        <f t="shared" si="251"/>
        <v>9218.915210821775</v>
      </c>
      <c r="P651" s="46">
        <f t="shared" si="262"/>
        <v>9.2189152108217751</v>
      </c>
      <c r="Q651" s="42">
        <f t="shared" si="252"/>
        <v>9.2189152108217751</v>
      </c>
      <c r="R651" s="46">
        <f t="shared" si="261"/>
        <v>0.64230428713575438</v>
      </c>
      <c r="S651" s="42">
        <f t="shared" si="253"/>
        <v>0</v>
      </c>
      <c r="T651" s="43">
        <f t="shared" si="239"/>
        <v>0.10951748506823879</v>
      </c>
      <c r="U651" s="36"/>
      <c r="V651" s="58">
        <f t="shared" si="254"/>
        <v>202.66666666666774</v>
      </c>
      <c r="W651" s="58">
        <f t="shared" si="255"/>
        <v>0</v>
      </c>
      <c r="Y651" s="61">
        <f t="shared" si="241"/>
        <v>223052.25925925927</v>
      </c>
      <c r="Z651" s="61">
        <f t="shared" si="242"/>
        <v>223.05225925925927</v>
      </c>
      <c r="AA651" s="61">
        <f t="shared" si="243"/>
        <v>0</v>
      </c>
      <c r="AB651" s="63">
        <f t="shared" si="244"/>
        <v>0</v>
      </c>
      <c r="AC651" s="36"/>
      <c r="AD651" s="64">
        <f t="shared" si="245"/>
        <v>0</v>
      </c>
      <c r="AE651" s="64">
        <f t="shared" si="246"/>
        <v>0.11123185983367088</v>
      </c>
      <c r="AF651" s="42">
        <f t="shared" si="256"/>
        <v>34387.416000000085</v>
      </c>
      <c r="AG651" s="72">
        <f t="shared" si="257"/>
        <v>19845.837459000049</v>
      </c>
      <c r="AH651">
        <f t="shared" si="258"/>
        <v>6.6531872178955065E-2</v>
      </c>
    </row>
    <row r="652" spans="1:34" ht="15.75" thickBot="1" x14ac:dyDescent="0.3">
      <c r="A652" s="36"/>
      <c r="B652" s="15" t="s">
        <v>60</v>
      </c>
      <c r="C652" s="15">
        <v>648</v>
      </c>
      <c r="D652" s="15">
        <v>59</v>
      </c>
      <c r="E652" s="47">
        <v>56.7</v>
      </c>
      <c r="F652" s="37">
        <f t="shared" si="259"/>
        <v>8.3333333333333523E-2</v>
      </c>
      <c r="G652" s="37">
        <f t="shared" si="260"/>
        <v>0.30000000000000071</v>
      </c>
      <c r="H652" s="36"/>
      <c r="I652" s="33">
        <f t="shared" si="240"/>
        <v>15.750000000000002</v>
      </c>
      <c r="J652" s="34">
        <f t="shared" si="247"/>
        <v>152.00000000000034</v>
      </c>
      <c r="K652" s="34">
        <f t="shared" si="248"/>
        <v>143.15</v>
      </c>
      <c r="L652" s="39">
        <f t="shared" si="249"/>
        <v>247.14466875000005</v>
      </c>
      <c r="M652" s="40">
        <f t="shared" si="250"/>
        <v>542.29466875000037</v>
      </c>
      <c r="N652" s="36"/>
      <c r="O652" s="45">
        <f t="shared" si="251"/>
        <v>8541.1410328125075</v>
      </c>
      <c r="P652" s="46">
        <f t="shared" si="262"/>
        <v>8.5411410328125079</v>
      </c>
      <c r="Q652" s="42">
        <f t="shared" si="252"/>
        <v>8.5411410328125079</v>
      </c>
      <c r="R652" s="46">
        <f t="shared" si="261"/>
        <v>0.64467682631153567</v>
      </c>
      <c r="S652" s="42">
        <f t="shared" si="253"/>
        <v>0</v>
      </c>
      <c r="T652" s="43">
        <f t="shared" si="239"/>
        <v>0.10951748506823879</v>
      </c>
      <c r="U652" s="36"/>
      <c r="V652" s="58">
        <f t="shared" si="254"/>
        <v>152.00000000000034</v>
      </c>
      <c r="W652" s="58">
        <f t="shared" si="255"/>
        <v>0</v>
      </c>
      <c r="Y652" s="61">
        <f t="shared" si="241"/>
        <v>226233.00000000006</v>
      </c>
      <c r="Z652" s="61">
        <f t="shared" si="242"/>
        <v>226.23300000000006</v>
      </c>
      <c r="AA652" s="61">
        <f t="shared" si="243"/>
        <v>0</v>
      </c>
      <c r="AB652" s="63">
        <f t="shared" si="244"/>
        <v>0</v>
      </c>
      <c r="AC652" s="36"/>
      <c r="AD652" s="64">
        <f t="shared" si="245"/>
        <v>0</v>
      </c>
      <c r="AE652" s="64">
        <f t="shared" si="246"/>
        <v>0.11289211292009063</v>
      </c>
      <c r="AF652" s="42">
        <f t="shared" si="256"/>
        <v>5771.7393086416469</v>
      </c>
      <c r="AG652" s="72">
        <f t="shared" si="257"/>
        <v>3331.0150484998098</v>
      </c>
      <c r="AH652">
        <f t="shared" si="258"/>
        <v>6.6531872178955065E-2</v>
      </c>
    </row>
    <row r="653" spans="1:34" ht="15.75" thickBot="1" x14ac:dyDescent="0.3">
      <c r="A653" s="36"/>
      <c r="B653" s="15" t="s">
        <v>60</v>
      </c>
      <c r="C653" s="15">
        <v>649</v>
      </c>
      <c r="D653" s="15">
        <v>60</v>
      </c>
      <c r="E653" s="47">
        <v>56.9</v>
      </c>
      <c r="F653" s="37">
        <f t="shared" si="259"/>
        <v>1.3888888888888099E-2</v>
      </c>
      <c r="G653" s="37">
        <f t="shared" si="260"/>
        <v>4.9999999999997158E-2</v>
      </c>
      <c r="H653" s="36"/>
      <c r="I653" s="33">
        <f t="shared" si="240"/>
        <v>15.805555555555555</v>
      </c>
      <c r="J653" s="34">
        <f t="shared" si="247"/>
        <v>25.333333333331893</v>
      </c>
      <c r="K653" s="34">
        <f t="shared" si="248"/>
        <v>143.15</v>
      </c>
      <c r="L653" s="39">
        <f t="shared" si="249"/>
        <v>248.89126874999999</v>
      </c>
      <c r="M653" s="40">
        <f t="shared" si="250"/>
        <v>417.37460208333187</v>
      </c>
      <c r="N653" s="36"/>
      <c r="O653" s="45">
        <f t="shared" si="251"/>
        <v>6596.837460705995</v>
      </c>
      <c r="P653" s="46">
        <f t="shared" si="262"/>
        <v>6.596837460705995</v>
      </c>
      <c r="Q653" s="42">
        <f t="shared" si="252"/>
        <v>6.596837460705995</v>
      </c>
      <c r="R653" s="46">
        <f t="shared" si="261"/>
        <v>0.64650928116173179</v>
      </c>
      <c r="S653" s="42">
        <f t="shared" si="253"/>
        <v>6171.7491555555562</v>
      </c>
      <c r="T653" s="43">
        <f t="shared" si="239"/>
        <v>0.11123185983367088</v>
      </c>
      <c r="U653" s="65"/>
      <c r="V653" s="58">
        <f t="shared" si="254"/>
        <v>25.333333333331893</v>
      </c>
      <c r="W653" s="58">
        <f t="shared" si="255"/>
        <v>0</v>
      </c>
      <c r="Y653" s="61">
        <f t="shared" si="241"/>
        <v>227831.8148148148</v>
      </c>
      <c r="Z653" s="61">
        <f t="shared" si="242"/>
        <v>227.83181481481481</v>
      </c>
      <c r="AA653" s="61">
        <f t="shared" si="243"/>
        <v>800.11111111106584</v>
      </c>
      <c r="AB653" s="63">
        <f t="shared" si="244"/>
        <v>0.80011111111106581</v>
      </c>
      <c r="AC653" s="36"/>
      <c r="AD653" s="64">
        <f t="shared" si="245"/>
        <v>-0.80011111111106581</v>
      </c>
      <c r="AE653" s="64">
        <f t="shared" si="246"/>
        <v>0.11443522821831593</v>
      </c>
      <c r="AF653" s="42">
        <f t="shared" si="256"/>
        <v>0</v>
      </c>
      <c r="AG653" s="72">
        <f t="shared" si="257"/>
        <v>0</v>
      </c>
      <c r="AH653">
        <f t="shared" si="258"/>
        <v>6.7573354848955061E-2</v>
      </c>
    </row>
    <row r="654" spans="1:34" ht="15.75" thickBot="1" x14ac:dyDescent="0.3">
      <c r="A654" s="36"/>
      <c r="B654" s="15" t="s">
        <v>60</v>
      </c>
      <c r="C654" s="15">
        <v>650</v>
      </c>
      <c r="D654" s="15">
        <v>61</v>
      </c>
      <c r="E654" s="47">
        <v>56.8</v>
      </c>
      <c r="F654" s="37">
        <f t="shared" si="259"/>
        <v>-0.12499999999999981</v>
      </c>
      <c r="G654" s="37">
        <f t="shared" si="260"/>
        <v>-0.44999999999999929</v>
      </c>
      <c r="H654" s="36"/>
      <c r="I654" s="33">
        <f t="shared" si="240"/>
        <v>15.777777777777779</v>
      </c>
      <c r="J654" s="34">
        <f t="shared" si="247"/>
        <v>-227.99999999999966</v>
      </c>
      <c r="K654" s="34">
        <f t="shared" si="248"/>
        <v>143.15</v>
      </c>
      <c r="L654" s="39">
        <f t="shared" si="249"/>
        <v>248.01720000000003</v>
      </c>
      <c r="M654" s="40">
        <f t="shared" si="250"/>
        <v>391.16720000000004</v>
      </c>
      <c r="N654" s="36"/>
      <c r="O654" s="45">
        <f t="shared" si="251"/>
        <v>6171.7491555555562</v>
      </c>
      <c r="P654" s="46">
        <f t="shared" si="262"/>
        <v>6.1717491555555561</v>
      </c>
      <c r="Q654" s="42">
        <f t="shared" si="252"/>
        <v>2.5744158222222282</v>
      </c>
      <c r="R654" s="46">
        <f t="shared" si="261"/>
        <v>0.64822365592716391</v>
      </c>
      <c r="S654" s="42">
        <f t="shared" si="253"/>
        <v>5976.9111111111124</v>
      </c>
      <c r="T654" s="43">
        <f t="shared" si="239"/>
        <v>0.11289211292009063</v>
      </c>
      <c r="U654" s="65"/>
      <c r="V654" s="58">
        <f t="shared" si="254"/>
        <v>0</v>
      </c>
      <c r="W654" s="58">
        <f t="shared" si="255"/>
        <v>227.99999999999966</v>
      </c>
      <c r="Y654" s="61">
        <f t="shared" si="241"/>
        <v>227031.70370370374</v>
      </c>
      <c r="Z654" s="61">
        <f t="shared" si="242"/>
        <v>227.03170370370373</v>
      </c>
      <c r="AA654" s="61">
        <f t="shared" si="243"/>
        <v>6350.222222222219</v>
      </c>
      <c r="AB654" s="63">
        <f t="shared" si="244"/>
        <v>6.3502222222222189</v>
      </c>
      <c r="AC654" s="36"/>
      <c r="AD654" s="64">
        <f t="shared" si="245"/>
        <v>-6.3502222222222189</v>
      </c>
      <c r="AE654" s="64">
        <f t="shared" si="246"/>
        <v>0.11584956741599148</v>
      </c>
      <c r="AF654" s="42">
        <f t="shared" si="256"/>
        <v>0</v>
      </c>
      <c r="AG654" s="72">
        <f t="shared" si="257"/>
        <v>0</v>
      </c>
      <c r="AH654">
        <f t="shared" si="258"/>
        <v>6.8581958598955065E-2</v>
      </c>
    </row>
    <row r="655" spans="1:34" ht="15.75" thickBot="1" x14ac:dyDescent="0.3">
      <c r="A655" s="36"/>
      <c r="B655" s="15" t="s">
        <v>60</v>
      </c>
      <c r="C655" s="15">
        <v>651</v>
      </c>
      <c r="D655" s="15">
        <v>62</v>
      </c>
      <c r="E655" s="47">
        <v>56</v>
      </c>
      <c r="F655" s="37">
        <f t="shared" si="259"/>
        <v>-0.36111111111111033</v>
      </c>
      <c r="G655" s="37">
        <f t="shared" si="260"/>
        <v>-1.2999999999999972</v>
      </c>
      <c r="H655" s="36"/>
      <c r="I655" s="33">
        <f t="shared" si="240"/>
        <v>15.555555555555557</v>
      </c>
      <c r="J655" s="34">
        <f t="shared" si="247"/>
        <v>-658.66666666666526</v>
      </c>
      <c r="K655" s="34">
        <f t="shared" si="248"/>
        <v>143.15</v>
      </c>
      <c r="L655" s="39">
        <f t="shared" si="249"/>
        <v>241.08000000000004</v>
      </c>
      <c r="M655" s="40">
        <f t="shared" si="250"/>
        <v>384.23</v>
      </c>
      <c r="N655" s="36"/>
      <c r="O655" s="45">
        <f t="shared" si="251"/>
        <v>5976.9111111111124</v>
      </c>
      <c r="P655" s="46">
        <f t="shared" si="262"/>
        <v>5.9769111111111126</v>
      </c>
      <c r="Q655" s="42">
        <f t="shared" si="252"/>
        <v>-4.2690148148147928</v>
      </c>
      <c r="R655" s="46">
        <f t="shared" si="261"/>
        <v>0.64988390901358362</v>
      </c>
      <c r="S655" s="42">
        <f t="shared" si="253"/>
        <v>5555.2150736111125</v>
      </c>
      <c r="T655" s="43">
        <f t="shared" si="239"/>
        <v>0.11443522821831593</v>
      </c>
      <c r="U655" s="65"/>
      <c r="V655" s="58">
        <f t="shared" si="254"/>
        <v>0</v>
      </c>
      <c r="W655" s="58">
        <f t="shared" si="255"/>
        <v>658.66666666666526</v>
      </c>
      <c r="Y655" s="61">
        <f t="shared" si="241"/>
        <v>220681.48148148152</v>
      </c>
      <c r="Z655" s="61">
        <f t="shared" si="242"/>
        <v>220.68148148148151</v>
      </c>
      <c r="AA655" s="61">
        <f t="shared" si="243"/>
        <v>13958.666666666657</v>
      </c>
      <c r="AB655" s="63">
        <f t="shared" si="244"/>
        <v>13.958666666666657</v>
      </c>
      <c r="AC655" s="36"/>
      <c r="AD655" s="64">
        <f t="shared" si="245"/>
        <v>-13.958666666666657</v>
      </c>
      <c r="AE655" s="64">
        <f t="shared" si="246"/>
        <v>0.11714887001162226</v>
      </c>
      <c r="AF655" s="42">
        <f t="shared" si="256"/>
        <v>0</v>
      </c>
      <c r="AG655" s="72">
        <f t="shared" si="257"/>
        <v>0</v>
      </c>
      <c r="AH655">
        <f t="shared" si="258"/>
        <v>6.9519401142626946E-2</v>
      </c>
    </row>
    <row r="656" spans="1:34" ht="15.75" thickBot="1" x14ac:dyDescent="0.3">
      <c r="A656" s="36"/>
      <c r="B656" s="15" t="s">
        <v>60</v>
      </c>
      <c r="C656" s="15">
        <v>652</v>
      </c>
      <c r="D656" s="15">
        <v>63</v>
      </c>
      <c r="E656" s="47">
        <v>54.2</v>
      </c>
      <c r="F656" s="37">
        <f t="shared" si="259"/>
        <v>-0.54166666666666641</v>
      </c>
      <c r="G656" s="37">
        <f t="shared" si="260"/>
        <v>-1.9499999999999993</v>
      </c>
      <c r="H656" s="36"/>
      <c r="I656" s="33">
        <f t="shared" si="240"/>
        <v>15.055555555555557</v>
      </c>
      <c r="J656" s="34">
        <f t="shared" si="247"/>
        <v>-987.99999999999955</v>
      </c>
      <c r="K656" s="34">
        <f t="shared" si="248"/>
        <v>143.15</v>
      </c>
      <c r="L656" s="39">
        <f t="shared" si="249"/>
        <v>225.83107500000006</v>
      </c>
      <c r="M656" s="40">
        <f t="shared" si="250"/>
        <v>368.98107500000003</v>
      </c>
      <c r="N656" s="36"/>
      <c r="O656" s="45">
        <f t="shared" si="251"/>
        <v>5555.2150736111125</v>
      </c>
      <c r="P656" s="46">
        <f t="shared" si="262"/>
        <v>5.5552150736111123</v>
      </c>
      <c r="Q656" s="42">
        <f t="shared" si="252"/>
        <v>-9.3196738152777705</v>
      </c>
      <c r="R656" s="46">
        <f t="shared" si="261"/>
        <v>0.65142702431180888</v>
      </c>
      <c r="S656" s="42">
        <f t="shared" si="253"/>
        <v>5091.6211116319455</v>
      </c>
      <c r="T656" s="43">
        <f t="shared" si="239"/>
        <v>0.11584956741599148</v>
      </c>
      <c r="U656" s="65"/>
      <c r="V656" s="58">
        <f t="shared" si="254"/>
        <v>0</v>
      </c>
      <c r="W656" s="58">
        <f t="shared" si="255"/>
        <v>987.99999999999955</v>
      </c>
      <c r="Y656" s="61">
        <f t="shared" si="241"/>
        <v>206722.81481481486</v>
      </c>
      <c r="Z656" s="61">
        <f t="shared" si="242"/>
        <v>206.72281481481485</v>
      </c>
      <c r="AA656" s="61">
        <f t="shared" si="243"/>
        <v>15708.77777777781</v>
      </c>
      <c r="AB656" s="63">
        <f t="shared" si="244"/>
        <v>15.70877777777781</v>
      </c>
      <c r="AC656" s="36"/>
      <c r="AD656" s="64">
        <f t="shared" si="245"/>
        <v>-15.70877777777781</v>
      </c>
      <c r="AE656" s="64">
        <f t="shared" si="246"/>
        <v>0.11829396240668399</v>
      </c>
      <c r="AF656" s="42">
        <f t="shared" si="256"/>
        <v>0</v>
      </c>
      <c r="AG656" s="72">
        <f t="shared" si="257"/>
        <v>0</v>
      </c>
      <c r="AH656">
        <f t="shared" si="258"/>
        <v>7.0378612205214811E-2</v>
      </c>
    </row>
    <row r="657" spans="1:34" ht="15.75" thickBot="1" x14ac:dyDescent="0.3">
      <c r="A657" s="36"/>
      <c r="B657" s="15" t="s">
        <v>60</v>
      </c>
      <c r="C657" s="15">
        <v>653</v>
      </c>
      <c r="D657" s="15">
        <v>64</v>
      </c>
      <c r="E657" s="47">
        <v>52.1</v>
      </c>
      <c r="F657" s="37">
        <f t="shared" si="259"/>
        <v>-0.56944444444444464</v>
      </c>
      <c r="G657" s="37">
        <f t="shared" si="260"/>
        <v>-2.0500000000000007</v>
      </c>
      <c r="H657" s="36"/>
      <c r="I657" s="33">
        <f t="shared" si="240"/>
        <v>14.472222222222223</v>
      </c>
      <c r="J657" s="34">
        <f t="shared" si="247"/>
        <v>-1038.666666666667</v>
      </c>
      <c r="K657" s="34">
        <f t="shared" si="248"/>
        <v>143.15</v>
      </c>
      <c r="L657" s="39">
        <f t="shared" si="249"/>
        <v>208.67026875000002</v>
      </c>
      <c r="M657" s="40">
        <f t="shared" si="250"/>
        <v>351.82026875000003</v>
      </c>
      <c r="N657" s="36"/>
      <c r="O657" s="45">
        <f t="shared" si="251"/>
        <v>5091.6211116319455</v>
      </c>
      <c r="P657" s="46">
        <f t="shared" si="262"/>
        <v>5.0916211116319454</v>
      </c>
      <c r="Q657" s="42">
        <f t="shared" si="252"/>
        <v>-9.9401937031828762</v>
      </c>
      <c r="R657" s="46">
        <f t="shared" si="261"/>
        <v>0.65284136350948441</v>
      </c>
      <c r="S657" s="42">
        <f t="shared" si="253"/>
        <v>4677.4893442708344</v>
      </c>
      <c r="T657" s="43">
        <f t="shared" si="239"/>
        <v>0.11714887001162226</v>
      </c>
      <c r="U657" s="65"/>
      <c r="V657" s="58">
        <f t="shared" si="254"/>
        <v>0</v>
      </c>
      <c r="W657" s="58">
        <f t="shared" si="255"/>
        <v>1038.666666666667</v>
      </c>
      <c r="Y657" s="61">
        <f t="shared" si="241"/>
        <v>191014.03703703705</v>
      </c>
      <c r="Z657" s="61">
        <f t="shared" si="242"/>
        <v>191.01403703703704</v>
      </c>
      <c r="AA657" s="61">
        <f t="shared" si="243"/>
        <v>14383.703703703679</v>
      </c>
      <c r="AB657" s="63">
        <f t="shared" si="244"/>
        <v>14.383703703703679</v>
      </c>
      <c r="AC657" s="36"/>
      <c r="AD657" s="64">
        <f t="shared" si="245"/>
        <v>-14.383703703703679</v>
      </c>
      <c r="AE657" s="64">
        <f t="shared" si="246"/>
        <v>0.11924935307335066</v>
      </c>
      <c r="AF657" s="42">
        <f t="shared" si="256"/>
        <v>0</v>
      </c>
      <c r="AG657" s="72">
        <f t="shared" si="257"/>
        <v>0</v>
      </c>
      <c r="AH657">
        <f t="shared" si="258"/>
        <v>7.1167938532060521E-2</v>
      </c>
    </row>
    <row r="658" spans="1:34" ht="15.75" thickBot="1" x14ac:dyDescent="0.3">
      <c r="A658" s="36"/>
      <c r="B658" s="15" t="s">
        <v>60</v>
      </c>
      <c r="C658" s="15">
        <v>654</v>
      </c>
      <c r="D658" s="15">
        <v>65</v>
      </c>
      <c r="E658" s="47">
        <v>50.1</v>
      </c>
      <c r="F658" s="37">
        <f t="shared" si="259"/>
        <v>-0.68055555555555536</v>
      </c>
      <c r="G658" s="37">
        <f t="shared" si="260"/>
        <v>-2.4499999999999993</v>
      </c>
      <c r="H658" s="36"/>
      <c r="I658" s="33">
        <f t="shared" si="240"/>
        <v>13.916666666666668</v>
      </c>
      <c r="J658" s="34">
        <f t="shared" si="247"/>
        <v>-1241.333333333333</v>
      </c>
      <c r="K658" s="34">
        <f t="shared" si="248"/>
        <v>143.15</v>
      </c>
      <c r="L658" s="39">
        <f t="shared" si="249"/>
        <v>192.95701875000003</v>
      </c>
      <c r="M658" s="40">
        <f t="shared" si="250"/>
        <v>336.10701875000007</v>
      </c>
      <c r="N658" s="36"/>
      <c r="O658" s="45">
        <f t="shared" si="251"/>
        <v>4677.4893442708344</v>
      </c>
      <c r="P658" s="46">
        <f t="shared" si="262"/>
        <v>4.6774893442708345</v>
      </c>
      <c r="Q658" s="42">
        <f t="shared" si="252"/>
        <v>-12.597732877951383</v>
      </c>
      <c r="R658" s="46">
        <f t="shared" si="261"/>
        <v>0.65414066610511523</v>
      </c>
      <c r="S658" s="42">
        <f t="shared" si="253"/>
        <v>4122.3326222222231</v>
      </c>
      <c r="T658" s="43">
        <f t="shared" si="239"/>
        <v>0.11829396240668399</v>
      </c>
      <c r="U658" s="65"/>
      <c r="V658" s="58">
        <f t="shared" si="254"/>
        <v>0</v>
      </c>
      <c r="W658" s="58">
        <f t="shared" si="255"/>
        <v>1241.333333333333</v>
      </c>
      <c r="Y658" s="61">
        <f t="shared" si="241"/>
        <v>176630.33333333337</v>
      </c>
      <c r="Z658" s="61">
        <f t="shared" si="242"/>
        <v>176.63033333333337</v>
      </c>
      <c r="AA658" s="61">
        <f t="shared" si="243"/>
        <v>19856.407407407416</v>
      </c>
      <c r="AB658" s="63">
        <f t="shared" si="244"/>
        <v>19.856407407407417</v>
      </c>
      <c r="AC658" s="36"/>
      <c r="AD658" s="64">
        <f t="shared" si="245"/>
        <v>-19.856407407407417</v>
      </c>
      <c r="AE658" s="64">
        <f t="shared" si="246"/>
        <v>0.12003964201162226</v>
      </c>
      <c r="AF658" s="42">
        <f t="shared" si="256"/>
        <v>0</v>
      </c>
      <c r="AG658" s="72">
        <f t="shared" si="257"/>
        <v>0</v>
      </c>
      <c r="AH658">
        <f t="shared" si="258"/>
        <v>7.1863582162060527E-2</v>
      </c>
    </row>
    <row r="659" spans="1:34" ht="15.75" thickBot="1" x14ac:dyDescent="0.3">
      <c r="A659" s="36"/>
      <c r="B659" s="15" t="s">
        <v>60</v>
      </c>
      <c r="C659" s="15">
        <v>655</v>
      </c>
      <c r="D659" s="15">
        <v>66</v>
      </c>
      <c r="E659" s="47">
        <v>47.2</v>
      </c>
      <c r="F659" s="37">
        <f t="shared" si="259"/>
        <v>-0.95833333333333315</v>
      </c>
      <c r="G659" s="37">
        <f t="shared" si="260"/>
        <v>-3.4499999999999993</v>
      </c>
      <c r="H659" s="36"/>
      <c r="I659" s="33">
        <f t="shared" si="240"/>
        <v>13.111111111111112</v>
      </c>
      <c r="J659" s="34">
        <f t="shared" si="247"/>
        <v>-1747.9999999999998</v>
      </c>
      <c r="K659" s="34">
        <f t="shared" si="248"/>
        <v>143.15</v>
      </c>
      <c r="L659" s="39">
        <f t="shared" si="249"/>
        <v>171.26520000000002</v>
      </c>
      <c r="M659" s="40">
        <f t="shared" si="250"/>
        <v>314.41520000000003</v>
      </c>
      <c r="N659" s="36"/>
      <c r="O659" s="45">
        <f t="shared" si="251"/>
        <v>4122.3326222222231</v>
      </c>
      <c r="P659" s="46">
        <f t="shared" si="262"/>
        <v>4.1223326222222232</v>
      </c>
      <c r="Q659" s="42">
        <f t="shared" si="252"/>
        <v>-18.795889599999999</v>
      </c>
      <c r="R659" s="46">
        <f t="shared" si="261"/>
        <v>0.65528575850017701</v>
      </c>
      <c r="S659" s="42">
        <f t="shared" si="253"/>
        <v>3439.4064000000008</v>
      </c>
      <c r="T659" s="43">
        <f t="shared" si="239"/>
        <v>0.11924935307335066</v>
      </c>
      <c r="U659" s="65">
        <f>SUM(S653:S668)</f>
        <v>48659.035324305565</v>
      </c>
      <c r="V659" s="58">
        <f t="shared" si="254"/>
        <v>0</v>
      </c>
      <c r="W659" s="58">
        <f t="shared" si="255"/>
        <v>1747.9999999999998</v>
      </c>
      <c r="Y659" s="61">
        <f t="shared" si="241"/>
        <v>156773.92592592596</v>
      </c>
      <c r="Z659" s="61">
        <f t="shared" si="242"/>
        <v>156.77392592592597</v>
      </c>
      <c r="AA659" s="61">
        <f t="shared" si="243"/>
        <v>25445.925925925898</v>
      </c>
      <c r="AB659" s="63">
        <f t="shared" si="244"/>
        <v>25.445925925925899</v>
      </c>
      <c r="AC659" s="36"/>
      <c r="AD659" s="64">
        <f t="shared" si="245"/>
        <v>-25.445925925925899</v>
      </c>
      <c r="AE659" s="64">
        <f t="shared" si="246"/>
        <v>0.12073124581057094</v>
      </c>
      <c r="AF659" s="42">
        <f t="shared" si="256"/>
        <v>0</v>
      </c>
      <c r="AG659" s="72">
        <f t="shared" si="257"/>
        <v>0</v>
      </c>
      <c r="AH659">
        <f t="shared" si="258"/>
        <v>7.2443981992060522E-2</v>
      </c>
    </row>
    <row r="660" spans="1:34" ht="15.75" thickBot="1" x14ac:dyDescent="0.3">
      <c r="A660" s="36"/>
      <c r="B660" s="15" t="s">
        <v>60</v>
      </c>
      <c r="C660" s="15">
        <v>656</v>
      </c>
      <c r="D660" s="15">
        <v>67</v>
      </c>
      <c r="E660" s="47">
        <v>43.2</v>
      </c>
      <c r="F660" s="37">
        <f t="shared" si="259"/>
        <v>-1.1111111111111112</v>
      </c>
      <c r="G660" s="37">
        <f t="shared" si="260"/>
        <v>-4</v>
      </c>
      <c r="H660" s="36"/>
      <c r="I660" s="33">
        <f t="shared" si="240"/>
        <v>12.000000000000002</v>
      </c>
      <c r="J660" s="34">
        <f t="shared" si="247"/>
        <v>-2026.6666666666667</v>
      </c>
      <c r="K660" s="34">
        <f t="shared" si="248"/>
        <v>143.15</v>
      </c>
      <c r="L660" s="39">
        <f t="shared" si="249"/>
        <v>143.46720000000005</v>
      </c>
      <c r="M660" s="40">
        <f t="shared" si="250"/>
        <v>286.61720000000003</v>
      </c>
      <c r="N660" s="36"/>
      <c r="O660" s="45">
        <f t="shared" si="251"/>
        <v>3439.4064000000008</v>
      </c>
      <c r="P660" s="46">
        <f t="shared" si="262"/>
        <v>3.4394064000000006</v>
      </c>
      <c r="Q660" s="42">
        <f t="shared" si="252"/>
        <v>-20.880593600000005</v>
      </c>
      <c r="R660" s="46">
        <f t="shared" si="261"/>
        <v>0.65624114916684373</v>
      </c>
      <c r="S660" s="42">
        <f t="shared" si="253"/>
        <v>2845.0401777777779</v>
      </c>
      <c r="T660" s="43">
        <f t="shared" si="239"/>
        <v>0.12003964201162226</v>
      </c>
      <c r="U660" s="65"/>
      <c r="V660" s="58">
        <f t="shared" si="254"/>
        <v>0</v>
      </c>
      <c r="W660" s="58">
        <f t="shared" si="255"/>
        <v>2026.6666666666667</v>
      </c>
      <c r="Y660" s="61">
        <f t="shared" si="241"/>
        <v>131328.00000000006</v>
      </c>
      <c r="Z660" s="61">
        <f t="shared" si="242"/>
        <v>131.32800000000006</v>
      </c>
      <c r="AA660" s="61">
        <f t="shared" si="243"/>
        <v>23194.074074074117</v>
      </c>
      <c r="AB660" s="63">
        <f t="shared" si="244"/>
        <v>23.194074074074116</v>
      </c>
      <c r="AC660" s="36"/>
      <c r="AD660" s="64">
        <f t="shared" si="245"/>
        <v>-23.194074074074116</v>
      </c>
      <c r="AE660" s="64">
        <f t="shared" si="246"/>
        <v>0.12134947332122874</v>
      </c>
      <c r="AF660" s="42">
        <f t="shared" si="256"/>
        <v>0</v>
      </c>
      <c r="AG660" s="72">
        <f t="shared" si="257"/>
        <v>0</v>
      </c>
      <c r="AH660">
        <f t="shared" si="258"/>
        <v>7.2924082522060521E-2</v>
      </c>
    </row>
    <row r="661" spans="1:34" ht="15.75" thickBot="1" x14ac:dyDescent="0.3">
      <c r="A661" s="36"/>
      <c r="B661" s="15" t="s">
        <v>60</v>
      </c>
      <c r="C661" s="15">
        <v>657</v>
      </c>
      <c r="D661" s="15">
        <v>68</v>
      </c>
      <c r="E661" s="47">
        <v>39.200000000000003</v>
      </c>
      <c r="F661" s="37">
        <f t="shared" si="259"/>
        <v>-0.93055555555555591</v>
      </c>
      <c r="G661" s="37">
        <f t="shared" si="260"/>
        <v>-3.3500000000000014</v>
      </c>
      <c r="H661" s="36"/>
      <c r="I661" s="33">
        <f t="shared" si="240"/>
        <v>10.888888888888889</v>
      </c>
      <c r="J661" s="34">
        <f t="shared" si="247"/>
        <v>-1697.3333333333339</v>
      </c>
      <c r="K661" s="34">
        <f t="shared" si="248"/>
        <v>143.15</v>
      </c>
      <c r="L661" s="39">
        <f t="shared" si="249"/>
        <v>118.12920000000001</v>
      </c>
      <c r="M661" s="40">
        <f t="shared" si="250"/>
        <v>261.2792</v>
      </c>
      <c r="N661" s="36"/>
      <c r="O661" s="45">
        <f t="shared" si="251"/>
        <v>2845.0401777777779</v>
      </c>
      <c r="P661" s="46">
        <f t="shared" si="262"/>
        <v>2.8450401777777778</v>
      </c>
      <c r="Q661" s="42">
        <f t="shared" si="252"/>
        <v>-15.637033896296302</v>
      </c>
      <c r="R661" s="46">
        <f t="shared" si="261"/>
        <v>0.65703143810511533</v>
      </c>
      <c r="S661" s="42">
        <f t="shared" si="253"/>
        <v>2489.7736762152781</v>
      </c>
      <c r="T661" s="43">
        <f t="shared" si="239"/>
        <v>0.12073124581057094</v>
      </c>
      <c r="U661" s="65"/>
      <c r="V661" s="58">
        <f t="shared" si="254"/>
        <v>0</v>
      </c>
      <c r="W661" s="58">
        <f t="shared" si="255"/>
        <v>1697.3333333333339</v>
      </c>
      <c r="Y661" s="61">
        <f t="shared" si="241"/>
        <v>108133.92592592594</v>
      </c>
      <c r="Z661" s="61">
        <f t="shared" si="242"/>
        <v>108.13392592592594</v>
      </c>
      <c r="AA661" s="61">
        <f t="shared" si="243"/>
        <v>14383.000000000015</v>
      </c>
      <c r="AB661" s="63">
        <f t="shared" si="244"/>
        <v>14.383000000000015</v>
      </c>
      <c r="AC661" s="36"/>
      <c r="AD661" s="64">
        <f t="shared" si="245"/>
        <v>-14.383000000000015</v>
      </c>
      <c r="AE661" s="64">
        <f t="shared" si="246"/>
        <v>0.12186859624754047</v>
      </c>
      <c r="AF661" s="42">
        <f t="shared" si="256"/>
        <v>0</v>
      </c>
      <c r="AG661" s="72">
        <f t="shared" si="257"/>
        <v>0</v>
      </c>
      <c r="AH661">
        <f t="shared" si="258"/>
        <v>7.3344231829921849E-2</v>
      </c>
    </row>
    <row r="662" spans="1:34" ht="15.75" thickBot="1" x14ac:dyDescent="0.3">
      <c r="A662" s="36"/>
      <c r="B662" s="15" t="s">
        <v>60</v>
      </c>
      <c r="C662" s="15">
        <v>658</v>
      </c>
      <c r="D662" s="15">
        <v>69</v>
      </c>
      <c r="E662" s="47">
        <v>36.5</v>
      </c>
      <c r="F662" s="37">
        <f t="shared" si="259"/>
        <v>-0.68055555555555636</v>
      </c>
      <c r="G662" s="37">
        <f t="shared" si="260"/>
        <v>-2.4500000000000028</v>
      </c>
      <c r="H662" s="36"/>
      <c r="I662" s="33">
        <f t="shared" si="240"/>
        <v>10.138888888888889</v>
      </c>
      <c r="J662" s="34">
        <f t="shared" si="247"/>
        <v>-1241.3333333333348</v>
      </c>
      <c r="K662" s="34">
        <f t="shared" si="248"/>
        <v>143.15</v>
      </c>
      <c r="L662" s="39">
        <f t="shared" si="249"/>
        <v>102.41671875</v>
      </c>
      <c r="M662" s="40">
        <f t="shared" si="250"/>
        <v>245.56671875000001</v>
      </c>
      <c r="N662" s="36"/>
      <c r="O662" s="45">
        <f t="shared" si="251"/>
        <v>2489.7736762152781</v>
      </c>
      <c r="P662" s="46">
        <f t="shared" si="262"/>
        <v>2.489773676215278</v>
      </c>
      <c r="Q662" s="42">
        <f t="shared" si="252"/>
        <v>-10.095967064525478</v>
      </c>
      <c r="R662" s="46">
        <f t="shared" si="261"/>
        <v>0.65772304190406405</v>
      </c>
      <c r="S662" s="42">
        <f t="shared" si="253"/>
        <v>2225.619038368055</v>
      </c>
      <c r="T662" s="43">
        <f t="shared" si="239"/>
        <v>0.12134947332122874</v>
      </c>
      <c r="U662" s="65"/>
      <c r="V662" s="58">
        <f t="shared" si="254"/>
        <v>0</v>
      </c>
      <c r="W662" s="58">
        <f t="shared" si="255"/>
        <v>1241.3333333333348</v>
      </c>
      <c r="Y662" s="61">
        <f t="shared" si="241"/>
        <v>93750.925925925927</v>
      </c>
      <c r="Z662" s="61">
        <f t="shared" si="242"/>
        <v>93.750925925925927</v>
      </c>
      <c r="AA662" s="61">
        <f t="shared" si="243"/>
        <v>10960.888888888905</v>
      </c>
      <c r="AB662" s="63">
        <f t="shared" si="244"/>
        <v>10.960888888888904</v>
      </c>
      <c r="AC662" s="36"/>
      <c r="AD662" s="64">
        <f t="shared" si="245"/>
        <v>-10.960888888888904</v>
      </c>
      <c r="AE662" s="64">
        <f t="shared" si="246"/>
        <v>0.12226003567655282</v>
      </c>
      <c r="AF662" s="42">
        <f t="shared" si="256"/>
        <v>0</v>
      </c>
      <c r="AG662" s="72">
        <f t="shared" si="257"/>
        <v>0</v>
      </c>
      <c r="AH662">
        <f t="shared" si="258"/>
        <v>7.3719805042646455E-2</v>
      </c>
    </row>
    <row r="663" spans="1:34" ht="15.75" thickBot="1" x14ac:dyDescent="0.3">
      <c r="A663" s="36"/>
      <c r="B663" s="15" t="s">
        <v>60</v>
      </c>
      <c r="C663" s="15">
        <v>659</v>
      </c>
      <c r="D663" s="15">
        <v>70</v>
      </c>
      <c r="E663" s="47">
        <v>34.299999999999997</v>
      </c>
      <c r="F663" s="37">
        <f t="shared" si="259"/>
        <v>-0.76388888888888884</v>
      </c>
      <c r="G663" s="37">
        <f t="shared" si="260"/>
        <v>-2.75</v>
      </c>
      <c r="H663" s="36"/>
      <c r="I663" s="33">
        <f t="shared" si="240"/>
        <v>9.5277777777777768</v>
      </c>
      <c r="J663" s="34">
        <f t="shared" si="247"/>
        <v>-1393.3333333333333</v>
      </c>
      <c r="K663" s="34">
        <f t="shared" si="248"/>
        <v>143.15</v>
      </c>
      <c r="L663" s="39">
        <f t="shared" si="249"/>
        <v>90.442668749999982</v>
      </c>
      <c r="M663" s="40">
        <f t="shared" si="250"/>
        <v>233.59266874999997</v>
      </c>
      <c r="N663" s="36"/>
      <c r="O663" s="45">
        <f t="shared" si="251"/>
        <v>2225.619038368055</v>
      </c>
      <c r="P663" s="46">
        <f t="shared" si="262"/>
        <v>2.225619038368055</v>
      </c>
      <c r="Q663" s="42">
        <f t="shared" si="252"/>
        <v>-11.049751332002312</v>
      </c>
      <c r="R663" s="46">
        <f t="shared" si="261"/>
        <v>0.65834126941472182</v>
      </c>
      <c r="S663" s="42">
        <f t="shared" si="253"/>
        <v>1868.8425347222221</v>
      </c>
      <c r="T663" s="43">
        <f t="shared" si="239"/>
        <v>0.12186859624754047</v>
      </c>
      <c r="U663" s="65"/>
      <c r="V663" s="58">
        <f t="shared" si="254"/>
        <v>0</v>
      </c>
      <c r="W663" s="58">
        <f t="shared" si="255"/>
        <v>1393.3333333333333</v>
      </c>
      <c r="Y663" s="61">
        <f t="shared" si="241"/>
        <v>82790.037037037022</v>
      </c>
      <c r="Z663" s="61">
        <f t="shared" si="242"/>
        <v>82.790037037037024</v>
      </c>
      <c r="AA663" s="61">
        <f t="shared" si="243"/>
        <v>15164.111111111109</v>
      </c>
      <c r="AB663" s="63">
        <f t="shared" si="244"/>
        <v>15.16411111111111</v>
      </c>
      <c r="AC663" s="36"/>
      <c r="AD663" s="64">
        <f t="shared" si="245"/>
        <v>-15.16411111111111</v>
      </c>
      <c r="AE663" s="64">
        <f t="shared" si="246"/>
        <v>0.12254129080719518</v>
      </c>
      <c r="AF663" s="42">
        <f t="shared" si="256"/>
        <v>0</v>
      </c>
      <c r="AG663" s="72">
        <f t="shared" si="257"/>
        <v>0</v>
      </c>
      <c r="AH663">
        <f t="shared" si="258"/>
        <v>7.4035172220380835E-2</v>
      </c>
    </row>
    <row r="664" spans="1:34" ht="15.75" thickBot="1" x14ac:dyDescent="0.3">
      <c r="A664" s="36"/>
      <c r="B664" s="15" t="s">
        <v>60</v>
      </c>
      <c r="C664" s="15">
        <v>660</v>
      </c>
      <c r="D664" s="15">
        <v>71</v>
      </c>
      <c r="E664" s="47">
        <v>31</v>
      </c>
      <c r="F664" s="37">
        <f t="shared" si="259"/>
        <v>-1.1527777777777775</v>
      </c>
      <c r="G664" s="37">
        <f t="shared" si="260"/>
        <v>-4.1499999999999986</v>
      </c>
      <c r="H664" s="36"/>
      <c r="I664" s="33">
        <f t="shared" si="240"/>
        <v>8.6111111111111107</v>
      </c>
      <c r="J664" s="34">
        <f t="shared" si="247"/>
        <v>-2102.6666666666661</v>
      </c>
      <c r="K664" s="34">
        <f t="shared" si="248"/>
        <v>143.15</v>
      </c>
      <c r="L664" s="39">
        <f t="shared" si="249"/>
        <v>73.876874999999984</v>
      </c>
      <c r="M664" s="40">
        <f t="shared" si="250"/>
        <v>217.02687499999999</v>
      </c>
      <c r="N664" s="36"/>
      <c r="O664" s="45">
        <f t="shared" si="251"/>
        <v>1868.8425347222221</v>
      </c>
      <c r="P664" s="46">
        <f t="shared" si="262"/>
        <v>1.8688425347222222</v>
      </c>
      <c r="Q664" s="42">
        <f t="shared" si="252"/>
        <v>-16.23745376157407</v>
      </c>
      <c r="R664" s="46">
        <f t="shared" si="261"/>
        <v>0.65886039234103355</v>
      </c>
      <c r="S664" s="42">
        <f t="shared" si="253"/>
        <v>1409.1819444444445</v>
      </c>
      <c r="T664" s="43">
        <f t="shared" si="239"/>
        <v>0.12226003567655282</v>
      </c>
      <c r="U664" s="65"/>
      <c r="V664" s="58">
        <f t="shared" si="254"/>
        <v>0</v>
      </c>
      <c r="W664" s="58">
        <f t="shared" si="255"/>
        <v>2102.6666666666661</v>
      </c>
      <c r="Y664" s="61">
        <f t="shared" si="241"/>
        <v>67625.925925925912</v>
      </c>
      <c r="Z664" s="61">
        <f t="shared" si="242"/>
        <v>67.625925925925912</v>
      </c>
      <c r="AA664" s="61">
        <f t="shared" si="243"/>
        <v>20055.55555555554</v>
      </c>
      <c r="AB664" s="63">
        <f t="shared" si="244"/>
        <v>20.055555555555539</v>
      </c>
      <c r="AC664" s="36"/>
      <c r="AD664" s="64">
        <f t="shared" si="245"/>
        <v>-20.055555555555539</v>
      </c>
      <c r="AE664" s="64">
        <f t="shared" si="246"/>
        <v>0.12273305606915506</v>
      </c>
      <c r="AF664" s="42">
        <f t="shared" si="256"/>
        <v>0</v>
      </c>
      <c r="AG664" s="72">
        <f t="shared" si="257"/>
        <v>0</v>
      </c>
      <c r="AH664">
        <f t="shared" si="258"/>
        <v>7.4272971673505842E-2</v>
      </c>
    </row>
    <row r="665" spans="1:34" ht="15.75" thickBot="1" x14ac:dyDescent="0.3">
      <c r="A665" s="36"/>
      <c r="B665" s="15" t="s">
        <v>60</v>
      </c>
      <c r="C665" s="15">
        <v>661</v>
      </c>
      <c r="D665" s="15">
        <v>72</v>
      </c>
      <c r="E665" s="47">
        <v>26</v>
      </c>
      <c r="F665" s="37">
        <f t="shared" si="259"/>
        <v>-1.4305555555555556</v>
      </c>
      <c r="G665" s="37">
        <f t="shared" si="260"/>
        <v>-5.15</v>
      </c>
      <c r="H665" s="36"/>
      <c r="I665" s="33">
        <f t="shared" si="240"/>
        <v>7.2222222222222223</v>
      </c>
      <c r="J665" s="34">
        <f t="shared" si="247"/>
        <v>-2609.3333333333335</v>
      </c>
      <c r="K665" s="34">
        <f t="shared" si="248"/>
        <v>143.15</v>
      </c>
      <c r="L665" s="39">
        <f t="shared" si="249"/>
        <v>51.967500000000001</v>
      </c>
      <c r="M665" s="40">
        <f t="shared" si="250"/>
        <v>195.11750000000001</v>
      </c>
      <c r="N665" s="36"/>
      <c r="O665" s="45">
        <f t="shared" si="251"/>
        <v>1409.1819444444445</v>
      </c>
      <c r="P665" s="46">
        <f t="shared" si="262"/>
        <v>1.4091819444444444</v>
      </c>
      <c r="Q665" s="42">
        <f t="shared" si="252"/>
        <v>-17.436003240740742</v>
      </c>
      <c r="R665" s="46">
        <f t="shared" si="261"/>
        <v>0.65925183177004587</v>
      </c>
      <c r="S665" s="42">
        <f t="shared" si="253"/>
        <v>1012.5184703125</v>
      </c>
      <c r="T665" s="43">
        <f t="shared" si="239"/>
        <v>0.12254129080719518</v>
      </c>
      <c r="U665" s="65"/>
      <c r="V665" s="58">
        <f t="shared" si="254"/>
        <v>0</v>
      </c>
      <c r="W665" s="58">
        <f t="shared" si="255"/>
        <v>2609.3333333333335</v>
      </c>
      <c r="Y665" s="61">
        <f t="shared" si="241"/>
        <v>47570.370370370372</v>
      </c>
      <c r="Z665" s="61">
        <f t="shared" si="242"/>
        <v>47.57037037037037</v>
      </c>
      <c r="AA665" s="61">
        <f t="shared" si="243"/>
        <v>17417.370370370372</v>
      </c>
      <c r="AB665" s="63">
        <f t="shared" si="244"/>
        <v>17.417370370370371</v>
      </c>
      <c r="AC665" s="36"/>
      <c r="AD665" s="64">
        <f t="shared" si="245"/>
        <v>-17.417370370370371</v>
      </c>
      <c r="AE665" s="64">
        <f t="shared" si="246"/>
        <v>0.12289108747313847</v>
      </c>
      <c r="AF665" s="42">
        <f t="shared" si="256"/>
        <v>0</v>
      </c>
      <c r="AG665" s="72">
        <f t="shared" si="257"/>
        <v>0</v>
      </c>
      <c r="AH665">
        <f t="shared" si="258"/>
        <v>7.4443834165371092E-2</v>
      </c>
    </row>
    <row r="666" spans="1:34" ht="15.75" thickBot="1" x14ac:dyDescent="0.3">
      <c r="A666" s="36"/>
      <c r="B666" s="15" t="s">
        <v>60</v>
      </c>
      <c r="C666" s="15">
        <v>662</v>
      </c>
      <c r="D666" s="15">
        <v>73</v>
      </c>
      <c r="E666" s="47">
        <v>20.7</v>
      </c>
      <c r="F666" s="37">
        <f t="shared" si="259"/>
        <v>-1.4722222222222221</v>
      </c>
      <c r="G666" s="37">
        <f t="shared" si="260"/>
        <v>-5.3</v>
      </c>
      <c r="H666" s="36"/>
      <c r="I666" s="33">
        <f t="shared" si="240"/>
        <v>5.75</v>
      </c>
      <c r="J666" s="34">
        <f t="shared" si="247"/>
        <v>-2685.333333333333</v>
      </c>
      <c r="K666" s="34">
        <f t="shared" si="248"/>
        <v>143.15</v>
      </c>
      <c r="L666" s="39">
        <f t="shared" si="249"/>
        <v>32.940168749999998</v>
      </c>
      <c r="M666" s="40">
        <f t="shared" si="250"/>
        <v>176.09016875</v>
      </c>
      <c r="N666" s="36"/>
      <c r="O666" s="45">
        <f t="shared" si="251"/>
        <v>1012.5184703125</v>
      </c>
      <c r="P666" s="46">
        <f t="shared" si="262"/>
        <v>1.0125184703124999</v>
      </c>
      <c r="Q666" s="42">
        <f t="shared" si="252"/>
        <v>-14.428148196354165</v>
      </c>
      <c r="R666" s="46">
        <f t="shared" si="261"/>
        <v>0.65953308690068824</v>
      </c>
      <c r="S666" s="42">
        <f t="shared" si="253"/>
        <v>690.35494305555551</v>
      </c>
      <c r="T666" s="43">
        <f t="shared" si="239"/>
        <v>0.12273305606915506</v>
      </c>
      <c r="U666" s="65"/>
      <c r="V666" s="58">
        <f t="shared" si="254"/>
        <v>0</v>
      </c>
      <c r="W666" s="58">
        <f t="shared" si="255"/>
        <v>2685.333333333333</v>
      </c>
      <c r="Y666" s="61">
        <f t="shared" si="241"/>
        <v>30153</v>
      </c>
      <c r="Z666" s="61">
        <f t="shared" si="242"/>
        <v>30.152999999999999</v>
      </c>
      <c r="AA666" s="61">
        <f t="shared" si="243"/>
        <v>13463.962962962964</v>
      </c>
      <c r="AB666" s="63">
        <f t="shared" si="244"/>
        <v>13.463962962962963</v>
      </c>
      <c r="AC666" s="36"/>
      <c r="AD666" s="64">
        <f t="shared" si="245"/>
        <v>-13.463962962962963</v>
      </c>
      <c r="AE666" s="64">
        <f t="shared" si="246"/>
        <v>0.12303388376943476</v>
      </c>
      <c r="AF666" s="42">
        <f t="shared" si="256"/>
        <v>0</v>
      </c>
      <c r="AG666" s="72">
        <f t="shared" si="257"/>
        <v>0</v>
      </c>
      <c r="AH666">
        <f t="shared" si="258"/>
        <v>7.4560331562011695E-2</v>
      </c>
    </row>
    <row r="667" spans="1:34" ht="15.75" thickBot="1" x14ac:dyDescent="0.3">
      <c r="A667" s="36"/>
      <c r="B667" s="15" t="s">
        <v>60</v>
      </c>
      <c r="C667" s="15">
        <v>663</v>
      </c>
      <c r="D667" s="15">
        <v>74</v>
      </c>
      <c r="E667" s="47">
        <v>15.4</v>
      </c>
      <c r="F667" s="37">
        <f t="shared" si="259"/>
        <v>-1.0555555555555556</v>
      </c>
      <c r="G667" s="37">
        <f t="shared" si="260"/>
        <v>-3.8</v>
      </c>
      <c r="H667" s="36"/>
      <c r="I667" s="33">
        <f t="shared" si="240"/>
        <v>4.2777777777777777</v>
      </c>
      <c r="J667" s="34">
        <f t="shared" si="247"/>
        <v>-1925.3333333333335</v>
      </c>
      <c r="K667" s="34">
        <f t="shared" si="248"/>
        <v>143.15</v>
      </c>
      <c r="L667" s="39">
        <f t="shared" si="249"/>
        <v>18.231674999999999</v>
      </c>
      <c r="M667" s="40">
        <f t="shared" si="250"/>
        <v>161.381675</v>
      </c>
      <c r="N667" s="36"/>
      <c r="O667" s="45">
        <f t="shared" si="251"/>
        <v>690.35494305555551</v>
      </c>
      <c r="P667" s="46">
        <f t="shared" si="262"/>
        <v>0.69035494305555556</v>
      </c>
      <c r="Q667" s="42">
        <f t="shared" si="252"/>
        <v>-7.5457932050925924</v>
      </c>
      <c r="R667" s="46">
        <f t="shared" si="261"/>
        <v>0.65972485216264809</v>
      </c>
      <c r="S667" s="42">
        <f t="shared" si="253"/>
        <v>568.91305434027777</v>
      </c>
      <c r="T667" s="43">
        <f t="shared" si="239"/>
        <v>0.12289108747313847</v>
      </c>
      <c r="U667" s="65"/>
      <c r="V667" s="58">
        <f t="shared" si="254"/>
        <v>0</v>
      </c>
      <c r="W667" s="58">
        <f t="shared" si="255"/>
        <v>1925.3333333333335</v>
      </c>
      <c r="Y667" s="61">
        <f t="shared" si="241"/>
        <v>16689.037037037036</v>
      </c>
      <c r="Z667" s="61">
        <f t="shared" si="242"/>
        <v>16.689037037037036</v>
      </c>
      <c r="AA667" s="61">
        <f t="shared" si="243"/>
        <v>4612.7777777777774</v>
      </c>
      <c r="AB667" s="63">
        <f t="shared" si="244"/>
        <v>4.6127777777777776</v>
      </c>
      <c r="AC667" s="36"/>
      <c r="AD667" s="64">
        <f t="shared" si="245"/>
        <v>-4.6127777777777776</v>
      </c>
      <c r="AE667" s="64">
        <f t="shared" si="246"/>
        <v>0.12303388376943476</v>
      </c>
      <c r="AF667" s="42">
        <f t="shared" si="256"/>
        <v>0</v>
      </c>
      <c r="AG667" s="72">
        <f t="shared" si="257"/>
        <v>0</v>
      </c>
      <c r="AH667">
        <f t="shared" si="258"/>
        <v>7.4656335639931612E-2</v>
      </c>
    </row>
    <row r="668" spans="1:34" ht="15.75" thickBot="1" x14ac:dyDescent="0.3">
      <c r="A668" s="36"/>
      <c r="B668" s="15" t="s">
        <v>60</v>
      </c>
      <c r="C668" s="15">
        <v>664</v>
      </c>
      <c r="D668" s="15">
        <v>75</v>
      </c>
      <c r="E668" s="47">
        <v>13.1</v>
      </c>
      <c r="F668" s="37">
        <f t="shared" si="259"/>
        <v>-0.47222222222222227</v>
      </c>
      <c r="G668" s="37">
        <f t="shared" si="260"/>
        <v>-1.7000000000000002</v>
      </c>
      <c r="H668" s="36"/>
      <c r="I668" s="33">
        <f t="shared" si="240"/>
        <v>3.6388888888888888</v>
      </c>
      <c r="J668" s="34">
        <f t="shared" si="247"/>
        <v>-861.33333333333337</v>
      </c>
      <c r="K668" s="34">
        <f t="shared" si="248"/>
        <v>143.15</v>
      </c>
      <c r="L668" s="39">
        <f t="shared" si="249"/>
        <v>13.19251875</v>
      </c>
      <c r="M668" s="40">
        <f t="shared" si="250"/>
        <v>156.34251875000001</v>
      </c>
      <c r="N668" s="36"/>
      <c r="O668" s="45">
        <f t="shared" si="251"/>
        <v>568.91305434027777</v>
      </c>
      <c r="P668" s="46">
        <f t="shared" si="262"/>
        <v>0.56891305434027772</v>
      </c>
      <c r="Q668" s="42">
        <f t="shared" si="252"/>
        <v>-2.565383241956019</v>
      </c>
      <c r="R668" s="46">
        <f t="shared" si="261"/>
        <v>0.6598828835666315</v>
      </c>
      <c r="S668" s="42">
        <f t="shared" si="253"/>
        <v>514.06666666666672</v>
      </c>
      <c r="T668" s="43">
        <f t="shared" si="239"/>
        <v>0.12303388376943476</v>
      </c>
      <c r="U668" s="65"/>
      <c r="V668" s="58">
        <f t="shared" si="254"/>
        <v>0</v>
      </c>
      <c r="W668" s="58">
        <f t="shared" si="255"/>
        <v>861.33333333333337</v>
      </c>
      <c r="Y668" s="61">
        <f t="shared" si="241"/>
        <v>12076.259259259259</v>
      </c>
      <c r="Z668" s="61">
        <f t="shared" si="242"/>
        <v>12.07625925925926</v>
      </c>
      <c r="AA668" s="61">
        <f t="shared" si="243"/>
        <v>1942.9259259259252</v>
      </c>
      <c r="AB668" s="63">
        <f t="shared" si="244"/>
        <v>1.9429259259259253</v>
      </c>
      <c r="AC668" s="36"/>
      <c r="AD668" s="64">
        <f t="shared" si="245"/>
        <v>-1.9429259259259253</v>
      </c>
      <c r="AE668" s="64">
        <f t="shared" si="246"/>
        <v>0.12303388376943476</v>
      </c>
      <c r="AF668" s="42">
        <f t="shared" si="256"/>
        <v>0</v>
      </c>
      <c r="AG668" s="72">
        <f t="shared" si="257"/>
        <v>0</v>
      </c>
      <c r="AH668">
        <f t="shared" si="258"/>
        <v>7.474308438993163E-2</v>
      </c>
    </row>
    <row r="669" spans="1:34" ht="15.75" thickBot="1" x14ac:dyDescent="0.3">
      <c r="A669" s="36"/>
      <c r="B669" s="15" t="s">
        <v>60</v>
      </c>
      <c r="C669" s="15">
        <v>665</v>
      </c>
      <c r="D669" s="15">
        <v>76</v>
      </c>
      <c r="E669" s="47">
        <v>12</v>
      </c>
      <c r="F669" s="37">
        <f t="shared" si="259"/>
        <v>-8.3333333333333287E-2</v>
      </c>
      <c r="G669" s="37">
        <f t="shared" si="260"/>
        <v>-0.29999999999999982</v>
      </c>
      <c r="H669" s="36"/>
      <c r="I669" s="33">
        <f t="shared" si="240"/>
        <v>3.3333333333333335</v>
      </c>
      <c r="J669" s="34">
        <f t="shared" si="247"/>
        <v>-151.99999999999991</v>
      </c>
      <c r="K669" s="34">
        <f t="shared" si="248"/>
        <v>143.15</v>
      </c>
      <c r="L669" s="39">
        <f t="shared" si="249"/>
        <v>11.07</v>
      </c>
      <c r="M669" s="40">
        <f t="shared" si="250"/>
        <v>154.22</v>
      </c>
      <c r="N669" s="36"/>
      <c r="O669" s="45">
        <f t="shared" si="251"/>
        <v>514.06666666666672</v>
      </c>
      <c r="P669" s="46">
        <f t="shared" si="262"/>
        <v>0.51406666666666667</v>
      </c>
      <c r="Q669" s="42">
        <f t="shared" si="252"/>
        <v>7.4000000000003039E-3</v>
      </c>
      <c r="R669" s="46">
        <f t="shared" si="261"/>
        <v>0.66002567986292782</v>
      </c>
      <c r="S669" s="42">
        <f t="shared" si="253"/>
        <v>0</v>
      </c>
      <c r="T669" s="43">
        <f t="shared" si="239"/>
        <v>0.12303388376943476</v>
      </c>
      <c r="U669" s="36"/>
      <c r="V669" s="58">
        <f t="shared" si="254"/>
        <v>0</v>
      </c>
      <c r="W669" s="58">
        <f t="shared" si="255"/>
        <v>151.99999999999991</v>
      </c>
      <c r="Y669" s="61">
        <f t="shared" si="241"/>
        <v>10133.333333333334</v>
      </c>
      <c r="Z669" s="61">
        <f t="shared" si="242"/>
        <v>10.133333333333335</v>
      </c>
      <c r="AA669" s="61">
        <f t="shared" si="243"/>
        <v>0</v>
      </c>
      <c r="AB669" s="63">
        <f t="shared" si="244"/>
        <v>0</v>
      </c>
      <c r="AC669" s="36"/>
      <c r="AD669" s="64">
        <f t="shared" si="245"/>
        <v>0</v>
      </c>
      <c r="AE669" s="64">
        <f t="shared" si="246"/>
        <v>0.12303388376943476</v>
      </c>
      <c r="AF669" s="42">
        <f t="shared" si="256"/>
        <v>0</v>
      </c>
      <c r="AG669" s="72">
        <f t="shared" si="257"/>
        <v>0</v>
      </c>
      <c r="AH669">
        <f t="shared" si="258"/>
        <v>7.474308438993163E-2</v>
      </c>
    </row>
    <row r="670" spans="1:34" ht="15.75" thickBot="1" x14ac:dyDescent="0.3">
      <c r="A670" s="36"/>
      <c r="B670" s="15" t="s">
        <v>60</v>
      </c>
      <c r="C670" s="15">
        <v>666</v>
      </c>
      <c r="D670" s="15">
        <v>77</v>
      </c>
      <c r="E670" s="47">
        <v>12.5</v>
      </c>
      <c r="F670" s="37">
        <f t="shared" si="259"/>
        <v>0.27777777777777779</v>
      </c>
      <c r="G670" s="37">
        <f t="shared" si="260"/>
        <v>1</v>
      </c>
      <c r="H670" s="36"/>
      <c r="I670" s="33">
        <f t="shared" si="240"/>
        <v>3.4722222222222223</v>
      </c>
      <c r="J670" s="34">
        <f t="shared" si="247"/>
        <v>506.66666666666669</v>
      </c>
      <c r="K670" s="34">
        <f t="shared" si="248"/>
        <v>143.15</v>
      </c>
      <c r="L670" s="39">
        <f t="shared" si="249"/>
        <v>12.01171875</v>
      </c>
      <c r="M670" s="40">
        <f t="shared" si="250"/>
        <v>661.82838541666672</v>
      </c>
      <c r="N670" s="36"/>
      <c r="O670" s="45">
        <f t="shared" si="251"/>
        <v>2298.0152271412039</v>
      </c>
      <c r="P670" s="46">
        <f t="shared" si="262"/>
        <v>2.298015227141204</v>
      </c>
      <c r="Q670" s="42">
        <f t="shared" si="252"/>
        <v>2.298015227141204</v>
      </c>
      <c r="R670" s="46">
        <f t="shared" si="261"/>
        <v>0.66066401742602254</v>
      </c>
      <c r="S670" s="42">
        <f t="shared" si="253"/>
        <v>0</v>
      </c>
      <c r="T670" s="43">
        <f t="shared" si="239"/>
        <v>0.12303388376943476</v>
      </c>
      <c r="U670" s="36"/>
      <c r="V670" s="58">
        <f t="shared" si="254"/>
        <v>506.66666666666669</v>
      </c>
      <c r="W670" s="58">
        <f t="shared" si="255"/>
        <v>0</v>
      </c>
      <c r="Y670" s="61">
        <f t="shared" si="241"/>
        <v>10995.37037037037</v>
      </c>
      <c r="Z670" s="61">
        <f t="shared" si="242"/>
        <v>10.99537037037037</v>
      </c>
      <c r="AA670" s="61">
        <f t="shared" si="243"/>
        <v>0</v>
      </c>
      <c r="AB670" s="63">
        <f t="shared" si="244"/>
        <v>0</v>
      </c>
      <c r="AC670" s="36"/>
      <c r="AD670" s="64">
        <f t="shared" si="245"/>
        <v>0</v>
      </c>
      <c r="AE670" s="64">
        <f t="shared" si="246"/>
        <v>0.12303388376943476</v>
      </c>
      <c r="AF670" s="42">
        <f t="shared" si="256"/>
        <v>0</v>
      </c>
      <c r="AG670" s="72">
        <f t="shared" si="257"/>
        <v>0</v>
      </c>
      <c r="AH670">
        <f t="shared" si="258"/>
        <v>7.474308438993163E-2</v>
      </c>
    </row>
    <row r="671" spans="1:34" ht="15.75" thickBot="1" x14ac:dyDescent="0.3">
      <c r="A671" s="36"/>
      <c r="B671" s="15" t="s">
        <v>60</v>
      </c>
      <c r="C671" s="15">
        <v>667</v>
      </c>
      <c r="D671" s="15">
        <v>78</v>
      </c>
      <c r="E671" s="47">
        <v>14</v>
      </c>
      <c r="F671" s="37">
        <f t="shared" si="259"/>
        <v>0.90277777777777779</v>
      </c>
      <c r="G671" s="37">
        <f t="shared" si="260"/>
        <v>3.25</v>
      </c>
      <c r="H671" s="36"/>
      <c r="I671" s="33">
        <f t="shared" si="240"/>
        <v>3.8888888888888893</v>
      </c>
      <c r="J671" s="34">
        <f t="shared" si="247"/>
        <v>1646.6666666666667</v>
      </c>
      <c r="K671" s="34">
        <f t="shared" si="248"/>
        <v>143.15</v>
      </c>
      <c r="L671" s="39">
        <f t="shared" si="249"/>
        <v>15.067500000000003</v>
      </c>
      <c r="M671" s="40">
        <f t="shared" si="250"/>
        <v>1804.8841666666667</v>
      </c>
      <c r="N671" s="36"/>
      <c r="O671" s="45">
        <f t="shared" si="251"/>
        <v>7018.9939814814825</v>
      </c>
      <c r="P671" s="46">
        <f t="shared" si="262"/>
        <v>7.0189939814814828</v>
      </c>
      <c r="Q671" s="42">
        <f t="shared" si="252"/>
        <v>7.0189939814814837</v>
      </c>
      <c r="R671" s="46">
        <f t="shared" si="261"/>
        <v>0.66261373797643408</v>
      </c>
      <c r="S671" s="42">
        <f t="shared" si="253"/>
        <v>0</v>
      </c>
      <c r="T671" s="43">
        <f t="shared" si="239"/>
        <v>0.12303388376943476</v>
      </c>
      <c r="U671" s="36"/>
      <c r="V671" s="58">
        <f t="shared" si="254"/>
        <v>1646.6666666666667</v>
      </c>
      <c r="W671" s="58">
        <f t="shared" si="255"/>
        <v>0</v>
      </c>
      <c r="Y671" s="61">
        <f t="shared" si="241"/>
        <v>13792.592592592595</v>
      </c>
      <c r="Z671" s="61">
        <f t="shared" si="242"/>
        <v>13.792592592592595</v>
      </c>
      <c r="AA671" s="61">
        <f t="shared" si="243"/>
        <v>0</v>
      </c>
      <c r="AB671" s="63">
        <f t="shared" si="244"/>
        <v>0</v>
      </c>
      <c r="AC671" s="36"/>
      <c r="AD671" s="64">
        <f t="shared" si="245"/>
        <v>0</v>
      </c>
      <c r="AE671" s="64">
        <f t="shared" si="246"/>
        <v>0.12303388376943476</v>
      </c>
      <c r="AF671" s="42">
        <f t="shared" si="256"/>
        <v>0</v>
      </c>
      <c r="AG671" s="72">
        <f t="shared" si="257"/>
        <v>0</v>
      </c>
      <c r="AH671">
        <f t="shared" si="258"/>
        <v>7.474308438993163E-2</v>
      </c>
    </row>
    <row r="672" spans="1:34" ht="15.75" thickBot="1" x14ac:dyDescent="0.3">
      <c r="A672" s="36"/>
      <c r="B672" s="15" t="s">
        <v>60</v>
      </c>
      <c r="C672" s="15">
        <v>668</v>
      </c>
      <c r="D672" s="15">
        <v>79</v>
      </c>
      <c r="E672" s="47">
        <v>19</v>
      </c>
      <c r="F672" s="37">
        <f t="shared" si="259"/>
        <v>1.2777777777777777</v>
      </c>
      <c r="G672" s="37">
        <f t="shared" si="260"/>
        <v>4.5999999999999996</v>
      </c>
      <c r="H672" s="36"/>
      <c r="I672" s="33">
        <f t="shared" si="240"/>
        <v>5.2777777777777777</v>
      </c>
      <c r="J672" s="34">
        <f t="shared" si="247"/>
        <v>2330.6666666666665</v>
      </c>
      <c r="K672" s="34">
        <f t="shared" si="248"/>
        <v>143.15</v>
      </c>
      <c r="L672" s="39">
        <f t="shared" si="249"/>
        <v>27.751874999999998</v>
      </c>
      <c r="M672" s="40">
        <f t="shared" si="250"/>
        <v>2501.5685416666665</v>
      </c>
      <c r="N672" s="36"/>
      <c r="O672" s="45">
        <f t="shared" si="251"/>
        <v>13202.722858796295</v>
      </c>
      <c r="P672" s="46">
        <f t="shared" si="262"/>
        <v>13.202722858796294</v>
      </c>
      <c r="Q672" s="42">
        <f t="shared" si="252"/>
        <v>13.202722858796294</v>
      </c>
      <c r="R672" s="46">
        <f t="shared" si="261"/>
        <v>0.66628116099276635</v>
      </c>
      <c r="S672" s="42">
        <f t="shared" si="253"/>
        <v>0</v>
      </c>
      <c r="T672" s="43">
        <f t="shared" si="239"/>
        <v>0.12303388376943476</v>
      </c>
      <c r="U672" s="36"/>
      <c r="V672" s="58">
        <f t="shared" si="254"/>
        <v>2330.6666666666665</v>
      </c>
      <c r="W672" s="58">
        <f t="shared" si="255"/>
        <v>0</v>
      </c>
      <c r="Y672" s="61">
        <f t="shared" si="241"/>
        <v>25403.703703703701</v>
      </c>
      <c r="Z672" s="61">
        <f t="shared" si="242"/>
        <v>25.403703703703702</v>
      </c>
      <c r="AA672" s="61">
        <f t="shared" si="243"/>
        <v>0</v>
      </c>
      <c r="AB672" s="63">
        <f t="shared" si="244"/>
        <v>0</v>
      </c>
      <c r="AC672" s="36"/>
      <c r="AD672" s="64">
        <f t="shared" si="245"/>
        <v>0</v>
      </c>
      <c r="AE672" s="64">
        <f t="shared" si="246"/>
        <v>0.12303388376943476</v>
      </c>
      <c r="AF672" s="42">
        <f t="shared" si="256"/>
        <v>86357.617777777792</v>
      </c>
      <c r="AG672" s="72">
        <f t="shared" si="257"/>
        <v>49839.14016000001</v>
      </c>
      <c r="AH672">
        <f t="shared" si="258"/>
        <v>7.474308438993163E-2</v>
      </c>
    </row>
    <row r="673" spans="1:34" ht="15.75" thickBot="1" x14ac:dyDescent="0.3">
      <c r="A673" s="36"/>
      <c r="B673" s="15" t="s">
        <v>60</v>
      </c>
      <c r="C673" s="15">
        <v>669</v>
      </c>
      <c r="D673" s="15">
        <v>80</v>
      </c>
      <c r="E673" s="47">
        <v>23.2</v>
      </c>
      <c r="F673" s="37">
        <f t="shared" si="259"/>
        <v>1.25</v>
      </c>
      <c r="G673" s="37">
        <f t="shared" si="260"/>
        <v>4.5</v>
      </c>
      <c r="H673" s="36"/>
      <c r="I673" s="33">
        <f t="shared" si="240"/>
        <v>6.4444444444444446</v>
      </c>
      <c r="J673" s="34">
        <f t="shared" si="247"/>
        <v>2280</v>
      </c>
      <c r="K673" s="34">
        <f t="shared" si="248"/>
        <v>143.15</v>
      </c>
      <c r="L673" s="39">
        <f t="shared" si="249"/>
        <v>41.377200000000002</v>
      </c>
      <c r="M673" s="40">
        <f t="shared" si="250"/>
        <v>2464.5272</v>
      </c>
      <c r="N673" s="36"/>
      <c r="O673" s="45">
        <f t="shared" si="251"/>
        <v>15882.508622222223</v>
      </c>
      <c r="P673" s="46">
        <f t="shared" si="262"/>
        <v>15.882508622222224</v>
      </c>
      <c r="Q673" s="42">
        <f t="shared" si="252"/>
        <v>15.882508622222224</v>
      </c>
      <c r="R673" s="46">
        <f t="shared" si="261"/>
        <v>0.67069296894338359</v>
      </c>
      <c r="S673" s="42">
        <f t="shared" si="253"/>
        <v>0</v>
      </c>
      <c r="T673" s="43">
        <f t="shared" si="239"/>
        <v>0.12303388376943476</v>
      </c>
      <c r="U673" s="36"/>
      <c r="V673" s="58">
        <f t="shared" si="254"/>
        <v>2280</v>
      </c>
      <c r="W673" s="58">
        <f t="shared" si="255"/>
        <v>0</v>
      </c>
      <c r="Y673" s="61">
        <f t="shared" si="241"/>
        <v>37876.148148148153</v>
      </c>
      <c r="Z673" s="61">
        <f t="shared" si="242"/>
        <v>37.876148148148154</v>
      </c>
      <c r="AA673" s="61">
        <f t="shared" si="243"/>
        <v>0</v>
      </c>
      <c r="AB673" s="63">
        <f t="shared" si="244"/>
        <v>0</v>
      </c>
      <c r="AC673" s="36"/>
      <c r="AD673" s="64">
        <f t="shared" si="245"/>
        <v>0</v>
      </c>
      <c r="AE673" s="64">
        <f t="shared" si="246"/>
        <v>0.12303388376943476</v>
      </c>
      <c r="AF673" s="42">
        <f t="shared" si="256"/>
        <v>122993.14567901238</v>
      </c>
      <c r="AG673" s="72">
        <f t="shared" si="257"/>
        <v>70982.419200000018</v>
      </c>
      <c r="AH673">
        <f t="shared" si="258"/>
        <v>7.474308438993163E-2</v>
      </c>
    </row>
    <row r="674" spans="1:34" ht="15.75" thickBot="1" x14ac:dyDescent="0.3">
      <c r="A674" s="36"/>
      <c r="B674" s="15" t="s">
        <v>60</v>
      </c>
      <c r="C674" s="15">
        <v>670</v>
      </c>
      <c r="D674" s="15">
        <v>81</v>
      </c>
      <c r="E674" s="47">
        <v>28</v>
      </c>
      <c r="F674" s="37">
        <f t="shared" si="259"/>
        <v>1.2222222222222223</v>
      </c>
      <c r="G674" s="37">
        <f t="shared" si="260"/>
        <v>4.4000000000000004</v>
      </c>
      <c r="H674" s="36"/>
      <c r="I674" s="33">
        <f t="shared" si="240"/>
        <v>7.7777777777777786</v>
      </c>
      <c r="J674" s="34">
        <f t="shared" si="247"/>
        <v>2229.3333333333335</v>
      </c>
      <c r="K674" s="34">
        <f t="shared" si="248"/>
        <v>143.15</v>
      </c>
      <c r="L674" s="39">
        <f t="shared" si="249"/>
        <v>60.27000000000001</v>
      </c>
      <c r="M674" s="40">
        <f t="shared" si="250"/>
        <v>2432.7533333333336</v>
      </c>
      <c r="N674" s="36"/>
      <c r="O674" s="45">
        <f t="shared" si="251"/>
        <v>18921.41481481482</v>
      </c>
      <c r="P674" s="46">
        <f t="shared" si="262"/>
        <v>18.92141481481482</v>
      </c>
      <c r="Q674" s="42">
        <f t="shared" si="252"/>
        <v>18.92141481481482</v>
      </c>
      <c r="R674" s="46">
        <f t="shared" si="261"/>
        <v>0.67594891750305441</v>
      </c>
      <c r="S674" s="42">
        <f t="shared" si="253"/>
        <v>0</v>
      </c>
      <c r="T674" s="43">
        <f t="shared" si="239"/>
        <v>0.12303388376943476</v>
      </c>
      <c r="U674" s="36"/>
      <c r="V674" s="58">
        <f t="shared" si="254"/>
        <v>2229.3333333333335</v>
      </c>
      <c r="W674" s="58">
        <f t="shared" si="255"/>
        <v>0</v>
      </c>
      <c r="Y674" s="61">
        <f t="shared" si="241"/>
        <v>55170.37037037038</v>
      </c>
      <c r="Z674" s="61">
        <f t="shared" si="242"/>
        <v>55.170370370370378</v>
      </c>
      <c r="AA674" s="61">
        <f t="shared" si="243"/>
        <v>0</v>
      </c>
      <c r="AB674" s="63">
        <f t="shared" si="244"/>
        <v>0</v>
      </c>
      <c r="AC674" s="36"/>
      <c r="AD674" s="64">
        <f t="shared" si="245"/>
        <v>0</v>
      </c>
      <c r="AE674" s="64">
        <f t="shared" si="246"/>
        <v>0.12303388376943476</v>
      </c>
      <c r="AF674" s="42">
        <f t="shared" si="256"/>
        <v>109530.07407407406</v>
      </c>
      <c r="AG674" s="72">
        <f t="shared" si="257"/>
        <v>63212.543999999987</v>
      </c>
      <c r="AH674">
        <f t="shared" si="258"/>
        <v>7.474308438993163E-2</v>
      </c>
    </row>
    <row r="675" spans="1:34" ht="15.75" thickBot="1" x14ac:dyDescent="0.3">
      <c r="A675" s="36"/>
      <c r="B675" s="15" t="s">
        <v>60</v>
      </c>
      <c r="C675" s="15">
        <v>671</v>
      </c>
      <c r="D675" s="15">
        <v>82</v>
      </c>
      <c r="E675" s="47">
        <v>32</v>
      </c>
      <c r="F675" s="37">
        <f t="shared" si="259"/>
        <v>0.83333333333333326</v>
      </c>
      <c r="G675" s="37">
        <f t="shared" si="260"/>
        <v>3</v>
      </c>
      <c r="H675" s="36"/>
      <c r="I675" s="33">
        <f t="shared" si="240"/>
        <v>8.8888888888888893</v>
      </c>
      <c r="J675" s="34">
        <f t="shared" si="247"/>
        <v>1519.9999999999998</v>
      </c>
      <c r="K675" s="34">
        <f t="shared" si="248"/>
        <v>143.15</v>
      </c>
      <c r="L675" s="39">
        <f t="shared" si="249"/>
        <v>78.720000000000013</v>
      </c>
      <c r="M675" s="40">
        <f t="shared" si="250"/>
        <v>1741.87</v>
      </c>
      <c r="N675" s="36"/>
      <c r="O675" s="45">
        <f t="shared" si="251"/>
        <v>15483.288888888888</v>
      </c>
      <c r="P675" s="46">
        <f t="shared" si="262"/>
        <v>15.483288888888888</v>
      </c>
      <c r="Q675" s="42">
        <f t="shared" si="252"/>
        <v>15.483288888888888</v>
      </c>
      <c r="R675" s="46">
        <f t="shared" si="261"/>
        <v>0.68024983108330128</v>
      </c>
      <c r="S675" s="42">
        <f t="shared" si="253"/>
        <v>0</v>
      </c>
      <c r="T675" s="43">
        <f t="shared" si="239"/>
        <v>0.12303388376943476</v>
      </c>
      <c r="U675" s="36"/>
      <c r="V675" s="58">
        <f t="shared" si="254"/>
        <v>1519.9999999999998</v>
      </c>
      <c r="W675" s="58">
        <f t="shared" si="255"/>
        <v>0</v>
      </c>
      <c r="Y675" s="61">
        <f t="shared" si="241"/>
        <v>72059.25925925927</v>
      </c>
      <c r="Z675" s="61">
        <f t="shared" si="242"/>
        <v>72.059259259259264</v>
      </c>
      <c r="AA675" s="61">
        <f t="shared" si="243"/>
        <v>0</v>
      </c>
      <c r="AB675" s="63">
        <f t="shared" si="244"/>
        <v>0</v>
      </c>
      <c r="AC675" s="36"/>
      <c r="AD675" s="64">
        <f t="shared" si="245"/>
        <v>0</v>
      </c>
      <c r="AE675" s="64">
        <f t="shared" si="246"/>
        <v>0.12303388376943476</v>
      </c>
      <c r="AF675" s="42">
        <f t="shared" si="256"/>
        <v>82432.790123456783</v>
      </c>
      <c r="AG675" s="72">
        <f t="shared" si="257"/>
        <v>47574.02399999999</v>
      </c>
      <c r="AH675">
        <f t="shared" si="258"/>
        <v>7.474308438993163E-2</v>
      </c>
    </row>
    <row r="676" spans="1:34" ht="15.75" thickBot="1" x14ac:dyDescent="0.3">
      <c r="A676" s="36"/>
      <c r="B676" s="15" t="s">
        <v>60</v>
      </c>
      <c r="C676" s="15">
        <v>672</v>
      </c>
      <c r="D676" s="15">
        <v>83</v>
      </c>
      <c r="E676" s="47">
        <v>34</v>
      </c>
      <c r="F676" s="37">
        <f t="shared" si="259"/>
        <v>0.55555555555555558</v>
      </c>
      <c r="G676" s="37">
        <f t="shared" si="260"/>
        <v>2</v>
      </c>
      <c r="H676" s="36"/>
      <c r="I676" s="33">
        <f t="shared" si="240"/>
        <v>9.4444444444444446</v>
      </c>
      <c r="J676" s="34">
        <f t="shared" si="247"/>
        <v>1013.3333333333334</v>
      </c>
      <c r="K676" s="34">
        <f t="shared" si="248"/>
        <v>143.15</v>
      </c>
      <c r="L676" s="39">
        <f t="shared" si="249"/>
        <v>88.867499999999993</v>
      </c>
      <c r="M676" s="40">
        <f t="shared" si="250"/>
        <v>1245.3508333333334</v>
      </c>
      <c r="N676" s="36"/>
      <c r="O676" s="45">
        <f t="shared" si="251"/>
        <v>11761.64675925926</v>
      </c>
      <c r="P676" s="46">
        <f t="shared" si="262"/>
        <v>11.761646759259261</v>
      </c>
      <c r="Q676" s="42">
        <f t="shared" si="252"/>
        <v>11.761646759259261</v>
      </c>
      <c r="R676" s="46">
        <f t="shared" si="261"/>
        <v>0.68351695518309552</v>
      </c>
      <c r="S676" s="42">
        <f t="shared" si="253"/>
        <v>0</v>
      </c>
      <c r="T676" s="43">
        <f t="shared" si="239"/>
        <v>0.12303388376943476</v>
      </c>
      <c r="U676" s="36"/>
      <c r="V676" s="58">
        <f t="shared" si="254"/>
        <v>1013.3333333333334</v>
      </c>
      <c r="W676" s="58">
        <f t="shared" si="255"/>
        <v>0</v>
      </c>
      <c r="Y676" s="61">
        <f t="shared" si="241"/>
        <v>81348.148148148146</v>
      </c>
      <c r="Z676" s="61">
        <f t="shared" si="242"/>
        <v>81.348148148148141</v>
      </c>
      <c r="AA676" s="61">
        <f t="shared" si="243"/>
        <v>0</v>
      </c>
      <c r="AB676" s="63">
        <f t="shared" si="244"/>
        <v>0</v>
      </c>
      <c r="AC676" s="36"/>
      <c r="AD676" s="64">
        <f t="shared" si="245"/>
        <v>0</v>
      </c>
      <c r="AE676" s="64">
        <f t="shared" si="246"/>
        <v>0.12303388376943476</v>
      </c>
      <c r="AF676" s="42">
        <f t="shared" si="256"/>
        <v>0</v>
      </c>
      <c r="AG676" s="72">
        <f t="shared" si="257"/>
        <v>0</v>
      </c>
      <c r="AH676">
        <f t="shared" si="258"/>
        <v>7.474308438993163E-2</v>
      </c>
    </row>
    <row r="677" spans="1:34" ht="15.75" thickBot="1" x14ac:dyDescent="0.3">
      <c r="A677" s="36"/>
      <c r="B677" s="15" t="s">
        <v>60</v>
      </c>
      <c r="C677" s="15">
        <v>673</v>
      </c>
      <c r="D677" s="15">
        <v>84</v>
      </c>
      <c r="E677" s="47">
        <v>36</v>
      </c>
      <c r="F677" s="37">
        <f t="shared" si="259"/>
        <v>0.55555555555555558</v>
      </c>
      <c r="G677" s="37">
        <f t="shared" si="260"/>
        <v>2</v>
      </c>
      <c r="H677" s="36"/>
      <c r="I677" s="33">
        <f t="shared" si="240"/>
        <v>10</v>
      </c>
      <c r="J677" s="34">
        <f t="shared" si="247"/>
        <v>1013.3333333333334</v>
      </c>
      <c r="K677" s="34">
        <f t="shared" si="248"/>
        <v>143.15</v>
      </c>
      <c r="L677" s="39">
        <f t="shared" si="249"/>
        <v>99.63</v>
      </c>
      <c r="M677" s="40">
        <f t="shared" si="250"/>
        <v>1256.1133333333335</v>
      </c>
      <c r="N677" s="36"/>
      <c r="O677" s="45">
        <f t="shared" si="251"/>
        <v>12561.133333333335</v>
      </c>
      <c r="P677" s="46">
        <f t="shared" si="262"/>
        <v>12.561133333333334</v>
      </c>
      <c r="Q677" s="42">
        <f t="shared" si="252"/>
        <v>12.561133333333331</v>
      </c>
      <c r="R677" s="46">
        <f t="shared" si="261"/>
        <v>0.68700615888679928</v>
      </c>
      <c r="S677" s="42">
        <f t="shared" si="253"/>
        <v>0</v>
      </c>
      <c r="T677" s="43">
        <f t="shared" si="239"/>
        <v>0.12303388376943476</v>
      </c>
      <c r="U677" s="36"/>
      <c r="V677" s="58">
        <f t="shared" si="254"/>
        <v>1013.3333333333334</v>
      </c>
      <c r="W677" s="58">
        <f t="shared" si="255"/>
        <v>0</v>
      </c>
      <c r="Y677" s="61">
        <f t="shared" si="241"/>
        <v>91200</v>
      </c>
      <c r="Z677" s="61">
        <f t="shared" si="242"/>
        <v>91.2</v>
      </c>
      <c r="AA677" s="61">
        <f t="shared" si="243"/>
        <v>0</v>
      </c>
      <c r="AB677" s="63">
        <f t="shared" si="244"/>
        <v>0</v>
      </c>
      <c r="AC677" s="36"/>
      <c r="AD677" s="64">
        <f t="shared" si="245"/>
        <v>0</v>
      </c>
      <c r="AE677" s="64">
        <f t="shared" si="246"/>
        <v>0.12303388376943476</v>
      </c>
      <c r="AF677" s="42">
        <f t="shared" si="256"/>
        <v>0</v>
      </c>
      <c r="AG677" s="72">
        <f t="shared" si="257"/>
        <v>0</v>
      </c>
      <c r="AH677">
        <f t="shared" si="258"/>
        <v>7.474308438993163E-2</v>
      </c>
    </row>
    <row r="678" spans="1:34" ht="15.75" thickBot="1" x14ac:dyDescent="0.3">
      <c r="A678" s="36"/>
      <c r="B678" s="15" t="s">
        <v>60</v>
      </c>
      <c r="C678" s="15">
        <v>674</v>
      </c>
      <c r="D678" s="15">
        <v>85</v>
      </c>
      <c r="E678" s="47">
        <v>38</v>
      </c>
      <c r="F678" s="37">
        <f t="shared" si="259"/>
        <v>0.55555555555555558</v>
      </c>
      <c r="G678" s="37">
        <f t="shared" si="260"/>
        <v>2</v>
      </c>
      <c r="H678" s="36"/>
      <c r="I678" s="33">
        <f t="shared" si="240"/>
        <v>10.555555555555555</v>
      </c>
      <c r="J678" s="34">
        <f t="shared" si="247"/>
        <v>1013.3333333333334</v>
      </c>
      <c r="K678" s="34">
        <f t="shared" si="248"/>
        <v>143.15</v>
      </c>
      <c r="L678" s="39">
        <f t="shared" si="249"/>
        <v>111.00749999999999</v>
      </c>
      <c r="M678" s="40">
        <f t="shared" si="250"/>
        <v>1267.4908333333333</v>
      </c>
      <c r="N678" s="36"/>
      <c r="O678" s="45">
        <f t="shared" si="251"/>
        <v>13379.069907407407</v>
      </c>
      <c r="P678" s="46">
        <f t="shared" si="262"/>
        <v>13.379069907407407</v>
      </c>
      <c r="Q678" s="42">
        <f t="shared" si="252"/>
        <v>13.379069907407407</v>
      </c>
      <c r="R678" s="46">
        <f t="shared" si="261"/>
        <v>0.6907225671944125</v>
      </c>
      <c r="S678" s="42">
        <f t="shared" si="253"/>
        <v>0</v>
      </c>
      <c r="T678" s="43">
        <f t="shared" si="239"/>
        <v>0.12303388376943476</v>
      </c>
      <c r="U678" s="36"/>
      <c r="V678" s="58">
        <f t="shared" si="254"/>
        <v>1013.3333333333334</v>
      </c>
      <c r="W678" s="58">
        <f t="shared" si="255"/>
        <v>0</v>
      </c>
      <c r="Y678" s="61">
        <f t="shared" si="241"/>
        <v>101614.8148148148</v>
      </c>
      <c r="Z678" s="61">
        <f t="shared" si="242"/>
        <v>101.61481481481481</v>
      </c>
      <c r="AA678" s="61">
        <f t="shared" si="243"/>
        <v>0</v>
      </c>
      <c r="AB678" s="63">
        <f t="shared" si="244"/>
        <v>0</v>
      </c>
      <c r="AC678" s="36"/>
      <c r="AD678" s="64">
        <f t="shared" si="245"/>
        <v>0</v>
      </c>
      <c r="AE678" s="64">
        <f t="shared" si="246"/>
        <v>0.12303388376943476</v>
      </c>
      <c r="AF678" s="42">
        <f t="shared" si="256"/>
        <v>65603.950617283859</v>
      </c>
      <c r="AG678" s="72">
        <f t="shared" si="257"/>
        <v>37861.679999999942</v>
      </c>
      <c r="AH678">
        <f t="shared" si="258"/>
        <v>7.474308438993163E-2</v>
      </c>
    </row>
    <row r="679" spans="1:34" ht="15.75" thickBot="1" x14ac:dyDescent="0.3">
      <c r="A679" s="36"/>
      <c r="B679" s="15" t="s">
        <v>60</v>
      </c>
      <c r="C679" s="15">
        <v>675</v>
      </c>
      <c r="D679" s="15">
        <v>86</v>
      </c>
      <c r="E679" s="47">
        <v>40</v>
      </c>
      <c r="F679" s="37">
        <f t="shared" si="259"/>
        <v>0.31944444444444403</v>
      </c>
      <c r="G679" s="37">
        <f t="shared" si="260"/>
        <v>1.1499999999999986</v>
      </c>
      <c r="H679" s="36"/>
      <c r="I679" s="33">
        <f t="shared" si="240"/>
        <v>11.111111111111111</v>
      </c>
      <c r="J679" s="34">
        <f t="shared" si="247"/>
        <v>582.66666666666595</v>
      </c>
      <c r="K679" s="34">
        <f t="shared" si="248"/>
        <v>143.15</v>
      </c>
      <c r="L679" s="39">
        <f t="shared" si="249"/>
        <v>122.99999999999999</v>
      </c>
      <c r="M679" s="40">
        <f t="shared" si="250"/>
        <v>848.81666666666592</v>
      </c>
      <c r="N679" s="36"/>
      <c r="O679" s="45">
        <f t="shared" si="251"/>
        <v>9431.2962962962883</v>
      </c>
      <c r="P679" s="46">
        <f t="shared" si="262"/>
        <v>9.4312962962962885</v>
      </c>
      <c r="Q679" s="42">
        <f t="shared" si="252"/>
        <v>9.4312962962962885</v>
      </c>
      <c r="R679" s="46">
        <f t="shared" si="261"/>
        <v>0.69334237172116142</v>
      </c>
      <c r="S679" s="42">
        <f t="shared" si="253"/>
        <v>0</v>
      </c>
      <c r="T679" s="43">
        <f t="shared" ref="T679:T742" si="263">T678 + (S679 / 1000 * (C679 - C678) / 3600)</f>
        <v>0.12303388376943476</v>
      </c>
      <c r="U679" s="36"/>
      <c r="V679" s="58">
        <f t="shared" si="254"/>
        <v>582.66666666666595</v>
      </c>
      <c r="W679" s="58">
        <f t="shared" si="255"/>
        <v>0</v>
      </c>
      <c r="Y679" s="61">
        <f t="shared" si="241"/>
        <v>112592.59259259258</v>
      </c>
      <c r="Z679" s="61">
        <f t="shared" si="242"/>
        <v>112.59259259259258</v>
      </c>
      <c r="AA679" s="61">
        <f t="shared" si="243"/>
        <v>0</v>
      </c>
      <c r="AB679" s="63">
        <f t="shared" si="244"/>
        <v>0</v>
      </c>
      <c r="AC679" s="36"/>
      <c r="AD679" s="64">
        <f t="shared" si="245"/>
        <v>0</v>
      </c>
      <c r="AE679" s="64">
        <f t="shared" si="246"/>
        <v>0.12381652251364772</v>
      </c>
      <c r="AF679" s="42">
        <f t="shared" si="256"/>
        <v>14476.456543209879</v>
      </c>
      <c r="AG679" s="72">
        <f t="shared" si="257"/>
        <v>8354.7249825000017</v>
      </c>
      <c r="AH679">
        <f t="shared" si="258"/>
        <v>7.474308438993163E-2</v>
      </c>
    </row>
    <row r="680" spans="1:34" ht="15.75" thickBot="1" x14ac:dyDescent="0.3">
      <c r="A680" s="36"/>
      <c r="B680" s="15" t="s">
        <v>60</v>
      </c>
      <c r="C680" s="15">
        <v>676</v>
      </c>
      <c r="D680" s="15">
        <v>87</v>
      </c>
      <c r="E680" s="47">
        <v>40.299999999999997</v>
      </c>
      <c r="F680" s="37">
        <f t="shared" si="259"/>
        <v>6.9444444444444448E-2</v>
      </c>
      <c r="G680" s="37">
        <f t="shared" si="260"/>
        <v>0.25</v>
      </c>
      <c r="H680" s="36"/>
      <c r="I680" s="33">
        <f t="shared" si="240"/>
        <v>11.194444444444445</v>
      </c>
      <c r="J680" s="34">
        <f t="shared" si="247"/>
        <v>126.66666666666667</v>
      </c>
      <c r="K680" s="34">
        <f t="shared" si="248"/>
        <v>143.15</v>
      </c>
      <c r="L680" s="39">
        <f t="shared" si="249"/>
        <v>124.85191875</v>
      </c>
      <c r="M680" s="40">
        <f t="shared" si="250"/>
        <v>394.6685854166667</v>
      </c>
      <c r="N680" s="36"/>
      <c r="O680" s="45">
        <f t="shared" si="251"/>
        <v>4418.0955534143523</v>
      </c>
      <c r="P680" s="46">
        <f t="shared" si="262"/>
        <v>4.4180955534143527</v>
      </c>
      <c r="Q680" s="42">
        <f t="shared" si="252"/>
        <v>4.4180955534143518</v>
      </c>
      <c r="R680" s="46">
        <f t="shared" si="261"/>
        <v>0.6945696204859988</v>
      </c>
      <c r="S680" s="42">
        <f t="shared" si="253"/>
        <v>0</v>
      </c>
      <c r="T680" s="43">
        <f t="shared" si="263"/>
        <v>0.12303388376943476</v>
      </c>
      <c r="U680" s="36"/>
      <c r="V680" s="58">
        <f t="shared" si="254"/>
        <v>126.66666666666667</v>
      </c>
      <c r="W680" s="58">
        <f t="shared" si="255"/>
        <v>0</v>
      </c>
      <c r="Y680" s="61">
        <f t="shared" si="241"/>
        <v>114287.81481481482</v>
      </c>
      <c r="Z680" s="61">
        <f t="shared" si="242"/>
        <v>114.28781481481482</v>
      </c>
      <c r="AA680" s="61">
        <f t="shared" si="243"/>
        <v>0</v>
      </c>
      <c r="AB680" s="63">
        <f t="shared" si="244"/>
        <v>0</v>
      </c>
      <c r="AC680" s="36"/>
      <c r="AD680" s="64">
        <f t="shared" si="245"/>
        <v>0</v>
      </c>
      <c r="AE680" s="64">
        <f t="shared" si="246"/>
        <v>0.12448073649122295</v>
      </c>
      <c r="AF680" s="42">
        <f t="shared" si="256"/>
        <v>0</v>
      </c>
      <c r="AG680" s="72">
        <f t="shared" si="257"/>
        <v>0</v>
      </c>
      <c r="AH680">
        <f t="shared" si="258"/>
        <v>7.474308438993163E-2</v>
      </c>
    </row>
    <row r="681" spans="1:34" ht="15.75" thickBot="1" x14ac:dyDescent="0.3">
      <c r="A681" s="36"/>
      <c r="B681" s="15" t="s">
        <v>60</v>
      </c>
      <c r="C681" s="15">
        <v>677</v>
      </c>
      <c r="D681" s="15">
        <v>88</v>
      </c>
      <c r="E681" s="47">
        <v>40.5</v>
      </c>
      <c r="F681" s="37">
        <f t="shared" si="259"/>
        <v>-0.18055555555555516</v>
      </c>
      <c r="G681" s="37">
        <f t="shared" si="260"/>
        <v>-0.64999999999999858</v>
      </c>
      <c r="H681" s="36"/>
      <c r="I681" s="33">
        <f t="shared" si="240"/>
        <v>11.25</v>
      </c>
      <c r="J681" s="34">
        <f t="shared" si="247"/>
        <v>-329.33333333333263</v>
      </c>
      <c r="K681" s="34">
        <f t="shared" si="248"/>
        <v>143.15</v>
      </c>
      <c r="L681" s="39">
        <f t="shared" si="249"/>
        <v>126.09421875</v>
      </c>
      <c r="M681" s="40">
        <f t="shared" si="250"/>
        <v>269.24421875000002</v>
      </c>
      <c r="N681" s="36"/>
      <c r="O681" s="45">
        <f t="shared" si="251"/>
        <v>3028.9974609375004</v>
      </c>
      <c r="P681" s="46">
        <f t="shared" si="262"/>
        <v>3.0289974609375006</v>
      </c>
      <c r="Q681" s="42">
        <f t="shared" si="252"/>
        <v>-0.67600253906249208</v>
      </c>
      <c r="R681" s="46">
        <f t="shared" si="261"/>
        <v>0.6954110086695926</v>
      </c>
      <c r="S681" s="42">
        <f t="shared" si="253"/>
        <v>2817.4994791666672</v>
      </c>
      <c r="T681" s="43">
        <f t="shared" si="263"/>
        <v>0.12381652251364772</v>
      </c>
      <c r="U681" s="36"/>
      <c r="V681" s="58">
        <f t="shared" si="254"/>
        <v>0</v>
      </c>
      <c r="W681" s="58">
        <f t="shared" si="255"/>
        <v>329.33333333333263</v>
      </c>
      <c r="Y681" s="61">
        <f t="shared" si="241"/>
        <v>115425</v>
      </c>
      <c r="Z681" s="61">
        <f t="shared" si="242"/>
        <v>115.425</v>
      </c>
      <c r="AA681" s="61">
        <f t="shared" si="243"/>
        <v>8391.666666666657</v>
      </c>
      <c r="AB681" s="63">
        <f t="shared" si="244"/>
        <v>8.3916666666666568</v>
      </c>
      <c r="AC681" s="36"/>
      <c r="AD681" s="64">
        <f t="shared" si="245"/>
        <v>-8.3916666666666568</v>
      </c>
      <c r="AE681" s="64">
        <f t="shared" si="246"/>
        <v>0.12502273283265813</v>
      </c>
      <c r="AF681" s="42">
        <f t="shared" si="256"/>
        <v>0</v>
      </c>
      <c r="AG681" s="72">
        <f t="shared" si="257"/>
        <v>0</v>
      </c>
      <c r="AH681">
        <f t="shared" si="258"/>
        <v>7.5218537427041002E-2</v>
      </c>
    </row>
    <row r="682" spans="1:34" ht="15.75" thickBot="1" x14ac:dyDescent="0.3">
      <c r="A682" s="36"/>
      <c r="B682" s="15" t="s">
        <v>60</v>
      </c>
      <c r="C682" s="15">
        <v>678</v>
      </c>
      <c r="D682" s="15">
        <v>89</v>
      </c>
      <c r="E682" s="47">
        <v>39</v>
      </c>
      <c r="F682" s="37">
        <f t="shared" si="259"/>
        <v>-0.6666666666666663</v>
      </c>
      <c r="G682" s="37">
        <f t="shared" si="260"/>
        <v>-2.3999999999999986</v>
      </c>
      <c r="H682" s="36"/>
      <c r="I682" s="33">
        <f t="shared" si="240"/>
        <v>10.833333333333334</v>
      </c>
      <c r="J682" s="34">
        <f t="shared" si="247"/>
        <v>-1215.9999999999993</v>
      </c>
      <c r="K682" s="34">
        <f t="shared" si="248"/>
        <v>143.15</v>
      </c>
      <c r="L682" s="39">
        <f t="shared" si="249"/>
        <v>116.92687500000001</v>
      </c>
      <c r="M682" s="40">
        <f t="shared" si="250"/>
        <v>260.07687500000003</v>
      </c>
      <c r="N682" s="36"/>
      <c r="O682" s="45">
        <f t="shared" si="251"/>
        <v>2817.4994791666672</v>
      </c>
      <c r="P682" s="46">
        <f t="shared" si="262"/>
        <v>2.8174994791666674</v>
      </c>
      <c r="Q682" s="42">
        <f t="shared" si="252"/>
        <v>-10.355833854166658</v>
      </c>
      <c r="R682" s="46">
        <f t="shared" si="261"/>
        <v>0.69619364741380552</v>
      </c>
      <c r="S682" s="42">
        <f t="shared" si="253"/>
        <v>2391.1703192708337</v>
      </c>
      <c r="T682" s="43">
        <f t="shared" si="263"/>
        <v>0.12448073649122295</v>
      </c>
      <c r="U682" s="36"/>
      <c r="V682" s="58">
        <f t="shared" si="254"/>
        <v>0</v>
      </c>
      <c r="W682" s="58">
        <f t="shared" si="255"/>
        <v>1215.9999999999993</v>
      </c>
      <c r="Y682" s="61">
        <f t="shared" si="241"/>
        <v>107033.33333333334</v>
      </c>
      <c r="Z682" s="61">
        <f t="shared" si="242"/>
        <v>107.03333333333335</v>
      </c>
      <c r="AA682" s="61">
        <f t="shared" si="243"/>
        <v>17346.999999999985</v>
      </c>
      <c r="AB682" s="63">
        <f t="shared" si="244"/>
        <v>17.346999999999987</v>
      </c>
      <c r="AC682" s="36"/>
      <c r="AD682" s="64">
        <f t="shared" si="245"/>
        <v>-17.346999999999987</v>
      </c>
      <c r="AE682" s="64">
        <f t="shared" si="246"/>
        <v>0.12544012253428816</v>
      </c>
      <c r="AF682" s="42">
        <f t="shared" si="256"/>
        <v>0</v>
      </c>
      <c r="AG682" s="72">
        <f t="shared" si="257"/>
        <v>0</v>
      </c>
      <c r="AH682">
        <f t="shared" si="258"/>
        <v>7.5622047418417937E-2</v>
      </c>
    </row>
    <row r="683" spans="1:34" ht="15.75" thickBot="1" x14ac:dyDescent="0.3">
      <c r="A683" s="36"/>
      <c r="B683" s="15" t="s">
        <v>60</v>
      </c>
      <c r="C683" s="15">
        <v>679</v>
      </c>
      <c r="D683" s="15">
        <v>90</v>
      </c>
      <c r="E683" s="47">
        <v>35.700000000000003</v>
      </c>
      <c r="F683" s="37">
        <f t="shared" si="259"/>
        <v>-0.99999999999999989</v>
      </c>
      <c r="G683" s="37">
        <f t="shared" si="260"/>
        <v>-3.5999999999999996</v>
      </c>
      <c r="H683" s="36"/>
      <c r="I683" s="33">
        <f t="shared" si="240"/>
        <v>9.9166666666666679</v>
      </c>
      <c r="J683" s="34">
        <f t="shared" si="247"/>
        <v>-1823.9999999999998</v>
      </c>
      <c r="K683" s="34">
        <f t="shared" si="248"/>
        <v>143.15</v>
      </c>
      <c r="L683" s="39">
        <f t="shared" si="249"/>
        <v>97.976418750000022</v>
      </c>
      <c r="M683" s="40">
        <f t="shared" si="250"/>
        <v>241.12641875000003</v>
      </c>
      <c r="N683" s="36"/>
      <c r="O683" s="45">
        <f t="shared" si="251"/>
        <v>2391.1703192708337</v>
      </c>
      <c r="P683" s="46">
        <f t="shared" si="262"/>
        <v>2.3911703192708336</v>
      </c>
      <c r="Q683" s="42">
        <f t="shared" si="252"/>
        <v>-15.696829680729167</v>
      </c>
      <c r="R683" s="46">
        <f t="shared" si="261"/>
        <v>0.69685786139138073</v>
      </c>
      <c r="S683" s="42">
        <f t="shared" si="253"/>
        <v>1951.1868291666667</v>
      </c>
      <c r="T683" s="43">
        <f t="shared" si="263"/>
        <v>0.12502273283265813</v>
      </c>
      <c r="U683" s="36"/>
      <c r="V683" s="58">
        <f t="shared" si="254"/>
        <v>0</v>
      </c>
      <c r="W683" s="58">
        <f t="shared" si="255"/>
        <v>1823.9999999999998</v>
      </c>
      <c r="Y683" s="61">
        <f t="shared" si="241"/>
        <v>89686.333333333358</v>
      </c>
      <c r="Z683" s="61">
        <f t="shared" si="242"/>
        <v>89.686333333333351</v>
      </c>
      <c r="AA683" s="61">
        <f t="shared" si="243"/>
        <v>18525.000000000015</v>
      </c>
      <c r="AB683" s="63">
        <f t="shared" si="244"/>
        <v>18.525000000000013</v>
      </c>
      <c r="AC683" s="36"/>
      <c r="AD683" s="64">
        <f t="shared" si="245"/>
        <v>-18.525000000000013</v>
      </c>
      <c r="AE683" s="64">
        <f t="shared" si="246"/>
        <v>0.12576226524725112</v>
      </c>
      <c r="AF683" s="42">
        <f t="shared" si="256"/>
        <v>0</v>
      </c>
      <c r="AG683" s="72">
        <f t="shared" si="257"/>
        <v>0</v>
      </c>
      <c r="AH683">
        <f t="shared" si="258"/>
        <v>7.5951310195839825E-2</v>
      </c>
    </row>
    <row r="684" spans="1:34" ht="15.75" thickBot="1" x14ac:dyDescent="0.3">
      <c r="A684" s="36"/>
      <c r="B684" s="15" t="s">
        <v>60</v>
      </c>
      <c r="C684" s="15">
        <v>680</v>
      </c>
      <c r="D684" s="15">
        <v>91</v>
      </c>
      <c r="E684" s="47">
        <v>31.8</v>
      </c>
      <c r="F684" s="37">
        <f t="shared" si="259"/>
        <v>-1.1944444444444446</v>
      </c>
      <c r="G684" s="37">
        <f t="shared" si="260"/>
        <v>-4.3000000000000007</v>
      </c>
      <c r="H684" s="36"/>
      <c r="I684" s="33">
        <f t="shared" si="240"/>
        <v>8.8333333333333339</v>
      </c>
      <c r="J684" s="34">
        <f t="shared" si="247"/>
        <v>-2178.666666666667</v>
      </c>
      <c r="K684" s="34">
        <f t="shared" si="248"/>
        <v>143.15</v>
      </c>
      <c r="L684" s="39">
        <f t="shared" si="249"/>
        <v>77.739075</v>
      </c>
      <c r="M684" s="40">
        <f t="shared" si="250"/>
        <v>220.88907499999999</v>
      </c>
      <c r="N684" s="36"/>
      <c r="O684" s="45">
        <f t="shared" si="251"/>
        <v>1951.1868291666667</v>
      </c>
      <c r="P684" s="46">
        <f t="shared" si="262"/>
        <v>1.9511868291666667</v>
      </c>
      <c r="Q684" s="42">
        <f t="shared" si="252"/>
        <v>-17.293702059722225</v>
      </c>
      <c r="R684" s="46">
        <f t="shared" si="261"/>
        <v>0.69739985773281588</v>
      </c>
      <c r="S684" s="42">
        <f t="shared" si="253"/>
        <v>1502.6029258680558</v>
      </c>
      <c r="T684" s="43">
        <f t="shared" si="263"/>
        <v>0.12544012253428816</v>
      </c>
      <c r="U684" s="36"/>
      <c r="V684" s="58">
        <f t="shared" si="254"/>
        <v>0</v>
      </c>
      <c r="W684" s="58">
        <f t="shared" si="255"/>
        <v>2178.666666666667</v>
      </c>
      <c r="Y684" s="61">
        <f t="shared" si="241"/>
        <v>71161.333333333343</v>
      </c>
      <c r="Z684" s="61">
        <f t="shared" si="242"/>
        <v>71.161333333333346</v>
      </c>
      <c r="AA684" s="61">
        <f t="shared" si="243"/>
        <v>19480.629629629628</v>
      </c>
      <c r="AB684" s="63">
        <f t="shared" si="244"/>
        <v>19.480629629629629</v>
      </c>
      <c r="AC684" s="36"/>
      <c r="AD684" s="64">
        <f t="shared" si="245"/>
        <v>-19.480629629629629</v>
      </c>
      <c r="AE684" s="64">
        <f t="shared" si="246"/>
        <v>0.12605104792052466</v>
      </c>
      <c r="AF684" s="42">
        <f t="shared" si="256"/>
        <v>0</v>
      </c>
      <c r="AG684" s="72">
        <f t="shared" si="257"/>
        <v>0</v>
      </c>
      <c r="AH684">
        <f t="shared" si="258"/>
        <v>7.6204874439580059E-2</v>
      </c>
    </row>
    <row r="685" spans="1:34" ht="15.75" thickBot="1" x14ac:dyDescent="0.3">
      <c r="A685" s="36"/>
      <c r="B685" s="15" t="s">
        <v>60</v>
      </c>
      <c r="C685" s="15">
        <v>681</v>
      </c>
      <c r="D685" s="15">
        <v>92</v>
      </c>
      <c r="E685" s="47">
        <v>27.1</v>
      </c>
      <c r="F685" s="37">
        <f t="shared" si="259"/>
        <v>-1.25</v>
      </c>
      <c r="G685" s="37">
        <f t="shared" si="260"/>
        <v>-4.5</v>
      </c>
      <c r="H685" s="36"/>
      <c r="I685" s="33">
        <f t="shared" si="240"/>
        <v>7.5277777777777786</v>
      </c>
      <c r="J685" s="34">
        <f t="shared" si="247"/>
        <v>-2280</v>
      </c>
      <c r="K685" s="34">
        <f t="shared" si="248"/>
        <v>143.15</v>
      </c>
      <c r="L685" s="39">
        <f t="shared" si="249"/>
        <v>56.457768750000014</v>
      </c>
      <c r="M685" s="40">
        <f t="shared" si="250"/>
        <v>199.60776875000002</v>
      </c>
      <c r="N685" s="36"/>
      <c r="O685" s="45">
        <f t="shared" si="251"/>
        <v>1502.6029258680558</v>
      </c>
      <c r="P685" s="46">
        <f t="shared" si="262"/>
        <v>1.5026029258680558</v>
      </c>
      <c r="Q685" s="42">
        <f t="shared" si="252"/>
        <v>-15.660730407465278</v>
      </c>
      <c r="R685" s="46">
        <f t="shared" si="261"/>
        <v>0.69781724743444584</v>
      </c>
      <c r="S685" s="42">
        <f t="shared" si="253"/>
        <v>1159.713766666667</v>
      </c>
      <c r="T685" s="43">
        <f t="shared" si="263"/>
        <v>0.12576226524725112</v>
      </c>
      <c r="U685" s="36"/>
      <c r="V685" s="58">
        <f t="shared" si="254"/>
        <v>0</v>
      </c>
      <c r="W685" s="58">
        <f t="shared" si="255"/>
        <v>2280</v>
      </c>
      <c r="Y685" s="61">
        <f t="shared" si="241"/>
        <v>51680.703703703715</v>
      </c>
      <c r="Z685" s="61">
        <f t="shared" si="242"/>
        <v>51.680703703703713</v>
      </c>
      <c r="AA685" s="61">
        <f t="shared" si="243"/>
        <v>15099.370370370372</v>
      </c>
      <c r="AB685" s="63">
        <f t="shared" si="244"/>
        <v>15.099370370370373</v>
      </c>
      <c r="AC685" s="36"/>
      <c r="AD685" s="64">
        <f t="shared" si="245"/>
        <v>-15.099370370370373</v>
      </c>
      <c r="AE685" s="64">
        <f t="shared" si="246"/>
        <v>0.12629985492703508</v>
      </c>
      <c r="AF685" s="42">
        <f t="shared" si="256"/>
        <v>0</v>
      </c>
      <c r="AG685" s="72">
        <f t="shared" si="257"/>
        <v>0</v>
      </c>
      <c r="AH685">
        <f t="shared" si="258"/>
        <v>7.6400576137705067E-2</v>
      </c>
    </row>
    <row r="686" spans="1:34" ht="15.75" thickBot="1" x14ac:dyDescent="0.3">
      <c r="A686" s="36"/>
      <c r="B686" s="15" t="s">
        <v>60</v>
      </c>
      <c r="C686" s="15">
        <v>682</v>
      </c>
      <c r="D686" s="15">
        <v>93</v>
      </c>
      <c r="E686" s="47">
        <v>22.8</v>
      </c>
      <c r="F686" s="37">
        <f t="shared" si="259"/>
        <v>-0.83333333333333326</v>
      </c>
      <c r="G686" s="37">
        <f t="shared" si="260"/>
        <v>-3</v>
      </c>
      <c r="H686" s="36"/>
      <c r="I686" s="33">
        <f t="shared" si="240"/>
        <v>6.3333333333333339</v>
      </c>
      <c r="J686" s="34">
        <f t="shared" si="247"/>
        <v>-1519.9999999999998</v>
      </c>
      <c r="K686" s="34">
        <f t="shared" si="248"/>
        <v>143.15</v>
      </c>
      <c r="L686" s="39">
        <f t="shared" si="249"/>
        <v>39.962700000000005</v>
      </c>
      <c r="M686" s="40">
        <f t="shared" si="250"/>
        <v>183.11270000000002</v>
      </c>
      <c r="N686" s="36"/>
      <c r="O686" s="45">
        <f t="shared" si="251"/>
        <v>1159.713766666667</v>
      </c>
      <c r="P686" s="46">
        <f t="shared" si="262"/>
        <v>1.159713766666667</v>
      </c>
      <c r="Q686" s="42">
        <f t="shared" si="252"/>
        <v>-8.466952899999999</v>
      </c>
      <c r="R686" s="46">
        <f t="shared" si="261"/>
        <v>0.69813939014740878</v>
      </c>
      <c r="S686" s="42">
        <f t="shared" si="253"/>
        <v>1039.6176237847224</v>
      </c>
      <c r="T686" s="43">
        <f t="shared" si="263"/>
        <v>0.12605104792052466</v>
      </c>
      <c r="U686" s="36"/>
      <c r="V686" s="58">
        <f t="shared" si="254"/>
        <v>0</v>
      </c>
      <c r="W686" s="58">
        <f t="shared" si="255"/>
        <v>1519.9999999999998</v>
      </c>
      <c r="Y686" s="61">
        <f t="shared" si="241"/>
        <v>36581.333333333343</v>
      </c>
      <c r="Z686" s="61">
        <f t="shared" si="242"/>
        <v>36.58133333333334</v>
      </c>
      <c r="AA686" s="61">
        <f t="shared" si="243"/>
        <v>5251.7407407407482</v>
      </c>
      <c r="AB686" s="63">
        <f t="shared" si="244"/>
        <v>5.2517407407407486</v>
      </c>
      <c r="AC686" s="36"/>
      <c r="AD686" s="64">
        <f t="shared" si="245"/>
        <v>-5.2517407407407486</v>
      </c>
      <c r="AE686" s="64">
        <f t="shared" si="246"/>
        <v>0.12629985492703508</v>
      </c>
      <c r="AF686" s="42">
        <f t="shared" si="256"/>
        <v>0</v>
      </c>
      <c r="AG686" s="72">
        <f t="shared" si="257"/>
        <v>0</v>
      </c>
      <c r="AH686">
        <f t="shared" si="258"/>
        <v>7.6576011611718731E-2</v>
      </c>
    </row>
    <row r="687" spans="1:34" ht="15.75" thickBot="1" x14ac:dyDescent="0.3">
      <c r="A687" s="36"/>
      <c r="B687" s="15" t="s">
        <v>60</v>
      </c>
      <c r="C687" s="15">
        <v>683</v>
      </c>
      <c r="D687" s="15">
        <v>94</v>
      </c>
      <c r="E687" s="47">
        <v>21.1</v>
      </c>
      <c r="F687" s="37">
        <f t="shared" si="259"/>
        <v>-0.54166666666666696</v>
      </c>
      <c r="G687" s="37">
        <f t="shared" si="260"/>
        <v>-1.9500000000000011</v>
      </c>
      <c r="H687" s="36"/>
      <c r="I687" s="33">
        <f t="shared" si="240"/>
        <v>5.8611111111111116</v>
      </c>
      <c r="J687" s="34">
        <f t="shared" si="247"/>
        <v>-988.00000000000057</v>
      </c>
      <c r="K687" s="34">
        <f t="shared" si="248"/>
        <v>143.15</v>
      </c>
      <c r="L687" s="39">
        <f t="shared" si="249"/>
        <v>34.225518749999999</v>
      </c>
      <c r="M687" s="40">
        <f t="shared" si="250"/>
        <v>177.37551875</v>
      </c>
      <c r="N687" s="36"/>
      <c r="O687" s="45">
        <f t="shared" si="251"/>
        <v>1039.6176237847224</v>
      </c>
      <c r="P687" s="46">
        <f t="shared" si="262"/>
        <v>1.0396176237847223</v>
      </c>
      <c r="Q687" s="42">
        <f t="shared" si="252"/>
        <v>-4.7511601539930597</v>
      </c>
      <c r="R687" s="46">
        <f t="shared" si="261"/>
        <v>0.69842817282068226</v>
      </c>
      <c r="S687" s="42">
        <f t="shared" si="253"/>
        <v>895.70522343750008</v>
      </c>
      <c r="T687" s="43">
        <f t="shared" si="263"/>
        <v>0.12629985492703508</v>
      </c>
      <c r="U687" s="36"/>
      <c r="V687" s="58">
        <f t="shared" si="254"/>
        <v>0</v>
      </c>
      <c r="W687" s="58">
        <f t="shared" si="255"/>
        <v>988.00000000000057</v>
      </c>
      <c r="Y687" s="61">
        <f t="shared" si="241"/>
        <v>31329.592592592595</v>
      </c>
      <c r="Z687" s="61">
        <f t="shared" si="242"/>
        <v>31.329592592592594</v>
      </c>
      <c r="AA687" s="61">
        <f t="shared" si="243"/>
        <v>6192.5925925925949</v>
      </c>
      <c r="AB687" s="63">
        <f t="shared" si="244"/>
        <v>6.1925925925925949</v>
      </c>
      <c r="AC687" s="36"/>
      <c r="AD687" s="64">
        <f t="shared" si="245"/>
        <v>-6.1925925925925949</v>
      </c>
      <c r="AE687" s="64">
        <f t="shared" si="246"/>
        <v>0.12629985492703508</v>
      </c>
      <c r="AF687" s="42">
        <f t="shared" si="256"/>
        <v>0</v>
      </c>
      <c r="AG687" s="72">
        <f t="shared" si="257"/>
        <v>0</v>
      </c>
      <c r="AH687">
        <f t="shared" si="258"/>
        <v>7.6727161868173813E-2</v>
      </c>
    </row>
    <row r="688" spans="1:34" ht="15.75" thickBot="1" x14ac:dyDescent="0.3">
      <c r="A688" s="36"/>
      <c r="B688" s="15" t="s">
        <v>60</v>
      </c>
      <c r="C688" s="15">
        <v>684</v>
      </c>
      <c r="D688" s="15">
        <v>95</v>
      </c>
      <c r="E688" s="47">
        <v>18.899999999999999</v>
      </c>
      <c r="F688" s="37">
        <f t="shared" si="259"/>
        <v>-0.30555555555555597</v>
      </c>
      <c r="G688" s="37">
        <f t="shared" si="260"/>
        <v>-1.1000000000000014</v>
      </c>
      <c r="H688" s="36"/>
      <c r="I688" s="33">
        <f t="shared" si="240"/>
        <v>5.25</v>
      </c>
      <c r="J688" s="34">
        <f t="shared" si="247"/>
        <v>-557.33333333333405</v>
      </c>
      <c r="K688" s="34">
        <f t="shared" si="248"/>
        <v>143.15</v>
      </c>
      <c r="L688" s="39">
        <f t="shared" si="249"/>
        <v>27.460518749999999</v>
      </c>
      <c r="M688" s="40">
        <f t="shared" si="250"/>
        <v>170.61051875000001</v>
      </c>
      <c r="N688" s="36"/>
      <c r="O688" s="45">
        <f t="shared" si="251"/>
        <v>895.70522343750008</v>
      </c>
      <c r="P688" s="46">
        <f t="shared" si="262"/>
        <v>0.89570522343750003</v>
      </c>
      <c r="Q688" s="42">
        <f t="shared" si="252"/>
        <v>-2.0302947765625037</v>
      </c>
      <c r="R688" s="46">
        <f t="shared" si="261"/>
        <v>0.69867697982719268</v>
      </c>
      <c r="S688" s="42">
        <f t="shared" si="253"/>
        <v>0</v>
      </c>
      <c r="T688" s="43">
        <f t="shared" si="263"/>
        <v>0.12629985492703508</v>
      </c>
      <c r="U688" s="36"/>
      <c r="V688" s="58">
        <f t="shared" si="254"/>
        <v>0</v>
      </c>
      <c r="W688" s="58">
        <f t="shared" si="255"/>
        <v>557.33333333333405</v>
      </c>
      <c r="Y688" s="61">
        <f t="shared" si="241"/>
        <v>25137</v>
      </c>
      <c r="Z688" s="61">
        <f t="shared" si="242"/>
        <v>25.137</v>
      </c>
      <c r="AA688" s="61">
        <f t="shared" si="243"/>
        <v>0</v>
      </c>
      <c r="AB688" s="63">
        <f t="shared" si="244"/>
        <v>0</v>
      </c>
      <c r="AC688" s="36"/>
      <c r="AD688" s="64">
        <f t="shared" si="245"/>
        <v>0</v>
      </c>
      <c r="AE688" s="64">
        <f t="shared" si="246"/>
        <v>0.12629985492703508</v>
      </c>
      <c r="AF688" s="42">
        <f t="shared" si="256"/>
        <v>0</v>
      </c>
      <c r="AG688" s="72">
        <f t="shared" si="257"/>
        <v>0</v>
      </c>
      <c r="AH688">
        <f t="shared" si="258"/>
        <v>7.6727161868173813E-2</v>
      </c>
    </row>
    <row r="689" spans="1:34" ht="15.75" thickBot="1" x14ac:dyDescent="0.3">
      <c r="A689" s="36"/>
      <c r="B689" s="15" t="s">
        <v>60</v>
      </c>
      <c r="C689" s="15">
        <v>685</v>
      </c>
      <c r="D689" s="15">
        <v>96</v>
      </c>
      <c r="E689" s="47">
        <v>18.899999999999999</v>
      </c>
      <c r="F689" s="37">
        <f t="shared" si="259"/>
        <v>0.33333333333333365</v>
      </c>
      <c r="G689" s="37">
        <f t="shared" si="260"/>
        <v>1.2000000000000011</v>
      </c>
      <c r="H689" s="36"/>
      <c r="I689" s="33">
        <f t="shared" si="240"/>
        <v>5.25</v>
      </c>
      <c r="J689" s="34">
        <f t="shared" si="247"/>
        <v>608.00000000000057</v>
      </c>
      <c r="K689" s="34">
        <f t="shared" si="248"/>
        <v>143.15</v>
      </c>
      <c r="L689" s="39">
        <f t="shared" si="249"/>
        <v>27.460518749999999</v>
      </c>
      <c r="M689" s="40">
        <f t="shared" si="250"/>
        <v>778.61051875000055</v>
      </c>
      <c r="N689" s="36"/>
      <c r="O689" s="45">
        <f t="shared" si="251"/>
        <v>4087.7052234375028</v>
      </c>
      <c r="P689" s="46">
        <f t="shared" si="262"/>
        <v>4.0877052234375029</v>
      </c>
      <c r="Q689" s="42">
        <f t="shared" si="252"/>
        <v>4.0877052234375029</v>
      </c>
      <c r="R689" s="46">
        <f t="shared" si="261"/>
        <v>0.6998124535003698</v>
      </c>
      <c r="S689" s="42">
        <f t="shared" si="253"/>
        <v>0</v>
      </c>
      <c r="T689" s="43">
        <f t="shared" si="263"/>
        <v>0.12629985492703508</v>
      </c>
      <c r="U689" s="36"/>
      <c r="V689" s="58">
        <f t="shared" si="254"/>
        <v>608.00000000000057</v>
      </c>
      <c r="W689" s="58">
        <f t="shared" si="255"/>
        <v>0</v>
      </c>
      <c r="Y689" s="61">
        <f t="shared" si="241"/>
        <v>25137</v>
      </c>
      <c r="Z689" s="61">
        <f t="shared" si="242"/>
        <v>25.137</v>
      </c>
      <c r="AA689" s="61">
        <f t="shared" si="243"/>
        <v>0</v>
      </c>
      <c r="AB689" s="63">
        <f t="shared" si="244"/>
        <v>0</v>
      </c>
      <c r="AC689" s="36"/>
      <c r="AD689" s="64">
        <f t="shared" si="245"/>
        <v>0</v>
      </c>
      <c r="AE689" s="64">
        <f t="shared" si="246"/>
        <v>0.12629985492703508</v>
      </c>
      <c r="AF689" s="42">
        <f t="shared" si="256"/>
        <v>0</v>
      </c>
      <c r="AG689" s="72">
        <f t="shared" si="257"/>
        <v>0</v>
      </c>
      <c r="AH689">
        <f t="shared" si="258"/>
        <v>7.6727161868173813E-2</v>
      </c>
    </row>
    <row r="690" spans="1:34" ht="15.75" thickBot="1" x14ac:dyDescent="0.3">
      <c r="A690" s="36"/>
      <c r="B690" s="15" t="s">
        <v>60</v>
      </c>
      <c r="C690" s="15">
        <v>686</v>
      </c>
      <c r="D690" s="15">
        <v>97</v>
      </c>
      <c r="E690" s="47">
        <v>21.3</v>
      </c>
      <c r="F690" s="37">
        <f t="shared" si="259"/>
        <v>0.69444444444444442</v>
      </c>
      <c r="G690" s="37">
        <f t="shared" si="260"/>
        <v>2.5</v>
      </c>
      <c r="H690" s="36"/>
      <c r="I690" s="33">
        <f t="shared" si="240"/>
        <v>5.916666666666667</v>
      </c>
      <c r="J690" s="34">
        <f t="shared" si="247"/>
        <v>1266.6666666666665</v>
      </c>
      <c r="K690" s="34">
        <f t="shared" si="248"/>
        <v>143.15</v>
      </c>
      <c r="L690" s="39">
        <f t="shared" si="249"/>
        <v>34.877418750000004</v>
      </c>
      <c r="M690" s="40">
        <f t="shared" si="250"/>
        <v>1444.6940854166664</v>
      </c>
      <c r="N690" s="36"/>
      <c r="O690" s="45">
        <f t="shared" si="251"/>
        <v>8547.7733387152766</v>
      </c>
      <c r="P690" s="46">
        <f t="shared" si="262"/>
        <v>8.5477733387152774</v>
      </c>
      <c r="Q690" s="42">
        <f t="shared" si="252"/>
        <v>8.5477733387152792</v>
      </c>
      <c r="R690" s="46">
        <f t="shared" si="261"/>
        <v>0.70218683498334622</v>
      </c>
      <c r="S690" s="42">
        <f t="shared" si="253"/>
        <v>0</v>
      </c>
      <c r="T690" s="43">
        <f t="shared" si="263"/>
        <v>0.12629985492703508</v>
      </c>
      <c r="U690" s="36"/>
      <c r="V690" s="58">
        <f t="shared" si="254"/>
        <v>1266.6666666666665</v>
      </c>
      <c r="W690" s="58">
        <f t="shared" si="255"/>
        <v>0</v>
      </c>
      <c r="Y690" s="61">
        <f t="shared" si="241"/>
        <v>31926.333333333339</v>
      </c>
      <c r="Z690" s="61">
        <f t="shared" si="242"/>
        <v>31.926333333333339</v>
      </c>
      <c r="AA690" s="61">
        <f t="shared" si="243"/>
        <v>0</v>
      </c>
      <c r="AB690" s="63">
        <f t="shared" si="244"/>
        <v>0</v>
      </c>
      <c r="AC690" s="36"/>
      <c r="AD690" s="64">
        <f t="shared" si="245"/>
        <v>0</v>
      </c>
      <c r="AE690" s="64">
        <f t="shared" si="246"/>
        <v>0.12629985492703508</v>
      </c>
      <c r="AF690" s="42">
        <f t="shared" si="256"/>
        <v>46842.040790123436</v>
      </c>
      <c r="AG690" s="72">
        <f t="shared" si="257"/>
        <v>27033.712790999987</v>
      </c>
      <c r="AH690">
        <f t="shared" si="258"/>
        <v>7.6727161868173813E-2</v>
      </c>
    </row>
    <row r="691" spans="1:34" ht="15.75" thickBot="1" x14ac:dyDescent="0.3">
      <c r="A691" s="36"/>
      <c r="B691" s="15" t="s">
        <v>60</v>
      </c>
      <c r="C691" s="15">
        <v>687</v>
      </c>
      <c r="D691" s="15">
        <v>98</v>
      </c>
      <c r="E691" s="47">
        <v>23.9</v>
      </c>
      <c r="F691" s="37">
        <f t="shared" si="259"/>
        <v>0.63888888888888862</v>
      </c>
      <c r="G691" s="37">
        <f t="shared" si="260"/>
        <v>2.2999999999999989</v>
      </c>
      <c r="H691" s="36"/>
      <c r="I691" s="33">
        <f t="shared" si="240"/>
        <v>6.6388888888888884</v>
      </c>
      <c r="J691" s="34">
        <f t="shared" si="247"/>
        <v>1165.3333333333328</v>
      </c>
      <c r="K691" s="34">
        <f t="shared" si="248"/>
        <v>143.15</v>
      </c>
      <c r="L691" s="39">
        <f t="shared" si="249"/>
        <v>43.911768749999993</v>
      </c>
      <c r="M691" s="40">
        <f t="shared" si="250"/>
        <v>1352.3951020833329</v>
      </c>
      <c r="N691" s="36"/>
      <c r="O691" s="45">
        <f t="shared" si="251"/>
        <v>8978.4008166087933</v>
      </c>
      <c r="P691" s="46">
        <f t="shared" si="262"/>
        <v>8.9784008166087936</v>
      </c>
      <c r="Q691" s="42">
        <f t="shared" si="252"/>
        <v>8.9784008166087936</v>
      </c>
      <c r="R691" s="46">
        <f t="shared" si="261"/>
        <v>0.70468083521018199</v>
      </c>
      <c r="S691" s="42">
        <f t="shared" si="253"/>
        <v>0</v>
      </c>
      <c r="T691" s="43">
        <f t="shared" si="263"/>
        <v>0.12629985492703508</v>
      </c>
      <c r="U691" s="36"/>
      <c r="V691" s="58">
        <f t="shared" si="254"/>
        <v>1165.3333333333328</v>
      </c>
      <c r="W691" s="58">
        <f t="shared" si="255"/>
        <v>0</v>
      </c>
      <c r="Y691" s="61">
        <f t="shared" si="241"/>
        <v>40196.259259259255</v>
      </c>
      <c r="Z691" s="61">
        <f t="shared" si="242"/>
        <v>40.196259259259257</v>
      </c>
      <c r="AA691" s="61">
        <f t="shared" si="243"/>
        <v>0</v>
      </c>
      <c r="AB691" s="63">
        <f t="shared" si="244"/>
        <v>0</v>
      </c>
      <c r="AC691" s="36"/>
      <c r="AD691" s="64">
        <f t="shared" si="245"/>
        <v>0</v>
      </c>
      <c r="AE691" s="64">
        <f t="shared" si="246"/>
        <v>0.12629985492703508</v>
      </c>
      <c r="AF691" s="42">
        <f t="shared" si="256"/>
        <v>53813.868888888886</v>
      </c>
      <c r="AG691" s="72">
        <f t="shared" si="257"/>
        <v>31057.3290825</v>
      </c>
      <c r="AH691">
        <f t="shared" si="258"/>
        <v>7.6727161868173813E-2</v>
      </c>
    </row>
    <row r="692" spans="1:34" ht="15.75" thickBot="1" x14ac:dyDescent="0.3">
      <c r="A692" s="36"/>
      <c r="B692" s="15" t="s">
        <v>60</v>
      </c>
      <c r="C692" s="15">
        <v>688</v>
      </c>
      <c r="D692" s="15">
        <v>99</v>
      </c>
      <c r="E692" s="47">
        <v>25.9</v>
      </c>
      <c r="F692" s="37">
        <f t="shared" si="259"/>
        <v>0.625</v>
      </c>
      <c r="G692" s="37">
        <f t="shared" si="260"/>
        <v>2.25</v>
      </c>
      <c r="H692" s="36"/>
      <c r="I692" s="33">
        <f t="shared" si="240"/>
        <v>7.1944444444444446</v>
      </c>
      <c r="J692" s="34">
        <f t="shared" si="247"/>
        <v>1140</v>
      </c>
      <c r="K692" s="34">
        <f t="shared" si="248"/>
        <v>143.15</v>
      </c>
      <c r="L692" s="39">
        <f t="shared" si="249"/>
        <v>51.568518749999996</v>
      </c>
      <c r="M692" s="40">
        <f t="shared" si="250"/>
        <v>1334.7185187499999</v>
      </c>
      <c r="N692" s="36"/>
      <c r="O692" s="45">
        <f t="shared" si="251"/>
        <v>9602.5582321180555</v>
      </c>
      <c r="P692" s="46">
        <f t="shared" si="262"/>
        <v>9.6025582321180547</v>
      </c>
      <c r="Q692" s="42">
        <f t="shared" si="252"/>
        <v>9.6025582321180565</v>
      </c>
      <c r="R692" s="46">
        <f t="shared" si="261"/>
        <v>0.7073482124968814</v>
      </c>
      <c r="S692" s="42">
        <f t="shared" si="253"/>
        <v>0</v>
      </c>
      <c r="T692" s="43">
        <f t="shared" si="263"/>
        <v>0.12629985492703508</v>
      </c>
      <c r="U692" s="36"/>
      <c r="V692" s="58">
        <f t="shared" si="254"/>
        <v>1140</v>
      </c>
      <c r="W692" s="58">
        <f t="shared" si="255"/>
        <v>0</v>
      </c>
      <c r="Y692" s="61">
        <f t="shared" si="241"/>
        <v>47205.148148148146</v>
      </c>
      <c r="Z692" s="61">
        <f t="shared" si="242"/>
        <v>47.205148148148147</v>
      </c>
      <c r="AA692" s="61">
        <f t="shared" si="243"/>
        <v>0</v>
      </c>
      <c r="AB692" s="63">
        <f t="shared" si="244"/>
        <v>0</v>
      </c>
      <c r="AC692" s="36"/>
      <c r="AD692" s="64">
        <f t="shared" si="245"/>
        <v>0</v>
      </c>
      <c r="AE692" s="64">
        <f t="shared" si="246"/>
        <v>0.12629985492703508</v>
      </c>
      <c r="AF692" s="42">
        <f t="shared" si="256"/>
        <v>63266.168098765469</v>
      </c>
      <c r="AG692" s="72">
        <f t="shared" si="257"/>
        <v>36512.487264000018</v>
      </c>
      <c r="AH692">
        <f t="shared" si="258"/>
        <v>7.6727161868173813E-2</v>
      </c>
    </row>
    <row r="693" spans="1:34" ht="15.75" thickBot="1" x14ac:dyDescent="0.3">
      <c r="A693" s="36"/>
      <c r="B693" s="15" t="s">
        <v>60</v>
      </c>
      <c r="C693" s="15">
        <v>689</v>
      </c>
      <c r="D693" s="15">
        <v>100</v>
      </c>
      <c r="E693" s="47">
        <v>28.4</v>
      </c>
      <c r="F693" s="37">
        <f t="shared" si="259"/>
        <v>0.61111111111111138</v>
      </c>
      <c r="G693" s="37">
        <f t="shared" si="260"/>
        <v>2.2000000000000011</v>
      </c>
      <c r="H693" s="36"/>
      <c r="I693" s="33">
        <f t="shared" si="240"/>
        <v>7.8888888888888893</v>
      </c>
      <c r="J693" s="34">
        <f t="shared" si="247"/>
        <v>1114.6666666666672</v>
      </c>
      <c r="K693" s="34">
        <f t="shared" si="248"/>
        <v>143.15</v>
      </c>
      <c r="L693" s="39">
        <f t="shared" si="249"/>
        <v>62.004300000000008</v>
      </c>
      <c r="M693" s="40">
        <f t="shared" si="250"/>
        <v>1319.8209666666671</v>
      </c>
      <c r="N693" s="36"/>
      <c r="O693" s="45">
        <f t="shared" si="251"/>
        <v>10411.920959259263</v>
      </c>
      <c r="P693" s="46">
        <f t="shared" si="262"/>
        <v>10.411920959259263</v>
      </c>
      <c r="Q693" s="42">
        <f t="shared" si="252"/>
        <v>10.411920959259264</v>
      </c>
      <c r="R693" s="46">
        <f t="shared" si="261"/>
        <v>0.71024041276334227</v>
      </c>
      <c r="S693" s="42">
        <f t="shared" si="253"/>
        <v>0</v>
      </c>
      <c r="T693" s="43">
        <f t="shared" si="263"/>
        <v>0.12629985492703508</v>
      </c>
      <c r="U693" s="36"/>
      <c r="V693" s="58">
        <f t="shared" si="254"/>
        <v>1114.6666666666672</v>
      </c>
      <c r="W693" s="58">
        <f t="shared" si="255"/>
        <v>0</v>
      </c>
      <c r="Y693" s="61">
        <f t="shared" si="241"/>
        <v>56757.925925925934</v>
      </c>
      <c r="Z693" s="61">
        <f t="shared" si="242"/>
        <v>56.757925925925932</v>
      </c>
      <c r="AA693" s="61">
        <f t="shared" si="243"/>
        <v>0</v>
      </c>
      <c r="AB693" s="63">
        <f t="shared" si="244"/>
        <v>0</v>
      </c>
      <c r="AC693" s="36"/>
      <c r="AD693" s="64">
        <f t="shared" si="245"/>
        <v>0</v>
      </c>
      <c r="AE693" s="64">
        <f t="shared" si="246"/>
        <v>0.12629985492703508</v>
      </c>
      <c r="AF693" s="42">
        <f t="shared" si="256"/>
        <v>40917.344444444454</v>
      </c>
      <c r="AG693" s="72">
        <f t="shared" si="257"/>
        <v>23614.4224125</v>
      </c>
      <c r="AH693">
        <f t="shared" si="258"/>
        <v>7.6727161868173813E-2</v>
      </c>
    </row>
    <row r="694" spans="1:34" ht="15.75" thickBot="1" x14ac:dyDescent="0.3">
      <c r="A694" s="36"/>
      <c r="B694" s="15" t="s">
        <v>60</v>
      </c>
      <c r="C694" s="15">
        <v>690</v>
      </c>
      <c r="D694" s="15">
        <v>101</v>
      </c>
      <c r="E694" s="47">
        <v>30.3</v>
      </c>
      <c r="F694" s="37">
        <f t="shared" si="259"/>
        <v>0.34722222222222221</v>
      </c>
      <c r="G694" s="37">
        <f t="shared" si="260"/>
        <v>1.25</v>
      </c>
      <c r="H694" s="36"/>
      <c r="I694" s="33">
        <f t="shared" si="240"/>
        <v>8.4166666666666679</v>
      </c>
      <c r="J694" s="34">
        <f t="shared" si="247"/>
        <v>633.33333333333326</v>
      </c>
      <c r="K694" s="34">
        <f t="shared" si="248"/>
        <v>143.15</v>
      </c>
      <c r="L694" s="39">
        <f t="shared" si="249"/>
        <v>70.578168750000017</v>
      </c>
      <c r="M694" s="40">
        <f t="shared" si="250"/>
        <v>847.06150208333327</v>
      </c>
      <c r="N694" s="36"/>
      <c r="O694" s="45">
        <f t="shared" si="251"/>
        <v>7129.4343092013896</v>
      </c>
      <c r="P694" s="46">
        <f t="shared" si="262"/>
        <v>7.1294343092013897</v>
      </c>
      <c r="Q694" s="42">
        <f t="shared" si="252"/>
        <v>7.1294343092013897</v>
      </c>
      <c r="R694" s="46">
        <f t="shared" si="261"/>
        <v>0.71222081118256486</v>
      </c>
      <c r="S694" s="42">
        <f t="shared" si="253"/>
        <v>0</v>
      </c>
      <c r="T694" s="43">
        <f t="shared" si="263"/>
        <v>0.12629985492703508</v>
      </c>
      <c r="U694" s="36"/>
      <c r="V694" s="58">
        <f t="shared" si="254"/>
        <v>633.33333333333326</v>
      </c>
      <c r="W694" s="58">
        <f t="shared" si="255"/>
        <v>0</v>
      </c>
      <c r="Y694" s="61">
        <f t="shared" si="241"/>
        <v>64606.33333333335</v>
      </c>
      <c r="Z694" s="61">
        <f t="shared" si="242"/>
        <v>64.606333333333353</v>
      </c>
      <c r="AA694" s="61">
        <f t="shared" si="243"/>
        <v>0</v>
      </c>
      <c r="AB694" s="63">
        <f t="shared" si="244"/>
        <v>0</v>
      </c>
      <c r="AC694" s="36"/>
      <c r="AD694" s="64">
        <f t="shared" si="245"/>
        <v>0</v>
      </c>
      <c r="AE694" s="64">
        <f t="shared" si="246"/>
        <v>0.12629985492703508</v>
      </c>
      <c r="AF694" s="42">
        <f t="shared" si="256"/>
        <v>13617.240888888902</v>
      </c>
      <c r="AG694" s="72">
        <f t="shared" si="257"/>
        <v>7858.8501480000068</v>
      </c>
      <c r="AH694">
        <f t="shared" si="258"/>
        <v>7.6727161868173813E-2</v>
      </c>
    </row>
    <row r="695" spans="1:34" ht="15.75" thickBot="1" x14ac:dyDescent="0.3">
      <c r="A695" s="36"/>
      <c r="B695" s="15" t="s">
        <v>60</v>
      </c>
      <c r="C695" s="15">
        <v>691</v>
      </c>
      <c r="D695" s="15">
        <v>102</v>
      </c>
      <c r="E695" s="47">
        <v>30.9</v>
      </c>
      <c r="F695" s="37">
        <f t="shared" si="259"/>
        <v>0.1111111111111112</v>
      </c>
      <c r="G695" s="37">
        <f t="shared" si="260"/>
        <v>0.40000000000000036</v>
      </c>
      <c r="H695" s="36"/>
      <c r="I695" s="33">
        <f t="shared" si="240"/>
        <v>8.5833333333333339</v>
      </c>
      <c r="J695" s="34">
        <f t="shared" si="247"/>
        <v>202.66666666666683</v>
      </c>
      <c r="K695" s="34">
        <f t="shared" si="248"/>
        <v>143.15</v>
      </c>
      <c r="L695" s="39">
        <f t="shared" si="249"/>
        <v>73.401018750000006</v>
      </c>
      <c r="M695" s="40">
        <f t="shared" si="250"/>
        <v>419.21768541666688</v>
      </c>
      <c r="N695" s="36"/>
      <c r="O695" s="45">
        <f t="shared" si="251"/>
        <v>3598.2851331597244</v>
      </c>
      <c r="P695" s="46">
        <f t="shared" si="262"/>
        <v>3.5982851331597243</v>
      </c>
      <c r="Q695" s="42">
        <f t="shared" si="252"/>
        <v>3.5982851331597239</v>
      </c>
      <c r="R695" s="46">
        <f t="shared" si="261"/>
        <v>0.71322033483066483</v>
      </c>
      <c r="S695" s="42">
        <f t="shared" si="253"/>
        <v>0</v>
      </c>
      <c r="T695" s="43">
        <f t="shared" si="263"/>
        <v>0.12629985492703508</v>
      </c>
      <c r="U695" s="36"/>
      <c r="V695" s="58">
        <f t="shared" si="254"/>
        <v>202.66666666666683</v>
      </c>
      <c r="W695" s="58">
        <f t="shared" si="255"/>
        <v>0</v>
      </c>
      <c r="Y695" s="61">
        <f t="shared" si="241"/>
        <v>67190.333333333343</v>
      </c>
      <c r="Z695" s="61">
        <f t="shared" si="242"/>
        <v>67.190333333333342</v>
      </c>
      <c r="AA695" s="61">
        <f t="shared" si="243"/>
        <v>0</v>
      </c>
      <c r="AB695" s="63">
        <f t="shared" si="244"/>
        <v>0</v>
      </c>
      <c r="AC695" s="36"/>
      <c r="AD695" s="64">
        <f t="shared" si="245"/>
        <v>0</v>
      </c>
      <c r="AE695" s="64">
        <f t="shared" si="246"/>
        <v>0.12629985492703508</v>
      </c>
      <c r="AF695" s="42">
        <f t="shared" si="256"/>
        <v>0</v>
      </c>
      <c r="AG695" s="72">
        <f t="shared" si="257"/>
        <v>0</v>
      </c>
      <c r="AH695">
        <f t="shared" si="258"/>
        <v>7.6727161868173813E-2</v>
      </c>
    </row>
    <row r="696" spans="1:34" ht="15.75" thickBot="1" x14ac:dyDescent="0.3">
      <c r="A696" s="36"/>
      <c r="B696" s="15" t="s">
        <v>60</v>
      </c>
      <c r="C696" s="15">
        <v>692</v>
      </c>
      <c r="D696" s="15">
        <v>103</v>
      </c>
      <c r="E696" s="47">
        <v>31.1</v>
      </c>
      <c r="F696" s="37">
        <f t="shared" si="259"/>
        <v>0.12500000000000031</v>
      </c>
      <c r="G696" s="37">
        <f t="shared" si="260"/>
        <v>0.45000000000000107</v>
      </c>
      <c r="H696" s="36"/>
      <c r="I696" s="33">
        <f t="shared" si="240"/>
        <v>8.6388888888888893</v>
      </c>
      <c r="J696" s="34">
        <f t="shared" si="247"/>
        <v>228.00000000000057</v>
      </c>
      <c r="K696" s="34">
        <f t="shared" si="248"/>
        <v>143.15</v>
      </c>
      <c r="L696" s="39">
        <f t="shared" si="249"/>
        <v>74.354268750000003</v>
      </c>
      <c r="M696" s="40">
        <f t="shared" si="250"/>
        <v>445.50426875000056</v>
      </c>
      <c r="N696" s="36"/>
      <c r="O696" s="45">
        <f t="shared" si="251"/>
        <v>3848.6618772569495</v>
      </c>
      <c r="P696" s="46">
        <f t="shared" si="262"/>
        <v>3.8486618772569496</v>
      </c>
      <c r="Q696" s="42">
        <f t="shared" si="252"/>
        <v>3.8486618772569496</v>
      </c>
      <c r="R696" s="46">
        <f t="shared" si="261"/>
        <v>0.71428940757434733</v>
      </c>
      <c r="S696" s="42">
        <f t="shared" si="253"/>
        <v>0</v>
      </c>
      <c r="T696" s="43">
        <f t="shared" si="263"/>
        <v>0.12629985492703508</v>
      </c>
      <c r="U696" s="36"/>
      <c r="V696" s="58">
        <f t="shared" si="254"/>
        <v>228.00000000000057</v>
      </c>
      <c r="W696" s="58">
        <f t="shared" si="255"/>
        <v>0</v>
      </c>
      <c r="Y696" s="61">
        <f t="shared" si="241"/>
        <v>68062.925925925942</v>
      </c>
      <c r="Z696" s="61">
        <f t="shared" si="242"/>
        <v>68.062925925925938</v>
      </c>
      <c r="AA696" s="61">
        <f t="shared" si="243"/>
        <v>0</v>
      </c>
      <c r="AB696" s="63">
        <f t="shared" si="244"/>
        <v>0</v>
      </c>
      <c r="AC696" s="36"/>
      <c r="AD696" s="64">
        <f t="shared" si="245"/>
        <v>0</v>
      </c>
      <c r="AE696" s="64">
        <f t="shared" si="246"/>
        <v>0.12629985492703508</v>
      </c>
      <c r="AF696" s="42">
        <f t="shared" si="256"/>
        <v>0</v>
      </c>
      <c r="AG696" s="72">
        <f t="shared" si="257"/>
        <v>0</v>
      </c>
      <c r="AH696">
        <f t="shared" si="258"/>
        <v>7.6727161868173813E-2</v>
      </c>
    </row>
    <row r="697" spans="1:34" ht="15.75" thickBot="1" x14ac:dyDescent="0.3">
      <c r="A697" s="36"/>
      <c r="B697" s="15" t="s">
        <v>60</v>
      </c>
      <c r="C697" s="15">
        <v>693</v>
      </c>
      <c r="D697" s="15">
        <v>104</v>
      </c>
      <c r="E697" s="47">
        <v>31.8</v>
      </c>
      <c r="F697" s="37">
        <f t="shared" si="259"/>
        <v>0.2222222222222224</v>
      </c>
      <c r="G697" s="37">
        <f t="shared" si="260"/>
        <v>0.80000000000000071</v>
      </c>
      <c r="H697" s="36"/>
      <c r="I697" s="33">
        <f t="shared" si="240"/>
        <v>8.8333333333333339</v>
      </c>
      <c r="J697" s="34">
        <f t="shared" si="247"/>
        <v>405.33333333333366</v>
      </c>
      <c r="K697" s="34">
        <f t="shared" si="248"/>
        <v>143.15</v>
      </c>
      <c r="L697" s="39">
        <f t="shared" si="249"/>
        <v>77.739075</v>
      </c>
      <c r="M697" s="40">
        <f t="shared" si="250"/>
        <v>626.22240833333365</v>
      </c>
      <c r="N697" s="36"/>
      <c r="O697" s="45">
        <f t="shared" si="251"/>
        <v>5531.631273611114</v>
      </c>
      <c r="P697" s="46">
        <f t="shared" si="262"/>
        <v>5.5316312736111142</v>
      </c>
      <c r="Q697" s="42">
        <f t="shared" si="252"/>
        <v>5.5316312736111142</v>
      </c>
      <c r="R697" s="46">
        <f t="shared" si="261"/>
        <v>0.71582597181701713</v>
      </c>
      <c r="S697" s="42">
        <f t="shared" si="253"/>
        <v>0</v>
      </c>
      <c r="T697" s="43">
        <f t="shared" si="263"/>
        <v>0.12629985492703508</v>
      </c>
      <c r="U697" s="36"/>
      <c r="V697" s="58">
        <f t="shared" si="254"/>
        <v>405.33333333333366</v>
      </c>
      <c r="W697" s="58">
        <f t="shared" si="255"/>
        <v>0</v>
      </c>
      <c r="Y697" s="61">
        <f t="shared" si="241"/>
        <v>71161.333333333343</v>
      </c>
      <c r="Z697" s="61">
        <f t="shared" si="242"/>
        <v>71.161333333333346</v>
      </c>
      <c r="AA697" s="61">
        <f t="shared" si="243"/>
        <v>0</v>
      </c>
      <c r="AB697" s="63">
        <f t="shared" si="244"/>
        <v>0</v>
      </c>
      <c r="AC697" s="36"/>
      <c r="AD697" s="64">
        <f t="shared" si="245"/>
        <v>0</v>
      </c>
      <c r="AE697" s="64">
        <f t="shared" si="246"/>
        <v>0.12685948067703506</v>
      </c>
      <c r="AF697" s="42">
        <f t="shared" si="256"/>
        <v>26687.366222222263</v>
      </c>
      <c r="AG697" s="72">
        <f t="shared" si="257"/>
        <v>15401.946231000025</v>
      </c>
      <c r="AH697">
        <f t="shared" si="258"/>
        <v>7.6727161868173813E-2</v>
      </c>
    </row>
    <row r="698" spans="1:34" ht="15.75" thickBot="1" x14ac:dyDescent="0.3">
      <c r="A698" s="36"/>
      <c r="B698" s="15" t="s">
        <v>60</v>
      </c>
      <c r="C698" s="15">
        <v>694</v>
      </c>
      <c r="D698" s="15">
        <v>105</v>
      </c>
      <c r="E698" s="47">
        <v>32.700000000000003</v>
      </c>
      <c r="F698" s="37">
        <f t="shared" si="259"/>
        <v>0.19444444444444473</v>
      </c>
      <c r="G698" s="37">
        <f t="shared" si="260"/>
        <v>0.70000000000000107</v>
      </c>
      <c r="H698" s="36"/>
      <c r="I698" s="33">
        <f t="shared" si="240"/>
        <v>9.0833333333333339</v>
      </c>
      <c r="J698" s="34">
        <f t="shared" si="247"/>
        <v>354.6666666666672</v>
      </c>
      <c r="K698" s="34">
        <f t="shared" si="248"/>
        <v>143.15</v>
      </c>
      <c r="L698" s="39">
        <f t="shared" si="249"/>
        <v>82.20166875000001</v>
      </c>
      <c r="M698" s="40">
        <f t="shared" si="250"/>
        <v>580.01833541666724</v>
      </c>
      <c r="N698" s="36"/>
      <c r="O698" s="45">
        <f t="shared" si="251"/>
        <v>5268.4998800347275</v>
      </c>
      <c r="P698" s="46">
        <f t="shared" si="262"/>
        <v>5.2684998800347271</v>
      </c>
      <c r="Q698" s="42">
        <f t="shared" si="252"/>
        <v>5.2684998800347271</v>
      </c>
      <c r="R698" s="46">
        <f t="shared" si="261"/>
        <v>0.71728944400591566</v>
      </c>
      <c r="S698" s="42">
        <f t="shared" si="253"/>
        <v>0</v>
      </c>
      <c r="T698" s="43">
        <f t="shared" si="263"/>
        <v>0.12629985492703508</v>
      </c>
      <c r="U698" s="36"/>
      <c r="V698" s="58">
        <f t="shared" si="254"/>
        <v>354.6666666666672</v>
      </c>
      <c r="W698" s="58">
        <f t="shared" si="255"/>
        <v>0</v>
      </c>
      <c r="Y698" s="61">
        <f t="shared" si="241"/>
        <v>75246.333333333343</v>
      </c>
      <c r="Z698" s="61">
        <f t="shared" si="242"/>
        <v>75.24633333333334</v>
      </c>
      <c r="AA698" s="61">
        <f t="shared" si="243"/>
        <v>0</v>
      </c>
      <c r="AB698" s="63">
        <f t="shared" si="244"/>
        <v>0</v>
      </c>
      <c r="AC698" s="36"/>
      <c r="AD698" s="64">
        <f t="shared" si="245"/>
        <v>0</v>
      </c>
      <c r="AE698" s="64">
        <f t="shared" si="246"/>
        <v>0.12730651240933638</v>
      </c>
      <c r="AF698" s="42">
        <f t="shared" si="256"/>
        <v>0</v>
      </c>
      <c r="AG698" s="72">
        <f t="shared" si="257"/>
        <v>0</v>
      </c>
      <c r="AH698">
        <f t="shared" si="258"/>
        <v>7.6727161868173813E-2</v>
      </c>
    </row>
    <row r="699" spans="1:34" ht="15.75" thickBot="1" x14ac:dyDescent="0.3">
      <c r="A699" s="36"/>
      <c r="B699" s="15" t="s">
        <v>60</v>
      </c>
      <c r="C699" s="15">
        <v>695</v>
      </c>
      <c r="D699" s="15">
        <v>106</v>
      </c>
      <c r="E699" s="47">
        <v>33.200000000000003</v>
      </c>
      <c r="F699" s="37">
        <f t="shared" si="259"/>
        <v>-4.1666666666667261E-2</v>
      </c>
      <c r="G699" s="37">
        <f t="shared" si="260"/>
        <v>-0.15000000000000213</v>
      </c>
      <c r="H699" s="36"/>
      <c r="I699" s="33">
        <f t="shared" si="240"/>
        <v>9.2222222222222232</v>
      </c>
      <c r="J699" s="34">
        <f t="shared" si="247"/>
        <v>-76.00000000000108</v>
      </c>
      <c r="K699" s="34">
        <f t="shared" si="248"/>
        <v>143.15</v>
      </c>
      <c r="L699" s="39">
        <f t="shared" si="249"/>
        <v>84.734700000000018</v>
      </c>
      <c r="M699" s="40">
        <f t="shared" si="250"/>
        <v>227.88470000000001</v>
      </c>
      <c r="N699" s="36"/>
      <c r="O699" s="45">
        <f t="shared" si="251"/>
        <v>2101.6033444444447</v>
      </c>
      <c r="P699" s="46">
        <f t="shared" si="262"/>
        <v>2.1016033444444449</v>
      </c>
      <c r="Q699" s="42">
        <f t="shared" si="252"/>
        <v>1.4007144555555457</v>
      </c>
      <c r="R699" s="46">
        <f t="shared" si="261"/>
        <v>0.71787322271270582</v>
      </c>
      <c r="S699" s="42">
        <f t="shared" si="253"/>
        <v>2014.6527000000001</v>
      </c>
      <c r="T699" s="43">
        <f t="shared" si="263"/>
        <v>0.12685948067703506</v>
      </c>
      <c r="U699" s="65"/>
      <c r="V699" s="58">
        <f t="shared" si="254"/>
        <v>0</v>
      </c>
      <c r="W699" s="58">
        <f t="shared" si="255"/>
        <v>76.00000000000108</v>
      </c>
      <c r="Y699" s="61">
        <f t="shared" si="241"/>
        <v>77565.037037037066</v>
      </c>
      <c r="Z699" s="61">
        <f t="shared" si="242"/>
        <v>77.565037037037072</v>
      </c>
      <c r="AA699" s="61">
        <f t="shared" si="243"/>
        <v>3693.0370370370656</v>
      </c>
      <c r="AB699" s="63">
        <f t="shared" si="244"/>
        <v>3.6930370370370658</v>
      </c>
      <c r="AC699" s="36"/>
      <c r="AD699" s="64">
        <f t="shared" si="245"/>
        <v>-3.6930370370370658</v>
      </c>
      <c r="AE699" s="64">
        <f t="shared" si="246"/>
        <v>0.12769335529012341</v>
      </c>
      <c r="AF699" s="42">
        <f t="shared" si="256"/>
        <v>0</v>
      </c>
      <c r="AG699" s="72">
        <f t="shared" si="257"/>
        <v>0</v>
      </c>
      <c r="AH699">
        <f t="shared" si="258"/>
        <v>7.7067134511298804E-2</v>
      </c>
    </row>
    <row r="700" spans="1:34" ht="15.75" thickBot="1" x14ac:dyDescent="0.3">
      <c r="A700" s="36"/>
      <c r="B700" s="15" t="s">
        <v>60</v>
      </c>
      <c r="C700" s="15">
        <v>696</v>
      </c>
      <c r="D700" s="15">
        <v>107</v>
      </c>
      <c r="E700" s="47">
        <v>32.4</v>
      </c>
      <c r="F700" s="37">
        <f t="shared" si="259"/>
        <v>-0.6805555555555558</v>
      </c>
      <c r="G700" s="37">
        <f t="shared" si="260"/>
        <v>-2.4500000000000011</v>
      </c>
      <c r="H700" s="36"/>
      <c r="I700" s="33">
        <f t="shared" si="240"/>
        <v>9</v>
      </c>
      <c r="J700" s="34">
        <f t="shared" si="247"/>
        <v>-1241.3333333333337</v>
      </c>
      <c r="K700" s="34">
        <f t="shared" si="248"/>
        <v>143.15</v>
      </c>
      <c r="L700" s="39">
        <f t="shared" si="249"/>
        <v>80.700299999999999</v>
      </c>
      <c r="M700" s="40">
        <f t="shared" si="250"/>
        <v>223.8503</v>
      </c>
      <c r="N700" s="36"/>
      <c r="O700" s="45">
        <f t="shared" si="251"/>
        <v>2014.6527000000001</v>
      </c>
      <c r="P700" s="46">
        <f t="shared" si="262"/>
        <v>2.0146527000000001</v>
      </c>
      <c r="Q700" s="42">
        <f t="shared" si="252"/>
        <v>-9.1573473000000032</v>
      </c>
      <c r="R700" s="46">
        <f t="shared" si="261"/>
        <v>0.71843284846270583</v>
      </c>
      <c r="S700" s="42">
        <f t="shared" si="253"/>
        <v>1609.3142362847225</v>
      </c>
      <c r="T700" s="43">
        <f t="shared" si="263"/>
        <v>0.12730651240933638</v>
      </c>
      <c r="U700" s="65"/>
      <c r="V700" s="58">
        <f t="shared" si="254"/>
        <v>0</v>
      </c>
      <c r="W700" s="58">
        <f t="shared" si="255"/>
        <v>1241.3333333333337</v>
      </c>
      <c r="Y700" s="61">
        <f t="shared" si="241"/>
        <v>73872</v>
      </c>
      <c r="Z700" s="61">
        <f t="shared" si="242"/>
        <v>73.872</v>
      </c>
      <c r="AA700" s="61">
        <f t="shared" si="243"/>
        <v>17513.074074074066</v>
      </c>
      <c r="AB700" s="63">
        <f t="shared" si="244"/>
        <v>17.513074074074066</v>
      </c>
      <c r="AC700" s="36"/>
      <c r="AD700" s="64">
        <f t="shared" si="245"/>
        <v>-17.513074074074066</v>
      </c>
      <c r="AE700" s="64">
        <f t="shared" si="246"/>
        <v>0.12802162352377502</v>
      </c>
      <c r="AF700" s="42">
        <f t="shared" si="256"/>
        <v>0</v>
      </c>
      <c r="AG700" s="72">
        <f t="shared" si="257"/>
        <v>0</v>
      </c>
      <c r="AH700">
        <f t="shared" si="258"/>
        <v>7.7338706288671843E-2</v>
      </c>
    </row>
    <row r="701" spans="1:34" ht="15.75" thickBot="1" x14ac:dyDescent="0.3">
      <c r="A701" s="36"/>
      <c r="B701" s="15" t="s">
        <v>60</v>
      </c>
      <c r="C701" s="15">
        <v>697</v>
      </c>
      <c r="D701" s="15">
        <v>108</v>
      </c>
      <c r="E701" s="47">
        <v>28.3</v>
      </c>
      <c r="F701" s="37">
        <f t="shared" si="259"/>
        <v>-0.9166666666666663</v>
      </c>
      <c r="G701" s="37">
        <f t="shared" si="260"/>
        <v>-3.2999999999999989</v>
      </c>
      <c r="H701" s="36"/>
      <c r="I701" s="33">
        <f t="shared" si="240"/>
        <v>7.8611111111111116</v>
      </c>
      <c r="J701" s="34">
        <f t="shared" si="247"/>
        <v>-1671.9999999999993</v>
      </c>
      <c r="K701" s="34">
        <f t="shared" si="248"/>
        <v>143.15</v>
      </c>
      <c r="L701" s="39">
        <f t="shared" si="249"/>
        <v>61.568418750000006</v>
      </c>
      <c r="M701" s="40">
        <f t="shared" si="250"/>
        <v>204.71841875000001</v>
      </c>
      <c r="N701" s="36"/>
      <c r="O701" s="45">
        <f t="shared" si="251"/>
        <v>1609.3142362847225</v>
      </c>
      <c r="P701" s="46">
        <f t="shared" si="262"/>
        <v>1.6093142362847226</v>
      </c>
      <c r="Q701" s="42">
        <f t="shared" si="252"/>
        <v>-11.534463541493048</v>
      </c>
      <c r="R701" s="46">
        <f t="shared" si="261"/>
        <v>0.71887988019500715</v>
      </c>
      <c r="S701" s="42">
        <f t="shared" si="253"/>
        <v>1392.6343708333334</v>
      </c>
      <c r="T701" s="43">
        <f t="shared" si="263"/>
        <v>0.12769335529012341</v>
      </c>
      <c r="U701" s="65"/>
      <c r="V701" s="58">
        <f t="shared" si="254"/>
        <v>0</v>
      </c>
      <c r="W701" s="58">
        <f t="shared" si="255"/>
        <v>1671.9999999999993</v>
      </c>
      <c r="Y701" s="61">
        <f t="shared" si="241"/>
        <v>56358.925925925934</v>
      </c>
      <c r="Z701" s="61">
        <f t="shared" si="242"/>
        <v>56.358925925925931</v>
      </c>
      <c r="AA701" s="61">
        <f t="shared" si="243"/>
        <v>9517.5925925925985</v>
      </c>
      <c r="AB701" s="63">
        <f t="shared" si="244"/>
        <v>9.5175925925925977</v>
      </c>
      <c r="AC701" s="36"/>
      <c r="AD701" s="64">
        <f t="shared" si="245"/>
        <v>-9.5175925925925977</v>
      </c>
      <c r="AE701" s="64">
        <f t="shared" si="246"/>
        <v>0.12832386988450034</v>
      </c>
      <c r="AF701" s="42">
        <f t="shared" si="256"/>
        <v>0</v>
      </c>
      <c r="AG701" s="72">
        <f t="shared" si="257"/>
        <v>0</v>
      </c>
      <c r="AH701">
        <f t="shared" si="258"/>
        <v>7.7573713338749975E-2</v>
      </c>
    </row>
    <row r="702" spans="1:34" ht="15.75" thickBot="1" x14ac:dyDescent="0.3">
      <c r="A702" s="36"/>
      <c r="B702" s="15" t="s">
        <v>60</v>
      </c>
      <c r="C702" s="15">
        <v>698</v>
      </c>
      <c r="D702" s="15">
        <v>109</v>
      </c>
      <c r="E702" s="47">
        <v>25.8</v>
      </c>
      <c r="F702" s="37">
        <f t="shared" si="259"/>
        <v>-0.7222222222222221</v>
      </c>
      <c r="G702" s="37">
        <f t="shared" si="260"/>
        <v>-2.5999999999999996</v>
      </c>
      <c r="H702" s="36"/>
      <c r="I702" s="33">
        <f t="shared" si="240"/>
        <v>7.166666666666667</v>
      </c>
      <c r="J702" s="34">
        <f t="shared" si="247"/>
        <v>-1317.333333333333</v>
      </c>
      <c r="K702" s="34">
        <f t="shared" si="248"/>
        <v>143.15</v>
      </c>
      <c r="L702" s="39">
        <f t="shared" si="249"/>
        <v>51.171075000000002</v>
      </c>
      <c r="M702" s="40">
        <f t="shared" si="250"/>
        <v>194.32107500000001</v>
      </c>
      <c r="N702" s="36"/>
      <c r="O702" s="45">
        <f t="shared" si="251"/>
        <v>1392.6343708333334</v>
      </c>
      <c r="P702" s="46">
        <f t="shared" si="262"/>
        <v>1.3926343708333333</v>
      </c>
      <c r="Q702" s="42">
        <f t="shared" si="252"/>
        <v>-8.048254518055554</v>
      </c>
      <c r="R702" s="46">
        <f t="shared" si="261"/>
        <v>0.7192667230757942</v>
      </c>
      <c r="S702" s="42">
        <f t="shared" si="253"/>
        <v>1181.7656411458336</v>
      </c>
      <c r="T702" s="43">
        <f t="shared" si="263"/>
        <v>0.12802162352377502</v>
      </c>
      <c r="U702" s="65"/>
      <c r="V702" s="58">
        <f t="shared" si="254"/>
        <v>0</v>
      </c>
      <c r="W702" s="58">
        <f t="shared" si="255"/>
        <v>1317.333333333333</v>
      </c>
      <c r="Y702" s="61">
        <f t="shared" si="241"/>
        <v>46841.333333333336</v>
      </c>
      <c r="Z702" s="61">
        <f t="shared" si="242"/>
        <v>46.841333333333338</v>
      </c>
      <c r="AA702" s="61">
        <f t="shared" si="243"/>
        <v>9291</v>
      </c>
      <c r="AB702" s="63">
        <f t="shared" si="244"/>
        <v>9.2910000000000004</v>
      </c>
      <c r="AC702" s="36"/>
      <c r="AD702" s="64">
        <f t="shared" si="245"/>
        <v>-9.2910000000000004</v>
      </c>
      <c r="AE702" s="64">
        <f t="shared" si="246"/>
        <v>0.12861455312832751</v>
      </c>
      <c r="AF702" s="42">
        <f t="shared" si="256"/>
        <v>0</v>
      </c>
      <c r="AG702" s="72">
        <f t="shared" si="257"/>
        <v>0</v>
      </c>
      <c r="AH702">
        <f t="shared" si="258"/>
        <v>7.7773136290693337E-2</v>
      </c>
    </row>
    <row r="703" spans="1:34" ht="15.75" thickBot="1" x14ac:dyDescent="0.3">
      <c r="A703" s="36"/>
      <c r="B703" s="15" t="s">
        <v>60</v>
      </c>
      <c r="C703" s="15">
        <v>699</v>
      </c>
      <c r="D703" s="15">
        <v>110</v>
      </c>
      <c r="E703" s="47">
        <v>23.1</v>
      </c>
      <c r="F703" s="37">
        <f t="shared" si="259"/>
        <v>-0.55555555555555558</v>
      </c>
      <c r="G703" s="37">
        <f t="shared" si="260"/>
        <v>-2</v>
      </c>
      <c r="H703" s="36"/>
      <c r="I703" s="33">
        <f t="shared" si="240"/>
        <v>6.416666666666667</v>
      </c>
      <c r="J703" s="34">
        <f t="shared" si="247"/>
        <v>-1013.3333333333334</v>
      </c>
      <c r="K703" s="34">
        <f t="shared" si="248"/>
        <v>143.15</v>
      </c>
      <c r="L703" s="39">
        <f t="shared" si="249"/>
        <v>41.021268750000004</v>
      </c>
      <c r="M703" s="40">
        <f t="shared" si="250"/>
        <v>184.17126875000002</v>
      </c>
      <c r="N703" s="36"/>
      <c r="O703" s="45">
        <f t="shared" si="251"/>
        <v>1181.7656411458336</v>
      </c>
      <c r="P703" s="46">
        <f t="shared" si="262"/>
        <v>1.1817656411458335</v>
      </c>
      <c r="Q703" s="42">
        <f t="shared" si="252"/>
        <v>-5.3204565810763897</v>
      </c>
      <c r="R703" s="46">
        <f t="shared" si="261"/>
        <v>0.71959499130944582</v>
      </c>
      <c r="S703" s="42">
        <f t="shared" si="253"/>
        <v>1088.0868986111113</v>
      </c>
      <c r="T703" s="43">
        <f t="shared" si="263"/>
        <v>0.12832386988450034</v>
      </c>
      <c r="U703" s="65"/>
      <c r="V703" s="58">
        <f t="shared" si="254"/>
        <v>0</v>
      </c>
      <c r="W703" s="58">
        <f t="shared" si="255"/>
        <v>1013.3333333333334</v>
      </c>
      <c r="Y703" s="61">
        <f t="shared" si="241"/>
        <v>37550.333333333336</v>
      </c>
      <c r="Z703" s="61">
        <f t="shared" si="242"/>
        <v>37.550333333333334</v>
      </c>
      <c r="AA703" s="61">
        <f t="shared" si="243"/>
        <v>4107.518518518511</v>
      </c>
      <c r="AB703" s="63">
        <f t="shared" si="244"/>
        <v>4.1075185185185106</v>
      </c>
      <c r="AC703" s="36"/>
      <c r="AD703" s="64">
        <f t="shared" si="245"/>
        <v>-4.1075185185185106</v>
      </c>
      <c r="AE703" s="64">
        <f t="shared" si="246"/>
        <v>0.12890144274059603</v>
      </c>
      <c r="AF703" s="42">
        <f t="shared" si="256"/>
        <v>0</v>
      </c>
      <c r="AG703" s="72">
        <f t="shared" si="257"/>
        <v>0</v>
      </c>
      <c r="AH703">
        <f t="shared" si="258"/>
        <v>7.7956750954833953E-2</v>
      </c>
    </row>
    <row r="704" spans="1:34" ht="15.75" thickBot="1" x14ac:dyDescent="0.3">
      <c r="A704" s="36"/>
      <c r="B704" s="15" t="s">
        <v>60</v>
      </c>
      <c r="C704" s="15">
        <v>700</v>
      </c>
      <c r="D704" s="15">
        <v>111</v>
      </c>
      <c r="E704" s="47">
        <v>21.8</v>
      </c>
      <c r="F704" s="37">
        <f t="shared" si="259"/>
        <v>-0.26388888888888917</v>
      </c>
      <c r="G704" s="37">
        <f t="shared" si="260"/>
        <v>-0.95000000000000107</v>
      </c>
      <c r="H704" s="36"/>
      <c r="I704" s="33">
        <f t="shared" si="240"/>
        <v>6.0555555555555562</v>
      </c>
      <c r="J704" s="34">
        <f t="shared" si="247"/>
        <v>-481.33333333333383</v>
      </c>
      <c r="K704" s="34">
        <f t="shared" si="248"/>
        <v>143.15</v>
      </c>
      <c r="L704" s="39">
        <f t="shared" si="249"/>
        <v>36.534075000000009</v>
      </c>
      <c r="M704" s="40">
        <f t="shared" si="250"/>
        <v>179.68407500000001</v>
      </c>
      <c r="N704" s="36"/>
      <c r="O704" s="45">
        <f t="shared" si="251"/>
        <v>1088.0868986111113</v>
      </c>
      <c r="P704" s="46">
        <f t="shared" si="262"/>
        <v>1.0880868986111114</v>
      </c>
      <c r="Q704" s="42">
        <f t="shared" si="252"/>
        <v>-1.8266538421296328</v>
      </c>
      <c r="R704" s="46">
        <f t="shared" si="261"/>
        <v>0.71989723767017111</v>
      </c>
      <c r="S704" s="42">
        <f t="shared" si="253"/>
        <v>1046.4596777777779</v>
      </c>
      <c r="T704" s="43">
        <f t="shared" si="263"/>
        <v>0.12861455312832751</v>
      </c>
      <c r="U704" s="65"/>
      <c r="V704" s="58">
        <f t="shared" si="254"/>
        <v>0</v>
      </c>
      <c r="W704" s="58">
        <f t="shared" si="255"/>
        <v>481.33333333333383</v>
      </c>
      <c r="Y704" s="61">
        <f t="shared" si="241"/>
        <v>33442.814814814825</v>
      </c>
      <c r="Z704" s="61">
        <f t="shared" si="242"/>
        <v>33.442814814814824</v>
      </c>
      <c r="AA704" s="61">
        <f t="shared" si="243"/>
        <v>1815.5555555555584</v>
      </c>
      <c r="AB704" s="63">
        <f t="shared" si="244"/>
        <v>1.8155555555555585</v>
      </c>
      <c r="AC704" s="36"/>
      <c r="AD704" s="64">
        <f t="shared" si="245"/>
        <v>-1.8155555555555585</v>
      </c>
      <c r="AE704" s="64">
        <f t="shared" si="246"/>
        <v>0.12890144274059603</v>
      </c>
      <c r="AF704" s="42">
        <f t="shared" si="256"/>
        <v>0</v>
      </c>
      <c r="AG704" s="72">
        <f t="shared" si="257"/>
        <v>0</v>
      </c>
      <c r="AH704">
        <f t="shared" si="258"/>
        <v>7.8133341025458977E-2</v>
      </c>
    </row>
    <row r="705" spans="1:34" ht="15.75" thickBot="1" x14ac:dyDescent="0.3">
      <c r="A705" s="36"/>
      <c r="B705" s="15" t="s">
        <v>60</v>
      </c>
      <c r="C705" s="15">
        <v>701</v>
      </c>
      <c r="D705" s="15">
        <v>112</v>
      </c>
      <c r="E705" s="47">
        <v>21.2</v>
      </c>
      <c r="F705" s="37">
        <f t="shared" si="259"/>
        <v>-0.1111111111111112</v>
      </c>
      <c r="G705" s="37">
        <f t="shared" si="260"/>
        <v>-0.40000000000000036</v>
      </c>
      <c r="H705" s="36"/>
      <c r="I705" s="33">
        <f t="shared" si="240"/>
        <v>5.8888888888888893</v>
      </c>
      <c r="J705" s="34">
        <f t="shared" si="247"/>
        <v>-202.66666666666683</v>
      </c>
      <c r="K705" s="34">
        <f t="shared" si="248"/>
        <v>143.15</v>
      </c>
      <c r="L705" s="39">
        <f t="shared" si="249"/>
        <v>34.550700000000006</v>
      </c>
      <c r="M705" s="40">
        <f t="shared" si="250"/>
        <v>177.70070000000001</v>
      </c>
      <c r="N705" s="36"/>
      <c r="O705" s="45">
        <f t="shared" si="251"/>
        <v>1046.4596777777779</v>
      </c>
      <c r="P705" s="46">
        <f t="shared" si="262"/>
        <v>1.0464596777777779</v>
      </c>
      <c r="Q705" s="42">
        <f t="shared" si="252"/>
        <v>-0.1470218037037046</v>
      </c>
      <c r="R705" s="46">
        <f t="shared" si="261"/>
        <v>0.7201879209139983</v>
      </c>
      <c r="S705" s="42">
        <f t="shared" si="253"/>
        <v>1032.8026041666667</v>
      </c>
      <c r="T705" s="43">
        <f t="shared" si="263"/>
        <v>0.12890144274059603</v>
      </c>
      <c r="U705" s="65">
        <f>SUM(S699:S712)</f>
        <v>14265.123856250002</v>
      </c>
      <c r="V705" s="58">
        <f t="shared" si="254"/>
        <v>0</v>
      </c>
      <c r="W705" s="58">
        <f t="shared" si="255"/>
        <v>202.66666666666683</v>
      </c>
      <c r="Y705" s="61">
        <f t="shared" si="241"/>
        <v>31627.259259259266</v>
      </c>
      <c r="Z705" s="61">
        <f t="shared" si="242"/>
        <v>31.627259259259265</v>
      </c>
      <c r="AA705" s="61">
        <f t="shared" si="243"/>
        <v>593.925925925927</v>
      </c>
      <c r="AB705" s="63">
        <f t="shared" si="244"/>
        <v>0.59392592592592697</v>
      </c>
      <c r="AC705" s="36"/>
      <c r="AD705" s="64">
        <f t="shared" si="245"/>
        <v>-0.59392592592592697</v>
      </c>
      <c r="AE705" s="64">
        <f t="shared" si="246"/>
        <v>0.12918644676581786</v>
      </c>
      <c r="AF705" s="42">
        <f t="shared" si="256"/>
        <v>0</v>
      </c>
      <c r="AG705" s="72">
        <f t="shared" si="257"/>
        <v>0</v>
      </c>
      <c r="AH705">
        <f t="shared" si="258"/>
        <v>7.83076264649121E-2</v>
      </c>
    </row>
    <row r="706" spans="1:34" ht="15.75" thickBot="1" x14ac:dyDescent="0.3">
      <c r="A706" s="36"/>
      <c r="B706" s="15" t="s">
        <v>60</v>
      </c>
      <c r="C706" s="15">
        <v>702</v>
      </c>
      <c r="D706" s="15">
        <v>113</v>
      </c>
      <c r="E706" s="47">
        <v>21</v>
      </c>
      <c r="F706" s="37">
        <f t="shared" si="259"/>
        <v>-2.7777777777777679E-2</v>
      </c>
      <c r="G706" s="37">
        <f t="shared" si="260"/>
        <v>-9.9999999999999645E-2</v>
      </c>
      <c r="H706" s="36"/>
      <c r="I706" s="33">
        <f t="shared" si="240"/>
        <v>5.8333333333333339</v>
      </c>
      <c r="J706" s="34">
        <f t="shared" si="247"/>
        <v>-50.666666666666487</v>
      </c>
      <c r="K706" s="34">
        <f t="shared" si="248"/>
        <v>143.15</v>
      </c>
      <c r="L706" s="39">
        <f t="shared" si="249"/>
        <v>33.901875000000004</v>
      </c>
      <c r="M706" s="40">
        <f t="shared" si="250"/>
        <v>177.051875</v>
      </c>
      <c r="N706" s="36"/>
      <c r="O706" s="45">
        <f t="shared" si="251"/>
        <v>1032.8026041666667</v>
      </c>
      <c r="P706" s="46">
        <f t="shared" si="262"/>
        <v>1.0328026041666667</v>
      </c>
      <c r="Q706" s="42">
        <f t="shared" si="252"/>
        <v>0.73724704861111234</v>
      </c>
      <c r="R706" s="46">
        <f t="shared" si="261"/>
        <v>0.72047481052626683</v>
      </c>
      <c r="S706" s="42">
        <f t="shared" si="253"/>
        <v>0</v>
      </c>
      <c r="T706" s="43">
        <f t="shared" si="263"/>
        <v>0.12890144274059603</v>
      </c>
      <c r="U706" s="65"/>
      <c r="V706" s="58">
        <f t="shared" si="254"/>
        <v>0</v>
      </c>
      <c r="W706" s="58">
        <f t="shared" si="255"/>
        <v>50.666666666666487</v>
      </c>
      <c r="Y706" s="61">
        <f t="shared" si="241"/>
        <v>31033.333333333339</v>
      </c>
      <c r="Z706" s="61">
        <f t="shared" si="242"/>
        <v>31.033333333333339</v>
      </c>
      <c r="AA706" s="61">
        <f t="shared" si="243"/>
        <v>0</v>
      </c>
      <c r="AB706" s="63">
        <f t="shared" si="244"/>
        <v>0</v>
      </c>
      <c r="AC706" s="36"/>
      <c r="AD706" s="64">
        <f t="shared" si="245"/>
        <v>0</v>
      </c>
      <c r="AE706" s="64">
        <f t="shared" si="246"/>
        <v>0.1294529981584201</v>
      </c>
      <c r="AF706" s="42">
        <f t="shared" si="256"/>
        <v>0</v>
      </c>
      <c r="AG706" s="72">
        <f t="shared" si="257"/>
        <v>0</v>
      </c>
      <c r="AH706">
        <f t="shared" si="258"/>
        <v>7.83076264649121E-2</v>
      </c>
    </row>
    <row r="707" spans="1:34" ht="15.75" thickBot="1" x14ac:dyDescent="0.3">
      <c r="A707" s="36"/>
      <c r="B707" s="15" t="s">
        <v>60</v>
      </c>
      <c r="C707" s="15">
        <v>703</v>
      </c>
      <c r="D707" s="15">
        <v>114</v>
      </c>
      <c r="E707" s="47">
        <v>21</v>
      </c>
      <c r="F707" s="37">
        <f t="shared" si="259"/>
        <v>-1.3888888888889086E-2</v>
      </c>
      <c r="G707" s="37">
        <f t="shared" si="260"/>
        <v>-5.0000000000000711E-2</v>
      </c>
      <c r="H707" s="36"/>
      <c r="I707" s="33">
        <f t="shared" si="240"/>
        <v>5.8333333333333339</v>
      </c>
      <c r="J707" s="34">
        <f t="shared" si="247"/>
        <v>-25.333333333333691</v>
      </c>
      <c r="K707" s="34">
        <f t="shared" si="248"/>
        <v>143.15</v>
      </c>
      <c r="L707" s="39">
        <f t="shared" si="249"/>
        <v>33.901875000000004</v>
      </c>
      <c r="M707" s="40">
        <f t="shared" si="250"/>
        <v>177.051875</v>
      </c>
      <c r="N707" s="36"/>
      <c r="O707" s="45">
        <f t="shared" si="251"/>
        <v>1032.8026041666667</v>
      </c>
      <c r="P707" s="46">
        <f t="shared" si="262"/>
        <v>1.0328026041666667</v>
      </c>
      <c r="Q707" s="42">
        <f t="shared" si="252"/>
        <v>0.88502482638888702</v>
      </c>
      <c r="R707" s="46">
        <f t="shared" si="261"/>
        <v>0.72076170013853536</v>
      </c>
      <c r="S707" s="42">
        <f t="shared" si="253"/>
        <v>1026.0144907986112</v>
      </c>
      <c r="T707" s="43">
        <f t="shared" si="263"/>
        <v>0.12918644676581786</v>
      </c>
      <c r="U707" s="65"/>
      <c r="V707" s="58">
        <f t="shared" si="254"/>
        <v>0</v>
      </c>
      <c r="W707" s="58">
        <f t="shared" si="255"/>
        <v>25.333333333333691</v>
      </c>
      <c r="Y707" s="61">
        <f t="shared" si="241"/>
        <v>31033.333333333339</v>
      </c>
      <c r="Z707" s="61">
        <f t="shared" si="242"/>
        <v>31.033333333333339</v>
      </c>
      <c r="AA707" s="61">
        <f t="shared" si="243"/>
        <v>294.85185185185765</v>
      </c>
      <c r="AB707" s="63">
        <f t="shared" si="244"/>
        <v>0.29485185185185764</v>
      </c>
      <c r="AC707" s="36"/>
      <c r="AD707" s="64">
        <f t="shared" si="245"/>
        <v>-0.29485185185185764</v>
      </c>
      <c r="AE707" s="64">
        <f t="shared" si="246"/>
        <v>0.12968473343508868</v>
      </c>
      <c r="AF707" s="42">
        <f t="shared" si="256"/>
        <v>0</v>
      </c>
      <c r="AG707" s="72">
        <f t="shared" si="257"/>
        <v>0</v>
      </c>
      <c r="AH707">
        <f t="shared" si="258"/>
        <v>7.8480766410234354E-2</v>
      </c>
    </row>
    <row r="708" spans="1:34" ht="15.75" thickBot="1" x14ac:dyDescent="0.3">
      <c r="A708" s="36"/>
      <c r="B708" s="15" t="s">
        <v>60</v>
      </c>
      <c r="C708" s="15">
        <v>704</v>
      </c>
      <c r="D708" s="15">
        <v>115</v>
      </c>
      <c r="E708" s="47">
        <v>20.9</v>
      </c>
      <c r="F708" s="37">
        <f t="shared" si="259"/>
        <v>-0.15277777777777798</v>
      </c>
      <c r="G708" s="37">
        <f t="shared" si="260"/>
        <v>-0.55000000000000071</v>
      </c>
      <c r="H708" s="36"/>
      <c r="I708" s="33">
        <f t="shared" ref="I708:I771" si="264">E708*(1000/3600)</f>
        <v>5.8055555555555554</v>
      </c>
      <c r="J708" s="34">
        <f t="shared" si="247"/>
        <v>-278.66666666666703</v>
      </c>
      <c r="K708" s="34">
        <f t="shared" si="248"/>
        <v>143.15</v>
      </c>
      <c r="L708" s="39">
        <f t="shared" si="249"/>
        <v>33.579768749999999</v>
      </c>
      <c r="M708" s="40">
        <f t="shared" si="250"/>
        <v>176.72976875000001</v>
      </c>
      <c r="N708" s="36"/>
      <c r="O708" s="45">
        <f t="shared" si="251"/>
        <v>1026.0144907986112</v>
      </c>
      <c r="P708" s="46">
        <f t="shared" si="262"/>
        <v>1.0260144907986111</v>
      </c>
      <c r="Q708" s="42">
        <f t="shared" si="252"/>
        <v>-0.59180032401620575</v>
      </c>
      <c r="R708" s="46">
        <f t="shared" si="261"/>
        <v>0.72104670416375716</v>
      </c>
      <c r="S708" s="42">
        <f t="shared" si="253"/>
        <v>959.58501336805546</v>
      </c>
      <c r="T708" s="43">
        <f t="shared" si="263"/>
        <v>0.1294529981584201</v>
      </c>
      <c r="U708" s="65"/>
      <c r="V708" s="58">
        <f t="shared" si="254"/>
        <v>0</v>
      </c>
      <c r="W708" s="58">
        <f t="shared" si="255"/>
        <v>278.66666666666703</v>
      </c>
      <c r="Y708" s="61">
        <f t="shared" ref="Y708:Y771" si="265">0.5*1824*(I708^2)</f>
        <v>30738.481481481482</v>
      </c>
      <c r="Z708" s="61">
        <f t="shared" ref="Z708:Z771" si="266">Y708/1000</f>
        <v>30.738481481481482</v>
      </c>
      <c r="AA708" s="61">
        <f t="shared" ref="AA708:AA771" si="267">IF(I709&lt;I708,Y708-Y709, 0 )</f>
        <v>2871.1111111111131</v>
      </c>
      <c r="AB708" s="63">
        <f t="shared" ref="AB708:AB771" si="268">AA708/1000</f>
        <v>2.8711111111111132</v>
      </c>
      <c r="AC708" s="36"/>
      <c r="AD708" s="64">
        <f t="shared" ref="AD708:AD771" si="269">IF(I709 &lt;I708, (Y709-Y708) / (C709-C708), 0) / 1000</f>
        <v>-2.8711111111111132</v>
      </c>
      <c r="AE708" s="64">
        <f t="shared" ref="AE708:AE771" si="270" xml:space="preserve"> T709 + ((S710*(C710-C709))/(3600*1000))</f>
        <v>0.12987194345500574</v>
      </c>
      <c r="AF708" s="42">
        <f t="shared" si="256"/>
        <v>0</v>
      </c>
      <c r="AG708" s="72">
        <f t="shared" si="257"/>
        <v>0</v>
      </c>
      <c r="AH708">
        <f t="shared" si="258"/>
        <v>7.8642696381240218E-2</v>
      </c>
    </row>
    <row r="709" spans="1:34" ht="15.75" thickBot="1" x14ac:dyDescent="0.3">
      <c r="A709" s="36"/>
      <c r="B709" s="15" t="s">
        <v>60</v>
      </c>
      <c r="C709" s="15">
        <v>705</v>
      </c>
      <c r="D709" s="15">
        <v>116</v>
      </c>
      <c r="E709" s="47">
        <v>19.899999999999999</v>
      </c>
      <c r="F709" s="37">
        <f t="shared" si="259"/>
        <v>-0.41666666666666663</v>
      </c>
      <c r="G709" s="37">
        <f t="shared" si="260"/>
        <v>-1.5</v>
      </c>
      <c r="H709" s="36"/>
      <c r="I709" s="33">
        <f t="shared" si="264"/>
        <v>5.5277777777777777</v>
      </c>
      <c r="J709" s="34">
        <f t="shared" ref="J709:J772" si="271">1824*F709</f>
        <v>-759.99999999999989</v>
      </c>
      <c r="K709" s="34">
        <f t="shared" ref="K709:K772" si="272">143.15</f>
        <v>143.15</v>
      </c>
      <c r="L709" s="39">
        <f t="shared" ref="L709:L772" si="273">(0.5*1.23)*0.4*4.05*(I709^2)</f>
        <v>30.443268749999998</v>
      </c>
      <c r="M709" s="40">
        <f t="shared" ref="M709:M772" si="274">IF(J709 &gt;= 0, K709 + L709 + J709, K709 + L709)</f>
        <v>173.59326874999999</v>
      </c>
      <c r="N709" s="36"/>
      <c r="O709" s="45">
        <f t="shared" ref="O709:O772" si="275">M709*I709</f>
        <v>959.58501336805546</v>
      </c>
      <c r="P709" s="46">
        <f t="shared" si="262"/>
        <v>0.95958501336805546</v>
      </c>
      <c r="Q709" s="42">
        <f t="shared" ref="Q709:Q772" si="276">((J709+K709+L709)*I709)/1000</f>
        <v>-3.2415260977430549</v>
      </c>
      <c r="R709" s="46">
        <f t="shared" si="261"/>
        <v>0.72131325555635939</v>
      </c>
      <c r="S709" s="42">
        <f t="shared" ref="S709:S772" si="277">IF(I710 &lt; I709, ABS(M710 * I710), 0)</f>
        <v>834.24699600694453</v>
      </c>
      <c r="T709" s="43">
        <f t="shared" si="263"/>
        <v>0.12968473343508868</v>
      </c>
      <c r="U709" s="65"/>
      <c r="V709" s="58">
        <f t="shared" ref="V709:V772" si="278">IF(J709&gt;0, J709, 0)</f>
        <v>0</v>
      </c>
      <c r="W709" s="58">
        <f t="shared" ref="W709:W772" si="279">IF(J709&lt;0, -J709, 0)</f>
        <v>759.99999999999989</v>
      </c>
      <c r="Y709" s="61">
        <f t="shared" si="265"/>
        <v>27867.370370370369</v>
      </c>
      <c r="Z709" s="61">
        <f t="shared" si="266"/>
        <v>27.86737037037037</v>
      </c>
      <c r="AA709" s="61">
        <f t="shared" si="267"/>
        <v>5320</v>
      </c>
      <c r="AB709" s="63">
        <f t="shared" si="268"/>
        <v>5.32</v>
      </c>
      <c r="AC709" s="36"/>
      <c r="AD709" s="64">
        <f t="shared" si="269"/>
        <v>-5.32</v>
      </c>
      <c r="AE709" s="64">
        <f t="shared" si="270"/>
        <v>0.13002576587475884</v>
      </c>
      <c r="AF709" s="42">
        <f t="shared" ref="AF709:AF772" si="280">IF(V710 &lt; V709, ABS(Z710 * V710), 0)</f>
        <v>0</v>
      </c>
      <c r="AG709" s="72">
        <f t="shared" ref="AG709:AG772" si="281">AF709*(1-0.25)*(1-0.1)*(1-0.1)*(1-0.05)</f>
        <v>0</v>
      </c>
      <c r="AH709">
        <f t="shared" ref="AH709:AH772" si="282">T709* (1 - 0.25) * (1 - 0.1) * (1 - 0.1)</f>
        <v>7.8783475561816377E-2</v>
      </c>
    </row>
    <row r="710" spans="1:34" ht="15.75" thickBot="1" x14ac:dyDescent="0.3">
      <c r="A710" s="36"/>
      <c r="B710" s="15" t="s">
        <v>60</v>
      </c>
      <c r="C710" s="15">
        <v>706</v>
      </c>
      <c r="D710" s="15">
        <v>117</v>
      </c>
      <c r="E710" s="47">
        <v>17.899999999999999</v>
      </c>
      <c r="F710" s="37">
        <f t="shared" ref="F710:F773" si="283">($E711-$E709)/2/3.6</f>
        <v>-0.66666666666666652</v>
      </c>
      <c r="G710" s="37">
        <f t="shared" ref="G710:G773" si="284">($E711-$E709)/2</f>
        <v>-2.3999999999999995</v>
      </c>
      <c r="H710" s="36"/>
      <c r="I710" s="33">
        <f t="shared" si="264"/>
        <v>4.9722222222222223</v>
      </c>
      <c r="J710" s="34">
        <f t="shared" si="271"/>
        <v>-1215.9999999999998</v>
      </c>
      <c r="K710" s="34">
        <f t="shared" si="272"/>
        <v>143.15</v>
      </c>
      <c r="L710" s="39">
        <f t="shared" si="273"/>
        <v>24.631518749999998</v>
      </c>
      <c r="M710" s="40">
        <f t="shared" si="274"/>
        <v>167.78151875</v>
      </c>
      <c r="N710" s="36"/>
      <c r="O710" s="45">
        <f t="shared" si="275"/>
        <v>834.24699600694453</v>
      </c>
      <c r="P710" s="46">
        <f t="shared" si="262"/>
        <v>0.83424699600694452</v>
      </c>
      <c r="Q710" s="42">
        <f t="shared" si="276"/>
        <v>-5.2119752262152765</v>
      </c>
      <c r="R710" s="46">
        <f t="shared" ref="R710:R773" si="285" xml:space="preserve"> R709 + P710 * ((C710 - C709) / 3600)</f>
        <v>0.72154499083302803</v>
      </c>
      <c r="S710" s="42">
        <f t="shared" si="277"/>
        <v>673.95607170138896</v>
      </c>
      <c r="T710" s="43">
        <f t="shared" si="263"/>
        <v>0.12987194345500574</v>
      </c>
      <c r="U710" s="65"/>
      <c r="V710" s="58">
        <f t="shared" si="278"/>
        <v>0</v>
      </c>
      <c r="W710" s="58">
        <f t="shared" si="279"/>
        <v>1215.9999999999998</v>
      </c>
      <c r="Y710" s="61">
        <f t="shared" si="265"/>
        <v>22547.370370370369</v>
      </c>
      <c r="Z710" s="61">
        <f t="shared" si="266"/>
        <v>22.54737037037037</v>
      </c>
      <c r="AA710" s="61">
        <f t="shared" si="267"/>
        <v>6502.2222222222172</v>
      </c>
      <c r="AB710" s="63">
        <f t="shared" si="268"/>
        <v>6.5022222222222172</v>
      </c>
      <c r="AC710" s="36"/>
      <c r="AD710" s="64">
        <f t="shared" si="269"/>
        <v>-6.5022222222222172</v>
      </c>
      <c r="AE710" s="64">
        <f t="shared" si="270"/>
        <v>0.13026238933154896</v>
      </c>
      <c r="AF710" s="42">
        <f t="shared" si="280"/>
        <v>0</v>
      </c>
      <c r="AG710" s="72">
        <f t="shared" si="281"/>
        <v>0</v>
      </c>
      <c r="AH710">
        <f t="shared" si="282"/>
        <v>7.8897205648915988E-2</v>
      </c>
    </row>
    <row r="711" spans="1:34" ht="15.75" thickBot="1" x14ac:dyDescent="0.3">
      <c r="A711" s="36"/>
      <c r="B711" s="15" t="s">
        <v>60</v>
      </c>
      <c r="C711" s="15">
        <v>707</v>
      </c>
      <c r="D711" s="15">
        <v>118</v>
      </c>
      <c r="E711" s="47">
        <v>15.1</v>
      </c>
      <c r="F711" s="37">
        <f t="shared" si="283"/>
        <v>-0.70833333333333304</v>
      </c>
      <c r="G711" s="37">
        <f t="shared" si="284"/>
        <v>-2.5499999999999989</v>
      </c>
      <c r="H711" s="36"/>
      <c r="I711" s="33">
        <f t="shared" si="264"/>
        <v>4.1944444444444446</v>
      </c>
      <c r="J711" s="34">
        <f t="shared" si="271"/>
        <v>-1291.9999999999995</v>
      </c>
      <c r="K711" s="34">
        <f t="shared" si="272"/>
        <v>143.15</v>
      </c>
      <c r="L711" s="39">
        <f t="shared" si="273"/>
        <v>17.528268750000002</v>
      </c>
      <c r="M711" s="40">
        <f t="shared" si="274"/>
        <v>160.67826875</v>
      </c>
      <c r="N711" s="36"/>
      <c r="O711" s="45">
        <f t="shared" si="275"/>
        <v>673.95607170138896</v>
      </c>
      <c r="P711" s="46">
        <f t="shared" ref="P711:P774" si="286">O711/1000</f>
        <v>0.67395607170138894</v>
      </c>
      <c r="Q711" s="42">
        <f t="shared" si="276"/>
        <v>-4.7452661505208305</v>
      </c>
      <c r="R711" s="46">
        <f t="shared" si="285"/>
        <v>0.72173220085294509</v>
      </c>
      <c r="S711" s="42">
        <f t="shared" si="277"/>
        <v>553.76071111111116</v>
      </c>
      <c r="T711" s="43">
        <f t="shared" si="263"/>
        <v>0.13002576587475884</v>
      </c>
      <c r="U711" s="65"/>
      <c r="V711" s="58">
        <f t="shared" si="278"/>
        <v>0</v>
      </c>
      <c r="W711" s="58">
        <f t="shared" si="279"/>
        <v>1291.9999999999995</v>
      </c>
      <c r="Y711" s="61">
        <f t="shared" si="265"/>
        <v>16045.148148148151</v>
      </c>
      <c r="Z711" s="61">
        <f t="shared" si="266"/>
        <v>16.045148148148151</v>
      </c>
      <c r="AA711" s="61">
        <f t="shared" si="267"/>
        <v>4515.6666666666697</v>
      </c>
      <c r="AB711" s="63">
        <f t="shared" si="268"/>
        <v>4.5156666666666698</v>
      </c>
      <c r="AC711" s="36"/>
      <c r="AD711" s="64">
        <f t="shared" si="269"/>
        <v>-4.5156666666666698</v>
      </c>
      <c r="AE711" s="64">
        <f t="shared" si="270"/>
        <v>0.13026238933154896</v>
      </c>
      <c r="AF711" s="42">
        <f t="shared" si="280"/>
        <v>0</v>
      </c>
      <c r="AG711" s="72">
        <f t="shared" si="281"/>
        <v>0</v>
      </c>
      <c r="AH711">
        <f t="shared" si="282"/>
        <v>7.8990652768915995E-2</v>
      </c>
    </row>
    <row r="712" spans="1:34" ht="15.75" thickBot="1" x14ac:dyDescent="0.3">
      <c r="A712" s="36"/>
      <c r="B712" s="15" t="s">
        <v>60</v>
      </c>
      <c r="C712" s="15">
        <v>708</v>
      </c>
      <c r="D712" s="15">
        <v>119</v>
      </c>
      <c r="E712" s="47">
        <v>12.8</v>
      </c>
      <c r="F712" s="37">
        <f t="shared" si="283"/>
        <v>-0.43055555555555547</v>
      </c>
      <c r="G712" s="37">
        <f t="shared" si="284"/>
        <v>-1.5499999999999998</v>
      </c>
      <c r="H712" s="36"/>
      <c r="I712" s="33">
        <f t="shared" si="264"/>
        <v>3.5555555555555558</v>
      </c>
      <c r="J712" s="34">
        <f t="shared" si="271"/>
        <v>-785.33333333333314</v>
      </c>
      <c r="K712" s="34">
        <f t="shared" si="272"/>
        <v>143.15</v>
      </c>
      <c r="L712" s="39">
        <f t="shared" si="273"/>
        <v>12.5952</v>
      </c>
      <c r="M712" s="40">
        <f t="shared" si="274"/>
        <v>155.74520000000001</v>
      </c>
      <c r="N712" s="36"/>
      <c r="O712" s="45">
        <f t="shared" si="275"/>
        <v>553.76071111111116</v>
      </c>
      <c r="P712" s="46">
        <f t="shared" si="286"/>
        <v>0.55376071111111114</v>
      </c>
      <c r="Q712" s="42">
        <f t="shared" si="276"/>
        <v>-2.2385355851851849</v>
      </c>
      <c r="R712" s="46">
        <f t="shared" si="285"/>
        <v>0.72188602327269813</v>
      </c>
      <c r="S712" s="42">
        <f t="shared" si="277"/>
        <v>851.8444444444433</v>
      </c>
      <c r="T712" s="43">
        <f t="shared" si="263"/>
        <v>0.13026238933154896</v>
      </c>
      <c r="U712" s="65"/>
      <c r="V712" s="58">
        <f t="shared" si="278"/>
        <v>0</v>
      </c>
      <c r="W712" s="58">
        <f t="shared" si="279"/>
        <v>785.33333333333314</v>
      </c>
      <c r="Y712" s="61">
        <f t="shared" si="265"/>
        <v>11529.481481481482</v>
      </c>
      <c r="Z712" s="61">
        <f t="shared" si="266"/>
        <v>11.529481481481481</v>
      </c>
      <c r="AA712" s="61">
        <f t="shared" si="267"/>
        <v>1396.1481481481478</v>
      </c>
      <c r="AB712" s="63">
        <f t="shared" si="268"/>
        <v>1.3961481481481479</v>
      </c>
      <c r="AC712" s="36"/>
      <c r="AD712" s="64">
        <f t="shared" si="269"/>
        <v>-1.3961481481481479</v>
      </c>
      <c r="AE712" s="64">
        <f t="shared" si="270"/>
        <v>0.13026238933154896</v>
      </c>
      <c r="AF712" s="42">
        <f t="shared" si="280"/>
        <v>0</v>
      </c>
      <c r="AG712" s="72">
        <f t="shared" si="281"/>
        <v>0</v>
      </c>
      <c r="AH712">
        <f t="shared" si="282"/>
        <v>7.9134401518915987E-2</v>
      </c>
    </row>
    <row r="713" spans="1:34" ht="15.75" thickBot="1" x14ac:dyDescent="0.3">
      <c r="A713" s="36"/>
      <c r="B713" s="15" t="s">
        <v>60</v>
      </c>
      <c r="C713" s="15">
        <v>709</v>
      </c>
      <c r="D713" s="15">
        <v>120</v>
      </c>
      <c r="E713" s="47">
        <v>12</v>
      </c>
      <c r="F713" s="37">
        <f t="shared" si="283"/>
        <v>5.5555555555555358E-2</v>
      </c>
      <c r="G713" s="37">
        <f t="shared" si="284"/>
        <v>0.19999999999999929</v>
      </c>
      <c r="H713" s="36"/>
      <c r="I713" s="33">
        <f t="shared" si="264"/>
        <v>3.3333333333333335</v>
      </c>
      <c r="J713" s="34">
        <f t="shared" si="271"/>
        <v>101.33333333333297</v>
      </c>
      <c r="K713" s="34">
        <f t="shared" si="272"/>
        <v>143.15</v>
      </c>
      <c r="L713" s="39">
        <f t="shared" si="273"/>
        <v>11.07</v>
      </c>
      <c r="M713" s="40">
        <f t="shared" si="274"/>
        <v>255.55333333333297</v>
      </c>
      <c r="N713" s="36"/>
      <c r="O713" s="45">
        <f t="shared" si="275"/>
        <v>851.8444444444433</v>
      </c>
      <c r="P713" s="46">
        <f t="shared" si="286"/>
        <v>0.85184444444444329</v>
      </c>
      <c r="Q713" s="42">
        <f t="shared" si="276"/>
        <v>0.85184444444444329</v>
      </c>
      <c r="R713" s="46">
        <f t="shared" si="285"/>
        <v>0.72212264672948823</v>
      </c>
      <c r="S713" s="42">
        <f t="shared" si="277"/>
        <v>0</v>
      </c>
      <c r="T713" s="43">
        <f t="shared" si="263"/>
        <v>0.13026238933154896</v>
      </c>
      <c r="U713" s="36"/>
      <c r="V713" s="58">
        <f t="shared" si="278"/>
        <v>101.33333333333297</v>
      </c>
      <c r="W713" s="58">
        <f t="shared" si="279"/>
        <v>0</v>
      </c>
      <c r="Y713" s="61">
        <f t="shared" si="265"/>
        <v>10133.333333333334</v>
      </c>
      <c r="Z713" s="61">
        <f t="shared" si="266"/>
        <v>10.133333333333335</v>
      </c>
      <c r="AA713" s="61">
        <f t="shared" si="267"/>
        <v>0</v>
      </c>
      <c r="AB713" s="63">
        <f t="shared" si="268"/>
        <v>0</v>
      </c>
      <c r="AC713" s="36"/>
      <c r="AD713" s="64">
        <f t="shared" si="269"/>
        <v>0</v>
      </c>
      <c r="AE713" s="64">
        <f t="shared" si="270"/>
        <v>0.13026238933154896</v>
      </c>
      <c r="AF713" s="42">
        <f t="shared" si="280"/>
        <v>0</v>
      </c>
      <c r="AG713" s="72">
        <f t="shared" si="281"/>
        <v>0</v>
      </c>
      <c r="AH713">
        <f t="shared" si="282"/>
        <v>7.9134401518915987E-2</v>
      </c>
    </row>
    <row r="714" spans="1:34" ht="15.75" thickBot="1" x14ac:dyDescent="0.3">
      <c r="A714" s="36"/>
      <c r="B714" s="15" t="s">
        <v>60</v>
      </c>
      <c r="C714" s="15">
        <v>710</v>
      </c>
      <c r="D714" s="15">
        <v>121</v>
      </c>
      <c r="E714" s="47">
        <v>13.2</v>
      </c>
      <c r="F714" s="37">
        <f t="shared" si="283"/>
        <v>0.70833333333333348</v>
      </c>
      <c r="G714" s="37">
        <f t="shared" si="284"/>
        <v>2.5500000000000007</v>
      </c>
      <c r="H714" s="36"/>
      <c r="I714" s="33">
        <f t="shared" si="264"/>
        <v>3.6666666666666665</v>
      </c>
      <c r="J714" s="34">
        <f t="shared" si="271"/>
        <v>1292.0000000000002</v>
      </c>
      <c r="K714" s="34">
        <f t="shared" si="272"/>
        <v>143.15</v>
      </c>
      <c r="L714" s="39">
        <f t="shared" si="273"/>
        <v>13.394699999999998</v>
      </c>
      <c r="M714" s="40">
        <f t="shared" si="274"/>
        <v>1448.5447000000001</v>
      </c>
      <c r="N714" s="36"/>
      <c r="O714" s="45">
        <f t="shared" si="275"/>
        <v>5311.3305666666674</v>
      </c>
      <c r="P714" s="46">
        <f t="shared" si="286"/>
        <v>5.3113305666666673</v>
      </c>
      <c r="Q714" s="42">
        <f t="shared" si="276"/>
        <v>5.3113305666666673</v>
      </c>
      <c r="R714" s="46">
        <f t="shared" si="285"/>
        <v>0.72359801633134013</v>
      </c>
      <c r="S714" s="42">
        <f t="shared" si="277"/>
        <v>0</v>
      </c>
      <c r="T714" s="43">
        <f t="shared" si="263"/>
        <v>0.13026238933154896</v>
      </c>
      <c r="U714" s="36"/>
      <c r="V714" s="58">
        <f t="shared" si="278"/>
        <v>1292.0000000000002</v>
      </c>
      <c r="W714" s="58">
        <f t="shared" si="279"/>
        <v>0</v>
      </c>
      <c r="Y714" s="61">
        <f t="shared" si="265"/>
        <v>12261.333333333332</v>
      </c>
      <c r="Z714" s="61">
        <f t="shared" si="266"/>
        <v>12.261333333333333</v>
      </c>
      <c r="AA714" s="61">
        <f t="shared" si="267"/>
        <v>0</v>
      </c>
      <c r="AB714" s="63">
        <f t="shared" si="268"/>
        <v>0</v>
      </c>
      <c r="AC714" s="36"/>
      <c r="AD714" s="64">
        <f t="shared" si="269"/>
        <v>0</v>
      </c>
      <c r="AE714" s="64">
        <f t="shared" si="270"/>
        <v>0.13026238933154896</v>
      </c>
      <c r="AF714" s="42">
        <f t="shared" si="280"/>
        <v>0</v>
      </c>
      <c r="AG714" s="72">
        <f t="shared" si="281"/>
        <v>0</v>
      </c>
      <c r="AH714">
        <f t="shared" si="282"/>
        <v>7.9134401518915987E-2</v>
      </c>
    </row>
    <row r="715" spans="1:34" ht="15.75" thickBot="1" x14ac:dyDescent="0.3">
      <c r="A715" s="36"/>
      <c r="B715" s="15" t="s">
        <v>60</v>
      </c>
      <c r="C715" s="15">
        <v>711</v>
      </c>
      <c r="D715" s="15">
        <v>122</v>
      </c>
      <c r="E715" s="47">
        <v>17.100000000000001</v>
      </c>
      <c r="F715" s="37">
        <f t="shared" si="283"/>
        <v>1.0972222222222225</v>
      </c>
      <c r="G715" s="37">
        <f t="shared" si="284"/>
        <v>3.9500000000000011</v>
      </c>
      <c r="H715" s="36"/>
      <c r="I715" s="33">
        <f t="shared" si="264"/>
        <v>4.7500000000000009</v>
      </c>
      <c r="J715" s="34">
        <f t="shared" si="271"/>
        <v>2001.3333333333339</v>
      </c>
      <c r="K715" s="34">
        <f t="shared" si="272"/>
        <v>143.15</v>
      </c>
      <c r="L715" s="39">
        <f t="shared" si="273"/>
        <v>22.479018750000005</v>
      </c>
      <c r="M715" s="40">
        <f t="shared" si="274"/>
        <v>2166.9623520833338</v>
      </c>
      <c r="N715" s="36"/>
      <c r="O715" s="45">
        <f t="shared" si="275"/>
        <v>10293.071172395837</v>
      </c>
      <c r="P715" s="46">
        <f t="shared" si="286"/>
        <v>10.293071172395837</v>
      </c>
      <c r="Q715" s="42">
        <f t="shared" si="276"/>
        <v>10.293071172395837</v>
      </c>
      <c r="R715" s="46">
        <f t="shared" si="285"/>
        <v>0.72645720276811676</v>
      </c>
      <c r="S715" s="42">
        <f t="shared" si="277"/>
        <v>0</v>
      </c>
      <c r="T715" s="43">
        <f t="shared" si="263"/>
        <v>0.13026238933154896</v>
      </c>
      <c r="U715" s="36"/>
      <c r="V715" s="58">
        <f t="shared" si="278"/>
        <v>2001.3333333333339</v>
      </c>
      <c r="W715" s="58">
        <f t="shared" si="279"/>
        <v>0</v>
      </c>
      <c r="Y715" s="61">
        <f t="shared" si="265"/>
        <v>20577.000000000007</v>
      </c>
      <c r="Z715" s="61">
        <f t="shared" si="266"/>
        <v>20.577000000000009</v>
      </c>
      <c r="AA715" s="61">
        <f t="shared" si="267"/>
        <v>0</v>
      </c>
      <c r="AB715" s="63">
        <f t="shared" si="268"/>
        <v>0</v>
      </c>
      <c r="AC715" s="36"/>
      <c r="AD715" s="64">
        <f t="shared" si="269"/>
        <v>0</v>
      </c>
      <c r="AE715" s="64">
        <f t="shared" si="270"/>
        <v>0.13055307257537613</v>
      </c>
      <c r="AF715" s="42">
        <f t="shared" si="280"/>
        <v>37303.101580246912</v>
      </c>
      <c r="AG715" s="72">
        <f t="shared" si="281"/>
        <v>21528.552499499998</v>
      </c>
      <c r="AH715">
        <f t="shared" si="282"/>
        <v>7.9134401518915987E-2</v>
      </c>
    </row>
    <row r="716" spans="1:34" ht="15.75" thickBot="1" x14ac:dyDescent="0.3">
      <c r="A716" s="36"/>
      <c r="B716" s="15" t="s">
        <v>60</v>
      </c>
      <c r="C716" s="15">
        <v>712</v>
      </c>
      <c r="D716" s="15">
        <v>123</v>
      </c>
      <c r="E716" s="47">
        <v>21.1</v>
      </c>
      <c r="F716" s="37">
        <f t="shared" si="283"/>
        <v>0.65277777777777768</v>
      </c>
      <c r="G716" s="37">
        <f t="shared" si="284"/>
        <v>2.3499999999999996</v>
      </c>
      <c r="H716" s="36"/>
      <c r="I716" s="33">
        <f t="shared" si="264"/>
        <v>5.8611111111111116</v>
      </c>
      <c r="J716" s="34">
        <f t="shared" si="271"/>
        <v>1190.6666666666665</v>
      </c>
      <c r="K716" s="34">
        <f t="shared" si="272"/>
        <v>143.15</v>
      </c>
      <c r="L716" s="39">
        <f t="shared" si="273"/>
        <v>34.225518749999999</v>
      </c>
      <c r="M716" s="40">
        <f t="shared" si="274"/>
        <v>1368.0421854166666</v>
      </c>
      <c r="N716" s="36"/>
      <c r="O716" s="45">
        <f t="shared" si="275"/>
        <v>8018.2472534143517</v>
      </c>
      <c r="P716" s="46">
        <f t="shared" si="286"/>
        <v>8.0182472534143514</v>
      </c>
      <c r="Q716" s="42">
        <f t="shared" si="276"/>
        <v>8.0182472534143514</v>
      </c>
      <c r="R716" s="46">
        <f t="shared" si="285"/>
        <v>0.72868449367184296</v>
      </c>
      <c r="S716" s="42">
        <f t="shared" si="277"/>
        <v>0</v>
      </c>
      <c r="T716" s="43">
        <f t="shared" si="263"/>
        <v>0.13026238933154896</v>
      </c>
      <c r="U716" s="36"/>
      <c r="V716" s="58">
        <f t="shared" si="278"/>
        <v>1190.6666666666665</v>
      </c>
      <c r="W716" s="58">
        <f t="shared" si="279"/>
        <v>0</v>
      </c>
      <c r="Y716" s="61">
        <f t="shared" si="265"/>
        <v>31329.592592592595</v>
      </c>
      <c r="Z716" s="61">
        <f t="shared" si="266"/>
        <v>31.329592592592594</v>
      </c>
      <c r="AA716" s="61">
        <f t="shared" si="267"/>
        <v>0</v>
      </c>
      <c r="AB716" s="63">
        <f t="shared" si="268"/>
        <v>0</v>
      </c>
      <c r="AC716" s="36"/>
      <c r="AD716" s="64">
        <f t="shared" si="269"/>
        <v>0</v>
      </c>
      <c r="AE716" s="64">
        <f t="shared" si="270"/>
        <v>0.13079497216425537</v>
      </c>
      <c r="AF716" s="42">
        <f t="shared" si="280"/>
        <v>847.2179753086242</v>
      </c>
      <c r="AG716" s="72">
        <f t="shared" si="281"/>
        <v>488.95067399998976</v>
      </c>
      <c r="AH716">
        <f t="shared" si="282"/>
        <v>7.9134401518915987E-2</v>
      </c>
    </row>
    <row r="717" spans="1:34" ht="15.75" thickBot="1" x14ac:dyDescent="0.3">
      <c r="A717" s="36"/>
      <c r="B717" s="15" t="s">
        <v>60</v>
      </c>
      <c r="C717" s="15">
        <v>713</v>
      </c>
      <c r="D717" s="15">
        <v>124</v>
      </c>
      <c r="E717" s="47">
        <v>21.8</v>
      </c>
      <c r="F717" s="37">
        <f t="shared" si="283"/>
        <v>1.3888888888888593E-2</v>
      </c>
      <c r="G717" s="37">
        <f t="shared" si="284"/>
        <v>4.9999999999998934E-2</v>
      </c>
      <c r="H717" s="36"/>
      <c r="I717" s="33">
        <f t="shared" si="264"/>
        <v>6.0555555555555562</v>
      </c>
      <c r="J717" s="34">
        <f t="shared" si="271"/>
        <v>25.333333333332796</v>
      </c>
      <c r="K717" s="34">
        <f t="shared" si="272"/>
        <v>143.15</v>
      </c>
      <c r="L717" s="39">
        <f t="shared" si="273"/>
        <v>36.534075000000009</v>
      </c>
      <c r="M717" s="40">
        <f t="shared" si="274"/>
        <v>205.01740833333281</v>
      </c>
      <c r="N717" s="36"/>
      <c r="O717" s="45">
        <f t="shared" si="275"/>
        <v>1241.4943060185155</v>
      </c>
      <c r="P717" s="46">
        <f t="shared" si="286"/>
        <v>1.2414943060185155</v>
      </c>
      <c r="Q717" s="42">
        <f t="shared" si="276"/>
        <v>1.2414943060185155</v>
      </c>
      <c r="R717" s="46">
        <f t="shared" si="285"/>
        <v>0.72902935320129258</v>
      </c>
      <c r="S717" s="42">
        <f t="shared" si="277"/>
        <v>1046.4596777777779</v>
      </c>
      <c r="T717" s="43">
        <f t="shared" si="263"/>
        <v>0.13055307257537613</v>
      </c>
      <c r="U717" s="36"/>
      <c r="V717" s="58">
        <f t="shared" si="278"/>
        <v>25.333333333332796</v>
      </c>
      <c r="W717" s="58">
        <f t="shared" si="279"/>
        <v>0</v>
      </c>
      <c r="Y717" s="61">
        <f t="shared" si="265"/>
        <v>33442.814814814825</v>
      </c>
      <c r="Z717" s="61">
        <f t="shared" si="266"/>
        <v>33.442814814814824</v>
      </c>
      <c r="AA717" s="61">
        <f t="shared" si="267"/>
        <v>1815.5555555555584</v>
      </c>
      <c r="AB717" s="63">
        <f t="shared" si="268"/>
        <v>1.8155555555555585</v>
      </c>
      <c r="AC717" s="36"/>
      <c r="AD717" s="64">
        <f t="shared" si="269"/>
        <v>-1.8155555555555585</v>
      </c>
      <c r="AE717" s="64">
        <f t="shared" si="270"/>
        <v>0.13096443527850113</v>
      </c>
      <c r="AF717" s="42">
        <f t="shared" si="280"/>
        <v>0</v>
      </c>
      <c r="AG717" s="72">
        <f t="shared" si="281"/>
        <v>0</v>
      </c>
      <c r="AH717">
        <f t="shared" si="282"/>
        <v>7.9310991589540997E-2</v>
      </c>
    </row>
    <row r="718" spans="1:34" ht="15.75" thickBot="1" x14ac:dyDescent="0.3">
      <c r="A718" s="36"/>
      <c r="B718" s="15" t="s">
        <v>60</v>
      </c>
      <c r="C718" s="15">
        <v>714</v>
      </c>
      <c r="D718" s="15">
        <v>125</v>
      </c>
      <c r="E718" s="47">
        <v>21.2</v>
      </c>
      <c r="F718" s="37">
        <f t="shared" si="283"/>
        <v>-0.45833333333333343</v>
      </c>
      <c r="G718" s="37">
        <f t="shared" si="284"/>
        <v>-1.6500000000000004</v>
      </c>
      <c r="H718" s="36"/>
      <c r="I718" s="33">
        <f t="shared" si="264"/>
        <v>5.8888888888888893</v>
      </c>
      <c r="J718" s="34">
        <f t="shared" si="271"/>
        <v>-836.00000000000011</v>
      </c>
      <c r="K718" s="34">
        <f t="shared" si="272"/>
        <v>143.15</v>
      </c>
      <c r="L718" s="39">
        <f t="shared" si="273"/>
        <v>34.550700000000006</v>
      </c>
      <c r="M718" s="40">
        <f t="shared" si="274"/>
        <v>177.70070000000001</v>
      </c>
      <c r="N718" s="36"/>
      <c r="O718" s="45">
        <f t="shared" si="275"/>
        <v>1046.4596777777779</v>
      </c>
      <c r="P718" s="46">
        <f t="shared" si="286"/>
        <v>1.0464596777777779</v>
      </c>
      <c r="Q718" s="42">
        <f t="shared" si="276"/>
        <v>-3.8766514333333344</v>
      </c>
      <c r="R718" s="46">
        <f t="shared" si="285"/>
        <v>0.72932003644511978</v>
      </c>
      <c r="S718" s="42">
        <f t="shared" si="277"/>
        <v>870.8385199652779</v>
      </c>
      <c r="T718" s="43">
        <f t="shared" si="263"/>
        <v>0.13079497216425537</v>
      </c>
      <c r="U718" s="36"/>
      <c r="V718" s="58">
        <f t="shared" si="278"/>
        <v>0</v>
      </c>
      <c r="W718" s="58">
        <f t="shared" si="279"/>
        <v>836.00000000000011</v>
      </c>
      <c r="Y718" s="61">
        <f t="shared" si="265"/>
        <v>31627.259259259266</v>
      </c>
      <c r="Z718" s="61">
        <f t="shared" si="266"/>
        <v>31.627259259259265</v>
      </c>
      <c r="AA718" s="61">
        <f t="shared" si="267"/>
        <v>7543.0000000000036</v>
      </c>
      <c r="AB718" s="63">
        <f t="shared" si="268"/>
        <v>7.5430000000000037</v>
      </c>
      <c r="AC718" s="36"/>
      <c r="AD718" s="64">
        <f t="shared" si="269"/>
        <v>-7.5430000000000037</v>
      </c>
      <c r="AE718" s="64">
        <f t="shared" si="270"/>
        <v>0.13110723157479742</v>
      </c>
      <c r="AF718" s="42">
        <f t="shared" si="280"/>
        <v>0</v>
      </c>
      <c r="AG718" s="72">
        <f t="shared" si="281"/>
        <v>0</v>
      </c>
      <c r="AH718">
        <f t="shared" si="282"/>
        <v>7.9457945589785126E-2</v>
      </c>
    </row>
    <row r="719" spans="1:34" ht="15.75" thickBot="1" x14ac:dyDescent="0.3">
      <c r="A719" s="36"/>
      <c r="B719" s="15" t="s">
        <v>60</v>
      </c>
      <c r="C719" s="15">
        <v>715</v>
      </c>
      <c r="D719" s="15">
        <v>126</v>
      </c>
      <c r="E719" s="47">
        <v>18.5</v>
      </c>
      <c r="F719" s="37">
        <f t="shared" si="283"/>
        <v>-1.0138888888888886</v>
      </c>
      <c r="G719" s="37">
        <f t="shared" si="284"/>
        <v>-3.6499999999999995</v>
      </c>
      <c r="H719" s="36"/>
      <c r="I719" s="33">
        <f t="shared" si="264"/>
        <v>5.1388888888888893</v>
      </c>
      <c r="J719" s="34">
        <f t="shared" si="271"/>
        <v>-1849.3333333333328</v>
      </c>
      <c r="K719" s="34">
        <f t="shared" si="272"/>
        <v>143.15</v>
      </c>
      <c r="L719" s="39">
        <f t="shared" si="273"/>
        <v>26.310468750000005</v>
      </c>
      <c r="M719" s="40">
        <f t="shared" si="274"/>
        <v>169.46046875000002</v>
      </c>
      <c r="N719" s="36"/>
      <c r="O719" s="45">
        <f t="shared" si="275"/>
        <v>870.8385199652779</v>
      </c>
      <c r="P719" s="46">
        <f t="shared" si="286"/>
        <v>0.87083851996527795</v>
      </c>
      <c r="Q719" s="42">
        <f t="shared" si="276"/>
        <v>-8.6326799985532379</v>
      </c>
      <c r="R719" s="46">
        <f t="shared" si="285"/>
        <v>0.72956193603399899</v>
      </c>
      <c r="S719" s="42">
        <f t="shared" si="277"/>
        <v>610.06721128472225</v>
      </c>
      <c r="T719" s="43">
        <f t="shared" si="263"/>
        <v>0.13096443527850113</v>
      </c>
      <c r="U719" s="36"/>
      <c r="V719" s="58">
        <f t="shared" si="278"/>
        <v>0</v>
      </c>
      <c r="W719" s="58">
        <f t="shared" si="279"/>
        <v>1849.3333333333328</v>
      </c>
      <c r="Y719" s="61">
        <f t="shared" si="265"/>
        <v>24084.259259259263</v>
      </c>
      <c r="Z719" s="61">
        <f t="shared" si="266"/>
        <v>24.084259259259262</v>
      </c>
      <c r="AA719" s="61">
        <f t="shared" si="267"/>
        <v>10488.000000000004</v>
      </c>
      <c r="AB719" s="63">
        <f t="shared" si="268"/>
        <v>10.488000000000003</v>
      </c>
      <c r="AC719" s="36"/>
      <c r="AD719" s="64">
        <f t="shared" si="269"/>
        <v>-10.488000000000003</v>
      </c>
      <c r="AE719" s="64">
        <f t="shared" si="270"/>
        <v>0.13110723157479742</v>
      </c>
      <c r="AF719" s="42">
        <f t="shared" si="280"/>
        <v>0</v>
      </c>
      <c r="AG719" s="72">
        <f t="shared" si="281"/>
        <v>0</v>
      </c>
      <c r="AH719">
        <f t="shared" si="282"/>
        <v>7.9560894431689441E-2</v>
      </c>
    </row>
    <row r="720" spans="1:34" ht="15.75" thickBot="1" x14ac:dyDescent="0.3">
      <c r="A720" s="36"/>
      <c r="B720" s="15" t="s">
        <v>60</v>
      </c>
      <c r="C720" s="15">
        <v>716</v>
      </c>
      <c r="D720" s="15">
        <v>127</v>
      </c>
      <c r="E720" s="47">
        <v>13.9</v>
      </c>
      <c r="F720" s="37">
        <f t="shared" si="283"/>
        <v>-0.90277777777777779</v>
      </c>
      <c r="G720" s="37">
        <f t="shared" si="284"/>
        <v>-3.25</v>
      </c>
      <c r="H720" s="36"/>
      <c r="I720" s="33">
        <f t="shared" si="264"/>
        <v>3.8611111111111112</v>
      </c>
      <c r="J720" s="34">
        <f t="shared" si="271"/>
        <v>-1646.6666666666667</v>
      </c>
      <c r="K720" s="34">
        <f t="shared" si="272"/>
        <v>143.15</v>
      </c>
      <c r="L720" s="39">
        <f t="shared" si="273"/>
        <v>14.853018749999999</v>
      </c>
      <c r="M720" s="40">
        <f t="shared" si="274"/>
        <v>158.00301875</v>
      </c>
      <c r="N720" s="36"/>
      <c r="O720" s="45">
        <f t="shared" si="275"/>
        <v>610.06721128472225</v>
      </c>
      <c r="P720" s="46">
        <f t="shared" si="286"/>
        <v>0.6100672112847223</v>
      </c>
      <c r="Q720" s="42">
        <f t="shared" si="276"/>
        <v>-5.7478957516782403</v>
      </c>
      <c r="R720" s="46">
        <f t="shared" si="285"/>
        <v>0.7297313991482447</v>
      </c>
      <c r="S720" s="42">
        <f t="shared" si="277"/>
        <v>514.06666666666672</v>
      </c>
      <c r="T720" s="43">
        <f t="shared" si="263"/>
        <v>0.13110723157479742</v>
      </c>
      <c r="U720" s="36"/>
      <c r="V720" s="58">
        <f t="shared" si="278"/>
        <v>0</v>
      </c>
      <c r="W720" s="58">
        <f t="shared" si="279"/>
        <v>1646.6666666666667</v>
      </c>
      <c r="Y720" s="61">
        <f t="shared" si="265"/>
        <v>13596.259259259259</v>
      </c>
      <c r="Z720" s="61">
        <f t="shared" si="266"/>
        <v>13.596259259259259</v>
      </c>
      <c r="AA720" s="61">
        <f t="shared" si="267"/>
        <v>3462.9259259259252</v>
      </c>
      <c r="AB720" s="63">
        <f t="shared" si="268"/>
        <v>3.4629259259259251</v>
      </c>
      <c r="AC720" s="36"/>
      <c r="AD720" s="64">
        <f t="shared" si="269"/>
        <v>-3.4629259259259251</v>
      </c>
      <c r="AE720" s="64">
        <f t="shared" si="270"/>
        <v>0.13110723157479742</v>
      </c>
      <c r="AF720" s="42">
        <f t="shared" si="280"/>
        <v>0</v>
      </c>
      <c r="AG720" s="72">
        <f t="shared" si="281"/>
        <v>0</v>
      </c>
      <c r="AH720">
        <f t="shared" si="282"/>
        <v>7.9647643181689431E-2</v>
      </c>
    </row>
    <row r="721" spans="1:34" ht="15.75" thickBot="1" x14ac:dyDescent="0.3">
      <c r="A721" s="36"/>
      <c r="B721" s="15" t="s">
        <v>60</v>
      </c>
      <c r="C721" s="15">
        <v>717</v>
      </c>
      <c r="D721" s="15">
        <v>128</v>
      </c>
      <c r="E721" s="47">
        <v>12</v>
      </c>
      <c r="F721" s="37">
        <f t="shared" si="283"/>
        <v>-0.26388888888888895</v>
      </c>
      <c r="G721" s="37">
        <f t="shared" si="284"/>
        <v>-0.95000000000000018</v>
      </c>
      <c r="H721" s="36"/>
      <c r="I721" s="33">
        <f t="shared" si="264"/>
        <v>3.3333333333333335</v>
      </c>
      <c r="J721" s="34">
        <f t="shared" si="271"/>
        <v>-481.33333333333343</v>
      </c>
      <c r="K721" s="34">
        <f t="shared" si="272"/>
        <v>143.15</v>
      </c>
      <c r="L721" s="39">
        <f t="shared" si="273"/>
        <v>11.07</v>
      </c>
      <c r="M721" s="40">
        <f t="shared" si="274"/>
        <v>154.22</v>
      </c>
      <c r="N721" s="36"/>
      <c r="O721" s="45">
        <f t="shared" si="275"/>
        <v>514.06666666666672</v>
      </c>
      <c r="P721" s="46">
        <f t="shared" si="286"/>
        <v>0.51406666666666667</v>
      </c>
      <c r="Q721" s="42">
        <f t="shared" si="276"/>
        <v>-1.0903777777777779</v>
      </c>
      <c r="R721" s="46">
        <f t="shared" si="285"/>
        <v>0.72987419544454102</v>
      </c>
      <c r="S721" s="42">
        <f t="shared" si="277"/>
        <v>0</v>
      </c>
      <c r="T721" s="43">
        <f t="shared" si="263"/>
        <v>0.13110723157479742</v>
      </c>
      <c r="U721" s="36"/>
      <c r="V721" s="58">
        <f t="shared" si="278"/>
        <v>0</v>
      </c>
      <c r="W721" s="58">
        <f t="shared" si="279"/>
        <v>481.33333333333343</v>
      </c>
      <c r="Y721" s="61">
        <f t="shared" si="265"/>
        <v>10133.333333333334</v>
      </c>
      <c r="Z721" s="61">
        <f t="shared" si="266"/>
        <v>10.133333333333335</v>
      </c>
      <c r="AA721" s="61">
        <f t="shared" si="267"/>
        <v>0</v>
      </c>
      <c r="AB721" s="63">
        <f t="shared" si="268"/>
        <v>0</v>
      </c>
      <c r="AC721" s="36"/>
      <c r="AD721" s="64">
        <f t="shared" si="269"/>
        <v>0</v>
      </c>
      <c r="AE721" s="64">
        <f t="shared" si="270"/>
        <v>0.13110723157479742</v>
      </c>
      <c r="AF721" s="42">
        <f t="shared" si="280"/>
        <v>0</v>
      </c>
      <c r="AG721" s="72">
        <f t="shared" si="281"/>
        <v>0</v>
      </c>
      <c r="AH721">
        <f t="shared" si="282"/>
        <v>7.9647643181689431E-2</v>
      </c>
    </row>
    <row r="722" spans="1:34" ht="15.75" thickBot="1" x14ac:dyDescent="0.3">
      <c r="A722" s="36"/>
      <c r="B722" s="15" t="s">
        <v>60</v>
      </c>
      <c r="C722" s="15">
        <v>718</v>
      </c>
      <c r="D722" s="15">
        <v>129</v>
      </c>
      <c r="E722" s="47">
        <v>12</v>
      </c>
      <c r="F722" s="37">
        <f t="shared" si="283"/>
        <v>0.1388888888888889</v>
      </c>
      <c r="G722" s="37">
        <f t="shared" si="284"/>
        <v>0.5</v>
      </c>
      <c r="H722" s="36"/>
      <c r="I722" s="33">
        <f t="shared" si="264"/>
        <v>3.3333333333333335</v>
      </c>
      <c r="J722" s="34">
        <f t="shared" si="271"/>
        <v>253.33333333333334</v>
      </c>
      <c r="K722" s="34">
        <f t="shared" si="272"/>
        <v>143.15</v>
      </c>
      <c r="L722" s="39">
        <f t="shared" si="273"/>
        <v>11.07</v>
      </c>
      <c r="M722" s="40">
        <f t="shared" si="274"/>
        <v>407.55333333333334</v>
      </c>
      <c r="N722" s="36"/>
      <c r="O722" s="45">
        <f t="shared" si="275"/>
        <v>1358.5111111111112</v>
      </c>
      <c r="P722" s="46">
        <f t="shared" si="286"/>
        <v>1.3585111111111112</v>
      </c>
      <c r="Q722" s="42">
        <f t="shared" si="276"/>
        <v>1.3585111111111112</v>
      </c>
      <c r="R722" s="46">
        <f t="shared" si="285"/>
        <v>0.73025155964207189</v>
      </c>
      <c r="S722" s="42">
        <f t="shared" si="277"/>
        <v>0</v>
      </c>
      <c r="T722" s="43">
        <f t="shared" si="263"/>
        <v>0.13110723157479742</v>
      </c>
      <c r="U722" s="36"/>
      <c r="V722" s="58">
        <f t="shared" si="278"/>
        <v>253.33333333333334</v>
      </c>
      <c r="W722" s="58">
        <f t="shared" si="279"/>
        <v>0</v>
      </c>
      <c r="Y722" s="61">
        <f t="shared" si="265"/>
        <v>10133.333333333334</v>
      </c>
      <c r="Z722" s="61">
        <f t="shared" si="266"/>
        <v>10.133333333333335</v>
      </c>
      <c r="AA722" s="61">
        <f t="shared" si="267"/>
        <v>0</v>
      </c>
      <c r="AB722" s="63">
        <f t="shared" si="268"/>
        <v>0</v>
      </c>
      <c r="AC722" s="36"/>
      <c r="AD722" s="64">
        <f t="shared" si="269"/>
        <v>0</v>
      </c>
      <c r="AE722" s="64">
        <f t="shared" si="270"/>
        <v>0.13110723157479742</v>
      </c>
      <c r="AF722" s="42">
        <f t="shared" si="280"/>
        <v>0</v>
      </c>
      <c r="AG722" s="72">
        <f t="shared" si="281"/>
        <v>0</v>
      </c>
      <c r="AH722">
        <f t="shared" si="282"/>
        <v>7.9647643181689431E-2</v>
      </c>
    </row>
    <row r="723" spans="1:34" ht="15.75" thickBot="1" x14ac:dyDescent="0.3">
      <c r="A723" s="36"/>
      <c r="B723" s="15" t="s">
        <v>60</v>
      </c>
      <c r="C723" s="15">
        <v>719</v>
      </c>
      <c r="D723" s="15">
        <v>130</v>
      </c>
      <c r="E723" s="47">
        <v>13</v>
      </c>
      <c r="F723" s="37">
        <f t="shared" si="283"/>
        <v>0.55555555555555558</v>
      </c>
      <c r="G723" s="37">
        <f t="shared" si="284"/>
        <v>2</v>
      </c>
      <c r="H723" s="36"/>
      <c r="I723" s="33">
        <f t="shared" si="264"/>
        <v>3.6111111111111112</v>
      </c>
      <c r="J723" s="34">
        <f t="shared" si="271"/>
        <v>1013.3333333333334</v>
      </c>
      <c r="K723" s="34">
        <f t="shared" si="272"/>
        <v>143.15</v>
      </c>
      <c r="L723" s="39">
        <f t="shared" si="273"/>
        <v>12.991875</v>
      </c>
      <c r="M723" s="40">
        <f t="shared" si="274"/>
        <v>1169.4752083333333</v>
      </c>
      <c r="N723" s="36"/>
      <c r="O723" s="45">
        <f t="shared" si="275"/>
        <v>4223.1049189814812</v>
      </c>
      <c r="P723" s="46">
        <f t="shared" si="286"/>
        <v>4.2231049189814813</v>
      </c>
      <c r="Q723" s="42">
        <f t="shared" si="276"/>
        <v>4.2231049189814813</v>
      </c>
      <c r="R723" s="46">
        <f t="shared" si="285"/>
        <v>0.731424644341789</v>
      </c>
      <c r="S723" s="42">
        <f t="shared" si="277"/>
        <v>0</v>
      </c>
      <c r="T723" s="43">
        <f t="shared" si="263"/>
        <v>0.13110723157479742</v>
      </c>
      <c r="U723" s="36"/>
      <c r="V723" s="58">
        <f t="shared" si="278"/>
        <v>1013.3333333333334</v>
      </c>
      <c r="W723" s="58">
        <f t="shared" si="279"/>
        <v>0</v>
      </c>
      <c r="Y723" s="61">
        <f t="shared" si="265"/>
        <v>11892.592592592593</v>
      </c>
      <c r="Z723" s="61">
        <f t="shared" si="266"/>
        <v>11.892592592592592</v>
      </c>
      <c r="AA723" s="61">
        <f t="shared" si="267"/>
        <v>0</v>
      </c>
      <c r="AB723" s="63">
        <f t="shared" si="268"/>
        <v>0</v>
      </c>
      <c r="AC723" s="36"/>
      <c r="AD723" s="64">
        <f t="shared" si="269"/>
        <v>0</v>
      </c>
      <c r="AE723" s="64">
        <f t="shared" si="270"/>
        <v>0.13110723157479742</v>
      </c>
      <c r="AF723" s="42">
        <f t="shared" si="280"/>
        <v>0</v>
      </c>
      <c r="AG723" s="72">
        <f t="shared" si="281"/>
        <v>0</v>
      </c>
      <c r="AH723">
        <f t="shared" si="282"/>
        <v>7.9647643181689431E-2</v>
      </c>
    </row>
    <row r="724" spans="1:34" ht="15.75" thickBot="1" x14ac:dyDescent="0.3">
      <c r="A724" s="36"/>
      <c r="B724" s="15" t="s">
        <v>60</v>
      </c>
      <c r="C724" s="15">
        <v>720</v>
      </c>
      <c r="D724" s="15">
        <v>131</v>
      </c>
      <c r="E724" s="47">
        <v>16</v>
      </c>
      <c r="F724" s="37">
        <f t="shared" si="283"/>
        <v>0.76388888888888884</v>
      </c>
      <c r="G724" s="37">
        <f t="shared" si="284"/>
        <v>2.75</v>
      </c>
      <c r="H724" s="36"/>
      <c r="I724" s="33">
        <f t="shared" si="264"/>
        <v>4.4444444444444446</v>
      </c>
      <c r="J724" s="34">
        <f t="shared" si="271"/>
        <v>1393.3333333333333</v>
      </c>
      <c r="K724" s="34">
        <f t="shared" si="272"/>
        <v>143.15</v>
      </c>
      <c r="L724" s="39">
        <f t="shared" si="273"/>
        <v>19.680000000000003</v>
      </c>
      <c r="M724" s="40">
        <f t="shared" si="274"/>
        <v>1556.1633333333332</v>
      </c>
      <c r="N724" s="36"/>
      <c r="O724" s="45">
        <f t="shared" si="275"/>
        <v>6916.281481481481</v>
      </c>
      <c r="P724" s="46">
        <f t="shared" si="286"/>
        <v>6.916281481481481</v>
      </c>
      <c r="Q724" s="42">
        <f t="shared" si="276"/>
        <v>6.9162814814814819</v>
      </c>
      <c r="R724" s="46">
        <f t="shared" si="285"/>
        <v>0.73334583364220052</v>
      </c>
      <c r="S724" s="42">
        <f t="shared" si="277"/>
        <v>0</v>
      </c>
      <c r="T724" s="43">
        <f t="shared" si="263"/>
        <v>0.13110723157479742</v>
      </c>
      <c r="U724" s="36"/>
      <c r="V724" s="58">
        <f t="shared" si="278"/>
        <v>1393.3333333333333</v>
      </c>
      <c r="W724" s="58">
        <f t="shared" si="279"/>
        <v>0</v>
      </c>
      <c r="Y724" s="61">
        <f t="shared" si="265"/>
        <v>18014.814814814818</v>
      </c>
      <c r="Z724" s="61">
        <f t="shared" si="266"/>
        <v>18.014814814814816</v>
      </c>
      <c r="AA724" s="61">
        <f t="shared" si="267"/>
        <v>0</v>
      </c>
      <c r="AB724" s="63">
        <f t="shared" si="268"/>
        <v>0</v>
      </c>
      <c r="AC724" s="36"/>
      <c r="AD724" s="64">
        <f t="shared" si="269"/>
        <v>0</v>
      </c>
      <c r="AE724" s="64">
        <f t="shared" si="270"/>
        <v>0.13110723157479742</v>
      </c>
      <c r="AF724" s="42">
        <f t="shared" si="280"/>
        <v>28066.190123456803</v>
      </c>
      <c r="AG724" s="72">
        <f t="shared" si="281"/>
        <v>16197.699975000007</v>
      </c>
      <c r="AH724">
        <f t="shared" si="282"/>
        <v>7.9647643181689431E-2</v>
      </c>
    </row>
    <row r="725" spans="1:34" ht="15.75" thickBot="1" x14ac:dyDescent="0.3">
      <c r="A725" s="36"/>
      <c r="B725" s="15" t="s">
        <v>60</v>
      </c>
      <c r="C725" s="15">
        <v>721</v>
      </c>
      <c r="D725" s="15">
        <v>132</v>
      </c>
      <c r="E725" s="47">
        <v>18.5</v>
      </c>
      <c r="F725" s="37">
        <f t="shared" si="283"/>
        <v>0.63888888888888906</v>
      </c>
      <c r="G725" s="37">
        <f t="shared" si="284"/>
        <v>2.3000000000000007</v>
      </c>
      <c r="H725" s="36"/>
      <c r="I725" s="33">
        <f t="shared" si="264"/>
        <v>5.1388888888888893</v>
      </c>
      <c r="J725" s="34">
        <f t="shared" si="271"/>
        <v>1165.3333333333337</v>
      </c>
      <c r="K725" s="34">
        <f t="shared" si="272"/>
        <v>143.15</v>
      </c>
      <c r="L725" s="39">
        <f t="shared" si="273"/>
        <v>26.310468750000005</v>
      </c>
      <c r="M725" s="40">
        <f t="shared" si="274"/>
        <v>1334.7938020833337</v>
      </c>
      <c r="N725" s="36"/>
      <c r="O725" s="45">
        <f t="shared" si="275"/>
        <v>6859.3570384837985</v>
      </c>
      <c r="P725" s="46">
        <f t="shared" si="286"/>
        <v>6.8593570384837985</v>
      </c>
      <c r="Q725" s="42">
        <f t="shared" si="276"/>
        <v>6.8593570384837985</v>
      </c>
      <c r="R725" s="46">
        <f t="shared" si="285"/>
        <v>0.73525121059733489</v>
      </c>
      <c r="S725" s="42">
        <f t="shared" si="277"/>
        <v>0</v>
      </c>
      <c r="T725" s="43">
        <f t="shared" si="263"/>
        <v>0.13110723157479742</v>
      </c>
      <c r="U725" s="36"/>
      <c r="V725" s="58">
        <f t="shared" si="278"/>
        <v>1165.3333333333337</v>
      </c>
      <c r="W725" s="58">
        <f t="shared" si="279"/>
        <v>0</v>
      </c>
      <c r="Y725" s="61">
        <f t="shared" si="265"/>
        <v>24084.259259259263</v>
      </c>
      <c r="Z725" s="61">
        <f t="shared" si="266"/>
        <v>24.084259259259262</v>
      </c>
      <c r="AA725" s="61">
        <f t="shared" si="267"/>
        <v>0</v>
      </c>
      <c r="AB725" s="63">
        <f t="shared" si="268"/>
        <v>0</v>
      </c>
      <c r="AC725" s="36"/>
      <c r="AD725" s="64">
        <f t="shared" si="269"/>
        <v>0</v>
      </c>
      <c r="AE725" s="64">
        <f t="shared" si="270"/>
        <v>0.13110723157479742</v>
      </c>
      <c r="AF725" s="42">
        <f t="shared" si="280"/>
        <v>30260.535308641985</v>
      </c>
      <c r="AG725" s="72">
        <f t="shared" si="281"/>
        <v>17464.111440000004</v>
      </c>
      <c r="AH725">
        <f t="shared" si="282"/>
        <v>7.9647643181689431E-2</v>
      </c>
    </row>
    <row r="726" spans="1:34" ht="15.75" thickBot="1" x14ac:dyDescent="0.3">
      <c r="A726" s="36"/>
      <c r="B726" s="15" t="s">
        <v>60</v>
      </c>
      <c r="C726" s="15">
        <v>722</v>
      </c>
      <c r="D726" s="15">
        <v>133</v>
      </c>
      <c r="E726" s="47">
        <v>20.6</v>
      </c>
      <c r="F726" s="37">
        <f t="shared" si="283"/>
        <v>0.55555555555555558</v>
      </c>
      <c r="G726" s="37">
        <f t="shared" si="284"/>
        <v>2</v>
      </c>
      <c r="H726" s="36"/>
      <c r="I726" s="33">
        <f t="shared" si="264"/>
        <v>5.7222222222222232</v>
      </c>
      <c r="J726" s="34">
        <f t="shared" si="271"/>
        <v>1013.3333333333334</v>
      </c>
      <c r="K726" s="34">
        <f t="shared" si="272"/>
        <v>143.15</v>
      </c>
      <c r="L726" s="39">
        <f t="shared" si="273"/>
        <v>32.622675000000008</v>
      </c>
      <c r="M726" s="40">
        <f t="shared" si="274"/>
        <v>1189.1060083333334</v>
      </c>
      <c r="N726" s="36"/>
      <c r="O726" s="45">
        <f t="shared" si="275"/>
        <v>6804.3288254629642</v>
      </c>
      <c r="P726" s="46">
        <f t="shared" si="286"/>
        <v>6.8043288254629646</v>
      </c>
      <c r="Q726" s="42">
        <f t="shared" si="276"/>
        <v>6.8043288254629646</v>
      </c>
      <c r="R726" s="46">
        <f t="shared" si="285"/>
        <v>0.7371413019377413</v>
      </c>
      <c r="S726" s="42">
        <f t="shared" si="277"/>
        <v>0</v>
      </c>
      <c r="T726" s="43">
        <f t="shared" si="263"/>
        <v>0.13110723157479742</v>
      </c>
      <c r="U726" s="36"/>
      <c r="V726" s="58">
        <f t="shared" si="278"/>
        <v>1013.3333333333334</v>
      </c>
      <c r="W726" s="58">
        <f t="shared" si="279"/>
        <v>0</v>
      </c>
      <c r="Y726" s="61">
        <f t="shared" si="265"/>
        <v>29862.37037037038</v>
      </c>
      <c r="Z726" s="61">
        <f t="shared" si="266"/>
        <v>29.862370370370378</v>
      </c>
      <c r="AA726" s="61">
        <f t="shared" si="267"/>
        <v>0</v>
      </c>
      <c r="AB726" s="63">
        <f t="shared" si="268"/>
        <v>0</v>
      </c>
      <c r="AC726" s="36"/>
      <c r="AD726" s="64">
        <f t="shared" si="269"/>
        <v>0</v>
      </c>
      <c r="AE726" s="64">
        <f t="shared" si="270"/>
        <v>0.13110723157479742</v>
      </c>
      <c r="AF726" s="42">
        <f t="shared" si="280"/>
        <v>30684.999999999985</v>
      </c>
      <c r="AG726" s="72">
        <f t="shared" si="281"/>
        <v>17709.080624999988</v>
      </c>
      <c r="AH726">
        <f t="shared" si="282"/>
        <v>7.9647643181689431E-2</v>
      </c>
    </row>
    <row r="727" spans="1:34" ht="15.75" thickBot="1" x14ac:dyDescent="0.3">
      <c r="A727" s="36"/>
      <c r="B727" s="15" t="s">
        <v>60</v>
      </c>
      <c r="C727" s="15">
        <v>723</v>
      </c>
      <c r="D727" s="15">
        <v>134</v>
      </c>
      <c r="E727" s="47">
        <v>22.5</v>
      </c>
      <c r="F727" s="37">
        <f t="shared" si="283"/>
        <v>0.47222222222222199</v>
      </c>
      <c r="G727" s="37">
        <f t="shared" si="284"/>
        <v>1.6999999999999993</v>
      </c>
      <c r="H727" s="36"/>
      <c r="I727" s="33">
        <f t="shared" si="264"/>
        <v>6.25</v>
      </c>
      <c r="J727" s="34">
        <f t="shared" si="271"/>
        <v>861.33333333333292</v>
      </c>
      <c r="K727" s="34">
        <f t="shared" si="272"/>
        <v>143.15</v>
      </c>
      <c r="L727" s="39">
        <f t="shared" si="273"/>
        <v>38.91796875</v>
      </c>
      <c r="M727" s="40">
        <f t="shared" si="274"/>
        <v>1043.4013020833329</v>
      </c>
      <c r="N727" s="36"/>
      <c r="O727" s="45">
        <f t="shared" si="275"/>
        <v>6521.2581380208303</v>
      </c>
      <c r="P727" s="46">
        <f t="shared" si="286"/>
        <v>6.5212581380208299</v>
      </c>
      <c r="Q727" s="42">
        <f t="shared" si="276"/>
        <v>6.5212581380208299</v>
      </c>
      <c r="R727" s="46">
        <f t="shared" si="285"/>
        <v>0.738952762531636</v>
      </c>
      <c r="S727" s="42">
        <f t="shared" si="277"/>
        <v>0</v>
      </c>
      <c r="T727" s="43">
        <f t="shared" si="263"/>
        <v>0.13110723157479742</v>
      </c>
      <c r="U727" s="36"/>
      <c r="V727" s="58">
        <f t="shared" si="278"/>
        <v>861.33333333333292</v>
      </c>
      <c r="W727" s="58">
        <f t="shared" si="279"/>
        <v>0</v>
      </c>
      <c r="Y727" s="61">
        <f t="shared" si="265"/>
        <v>35625</v>
      </c>
      <c r="Z727" s="61">
        <f t="shared" si="266"/>
        <v>35.625</v>
      </c>
      <c r="AA727" s="61">
        <f t="shared" si="267"/>
        <v>0</v>
      </c>
      <c r="AB727" s="63">
        <f t="shared" si="268"/>
        <v>0</v>
      </c>
      <c r="AC727" s="36"/>
      <c r="AD727" s="64">
        <f t="shared" si="269"/>
        <v>0</v>
      </c>
      <c r="AE727" s="64">
        <f t="shared" si="270"/>
        <v>0.13110723157479742</v>
      </c>
      <c r="AF727" s="42">
        <f t="shared" si="280"/>
        <v>0</v>
      </c>
      <c r="AG727" s="72">
        <f t="shared" si="281"/>
        <v>0</v>
      </c>
      <c r="AH727">
        <f t="shared" si="282"/>
        <v>7.9647643181689431E-2</v>
      </c>
    </row>
    <row r="728" spans="1:34" ht="15.75" thickBot="1" x14ac:dyDescent="0.3">
      <c r="A728" s="36"/>
      <c r="B728" s="15" t="s">
        <v>60</v>
      </c>
      <c r="C728" s="15">
        <v>724</v>
      </c>
      <c r="D728" s="15">
        <v>135</v>
      </c>
      <c r="E728" s="47">
        <v>24</v>
      </c>
      <c r="F728" s="37">
        <f t="shared" si="283"/>
        <v>0.56944444444444464</v>
      </c>
      <c r="G728" s="37">
        <f t="shared" si="284"/>
        <v>2.0500000000000007</v>
      </c>
      <c r="H728" s="36"/>
      <c r="I728" s="33">
        <f t="shared" si="264"/>
        <v>6.666666666666667</v>
      </c>
      <c r="J728" s="34">
        <f t="shared" si="271"/>
        <v>1038.666666666667</v>
      </c>
      <c r="K728" s="34">
        <f t="shared" si="272"/>
        <v>143.15</v>
      </c>
      <c r="L728" s="39">
        <f t="shared" si="273"/>
        <v>44.28</v>
      </c>
      <c r="M728" s="40">
        <f t="shared" si="274"/>
        <v>1226.096666666667</v>
      </c>
      <c r="N728" s="36"/>
      <c r="O728" s="45">
        <f t="shared" si="275"/>
        <v>8173.9777777777808</v>
      </c>
      <c r="P728" s="46">
        <f t="shared" si="286"/>
        <v>8.1739777777777807</v>
      </c>
      <c r="Q728" s="42">
        <f t="shared" si="276"/>
        <v>8.1739777777777807</v>
      </c>
      <c r="R728" s="46">
        <f t="shared" si="285"/>
        <v>0.74122331191435209</v>
      </c>
      <c r="S728" s="42">
        <f t="shared" si="277"/>
        <v>0</v>
      </c>
      <c r="T728" s="43">
        <f t="shared" si="263"/>
        <v>0.13110723157479742</v>
      </c>
      <c r="U728" s="36"/>
      <c r="V728" s="58">
        <f t="shared" si="278"/>
        <v>1038.666666666667</v>
      </c>
      <c r="W728" s="58">
        <f t="shared" si="279"/>
        <v>0</v>
      </c>
      <c r="Y728" s="61">
        <f t="shared" si="265"/>
        <v>40533.333333333336</v>
      </c>
      <c r="Z728" s="61">
        <f t="shared" si="266"/>
        <v>40.533333333333339</v>
      </c>
      <c r="AA728" s="61">
        <f t="shared" si="267"/>
        <v>0</v>
      </c>
      <c r="AB728" s="63">
        <f t="shared" si="268"/>
        <v>0</v>
      </c>
      <c r="AC728" s="36"/>
      <c r="AD728" s="64">
        <f t="shared" si="269"/>
        <v>0</v>
      </c>
      <c r="AE728" s="64">
        <f t="shared" si="270"/>
        <v>0.13110723157479742</v>
      </c>
      <c r="AF728" s="42">
        <f t="shared" si="280"/>
        <v>0</v>
      </c>
      <c r="AG728" s="72">
        <f t="shared" si="281"/>
        <v>0</v>
      </c>
      <c r="AH728">
        <f t="shared" si="282"/>
        <v>7.9647643181689431E-2</v>
      </c>
    </row>
    <row r="729" spans="1:34" ht="15.75" thickBot="1" x14ac:dyDescent="0.3">
      <c r="A729" s="36"/>
      <c r="B729" s="15" t="s">
        <v>60</v>
      </c>
      <c r="C729" s="15">
        <v>725</v>
      </c>
      <c r="D729" s="15">
        <v>136</v>
      </c>
      <c r="E729" s="47">
        <v>26.6</v>
      </c>
      <c r="F729" s="37">
        <f t="shared" si="283"/>
        <v>0.8194444444444442</v>
      </c>
      <c r="G729" s="37">
        <f t="shared" si="284"/>
        <v>2.9499999999999993</v>
      </c>
      <c r="H729" s="36"/>
      <c r="I729" s="33">
        <f t="shared" si="264"/>
        <v>7.3888888888888893</v>
      </c>
      <c r="J729" s="34">
        <f t="shared" si="271"/>
        <v>1494.6666666666663</v>
      </c>
      <c r="K729" s="34">
        <f t="shared" si="272"/>
        <v>143.15</v>
      </c>
      <c r="L729" s="39">
        <f t="shared" si="273"/>
        <v>54.393675000000002</v>
      </c>
      <c r="M729" s="40">
        <f t="shared" si="274"/>
        <v>1692.2103416666664</v>
      </c>
      <c r="N729" s="36"/>
      <c r="O729" s="45">
        <f t="shared" si="275"/>
        <v>12503.554191203702</v>
      </c>
      <c r="P729" s="46">
        <f t="shared" si="286"/>
        <v>12.503554191203703</v>
      </c>
      <c r="Q729" s="42">
        <f t="shared" si="276"/>
        <v>12.503554191203703</v>
      </c>
      <c r="R729" s="46">
        <f t="shared" si="285"/>
        <v>0.74469652141190867</v>
      </c>
      <c r="S729" s="42">
        <f t="shared" si="277"/>
        <v>0</v>
      </c>
      <c r="T729" s="43">
        <f t="shared" si="263"/>
        <v>0.13110723157479742</v>
      </c>
      <c r="U729" s="36"/>
      <c r="V729" s="58">
        <f t="shared" si="278"/>
        <v>1494.6666666666663</v>
      </c>
      <c r="W729" s="58">
        <f t="shared" si="279"/>
        <v>0</v>
      </c>
      <c r="Y729" s="61">
        <f t="shared" si="265"/>
        <v>49791.259259259263</v>
      </c>
      <c r="Z729" s="61">
        <f t="shared" si="266"/>
        <v>49.791259259259263</v>
      </c>
      <c r="AA729" s="61">
        <f t="shared" si="267"/>
        <v>0</v>
      </c>
      <c r="AB729" s="63">
        <f t="shared" si="268"/>
        <v>0</v>
      </c>
      <c r="AC729" s="36"/>
      <c r="AD729" s="64">
        <f t="shared" si="269"/>
        <v>0</v>
      </c>
      <c r="AE729" s="64">
        <f t="shared" si="270"/>
        <v>0.13110723157479742</v>
      </c>
      <c r="AF729" s="42">
        <f t="shared" si="280"/>
        <v>0</v>
      </c>
      <c r="AG729" s="72">
        <f t="shared" si="281"/>
        <v>0</v>
      </c>
      <c r="AH729">
        <f t="shared" si="282"/>
        <v>7.9647643181689431E-2</v>
      </c>
    </row>
    <row r="730" spans="1:34" ht="15.75" thickBot="1" x14ac:dyDescent="0.3">
      <c r="A730" s="36"/>
      <c r="B730" s="15" t="s">
        <v>60</v>
      </c>
      <c r="C730" s="15">
        <v>726</v>
      </c>
      <c r="D730" s="15">
        <v>137</v>
      </c>
      <c r="E730" s="47">
        <v>29.9</v>
      </c>
      <c r="F730" s="37">
        <f t="shared" si="283"/>
        <v>1.1388888888888882</v>
      </c>
      <c r="G730" s="37">
        <f t="shared" si="284"/>
        <v>4.0999999999999979</v>
      </c>
      <c r="H730" s="36"/>
      <c r="I730" s="33">
        <f t="shared" si="264"/>
        <v>8.3055555555555554</v>
      </c>
      <c r="J730" s="34">
        <f t="shared" si="271"/>
        <v>2077.3333333333321</v>
      </c>
      <c r="K730" s="34">
        <f t="shared" si="272"/>
        <v>143.15</v>
      </c>
      <c r="L730" s="39">
        <f t="shared" si="273"/>
        <v>68.727018749999985</v>
      </c>
      <c r="M730" s="40">
        <f t="shared" si="274"/>
        <v>2289.2103520833321</v>
      </c>
      <c r="N730" s="36"/>
      <c r="O730" s="45">
        <f t="shared" si="275"/>
        <v>19013.163757581009</v>
      </c>
      <c r="P730" s="46">
        <f t="shared" si="286"/>
        <v>19.013163757581008</v>
      </c>
      <c r="Q730" s="42">
        <f t="shared" si="276"/>
        <v>19.013163757581008</v>
      </c>
      <c r="R730" s="46">
        <f t="shared" si="285"/>
        <v>0.74997795578901449</v>
      </c>
      <c r="S730" s="42">
        <f t="shared" si="277"/>
        <v>0</v>
      </c>
      <c r="T730" s="43">
        <f t="shared" si="263"/>
        <v>0.13110723157479742</v>
      </c>
      <c r="U730" s="36"/>
      <c r="V730" s="58">
        <f t="shared" si="278"/>
        <v>2077.3333333333321</v>
      </c>
      <c r="W730" s="58">
        <f t="shared" si="279"/>
        <v>0</v>
      </c>
      <c r="Y730" s="61">
        <f t="shared" si="265"/>
        <v>62911.81481481481</v>
      </c>
      <c r="Z730" s="61">
        <f t="shared" si="266"/>
        <v>62.911814814814811</v>
      </c>
      <c r="AA730" s="61">
        <f t="shared" si="267"/>
        <v>0</v>
      </c>
      <c r="AB730" s="63">
        <f t="shared" si="268"/>
        <v>0</v>
      </c>
      <c r="AC730" s="36"/>
      <c r="AD730" s="64">
        <f t="shared" si="269"/>
        <v>0</v>
      </c>
      <c r="AE730" s="64">
        <f t="shared" si="270"/>
        <v>0.13110723157479742</v>
      </c>
      <c r="AF730" s="42">
        <f t="shared" si="280"/>
        <v>170556.29511111105</v>
      </c>
      <c r="AG730" s="72">
        <f t="shared" si="281"/>
        <v>98432.301815999963</v>
      </c>
      <c r="AH730">
        <f t="shared" si="282"/>
        <v>7.9647643181689431E-2</v>
      </c>
    </row>
    <row r="731" spans="1:34" ht="15.75" thickBot="1" x14ac:dyDescent="0.3">
      <c r="A731" s="36"/>
      <c r="B731" s="15" t="s">
        <v>60</v>
      </c>
      <c r="C731" s="15">
        <v>727</v>
      </c>
      <c r="D731" s="15">
        <v>138</v>
      </c>
      <c r="E731" s="47">
        <v>34.799999999999997</v>
      </c>
      <c r="F731" s="37">
        <f t="shared" si="283"/>
        <v>1.0972222222222221</v>
      </c>
      <c r="G731" s="37">
        <f t="shared" si="284"/>
        <v>3.9499999999999993</v>
      </c>
      <c r="H731" s="36"/>
      <c r="I731" s="33">
        <f t="shared" si="264"/>
        <v>9.6666666666666661</v>
      </c>
      <c r="J731" s="34">
        <f t="shared" si="271"/>
        <v>2001.333333333333</v>
      </c>
      <c r="K731" s="34">
        <f t="shared" si="272"/>
        <v>143.15</v>
      </c>
      <c r="L731" s="39">
        <f t="shared" si="273"/>
        <v>93.09869999999998</v>
      </c>
      <c r="M731" s="40">
        <f t="shared" si="274"/>
        <v>2237.5820333333331</v>
      </c>
      <c r="N731" s="36"/>
      <c r="O731" s="45">
        <f t="shared" si="275"/>
        <v>21629.959655555551</v>
      </c>
      <c r="P731" s="46">
        <f t="shared" si="286"/>
        <v>21.629959655555552</v>
      </c>
      <c r="Q731" s="42">
        <f t="shared" si="276"/>
        <v>21.629959655555552</v>
      </c>
      <c r="R731" s="46">
        <f t="shared" si="285"/>
        <v>0.75598627791555773</v>
      </c>
      <c r="S731" s="42">
        <f t="shared" si="277"/>
        <v>0</v>
      </c>
      <c r="T731" s="43">
        <f t="shared" si="263"/>
        <v>0.13110723157479742</v>
      </c>
      <c r="U731" s="36"/>
      <c r="V731" s="58">
        <f t="shared" si="278"/>
        <v>2001.333333333333</v>
      </c>
      <c r="W731" s="58">
        <f t="shared" si="279"/>
        <v>0</v>
      </c>
      <c r="Y731" s="61">
        <f t="shared" si="265"/>
        <v>85221.333333333314</v>
      </c>
      <c r="Z731" s="61">
        <f t="shared" si="266"/>
        <v>85.22133333333332</v>
      </c>
      <c r="AA731" s="61">
        <f t="shared" si="267"/>
        <v>0</v>
      </c>
      <c r="AB731" s="63">
        <f t="shared" si="268"/>
        <v>0</v>
      </c>
      <c r="AC731" s="36"/>
      <c r="AD731" s="64">
        <f t="shared" si="269"/>
        <v>0</v>
      </c>
      <c r="AE731" s="64">
        <f t="shared" si="270"/>
        <v>0.13110723157479742</v>
      </c>
      <c r="AF731" s="42">
        <f t="shared" si="280"/>
        <v>137549.66400000014</v>
      </c>
      <c r="AG731" s="72">
        <f t="shared" si="281"/>
        <v>79383.349836000081</v>
      </c>
      <c r="AH731">
        <f t="shared" si="282"/>
        <v>7.9647643181689431E-2</v>
      </c>
    </row>
    <row r="732" spans="1:34" ht="15.75" thickBot="1" x14ac:dyDescent="0.3">
      <c r="A732" s="36"/>
      <c r="B732" s="15" t="s">
        <v>60</v>
      </c>
      <c r="C732" s="15">
        <v>728</v>
      </c>
      <c r="D732" s="15">
        <v>139</v>
      </c>
      <c r="E732" s="47">
        <v>37.799999999999997</v>
      </c>
      <c r="F732" s="37">
        <f t="shared" si="283"/>
        <v>0.75000000000000078</v>
      </c>
      <c r="G732" s="37">
        <f t="shared" si="284"/>
        <v>2.7000000000000028</v>
      </c>
      <c r="H732" s="36"/>
      <c r="I732" s="33">
        <f t="shared" si="264"/>
        <v>10.5</v>
      </c>
      <c r="J732" s="34">
        <f t="shared" si="271"/>
        <v>1368.0000000000014</v>
      </c>
      <c r="K732" s="34">
        <f t="shared" si="272"/>
        <v>143.15</v>
      </c>
      <c r="L732" s="39">
        <f t="shared" si="273"/>
        <v>109.84207499999999</v>
      </c>
      <c r="M732" s="40">
        <f t="shared" si="274"/>
        <v>1620.9920750000015</v>
      </c>
      <c r="N732" s="36"/>
      <c r="O732" s="45">
        <f t="shared" si="275"/>
        <v>17020.416787500017</v>
      </c>
      <c r="P732" s="46">
        <f t="shared" si="286"/>
        <v>17.020416787500018</v>
      </c>
      <c r="Q732" s="42">
        <f t="shared" si="276"/>
        <v>17.020416787500018</v>
      </c>
      <c r="R732" s="46">
        <f t="shared" si="285"/>
        <v>0.76071417146764109</v>
      </c>
      <c r="S732" s="42">
        <f t="shared" si="277"/>
        <v>0</v>
      </c>
      <c r="T732" s="43">
        <f t="shared" si="263"/>
        <v>0.13110723157479742</v>
      </c>
      <c r="U732" s="36"/>
      <c r="V732" s="58">
        <f t="shared" si="278"/>
        <v>1368.0000000000014</v>
      </c>
      <c r="W732" s="58">
        <f t="shared" si="279"/>
        <v>0</v>
      </c>
      <c r="Y732" s="61">
        <f t="shared" si="265"/>
        <v>100548</v>
      </c>
      <c r="Z732" s="61">
        <f t="shared" si="266"/>
        <v>100.548</v>
      </c>
      <c r="AA732" s="61">
        <f t="shared" si="267"/>
        <v>0</v>
      </c>
      <c r="AB732" s="63">
        <f t="shared" si="268"/>
        <v>0</v>
      </c>
      <c r="AC732" s="36"/>
      <c r="AD732" s="64">
        <f t="shared" si="269"/>
        <v>0</v>
      </c>
      <c r="AE732" s="64">
        <f t="shared" si="270"/>
        <v>0.13110723157479742</v>
      </c>
      <c r="AF732" s="42">
        <f t="shared" si="280"/>
        <v>109475.73688888903</v>
      </c>
      <c r="AG732" s="72">
        <f t="shared" si="281"/>
        <v>63181.184652000084</v>
      </c>
      <c r="AH732">
        <f t="shared" si="282"/>
        <v>7.9647643181689431E-2</v>
      </c>
    </row>
    <row r="733" spans="1:34" ht="15.75" thickBot="1" x14ac:dyDescent="0.3">
      <c r="A733" s="36"/>
      <c r="B733" s="15" t="s">
        <v>60</v>
      </c>
      <c r="C733" s="15">
        <v>729</v>
      </c>
      <c r="D733" s="15">
        <v>140</v>
      </c>
      <c r="E733" s="47">
        <v>40.200000000000003</v>
      </c>
      <c r="F733" s="37">
        <f t="shared" si="283"/>
        <v>0.52777777777777835</v>
      </c>
      <c r="G733" s="37">
        <f t="shared" si="284"/>
        <v>1.9000000000000021</v>
      </c>
      <c r="H733" s="36"/>
      <c r="I733" s="33">
        <f t="shared" si="264"/>
        <v>11.166666666666668</v>
      </c>
      <c r="J733" s="34">
        <f t="shared" si="271"/>
        <v>962.66666666666765</v>
      </c>
      <c r="K733" s="34">
        <f t="shared" si="272"/>
        <v>143.15</v>
      </c>
      <c r="L733" s="39">
        <f t="shared" si="273"/>
        <v>124.23307500000003</v>
      </c>
      <c r="M733" s="40">
        <f t="shared" si="274"/>
        <v>1230.0497416666676</v>
      </c>
      <c r="N733" s="36"/>
      <c r="O733" s="45">
        <f t="shared" si="275"/>
        <v>13735.555448611123</v>
      </c>
      <c r="P733" s="46">
        <f t="shared" si="286"/>
        <v>13.735555448611123</v>
      </c>
      <c r="Q733" s="42">
        <f t="shared" si="276"/>
        <v>13.735555448611125</v>
      </c>
      <c r="R733" s="46">
        <f t="shared" si="285"/>
        <v>0.76452960353669974</v>
      </c>
      <c r="S733" s="42">
        <f t="shared" si="277"/>
        <v>0</v>
      </c>
      <c r="T733" s="43">
        <f t="shared" si="263"/>
        <v>0.13110723157479742</v>
      </c>
      <c r="U733" s="36"/>
      <c r="V733" s="58">
        <f t="shared" si="278"/>
        <v>962.66666666666765</v>
      </c>
      <c r="W733" s="58">
        <f t="shared" si="279"/>
        <v>0</v>
      </c>
      <c r="Y733" s="61">
        <f t="shared" si="265"/>
        <v>113721.33333333336</v>
      </c>
      <c r="Z733" s="61">
        <f t="shared" si="266"/>
        <v>113.72133333333336</v>
      </c>
      <c r="AA733" s="61">
        <f t="shared" si="267"/>
        <v>0</v>
      </c>
      <c r="AB733" s="63">
        <f t="shared" si="268"/>
        <v>0</v>
      </c>
      <c r="AC733" s="36"/>
      <c r="AD733" s="64">
        <f t="shared" si="269"/>
        <v>0</v>
      </c>
      <c r="AE733" s="64">
        <f t="shared" si="270"/>
        <v>0.13110723157479742</v>
      </c>
      <c r="AF733" s="42">
        <f t="shared" si="280"/>
        <v>52446.650469135682</v>
      </c>
      <c r="AG733" s="72">
        <f t="shared" si="281"/>
        <v>30268.273151999932</v>
      </c>
      <c r="AH733">
        <f t="shared" si="282"/>
        <v>7.9647643181689431E-2</v>
      </c>
    </row>
    <row r="734" spans="1:34" ht="15.75" thickBot="1" x14ac:dyDescent="0.3">
      <c r="A734" s="36"/>
      <c r="B734" s="15" t="s">
        <v>60</v>
      </c>
      <c r="C734" s="15">
        <v>730</v>
      </c>
      <c r="D734" s="15">
        <v>141</v>
      </c>
      <c r="E734" s="47">
        <v>41.6</v>
      </c>
      <c r="F734" s="37">
        <f t="shared" si="283"/>
        <v>0.23611111111111052</v>
      </c>
      <c r="G734" s="37">
        <f t="shared" si="284"/>
        <v>0.84999999999999787</v>
      </c>
      <c r="H734" s="36"/>
      <c r="I734" s="33">
        <f t="shared" si="264"/>
        <v>11.555555555555557</v>
      </c>
      <c r="J734" s="34">
        <f t="shared" si="271"/>
        <v>430.66666666666561</v>
      </c>
      <c r="K734" s="34">
        <f t="shared" si="272"/>
        <v>143.15</v>
      </c>
      <c r="L734" s="39">
        <f t="shared" si="273"/>
        <v>133.03680000000003</v>
      </c>
      <c r="M734" s="40">
        <f t="shared" si="274"/>
        <v>706.85346666666567</v>
      </c>
      <c r="N734" s="36"/>
      <c r="O734" s="45">
        <f t="shared" si="275"/>
        <v>8168.0845037036934</v>
      </c>
      <c r="P734" s="46">
        <f t="shared" si="286"/>
        <v>8.1680845037036942</v>
      </c>
      <c r="Q734" s="42">
        <f t="shared" si="276"/>
        <v>8.1680845037036924</v>
      </c>
      <c r="R734" s="46">
        <f t="shared" si="285"/>
        <v>0.76679851589883963</v>
      </c>
      <c r="S734" s="42">
        <f t="shared" si="277"/>
        <v>0</v>
      </c>
      <c r="T734" s="43">
        <f t="shared" si="263"/>
        <v>0.13110723157479742</v>
      </c>
      <c r="U734" s="36"/>
      <c r="V734" s="58">
        <f t="shared" si="278"/>
        <v>430.66666666666561</v>
      </c>
      <c r="W734" s="58">
        <f t="shared" si="279"/>
        <v>0</v>
      </c>
      <c r="Y734" s="61">
        <f t="shared" si="265"/>
        <v>121780.14814814818</v>
      </c>
      <c r="Z734" s="61">
        <f t="shared" si="266"/>
        <v>121.78014814814817</v>
      </c>
      <c r="AA734" s="61">
        <f t="shared" si="267"/>
        <v>0</v>
      </c>
      <c r="AB734" s="63">
        <f t="shared" si="268"/>
        <v>0</v>
      </c>
      <c r="AC734" s="36"/>
      <c r="AD734" s="64">
        <f t="shared" si="269"/>
        <v>0</v>
      </c>
      <c r="AE734" s="64">
        <f t="shared" si="270"/>
        <v>0.13110723157479742</v>
      </c>
      <c r="AF734" s="42">
        <f t="shared" si="280"/>
        <v>12519.016493827115</v>
      </c>
      <c r="AG734" s="72">
        <f t="shared" si="281"/>
        <v>7225.0373939999736</v>
      </c>
      <c r="AH734">
        <f t="shared" si="282"/>
        <v>7.9647643181689431E-2</v>
      </c>
    </row>
    <row r="735" spans="1:34" ht="15.75" thickBot="1" x14ac:dyDescent="0.3">
      <c r="A735" s="36"/>
      <c r="B735" s="15" t="s">
        <v>60</v>
      </c>
      <c r="C735" s="15">
        <v>731</v>
      </c>
      <c r="D735" s="15">
        <v>142</v>
      </c>
      <c r="E735" s="47">
        <v>41.9</v>
      </c>
      <c r="F735" s="37">
        <f t="shared" si="283"/>
        <v>5.5555555555555358E-2</v>
      </c>
      <c r="G735" s="37">
        <f t="shared" si="284"/>
        <v>0.19999999999999929</v>
      </c>
      <c r="H735" s="36"/>
      <c r="I735" s="33">
        <f t="shared" si="264"/>
        <v>11.638888888888889</v>
      </c>
      <c r="J735" s="34">
        <f t="shared" si="271"/>
        <v>101.33333333333297</v>
      </c>
      <c r="K735" s="34">
        <f t="shared" si="272"/>
        <v>143.15</v>
      </c>
      <c r="L735" s="39">
        <f t="shared" si="273"/>
        <v>134.96251875000002</v>
      </c>
      <c r="M735" s="40">
        <f t="shared" si="274"/>
        <v>379.44585208333302</v>
      </c>
      <c r="N735" s="36"/>
      <c r="O735" s="45">
        <f t="shared" si="275"/>
        <v>4416.3281117476818</v>
      </c>
      <c r="P735" s="46">
        <f t="shared" si="286"/>
        <v>4.4163281117476814</v>
      </c>
      <c r="Q735" s="42">
        <f t="shared" si="276"/>
        <v>4.4163281117476805</v>
      </c>
      <c r="R735" s="46">
        <f t="shared" si="285"/>
        <v>0.76802527370765838</v>
      </c>
      <c r="S735" s="42">
        <f t="shared" si="277"/>
        <v>0</v>
      </c>
      <c r="T735" s="43">
        <f t="shared" si="263"/>
        <v>0.13110723157479742</v>
      </c>
      <c r="U735" s="36"/>
      <c r="V735" s="58">
        <f t="shared" si="278"/>
        <v>101.33333333333297</v>
      </c>
      <c r="W735" s="58">
        <f t="shared" si="279"/>
        <v>0</v>
      </c>
      <c r="Y735" s="61">
        <f t="shared" si="265"/>
        <v>123542.92592592593</v>
      </c>
      <c r="Z735" s="61">
        <f t="shared" si="266"/>
        <v>123.54292592592593</v>
      </c>
      <c r="AA735" s="61">
        <f t="shared" si="267"/>
        <v>0</v>
      </c>
      <c r="AB735" s="63">
        <f t="shared" si="268"/>
        <v>0</v>
      </c>
      <c r="AC735" s="36"/>
      <c r="AD735" s="64">
        <f t="shared" si="269"/>
        <v>0</v>
      </c>
      <c r="AE735" s="64">
        <f t="shared" si="270"/>
        <v>0.13110723157479742</v>
      </c>
      <c r="AF735" s="42">
        <f t="shared" si="280"/>
        <v>9434.1333333334696</v>
      </c>
      <c r="AG735" s="72">
        <f t="shared" si="281"/>
        <v>5444.6742000000786</v>
      </c>
      <c r="AH735">
        <f t="shared" si="282"/>
        <v>7.9647643181689431E-2</v>
      </c>
    </row>
    <row r="736" spans="1:34" ht="15.75" thickBot="1" x14ac:dyDescent="0.3">
      <c r="A736" s="36"/>
      <c r="B736" s="15" t="s">
        <v>60</v>
      </c>
      <c r="C736" s="15">
        <v>732</v>
      </c>
      <c r="D736" s="15">
        <v>143</v>
      </c>
      <c r="E736" s="47">
        <v>42</v>
      </c>
      <c r="F736" s="37">
        <f t="shared" si="283"/>
        <v>4.1666666666667261E-2</v>
      </c>
      <c r="G736" s="37">
        <f t="shared" si="284"/>
        <v>0.15000000000000213</v>
      </c>
      <c r="H736" s="36"/>
      <c r="I736" s="33">
        <f t="shared" si="264"/>
        <v>11.666666666666668</v>
      </c>
      <c r="J736" s="34">
        <f t="shared" si="271"/>
        <v>76.00000000000108</v>
      </c>
      <c r="K736" s="34">
        <f t="shared" si="272"/>
        <v>143.15</v>
      </c>
      <c r="L736" s="39">
        <f t="shared" si="273"/>
        <v>135.60750000000002</v>
      </c>
      <c r="M736" s="40">
        <f t="shared" si="274"/>
        <v>354.75750000000113</v>
      </c>
      <c r="N736" s="36"/>
      <c r="O736" s="45">
        <f t="shared" si="275"/>
        <v>4138.8375000000133</v>
      </c>
      <c r="P736" s="46">
        <f t="shared" si="286"/>
        <v>4.1388375000000135</v>
      </c>
      <c r="Q736" s="42">
        <f t="shared" si="276"/>
        <v>4.1388375000000135</v>
      </c>
      <c r="R736" s="46">
        <f t="shared" si="285"/>
        <v>0.76917495079099174</v>
      </c>
      <c r="S736" s="42">
        <f t="shared" si="277"/>
        <v>0</v>
      </c>
      <c r="T736" s="43">
        <f t="shared" si="263"/>
        <v>0.13110723157479742</v>
      </c>
      <c r="U736" s="36"/>
      <c r="V736" s="58">
        <f t="shared" si="278"/>
        <v>76.00000000000108</v>
      </c>
      <c r="W736" s="58">
        <f t="shared" si="279"/>
        <v>0</v>
      </c>
      <c r="Y736" s="61">
        <f t="shared" si="265"/>
        <v>124133.33333333336</v>
      </c>
      <c r="Z736" s="61">
        <f t="shared" si="266"/>
        <v>124.13333333333335</v>
      </c>
      <c r="AA736" s="61">
        <f t="shared" si="267"/>
        <v>0</v>
      </c>
      <c r="AB736" s="63">
        <f t="shared" si="268"/>
        <v>0</v>
      </c>
      <c r="AC736" s="36"/>
      <c r="AD736" s="64">
        <f t="shared" si="269"/>
        <v>0</v>
      </c>
      <c r="AE736" s="64">
        <f t="shared" si="270"/>
        <v>0.13110723157479742</v>
      </c>
      <c r="AF736" s="42">
        <f t="shared" si="280"/>
        <v>0</v>
      </c>
      <c r="AG736" s="72">
        <f t="shared" si="281"/>
        <v>0</v>
      </c>
      <c r="AH736">
        <f t="shared" si="282"/>
        <v>7.9647643181689431E-2</v>
      </c>
    </row>
    <row r="737" spans="1:34" ht="15.75" thickBot="1" x14ac:dyDescent="0.3">
      <c r="A737" s="36"/>
      <c r="B737" s="15" t="s">
        <v>60</v>
      </c>
      <c r="C737" s="15">
        <v>733</v>
      </c>
      <c r="D737" s="15">
        <v>144</v>
      </c>
      <c r="E737" s="47">
        <v>42.2</v>
      </c>
      <c r="F737" s="37">
        <f t="shared" si="283"/>
        <v>5.5555555555555358E-2</v>
      </c>
      <c r="G737" s="37">
        <f t="shared" si="284"/>
        <v>0.19999999999999929</v>
      </c>
      <c r="H737" s="36"/>
      <c r="I737" s="33">
        <f t="shared" si="264"/>
        <v>11.722222222222223</v>
      </c>
      <c r="J737" s="34">
        <f t="shared" si="271"/>
        <v>101.33333333333297</v>
      </c>
      <c r="K737" s="34">
        <f t="shared" si="272"/>
        <v>143.15</v>
      </c>
      <c r="L737" s="39">
        <f t="shared" si="273"/>
        <v>136.902075</v>
      </c>
      <c r="M737" s="40">
        <f t="shared" si="274"/>
        <v>381.38540833333298</v>
      </c>
      <c r="N737" s="36"/>
      <c r="O737" s="45">
        <f t="shared" si="275"/>
        <v>4470.6845087962929</v>
      </c>
      <c r="P737" s="46">
        <f t="shared" si="286"/>
        <v>4.4706845087962925</v>
      </c>
      <c r="Q737" s="42">
        <f t="shared" si="276"/>
        <v>4.4706845087962925</v>
      </c>
      <c r="R737" s="46">
        <f t="shared" si="285"/>
        <v>0.77041680759899067</v>
      </c>
      <c r="S737" s="42">
        <f t="shared" si="277"/>
        <v>0</v>
      </c>
      <c r="T737" s="43">
        <f t="shared" si="263"/>
        <v>0.13110723157479742</v>
      </c>
      <c r="U737" s="36"/>
      <c r="V737" s="58">
        <f t="shared" si="278"/>
        <v>101.33333333333297</v>
      </c>
      <c r="W737" s="58">
        <f t="shared" si="279"/>
        <v>0</v>
      </c>
      <c r="Y737" s="61">
        <f t="shared" si="265"/>
        <v>125318.37037037038</v>
      </c>
      <c r="Z737" s="61">
        <f t="shared" si="266"/>
        <v>125.31837037037037</v>
      </c>
      <c r="AA737" s="61">
        <f t="shared" si="267"/>
        <v>0</v>
      </c>
      <c r="AB737" s="63">
        <f t="shared" si="268"/>
        <v>0</v>
      </c>
      <c r="AC737" s="36"/>
      <c r="AD737" s="64">
        <f t="shared" si="269"/>
        <v>0</v>
      </c>
      <c r="AE737" s="64">
        <f t="shared" si="270"/>
        <v>0.13110723157479742</v>
      </c>
      <c r="AF737" s="42">
        <f t="shared" si="280"/>
        <v>0</v>
      </c>
      <c r="AG737" s="72">
        <f t="shared" si="281"/>
        <v>0</v>
      </c>
      <c r="AH737">
        <f t="shared" si="282"/>
        <v>7.9647643181689431E-2</v>
      </c>
    </row>
    <row r="738" spans="1:34" ht="15.75" thickBot="1" x14ac:dyDescent="0.3">
      <c r="A738" s="36"/>
      <c r="B738" s="15" t="s">
        <v>60</v>
      </c>
      <c r="C738" s="15">
        <v>734</v>
      </c>
      <c r="D738" s="15">
        <v>145</v>
      </c>
      <c r="E738" s="47">
        <v>42.4</v>
      </c>
      <c r="F738" s="37">
        <f t="shared" si="283"/>
        <v>6.9444444444444448E-2</v>
      </c>
      <c r="G738" s="37">
        <f t="shared" si="284"/>
        <v>0.25</v>
      </c>
      <c r="H738" s="36"/>
      <c r="I738" s="33">
        <f t="shared" si="264"/>
        <v>11.777777777777779</v>
      </c>
      <c r="J738" s="34">
        <f t="shared" si="271"/>
        <v>126.66666666666667</v>
      </c>
      <c r="K738" s="34">
        <f t="shared" si="272"/>
        <v>143.15</v>
      </c>
      <c r="L738" s="39">
        <f t="shared" si="273"/>
        <v>138.20280000000002</v>
      </c>
      <c r="M738" s="40">
        <f t="shared" si="274"/>
        <v>408.01946666666669</v>
      </c>
      <c r="N738" s="36"/>
      <c r="O738" s="45">
        <f t="shared" si="275"/>
        <v>4805.562607407408</v>
      </c>
      <c r="P738" s="46">
        <f t="shared" si="286"/>
        <v>4.805562607407408</v>
      </c>
      <c r="Q738" s="42">
        <f t="shared" si="276"/>
        <v>4.805562607407408</v>
      </c>
      <c r="R738" s="46">
        <f t="shared" si="285"/>
        <v>0.77175168610104827</v>
      </c>
      <c r="S738" s="42">
        <f t="shared" si="277"/>
        <v>0</v>
      </c>
      <c r="T738" s="43">
        <f t="shared" si="263"/>
        <v>0.13110723157479742</v>
      </c>
      <c r="U738" s="36"/>
      <c r="V738" s="58">
        <f t="shared" si="278"/>
        <v>126.66666666666667</v>
      </c>
      <c r="W738" s="58">
        <f t="shared" si="279"/>
        <v>0</v>
      </c>
      <c r="Y738" s="61">
        <f t="shared" si="265"/>
        <v>126509.03703703707</v>
      </c>
      <c r="Z738" s="61">
        <f t="shared" si="266"/>
        <v>126.50903703703706</v>
      </c>
      <c r="AA738" s="61">
        <f t="shared" si="267"/>
        <v>0</v>
      </c>
      <c r="AB738" s="63">
        <f t="shared" si="268"/>
        <v>0</v>
      </c>
      <c r="AC738" s="36"/>
      <c r="AD738" s="64">
        <f t="shared" si="269"/>
        <v>0</v>
      </c>
      <c r="AE738" s="64">
        <f t="shared" si="270"/>
        <v>0.13110723157479742</v>
      </c>
      <c r="AF738" s="42">
        <f t="shared" si="280"/>
        <v>0</v>
      </c>
      <c r="AG738" s="72">
        <f t="shared" si="281"/>
        <v>0</v>
      </c>
      <c r="AH738">
        <f t="shared" si="282"/>
        <v>7.9647643181689431E-2</v>
      </c>
    </row>
    <row r="739" spans="1:34" ht="15.75" thickBot="1" x14ac:dyDescent="0.3">
      <c r="A739" s="36"/>
      <c r="B739" s="15" t="s">
        <v>60</v>
      </c>
      <c r="C739" s="15">
        <v>735</v>
      </c>
      <c r="D739" s="15">
        <v>146</v>
      </c>
      <c r="E739" s="47">
        <v>42.7</v>
      </c>
      <c r="F739" s="37">
        <f t="shared" si="283"/>
        <v>9.7222222222222612E-2</v>
      </c>
      <c r="G739" s="37">
        <f t="shared" si="284"/>
        <v>0.35000000000000142</v>
      </c>
      <c r="H739" s="36"/>
      <c r="I739" s="33">
        <f t="shared" si="264"/>
        <v>11.861111111111112</v>
      </c>
      <c r="J739" s="34">
        <f t="shared" si="271"/>
        <v>177.33333333333405</v>
      </c>
      <c r="K739" s="34">
        <f t="shared" si="272"/>
        <v>143.15</v>
      </c>
      <c r="L739" s="39">
        <f t="shared" si="273"/>
        <v>140.16541875000004</v>
      </c>
      <c r="M739" s="40">
        <f t="shared" si="274"/>
        <v>460.6487520833341</v>
      </c>
      <c r="N739" s="36"/>
      <c r="O739" s="45">
        <f t="shared" si="275"/>
        <v>5463.8060316551027</v>
      </c>
      <c r="P739" s="46">
        <f t="shared" si="286"/>
        <v>5.4638060316551025</v>
      </c>
      <c r="Q739" s="42">
        <f t="shared" si="276"/>
        <v>5.4638060316551025</v>
      </c>
      <c r="R739" s="46">
        <f t="shared" si="285"/>
        <v>0.77326940999873028</v>
      </c>
      <c r="S739" s="42">
        <f t="shared" si="277"/>
        <v>0</v>
      </c>
      <c r="T739" s="43">
        <f t="shared" si="263"/>
        <v>0.13110723157479742</v>
      </c>
      <c r="U739" s="36"/>
      <c r="V739" s="58">
        <f t="shared" si="278"/>
        <v>177.33333333333405</v>
      </c>
      <c r="W739" s="58">
        <f t="shared" si="279"/>
        <v>0</v>
      </c>
      <c r="Y739" s="61">
        <f t="shared" si="265"/>
        <v>128305.59259259263</v>
      </c>
      <c r="Z739" s="61">
        <f t="shared" si="266"/>
        <v>128.30559259259263</v>
      </c>
      <c r="AA739" s="61">
        <f t="shared" si="267"/>
        <v>0</v>
      </c>
      <c r="AB739" s="63">
        <f t="shared" si="268"/>
        <v>0</v>
      </c>
      <c r="AC739" s="36"/>
      <c r="AD739" s="64">
        <f t="shared" si="269"/>
        <v>0</v>
      </c>
      <c r="AE739" s="64">
        <f t="shared" si="270"/>
        <v>0.13110723157479742</v>
      </c>
      <c r="AF739" s="42">
        <f t="shared" si="280"/>
        <v>0</v>
      </c>
      <c r="AG739" s="72">
        <f t="shared" si="281"/>
        <v>0</v>
      </c>
      <c r="AH739">
        <f t="shared" si="282"/>
        <v>7.9647643181689431E-2</v>
      </c>
    </row>
    <row r="740" spans="1:34" ht="15.75" thickBot="1" x14ac:dyDescent="0.3">
      <c r="A740" s="36"/>
      <c r="B740" s="15" t="s">
        <v>60</v>
      </c>
      <c r="C740" s="15">
        <v>736</v>
      </c>
      <c r="D740" s="15">
        <v>147</v>
      </c>
      <c r="E740" s="47">
        <v>43.1</v>
      </c>
      <c r="F740" s="37">
        <f t="shared" si="283"/>
        <v>0.1388888888888889</v>
      </c>
      <c r="G740" s="37">
        <f t="shared" si="284"/>
        <v>0.5</v>
      </c>
      <c r="H740" s="36"/>
      <c r="I740" s="33">
        <f t="shared" si="264"/>
        <v>11.972222222222223</v>
      </c>
      <c r="J740" s="34">
        <f t="shared" si="271"/>
        <v>253.33333333333334</v>
      </c>
      <c r="K740" s="34">
        <f t="shared" si="272"/>
        <v>143.15</v>
      </c>
      <c r="L740" s="39">
        <f t="shared" si="273"/>
        <v>142.80376875000002</v>
      </c>
      <c r="M740" s="40">
        <f t="shared" si="274"/>
        <v>539.28710208333337</v>
      </c>
      <c r="N740" s="36"/>
      <c r="O740" s="45">
        <f t="shared" si="275"/>
        <v>6456.465027719908</v>
      </c>
      <c r="P740" s="46">
        <f t="shared" si="286"/>
        <v>6.4564650277199078</v>
      </c>
      <c r="Q740" s="42">
        <f t="shared" si="276"/>
        <v>6.4564650277199078</v>
      </c>
      <c r="R740" s="46">
        <f t="shared" si="285"/>
        <v>0.77506287250643024</v>
      </c>
      <c r="S740" s="42">
        <f t="shared" si="277"/>
        <v>0</v>
      </c>
      <c r="T740" s="43">
        <f t="shared" si="263"/>
        <v>0.13110723157479742</v>
      </c>
      <c r="U740" s="36"/>
      <c r="V740" s="58">
        <f t="shared" si="278"/>
        <v>253.33333333333334</v>
      </c>
      <c r="W740" s="58">
        <f t="shared" si="279"/>
        <v>0</v>
      </c>
      <c r="Y740" s="61">
        <f t="shared" si="265"/>
        <v>130720.70370370372</v>
      </c>
      <c r="Z740" s="61">
        <f t="shared" si="266"/>
        <v>130.72070370370372</v>
      </c>
      <c r="AA740" s="61">
        <f t="shared" si="267"/>
        <v>0</v>
      </c>
      <c r="AB740" s="63">
        <f t="shared" si="268"/>
        <v>0</v>
      </c>
      <c r="AC740" s="36"/>
      <c r="AD740" s="64">
        <f t="shared" si="269"/>
        <v>0</v>
      </c>
      <c r="AE740" s="64">
        <f t="shared" si="270"/>
        <v>0.13110723157479742</v>
      </c>
      <c r="AF740" s="42">
        <f t="shared" si="280"/>
        <v>30639.915111111077</v>
      </c>
      <c r="AG740" s="72">
        <f t="shared" si="281"/>
        <v>17683.061008499983</v>
      </c>
      <c r="AH740">
        <f t="shared" si="282"/>
        <v>7.9647643181689431E-2</v>
      </c>
    </row>
    <row r="741" spans="1:34" ht="15.75" thickBot="1" x14ac:dyDescent="0.3">
      <c r="A741" s="36"/>
      <c r="B741" s="15" t="s">
        <v>60</v>
      </c>
      <c r="C741" s="15">
        <v>737</v>
      </c>
      <c r="D741" s="15">
        <v>148</v>
      </c>
      <c r="E741" s="47">
        <v>43.7</v>
      </c>
      <c r="F741" s="37">
        <f t="shared" si="283"/>
        <v>0.12499999999999981</v>
      </c>
      <c r="G741" s="37">
        <f t="shared" si="284"/>
        <v>0.44999999999999929</v>
      </c>
      <c r="H741" s="36"/>
      <c r="I741" s="33">
        <f t="shared" si="264"/>
        <v>12.138888888888891</v>
      </c>
      <c r="J741" s="34">
        <f t="shared" si="271"/>
        <v>227.99999999999966</v>
      </c>
      <c r="K741" s="34">
        <f t="shared" si="272"/>
        <v>143.15</v>
      </c>
      <c r="L741" s="39">
        <f t="shared" si="273"/>
        <v>146.80741875000007</v>
      </c>
      <c r="M741" s="40">
        <f t="shared" si="274"/>
        <v>517.95741874999976</v>
      </c>
      <c r="N741" s="36"/>
      <c r="O741" s="45">
        <f t="shared" si="275"/>
        <v>6287.4275553819425</v>
      </c>
      <c r="P741" s="46">
        <f t="shared" si="286"/>
        <v>6.2874275553819423</v>
      </c>
      <c r="Q741" s="42">
        <f t="shared" si="276"/>
        <v>6.2874275553819423</v>
      </c>
      <c r="R741" s="46">
        <f t="shared" si="285"/>
        <v>0.776809380160703</v>
      </c>
      <c r="S741" s="42">
        <f t="shared" si="277"/>
        <v>0</v>
      </c>
      <c r="T741" s="43">
        <f t="shared" si="263"/>
        <v>0.13110723157479742</v>
      </c>
      <c r="U741" s="36"/>
      <c r="V741" s="58">
        <f t="shared" si="278"/>
        <v>227.99999999999966</v>
      </c>
      <c r="W741" s="58">
        <f t="shared" si="279"/>
        <v>0</v>
      </c>
      <c r="Y741" s="61">
        <f t="shared" si="265"/>
        <v>134385.59259259264</v>
      </c>
      <c r="Z741" s="61">
        <f t="shared" si="266"/>
        <v>134.38559259259264</v>
      </c>
      <c r="AA741" s="61">
        <f t="shared" si="267"/>
        <v>0</v>
      </c>
      <c r="AB741" s="63">
        <f t="shared" si="268"/>
        <v>0</v>
      </c>
      <c r="AC741" s="36"/>
      <c r="AD741" s="64">
        <f t="shared" si="269"/>
        <v>0</v>
      </c>
      <c r="AE741" s="64">
        <f t="shared" si="270"/>
        <v>0.13110723157479742</v>
      </c>
      <c r="AF741" s="42">
        <f t="shared" si="280"/>
        <v>13805.353086419706</v>
      </c>
      <c r="AG741" s="72">
        <f t="shared" si="281"/>
        <v>7967.4143999999706</v>
      </c>
      <c r="AH741">
        <f t="shared" si="282"/>
        <v>7.9647643181689431E-2</v>
      </c>
    </row>
    <row r="742" spans="1:34" ht="15.75" thickBot="1" x14ac:dyDescent="0.3">
      <c r="A742" s="36"/>
      <c r="B742" s="15" t="s">
        <v>60</v>
      </c>
      <c r="C742" s="15">
        <v>738</v>
      </c>
      <c r="D742" s="15">
        <v>149</v>
      </c>
      <c r="E742" s="47">
        <v>44</v>
      </c>
      <c r="F742" s="37">
        <f t="shared" si="283"/>
        <v>5.5555555555555358E-2</v>
      </c>
      <c r="G742" s="37">
        <f t="shared" si="284"/>
        <v>0.19999999999999929</v>
      </c>
      <c r="H742" s="36"/>
      <c r="I742" s="33">
        <f t="shared" si="264"/>
        <v>12.222222222222223</v>
      </c>
      <c r="J742" s="34">
        <f t="shared" si="271"/>
        <v>101.33333333333297</v>
      </c>
      <c r="K742" s="34">
        <f t="shared" si="272"/>
        <v>143.15</v>
      </c>
      <c r="L742" s="39">
        <f t="shared" si="273"/>
        <v>148.83000000000001</v>
      </c>
      <c r="M742" s="40">
        <f t="shared" si="274"/>
        <v>393.31333333333299</v>
      </c>
      <c r="N742" s="36"/>
      <c r="O742" s="45">
        <f t="shared" si="275"/>
        <v>4807.1629629629588</v>
      </c>
      <c r="P742" s="46">
        <f t="shared" si="286"/>
        <v>4.8071629629629591</v>
      </c>
      <c r="Q742" s="42">
        <f t="shared" si="276"/>
        <v>4.8071629629629591</v>
      </c>
      <c r="R742" s="46">
        <f t="shared" si="285"/>
        <v>0.77814470320597051</v>
      </c>
      <c r="S742" s="42">
        <f t="shared" si="277"/>
        <v>0</v>
      </c>
      <c r="T742" s="43">
        <f t="shared" si="263"/>
        <v>0.13110723157479742</v>
      </c>
      <c r="U742" s="36"/>
      <c r="V742" s="58">
        <f t="shared" si="278"/>
        <v>101.33333333333297</v>
      </c>
      <c r="W742" s="58">
        <f t="shared" si="279"/>
        <v>0</v>
      </c>
      <c r="Y742" s="61">
        <f t="shared" si="265"/>
        <v>136237.03703703705</v>
      </c>
      <c r="Z742" s="61">
        <f t="shared" si="266"/>
        <v>136.23703703703706</v>
      </c>
      <c r="AA742" s="61">
        <f t="shared" si="267"/>
        <v>0</v>
      </c>
      <c r="AB742" s="63">
        <f t="shared" si="268"/>
        <v>0</v>
      </c>
      <c r="AC742" s="36"/>
      <c r="AD742" s="64">
        <f t="shared" si="269"/>
        <v>0</v>
      </c>
      <c r="AE742" s="64">
        <f t="shared" si="270"/>
        <v>0.13110723157479742</v>
      </c>
      <c r="AF742" s="42">
        <f t="shared" si="280"/>
        <v>0</v>
      </c>
      <c r="AG742" s="72">
        <f t="shared" si="281"/>
        <v>0</v>
      </c>
      <c r="AH742">
        <f t="shared" si="282"/>
        <v>7.9647643181689431E-2</v>
      </c>
    </row>
    <row r="743" spans="1:34" ht="15.75" thickBot="1" x14ac:dyDescent="0.3">
      <c r="A743" s="36"/>
      <c r="B743" s="15" t="s">
        <v>60</v>
      </c>
      <c r="C743" s="15">
        <v>739</v>
      </c>
      <c r="D743" s="15">
        <v>150</v>
      </c>
      <c r="E743" s="47">
        <v>44.1</v>
      </c>
      <c r="F743" s="37">
        <f t="shared" si="283"/>
        <v>0.18055555555555516</v>
      </c>
      <c r="G743" s="37">
        <f t="shared" si="284"/>
        <v>0.64999999999999858</v>
      </c>
      <c r="H743" s="36"/>
      <c r="I743" s="33">
        <f t="shared" si="264"/>
        <v>12.250000000000002</v>
      </c>
      <c r="J743" s="34">
        <f t="shared" si="271"/>
        <v>329.33333333333263</v>
      </c>
      <c r="K743" s="34">
        <f t="shared" si="272"/>
        <v>143.15</v>
      </c>
      <c r="L743" s="39">
        <f t="shared" si="273"/>
        <v>149.50726875000004</v>
      </c>
      <c r="M743" s="40">
        <f t="shared" si="274"/>
        <v>621.99060208333276</v>
      </c>
      <c r="N743" s="36"/>
      <c r="O743" s="45">
        <f t="shared" si="275"/>
        <v>7619.3848755208273</v>
      </c>
      <c r="P743" s="46">
        <f t="shared" si="286"/>
        <v>7.6193848755208275</v>
      </c>
      <c r="Q743" s="42">
        <f t="shared" si="276"/>
        <v>7.6193848755208275</v>
      </c>
      <c r="R743" s="46">
        <f t="shared" si="285"/>
        <v>0.78026119900472635</v>
      </c>
      <c r="S743" s="42">
        <f t="shared" si="277"/>
        <v>0</v>
      </c>
      <c r="T743" s="43">
        <f t="shared" ref="T743:T806" si="287">T742 + (S743 / 1000 * (C743 - C742) / 3600)</f>
        <v>0.13110723157479742</v>
      </c>
      <c r="U743" s="36"/>
      <c r="V743" s="58">
        <f t="shared" si="278"/>
        <v>329.33333333333263</v>
      </c>
      <c r="W743" s="58">
        <f t="shared" si="279"/>
        <v>0</v>
      </c>
      <c r="Y743" s="61">
        <f t="shared" si="265"/>
        <v>136857.00000000006</v>
      </c>
      <c r="Z743" s="61">
        <f t="shared" si="266"/>
        <v>136.85700000000006</v>
      </c>
      <c r="AA743" s="61">
        <f t="shared" si="267"/>
        <v>0</v>
      </c>
      <c r="AB743" s="63">
        <f t="shared" si="268"/>
        <v>0</v>
      </c>
      <c r="AC743" s="36"/>
      <c r="AD743" s="64">
        <f t="shared" si="269"/>
        <v>0</v>
      </c>
      <c r="AE743" s="64">
        <f t="shared" si="270"/>
        <v>0.13110723157479742</v>
      </c>
      <c r="AF743" s="42">
        <f t="shared" si="280"/>
        <v>0</v>
      </c>
      <c r="AG743" s="72">
        <f t="shared" si="281"/>
        <v>0</v>
      </c>
      <c r="AH743">
        <f t="shared" si="282"/>
        <v>7.9647643181689431E-2</v>
      </c>
    </row>
    <row r="744" spans="1:34" ht="15.75" thickBot="1" x14ac:dyDescent="0.3">
      <c r="A744" s="36"/>
      <c r="B744" s="15" t="s">
        <v>60</v>
      </c>
      <c r="C744" s="15">
        <v>740</v>
      </c>
      <c r="D744" s="15">
        <v>151</v>
      </c>
      <c r="E744" s="47">
        <v>45.3</v>
      </c>
      <c r="F744" s="37">
        <f t="shared" si="283"/>
        <v>0.31944444444444403</v>
      </c>
      <c r="G744" s="37">
        <f t="shared" si="284"/>
        <v>1.1499999999999986</v>
      </c>
      <c r="H744" s="36"/>
      <c r="I744" s="33">
        <f t="shared" si="264"/>
        <v>12.583333333333334</v>
      </c>
      <c r="J744" s="34">
        <f t="shared" si="271"/>
        <v>582.66666666666595</v>
      </c>
      <c r="K744" s="34">
        <f t="shared" si="272"/>
        <v>143.15</v>
      </c>
      <c r="L744" s="39">
        <f t="shared" si="273"/>
        <v>157.75441875000001</v>
      </c>
      <c r="M744" s="40">
        <f t="shared" si="274"/>
        <v>883.57108541666594</v>
      </c>
      <c r="N744" s="36"/>
      <c r="O744" s="45">
        <f t="shared" si="275"/>
        <v>11118.269491493047</v>
      </c>
      <c r="P744" s="46">
        <f t="shared" si="286"/>
        <v>11.118269491493047</v>
      </c>
      <c r="Q744" s="42">
        <f t="shared" si="276"/>
        <v>11.118269491493047</v>
      </c>
      <c r="R744" s="46">
        <f t="shared" si="285"/>
        <v>0.7833496071968078</v>
      </c>
      <c r="S744" s="42">
        <f t="shared" si="277"/>
        <v>0</v>
      </c>
      <c r="T744" s="43">
        <f t="shared" si="287"/>
        <v>0.13110723157479742</v>
      </c>
      <c r="U744" s="36"/>
      <c r="V744" s="58">
        <f t="shared" si="278"/>
        <v>582.66666666666595</v>
      </c>
      <c r="W744" s="58">
        <f t="shared" si="279"/>
        <v>0</v>
      </c>
      <c r="Y744" s="61">
        <f t="shared" si="265"/>
        <v>144406.33333333334</v>
      </c>
      <c r="Z744" s="61">
        <f t="shared" si="266"/>
        <v>144.40633333333335</v>
      </c>
      <c r="AA744" s="61">
        <f t="shared" si="267"/>
        <v>0</v>
      </c>
      <c r="AB744" s="63">
        <f t="shared" si="268"/>
        <v>0</v>
      </c>
      <c r="AC744" s="36"/>
      <c r="AD744" s="64">
        <f t="shared" si="269"/>
        <v>0</v>
      </c>
      <c r="AE744" s="64">
        <f t="shared" si="270"/>
        <v>0.13110723157479742</v>
      </c>
      <c r="AF744" s="42">
        <f t="shared" si="280"/>
        <v>72924.210567901464</v>
      </c>
      <c r="AG744" s="72">
        <f t="shared" si="281"/>
        <v>42086.385024000134</v>
      </c>
      <c r="AH744">
        <f t="shared" si="282"/>
        <v>7.9647643181689431E-2</v>
      </c>
    </row>
    <row r="745" spans="1:34" ht="15.75" thickBot="1" x14ac:dyDescent="0.3">
      <c r="A745" s="36"/>
      <c r="B745" s="15" t="s">
        <v>60</v>
      </c>
      <c r="C745" s="15">
        <v>741</v>
      </c>
      <c r="D745" s="15">
        <v>152</v>
      </c>
      <c r="E745" s="47">
        <v>46.4</v>
      </c>
      <c r="F745" s="37">
        <f t="shared" si="283"/>
        <v>0.26388888888888967</v>
      </c>
      <c r="G745" s="37">
        <f t="shared" si="284"/>
        <v>0.95000000000000284</v>
      </c>
      <c r="H745" s="36"/>
      <c r="I745" s="33">
        <f t="shared" si="264"/>
        <v>12.888888888888889</v>
      </c>
      <c r="J745" s="34">
        <f t="shared" si="271"/>
        <v>481.33333333333474</v>
      </c>
      <c r="K745" s="34">
        <f t="shared" si="272"/>
        <v>143.15</v>
      </c>
      <c r="L745" s="39">
        <f t="shared" si="273"/>
        <v>165.50880000000001</v>
      </c>
      <c r="M745" s="40">
        <f t="shared" si="274"/>
        <v>789.99213333333478</v>
      </c>
      <c r="N745" s="36"/>
      <c r="O745" s="45">
        <f t="shared" si="275"/>
        <v>10182.120829629648</v>
      </c>
      <c r="P745" s="46">
        <f t="shared" si="286"/>
        <v>10.182120829629648</v>
      </c>
      <c r="Q745" s="42">
        <f t="shared" si="276"/>
        <v>10.182120829629648</v>
      </c>
      <c r="R745" s="46">
        <f t="shared" si="285"/>
        <v>0.78617797409392709</v>
      </c>
      <c r="S745" s="42">
        <f t="shared" si="277"/>
        <v>0</v>
      </c>
      <c r="T745" s="43">
        <f t="shared" si="287"/>
        <v>0.13110723157479742</v>
      </c>
      <c r="U745" s="36"/>
      <c r="V745" s="58">
        <f t="shared" si="278"/>
        <v>481.33333333333474</v>
      </c>
      <c r="W745" s="58">
        <f t="shared" si="279"/>
        <v>0</v>
      </c>
      <c r="Y745" s="61">
        <f t="shared" si="265"/>
        <v>151504.59259259261</v>
      </c>
      <c r="Z745" s="61">
        <f t="shared" si="266"/>
        <v>151.50459259259262</v>
      </c>
      <c r="AA745" s="61">
        <f t="shared" si="267"/>
        <v>0</v>
      </c>
      <c r="AB745" s="63">
        <f t="shared" si="268"/>
        <v>0</v>
      </c>
      <c r="AC745" s="36"/>
      <c r="AD745" s="64">
        <f t="shared" si="269"/>
        <v>0</v>
      </c>
      <c r="AE745" s="64">
        <f t="shared" si="270"/>
        <v>0.13110723157479742</v>
      </c>
      <c r="AF745" s="42">
        <f t="shared" si="280"/>
        <v>35744.455111111063</v>
      </c>
      <c r="AG745" s="72">
        <f t="shared" si="281"/>
        <v>20629.018655999971</v>
      </c>
      <c r="AH745">
        <f t="shared" si="282"/>
        <v>7.9647643181689431E-2</v>
      </c>
    </row>
    <row r="746" spans="1:34" ht="15.75" thickBot="1" x14ac:dyDescent="0.3">
      <c r="A746" s="36"/>
      <c r="B746" s="15" t="s">
        <v>60</v>
      </c>
      <c r="C746" s="15">
        <v>742</v>
      </c>
      <c r="D746" s="15">
        <v>153</v>
      </c>
      <c r="E746" s="47">
        <v>47.2</v>
      </c>
      <c r="F746" s="37">
        <f t="shared" si="283"/>
        <v>0.12499999999999981</v>
      </c>
      <c r="G746" s="37">
        <f t="shared" si="284"/>
        <v>0.44999999999999929</v>
      </c>
      <c r="H746" s="36"/>
      <c r="I746" s="33">
        <f t="shared" si="264"/>
        <v>13.111111111111112</v>
      </c>
      <c r="J746" s="34">
        <f t="shared" si="271"/>
        <v>227.99999999999966</v>
      </c>
      <c r="K746" s="34">
        <f t="shared" si="272"/>
        <v>143.15</v>
      </c>
      <c r="L746" s="39">
        <f t="shared" si="273"/>
        <v>171.26520000000002</v>
      </c>
      <c r="M746" s="40">
        <f t="shared" si="274"/>
        <v>542.41519999999969</v>
      </c>
      <c r="N746" s="36"/>
      <c r="O746" s="45">
        <f t="shared" si="275"/>
        <v>7111.6659555555525</v>
      </c>
      <c r="P746" s="46">
        <f t="shared" si="286"/>
        <v>7.1116659555555524</v>
      </c>
      <c r="Q746" s="42">
        <f t="shared" si="276"/>
        <v>7.1116659555555524</v>
      </c>
      <c r="R746" s="46">
        <f t="shared" si="285"/>
        <v>0.78815343685935924</v>
      </c>
      <c r="S746" s="42">
        <f t="shared" si="277"/>
        <v>0</v>
      </c>
      <c r="T746" s="43">
        <f t="shared" si="287"/>
        <v>0.13110723157479742</v>
      </c>
      <c r="U746" s="36"/>
      <c r="V746" s="58">
        <f t="shared" si="278"/>
        <v>227.99999999999966</v>
      </c>
      <c r="W746" s="58">
        <f t="shared" si="279"/>
        <v>0</v>
      </c>
      <c r="Y746" s="61">
        <f t="shared" si="265"/>
        <v>156773.92592592596</v>
      </c>
      <c r="Z746" s="61">
        <f t="shared" si="266"/>
        <v>156.77392592592597</v>
      </c>
      <c r="AA746" s="61">
        <f t="shared" si="267"/>
        <v>0</v>
      </c>
      <c r="AB746" s="63">
        <f t="shared" si="268"/>
        <v>0</v>
      </c>
      <c r="AC746" s="36"/>
      <c r="AD746" s="64">
        <f t="shared" si="269"/>
        <v>0</v>
      </c>
      <c r="AE746" s="64">
        <f t="shared" si="270"/>
        <v>0.13110723157479742</v>
      </c>
      <c r="AF746" s="42">
        <f t="shared" si="280"/>
        <v>7976.9055802467446</v>
      </c>
      <c r="AG746" s="72">
        <f t="shared" si="281"/>
        <v>4603.6716329999026</v>
      </c>
      <c r="AH746">
        <f t="shared" si="282"/>
        <v>7.9647643181689431E-2</v>
      </c>
    </row>
    <row r="747" spans="1:34" ht="15.75" thickBot="1" x14ac:dyDescent="0.3">
      <c r="A747" s="36"/>
      <c r="B747" s="15" t="s">
        <v>60</v>
      </c>
      <c r="C747" s="15">
        <v>743</v>
      </c>
      <c r="D747" s="15">
        <v>154</v>
      </c>
      <c r="E747" s="47">
        <v>47.3</v>
      </c>
      <c r="F747" s="37">
        <f t="shared" si="283"/>
        <v>2.7777777777777186E-2</v>
      </c>
      <c r="G747" s="37">
        <f t="shared" si="284"/>
        <v>9.9999999999997868E-2</v>
      </c>
      <c r="H747" s="36"/>
      <c r="I747" s="33">
        <f t="shared" si="264"/>
        <v>13.138888888888889</v>
      </c>
      <c r="J747" s="34">
        <f t="shared" si="271"/>
        <v>50.666666666665591</v>
      </c>
      <c r="K747" s="34">
        <f t="shared" si="272"/>
        <v>143.15</v>
      </c>
      <c r="L747" s="39">
        <f t="shared" si="273"/>
        <v>171.99166875</v>
      </c>
      <c r="M747" s="40">
        <f t="shared" si="274"/>
        <v>365.80833541666561</v>
      </c>
      <c r="N747" s="36"/>
      <c r="O747" s="45">
        <f t="shared" si="275"/>
        <v>4806.3150736689677</v>
      </c>
      <c r="P747" s="46">
        <f t="shared" si="286"/>
        <v>4.8063150736689675</v>
      </c>
      <c r="Q747" s="42">
        <f t="shared" si="276"/>
        <v>4.8063150736689675</v>
      </c>
      <c r="R747" s="46">
        <f t="shared" si="285"/>
        <v>0.78948852437982286</v>
      </c>
      <c r="S747" s="42">
        <f t="shared" si="277"/>
        <v>0</v>
      </c>
      <c r="T747" s="43">
        <f t="shared" si="287"/>
        <v>0.13110723157479742</v>
      </c>
      <c r="U747" s="36"/>
      <c r="V747" s="58">
        <f t="shared" si="278"/>
        <v>50.666666666665591</v>
      </c>
      <c r="W747" s="58">
        <f t="shared" si="279"/>
        <v>0</v>
      </c>
      <c r="Y747" s="61">
        <f t="shared" si="265"/>
        <v>157438.92592592593</v>
      </c>
      <c r="Z747" s="61">
        <f t="shared" si="266"/>
        <v>157.43892592592593</v>
      </c>
      <c r="AA747" s="61">
        <f t="shared" si="267"/>
        <v>0</v>
      </c>
      <c r="AB747" s="63">
        <f t="shared" si="268"/>
        <v>0</v>
      </c>
      <c r="AC747" s="36"/>
      <c r="AD747" s="64">
        <f t="shared" si="269"/>
        <v>0</v>
      </c>
      <c r="AE747" s="64">
        <f t="shared" si="270"/>
        <v>0.13110723157479742</v>
      </c>
      <c r="AF747" s="42">
        <f t="shared" si="280"/>
        <v>4005.335111111167</v>
      </c>
      <c r="AG747" s="72">
        <f t="shared" si="281"/>
        <v>2311.5790260000322</v>
      </c>
      <c r="AH747">
        <f t="shared" si="282"/>
        <v>7.9647643181689431E-2</v>
      </c>
    </row>
    <row r="748" spans="1:34" ht="15.75" thickBot="1" x14ac:dyDescent="0.3">
      <c r="A748" s="36"/>
      <c r="B748" s="15" t="s">
        <v>60</v>
      </c>
      <c r="C748" s="15">
        <v>744</v>
      </c>
      <c r="D748" s="15">
        <v>155</v>
      </c>
      <c r="E748" s="47">
        <v>47.4</v>
      </c>
      <c r="F748" s="37">
        <f t="shared" si="283"/>
        <v>1.3888888888889086E-2</v>
      </c>
      <c r="G748" s="37">
        <f t="shared" si="284"/>
        <v>5.0000000000000711E-2</v>
      </c>
      <c r="H748" s="36"/>
      <c r="I748" s="33">
        <f t="shared" si="264"/>
        <v>13.166666666666666</v>
      </c>
      <c r="J748" s="34">
        <f t="shared" si="271"/>
        <v>25.333333333333691</v>
      </c>
      <c r="K748" s="34">
        <f t="shared" si="272"/>
        <v>143.15</v>
      </c>
      <c r="L748" s="39">
        <f t="shared" si="273"/>
        <v>172.71967499999997</v>
      </c>
      <c r="M748" s="40">
        <f t="shared" si="274"/>
        <v>341.20300833333368</v>
      </c>
      <c r="N748" s="36"/>
      <c r="O748" s="45">
        <f t="shared" si="275"/>
        <v>4492.5062763888936</v>
      </c>
      <c r="P748" s="46">
        <f t="shared" si="286"/>
        <v>4.4925062763888937</v>
      </c>
      <c r="Q748" s="42">
        <f t="shared" si="276"/>
        <v>4.4925062763888928</v>
      </c>
      <c r="R748" s="46">
        <f t="shared" si="285"/>
        <v>0.79073644278993094</v>
      </c>
      <c r="S748" s="42">
        <f t="shared" si="277"/>
        <v>0</v>
      </c>
      <c r="T748" s="43">
        <f t="shared" si="287"/>
        <v>0.13110723157479742</v>
      </c>
      <c r="U748" s="36"/>
      <c r="V748" s="58">
        <f t="shared" si="278"/>
        <v>25.333333333333691</v>
      </c>
      <c r="W748" s="58">
        <f t="shared" si="279"/>
        <v>0</v>
      </c>
      <c r="Y748" s="61">
        <f t="shared" si="265"/>
        <v>158105.33333333331</v>
      </c>
      <c r="Z748" s="61">
        <f t="shared" si="266"/>
        <v>158.10533333333331</v>
      </c>
      <c r="AA748" s="61">
        <f t="shared" si="267"/>
        <v>0</v>
      </c>
      <c r="AB748" s="63">
        <f t="shared" si="268"/>
        <v>0</v>
      </c>
      <c r="AC748" s="36"/>
      <c r="AD748" s="64">
        <f t="shared" si="269"/>
        <v>0</v>
      </c>
      <c r="AE748" s="64">
        <f t="shared" si="270"/>
        <v>0.13110723157479742</v>
      </c>
      <c r="AF748" s="42">
        <f t="shared" si="280"/>
        <v>0</v>
      </c>
      <c r="AG748" s="72">
        <f t="shared" si="281"/>
        <v>0</v>
      </c>
      <c r="AH748">
        <f t="shared" si="282"/>
        <v>7.9647643181689431E-2</v>
      </c>
    </row>
    <row r="749" spans="1:34" ht="15.75" thickBot="1" x14ac:dyDescent="0.3">
      <c r="A749" s="36"/>
      <c r="B749" s="15" t="s">
        <v>60</v>
      </c>
      <c r="C749" s="15">
        <v>745</v>
      </c>
      <c r="D749" s="15">
        <v>156</v>
      </c>
      <c r="E749" s="47">
        <v>47.4</v>
      </c>
      <c r="F749" s="37">
        <f t="shared" si="283"/>
        <v>1.3888888888889086E-2</v>
      </c>
      <c r="G749" s="37">
        <f t="shared" si="284"/>
        <v>5.0000000000000711E-2</v>
      </c>
      <c r="H749" s="36"/>
      <c r="I749" s="33">
        <f t="shared" si="264"/>
        <v>13.166666666666666</v>
      </c>
      <c r="J749" s="34">
        <f t="shared" si="271"/>
        <v>25.333333333333691</v>
      </c>
      <c r="K749" s="34">
        <f t="shared" si="272"/>
        <v>143.15</v>
      </c>
      <c r="L749" s="39">
        <f t="shared" si="273"/>
        <v>172.71967499999997</v>
      </c>
      <c r="M749" s="40">
        <f t="shared" si="274"/>
        <v>341.20300833333368</v>
      </c>
      <c r="N749" s="36"/>
      <c r="O749" s="45">
        <f t="shared" si="275"/>
        <v>4492.5062763888936</v>
      </c>
      <c r="P749" s="46">
        <f t="shared" si="286"/>
        <v>4.4925062763888937</v>
      </c>
      <c r="Q749" s="42">
        <f t="shared" si="276"/>
        <v>4.4925062763888928</v>
      </c>
      <c r="R749" s="46">
        <f t="shared" si="285"/>
        <v>0.79198436120003901</v>
      </c>
      <c r="S749" s="42">
        <f t="shared" si="277"/>
        <v>0</v>
      </c>
      <c r="T749" s="43">
        <f t="shared" si="287"/>
        <v>0.13110723157479742</v>
      </c>
      <c r="U749" s="36"/>
      <c r="V749" s="58">
        <f t="shared" si="278"/>
        <v>25.333333333333691</v>
      </c>
      <c r="W749" s="58">
        <f t="shared" si="279"/>
        <v>0</v>
      </c>
      <c r="Y749" s="61">
        <f t="shared" si="265"/>
        <v>158105.33333333331</v>
      </c>
      <c r="Z749" s="61">
        <f t="shared" si="266"/>
        <v>158.10533333333331</v>
      </c>
      <c r="AA749" s="61">
        <f t="shared" si="267"/>
        <v>0</v>
      </c>
      <c r="AB749" s="63">
        <f t="shared" si="268"/>
        <v>0</v>
      </c>
      <c r="AC749" s="36"/>
      <c r="AD749" s="64">
        <f t="shared" si="269"/>
        <v>0</v>
      </c>
      <c r="AE749" s="64">
        <f t="shared" si="270"/>
        <v>0.13110723157479742</v>
      </c>
      <c r="AF749" s="42">
        <f t="shared" si="280"/>
        <v>0</v>
      </c>
      <c r="AG749" s="72">
        <f t="shared" si="281"/>
        <v>0</v>
      </c>
      <c r="AH749">
        <f t="shared" si="282"/>
        <v>7.9647643181689431E-2</v>
      </c>
    </row>
    <row r="750" spans="1:34" ht="15.75" thickBot="1" x14ac:dyDescent="0.3">
      <c r="A750" s="36"/>
      <c r="B750" s="15" t="s">
        <v>60</v>
      </c>
      <c r="C750" s="15">
        <v>746</v>
      </c>
      <c r="D750" s="15">
        <v>157</v>
      </c>
      <c r="E750" s="47">
        <v>47.5</v>
      </c>
      <c r="F750" s="37">
        <f t="shared" si="283"/>
        <v>6.9444444444444448E-2</v>
      </c>
      <c r="G750" s="37">
        <f t="shared" si="284"/>
        <v>0.25</v>
      </c>
      <c r="H750" s="36"/>
      <c r="I750" s="33">
        <f t="shared" si="264"/>
        <v>13.194444444444445</v>
      </c>
      <c r="J750" s="34">
        <f t="shared" si="271"/>
        <v>126.66666666666667</v>
      </c>
      <c r="K750" s="34">
        <f t="shared" si="272"/>
        <v>143.15</v>
      </c>
      <c r="L750" s="39">
        <f t="shared" si="273"/>
        <v>173.44921875</v>
      </c>
      <c r="M750" s="40">
        <f t="shared" si="274"/>
        <v>443.26588541666666</v>
      </c>
      <c r="N750" s="36"/>
      <c r="O750" s="45">
        <f t="shared" si="275"/>
        <v>5848.6470992476852</v>
      </c>
      <c r="P750" s="46">
        <f t="shared" si="286"/>
        <v>5.8486470992476853</v>
      </c>
      <c r="Q750" s="42">
        <f t="shared" si="276"/>
        <v>5.8486470992476853</v>
      </c>
      <c r="R750" s="46">
        <f t="shared" si="285"/>
        <v>0.79360898539427449</v>
      </c>
      <c r="S750" s="42">
        <f t="shared" si="277"/>
        <v>0</v>
      </c>
      <c r="T750" s="43">
        <f t="shared" si="287"/>
        <v>0.13110723157479742</v>
      </c>
      <c r="U750" s="36"/>
      <c r="V750" s="58">
        <f t="shared" si="278"/>
        <v>126.66666666666667</v>
      </c>
      <c r="W750" s="58">
        <f t="shared" si="279"/>
        <v>0</v>
      </c>
      <c r="Y750" s="61">
        <f t="shared" si="265"/>
        <v>158773.14814814815</v>
      </c>
      <c r="Z750" s="61">
        <f t="shared" si="266"/>
        <v>158.77314814814815</v>
      </c>
      <c r="AA750" s="61">
        <f t="shared" si="267"/>
        <v>0</v>
      </c>
      <c r="AB750" s="63">
        <f t="shared" si="268"/>
        <v>0</v>
      </c>
      <c r="AC750" s="36"/>
      <c r="AD750" s="64">
        <f t="shared" si="269"/>
        <v>0</v>
      </c>
      <c r="AE750" s="64">
        <f t="shared" si="270"/>
        <v>0.13110723157479742</v>
      </c>
      <c r="AF750" s="42">
        <f t="shared" si="280"/>
        <v>0</v>
      </c>
      <c r="AG750" s="72">
        <f t="shared" si="281"/>
        <v>0</v>
      </c>
      <c r="AH750">
        <f t="shared" si="282"/>
        <v>7.9647643181689431E-2</v>
      </c>
    </row>
    <row r="751" spans="1:34" ht="15.75" thickBot="1" x14ac:dyDescent="0.3">
      <c r="A751" s="36"/>
      <c r="B751" s="15" t="s">
        <v>60</v>
      </c>
      <c r="C751" s="15">
        <v>747</v>
      </c>
      <c r="D751" s="15">
        <v>158</v>
      </c>
      <c r="E751" s="47">
        <v>47.9</v>
      </c>
      <c r="F751" s="37">
        <f t="shared" si="283"/>
        <v>0.15277777777777798</v>
      </c>
      <c r="G751" s="37">
        <f t="shared" si="284"/>
        <v>0.55000000000000071</v>
      </c>
      <c r="H751" s="36"/>
      <c r="I751" s="33">
        <f t="shared" si="264"/>
        <v>13.305555555555555</v>
      </c>
      <c r="J751" s="34">
        <f t="shared" si="271"/>
        <v>278.66666666666703</v>
      </c>
      <c r="K751" s="34">
        <f t="shared" si="272"/>
        <v>143.15</v>
      </c>
      <c r="L751" s="39">
        <f t="shared" si="273"/>
        <v>176.38276875</v>
      </c>
      <c r="M751" s="40">
        <f t="shared" si="274"/>
        <v>598.19943541666703</v>
      </c>
      <c r="N751" s="36"/>
      <c r="O751" s="45">
        <f t="shared" si="275"/>
        <v>7959.3758212384309</v>
      </c>
      <c r="P751" s="46">
        <f t="shared" si="286"/>
        <v>7.9593758212384307</v>
      </c>
      <c r="Q751" s="42">
        <f t="shared" si="276"/>
        <v>7.9593758212384307</v>
      </c>
      <c r="R751" s="46">
        <f t="shared" si="285"/>
        <v>0.79581992312239624</v>
      </c>
      <c r="S751" s="42">
        <f t="shared" si="277"/>
        <v>0</v>
      </c>
      <c r="T751" s="43">
        <f t="shared" si="287"/>
        <v>0.13110723157479742</v>
      </c>
      <c r="U751" s="36"/>
      <c r="V751" s="58">
        <f t="shared" si="278"/>
        <v>278.66666666666703</v>
      </c>
      <c r="W751" s="58">
        <f t="shared" si="279"/>
        <v>0</v>
      </c>
      <c r="Y751" s="61">
        <f t="shared" si="265"/>
        <v>161458.48148148149</v>
      </c>
      <c r="Z751" s="61">
        <f t="shared" si="266"/>
        <v>161.4584814814815</v>
      </c>
      <c r="AA751" s="61">
        <f t="shared" si="267"/>
        <v>0</v>
      </c>
      <c r="AB751" s="63">
        <f t="shared" si="268"/>
        <v>0</v>
      </c>
      <c r="AC751" s="36"/>
      <c r="AD751" s="64">
        <f t="shared" si="269"/>
        <v>0</v>
      </c>
      <c r="AE751" s="64">
        <f t="shared" si="270"/>
        <v>0.13110723157479742</v>
      </c>
      <c r="AF751" s="42">
        <f t="shared" si="280"/>
        <v>0</v>
      </c>
      <c r="AG751" s="72">
        <f t="shared" si="281"/>
        <v>0</v>
      </c>
      <c r="AH751">
        <f t="shared" si="282"/>
        <v>7.9647643181689431E-2</v>
      </c>
    </row>
    <row r="752" spans="1:34" ht="15.75" thickBot="1" x14ac:dyDescent="0.3">
      <c r="A752" s="36"/>
      <c r="B752" s="15" t="s">
        <v>60</v>
      </c>
      <c r="C752" s="15">
        <v>748</v>
      </c>
      <c r="D752" s="15">
        <v>159</v>
      </c>
      <c r="E752" s="47">
        <v>48.6</v>
      </c>
      <c r="F752" s="37">
        <f t="shared" si="283"/>
        <v>0.20833333333333331</v>
      </c>
      <c r="G752" s="37">
        <f t="shared" si="284"/>
        <v>0.75</v>
      </c>
      <c r="H752" s="36"/>
      <c r="I752" s="33">
        <f t="shared" si="264"/>
        <v>13.500000000000002</v>
      </c>
      <c r="J752" s="34">
        <f t="shared" si="271"/>
        <v>379.99999999999994</v>
      </c>
      <c r="K752" s="34">
        <f t="shared" si="272"/>
        <v>143.15</v>
      </c>
      <c r="L752" s="39">
        <f t="shared" si="273"/>
        <v>181.57567500000005</v>
      </c>
      <c r="M752" s="40">
        <f t="shared" si="274"/>
        <v>704.72567499999991</v>
      </c>
      <c r="N752" s="36"/>
      <c r="O752" s="45">
        <f t="shared" si="275"/>
        <v>9513.7966125000003</v>
      </c>
      <c r="P752" s="46">
        <f t="shared" si="286"/>
        <v>9.5137966125000002</v>
      </c>
      <c r="Q752" s="42">
        <f t="shared" si="276"/>
        <v>9.513796612500002</v>
      </c>
      <c r="R752" s="46">
        <f t="shared" si="285"/>
        <v>0.79846264440364623</v>
      </c>
      <c r="S752" s="42">
        <f t="shared" si="277"/>
        <v>0</v>
      </c>
      <c r="T752" s="43">
        <f t="shared" si="287"/>
        <v>0.13110723157479742</v>
      </c>
      <c r="U752" s="36"/>
      <c r="V752" s="58">
        <f t="shared" si="278"/>
        <v>379.99999999999994</v>
      </c>
      <c r="W752" s="58">
        <f t="shared" si="279"/>
        <v>0</v>
      </c>
      <c r="Y752" s="61">
        <f t="shared" si="265"/>
        <v>166212.00000000006</v>
      </c>
      <c r="Z752" s="61">
        <f t="shared" si="266"/>
        <v>166.21200000000005</v>
      </c>
      <c r="AA752" s="61">
        <f t="shared" si="267"/>
        <v>0</v>
      </c>
      <c r="AB752" s="63">
        <f t="shared" si="268"/>
        <v>0</v>
      </c>
      <c r="AC752" s="36"/>
      <c r="AD752" s="64">
        <f t="shared" si="269"/>
        <v>0</v>
      </c>
      <c r="AE752" s="64">
        <f t="shared" si="270"/>
        <v>0.13110723157479742</v>
      </c>
      <c r="AF752" s="42">
        <f t="shared" si="280"/>
        <v>52205.627259259083</v>
      </c>
      <c r="AG752" s="72">
        <f t="shared" si="281"/>
        <v>30129.1726319999</v>
      </c>
      <c r="AH752">
        <f t="shared" si="282"/>
        <v>7.9647643181689431E-2</v>
      </c>
    </row>
    <row r="753" spans="1:34" ht="15.75" thickBot="1" x14ac:dyDescent="0.3">
      <c r="A753" s="36"/>
      <c r="B753" s="15" t="s">
        <v>60</v>
      </c>
      <c r="C753" s="15">
        <v>749</v>
      </c>
      <c r="D753" s="15">
        <v>160</v>
      </c>
      <c r="E753" s="47">
        <v>49.4</v>
      </c>
      <c r="F753" s="37">
        <f t="shared" si="283"/>
        <v>0.16666666666666607</v>
      </c>
      <c r="G753" s="37">
        <f t="shared" si="284"/>
        <v>0.59999999999999787</v>
      </c>
      <c r="H753" s="36"/>
      <c r="I753" s="33">
        <f t="shared" si="264"/>
        <v>13.722222222222223</v>
      </c>
      <c r="J753" s="34">
        <f t="shared" si="271"/>
        <v>303.99999999999892</v>
      </c>
      <c r="K753" s="34">
        <f t="shared" si="272"/>
        <v>143.15</v>
      </c>
      <c r="L753" s="39">
        <f t="shared" si="273"/>
        <v>187.60267500000003</v>
      </c>
      <c r="M753" s="40">
        <f t="shared" si="274"/>
        <v>634.75267499999904</v>
      </c>
      <c r="N753" s="36"/>
      <c r="O753" s="45">
        <f t="shared" si="275"/>
        <v>8710.2172624999876</v>
      </c>
      <c r="P753" s="46">
        <f t="shared" si="286"/>
        <v>8.7102172624999881</v>
      </c>
      <c r="Q753" s="42">
        <f t="shared" si="276"/>
        <v>8.7102172624999881</v>
      </c>
      <c r="R753" s="46">
        <f t="shared" si="285"/>
        <v>0.80088214919878509</v>
      </c>
      <c r="S753" s="42">
        <f t="shared" si="277"/>
        <v>0</v>
      </c>
      <c r="T753" s="43">
        <f t="shared" si="287"/>
        <v>0.13110723157479742</v>
      </c>
      <c r="U753" s="36"/>
      <c r="V753" s="58">
        <f t="shared" si="278"/>
        <v>303.99999999999892</v>
      </c>
      <c r="W753" s="58">
        <f t="shared" si="279"/>
        <v>0</v>
      </c>
      <c r="Y753" s="61">
        <f t="shared" si="265"/>
        <v>171729.03703703708</v>
      </c>
      <c r="Z753" s="61">
        <f t="shared" si="266"/>
        <v>171.72903703703707</v>
      </c>
      <c r="AA753" s="61">
        <f t="shared" si="267"/>
        <v>0</v>
      </c>
      <c r="AB753" s="63">
        <f t="shared" si="268"/>
        <v>0</v>
      </c>
      <c r="AC753" s="36"/>
      <c r="AD753" s="64">
        <f t="shared" si="269"/>
        <v>0</v>
      </c>
      <c r="AE753" s="64">
        <f t="shared" si="270"/>
        <v>0.13238439183613038</v>
      </c>
      <c r="AF753" s="42">
        <f t="shared" si="280"/>
        <v>17684.828444444382</v>
      </c>
      <c r="AG753" s="72">
        <f t="shared" si="281"/>
        <v>10206.356615999963</v>
      </c>
      <c r="AH753">
        <f t="shared" si="282"/>
        <v>7.9647643181689431E-2</v>
      </c>
    </row>
    <row r="754" spans="1:34" ht="15.75" thickBot="1" x14ac:dyDescent="0.3">
      <c r="A754" s="36"/>
      <c r="B754" s="15" t="s">
        <v>60</v>
      </c>
      <c r="C754" s="15">
        <v>750</v>
      </c>
      <c r="D754" s="15">
        <v>161</v>
      </c>
      <c r="E754" s="47">
        <v>49.8</v>
      </c>
      <c r="F754" s="37">
        <f t="shared" si="283"/>
        <v>5.5555555555555358E-2</v>
      </c>
      <c r="G754" s="37">
        <f t="shared" si="284"/>
        <v>0.19999999999999929</v>
      </c>
      <c r="H754" s="36"/>
      <c r="I754" s="33">
        <f t="shared" si="264"/>
        <v>13.833333333333334</v>
      </c>
      <c r="J754" s="34">
        <f t="shared" si="271"/>
        <v>101.33333333333297</v>
      </c>
      <c r="K754" s="34">
        <f t="shared" si="272"/>
        <v>143.15</v>
      </c>
      <c r="L754" s="39">
        <f t="shared" si="273"/>
        <v>190.653075</v>
      </c>
      <c r="M754" s="40">
        <f t="shared" si="274"/>
        <v>435.13640833333301</v>
      </c>
      <c r="N754" s="36"/>
      <c r="O754" s="45">
        <f t="shared" si="275"/>
        <v>6019.3869819444399</v>
      </c>
      <c r="P754" s="46">
        <f t="shared" si="286"/>
        <v>6.0193869819444394</v>
      </c>
      <c r="Q754" s="42">
        <f t="shared" si="276"/>
        <v>6.0193869819444394</v>
      </c>
      <c r="R754" s="46">
        <f t="shared" si="285"/>
        <v>0.80255420113821407</v>
      </c>
      <c r="S754" s="42">
        <f t="shared" si="277"/>
        <v>0</v>
      </c>
      <c r="T754" s="43">
        <f t="shared" si="287"/>
        <v>0.13110723157479742</v>
      </c>
      <c r="U754" s="36"/>
      <c r="V754" s="58">
        <f t="shared" si="278"/>
        <v>101.33333333333297</v>
      </c>
      <c r="W754" s="58">
        <f t="shared" si="279"/>
        <v>0</v>
      </c>
      <c r="Y754" s="61">
        <f t="shared" si="265"/>
        <v>174521.33333333334</v>
      </c>
      <c r="Z754" s="61">
        <f t="shared" si="266"/>
        <v>174.52133333333333</v>
      </c>
      <c r="AA754" s="61">
        <f t="shared" si="267"/>
        <v>0</v>
      </c>
      <c r="AB754" s="63">
        <f t="shared" si="268"/>
        <v>0</v>
      </c>
      <c r="AC754" s="36"/>
      <c r="AD754" s="64">
        <f t="shared" si="269"/>
        <v>0</v>
      </c>
      <c r="AE754" s="64">
        <f t="shared" si="270"/>
        <v>0.13363969277705437</v>
      </c>
      <c r="AF754" s="42">
        <f t="shared" si="280"/>
        <v>0</v>
      </c>
      <c r="AG754" s="72">
        <f t="shared" si="281"/>
        <v>0</v>
      </c>
      <c r="AH754">
        <f t="shared" si="282"/>
        <v>7.9647643181689431E-2</v>
      </c>
    </row>
    <row r="755" spans="1:34" ht="15.75" thickBot="1" x14ac:dyDescent="0.3">
      <c r="A755" s="36"/>
      <c r="B755" s="15" t="s">
        <v>60</v>
      </c>
      <c r="C755" s="15">
        <v>751</v>
      </c>
      <c r="D755" s="15">
        <v>162</v>
      </c>
      <c r="E755" s="47">
        <v>49.8</v>
      </c>
      <c r="F755" s="37">
        <f t="shared" si="283"/>
        <v>-1.3888888888888099E-2</v>
      </c>
      <c r="G755" s="37">
        <f t="shared" si="284"/>
        <v>-4.9999999999997158E-2</v>
      </c>
      <c r="H755" s="36"/>
      <c r="I755" s="33">
        <f t="shared" si="264"/>
        <v>13.833333333333334</v>
      </c>
      <c r="J755" s="34">
        <f t="shared" si="271"/>
        <v>-25.333333333331893</v>
      </c>
      <c r="K755" s="34">
        <f t="shared" si="272"/>
        <v>143.15</v>
      </c>
      <c r="L755" s="39">
        <f t="shared" si="273"/>
        <v>190.653075</v>
      </c>
      <c r="M755" s="40">
        <f t="shared" si="274"/>
        <v>333.80307500000004</v>
      </c>
      <c r="N755" s="36"/>
      <c r="O755" s="45">
        <f t="shared" si="275"/>
        <v>4617.609204166667</v>
      </c>
      <c r="P755" s="46">
        <f t="shared" si="286"/>
        <v>4.6176092041666674</v>
      </c>
      <c r="Q755" s="42">
        <f t="shared" si="276"/>
        <v>4.2671647597222426</v>
      </c>
      <c r="R755" s="46">
        <f t="shared" si="285"/>
        <v>0.80383687036159368</v>
      </c>
      <c r="S755" s="42">
        <f t="shared" si="277"/>
        <v>4597.7769407986125</v>
      </c>
      <c r="T755" s="43">
        <f t="shared" si="287"/>
        <v>0.13238439183613038</v>
      </c>
      <c r="U755" s="65"/>
      <c r="V755" s="58">
        <f t="shared" si="278"/>
        <v>0</v>
      </c>
      <c r="W755" s="58">
        <f t="shared" si="279"/>
        <v>25.333333333331893</v>
      </c>
      <c r="Y755" s="61">
        <f t="shared" si="265"/>
        <v>174521.33333333334</v>
      </c>
      <c r="Z755" s="61">
        <f t="shared" si="266"/>
        <v>174.52133333333333</v>
      </c>
      <c r="AA755" s="61">
        <f t="shared" si="267"/>
        <v>700.18518518513883</v>
      </c>
      <c r="AB755" s="63">
        <f t="shared" si="268"/>
        <v>0.70018518518513884</v>
      </c>
      <c r="AC755" s="36"/>
      <c r="AD755" s="64">
        <f t="shared" si="269"/>
        <v>-0.70018518518513884</v>
      </c>
      <c r="AE755" s="64">
        <f t="shared" si="270"/>
        <v>0.13485211500771602</v>
      </c>
      <c r="AF755" s="42">
        <f t="shared" si="280"/>
        <v>0</v>
      </c>
      <c r="AG755" s="72">
        <f t="shared" si="281"/>
        <v>0</v>
      </c>
      <c r="AH755">
        <f t="shared" si="282"/>
        <v>8.0423518040449199E-2</v>
      </c>
    </row>
    <row r="756" spans="1:34" ht="15.75" thickBot="1" x14ac:dyDescent="0.3">
      <c r="A756" s="36"/>
      <c r="B756" s="15" t="s">
        <v>60</v>
      </c>
      <c r="C756" s="15">
        <v>752</v>
      </c>
      <c r="D756" s="15">
        <v>163</v>
      </c>
      <c r="E756" s="47">
        <v>49.7</v>
      </c>
      <c r="F756" s="37">
        <f t="shared" si="283"/>
        <v>-6.9444444444444448E-2</v>
      </c>
      <c r="G756" s="37">
        <f t="shared" si="284"/>
        <v>-0.25</v>
      </c>
      <c r="H756" s="36"/>
      <c r="I756" s="33">
        <f t="shared" si="264"/>
        <v>13.805555555555557</v>
      </c>
      <c r="J756" s="34">
        <f t="shared" si="271"/>
        <v>-126.66666666666667</v>
      </c>
      <c r="K756" s="34">
        <f t="shared" si="272"/>
        <v>143.15</v>
      </c>
      <c r="L756" s="39">
        <f t="shared" si="273"/>
        <v>189.88816875000003</v>
      </c>
      <c r="M756" s="40">
        <f t="shared" si="274"/>
        <v>333.03816875000007</v>
      </c>
      <c r="N756" s="36"/>
      <c r="O756" s="45">
        <f t="shared" si="275"/>
        <v>4597.7769407986125</v>
      </c>
      <c r="P756" s="46">
        <f t="shared" si="286"/>
        <v>4.5977769407986129</v>
      </c>
      <c r="Q756" s="42">
        <f t="shared" si="276"/>
        <v>2.8490732370949088</v>
      </c>
      <c r="R756" s="46">
        <f t="shared" si="285"/>
        <v>0.80511403062292664</v>
      </c>
      <c r="S756" s="42">
        <f t="shared" si="277"/>
        <v>4519.0833873263891</v>
      </c>
      <c r="T756" s="43">
        <f t="shared" si="287"/>
        <v>0.13363969277705437</v>
      </c>
      <c r="U756" s="65"/>
      <c r="V756" s="58">
        <f t="shared" si="278"/>
        <v>0</v>
      </c>
      <c r="W756" s="58">
        <f t="shared" si="279"/>
        <v>126.66666666666667</v>
      </c>
      <c r="Y756" s="61">
        <f t="shared" si="265"/>
        <v>173821.1481481482</v>
      </c>
      <c r="Z756" s="61">
        <f t="shared" si="266"/>
        <v>173.82114814814821</v>
      </c>
      <c r="AA756" s="61">
        <f t="shared" si="267"/>
        <v>2786.6666666667152</v>
      </c>
      <c r="AB756" s="63">
        <f t="shared" si="268"/>
        <v>2.786666666666715</v>
      </c>
      <c r="AC756" s="36"/>
      <c r="AD756" s="64">
        <f t="shared" si="269"/>
        <v>-2.786666666666715</v>
      </c>
      <c r="AE756" s="64">
        <f t="shared" si="270"/>
        <v>0.1360176182700617</v>
      </c>
      <c r="AF756" s="42">
        <f t="shared" si="280"/>
        <v>0</v>
      </c>
      <c r="AG756" s="72">
        <f t="shared" si="281"/>
        <v>0</v>
      </c>
      <c r="AH756">
        <f t="shared" si="282"/>
        <v>8.1186113362060539E-2</v>
      </c>
    </row>
    <row r="757" spans="1:34" ht="15.75" thickBot="1" x14ac:dyDescent="0.3">
      <c r="A757" s="36"/>
      <c r="B757" s="15" t="s">
        <v>60</v>
      </c>
      <c r="C757" s="15">
        <v>753</v>
      </c>
      <c r="D757" s="15">
        <v>164</v>
      </c>
      <c r="E757" s="47">
        <v>49.3</v>
      </c>
      <c r="F757" s="37">
        <f t="shared" si="283"/>
        <v>-0.16666666666666705</v>
      </c>
      <c r="G757" s="37">
        <f t="shared" si="284"/>
        <v>-0.60000000000000142</v>
      </c>
      <c r="H757" s="36"/>
      <c r="I757" s="33">
        <f t="shared" si="264"/>
        <v>13.694444444444445</v>
      </c>
      <c r="J757" s="34">
        <f t="shared" si="271"/>
        <v>-304.00000000000068</v>
      </c>
      <c r="K757" s="34">
        <f t="shared" si="272"/>
        <v>143.15</v>
      </c>
      <c r="L757" s="39">
        <f t="shared" si="273"/>
        <v>186.84391875</v>
      </c>
      <c r="M757" s="40">
        <f t="shared" si="274"/>
        <v>329.99391875000003</v>
      </c>
      <c r="N757" s="36"/>
      <c r="O757" s="45">
        <f t="shared" si="275"/>
        <v>4519.0833873263891</v>
      </c>
      <c r="P757" s="46">
        <f t="shared" si="286"/>
        <v>4.5190833873263889</v>
      </c>
      <c r="Q757" s="42">
        <f t="shared" si="276"/>
        <v>0.35597227621526856</v>
      </c>
      <c r="R757" s="46">
        <f t="shared" si="285"/>
        <v>0.8063693315638506</v>
      </c>
      <c r="S757" s="42">
        <f t="shared" si="277"/>
        <v>4364.7200303819454</v>
      </c>
      <c r="T757" s="43">
        <f t="shared" si="287"/>
        <v>0.13485211500771602</v>
      </c>
      <c r="U757" s="65"/>
      <c r="V757" s="58">
        <f t="shared" si="278"/>
        <v>0</v>
      </c>
      <c r="W757" s="58">
        <f t="shared" si="279"/>
        <v>304.00000000000068</v>
      </c>
      <c r="Y757" s="61">
        <f t="shared" si="265"/>
        <v>171034.48148148149</v>
      </c>
      <c r="Z757" s="61">
        <f t="shared" si="266"/>
        <v>171.03448148148149</v>
      </c>
      <c r="AA757" s="61">
        <f t="shared" si="267"/>
        <v>5505.7777777777519</v>
      </c>
      <c r="AB757" s="63">
        <f t="shared" si="268"/>
        <v>5.5057777777777517</v>
      </c>
      <c r="AC757" s="36"/>
      <c r="AD757" s="64">
        <f t="shared" si="269"/>
        <v>-5.5057777777777517</v>
      </c>
      <c r="AE757" s="64">
        <f t="shared" si="270"/>
        <v>0.13711776546243246</v>
      </c>
      <c r="AF757" s="42">
        <f t="shared" si="280"/>
        <v>0</v>
      </c>
      <c r="AG757" s="72">
        <f t="shared" si="281"/>
        <v>0</v>
      </c>
      <c r="AH757">
        <f t="shared" si="282"/>
        <v>8.1922659867187483E-2</v>
      </c>
    </row>
    <row r="758" spans="1:34" ht="15.75" thickBot="1" x14ac:dyDescent="0.3">
      <c r="A758" s="36"/>
      <c r="B758" s="15" t="s">
        <v>60</v>
      </c>
      <c r="C758" s="15">
        <v>754</v>
      </c>
      <c r="D758" s="15">
        <v>165</v>
      </c>
      <c r="E758" s="47">
        <v>48.5</v>
      </c>
      <c r="F758" s="37">
        <f t="shared" si="283"/>
        <v>-0.23611111111111052</v>
      </c>
      <c r="G758" s="37">
        <f t="shared" si="284"/>
        <v>-0.84999999999999787</v>
      </c>
      <c r="H758" s="36"/>
      <c r="I758" s="33">
        <f t="shared" si="264"/>
        <v>13.472222222222223</v>
      </c>
      <c r="J758" s="34">
        <f t="shared" si="271"/>
        <v>-430.66666666666561</v>
      </c>
      <c r="K758" s="34">
        <f t="shared" si="272"/>
        <v>143.15</v>
      </c>
      <c r="L758" s="39">
        <f t="shared" si="273"/>
        <v>180.82921875000002</v>
      </c>
      <c r="M758" s="40">
        <f t="shared" si="274"/>
        <v>323.97921875000003</v>
      </c>
      <c r="N758" s="36"/>
      <c r="O758" s="45">
        <f t="shared" si="275"/>
        <v>4364.7200303819454</v>
      </c>
      <c r="P758" s="46">
        <f t="shared" si="286"/>
        <v>4.3647200303819451</v>
      </c>
      <c r="Q758" s="42">
        <f t="shared" si="276"/>
        <v>-1.4373170066550782</v>
      </c>
      <c r="R758" s="46">
        <f t="shared" si="285"/>
        <v>0.80758175379451225</v>
      </c>
      <c r="S758" s="42">
        <f t="shared" si="277"/>
        <v>4195.8117444444451</v>
      </c>
      <c r="T758" s="43">
        <f t="shared" si="287"/>
        <v>0.1360176182700617</v>
      </c>
      <c r="U758" s="65"/>
      <c r="V758" s="58">
        <f t="shared" si="278"/>
        <v>0</v>
      </c>
      <c r="W758" s="58">
        <f t="shared" si="279"/>
        <v>430.66666666666561</v>
      </c>
      <c r="Y758" s="61">
        <f t="shared" si="265"/>
        <v>165528.70370370374</v>
      </c>
      <c r="Z758" s="61">
        <f t="shared" si="266"/>
        <v>165.52870370370374</v>
      </c>
      <c r="AA758" s="61">
        <f t="shared" si="267"/>
        <v>6086.333333333343</v>
      </c>
      <c r="AB758" s="63">
        <f t="shared" si="268"/>
        <v>6.0863333333333429</v>
      </c>
      <c r="AC758" s="36"/>
      <c r="AD758" s="64">
        <f t="shared" si="269"/>
        <v>-6.0863333333333429</v>
      </c>
      <c r="AE758" s="64">
        <f t="shared" si="270"/>
        <v>0.13809547682040893</v>
      </c>
      <c r="AF758" s="42">
        <f t="shared" si="280"/>
        <v>0</v>
      </c>
      <c r="AG758" s="72">
        <f t="shared" si="281"/>
        <v>0</v>
      </c>
      <c r="AH758">
        <f t="shared" si="282"/>
        <v>8.263070309906248E-2</v>
      </c>
    </row>
    <row r="759" spans="1:34" ht="15.75" thickBot="1" x14ac:dyDescent="0.3">
      <c r="A759" s="36"/>
      <c r="B759" s="15" t="s">
        <v>60</v>
      </c>
      <c r="C759" s="15">
        <v>755</v>
      </c>
      <c r="D759" s="15">
        <v>166</v>
      </c>
      <c r="E759" s="47">
        <v>47.6</v>
      </c>
      <c r="F759" s="37">
        <f t="shared" si="283"/>
        <v>-0.30555555555555597</v>
      </c>
      <c r="G759" s="37">
        <f t="shared" si="284"/>
        <v>-1.1000000000000014</v>
      </c>
      <c r="H759" s="36"/>
      <c r="I759" s="33">
        <f t="shared" si="264"/>
        <v>13.222222222222223</v>
      </c>
      <c r="J759" s="34">
        <f t="shared" si="271"/>
        <v>-557.33333333333405</v>
      </c>
      <c r="K759" s="34">
        <f t="shared" si="272"/>
        <v>143.15</v>
      </c>
      <c r="L759" s="39">
        <f t="shared" si="273"/>
        <v>174.18030000000002</v>
      </c>
      <c r="M759" s="40">
        <f t="shared" si="274"/>
        <v>317.33030000000002</v>
      </c>
      <c r="N759" s="36"/>
      <c r="O759" s="45">
        <f t="shared" si="275"/>
        <v>4195.8117444444451</v>
      </c>
      <c r="P759" s="46">
        <f t="shared" si="286"/>
        <v>4.1958117444444447</v>
      </c>
      <c r="Q759" s="42">
        <f t="shared" si="276"/>
        <v>-3.1733734407407503</v>
      </c>
      <c r="R759" s="46">
        <f t="shared" si="285"/>
        <v>0.8087472570568579</v>
      </c>
      <c r="S759" s="42">
        <f t="shared" si="277"/>
        <v>3960.5298925347215</v>
      </c>
      <c r="T759" s="43">
        <f t="shared" si="287"/>
        <v>0.13711776546243246</v>
      </c>
      <c r="U759" s="65"/>
      <c r="V759" s="58">
        <f t="shared" si="278"/>
        <v>0</v>
      </c>
      <c r="W759" s="58">
        <f t="shared" si="279"/>
        <v>557.33333333333405</v>
      </c>
      <c r="Y759" s="61">
        <f t="shared" si="265"/>
        <v>159442.37037037039</v>
      </c>
      <c r="Z759" s="61">
        <f t="shared" si="266"/>
        <v>159.44237037037038</v>
      </c>
      <c r="AA759" s="61">
        <f t="shared" si="267"/>
        <v>8590.1111111111531</v>
      </c>
      <c r="AB759" s="63">
        <f t="shared" si="268"/>
        <v>8.5901111111111526</v>
      </c>
      <c r="AC759" s="36"/>
      <c r="AD759" s="64">
        <f t="shared" si="269"/>
        <v>-8.5901111111111526</v>
      </c>
      <c r="AE759" s="64">
        <f t="shared" si="270"/>
        <v>0.13888961176499806</v>
      </c>
      <c r="AF759" s="42">
        <f t="shared" si="280"/>
        <v>0</v>
      </c>
      <c r="AG759" s="72">
        <f t="shared" si="281"/>
        <v>0</v>
      </c>
      <c r="AH759">
        <f t="shared" si="282"/>
        <v>8.3299042518427707E-2</v>
      </c>
    </row>
    <row r="760" spans="1:34" ht="15.75" thickBot="1" x14ac:dyDescent="0.3">
      <c r="A760" s="36"/>
      <c r="B760" s="15" t="s">
        <v>60</v>
      </c>
      <c r="C760" s="15">
        <v>756</v>
      </c>
      <c r="D760" s="15">
        <v>167</v>
      </c>
      <c r="E760" s="47">
        <v>46.3</v>
      </c>
      <c r="F760" s="37">
        <f t="shared" si="283"/>
        <v>-0.54166666666666641</v>
      </c>
      <c r="G760" s="37">
        <f t="shared" si="284"/>
        <v>-1.9499999999999993</v>
      </c>
      <c r="H760" s="36"/>
      <c r="I760" s="33">
        <f t="shared" si="264"/>
        <v>12.861111111111111</v>
      </c>
      <c r="J760" s="34">
        <f t="shared" si="271"/>
        <v>-987.99999999999955</v>
      </c>
      <c r="K760" s="34">
        <f t="shared" si="272"/>
        <v>143.15</v>
      </c>
      <c r="L760" s="39">
        <f t="shared" si="273"/>
        <v>164.79616874999999</v>
      </c>
      <c r="M760" s="40">
        <f t="shared" si="274"/>
        <v>307.94616874999997</v>
      </c>
      <c r="N760" s="36"/>
      <c r="O760" s="45">
        <f t="shared" si="275"/>
        <v>3960.5298925347215</v>
      </c>
      <c r="P760" s="46">
        <f t="shared" si="286"/>
        <v>3.9605298925347214</v>
      </c>
      <c r="Q760" s="42">
        <f t="shared" si="276"/>
        <v>-8.7462478852430507</v>
      </c>
      <c r="R760" s="46">
        <f t="shared" si="285"/>
        <v>0.80984740424922863</v>
      </c>
      <c r="S760" s="42">
        <f t="shared" si="277"/>
        <v>3519.7608887152796</v>
      </c>
      <c r="T760" s="43">
        <f t="shared" si="287"/>
        <v>0.13809547682040893</v>
      </c>
      <c r="U760" s="65"/>
      <c r="V760" s="58">
        <f t="shared" si="278"/>
        <v>0</v>
      </c>
      <c r="W760" s="58">
        <f t="shared" si="279"/>
        <v>987.99999999999955</v>
      </c>
      <c r="Y760" s="61">
        <f t="shared" si="265"/>
        <v>150852.25925925924</v>
      </c>
      <c r="Z760" s="61">
        <f t="shared" si="266"/>
        <v>150.85225925925923</v>
      </c>
      <c r="AA760" s="61">
        <f t="shared" si="267"/>
        <v>16466.666666666599</v>
      </c>
      <c r="AB760" s="63">
        <f t="shared" si="268"/>
        <v>16.466666666666598</v>
      </c>
      <c r="AC760" s="36"/>
      <c r="AD760" s="64">
        <f t="shared" si="269"/>
        <v>-16.466666666666598</v>
      </c>
      <c r="AE760" s="64">
        <f t="shared" si="270"/>
        <v>0.13950146737760416</v>
      </c>
      <c r="AF760" s="42">
        <f t="shared" si="280"/>
        <v>0</v>
      </c>
      <c r="AG760" s="72">
        <f t="shared" si="281"/>
        <v>0</v>
      </c>
      <c r="AH760">
        <f t="shared" si="282"/>
        <v>8.3893002168398442E-2</v>
      </c>
    </row>
    <row r="761" spans="1:34" ht="15.75" thickBot="1" x14ac:dyDescent="0.3">
      <c r="A761" s="36"/>
      <c r="B761" s="15" t="s">
        <v>60</v>
      </c>
      <c r="C761" s="15">
        <v>757</v>
      </c>
      <c r="D761" s="15">
        <v>168</v>
      </c>
      <c r="E761" s="47">
        <v>43.7</v>
      </c>
      <c r="F761" s="37">
        <f t="shared" si="283"/>
        <v>-0.97222222222222221</v>
      </c>
      <c r="G761" s="37">
        <f t="shared" si="284"/>
        <v>-3.5</v>
      </c>
      <c r="H761" s="36"/>
      <c r="I761" s="33">
        <f t="shared" si="264"/>
        <v>12.138888888888891</v>
      </c>
      <c r="J761" s="34">
        <f t="shared" si="271"/>
        <v>-1773.3333333333333</v>
      </c>
      <c r="K761" s="34">
        <f t="shared" si="272"/>
        <v>143.15</v>
      </c>
      <c r="L761" s="39">
        <f t="shared" si="273"/>
        <v>146.80741875000007</v>
      </c>
      <c r="M761" s="40">
        <f t="shared" si="274"/>
        <v>289.9574187500001</v>
      </c>
      <c r="N761" s="36"/>
      <c r="O761" s="45">
        <f t="shared" si="275"/>
        <v>3519.7608887152796</v>
      </c>
      <c r="P761" s="46">
        <f t="shared" si="286"/>
        <v>3.5197608887152798</v>
      </c>
      <c r="Q761" s="42">
        <f t="shared" si="276"/>
        <v>-18.006535407581019</v>
      </c>
      <c r="R761" s="46">
        <f t="shared" si="285"/>
        <v>0.81082511560720505</v>
      </c>
      <c r="S761" s="42">
        <f t="shared" si="277"/>
        <v>2858.8858005208331</v>
      </c>
      <c r="T761" s="43">
        <f t="shared" si="287"/>
        <v>0.13888961176499806</v>
      </c>
      <c r="U761" s="65"/>
      <c r="V761" s="58">
        <f t="shared" si="278"/>
        <v>0</v>
      </c>
      <c r="W761" s="58">
        <f t="shared" si="279"/>
        <v>1773.3333333333333</v>
      </c>
      <c r="Y761" s="61">
        <f t="shared" si="265"/>
        <v>134385.59259259264</v>
      </c>
      <c r="Z761" s="61">
        <f t="shared" si="266"/>
        <v>134.38559259259264</v>
      </c>
      <c r="AA761" s="61">
        <f t="shared" si="267"/>
        <v>25699.259259259314</v>
      </c>
      <c r="AB761" s="63">
        <f t="shared" si="268"/>
        <v>25.699259259259314</v>
      </c>
      <c r="AC761" s="36"/>
      <c r="AD761" s="64">
        <f t="shared" si="269"/>
        <v>-25.699259259259314</v>
      </c>
      <c r="AE761" s="64">
        <f t="shared" si="270"/>
        <v>0.13996645614110725</v>
      </c>
      <c r="AF761" s="42">
        <f t="shared" si="280"/>
        <v>0</v>
      </c>
      <c r="AG761" s="72">
        <f t="shared" si="281"/>
        <v>0</v>
      </c>
      <c r="AH761">
        <f t="shared" si="282"/>
        <v>8.4375439147236331E-2</v>
      </c>
    </row>
    <row r="762" spans="1:34" ht="15.75" thickBot="1" x14ac:dyDescent="0.3">
      <c r="A762" s="36"/>
      <c r="B762" s="15" t="s">
        <v>60</v>
      </c>
      <c r="C762" s="15">
        <v>758</v>
      </c>
      <c r="D762" s="15">
        <v>169</v>
      </c>
      <c r="E762" s="47">
        <v>39.299999999999997</v>
      </c>
      <c r="F762" s="37">
        <f t="shared" si="283"/>
        <v>-1.3333333333333335</v>
      </c>
      <c r="G762" s="37">
        <f t="shared" si="284"/>
        <v>-4.8000000000000007</v>
      </c>
      <c r="H762" s="36"/>
      <c r="I762" s="33">
        <f t="shared" si="264"/>
        <v>10.916666666666666</v>
      </c>
      <c r="J762" s="34">
        <f t="shared" si="271"/>
        <v>-2432.0000000000005</v>
      </c>
      <c r="K762" s="34">
        <f t="shared" si="272"/>
        <v>143.15</v>
      </c>
      <c r="L762" s="39">
        <f t="shared" si="273"/>
        <v>118.73266874999999</v>
      </c>
      <c r="M762" s="40">
        <f t="shared" si="274"/>
        <v>261.88266874999999</v>
      </c>
      <c r="N762" s="36"/>
      <c r="O762" s="45">
        <f t="shared" si="275"/>
        <v>2858.8858005208331</v>
      </c>
      <c r="P762" s="46">
        <f t="shared" si="286"/>
        <v>2.8588858005208331</v>
      </c>
      <c r="Q762" s="42">
        <f t="shared" si="276"/>
        <v>-23.690447532812506</v>
      </c>
      <c r="R762" s="46">
        <f t="shared" si="285"/>
        <v>0.81161925055179418</v>
      </c>
      <c r="S762" s="42">
        <f t="shared" si="277"/>
        <v>2202.6802053819451</v>
      </c>
      <c r="T762" s="43">
        <f t="shared" si="287"/>
        <v>0.13950146737760416</v>
      </c>
      <c r="U762" s="65">
        <f>SUM(S755:S767)</f>
        <v>35129.696107465286</v>
      </c>
      <c r="V762" s="58">
        <f t="shared" si="278"/>
        <v>0</v>
      </c>
      <c r="W762" s="58">
        <f t="shared" si="279"/>
        <v>2432.0000000000005</v>
      </c>
      <c r="Y762" s="61">
        <f t="shared" si="265"/>
        <v>108686.33333333333</v>
      </c>
      <c r="Z762" s="61">
        <f t="shared" si="266"/>
        <v>108.68633333333332</v>
      </c>
      <c r="AA762" s="61">
        <f t="shared" si="267"/>
        <v>26858.962962962949</v>
      </c>
      <c r="AB762" s="63">
        <f t="shared" si="268"/>
        <v>26.858962962962948</v>
      </c>
      <c r="AC762" s="36"/>
      <c r="AD762" s="64">
        <f t="shared" si="269"/>
        <v>-26.858962962962948</v>
      </c>
      <c r="AE762" s="64">
        <f t="shared" si="270"/>
        <v>0.1403071983536362</v>
      </c>
      <c r="AF762" s="42">
        <f t="shared" si="280"/>
        <v>0</v>
      </c>
      <c r="AG762" s="72">
        <f t="shared" si="281"/>
        <v>0</v>
      </c>
      <c r="AH762">
        <f t="shared" si="282"/>
        <v>8.4747141431894532E-2</v>
      </c>
    </row>
    <row r="763" spans="1:34" ht="15.75" thickBot="1" x14ac:dyDescent="0.3">
      <c r="A763" s="36"/>
      <c r="B763" s="15" t="s">
        <v>60</v>
      </c>
      <c r="C763" s="15">
        <v>759</v>
      </c>
      <c r="D763" s="15">
        <v>170</v>
      </c>
      <c r="E763" s="47">
        <v>34.1</v>
      </c>
      <c r="F763" s="37">
        <f t="shared" si="283"/>
        <v>-1.4305555555555551</v>
      </c>
      <c r="G763" s="37">
        <f t="shared" si="284"/>
        <v>-5.1499999999999986</v>
      </c>
      <c r="H763" s="36"/>
      <c r="I763" s="33">
        <f t="shared" si="264"/>
        <v>9.4722222222222232</v>
      </c>
      <c r="J763" s="34">
        <f t="shared" si="271"/>
        <v>-2609.3333333333326</v>
      </c>
      <c r="K763" s="34">
        <f t="shared" si="272"/>
        <v>143.15</v>
      </c>
      <c r="L763" s="39">
        <f t="shared" si="273"/>
        <v>89.391018750000015</v>
      </c>
      <c r="M763" s="40">
        <f t="shared" si="274"/>
        <v>232.54101875000003</v>
      </c>
      <c r="N763" s="36"/>
      <c r="O763" s="45">
        <f t="shared" si="275"/>
        <v>2202.6802053819451</v>
      </c>
      <c r="P763" s="46">
        <f t="shared" si="286"/>
        <v>2.2026802053819452</v>
      </c>
      <c r="Q763" s="42">
        <f t="shared" si="276"/>
        <v>-22.513504979803233</v>
      </c>
      <c r="R763" s="46">
        <f t="shared" si="285"/>
        <v>0.81223110616440031</v>
      </c>
      <c r="S763" s="42">
        <f t="shared" si="277"/>
        <v>1673.9595486111111</v>
      </c>
      <c r="T763" s="43">
        <f t="shared" si="287"/>
        <v>0.13996645614110725</v>
      </c>
      <c r="U763" s="65"/>
      <c r="V763" s="58">
        <f t="shared" si="278"/>
        <v>0</v>
      </c>
      <c r="W763" s="58">
        <f t="shared" si="279"/>
        <v>2609.3333333333326</v>
      </c>
      <c r="Y763" s="61">
        <f t="shared" si="265"/>
        <v>81827.37037037038</v>
      </c>
      <c r="Z763" s="61">
        <f t="shared" si="266"/>
        <v>81.827370370370375</v>
      </c>
      <c r="AA763" s="61">
        <f t="shared" si="267"/>
        <v>22645.888888888898</v>
      </c>
      <c r="AB763" s="63">
        <f t="shared" si="268"/>
        <v>22.645888888888898</v>
      </c>
      <c r="AC763" s="36"/>
      <c r="AD763" s="64">
        <f t="shared" si="269"/>
        <v>-22.645888888888898</v>
      </c>
      <c r="AE763" s="64">
        <f t="shared" si="270"/>
        <v>0.14054738763758681</v>
      </c>
      <c r="AF763" s="42">
        <f t="shared" si="280"/>
        <v>0</v>
      </c>
      <c r="AG763" s="72">
        <f t="shared" si="281"/>
        <v>0</v>
      </c>
      <c r="AH763">
        <f t="shared" si="282"/>
        <v>8.5029622105722666E-2</v>
      </c>
    </row>
    <row r="764" spans="1:34" ht="15.75" thickBot="1" x14ac:dyDescent="0.3">
      <c r="A764" s="36"/>
      <c r="B764" s="15" t="s">
        <v>60</v>
      </c>
      <c r="C764" s="15">
        <v>760</v>
      </c>
      <c r="D764" s="15">
        <v>171</v>
      </c>
      <c r="E764" s="47">
        <v>29</v>
      </c>
      <c r="F764" s="37">
        <f t="shared" si="283"/>
        <v>-1.4444444444444446</v>
      </c>
      <c r="G764" s="37">
        <f t="shared" si="284"/>
        <v>-5.2000000000000011</v>
      </c>
      <c r="H764" s="36"/>
      <c r="I764" s="33">
        <f t="shared" si="264"/>
        <v>8.0555555555555554</v>
      </c>
      <c r="J764" s="34">
        <f t="shared" si="271"/>
        <v>-2634.666666666667</v>
      </c>
      <c r="K764" s="34">
        <f t="shared" si="272"/>
        <v>143.15</v>
      </c>
      <c r="L764" s="39">
        <f t="shared" si="273"/>
        <v>64.651875000000004</v>
      </c>
      <c r="M764" s="40">
        <f t="shared" si="274"/>
        <v>207.801875</v>
      </c>
      <c r="N764" s="36"/>
      <c r="O764" s="45">
        <f t="shared" si="275"/>
        <v>1673.9595486111111</v>
      </c>
      <c r="P764" s="46">
        <f t="shared" si="286"/>
        <v>1.6739595486111112</v>
      </c>
      <c r="Q764" s="42">
        <f t="shared" si="276"/>
        <v>-19.549744155092593</v>
      </c>
      <c r="R764" s="46">
        <f t="shared" si="285"/>
        <v>0.8126960949279034</v>
      </c>
      <c r="S764" s="42">
        <f t="shared" si="277"/>
        <v>1226.6719651041665</v>
      </c>
      <c r="T764" s="43">
        <f t="shared" si="287"/>
        <v>0.1403071983536362</v>
      </c>
      <c r="U764" s="65"/>
      <c r="V764" s="58">
        <f t="shared" si="278"/>
        <v>0</v>
      </c>
      <c r="W764" s="58">
        <f t="shared" si="279"/>
        <v>2634.666666666667</v>
      </c>
      <c r="Y764" s="61">
        <f t="shared" si="265"/>
        <v>59181.481481481482</v>
      </c>
      <c r="Z764" s="61">
        <f t="shared" si="266"/>
        <v>59.181481481481484</v>
      </c>
      <c r="AA764" s="61">
        <f t="shared" si="267"/>
        <v>19655.148148148153</v>
      </c>
      <c r="AB764" s="63">
        <f t="shared" si="268"/>
        <v>19.655148148148154</v>
      </c>
      <c r="AC764" s="36"/>
      <c r="AD764" s="64">
        <f t="shared" si="269"/>
        <v>-19.655148148148154</v>
      </c>
      <c r="AE764" s="64">
        <f t="shared" si="270"/>
        <v>0.14072268419724152</v>
      </c>
      <c r="AF764" s="42">
        <f t="shared" si="280"/>
        <v>0</v>
      </c>
      <c r="AG764" s="72">
        <f t="shared" si="281"/>
        <v>0</v>
      </c>
      <c r="AH764">
        <f t="shared" si="282"/>
        <v>8.5236622999833991E-2</v>
      </c>
    </row>
    <row r="765" spans="1:34" ht="15.75" thickBot="1" x14ac:dyDescent="0.3">
      <c r="A765" s="36"/>
      <c r="B765" s="15" t="s">
        <v>60</v>
      </c>
      <c r="C765" s="15">
        <v>761</v>
      </c>
      <c r="D765" s="15">
        <v>172</v>
      </c>
      <c r="E765" s="47">
        <v>23.7</v>
      </c>
      <c r="F765" s="37">
        <f t="shared" si="283"/>
        <v>-1.4722222222222223</v>
      </c>
      <c r="G765" s="37">
        <f t="shared" si="284"/>
        <v>-5.3000000000000007</v>
      </c>
      <c r="H765" s="36"/>
      <c r="I765" s="33">
        <f t="shared" si="264"/>
        <v>6.583333333333333</v>
      </c>
      <c r="J765" s="34">
        <f t="shared" si="271"/>
        <v>-2685.3333333333335</v>
      </c>
      <c r="K765" s="34">
        <f t="shared" si="272"/>
        <v>143.15</v>
      </c>
      <c r="L765" s="39">
        <f t="shared" si="273"/>
        <v>43.179918749999992</v>
      </c>
      <c r="M765" s="40">
        <f t="shared" si="274"/>
        <v>186.32991874999999</v>
      </c>
      <c r="N765" s="36"/>
      <c r="O765" s="45">
        <f t="shared" si="275"/>
        <v>1226.6719651041665</v>
      </c>
      <c r="P765" s="46">
        <f t="shared" si="286"/>
        <v>1.2266719651041664</v>
      </c>
      <c r="Q765" s="42">
        <f t="shared" si="276"/>
        <v>-16.451772479340278</v>
      </c>
      <c r="R765" s="46">
        <f t="shared" si="285"/>
        <v>0.81303683714043229</v>
      </c>
      <c r="S765" s="42">
        <f t="shared" si="277"/>
        <v>864.68142222222218</v>
      </c>
      <c r="T765" s="43">
        <f t="shared" si="287"/>
        <v>0.14054738763758681</v>
      </c>
      <c r="U765" s="65"/>
      <c r="V765" s="58">
        <f t="shared" si="278"/>
        <v>0</v>
      </c>
      <c r="W765" s="58">
        <f t="shared" si="279"/>
        <v>2685.3333333333335</v>
      </c>
      <c r="Y765" s="61">
        <f t="shared" si="265"/>
        <v>39526.333333333328</v>
      </c>
      <c r="Z765" s="61">
        <f t="shared" si="266"/>
        <v>39.526333333333326</v>
      </c>
      <c r="AA765" s="61">
        <f t="shared" si="267"/>
        <v>15701.740740740741</v>
      </c>
      <c r="AB765" s="63">
        <f t="shared" si="268"/>
        <v>15.701740740740741</v>
      </c>
      <c r="AC765" s="36"/>
      <c r="AD765" s="64">
        <f t="shared" si="269"/>
        <v>-15.701740740740741</v>
      </c>
      <c r="AE765" s="64">
        <f t="shared" si="270"/>
        <v>0.14086548049353781</v>
      </c>
      <c r="AF765" s="42">
        <f t="shared" si="280"/>
        <v>0</v>
      </c>
      <c r="AG765" s="72">
        <f t="shared" si="281"/>
        <v>0</v>
      </c>
      <c r="AH765">
        <f t="shared" si="282"/>
        <v>8.5382537989834001E-2</v>
      </c>
    </row>
    <row r="766" spans="1:34" ht="15.75" thickBot="1" x14ac:dyDescent="0.3">
      <c r="A766" s="36"/>
      <c r="B766" s="15" t="s">
        <v>60</v>
      </c>
      <c r="C766" s="15">
        <v>762</v>
      </c>
      <c r="D766" s="15">
        <v>173</v>
      </c>
      <c r="E766" s="47">
        <v>18.399999999999999</v>
      </c>
      <c r="F766" s="37">
        <f t="shared" si="283"/>
        <v>-1.3055555555555554</v>
      </c>
      <c r="G766" s="37">
        <f t="shared" si="284"/>
        <v>-4.6999999999999993</v>
      </c>
      <c r="H766" s="36"/>
      <c r="I766" s="33">
        <f t="shared" si="264"/>
        <v>5.1111111111111107</v>
      </c>
      <c r="J766" s="34">
        <f t="shared" si="271"/>
        <v>-2381.333333333333</v>
      </c>
      <c r="K766" s="34">
        <f t="shared" si="272"/>
        <v>143.15</v>
      </c>
      <c r="L766" s="39">
        <f t="shared" si="273"/>
        <v>26.026799999999994</v>
      </c>
      <c r="M766" s="40">
        <f t="shared" si="274"/>
        <v>169.17680000000001</v>
      </c>
      <c r="N766" s="36"/>
      <c r="O766" s="45">
        <f t="shared" si="275"/>
        <v>864.68142222222218</v>
      </c>
      <c r="P766" s="46">
        <f t="shared" si="286"/>
        <v>0.86468142222222222</v>
      </c>
      <c r="Q766" s="42">
        <f t="shared" si="276"/>
        <v>-11.306577837037034</v>
      </c>
      <c r="R766" s="46">
        <f t="shared" si="285"/>
        <v>0.81327702642438293</v>
      </c>
      <c r="S766" s="42">
        <f t="shared" si="277"/>
        <v>631.06761475694452</v>
      </c>
      <c r="T766" s="43">
        <f t="shared" si="287"/>
        <v>0.14072268419724152</v>
      </c>
      <c r="U766" s="65"/>
      <c r="V766" s="58">
        <f t="shared" si="278"/>
        <v>0</v>
      </c>
      <c r="W766" s="58">
        <f t="shared" si="279"/>
        <v>2381.333333333333</v>
      </c>
      <c r="Y766" s="61">
        <f t="shared" si="265"/>
        <v>23824.592592592588</v>
      </c>
      <c r="Z766" s="61">
        <f t="shared" si="266"/>
        <v>23.824592592592587</v>
      </c>
      <c r="AA766" s="61">
        <f t="shared" si="267"/>
        <v>9434.5555555555457</v>
      </c>
      <c r="AB766" s="63">
        <f t="shared" si="268"/>
        <v>9.434555555555546</v>
      </c>
      <c r="AC766" s="36"/>
      <c r="AD766" s="64">
        <f t="shared" si="269"/>
        <v>-9.434555555555546</v>
      </c>
      <c r="AE766" s="64">
        <f t="shared" si="270"/>
        <v>0.14086548049353781</v>
      </c>
      <c r="AF766" s="42">
        <f t="shared" si="280"/>
        <v>0</v>
      </c>
      <c r="AG766" s="72">
        <f t="shared" si="281"/>
        <v>0</v>
      </c>
      <c r="AH766">
        <f t="shared" si="282"/>
        <v>8.5489030649824216E-2</v>
      </c>
    </row>
    <row r="767" spans="1:34" ht="15.75" thickBot="1" x14ac:dyDescent="0.3">
      <c r="A767" s="36"/>
      <c r="B767" s="15" t="s">
        <v>60</v>
      </c>
      <c r="C767" s="15">
        <v>763</v>
      </c>
      <c r="D767" s="15">
        <v>174</v>
      </c>
      <c r="E767" s="47">
        <v>14.3</v>
      </c>
      <c r="F767" s="37">
        <f t="shared" si="283"/>
        <v>-0.88888888888888862</v>
      </c>
      <c r="G767" s="37">
        <f t="shared" si="284"/>
        <v>-3.1999999999999993</v>
      </c>
      <c r="H767" s="36"/>
      <c r="I767" s="33">
        <f t="shared" si="264"/>
        <v>3.9722222222222228</v>
      </c>
      <c r="J767" s="34">
        <f t="shared" si="271"/>
        <v>-1621.3333333333328</v>
      </c>
      <c r="K767" s="34">
        <f t="shared" si="272"/>
        <v>143.15</v>
      </c>
      <c r="L767" s="39">
        <f t="shared" si="273"/>
        <v>15.720168750000004</v>
      </c>
      <c r="M767" s="40">
        <f t="shared" si="274"/>
        <v>158.87016875</v>
      </c>
      <c r="N767" s="36"/>
      <c r="O767" s="45">
        <f t="shared" si="275"/>
        <v>631.06761475694452</v>
      </c>
      <c r="P767" s="46">
        <f t="shared" si="286"/>
        <v>0.63106761475694451</v>
      </c>
      <c r="Q767" s="42">
        <f t="shared" si="276"/>
        <v>-5.8092286815393503</v>
      </c>
      <c r="R767" s="46">
        <f t="shared" si="285"/>
        <v>0.81345232298403769</v>
      </c>
      <c r="S767" s="42">
        <f t="shared" si="277"/>
        <v>514.06666666666672</v>
      </c>
      <c r="T767" s="43">
        <f t="shared" si="287"/>
        <v>0.14086548049353781</v>
      </c>
      <c r="U767" s="65"/>
      <c r="V767" s="58">
        <f t="shared" si="278"/>
        <v>0</v>
      </c>
      <c r="W767" s="58">
        <f t="shared" si="279"/>
        <v>1621.3333333333328</v>
      </c>
      <c r="Y767" s="61">
        <f t="shared" si="265"/>
        <v>14390.037037037042</v>
      </c>
      <c r="Z767" s="61">
        <f t="shared" si="266"/>
        <v>14.390037037037041</v>
      </c>
      <c r="AA767" s="61">
        <f t="shared" si="267"/>
        <v>4256.703703703708</v>
      </c>
      <c r="AB767" s="63">
        <f t="shared" si="268"/>
        <v>4.2567037037037077</v>
      </c>
      <c r="AC767" s="36"/>
      <c r="AD767" s="64">
        <f t="shared" si="269"/>
        <v>-4.2567037037037077</v>
      </c>
      <c r="AE767" s="64">
        <f t="shared" si="270"/>
        <v>0.14086548049353781</v>
      </c>
      <c r="AF767" s="42">
        <f t="shared" si="280"/>
        <v>0</v>
      </c>
      <c r="AG767" s="72">
        <f t="shared" si="281"/>
        <v>0</v>
      </c>
      <c r="AH767">
        <f t="shared" si="282"/>
        <v>8.557577939982422E-2</v>
      </c>
    </row>
    <row r="768" spans="1:34" ht="15.75" thickBot="1" x14ac:dyDescent="0.3">
      <c r="A768" s="36"/>
      <c r="B768" s="15" t="s">
        <v>60</v>
      </c>
      <c r="C768" s="15">
        <v>764</v>
      </c>
      <c r="D768" s="15">
        <v>175</v>
      </c>
      <c r="E768" s="47">
        <v>12</v>
      </c>
      <c r="F768" s="37">
        <f t="shared" si="283"/>
        <v>-0.20833333333333331</v>
      </c>
      <c r="G768" s="37">
        <f t="shared" si="284"/>
        <v>-0.75</v>
      </c>
      <c r="H768" s="36"/>
      <c r="I768" s="33">
        <f t="shared" si="264"/>
        <v>3.3333333333333335</v>
      </c>
      <c r="J768" s="34">
        <f t="shared" si="271"/>
        <v>-379.99999999999994</v>
      </c>
      <c r="K768" s="34">
        <f t="shared" si="272"/>
        <v>143.15</v>
      </c>
      <c r="L768" s="39">
        <f t="shared" si="273"/>
        <v>11.07</v>
      </c>
      <c r="M768" s="40">
        <f t="shared" si="274"/>
        <v>154.22</v>
      </c>
      <c r="N768" s="36"/>
      <c r="O768" s="45">
        <f t="shared" si="275"/>
        <v>514.06666666666672</v>
      </c>
      <c r="P768" s="46">
        <f t="shared" si="286"/>
        <v>0.51406666666666667</v>
      </c>
      <c r="Q768" s="42">
        <f t="shared" si="276"/>
        <v>-0.75259999999999982</v>
      </c>
      <c r="R768" s="46">
        <f t="shared" si="285"/>
        <v>0.81359511928033401</v>
      </c>
      <c r="S768" s="42">
        <f t="shared" si="277"/>
        <v>0</v>
      </c>
      <c r="T768" s="43">
        <f t="shared" si="287"/>
        <v>0.14086548049353781</v>
      </c>
      <c r="U768" s="36"/>
      <c r="V768" s="58">
        <f t="shared" si="278"/>
        <v>0</v>
      </c>
      <c r="W768" s="58">
        <f t="shared" si="279"/>
        <v>379.99999999999994</v>
      </c>
      <c r="Y768" s="61">
        <f t="shared" si="265"/>
        <v>10133.333333333334</v>
      </c>
      <c r="Z768" s="61">
        <f t="shared" si="266"/>
        <v>10.133333333333335</v>
      </c>
      <c r="AA768" s="61">
        <f t="shared" si="267"/>
        <v>0</v>
      </c>
      <c r="AB768" s="63">
        <f t="shared" si="268"/>
        <v>0</v>
      </c>
      <c r="AC768" s="36"/>
      <c r="AD768" s="64">
        <f t="shared" si="269"/>
        <v>0</v>
      </c>
      <c r="AE768" s="64">
        <f t="shared" si="270"/>
        <v>0.14086548049353781</v>
      </c>
      <c r="AF768" s="42">
        <f t="shared" si="280"/>
        <v>0</v>
      </c>
      <c r="AG768" s="72">
        <f t="shared" si="281"/>
        <v>0</v>
      </c>
      <c r="AH768">
        <f t="shared" si="282"/>
        <v>8.557577939982422E-2</v>
      </c>
    </row>
    <row r="769" spans="1:34" ht="15.75" thickBot="1" x14ac:dyDescent="0.3">
      <c r="A769" s="36"/>
      <c r="B769" s="15" t="s">
        <v>60</v>
      </c>
      <c r="C769" s="15">
        <v>765</v>
      </c>
      <c r="D769" s="15">
        <v>176</v>
      </c>
      <c r="E769" s="47">
        <v>12.8</v>
      </c>
      <c r="F769" s="37">
        <f t="shared" si="283"/>
        <v>0.55555555555555558</v>
      </c>
      <c r="G769" s="37">
        <f t="shared" si="284"/>
        <v>2</v>
      </c>
      <c r="H769" s="36"/>
      <c r="I769" s="33">
        <f t="shared" si="264"/>
        <v>3.5555555555555558</v>
      </c>
      <c r="J769" s="34">
        <f t="shared" si="271"/>
        <v>1013.3333333333334</v>
      </c>
      <c r="K769" s="34">
        <f t="shared" si="272"/>
        <v>143.15</v>
      </c>
      <c r="L769" s="39">
        <f t="shared" si="273"/>
        <v>12.5952</v>
      </c>
      <c r="M769" s="40">
        <f t="shared" si="274"/>
        <v>1169.0785333333333</v>
      </c>
      <c r="N769" s="36"/>
      <c r="O769" s="45">
        <f t="shared" si="275"/>
        <v>4156.7236740740746</v>
      </c>
      <c r="P769" s="46">
        <f t="shared" si="286"/>
        <v>4.1567236740740743</v>
      </c>
      <c r="Q769" s="42">
        <f t="shared" si="276"/>
        <v>4.1567236740740743</v>
      </c>
      <c r="R769" s="46">
        <f t="shared" si="285"/>
        <v>0.81474976474535454</v>
      </c>
      <c r="S769" s="42">
        <f t="shared" si="277"/>
        <v>0</v>
      </c>
      <c r="T769" s="43">
        <f t="shared" si="287"/>
        <v>0.14086548049353781</v>
      </c>
      <c r="U769" s="36"/>
      <c r="V769" s="58">
        <f t="shared" si="278"/>
        <v>1013.3333333333334</v>
      </c>
      <c r="W769" s="58">
        <f t="shared" si="279"/>
        <v>0</v>
      </c>
      <c r="Y769" s="61">
        <f t="shared" si="265"/>
        <v>11529.481481481482</v>
      </c>
      <c r="Z769" s="61">
        <f t="shared" si="266"/>
        <v>11.529481481481481</v>
      </c>
      <c r="AA769" s="61">
        <f t="shared" si="267"/>
        <v>0</v>
      </c>
      <c r="AB769" s="63">
        <f t="shared" si="268"/>
        <v>0</v>
      </c>
      <c r="AC769" s="36"/>
      <c r="AD769" s="64">
        <f t="shared" si="269"/>
        <v>0</v>
      </c>
      <c r="AE769" s="64">
        <f t="shared" si="270"/>
        <v>0.14086548049353781</v>
      </c>
      <c r="AF769" s="42">
        <f t="shared" si="280"/>
        <v>0</v>
      </c>
      <c r="AG769" s="72">
        <f t="shared" si="281"/>
        <v>0</v>
      </c>
      <c r="AH769">
        <f t="shared" si="282"/>
        <v>8.557577939982422E-2</v>
      </c>
    </row>
    <row r="770" spans="1:34" ht="15.75" thickBot="1" x14ac:dyDescent="0.3">
      <c r="A770" s="36"/>
      <c r="B770" s="15" t="s">
        <v>60</v>
      </c>
      <c r="C770" s="15">
        <v>766</v>
      </c>
      <c r="D770" s="15">
        <v>177</v>
      </c>
      <c r="E770" s="47">
        <v>16</v>
      </c>
      <c r="F770" s="37">
        <f t="shared" si="283"/>
        <v>0.87500000000000011</v>
      </c>
      <c r="G770" s="37">
        <f t="shared" si="284"/>
        <v>3.1500000000000004</v>
      </c>
      <c r="H770" s="36"/>
      <c r="I770" s="33">
        <f t="shared" si="264"/>
        <v>4.4444444444444446</v>
      </c>
      <c r="J770" s="34">
        <f t="shared" si="271"/>
        <v>1596.0000000000002</v>
      </c>
      <c r="K770" s="34">
        <f t="shared" si="272"/>
        <v>143.15</v>
      </c>
      <c r="L770" s="39">
        <f t="shared" si="273"/>
        <v>19.680000000000003</v>
      </c>
      <c r="M770" s="40">
        <f t="shared" si="274"/>
        <v>1758.8300000000002</v>
      </c>
      <c r="N770" s="36"/>
      <c r="O770" s="45">
        <f t="shared" si="275"/>
        <v>7817.0222222222228</v>
      </c>
      <c r="P770" s="46">
        <f t="shared" si="286"/>
        <v>7.8170222222222225</v>
      </c>
      <c r="Q770" s="42">
        <f t="shared" si="276"/>
        <v>7.8170222222222243</v>
      </c>
      <c r="R770" s="46">
        <f t="shared" si="285"/>
        <v>0.81692115980708291</v>
      </c>
      <c r="S770" s="42">
        <f t="shared" si="277"/>
        <v>0</v>
      </c>
      <c r="T770" s="43">
        <f t="shared" si="287"/>
        <v>0.14086548049353781</v>
      </c>
      <c r="U770" s="36"/>
      <c r="V770" s="58">
        <f t="shared" si="278"/>
        <v>1596.0000000000002</v>
      </c>
      <c r="W770" s="58">
        <f t="shared" si="279"/>
        <v>0</v>
      </c>
      <c r="Y770" s="61">
        <f t="shared" si="265"/>
        <v>18014.814814814818</v>
      </c>
      <c r="Z770" s="61">
        <f t="shared" si="266"/>
        <v>18.014814814814816</v>
      </c>
      <c r="AA770" s="61">
        <f t="shared" si="267"/>
        <v>0</v>
      </c>
      <c r="AB770" s="63">
        <f t="shared" si="268"/>
        <v>0</v>
      </c>
      <c r="AC770" s="36"/>
      <c r="AD770" s="64">
        <f t="shared" si="269"/>
        <v>0</v>
      </c>
      <c r="AE770" s="64">
        <f t="shared" si="270"/>
        <v>0.14086548049353781</v>
      </c>
      <c r="AF770" s="42">
        <f t="shared" si="280"/>
        <v>0</v>
      </c>
      <c r="AG770" s="72">
        <f t="shared" si="281"/>
        <v>0</v>
      </c>
      <c r="AH770">
        <f t="shared" si="282"/>
        <v>8.557577939982422E-2</v>
      </c>
    </row>
    <row r="771" spans="1:34" ht="15.75" thickBot="1" x14ac:dyDescent="0.3">
      <c r="A771" s="36"/>
      <c r="B771" s="15" t="s">
        <v>60</v>
      </c>
      <c r="C771" s="15">
        <v>767</v>
      </c>
      <c r="D771" s="15">
        <v>178</v>
      </c>
      <c r="E771" s="47">
        <v>19.100000000000001</v>
      </c>
      <c r="F771" s="37">
        <f t="shared" si="283"/>
        <v>0.88888888888888862</v>
      </c>
      <c r="G771" s="37">
        <f t="shared" si="284"/>
        <v>3.1999999999999993</v>
      </c>
      <c r="H771" s="36"/>
      <c r="I771" s="33">
        <f t="shared" si="264"/>
        <v>5.3055555555555562</v>
      </c>
      <c r="J771" s="34">
        <f t="shared" si="271"/>
        <v>1621.3333333333328</v>
      </c>
      <c r="K771" s="34">
        <f t="shared" si="272"/>
        <v>143.15</v>
      </c>
      <c r="L771" s="39">
        <f t="shared" si="273"/>
        <v>28.044768750000006</v>
      </c>
      <c r="M771" s="40">
        <f t="shared" si="274"/>
        <v>1792.5281020833329</v>
      </c>
      <c r="N771" s="36"/>
      <c r="O771" s="45">
        <f t="shared" si="275"/>
        <v>9510.3574304976846</v>
      </c>
      <c r="P771" s="46">
        <f t="shared" si="286"/>
        <v>9.5103574304976846</v>
      </c>
      <c r="Q771" s="42">
        <f t="shared" si="276"/>
        <v>9.5103574304976846</v>
      </c>
      <c r="R771" s="46">
        <f t="shared" si="285"/>
        <v>0.81956292575999889</v>
      </c>
      <c r="S771" s="42">
        <f t="shared" si="277"/>
        <v>0</v>
      </c>
      <c r="T771" s="43">
        <f t="shared" si="287"/>
        <v>0.14086548049353781</v>
      </c>
      <c r="U771" s="36"/>
      <c r="V771" s="58">
        <f t="shared" si="278"/>
        <v>1621.3333333333328</v>
      </c>
      <c r="W771" s="58">
        <f t="shared" si="279"/>
        <v>0</v>
      </c>
      <c r="Y771" s="61">
        <f t="shared" si="265"/>
        <v>25671.814814814821</v>
      </c>
      <c r="Z771" s="61">
        <f t="shared" si="266"/>
        <v>25.67181481481482</v>
      </c>
      <c r="AA771" s="61">
        <f t="shared" si="267"/>
        <v>0</v>
      </c>
      <c r="AB771" s="63">
        <f t="shared" si="268"/>
        <v>0</v>
      </c>
      <c r="AC771" s="36"/>
      <c r="AD771" s="64">
        <f t="shared" si="269"/>
        <v>0</v>
      </c>
      <c r="AE771" s="64">
        <f t="shared" si="270"/>
        <v>0.14086548049353781</v>
      </c>
      <c r="AF771" s="42">
        <f t="shared" si="280"/>
        <v>0</v>
      </c>
      <c r="AG771" s="72">
        <f t="shared" si="281"/>
        <v>0</v>
      </c>
      <c r="AH771">
        <f t="shared" si="282"/>
        <v>8.557577939982422E-2</v>
      </c>
    </row>
    <row r="772" spans="1:34" ht="15.75" thickBot="1" x14ac:dyDescent="0.3">
      <c r="A772" s="36"/>
      <c r="B772" s="15" t="s">
        <v>60</v>
      </c>
      <c r="C772" s="15">
        <v>768</v>
      </c>
      <c r="D772" s="15">
        <v>179</v>
      </c>
      <c r="E772" s="47">
        <v>22.4</v>
      </c>
      <c r="F772" s="37">
        <f t="shared" si="283"/>
        <v>0.90277777777777779</v>
      </c>
      <c r="G772" s="37">
        <f t="shared" si="284"/>
        <v>3.25</v>
      </c>
      <c r="H772" s="36"/>
      <c r="I772" s="33">
        <f t="shared" ref="I772:I835" si="288">E772*(1000/3600)</f>
        <v>6.2222222222222223</v>
      </c>
      <c r="J772" s="34">
        <f t="shared" si="271"/>
        <v>1646.6666666666667</v>
      </c>
      <c r="K772" s="34">
        <f t="shared" si="272"/>
        <v>143.15</v>
      </c>
      <c r="L772" s="39">
        <f t="shared" si="273"/>
        <v>38.572800000000001</v>
      </c>
      <c r="M772" s="40">
        <f t="shared" si="274"/>
        <v>1828.3894666666667</v>
      </c>
      <c r="N772" s="36"/>
      <c r="O772" s="45">
        <f t="shared" si="275"/>
        <v>11376.64557037037</v>
      </c>
      <c r="P772" s="46">
        <f t="shared" si="286"/>
        <v>11.376645570370371</v>
      </c>
      <c r="Q772" s="42">
        <f t="shared" si="276"/>
        <v>11.376645570370371</v>
      </c>
      <c r="R772" s="46">
        <f t="shared" si="285"/>
        <v>0.82272310508510182</v>
      </c>
      <c r="S772" s="42">
        <f t="shared" si="277"/>
        <v>0</v>
      </c>
      <c r="T772" s="43">
        <f t="shared" si="287"/>
        <v>0.14086548049353781</v>
      </c>
      <c r="U772" s="36"/>
      <c r="V772" s="58">
        <f t="shared" si="278"/>
        <v>1646.6666666666667</v>
      </c>
      <c r="W772" s="58">
        <f t="shared" si="279"/>
        <v>0</v>
      </c>
      <c r="Y772" s="61">
        <f t="shared" ref="Y772:Y835" si="289">0.5*1824*(I772^2)</f>
        <v>35309.037037037036</v>
      </c>
      <c r="Z772" s="61">
        <f t="shared" ref="Z772:Z835" si="290">Y772/1000</f>
        <v>35.309037037037037</v>
      </c>
      <c r="AA772" s="61">
        <f t="shared" ref="AA772:AA835" si="291">IF(I773&lt;I772,Y772-Y773, 0 )</f>
        <v>0</v>
      </c>
      <c r="AB772" s="63">
        <f t="shared" ref="AB772:AB835" si="292">AA772/1000</f>
        <v>0</v>
      </c>
      <c r="AC772" s="36"/>
      <c r="AD772" s="64">
        <f t="shared" ref="AD772:AD835" si="293">IF(I773 &lt;I772, (Y773-Y772) / (C773-C772), 0) / 1000</f>
        <v>0</v>
      </c>
      <c r="AE772" s="64">
        <f t="shared" ref="AE772:AE835" si="294" xml:space="preserve"> T773 + ((S774*(C774-C773))/(3600*1000))</f>
        <v>0.14086548049353781</v>
      </c>
      <c r="AF772" s="42">
        <f t="shared" si="280"/>
        <v>0</v>
      </c>
      <c r="AG772" s="72">
        <f t="shared" si="281"/>
        <v>0</v>
      </c>
      <c r="AH772">
        <f t="shared" si="282"/>
        <v>8.557577939982422E-2</v>
      </c>
    </row>
    <row r="773" spans="1:34" ht="15.75" thickBot="1" x14ac:dyDescent="0.3">
      <c r="A773" s="36"/>
      <c r="B773" s="15" t="s">
        <v>60</v>
      </c>
      <c r="C773" s="15">
        <v>769</v>
      </c>
      <c r="D773" s="15">
        <v>180</v>
      </c>
      <c r="E773" s="47">
        <v>25.6</v>
      </c>
      <c r="F773" s="37">
        <f t="shared" si="283"/>
        <v>1.0694444444444449</v>
      </c>
      <c r="G773" s="37">
        <f t="shared" si="284"/>
        <v>3.8500000000000014</v>
      </c>
      <c r="H773" s="36"/>
      <c r="I773" s="33">
        <f t="shared" si="288"/>
        <v>7.1111111111111116</v>
      </c>
      <c r="J773" s="34">
        <f t="shared" ref="J773:J836" si="295">1824*F773</f>
        <v>1950.6666666666674</v>
      </c>
      <c r="K773" s="34">
        <f t="shared" ref="K773:K836" si="296">143.15</f>
        <v>143.15</v>
      </c>
      <c r="L773" s="39">
        <f t="shared" ref="L773:L836" si="297">(0.5*1.23)*0.4*4.05*(I773^2)</f>
        <v>50.380800000000001</v>
      </c>
      <c r="M773" s="40">
        <f t="shared" ref="M773:M836" si="298">IF(J773 &gt;= 0, K773 + L773 + J773, K773 + L773)</f>
        <v>2144.1974666666674</v>
      </c>
      <c r="N773" s="36"/>
      <c r="O773" s="45">
        <f t="shared" ref="O773:O836" si="299">M773*I773</f>
        <v>15247.626429629636</v>
      </c>
      <c r="P773" s="46">
        <f t="shared" si="286"/>
        <v>15.247626429629635</v>
      </c>
      <c r="Q773" s="42">
        <f t="shared" ref="Q773:Q836" si="300">((J773+K773+L773)*I773)/1000</f>
        <v>15.247626429629635</v>
      </c>
      <c r="R773" s="46">
        <f t="shared" si="285"/>
        <v>0.82695855687111008</v>
      </c>
      <c r="S773" s="42">
        <f t="shared" ref="S773:S836" si="301">IF(I774 &lt; I773, ABS(M774 * I774), 0)</f>
        <v>0</v>
      </c>
      <c r="T773" s="43">
        <f t="shared" si="287"/>
        <v>0.14086548049353781</v>
      </c>
      <c r="U773" s="36"/>
      <c r="V773" s="58">
        <f t="shared" ref="V773:V836" si="302">IF(J773&gt;0, J773, 0)</f>
        <v>1950.6666666666674</v>
      </c>
      <c r="W773" s="58">
        <f t="shared" ref="W773:W836" si="303">IF(J773&lt;0, -J773, 0)</f>
        <v>0</v>
      </c>
      <c r="Y773" s="61">
        <f t="shared" si="289"/>
        <v>46117.925925925927</v>
      </c>
      <c r="Z773" s="61">
        <f t="shared" si="290"/>
        <v>46.117925925925924</v>
      </c>
      <c r="AA773" s="61">
        <f t="shared" si="291"/>
        <v>0</v>
      </c>
      <c r="AB773" s="63">
        <f t="shared" si="292"/>
        <v>0</v>
      </c>
      <c r="AC773" s="36"/>
      <c r="AD773" s="64">
        <f t="shared" si="293"/>
        <v>0</v>
      </c>
      <c r="AE773" s="64">
        <f t="shared" si="294"/>
        <v>0.14086548049353781</v>
      </c>
      <c r="AF773" s="42">
        <f t="shared" ref="AF773:AF836" si="304">IF(V774 &lt; V773, ABS(Z774 * V774), 0)</f>
        <v>0</v>
      </c>
      <c r="AG773" s="72">
        <f t="shared" ref="AG773:AG836" si="305">AF773*(1-0.25)*(1-0.1)*(1-0.1)*(1-0.05)</f>
        <v>0</v>
      </c>
      <c r="AH773">
        <f t="shared" ref="AH773:AH836" si="306">T773* (1 - 0.25) * (1 - 0.1) * (1 - 0.1)</f>
        <v>8.557577939982422E-2</v>
      </c>
    </row>
    <row r="774" spans="1:34" ht="15.75" thickBot="1" x14ac:dyDescent="0.3">
      <c r="A774" s="36"/>
      <c r="B774" s="15" t="s">
        <v>60</v>
      </c>
      <c r="C774" s="15">
        <v>770</v>
      </c>
      <c r="D774" s="15">
        <v>181</v>
      </c>
      <c r="E774" s="47">
        <v>30.1</v>
      </c>
      <c r="F774" s="37">
        <f t="shared" ref="F774:F837" si="307">($E775-$E773)/2/3.6</f>
        <v>1.3472222222222217</v>
      </c>
      <c r="G774" s="37">
        <f t="shared" ref="G774:G837" si="308">($E775-$E773)/2</f>
        <v>4.8499999999999979</v>
      </c>
      <c r="H774" s="36"/>
      <c r="I774" s="33">
        <f t="shared" si="288"/>
        <v>8.3611111111111125</v>
      </c>
      <c r="J774" s="34">
        <f t="shared" si="295"/>
        <v>2457.3333333333321</v>
      </c>
      <c r="K774" s="34">
        <f t="shared" si="296"/>
        <v>143.15</v>
      </c>
      <c r="L774" s="39">
        <f t="shared" si="297"/>
        <v>69.649518750000013</v>
      </c>
      <c r="M774" s="40">
        <f t="shared" si="298"/>
        <v>2670.1328520833322</v>
      </c>
      <c r="N774" s="36"/>
      <c r="O774" s="45">
        <f t="shared" si="299"/>
        <v>22325.277457696753</v>
      </c>
      <c r="P774" s="46">
        <f t="shared" si="286"/>
        <v>22.325277457696753</v>
      </c>
      <c r="Q774" s="42">
        <f t="shared" si="300"/>
        <v>22.325277457696753</v>
      </c>
      <c r="R774" s="46">
        <f t="shared" ref="R774:R837" si="309" xml:space="preserve"> R773 + P774 * ((C774 - C773) / 3600)</f>
        <v>0.83316002283158141</v>
      </c>
      <c r="S774" s="42">
        <f t="shared" si="301"/>
        <v>0</v>
      </c>
      <c r="T774" s="43">
        <f t="shared" si="287"/>
        <v>0.14086548049353781</v>
      </c>
      <c r="U774" s="36"/>
      <c r="V774" s="58">
        <f t="shared" si="302"/>
        <v>2457.3333333333321</v>
      </c>
      <c r="W774" s="58">
        <f t="shared" si="303"/>
        <v>0</v>
      </c>
      <c r="Y774" s="61">
        <f t="shared" si="289"/>
        <v>63756.259259259277</v>
      </c>
      <c r="Z774" s="61">
        <f t="shared" si="290"/>
        <v>63.756259259259281</v>
      </c>
      <c r="AA774" s="61">
        <f t="shared" si="291"/>
        <v>0</v>
      </c>
      <c r="AB774" s="63">
        <f t="shared" si="292"/>
        <v>0</v>
      </c>
      <c r="AC774" s="36"/>
      <c r="AD774" s="64">
        <f t="shared" si="293"/>
        <v>0</v>
      </c>
      <c r="AE774" s="64">
        <f t="shared" si="294"/>
        <v>0.14086548049353781</v>
      </c>
      <c r="AF774" s="42">
        <f t="shared" si="304"/>
        <v>0</v>
      </c>
      <c r="AG774" s="72">
        <f t="shared" si="305"/>
        <v>0</v>
      </c>
      <c r="AH774">
        <f t="shared" si="306"/>
        <v>8.557577939982422E-2</v>
      </c>
    </row>
    <row r="775" spans="1:34" ht="15.75" thickBot="1" x14ac:dyDescent="0.3">
      <c r="A775" s="36"/>
      <c r="B775" s="15" t="s">
        <v>60</v>
      </c>
      <c r="C775" s="15">
        <v>771</v>
      </c>
      <c r="D775" s="15">
        <v>182</v>
      </c>
      <c r="E775" s="47">
        <v>35.299999999999997</v>
      </c>
      <c r="F775" s="37">
        <f t="shared" si="307"/>
        <v>1.3611111111111107</v>
      </c>
      <c r="G775" s="37">
        <f t="shared" si="308"/>
        <v>4.8999999999999986</v>
      </c>
      <c r="H775" s="36"/>
      <c r="I775" s="33">
        <f t="shared" si="288"/>
        <v>9.8055555555555554</v>
      </c>
      <c r="J775" s="34">
        <f t="shared" si="295"/>
        <v>2482.6666666666661</v>
      </c>
      <c r="K775" s="34">
        <f t="shared" si="296"/>
        <v>143.15</v>
      </c>
      <c r="L775" s="39">
        <f t="shared" si="297"/>
        <v>95.793168749999992</v>
      </c>
      <c r="M775" s="40">
        <f t="shared" si="298"/>
        <v>2721.6098354166661</v>
      </c>
      <c r="N775" s="36"/>
      <c r="O775" s="45">
        <f t="shared" si="299"/>
        <v>26686.89644172453</v>
      </c>
      <c r="P775" s="46">
        <f t="shared" ref="P775:P838" si="310">O775/1000</f>
        <v>26.686896441724528</v>
      </c>
      <c r="Q775" s="42">
        <f t="shared" si="300"/>
        <v>26.686896441724528</v>
      </c>
      <c r="R775" s="46">
        <f t="shared" si="309"/>
        <v>0.84057304962094936</v>
      </c>
      <c r="S775" s="42">
        <f t="shared" si="301"/>
        <v>0</v>
      </c>
      <c r="T775" s="43">
        <f t="shared" si="287"/>
        <v>0.14086548049353781</v>
      </c>
      <c r="U775" s="36"/>
      <c r="V775" s="58">
        <f t="shared" si="302"/>
        <v>2482.6666666666661</v>
      </c>
      <c r="W775" s="58">
        <f t="shared" si="303"/>
        <v>0</v>
      </c>
      <c r="Y775" s="61">
        <f t="shared" si="289"/>
        <v>87687.814814814818</v>
      </c>
      <c r="Z775" s="61">
        <f t="shared" si="290"/>
        <v>87.687814814814814</v>
      </c>
      <c r="AA775" s="61">
        <f t="shared" si="291"/>
        <v>0</v>
      </c>
      <c r="AB775" s="63">
        <f t="shared" si="292"/>
        <v>0</v>
      </c>
      <c r="AC775" s="36"/>
      <c r="AD775" s="64">
        <f t="shared" si="293"/>
        <v>0</v>
      </c>
      <c r="AE775" s="64">
        <f t="shared" si="294"/>
        <v>0.14086548049353781</v>
      </c>
      <c r="AF775" s="42">
        <f t="shared" si="304"/>
        <v>261105.36355555567</v>
      </c>
      <c r="AG775" s="72">
        <f t="shared" si="305"/>
        <v>150690.43294200004</v>
      </c>
      <c r="AH775">
        <f t="shared" si="306"/>
        <v>8.557577939982422E-2</v>
      </c>
    </row>
    <row r="776" spans="1:34" ht="15.75" thickBot="1" x14ac:dyDescent="0.3">
      <c r="A776" s="36"/>
      <c r="B776" s="15" t="s">
        <v>60</v>
      </c>
      <c r="C776" s="15">
        <v>772</v>
      </c>
      <c r="D776" s="15">
        <v>183</v>
      </c>
      <c r="E776" s="47">
        <v>39.9</v>
      </c>
      <c r="F776" s="37">
        <f t="shared" si="307"/>
        <v>1.2777777777777781</v>
      </c>
      <c r="G776" s="37">
        <f t="shared" si="308"/>
        <v>4.6000000000000014</v>
      </c>
      <c r="H776" s="36"/>
      <c r="I776" s="33">
        <f t="shared" si="288"/>
        <v>11.083333333333334</v>
      </c>
      <c r="J776" s="34">
        <f t="shared" si="295"/>
        <v>2330.6666666666674</v>
      </c>
      <c r="K776" s="34">
        <f t="shared" si="296"/>
        <v>143.15</v>
      </c>
      <c r="L776" s="39">
        <f t="shared" si="297"/>
        <v>122.38576875</v>
      </c>
      <c r="M776" s="40">
        <f t="shared" si="298"/>
        <v>2596.2024354166674</v>
      </c>
      <c r="N776" s="36"/>
      <c r="O776" s="45">
        <f t="shared" si="299"/>
        <v>28774.57699253473</v>
      </c>
      <c r="P776" s="46">
        <f t="shared" si="310"/>
        <v>28.77457699253473</v>
      </c>
      <c r="Q776" s="42">
        <f t="shared" si="300"/>
        <v>28.77457699253473</v>
      </c>
      <c r="R776" s="46">
        <f t="shared" si="309"/>
        <v>0.84856598767443125</v>
      </c>
      <c r="S776" s="42">
        <f t="shared" si="301"/>
        <v>0</v>
      </c>
      <c r="T776" s="43">
        <f t="shared" si="287"/>
        <v>0.14086548049353781</v>
      </c>
      <c r="U776" s="36"/>
      <c r="V776" s="58">
        <f t="shared" si="302"/>
        <v>2330.6666666666674</v>
      </c>
      <c r="W776" s="58">
        <f t="shared" si="303"/>
        <v>0</v>
      </c>
      <c r="Y776" s="61">
        <f t="shared" si="289"/>
        <v>112030.33333333334</v>
      </c>
      <c r="Z776" s="61">
        <f t="shared" si="290"/>
        <v>112.03033333333335</v>
      </c>
      <c r="AA776" s="61">
        <f t="shared" si="291"/>
        <v>0</v>
      </c>
      <c r="AB776" s="63">
        <f t="shared" si="292"/>
        <v>0</v>
      </c>
      <c r="AC776" s="36"/>
      <c r="AD776" s="64">
        <f t="shared" si="293"/>
        <v>0</v>
      </c>
      <c r="AE776" s="64">
        <f t="shared" si="294"/>
        <v>0.14086548049353781</v>
      </c>
      <c r="AF776" s="42">
        <f t="shared" si="304"/>
        <v>268296.98271604953</v>
      </c>
      <c r="AG776" s="72">
        <f t="shared" si="305"/>
        <v>154840.8961500001</v>
      </c>
      <c r="AH776">
        <f t="shared" si="306"/>
        <v>8.557577939982422E-2</v>
      </c>
    </row>
    <row r="777" spans="1:34" ht="15.75" thickBot="1" x14ac:dyDescent="0.3">
      <c r="A777" s="36"/>
      <c r="B777" s="15" t="s">
        <v>60</v>
      </c>
      <c r="C777" s="15">
        <v>773</v>
      </c>
      <c r="D777" s="15">
        <v>184</v>
      </c>
      <c r="E777" s="47">
        <v>44.5</v>
      </c>
      <c r="F777" s="37">
        <f t="shared" si="307"/>
        <v>1.0555555555555558</v>
      </c>
      <c r="G777" s="37">
        <f t="shared" si="308"/>
        <v>3.8000000000000007</v>
      </c>
      <c r="H777" s="36"/>
      <c r="I777" s="33">
        <f t="shared" si="288"/>
        <v>12.361111111111112</v>
      </c>
      <c r="J777" s="34">
        <f t="shared" si="295"/>
        <v>1925.3333333333337</v>
      </c>
      <c r="K777" s="34">
        <f t="shared" si="296"/>
        <v>143.15</v>
      </c>
      <c r="L777" s="39">
        <f t="shared" si="297"/>
        <v>152.23171875000003</v>
      </c>
      <c r="M777" s="40">
        <f t="shared" si="298"/>
        <v>2220.7150520833338</v>
      </c>
      <c r="N777" s="36"/>
      <c r="O777" s="45">
        <f t="shared" si="299"/>
        <v>27450.50550491899</v>
      </c>
      <c r="P777" s="46">
        <f t="shared" si="310"/>
        <v>27.45050550491899</v>
      </c>
      <c r="Q777" s="42">
        <f t="shared" si="300"/>
        <v>27.45050550491899</v>
      </c>
      <c r="R777" s="46">
        <f t="shared" si="309"/>
        <v>0.85619112809246434</v>
      </c>
      <c r="S777" s="42">
        <f t="shared" si="301"/>
        <v>0</v>
      </c>
      <c r="T777" s="43">
        <f t="shared" si="287"/>
        <v>0.14086548049353781</v>
      </c>
      <c r="U777" s="36"/>
      <c r="V777" s="58">
        <f t="shared" si="302"/>
        <v>1925.3333333333337</v>
      </c>
      <c r="W777" s="58">
        <f t="shared" si="303"/>
        <v>0</v>
      </c>
      <c r="Y777" s="61">
        <f t="shared" si="289"/>
        <v>139350.92592592596</v>
      </c>
      <c r="Z777" s="61">
        <f t="shared" si="290"/>
        <v>139.35092592592596</v>
      </c>
      <c r="AA777" s="61">
        <f t="shared" si="291"/>
        <v>0</v>
      </c>
      <c r="AB777" s="63">
        <f t="shared" si="292"/>
        <v>0</v>
      </c>
      <c r="AC777" s="36"/>
      <c r="AD777" s="64">
        <f t="shared" si="293"/>
        <v>0</v>
      </c>
      <c r="AE777" s="64">
        <f t="shared" si="294"/>
        <v>0.14086548049353781</v>
      </c>
      <c r="AF777" s="42">
        <f t="shared" si="304"/>
        <v>257424.19753086413</v>
      </c>
      <c r="AG777" s="72">
        <f t="shared" si="305"/>
        <v>148565.93999999994</v>
      </c>
      <c r="AH777">
        <f t="shared" si="306"/>
        <v>8.557577939982422E-2</v>
      </c>
    </row>
    <row r="778" spans="1:34" ht="15.75" thickBot="1" x14ac:dyDescent="0.3">
      <c r="A778" s="36"/>
      <c r="B778" s="15" t="s">
        <v>60</v>
      </c>
      <c r="C778" s="15">
        <v>774</v>
      </c>
      <c r="D778" s="15">
        <v>185</v>
      </c>
      <c r="E778" s="47">
        <v>47.5</v>
      </c>
      <c r="F778" s="37">
        <f t="shared" si="307"/>
        <v>0.88888888888888862</v>
      </c>
      <c r="G778" s="37">
        <f t="shared" si="308"/>
        <v>3.1999999999999993</v>
      </c>
      <c r="H778" s="36"/>
      <c r="I778" s="33">
        <f t="shared" si="288"/>
        <v>13.194444444444445</v>
      </c>
      <c r="J778" s="34">
        <f t="shared" si="295"/>
        <v>1621.3333333333328</v>
      </c>
      <c r="K778" s="34">
        <f t="shared" si="296"/>
        <v>143.15</v>
      </c>
      <c r="L778" s="39">
        <f t="shared" si="297"/>
        <v>173.44921875</v>
      </c>
      <c r="M778" s="40">
        <f t="shared" si="298"/>
        <v>1937.9325520833327</v>
      </c>
      <c r="N778" s="36"/>
      <c r="O778" s="45">
        <f t="shared" si="299"/>
        <v>25569.943395543974</v>
      </c>
      <c r="P778" s="46">
        <f t="shared" si="310"/>
        <v>25.569943395543973</v>
      </c>
      <c r="Q778" s="42">
        <f t="shared" si="300"/>
        <v>25.569943395543973</v>
      </c>
      <c r="R778" s="46">
        <f t="shared" si="309"/>
        <v>0.86329389014678215</v>
      </c>
      <c r="S778" s="42">
        <f t="shared" si="301"/>
        <v>0</v>
      </c>
      <c r="T778" s="43">
        <f t="shared" si="287"/>
        <v>0.14086548049353781</v>
      </c>
      <c r="U778" s="36"/>
      <c r="V778" s="58">
        <f t="shared" si="302"/>
        <v>1621.3333333333328</v>
      </c>
      <c r="W778" s="58">
        <f t="shared" si="303"/>
        <v>0</v>
      </c>
      <c r="Y778" s="61">
        <f t="shared" si="289"/>
        <v>158773.14814814815</v>
      </c>
      <c r="Z778" s="61">
        <f t="shared" si="290"/>
        <v>158.77314814814815</v>
      </c>
      <c r="AA778" s="61">
        <f t="shared" si="291"/>
        <v>0</v>
      </c>
      <c r="AB778" s="63">
        <f t="shared" si="292"/>
        <v>0</v>
      </c>
      <c r="AC778" s="36"/>
      <c r="AD778" s="64">
        <f t="shared" si="293"/>
        <v>0</v>
      </c>
      <c r="AE778" s="64">
        <f t="shared" si="294"/>
        <v>0.14086548049353781</v>
      </c>
      <c r="AF778" s="42">
        <f t="shared" si="304"/>
        <v>0</v>
      </c>
      <c r="AG778" s="72">
        <f t="shared" si="305"/>
        <v>0</v>
      </c>
      <c r="AH778">
        <f t="shared" si="306"/>
        <v>8.557577939982422E-2</v>
      </c>
    </row>
    <row r="779" spans="1:34" ht="15.75" thickBot="1" x14ac:dyDescent="0.3">
      <c r="A779" s="36"/>
      <c r="B779" s="15" t="s">
        <v>60</v>
      </c>
      <c r="C779" s="15">
        <v>775</v>
      </c>
      <c r="D779" s="15">
        <v>186</v>
      </c>
      <c r="E779" s="47">
        <v>50.9</v>
      </c>
      <c r="F779" s="37">
        <f t="shared" si="307"/>
        <v>0.91666666666666685</v>
      </c>
      <c r="G779" s="37">
        <f t="shared" si="308"/>
        <v>3.3000000000000007</v>
      </c>
      <c r="H779" s="36"/>
      <c r="I779" s="33">
        <f t="shared" si="288"/>
        <v>14.138888888888889</v>
      </c>
      <c r="J779" s="34">
        <f t="shared" si="295"/>
        <v>1672.0000000000002</v>
      </c>
      <c r="K779" s="34">
        <f t="shared" si="296"/>
        <v>143.15</v>
      </c>
      <c r="L779" s="39">
        <f t="shared" si="297"/>
        <v>199.16851875</v>
      </c>
      <c r="M779" s="40">
        <f t="shared" si="298"/>
        <v>2014.3185187500003</v>
      </c>
      <c r="N779" s="36"/>
      <c r="O779" s="45">
        <f t="shared" si="299"/>
        <v>28480.225723437507</v>
      </c>
      <c r="P779" s="46">
        <f t="shared" si="310"/>
        <v>28.480225723437506</v>
      </c>
      <c r="Q779" s="42">
        <f t="shared" si="300"/>
        <v>28.480225723437506</v>
      </c>
      <c r="R779" s="46">
        <f t="shared" si="309"/>
        <v>0.87120506395884811</v>
      </c>
      <c r="S779" s="42">
        <f t="shared" si="301"/>
        <v>0</v>
      </c>
      <c r="T779" s="43">
        <f t="shared" si="287"/>
        <v>0.14086548049353781</v>
      </c>
      <c r="U779" s="36"/>
      <c r="V779" s="58">
        <f t="shared" si="302"/>
        <v>1672.0000000000002</v>
      </c>
      <c r="W779" s="58">
        <f t="shared" si="303"/>
        <v>0</v>
      </c>
      <c r="Y779" s="61">
        <f t="shared" si="289"/>
        <v>182316.25925925927</v>
      </c>
      <c r="Z779" s="61">
        <f t="shared" si="290"/>
        <v>182.31625925925928</v>
      </c>
      <c r="AA779" s="61">
        <f t="shared" si="291"/>
        <v>0</v>
      </c>
      <c r="AB779" s="63">
        <f t="shared" si="292"/>
        <v>0</v>
      </c>
      <c r="AC779" s="36"/>
      <c r="AD779" s="64">
        <f t="shared" si="293"/>
        <v>0</v>
      </c>
      <c r="AE779" s="64">
        <f t="shared" si="294"/>
        <v>0.14086548049353781</v>
      </c>
      <c r="AF779" s="42">
        <f t="shared" si="304"/>
        <v>281754.24266666657</v>
      </c>
      <c r="AG779" s="72">
        <f t="shared" si="305"/>
        <v>162607.41729899996</v>
      </c>
      <c r="AH779">
        <f t="shared" si="306"/>
        <v>8.557577939982422E-2</v>
      </c>
    </row>
    <row r="780" spans="1:34" ht="15.75" thickBot="1" x14ac:dyDescent="0.3">
      <c r="A780" s="36"/>
      <c r="B780" s="15" t="s">
        <v>60</v>
      </c>
      <c r="C780" s="15">
        <v>776</v>
      </c>
      <c r="D780" s="15">
        <v>187</v>
      </c>
      <c r="E780" s="47">
        <v>54.1</v>
      </c>
      <c r="F780" s="37">
        <f t="shared" si="307"/>
        <v>0.74999999999999978</v>
      </c>
      <c r="G780" s="37">
        <f t="shared" si="308"/>
        <v>2.6999999999999993</v>
      </c>
      <c r="H780" s="36"/>
      <c r="I780" s="33">
        <f t="shared" si="288"/>
        <v>15.027777777777779</v>
      </c>
      <c r="J780" s="34">
        <f t="shared" si="295"/>
        <v>1367.9999999999995</v>
      </c>
      <c r="K780" s="34">
        <f t="shared" si="296"/>
        <v>143.15</v>
      </c>
      <c r="L780" s="39">
        <f t="shared" si="297"/>
        <v>224.99851875000002</v>
      </c>
      <c r="M780" s="40">
        <f t="shared" si="298"/>
        <v>1736.1485187499995</v>
      </c>
      <c r="N780" s="36"/>
      <c r="O780" s="45">
        <f t="shared" si="299"/>
        <v>26090.454128993049</v>
      </c>
      <c r="P780" s="46">
        <f t="shared" si="310"/>
        <v>26.090454128993048</v>
      </c>
      <c r="Q780" s="42">
        <f t="shared" si="300"/>
        <v>26.090454128993052</v>
      </c>
      <c r="R780" s="46">
        <f t="shared" si="309"/>
        <v>0.87845241232801285</v>
      </c>
      <c r="S780" s="42">
        <f t="shared" si="301"/>
        <v>0</v>
      </c>
      <c r="T780" s="43">
        <f t="shared" si="287"/>
        <v>0.14086548049353781</v>
      </c>
      <c r="U780" s="36"/>
      <c r="V780" s="58">
        <f t="shared" si="302"/>
        <v>1367.9999999999995</v>
      </c>
      <c r="W780" s="58">
        <f t="shared" si="303"/>
        <v>0</v>
      </c>
      <c r="Y780" s="61">
        <f t="shared" si="289"/>
        <v>205960.70370370371</v>
      </c>
      <c r="Z780" s="61">
        <f t="shared" si="290"/>
        <v>205.9607037037037</v>
      </c>
      <c r="AA780" s="61">
        <f t="shared" si="291"/>
        <v>0</v>
      </c>
      <c r="AB780" s="63">
        <f t="shared" si="292"/>
        <v>0</v>
      </c>
      <c r="AC780" s="36"/>
      <c r="AD780" s="64">
        <f t="shared" si="293"/>
        <v>0</v>
      </c>
      <c r="AE780" s="64">
        <f t="shared" si="294"/>
        <v>0.14086548049353781</v>
      </c>
      <c r="AF780" s="42">
        <f t="shared" si="304"/>
        <v>226026.28938271606</v>
      </c>
      <c r="AG780" s="72">
        <f t="shared" si="305"/>
        <v>130445.42226000001</v>
      </c>
      <c r="AH780">
        <f t="shared" si="306"/>
        <v>8.557577939982422E-2</v>
      </c>
    </row>
    <row r="781" spans="1:34" ht="15.75" thickBot="1" x14ac:dyDescent="0.3">
      <c r="A781" s="36"/>
      <c r="B781" s="15" t="s">
        <v>60</v>
      </c>
      <c r="C781" s="15">
        <v>777</v>
      </c>
      <c r="D781" s="15">
        <v>188</v>
      </c>
      <c r="E781" s="47">
        <v>56.3</v>
      </c>
      <c r="F781" s="37">
        <f t="shared" si="307"/>
        <v>0.55555555555555558</v>
      </c>
      <c r="G781" s="37">
        <f t="shared" si="308"/>
        <v>2</v>
      </c>
      <c r="H781" s="36"/>
      <c r="I781" s="33">
        <f t="shared" si="288"/>
        <v>15.638888888888889</v>
      </c>
      <c r="J781" s="34">
        <f t="shared" si="295"/>
        <v>1013.3333333333334</v>
      </c>
      <c r="K781" s="34">
        <f t="shared" si="296"/>
        <v>143.15</v>
      </c>
      <c r="L781" s="39">
        <f t="shared" si="297"/>
        <v>243.66991874999999</v>
      </c>
      <c r="M781" s="40">
        <f t="shared" si="298"/>
        <v>1400.1532520833334</v>
      </c>
      <c r="N781" s="36"/>
      <c r="O781" s="45">
        <f t="shared" si="299"/>
        <v>21896.841136747687</v>
      </c>
      <c r="P781" s="46">
        <f t="shared" si="310"/>
        <v>21.896841136747689</v>
      </c>
      <c r="Q781" s="42">
        <f t="shared" si="300"/>
        <v>21.896841136747689</v>
      </c>
      <c r="R781" s="46">
        <f t="shared" si="309"/>
        <v>0.88453486819933169</v>
      </c>
      <c r="S781" s="42">
        <f t="shared" si="301"/>
        <v>0</v>
      </c>
      <c r="T781" s="43">
        <f t="shared" si="287"/>
        <v>0.14086548049353781</v>
      </c>
      <c r="U781" s="36"/>
      <c r="V781" s="58">
        <f t="shared" si="302"/>
        <v>1013.3333333333334</v>
      </c>
      <c r="W781" s="58">
        <f t="shared" si="303"/>
        <v>0</v>
      </c>
      <c r="Y781" s="61">
        <f t="shared" si="289"/>
        <v>223052.25925925927</v>
      </c>
      <c r="Z781" s="61">
        <f t="shared" si="290"/>
        <v>223.05225925925927</v>
      </c>
      <c r="AA781" s="61">
        <f t="shared" si="291"/>
        <v>0</v>
      </c>
      <c r="AB781" s="63">
        <f t="shared" si="292"/>
        <v>0</v>
      </c>
      <c r="AC781" s="36"/>
      <c r="AD781" s="64">
        <f t="shared" si="293"/>
        <v>0</v>
      </c>
      <c r="AE781" s="64">
        <f t="shared" si="294"/>
        <v>0.14086548049353781</v>
      </c>
      <c r="AF781" s="42">
        <f t="shared" si="304"/>
        <v>210621.39432098766</v>
      </c>
      <c r="AG781" s="72">
        <f t="shared" si="305"/>
        <v>121554.87219750001</v>
      </c>
      <c r="AH781">
        <f t="shared" si="306"/>
        <v>8.557577939982422E-2</v>
      </c>
    </row>
    <row r="782" spans="1:34" ht="15.75" thickBot="1" x14ac:dyDescent="0.3">
      <c r="A782" s="36"/>
      <c r="B782" s="15" t="s">
        <v>60</v>
      </c>
      <c r="C782" s="15">
        <v>778</v>
      </c>
      <c r="D782" s="15">
        <v>189</v>
      </c>
      <c r="E782" s="47">
        <v>58.1</v>
      </c>
      <c r="F782" s="37">
        <f t="shared" si="307"/>
        <v>0.4861111111111111</v>
      </c>
      <c r="G782" s="37">
        <f t="shared" si="308"/>
        <v>1.75</v>
      </c>
      <c r="H782" s="36"/>
      <c r="I782" s="33">
        <f t="shared" si="288"/>
        <v>16.138888888888889</v>
      </c>
      <c r="J782" s="34">
        <f t="shared" si="295"/>
        <v>886.66666666666663</v>
      </c>
      <c r="K782" s="34">
        <f t="shared" si="296"/>
        <v>143.15</v>
      </c>
      <c r="L782" s="39">
        <f t="shared" si="297"/>
        <v>259.50001875000004</v>
      </c>
      <c r="M782" s="40">
        <f t="shared" si="298"/>
        <v>1289.3166854166666</v>
      </c>
      <c r="N782" s="36"/>
      <c r="O782" s="45">
        <f t="shared" si="299"/>
        <v>20808.138728530092</v>
      </c>
      <c r="P782" s="46">
        <f t="shared" si="310"/>
        <v>20.808138728530093</v>
      </c>
      <c r="Q782" s="42">
        <f t="shared" si="300"/>
        <v>20.808138728530093</v>
      </c>
      <c r="R782" s="46">
        <f t="shared" si="309"/>
        <v>0.89031490673503455</v>
      </c>
      <c r="S782" s="42">
        <f t="shared" si="301"/>
        <v>0</v>
      </c>
      <c r="T782" s="43">
        <f t="shared" si="287"/>
        <v>0.14086548049353781</v>
      </c>
      <c r="U782" s="36"/>
      <c r="V782" s="58">
        <f t="shared" si="302"/>
        <v>886.66666666666663</v>
      </c>
      <c r="W782" s="58">
        <f t="shared" si="303"/>
        <v>0</v>
      </c>
      <c r="Y782" s="61">
        <f t="shared" si="289"/>
        <v>237542.92592592596</v>
      </c>
      <c r="Z782" s="61">
        <f t="shared" si="290"/>
        <v>237.54292592592594</v>
      </c>
      <c r="AA782" s="61">
        <f t="shared" si="291"/>
        <v>0</v>
      </c>
      <c r="AB782" s="63">
        <f t="shared" si="292"/>
        <v>0</v>
      </c>
      <c r="AC782" s="36"/>
      <c r="AD782" s="64">
        <f t="shared" si="293"/>
        <v>0</v>
      </c>
      <c r="AE782" s="64">
        <f t="shared" si="294"/>
        <v>0.14086548049353781</v>
      </c>
      <c r="AF782" s="42">
        <f t="shared" si="304"/>
        <v>191251.917037037</v>
      </c>
      <c r="AG782" s="72">
        <f t="shared" si="305"/>
        <v>110376.26261999998</v>
      </c>
      <c r="AH782">
        <f t="shared" si="306"/>
        <v>8.557577939982422E-2</v>
      </c>
    </row>
    <row r="783" spans="1:34" ht="15.75" thickBot="1" x14ac:dyDescent="0.3">
      <c r="A783" s="36"/>
      <c r="B783" s="15" t="s">
        <v>60</v>
      </c>
      <c r="C783" s="15">
        <v>779</v>
      </c>
      <c r="D783" s="15">
        <v>190</v>
      </c>
      <c r="E783" s="47">
        <v>59.8</v>
      </c>
      <c r="F783" s="37">
        <f t="shared" si="307"/>
        <v>0.41666666666666663</v>
      </c>
      <c r="G783" s="37">
        <f t="shared" si="308"/>
        <v>1.5</v>
      </c>
      <c r="H783" s="36"/>
      <c r="I783" s="33">
        <f t="shared" si="288"/>
        <v>16.611111111111111</v>
      </c>
      <c r="J783" s="34">
        <f t="shared" si="295"/>
        <v>759.99999999999989</v>
      </c>
      <c r="K783" s="34">
        <f t="shared" si="296"/>
        <v>143.15</v>
      </c>
      <c r="L783" s="39">
        <f t="shared" si="297"/>
        <v>274.90807499999994</v>
      </c>
      <c r="M783" s="40">
        <f t="shared" si="298"/>
        <v>1178.0580749999999</v>
      </c>
      <c r="N783" s="36"/>
      <c r="O783" s="45">
        <f t="shared" si="299"/>
        <v>19568.853579166665</v>
      </c>
      <c r="P783" s="46">
        <f t="shared" si="310"/>
        <v>19.568853579166664</v>
      </c>
      <c r="Q783" s="42">
        <f t="shared" si="300"/>
        <v>19.568853579166664</v>
      </c>
      <c r="R783" s="46">
        <f t="shared" si="309"/>
        <v>0.89575069939591423</v>
      </c>
      <c r="S783" s="42">
        <f t="shared" si="301"/>
        <v>0</v>
      </c>
      <c r="T783" s="43">
        <f t="shared" si="287"/>
        <v>0.14086548049353781</v>
      </c>
      <c r="U783" s="36"/>
      <c r="V783" s="58">
        <f t="shared" si="302"/>
        <v>759.99999999999989</v>
      </c>
      <c r="W783" s="58">
        <f t="shared" si="303"/>
        <v>0</v>
      </c>
      <c r="Y783" s="61">
        <f t="shared" si="289"/>
        <v>251647.25925925924</v>
      </c>
      <c r="Z783" s="61">
        <f t="shared" si="290"/>
        <v>251.64725925925924</v>
      </c>
      <c r="AA783" s="61">
        <f t="shared" si="291"/>
        <v>0</v>
      </c>
      <c r="AB783" s="63">
        <f t="shared" si="292"/>
        <v>0</v>
      </c>
      <c r="AC783" s="36"/>
      <c r="AD783" s="64">
        <f t="shared" si="293"/>
        <v>0</v>
      </c>
      <c r="AE783" s="64">
        <f t="shared" si="294"/>
        <v>0.14086548049353781</v>
      </c>
      <c r="AF783" s="42">
        <f t="shared" si="304"/>
        <v>153070.82780246946</v>
      </c>
      <c r="AG783" s="72">
        <f t="shared" si="305"/>
        <v>88341.001495500183</v>
      </c>
      <c r="AH783">
        <f t="shared" si="306"/>
        <v>8.557577939982422E-2</v>
      </c>
    </row>
    <row r="784" spans="1:34" ht="15.75" thickBot="1" x14ac:dyDescent="0.3">
      <c r="A784" s="36"/>
      <c r="B784" s="15" t="s">
        <v>60</v>
      </c>
      <c r="C784" s="15">
        <v>780</v>
      </c>
      <c r="D784" s="15">
        <v>191</v>
      </c>
      <c r="E784" s="47">
        <v>61.1</v>
      </c>
      <c r="F784" s="37">
        <f t="shared" si="307"/>
        <v>0.31944444444444503</v>
      </c>
      <c r="G784" s="37">
        <f t="shared" si="308"/>
        <v>1.1500000000000021</v>
      </c>
      <c r="H784" s="36"/>
      <c r="I784" s="33">
        <f t="shared" si="288"/>
        <v>16.972222222222225</v>
      </c>
      <c r="J784" s="34">
        <f t="shared" si="295"/>
        <v>582.66666666666777</v>
      </c>
      <c r="K784" s="34">
        <f t="shared" si="296"/>
        <v>143.15</v>
      </c>
      <c r="L784" s="39">
        <f t="shared" si="297"/>
        <v>286.99051875000009</v>
      </c>
      <c r="M784" s="40">
        <f t="shared" si="298"/>
        <v>1012.8071854166678</v>
      </c>
      <c r="N784" s="36"/>
      <c r="O784" s="45">
        <f t="shared" si="299"/>
        <v>17189.588619155114</v>
      </c>
      <c r="P784" s="46">
        <f t="shared" si="310"/>
        <v>17.189588619155113</v>
      </c>
      <c r="Q784" s="42">
        <f t="shared" si="300"/>
        <v>17.189588619155113</v>
      </c>
      <c r="R784" s="46">
        <f t="shared" si="309"/>
        <v>0.90052558512345726</v>
      </c>
      <c r="S784" s="42">
        <f t="shared" si="301"/>
        <v>0</v>
      </c>
      <c r="T784" s="43">
        <f t="shared" si="287"/>
        <v>0.14086548049353781</v>
      </c>
      <c r="U784" s="36"/>
      <c r="V784" s="58">
        <f t="shared" si="302"/>
        <v>582.66666666666777</v>
      </c>
      <c r="W784" s="58">
        <f t="shared" si="303"/>
        <v>0</v>
      </c>
      <c r="Y784" s="61">
        <f t="shared" si="289"/>
        <v>262707.37037037045</v>
      </c>
      <c r="Z784" s="61">
        <f t="shared" si="290"/>
        <v>262.70737037037043</v>
      </c>
      <c r="AA784" s="61">
        <f t="shared" si="291"/>
        <v>0</v>
      </c>
      <c r="AB784" s="63">
        <f t="shared" si="292"/>
        <v>0</v>
      </c>
      <c r="AC784" s="36"/>
      <c r="AD784" s="64">
        <f t="shared" si="293"/>
        <v>0</v>
      </c>
      <c r="AE784" s="64">
        <f t="shared" si="294"/>
        <v>0.14086548049353781</v>
      </c>
      <c r="AF784" s="42">
        <f t="shared" si="304"/>
        <v>116873.02799999971</v>
      </c>
      <c r="AG784" s="72">
        <f t="shared" si="305"/>
        <v>67450.346284499843</v>
      </c>
      <c r="AH784">
        <f t="shared" si="306"/>
        <v>8.557577939982422E-2</v>
      </c>
    </row>
    <row r="785" spans="1:34" ht="15.75" thickBot="1" x14ac:dyDescent="0.3">
      <c r="A785" s="36"/>
      <c r="B785" s="15" t="s">
        <v>60</v>
      </c>
      <c r="C785" s="15">
        <v>781</v>
      </c>
      <c r="D785" s="15">
        <v>192</v>
      </c>
      <c r="E785" s="47">
        <v>62.1</v>
      </c>
      <c r="F785" s="37">
        <f t="shared" si="307"/>
        <v>0.23611111111111052</v>
      </c>
      <c r="G785" s="37">
        <f t="shared" si="308"/>
        <v>0.84999999999999787</v>
      </c>
      <c r="H785" s="36"/>
      <c r="I785" s="33">
        <f t="shared" si="288"/>
        <v>17.25</v>
      </c>
      <c r="J785" s="34">
        <f t="shared" si="295"/>
        <v>430.66666666666561</v>
      </c>
      <c r="K785" s="34">
        <f t="shared" si="296"/>
        <v>143.15</v>
      </c>
      <c r="L785" s="39">
        <f t="shared" si="297"/>
        <v>296.46151874999998</v>
      </c>
      <c r="M785" s="40">
        <f t="shared" si="298"/>
        <v>870.27818541666556</v>
      </c>
      <c r="N785" s="36"/>
      <c r="O785" s="45">
        <f t="shared" si="299"/>
        <v>15012.29869843748</v>
      </c>
      <c r="P785" s="46">
        <f t="shared" si="310"/>
        <v>15.01229869843748</v>
      </c>
      <c r="Q785" s="42">
        <f t="shared" si="300"/>
        <v>15.01229869843748</v>
      </c>
      <c r="R785" s="46">
        <f t="shared" si="309"/>
        <v>0.90469566809524549</v>
      </c>
      <c r="S785" s="42">
        <f t="shared" si="301"/>
        <v>0</v>
      </c>
      <c r="T785" s="43">
        <f t="shared" si="287"/>
        <v>0.14086548049353781</v>
      </c>
      <c r="U785" s="36"/>
      <c r="V785" s="58">
        <f t="shared" si="302"/>
        <v>430.66666666666561</v>
      </c>
      <c r="W785" s="58">
        <f t="shared" si="303"/>
        <v>0</v>
      </c>
      <c r="Y785" s="61">
        <f t="shared" si="289"/>
        <v>271377</v>
      </c>
      <c r="Z785" s="61">
        <f t="shared" si="290"/>
        <v>271.37700000000001</v>
      </c>
      <c r="AA785" s="61">
        <f t="shared" si="291"/>
        <v>0</v>
      </c>
      <c r="AB785" s="63">
        <f t="shared" si="292"/>
        <v>0</v>
      </c>
      <c r="AC785" s="36"/>
      <c r="AD785" s="64">
        <f t="shared" si="293"/>
        <v>0</v>
      </c>
      <c r="AE785" s="64">
        <f t="shared" si="294"/>
        <v>0.14086548049353781</v>
      </c>
      <c r="AF785" s="42">
        <f t="shared" si="304"/>
        <v>84368.962370370064</v>
      </c>
      <c r="AG785" s="72">
        <f t="shared" si="305"/>
        <v>48691.437407999823</v>
      </c>
      <c r="AH785">
        <f t="shared" si="306"/>
        <v>8.557577939982422E-2</v>
      </c>
    </row>
    <row r="786" spans="1:34" ht="15.75" thickBot="1" x14ac:dyDescent="0.3">
      <c r="A786" s="36"/>
      <c r="B786" s="15" t="s">
        <v>60</v>
      </c>
      <c r="C786" s="15">
        <v>782</v>
      </c>
      <c r="D786" s="15">
        <v>193</v>
      </c>
      <c r="E786" s="47">
        <v>62.8</v>
      </c>
      <c r="F786" s="37">
        <f t="shared" si="307"/>
        <v>0.16666666666666607</v>
      </c>
      <c r="G786" s="37">
        <f t="shared" si="308"/>
        <v>0.59999999999999787</v>
      </c>
      <c r="H786" s="36"/>
      <c r="I786" s="33">
        <f t="shared" si="288"/>
        <v>17.444444444444443</v>
      </c>
      <c r="J786" s="34">
        <f t="shared" si="295"/>
        <v>303.99999999999892</v>
      </c>
      <c r="K786" s="34">
        <f t="shared" si="296"/>
        <v>143.15</v>
      </c>
      <c r="L786" s="39">
        <f t="shared" si="297"/>
        <v>303.18269999999995</v>
      </c>
      <c r="M786" s="40">
        <f t="shared" si="298"/>
        <v>750.33269999999879</v>
      </c>
      <c r="N786" s="36"/>
      <c r="O786" s="45">
        <f t="shared" si="299"/>
        <v>13089.137099999978</v>
      </c>
      <c r="P786" s="46">
        <f t="shared" si="310"/>
        <v>13.089137099999977</v>
      </c>
      <c r="Q786" s="42">
        <f t="shared" si="300"/>
        <v>13.089137099999981</v>
      </c>
      <c r="R786" s="46">
        <f t="shared" si="309"/>
        <v>0.90833153951191214</v>
      </c>
      <c r="S786" s="42">
        <f t="shared" si="301"/>
        <v>0</v>
      </c>
      <c r="T786" s="43">
        <f t="shared" si="287"/>
        <v>0.14086548049353781</v>
      </c>
      <c r="U786" s="36"/>
      <c r="V786" s="58">
        <f t="shared" si="302"/>
        <v>303.99999999999892</v>
      </c>
      <c r="W786" s="58">
        <f t="shared" si="303"/>
        <v>0</v>
      </c>
      <c r="Y786" s="61">
        <f t="shared" si="289"/>
        <v>277529.48148148146</v>
      </c>
      <c r="Z786" s="61">
        <f t="shared" si="290"/>
        <v>277.52948148148147</v>
      </c>
      <c r="AA786" s="61">
        <f t="shared" si="291"/>
        <v>0</v>
      </c>
      <c r="AB786" s="63">
        <f t="shared" si="292"/>
        <v>0</v>
      </c>
      <c r="AC786" s="36"/>
      <c r="AD786" s="64">
        <f t="shared" si="293"/>
        <v>0</v>
      </c>
      <c r="AE786" s="64">
        <f t="shared" si="294"/>
        <v>0.14086548049353781</v>
      </c>
      <c r="AF786" s="42">
        <f t="shared" si="304"/>
        <v>57145.176888889182</v>
      </c>
      <c r="AG786" s="72">
        <f t="shared" si="305"/>
        <v>32979.91021200017</v>
      </c>
      <c r="AH786">
        <f t="shared" si="306"/>
        <v>8.557577939982422E-2</v>
      </c>
    </row>
    <row r="787" spans="1:34" ht="15.75" thickBot="1" x14ac:dyDescent="0.3">
      <c r="A787" s="36"/>
      <c r="B787" s="15" t="s">
        <v>60</v>
      </c>
      <c r="C787" s="15">
        <v>783</v>
      </c>
      <c r="D787" s="15">
        <v>194</v>
      </c>
      <c r="E787" s="47">
        <v>63.3</v>
      </c>
      <c r="F787" s="37">
        <f t="shared" si="307"/>
        <v>0.1111111111111117</v>
      </c>
      <c r="G787" s="37">
        <f t="shared" si="308"/>
        <v>0.40000000000000213</v>
      </c>
      <c r="H787" s="36"/>
      <c r="I787" s="33">
        <f t="shared" si="288"/>
        <v>17.583333333333332</v>
      </c>
      <c r="J787" s="34">
        <f t="shared" si="295"/>
        <v>202.66666666666774</v>
      </c>
      <c r="K787" s="34">
        <f t="shared" si="296"/>
        <v>143.15</v>
      </c>
      <c r="L787" s="39">
        <f t="shared" si="297"/>
        <v>308.02966874999998</v>
      </c>
      <c r="M787" s="40">
        <f t="shared" si="298"/>
        <v>653.84633541666778</v>
      </c>
      <c r="N787" s="36"/>
      <c r="O787" s="45">
        <f t="shared" si="299"/>
        <v>11496.798064409741</v>
      </c>
      <c r="P787" s="46">
        <f t="shared" si="310"/>
        <v>11.49679806440974</v>
      </c>
      <c r="Q787" s="42">
        <f t="shared" si="300"/>
        <v>11.496798064409738</v>
      </c>
      <c r="R787" s="46">
        <f t="shared" si="309"/>
        <v>0.91152509452980379</v>
      </c>
      <c r="S787" s="42">
        <f t="shared" si="301"/>
        <v>0</v>
      </c>
      <c r="T787" s="43">
        <f t="shared" si="287"/>
        <v>0.14086548049353781</v>
      </c>
      <c r="U787" s="36"/>
      <c r="V787" s="58">
        <f t="shared" si="302"/>
        <v>202.66666666666774</v>
      </c>
      <c r="W787" s="58">
        <f t="shared" si="303"/>
        <v>0</v>
      </c>
      <c r="Y787" s="61">
        <f t="shared" si="289"/>
        <v>281966.33333333331</v>
      </c>
      <c r="Z787" s="61">
        <f t="shared" si="290"/>
        <v>281.9663333333333</v>
      </c>
      <c r="AA787" s="61">
        <f t="shared" si="291"/>
        <v>0</v>
      </c>
      <c r="AB787" s="63">
        <f t="shared" si="292"/>
        <v>0</v>
      </c>
      <c r="AC787" s="36"/>
      <c r="AD787" s="64">
        <f t="shared" si="293"/>
        <v>0</v>
      </c>
      <c r="AE787" s="64">
        <f t="shared" si="294"/>
        <v>0.14086548049353781</v>
      </c>
      <c r="AF787" s="42">
        <f t="shared" si="304"/>
        <v>50477.105777777993</v>
      </c>
      <c r="AG787" s="72">
        <f t="shared" si="305"/>
        <v>29131.599672000124</v>
      </c>
      <c r="AH787">
        <f t="shared" si="306"/>
        <v>8.557577939982422E-2</v>
      </c>
    </row>
    <row r="788" spans="1:34" ht="15.75" thickBot="1" x14ac:dyDescent="0.3">
      <c r="A788" s="36"/>
      <c r="B788" s="15" t="s">
        <v>60</v>
      </c>
      <c r="C788" s="15">
        <v>784</v>
      </c>
      <c r="D788" s="15">
        <v>195</v>
      </c>
      <c r="E788" s="47">
        <v>63.6</v>
      </c>
      <c r="F788" s="37">
        <f t="shared" si="307"/>
        <v>9.7222222222222612E-2</v>
      </c>
      <c r="G788" s="37">
        <f t="shared" si="308"/>
        <v>0.35000000000000142</v>
      </c>
      <c r="H788" s="36"/>
      <c r="I788" s="33">
        <f t="shared" si="288"/>
        <v>17.666666666666668</v>
      </c>
      <c r="J788" s="34">
        <f t="shared" si="295"/>
        <v>177.33333333333405</v>
      </c>
      <c r="K788" s="34">
        <f t="shared" si="296"/>
        <v>143.15</v>
      </c>
      <c r="L788" s="39">
        <f t="shared" si="297"/>
        <v>310.9563</v>
      </c>
      <c r="M788" s="40">
        <f t="shared" si="298"/>
        <v>631.43963333333409</v>
      </c>
      <c r="N788" s="36"/>
      <c r="O788" s="45">
        <f t="shared" si="299"/>
        <v>11155.433522222236</v>
      </c>
      <c r="P788" s="46">
        <f t="shared" si="310"/>
        <v>11.155433522222236</v>
      </c>
      <c r="Q788" s="42">
        <f t="shared" si="300"/>
        <v>11.155433522222236</v>
      </c>
      <c r="R788" s="46">
        <f t="shared" si="309"/>
        <v>0.91462382606375436</v>
      </c>
      <c r="S788" s="42">
        <f t="shared" si="301"/>
        <v>0</v>
      </c>
      <c r="T788" s="43">
        <f t="shared" si="287"/>
        <v>0.14086548049353781</v>
      </c>
      <c r="U788" s="36"/>
      <c r="V788" s="58">
        <f t="shared" si="302"/>
        <v>177.33333333333405</v>
      </c>
      <c r="W788" s="58">
        <f t="shared" si="303"/>
        <v>0</v>
      </c>
      <c r="Y788" s="61">
        <f t="shared" si="289"/>
        <v>284645.33333333337</v>
      </c>
      <c r="Z788" s="61">
        <f t="shared" si="290"/>
        <v>284.64533333333338</v>
      </c>
      <c r="AA788" s="61">
        <f t="shared" si="291"/>
        <v>0</v>
      </c>
      <c r="AB788" s="63">
        <f t="shared" si="292"/>
        <v>0</v>
      </c>
      <c r="AC788" s="36"/>
      <c r="AD788" s="64">
        <f t="shared" si="293"/>
        <v>0</v>
      </c>
      <c r="AE788" s="64">
        <f t="shared" si="294"/>
        <v>0.14086548049353781</v>
      </c>
      <c r="AF788" s="42">
        <f t="shared" si="304"/>
        <v>0</v>
      </c>
      <c r="AG788" s="72">
        <f t="shared" si="305"/>
        <v>0</v>
      </c>
      <c r="AH788">
        <f t="shared" si="306"/>
        <v>8.557577939982422E-2</v>
      </c>
    </row>
    <row r="789" spans="1:34" ht="15.75" thickBot="1" x14ac:dyDescent="0.3">
      <c r="A789" s="36"/>
      <c r="B789" s="15" t="s">
        <v>60</v>
      </c>
      <c r="C789" s="15">
        <v>785</v>
      </c>
      <c r="D789" s="15">
        <v>196</v>
      </c>
      <c r="E789" s="47">
        <v>64</v>
      </c>
      <c r="F789" s="37">
        <f t="shared" si="307"/>
        <v>0.15277777777777798</v>
      </c>
      <c r="G789" s="37">
        <f t="shared" si="308"/>
        <v>0.55000000000000071</v>
      </c>
      <c r="H789" s="36"/>
      <c r="I789" s="33">
        <f t="shared" si="288"/>
        <v>17.777777777777779</v>
      </c>
      <c r="J789" s="34">
        <f t="shared" si="295"/>
        <v>278.66666666666703</v>
      </c>
      <c r="K789" s="34">
        <f t="shared" si="296"/>
        <v>143.15</v>
      </c>
      <c r="L789" s="39">
        <f t="shared" si="297"/>
        <v>314.88000000000005</v>
      </c>
      <c r="M789" s="40">
        <f t="shared" si="298"/>
        <v>736.69666666666717</v>
      </c>
      <c r="N789" s="36"/>
      <c r="O789" s="45">
        <f t="shared" si="299"/>
        <v>13096.829629629639</v>
      </c>
      <c r="P789" s="46">
        <f t="shared" si="310"/>
        <v>13.096829629629639</v>
      </c>
      <c r="Q789" s="42">
        <f t="shared" si="300"/>
        <v>13.096829629629639</v>
      </c>
      <c r="R789" s="46">
        <f t="shared" si="309"/>
        <v>0.91826183429420705</v>
      </c>
      <c r="S789" s="42">
        <f t="shared" si="301"/>
        <v>0</v>
      </c>
      <c r="T789" s="43">
        <f t="shared" si="287"/>
        <v>0.14086548049353781</v>
      </c>
      <c r="U789" s="36"/>
      <c r="V789" s="58">
        <f t="shared" si="302"/>
        <v>278.66666666666703</v>
      </c>
      <c r="W789" s="58">
        <f t="shared" si="303"/>
        <v>0</v>
      </c>
      <c r="Y789" s="61">
        <f t="shared" si="289"/>
        <v>288237.03703703708</v>
      </c>
      <c r="Z789" s="61">
        <f t="shared" si="290"/>
        <v>288.23703703703706</v>
      </c>
      <c r="AA789" s="61">
        <f t="shared" si="291"/>
        <v>0</v>
      </c>
      <c r="AB789" s="63">
        <f t="shared" si="292"/>
        <v>0</v>
      </c>
      <c r="AC789" s="36"/>
      <c r="AD789" s="64">
        <f t="shared" si="293"/>
        <v>0</v>
      </c>
      <c r="AE789" s="64">
        <f t="shared" si="294"/>
        <v>0.14086548049353781</v>
      </c>
      <c r="AF789" s="42">
        <f t="shared" si="304"/>
        <v>0</v>
      </c>
      <c r="AG789" s="72">
        <f t="shared" si="305"/>
        <v>0</v>
      </c>
      <c r="AH789">
        <f t="shared" si="306"/>
        <v>8.557577939982422E-2</v>
      </c>
    </row>
    <row r="790" spans="1:34" ht="15.75" thickBot="1" x14ac:dyDescent="0.3">
      <c r="A790" s="36"/>
      <c r="B790" s="15" t="s">
        <v>60</v>
      </c>
      <c r="C790" s="15">
        <v>786</v>
      </c>
      <c r="D790" s="15">
        <v>197</v>
      </c>
      <c r="E790" s="47">
        <v>64.7</v>
      </c>
      <c r="F790" s="37">
        <f t="shared" si="307"/>
        <v>0.16666666666666705</v>
      </c>
      <c r="G790" s="37">
        <f t="shared" si="308"/>
        <v>0.60000000000000142</v>
      </c>
      <c r="H790" s="36"/>
      <c r="I790" s="33">
        <f t="shared" si="288"/>
        <v>17.972222222222225</v>
      </c>
      <c r="J790" s="34">
        <f t="shared" si="295"/>
        <v>304.00000000000068</v>
      </c>
      <c r="K790" s="34">
        <f t="shared" si="296"/>
        <v>143.15</v>
      </c>
      <c r="L790" s="39">
        <f t="shared" si="297"/>
        <v>321.80566875000011</v>
      </c>
      <c r="M790" s="40">
        <f t="shared" si="298"/>
        <v>768.95566875000077</v>
      </c>
      <c r="N790" s="36"/>
      <c r="O790" s="45">
        <f t="shared" si="299"/>
        <v>13819.842157812516</v>
      </c>
      <c r="P790" s="46">
        <f t="shared" si="310"/>
        <v>13.819842157812516</v>
      </c>
      <c r="Q790" s="42">
        <f t="shared" si="300"/>
        <v>13.819842157812516</v>
      </c>
      <c r="R790" s="46">
        <f t="shared" si="309"/>
        <v>0.92210067933804385</v>
      </c>
      <c r="S790" s="42">
        <f t="shared" si="301"/>
        <v>0</v>
      </c>
      <c r="T790" s="43">
        <f t="shared" si="287"/>
        <v>0.14086548049353781</v>
      </c>
      <c r="U790" s="36"/>
      <c r="V790" s="58">
        <f t="shared" si="302"/>
        <v>304.00000000000068</v>
      </c>
      <c r="W790" s="58">
        <f t="shared" si="303"/>
        <v>0</v>
      </c>
      <c r="Y790" s="61">
        <f t="shared" si="289"/>
        <v>294576.70370370382</v>
      </c>
      <c r="Z790" s="61">
        <f t="shared" si="290"/>
        <v>294.5767037037038</v>
      </c>
      <c r="AA790" s="61">
        <f t="shared" si="291"/>
        <v>0</v>
      </c>
      <c r="AB790" s="63">
        <f t="shared" si="292"/>
        <v>0</v>
      </c>
      <c r="AC790" s="36"/>
      <c r="AD790" s="64">
        <f t="shared" si="293"/>
        <v>0</v>
      </c>
      <c r="AE790" s="64">
        <f t="shared" si="294"/>
        <v>0.14086548049353781</v>
      </c>
      <c r="AF790" s="42">
        <f t="shared" si="304"/>
        <v>45470.383407406996</v>
      </c>
      <c r="AG790" s="72">
        <f t="shared" si="305"/>
        <v>26242.095023999766</v>
      </c>
      <c r="AH790">
        <f t="shared" si="306"/>
        <v>8.557577939982422E-2</v>
      </c>
    </row>
    <row r="791" spans="1:34" ht="15.75" thickBot="1" x14ac:dyDescent="0.3">
      <c r="A791" s="36"/>
      <c r="B791" s="15" t="s">
        <v>60</v>
      </c>
      <c r="C791" s="15">
        <v>787</v>
      </c>
      <c r="D791" s="15">
        <v>198</v>
      </c>
      <c r="E791" s="47">
        <v>65.2</v>
      </c>
      <c r="F791" s="37">
        <f t="shared" si="307"/>
        <v>8.3333333333332538E-2</v>
      </c>
      <c r="G791" s="37">
        <f t="shared" si="308"/>
        <v>0.29999999999999716</v>
      </c>
      <c r="H791" s="36"/>
      <c r="I791" s="33">
        <f t="shared" si="288"/>
        <v>18.111111111111114</v>
      </c>
      <c r="J791" s="34">
        <f t="shared" si="295"/>
        <v>151.99999999999855</v>
      </c>
      <c r="K791" s="34">
        <f t="shared" si="296"/>
        <v>143.15</v>
      </c>
      <c r="L791" s="39">
        <f t="shared" si="297"/>
        <v>326.79870000000011</v>
      </c>
      <c r="M791" s="40">
        <f t="shared" si="298"/>
        <v>621.94869999999867</v>
      </c>
      <c r="N791" s="36"/>
      <c r="O791" s="45">
        <f t="shared" si="299"/>
        <v>11264.182011111088</v>
      </c>
      <c r="P791" s="46">
        <f t="shared" si="310"/>
        <v>11.264182011111089</v>
      </c>
      <c r="Q791" s="42">
        <f t="shared" si="300"/>
        <v>11.264182011111089</v>
      </c>
      <c r="R791" s="46">
        <f t="shared" si="309"/>
        <v>0.92522961878557475</v>
      </c>
      <c r="S791" s="42">
        <f t="shared" si="301"/>
        <v>0</v>
      </c>
      <c r="T791" s="43">
        <f t="shared" si="287"/>
        <v>0.14086548049353781</v>
      </c>
      <c r="U791" s="36"/>
      <c r="V791" s="58">
        <f t="shared" si="302"/>
        <v>151.99999999999855</v>
      </c>
      <c r="W791" s="58">
        <f t="shared" si="303"/>
        <v>0</v>
      </c>
      <c r="Y791" s="61">
        <f t="shared" si="289"/>
        <v>299147.25925925939</v>
      </c>
      <c r="Z791" s="61">
        <f t="shared" si="290"/>
        <v>299.14725925925939</v>
      </c>
      <c r="AA791" s="61">
        <f t="shared" si="291"/>
        <v>0</v>
      </c>
      <c r="AB791" s="63">
        <f t="shared" si="292"/>
        <v>0</v>
      </c>
      <c r="AC791" s="36"/>
      <c r="AD791" s="64">
        <f t="shared" si="293"/>
        <v>0</v>
      </c>
      <c r="AE791" s="64">
        <f t="shared" si="294"/>
        <v>0.14086548049353781</v>
      </c>
      <c r="AF791" s="42">
        <f t="shared" si="304"/>
        <v>7601.6616790119133</v>
      </c>
      <c r="AG791" s="72">
        <f t="shared" si="305"/>
        <v>4387.10899649975</v>
      </c>
      <c r="AH791">
        <f t="shared" si="306"/>
        <v>8.557577939982422E-2</v>
      </c>
    </row>
    <row r="792" spans="1:34" ht="15.75" thickBot="1" x14ac:dyDescent="0.3">
      <c r="A792" s="36"/>
      <c r="B792" s="15" t="s">
        <v>60</v>
      </c>
      <c r="C792" s="15">
        <v>788</v>
      </c>
      <c r="D792" s="15">
        <v>199</v>
      </c>
      <c r="E792" s="47">
        <v>65.3</v>
      </c>
      <c r="F792" s="37">
        <f t="shared" si="307"/>
        <v>1.3888888888888099E-2</v>
      </c>
      <c r="G792" s="37">
        <f t="shared" si="308"/>
        <v>4.9999999999997158E-2</v>
      </c>
      <c r="H792" s="36"/>
      <c r="I792" s="33">
        <f t="shared" si="288"/>
        <v>18.138888888888889</v>
      </c>
      <c r="J792" s="34">
        <f t="shared" si="295"/>
        <v>25.333333333331893</v>
      </c>
      <c r="K792" s="34">
        <f t="shared" si="296"/>
        <v>143.15</v>
      </c>
      <c r="L792" s="39">
        <f t="shared" si="297"/>
        <v>327.80191875000003</v>
      </c>
      <c r="M792" s="40">
        <f t="shared" si="298"/>
        <v>496.2852520833319</v>
      </c>
      <c r="N792" s="36"/>
      <c r="O792" s="45">
        <f t="shared" si="299"/>
        <v>9002.0630447337699</v>
      </c>
      <c r="P792" s="46">
        <f t="shared" si="310"/>
        <v>9.0020630447337702</v>
      </c>
      <c r="Q792" s="42">
        <f t="shared" si="300"/>
        <v>9.0020630447337702</v>
      </c>
      <c r="R792" s="46">
        <f t="shared" si="309"/>
        <v>0.92773019185355632</v>
      </c>
      <c r="S792" s="42">
        <f t="shared" si="301"/>
        <v>0</v>
      </c>
      <c r="T792" s="43">
        <f t="shared" si="287"/>
        <v>0.14086548049353781</v>
      </c>
      <c r="U792" s="36"/>
      <c r="V792" s="58">
        <f t="shared" si="302"/>
        <v>25.333333333331893</v>
      </c>
      <c r="W792" s="58">
        <f t="shared" si="303"/>
        <v>0</v>
      </c>
      <c r="Y792" s="61">
        <f t="shared" si="289"/>
        <v>300065.59259259258</v>
      </c>
      <c r="Z792" s="61">
        <f t="shared" si="290"/>
        <v>300.06559259259257</v>
      </c>
      <c r="AA792" s="61">
        <f t="shared" si="291"/>
        <v>0</v>
      </c>
      <c r="AB792" s="63">
        <f t="shared" si="292"/>
        <v>0</v>
      </c>
      <c r="AC792" s="36"/>
      <c r="AD792" s="64">
        <f t="shared" si="293"/>
        <v>0</v>
      </c>
      <c r="AE792" s="64">
        <f t="shared" si="294"/>
        <v>0.14086548049353781</v>
      </c>
      <c r="AF792" s="42">
        <f t="shared" si="304"/>
        <v>0</v>
      </c>
      <c r="AG792" s="72">
        <f t="shared" si="305"/>
        <v>0</v>
      </c>
      <c r="AH792">
        <f t="shared" si="306"/>
        <v>8.557577939982422E-2</v>
      </c>
    </row>
    <row r="793" spans="1:34" ht="15.75" thickBot="1" x14ac:dyDescent="0.3">
      <c r="A793" s="36"/>
      <c r="B793" s="15" t="s">
        <v>60</v>
      </c>
      <c r="C793" s="15">
        <v>789</v>
      </c>
      <c r="D793" s="15">
        <v>200</v>
      </c>
      <c r="E793" s="47">
        <v>65.3</v>
      </c>
      <c r="F793" s="37">
        <f t="shared" si="307"/>
        <v>1.3888888888890073E-2</v>
      </c>
      <c r="G793" s="37">
        <f t="shared" si="308"/>
        <v>5.0000000000004263E-2</v>
      </c>
      <c r="H793" s="36"/>
      <c r="I793" s="33">
        <f t="shared" si="288"/>
        <v>18.138888888888889</v>
      </c>
      <c r="J793" s="34">
        <f t="shared" si="295"/>
        <v>25.333333333335492</v>
      </c>
      <c r="K793" s="34">
        <f t="shared" si="296"/>
        <v>143.15</v>
      </c>
      <c r="L793" s="39">
        <f t="shared" si="297"/>
        <v>327.80191875000003</v>
      </c>
      <c r="M793" s="40">
        <f t="shared" si="298"/>
        <v>496.28525208333548</v>
      </c>
      <c r="N793" s="36"/>
      <c r="O793" s="45">
        <f t="shared" si="299"/>
        <v>9002.0630447338353</v>
      </c>
      <c r="P793" s="46">
        <f t="shared" si="310"/>
        <v>9.0020630447338359</v>
      </c>
      <c r="Q793" s="42">
        <f t="shared" si="300"/>
        <v>9.0020630447338377</v>
      </c>
      <c r="R793" s="46">
        <f t="shared" si="309"/>
        <v>0.93023076492153789</v>
      </c>
      <c r="S793" s="42">
        <f t="shared" si="301"/>
        <v>0</v>
      </c>
      <c r="T793" s="43">
        <f t="shared" si="287"/>
        <v>0.14086548049353781</v>
      </c>
      <c r="U793" s="36"/>
      <c r="V793" s="58">
        <f t="shared" si="302"/>
        <v>25.333333333335492</v>
      </c>
      <c r="W793" s="58">
        <f t="shared" si="303"/>
        <v>0</v>
      </c>
      <c r="Y793" s="61">
        <f t="shared" si="289"/>
        <v>300065.59259259258</v>
      </c>
      <c r="Z793" s="61">
        <f t="shared" si="290"/>
        <v>300.06559259259257</v>
      </c>
      <c r="AA793" s="61">
        <f t="shared" si="291"/>
        <v>0</v>
      </c>
      <c r="AB793" s="63">
        <f t="shared" si="292"/>
        <v>0</v>
      </c>
      <c r="AC793" s="36"/>
      <c r="AD793" s="64">
        <f t="shared" si="293"/>
        <v>0</v>
      </c>
      <c r="AE793" s="64">
        <f t="shared" si="294"/>
        <v>0.14086548049353781</v>
      </c>
      <c r="AF793" s="42">
        <f t="shared" si="304"/>
        <v>0</v>
      </c>
      <c r="AG793" s="72">
        <f t="shared" si="305"/>
        <v>0</v>
      </c>
      <c r="AH793">
        <f t="shared" si="306"/>
        <v>8.557577939982422E-2</v>
      </c>
    </row>
    <row r="794" spans="1:34" ht="15.75" thickBot="1" x14ac:dyDescent="0.3">
      <c r="A794" s="36"/>
      <c r="B794" s="15" t="s">
        <v>60</v>
      </c>
      <c r="C794" s="15">
        <v>790</v>
      </c>
      <c r="D794" s="15">
        <v>201</v>
      </c>
      <c r="E794" s="47">
        <v>65.400000000000006</v>
      </c>
      <c r="F794" s="37">
        <f t="shared" si="307"/>
        <v>5.5555555555556344E-2</v>
      </c>
      <c r="G794" s="37">
        <f t="shared" si="308"/>
        <v>0.20000000000000284</v>
      </c>
      <c r="H794" s="36"/>
      <c r="I794" s="33">
        <f t="shared" si="288"/>
        <v>18.166666666666668</v>
      </c>
      <c r="J794" s="34">
        <f t="shared" si="295"/>
        <v>101.33333333333476</v>
      </c>
      <c r="K794" s="34">
        <f t="shared" si="296"/>
        <v>143.15</v>
      </c>
      <c r="L794" s="39">
        <f t="shared" si="297"/>
        <v>328.80667500000004</v>
      </c>
      <c r="M794" s="40">
        <f t="shared" si="298"/>
        <v>573.29000833333475</v>
      </c>
      <c r="N794" s="36"/>
      <c r="O794" s="45">
        <f t="shared" si="299"/>
        <v>10414.768484722248</v>
      </c>
      <c r="P794" s="46">
        <f t="shared" si="310"/>
        <v>10.414768484722249</v>
      </c>
      <c r="Q794" s="42">
        <f t="shared" si="300"/>
        <v>10.414768484722249</v>
      </c>
      <c r="R794" s="46">
        <f t="shared" si="309"/>
        <v>0.93312375616729404</v>
      </c>
      <c r="S794" s="42">
        <f t="shared" si="301"/>
        <v>0</v>
      </c>
      <c r="T794" s="43">
        <f t="shared" si="287"/>
        <v>0.14086548049353781</v>
      </c>
      <c r="U794" s="36"/>
      <c r="V794" s="58">
        <f t="shared" si="302"/>
        <v>101.33333333333476</v>
      </c>
      <c r="W794" s="58">
        <f t="shared" si="303"/>
        <v>0</v>
      </c>
      <c r="Y794" s="61">
        <f t="shared" si="289"/>
        <v>300985.33333333337</v>
      </c>
      <c r="Z794" s="61">
        <f t="shared" si="290"/>
        <v>300.98533333333336</v>
      </c>
      <c r="AA794" s="61">
        <f t="shared" si="291"/>
        <v>0</v>
      </c>
      <c r="AB794" s="63">
        <f t="shared" si="292"/>
        <v>0</v>
      </c>
      <c r="AC794" s="36"/>
      <c r="AD794" s="64">
        <f t="shared" si="293"/>
        <v>0</v>
      </c>
      <c r="AE794" s="64">
        <f t="shared" si="294"/>
        <v>0.14326459195032792</v>
      </c>
      <c r="AF794" s="42">
        <f t="shared" si="304"/>
        <v>0</v>
      </c>
      <c r="AG794" s="72">
        <f t="shared" si="305"/>
        <v>0</v>
      </c>
      <c r="AH794">
        <f t="shared" si="306"/>
        <v>8.557577939982422E-2</v>
      </c>
    </row>
    <row r="795" spans="1:34" ht="15.75" thickBot="1" x14ac:dyDescent="0.3">
      <c r="A795" s="36"/>
      <c r="B795" s="15" t="s">
        <v>60</v>
      </c>
      <c r="C795" s="15">
        <v>791</v>
      </c>
      <c r="D795" s="15">
        <v>202</v>
      </c>
      <c r="E795" s="47">
        <v>65.7</v>
      </c>
      <c r="F795" s="37">
        <f t="shared" si="307"/>
        <v>8.3333333333332538E-2</v>
      </c>
      <c r="G795" s="37">
        <f t="shared" si="308"/>
        <v>0.29999999999999716</v>
      </c>
      <c r="H795" s="36"/>
      <c r="I795" s="33">
        <f t="shared" si="288"/>
        <v>18.25</v>
      </c>
      <c r="J795" s="34">
        <f t="shared" si="295"/>
        <v>151.99999999999855</v>
      </c>
      <c r="K795" s="34">
        <f t="shared" si="296"/>
        <v>143.15</v>
      </c>
      <c r="L795" s="39">
        <f t="shared" si="297"/>
        <v>331.83016874999998</v>
      </c>
      <c r="M795" s="40">
        <f t="shared" si="298"/>
        <v>626.98016874999848</v>
      </c>
      <c r="N795" s="36"/>
      <c r="O795" s="45">
        <f t="shared" si="299"/>
        <v>11442.388079687473</v>
      </c>
      <c r="P795" s="46">
        <f t="shared" si="310"/>
        <v>11.442388079687472</v>
      </c>
      <c r="Q795" s="42">
        <f t="shared" si="300"/>
        <v>11.442388079687472</v>
      </c>
      <c r="R795" s="46">
        <f t="shared" si="309"/>
        <v>0.93630219730054054</v>
      </c>
      <c r="S795" s="42">
        <f t="shared" si="301"/>
        <v>0</v>
      </c>
      <c r="T795" s="43">
        <f t="shared" si="287"/>
        <v>0.14086548049353781</v>
      </c>
      <c r="U795" s="36"/>
      <c r="V795" s="58">
        <f t="shared" si="302"/>
        <v>151.99999999999855</v>
      </c>
      <c r="W795" s="58">
        <f t="shared" si="303"/>
        <v>0</v>
      </c>
      <c r="Y795" s="61">
        <f t="shared" si="289"/>
        <v>303753</v>
      </c>
      <c r="Z795" s="61">
        <f t="shared" si="290"/>
        <v>303.75299999999999</v>
      </c>
      <c r="AA795" s="61">
        <f t="shared" si="291"/>
        <v>0</v>
      </c>
      <c r="AB795" s="63">
        <f t="shared" si="292"/>
        <v>0</v>
      </c>
      <c r="AC795" s="36"/>
      <c r="AD795" s="64">
        <f t="shared" si="293"/>
        <v>0</v>
      </c>
      <c r="AE795" s="64">
        <f t="shared" si="294"/>
        <v>0.14548478526750577</v>
      </c>
      <c r="AF795" s="42">
        <f t="shared" si="304"/>
        <v>0</v>
      </c>
      <c r="AG795" s="72">
        <f t="shared" si="305"/>
        <v>0</v>
      </c>
      <c r="AH795">
        <f t="shared" si="306"/>
        <v>8.557577939982422E-2</v>
      </c>
    </row>
    <row r="796" spans="1:34" ht="15.75" thickBot="1" x14ac:dyDescent="0.3">
      <c r="A796" s="36"/>
      <c r="B796" s="15" t="s">
        <v>60</v>
      </c>
      <c r="C796" s="15">
        <v>792</v>
      </c>
      <c r="D796" s="15">
        <v>203</v>
      </c>
      <c r="E796" s="47">
        <v>66</v>
      </c>
      <c r="F796" s="37">
        <f t="shared" si="307"/>
        <v>-1.3888888888890073E-2</v>
      </c>
      <c r="G796" s="37">
        <f t="shared" si="308"/>
        <v>-5.0000000000004263E-2</v>
      </c>
      <c r="H796" s="36"/>
      <c r="I796" s="33">
        <f t="shared" si="288"/>
        <v>18.333333333333336</v>
      </c>
      <c r="J796" s="34">
        <f t="shared" si="295"/>
        <v>-25.333333333335492</v>
      </c>
      <c r="K796" s="34">
        <f t="shared" si="296"/>
        <v>143.15</v>
      </c>
      <c r="L796" s="39">
        <f t="shared" si="297"/>
        <v>334.86750000000006</v>
      </c>
      <c r="M796" s="40">
        <f t="shared" si="298"/>
        <v>478.01750000000004</v>
      </c>
      <c r="N796" s="36"/>
      <c r="O796" s="45">
        <f t="shared" si="299"/>
        <v>8763.654166666669</v>
      </c>
      <c r="P796" s="46">
        <f t="shared" si="310"/>
        <v>8.7636541666666687</v>
      </c>
      <c r="Q796" s="42">
        <f t="shared" si="300"/>
        <v>8.2992097222221854</v>
      </c>
      <c r="R796" s="46">
        <f t="shared" si="309"/>
        <v>0.93873654568017018</v>
      </c>
      <c r="S796" s="42">
        <f t="shared" si="301"/>
        <v>8636.801244444443</v>
      </c>
      <c r="T796" s="43">
        <f t="shared" si="287"/>
        <v>0.14326459195032792</v>
      </c>
      <c r="U796" s="65"/>
      <c r="V796" s="58">
        <f t="shared" si="302"/>
        <v>0</v>
      </c>
      <c r="W796" s="58">
        <f t="shared" si="303"/>
        <v>25.333333333335492</v>
      </c>
      <c r="Y796" s="61">
        <f t="shared" si="289"/>
        <v>306533.33333333343</v>
      </c>
      <c r="Z796" s="61">
        <f t="shared" si="290"/>
        <v>306.53333333333342</v>
      </c>
      <c r="AA796" s="61">
        <f t="shared" si="291"/>
        <v>3704.2962962964084</v>
      </c>
      <c r="AB796" s="63">
        <f t="shared" si="292"/>
        <v>3.7042962962964086</v>
      </c>
      <c r="AC796" s="36"/>
      <c r="AD796" s="64">
        <f t="shared" si="293"/>
        <v>-3.7042962962964086</v>
      </c>
      <c r="AE796" s="64">
        <f t="shared" si="294"/>
        <v>0.14740633027517361</v>
      </c>
      <c r="AF796" s="42">
        <f t="shared" si="304"/>
        <v>0</v>
      </c>
      <c r="AG796" s="72">
        <f t="shared" si="305"/>
        <v>0</v>
      </c>
      <c r="AH796">
        <f t="shared" si="306"/>
        <v>8.7033239609824217E-2</v>
      </c>
    </row>
    <row r="797" spans="1:34" ht="15.75" thickBot="1" x14ac:dyDescent="0.3">
      <c r="A797" s="36"/>
      <c r="B797" s="15" t="s">
        <v>60</v>
      </c>
      <c r="C797" s="15">
        <v>793</v>
      </c>
      <c r="D797" s="15">
        <v>204</v>
      </c>
      <c r="E797" s="47">
        <v>65.599999999999994</v>
      </c>
      <c r="F797" s="37">
        <f t="shared" si="307"/>
        <v>-0.34722222222222221</v>
      </c>
      <c r="G797" s="37">
        <f t="shared" si="308"/>
        <v>-1.25</v>
      </c>
      <c r="H797" s="36"/>
      <c r="I797" s="33">
        <f t="shared" si="288"/>
        <v>18.222222222222221</v>
      </c>
      <c r="J797" s="34">
        <f t="shared" si="295"/>
        <v>-633.33333333333326</v>
      </c>
      <c r="K797" s="34">
        <f t="shared" si="296"/>
        <v>143.15</v>
      </c>
      <c r="L797" s="39">
        <f t="shared" si="297"/>
        <v>330.82079999999996</v>
      </c>
      <c r="M797" s="40">
        <f t="shared" si="298"/>
        <v>473.97079999999994</v>
      </c>
      <c r="N797" s="36"/>
      <c r="O797" s="45">
        <f t="shared" si="299"/>
        <v>8636.801244444443</v>
      </c>
      <c r="P797" s="46">
        <f t="shared" si="310"/>
        <v>8.6368012444444435</v>
      </c>
      <c r="Q797" s="42">
        <f t="shared" si="300"/>
        <v>-2.9039394962962959</v>
      </c>
      <c r="R797" s="46">
        <f t="shared" si="309"/>
        <v>0.94113565713696035</v>
      </c>
      <c r="S797" s="42">
        <f t="shared" si="301"/>
        <v>7992.6959418402766</v>
      </c>
      <c r="T797" s="43">
        <f t="shared" si="287"/>
        <v>0.14548478526750577</v>
      </c>
      <c r="U797" s="65"/>
      <c r="V797" s="58">
        <f t="shared" si="302"/>
        <v>0</v>
      </c>
      <c r="W797" s="58">
        <f t="shared" si="303"/>
        <v>633.33333333333326</v>
      </c>
      <c r="Y797" s="61">
        <f t="shared" si="289"/>
        <v>302829.03703703702</v>
      </c>
      <c r="Z797" s="61">
        <f t="shared" si="290"/>
        <v>302.82903703703704</v>
      </c>
      <c r="AA797" s="61">
        <f t="shared" si="291"/>
        <v>19078.111111111124</v>
      </c>
      <c r="AB797" s="63">
        <f t="shared" si="292"/>
        <v>19.078111111111124</v>
      </c>
      <c r="AC797" s="36"/>
      <c r="AD797" s="64">
        <f t="shared" si="293"/>
        <v>-19.078111111111124</v>
      </c>
      <c r="AE797" s="64">
        <f t="shared" si="294"/>
        <v>0.14897492876707175</v>
      </c>
      <c r="AF797" s="42">
        <f t="shared" si="304"/>
        <v>0</v>
      </c>
      <c r="AG797" s="72">
        <f t="shared" si="305"/>
        <v>0</v>
      </c>
      <c r="AH797">
        <f t="shared" si="306"/>
        <v>8.8382007050009759E-2</v>
      </c>
    </row>
    <row r="798" spans="1:34" ht="15.75" thickBot="1" x14ac:dyDescent="0.3">
      <c r="A798" s="36"/>
      <c r="B798" s="15" t="s">
        <v>60</v>
      </c>
      <c r="C798" s="15">
        <v>794</v>
      </c>
      <c r="D798" s="15">
        <v>205</v>
      </c>
      <c r="E798" s="47">
        <v>63.5</v>
      </c>
      <c r="F798" s="37">
        <f t="shared" si="307"/>
        <v>-0.8194444444444432</v>
      </c>
      <c r="G798" s="37">
        <f t="shared" si="308"/>
        <v>-2.9499999999999957</v>
      </c>
      <c r="H798" s="36"/>
      <c r="I798" s="33">
        <f t="shared" si="288"/>
        <v>17.638888888888889</v>
      </c>
      <c r="J798" s="34">
        <f t="shared" si="295"/>
        <v>-1494.6666666666645</v>
      </c>
      <c r="K798" s="34">
        <f t="shared" si="296"/>
        <v>143.15</v>
      </c>
      <c r="L798" s="39">
        <f t="shared" si="297"/>
        <v>309.97921874999997</v>
      </c>
      <c r="M798" s="40">
        <f t="shared" si="298"/>
        <v>453.12921874999995</v>
      </c>
      <c r="N798" s="36"/>
      <c r="O798" s="45">
        <f t="shared" si="299"/>
        <v>7992.6959418402766</v>
      </c>
      <c r="P798" s="46">
        <f t="shared" si="310"/>
        <v>7.9926959418402763</v>
      </c>
      <c r="Q798" s="42">
        <f t="shared" si="300"/>
        <v>-18.371563317418943</v>
      </c>
      <c r="R798" s="46">
        <f t="shared" si="309"/>
        <v>0.94335585045413817</v>
      </c>
      <c r="S798" s="42">
        <f t="shared" si="301"/>
        <v>6917.56202760417</v>
      </c>
      <c r="T798" s="43">
        <f t="shared" si="287"/>
        <v>0.14740633027517361</v>
      </c>
      <c r="U798" s="65"/>
      <c r="V798" s="58">
        <f t="shared" si="302"/>
        <v>0</v>
      </c>
      <c r="W798" s="58">
        <f t="shared" si="303"/>
        <v>1494.6666666666645</v>
      </c>
      <c r="Y798" s="61">
        <f t="shared" si="289"/>
        <v>283750.9259259259</v>
      </c>
      <c r="Z798" s="61">
        <f t="shared" si="290"/>
        <v>283.75092592592591</v>
      </c>
      <c r="AA798" s="61">
        <f t="shared" si="291"/>
        <v>32944.592592592497</v>
      </c>
      <c r="AB798" s="63">
        <f t="shared" si="292"/>
        <v>32.9445925925925</v>
      </c>
      <c r="AC798" s="36"/>
      <c r="AD798" s="64">
        <f t="shared" si="293"/>
        <v>-32.9445925925925</v>
      </c>
      <c r="AE798" s="64">
        <f t="shared" si="294"/>
        <v>0.15023022970799574</v>
      </c>
      <c r="AF798" s="42">
        <f t="shared" si="304"/>
        <v>0</v>
      </c>
      <c r="AG798" s="72">
        <f t="shared" si="305"/>
        <v>0</v>
      </c>
      <c r="AH798">
        <f t="shared" si="306"/>
        <v>8.9549345642167974E-2</v>
      </c>
    </row>
    <row r="799" spans="1:34" ht="15.75" thickBot="1" x14ac:dyDescent="0.3">
      <c r="A799" s="36"/>
      <c r="B799" s="15" t="s">
        <v>60</v>
      </c>
      <c r="C799" s="15">
        <v>795</v>
      </c>
      <c r="D799" s="15">
        <v>206</v>
      </c>
      <c r="E799" s="47">
        <v>59.7</v>
      </c>
      <c r="F799" s="37">
        <f t="shared" si="307"/>
        <v>-1.2361111111111109</v>
      </c>
      <c r="G799" s="37">
        <f t="shared" si="308"/>
        <v>-4.4499999999999993</v>
      </c>
      <c r="H799" s="36"/>
      <c r="I799" s="33">
        <f t="shared" si="288"/>
        <v>16.583333333333336</v>
      </c>
      <c r="J799" s="34">
        <f t="shared" si="295"/>
        <v>-2254.6666666666665</v>
      </c>
      <c r="K799" s="34">
        <f t="shared" si="296"/>
        <v>143.15</v>
      </c>
      <c r="L799" s="39">
        <f t="shared" si="297"/>
        <v>273.98941875000008</v>
      </c>
      <c r="M799" s="40">
        <f t="shared" si="298"/>
        <v>417.13941875000012</v>
      </c>
      <c r="N799" s="36"/>
      <c r="O799" s="45">
        <f t="shared" si="299"/>
        <v>6917.56202760417</v>
      </c>
      <c r="P799" s="46">
        <f t="shared" si="310"/>
        <v>6.9175620276041698</v>
      </c>
      <c r="Q799" s="42">
        <f t="shared" si="300"/>
        <v>-30.472326861284721</v>
      </c>
      <c r="R799" s="46">
        <f t="shared" si="309"/>
        <v>0.945277395461806</v>
      </c>
      <c r="S799" s="42">
        <f t="shared" si="301"/>
        <v>5646.9545708333344</v>
      </c>
      <c r="T799" s="43">
        <f t="shared" si="287"/>
        <v>0.14897492876707175</v>
      </c>
      <c r="U799" s="65"/>
      <c r="V799" s="58">
        <f t="shared" si="302"/>
        <v>0</v>
      </c>
      <c r="W799" s="58">
        <f t="shared" si="303"/>
        <v>2254.6666666666665</v>
      </c>
      <c r="Y799" s="61">
        <f t="shared" si="289"/>
        <v>250806.3333333334</v>
      </c>
      <c r="Z799" s="61">
        <f t="shared" si="290"/>
        <v>250.80633333333341</v>
      </c>
      <c r="AA799" s="61">
        <f t="shared" si="291"/>
        <v>41021.000000000058</v>
      </c>
      <c r="AB799" s="63">
        <f t="shared" si="292"/>
        <v>41.021000000000058</v>
      </c>
      <c r="AC799" s="36"/>
      <c r="AD799" s="64">
        <f t="shared" si="293"/>
        <v>-41.021000000000058</v>
      </c>
      <c r="AE799" s="64">
        <f t="shared" si="294"/>
        <v>0.15126310559664349</v>
      </c>
      <c r="AF799" s="42">
        <f t="shared" si="304"/>
        <v>0</v>
      </c>
      <c r="AG799" s="72">
        <f t="shared" si="305"/>
        <v>0</v>
      </c>
      <c r="AH799">
        <f t="shared" si="306"/>
        <v>9.0502269225996093E-2</v>
      </c>
    </row>
    <row r="800" spans="1:34" ht="15.75" thickBot="1" x14ac:dyDescent="0.3">
      <c r="A800" s="36"/>
      <c r="B800" s="15" t="s">
        <v>60</v>
      </c>
      <c r="C800" s="15">
        <v>796</v>
      </c>
      <c r="D800" s="15">
        <v>207</v>
      </c>
      <c r="E800" s="47">
        <v>54.6</v>
      </c>
      <c r="F800" s="37">
        <f t="shared" si="307"/>
        <v>-1.4444444444444453</v>
      </c>
      <c r="G800" s="37">
        <f t="shared" si="308"/>
        <v>-5.2000000000000028</v>
      </c>
      <c r="H800" s="36"/>
      <c r="I800" s="33">
        <f t="shared" si="288"/>
        <v>15.166666666666668</v>
      </c>
      <c r="J800" s="34">
        <f t="shared" si="295"/>
        <v>-2634.6666666666683</v>
      </c>
      <c r="K800" s="34">
        <f t="shared" si="296"/>
        <v>143.15</v>
      </c>
      <c r="L800" s="39">
        <f t="shared" si="297"/>
        <v>229.17667500000002</v>
      </c>
      <c r="M800" s="40">
        <f t="shared" si="298"/>
        <v>372.32667500000002</v>
      </c>
      <c r="N800" s="36"/>
      <c r="O800" s="45">
        <f t="shared" si="299"/>
        <v>5646.9545708333344</v>
      </c>
      <c r="P800" s="46">
        <f t="shared" si="310"/>
        <v>5.6469545708333344</v>
      </c>
      <c r="Q800" s="42">
        <f t="shared" si="300"/>
        <v>-34.312156540277797</v>
      </c>
      <c r="R800" s="46">
        <f t="shared" si="309"/>
        <v>0.94684599395370417</v>
      </c>
      <c r="S800" s="42">
        <f t="shared" si="301"/>
        <v>4519.0833873263891</v>
      </c>
      <c r="T800" s="43">
        <f t="shared" si="287"/>
        <v>0.15023022970799574</v>
      </c>
      <c r="U800" s="65">
        <f>SUM(S796:S804)</f>
        <v>49072.117966782418</v>
      </c>
      <c r="V800" s="58">
        <f t="shared" si="302"/>
        <v>0</v>
      </c>
      <c r="W800" s="58">
        <f t="shared" si="303"/>
        <v>2634.6666666666683</v>
      </c>
      <c r="Y800" s="61">
        <f t="shared" si="289"/>
        <v>209785.33333333334</v>
      </c>
      <c r="Z800" s="61">
        <f t="shared" si="290"/>
        <v>209.78533333333334</v>
      </c>
      <c r="AA800" s="61">
        <f t="shared" si="291"/>
        <v>38750.851851851854</v>
      </c>
      <c r="AB800" s="63">
        <f t="shared" si="292"/>
        <v>38.750851851851856</v>
      </c>
      <c r="AC800" s="36"/>
      <c r="AD800" s="64">
        <f t="shared" si="293"/>
        <v>-38.750851851851856</v>
      </c>
      <c r="AE800" s="64">
        <f t="shared" si="294"/>
        <v>0.1521792846543692</v>
      </c>
      <c r="AF800" s="42">
        <f t="shared" si="304"/>
        <v>0</v>
      </c>
      <c r="AG800" s="72">
        <f t="shared" si="305"/>
        <v>0</v>
      </c>
      <c r="AH800">
        <f t="shared" si="306"/>
        <v>9.1264864547607419E-2</v>
      </c>
    </row>
    <row r="801" spans="1:34" ht="15.75" thickBot="1" x14ac:dyDescent="0.3">
      <c r="A801" s="36"/>
      <c r="B801" s="15" t="s">
        <v>60</v>
      </c>
      <c r="C801" s="15">
        <v>797</v>
      </c>
      <c r="D801" s="15">
        <v>208</v>
      </c>
      <c r="E801" s="47">
        <v>49.3</v>
      </c>
      <c r="F801" s="37">
        <f t="shared" si="307"/>
        <v>-1.3472222222222225</v>
      </c>
      <c r="G801" s="37">
        <f t="shared" si="308"/>
        <v>-4.8500000000000014</v>
      </c>
      <c r="H801" s="36"/>
      <c r="I801" s="33">
        <f t="shared" si="288"/>
        <v>13.694444444444445</v>
      </c>
      <c r="J801" s="34">
        <f t="shared" si="295"/>
        <v>-2457.3333333333339</v>
      </c>
      <c r="K801" s="34">
        <f t="shared" si="296"/>
        <v>143.15</v>
      </c>
      <c r="L801" s="39">
        <f t="shared" si="297"/>
        <v>186.84391875</v>
      </c>
      <c r="M801" s="40">
        <f t="shared" si="298"/>
        <v>329.99391875000003</v>
      </c>
      <c r="N801" s="36"/>
      <c r="O801" s="45">
        <f t="shared" si="299"/>
        <v>4519.0833873263891</v>
      </c>
      <c r="P801" s="46">
        <f t="shared" si="310"/>
        <v>4.5190833873263889</v>
      </c>
      <c r="Q801" s="42">
        <f t="shared" si="300"/>
        <v>-29.132731427488437</v>
      </c>
      <c r="R801" s="46">
        <f t="shared" si="309"/>
        <v>0.94810129489462813</v>
      </c>
      <c r="S801" s="42">
        <f t="shared" si="301"/>
        <v>3718.3531991319451</v>
      </c>
      <c r="T801" s="43">
        <f t="shared" si="287"/>
        <v>0.15126310559664349</v>
      </c>
      <c r="U801" s="65">
        <f>U800/1000</f>
        <v>49.072117966782415</v>
      </c>
      <c r="V801" s="58">
        <f t="shared" si="302"/>
        <v>0</v>
      </c>
      <c r="W801" s="58">
        <f t="shared" si="303"/>
        <v>2457.3333333333339</v>
      </c>
      <c r="Y801" s="61">
        <f t="shared" si="289"/>
        <v>171034.48148148149</v>
      </c>
      <c r="Z801" s="61">
        <f t="shared" si="290"/>
        <v>171.03448148148149</v>
      </c>
      <c r="AA801" s="61">
        <f t="shared" si="291"/>
        <v>29167.111111111095</v>
      </c>
      <c r="AB801" s="63">
        <f t="shared" si="292"/>
        <v>29.167111111111094</v>
      </c>
      <c r="AC801" s="36"/>
      <c r="AD801" s="64">
        <f t="shared" si="293"/>
        <v>-29.167111111111094</v>
      </c>
      <c r="AE801" s="64">
        <f t="shared" si="294"/>
        <v>0.15305747153284141</v>
      </c>
      <c r="AF801" s="42">
        <f t="shared" si="304"/>
        <v>0</v>
      </c>
      <c r="AG801" s="72">
        <f t="shared" si="305"/>
        <v>0</v>
      </c>
      <c r="AH801">
        <f t="shared" si="306"/>
        <v>9.1892336649960937E-2</v>
      </c>
    </row>
    <row r="802" spans="1:34" ht="15.75" thickBot="1" x14ac:dyDescent="0.3">
      <c r="A802" s="36"/>
      <c r="B802" s="15" t="s">
        <v>60</v>
      </c>
      <c r="C802" s="15">
        <v>798</v>
      </c>
      <c r="D802" s="15">
        <v>209</v>
      </c>
      <c r="E802" s="47">
        <v>44.9</v>
      </c>
      <c r="F802" s="37">
        <f t="shared" si="307"/>
        <v>-0.97222222222222221</v>
      </c>
      <c r="G802" s="37">
        <f t="shared" si="308"/>
        <v>-3.5</v>
      </c>
      <c r="H802" s="36"/>
      <c r="I802" s="33">
        <f t="shared" si="288"/>
        <v>12.472222222222223</v>
      </c>
      <c r="J802" s="34">
        <f t="shared" si="295"/>
        <v>-1773.3333333333333</v>
      </c>
      <c r="K802" s="34">
        <f t="shared" si="296"/>
        <v>143.15</v>
      </c>
      <c r="L802" s="39">
        <f t="shared" si="297"/>
        <v>154.98076875000001</v>
      </c>
      <c r="M802" s="40">
        <f t="shared" si="298"/>
        <v>298.13076875000002</v>
      </c>
      <c r="N802" s="36"/>
      <c r="O802" s="45">
        <f t="shared" si="299"/>
        <v>3718.3531991319451</v>
      </c>
      <c r="P802" s="46">
        <f t="shared" si="310"/>
        <v>3.7183531991319452</v>
      </c>
      <c r="Q802" s="42">
        <f t="shared" si="300"/>
        <v>-18.399054208275462</v>
      </c>
      <c r="R802" s="46">
        <f t="shared" si="309"/>
        <v>0.94913417078327589</v>
      </c>
      <c r="S802" s="42">
        <f t="shared" si="301"/>
        <v>3298.2446078124999</v>
      </c>
      <c r="T802" s="43">
        <f t="shared" si="287"/>
        <v>0.1521792846543692</v>
      </c>
      <c r="U802" s="65"/>
      <c r="V802" s="58">
        <f t="shared" si="302"/>
        <v>0</v>
      </c>
      <c r="W802" s="58">
        <f t="shared" si="303"/>
        <v>1773.3333333333333</v>
      </c>
      <c r="Y802" s="61">
        <f t="shared" si="289"/>
        <v>141867.37037037039</v>
      </c>
      <c r="Z802" s="61">
        <f t="shared" si="290"/>
        <v>141.86737037037039</v>
      </c>
      <c r="AA802" s="61">
        <f t="shared" si="291"/>
        <v>15954.370370370394</v>
      </c>
      <c r="AB802" s="63">
        <f t="shared" si="292"/>
        <v>15.954370370370395</v>
      </c>
      <c r="AC802" s="36"/>
      <c r="AD802" s="64">
        <f t="shared" si="293"/>
        <v>-15.954370370370395</v>
      </c>
      <c r="AE802" s="64">
        <f t="shared" si="294"/>
        <v>0.15449662437319955</v>
      </c>
      <c r="AF802" s="42">
        <f t="shared" si="304"/>
        <v>0</v>
      </c>
      <c r="AG802" s="72">
        <f t="shared" si="305"/>
        <v>0</v>
      </c>
      <c r="AH802">
        <f t="shared" si="306"/>
        <v>9.2448915427529282E-2</v>
      </c>
    </row>
    <row r="803" spans="1:34" ht="15.75" thickBot="1" x14ac:dyDescent="0.3">
      <c r="A803" s="36"/>
      <c r="B803" s="15" t="s">
        <v>60</v>
      </c>
      <c r="C803" s="15">
        <v>799</v>
      </c>
      <c r="D803" s="15">
        <v>210</v>
      </c>
      <c r="E803" s="47">
        <v>42.3</v>
      </c>
      <c r="F803" s="37">
        <f t="shared" si="307"/>
        <v>-0.4861111111111111</v>
      </c>
      <c r="G803" s="37">
        <f t="shared" si="308"/>
        <v>-1.75</v>
      </c>
      <c r="H803" s="36"/>
      <c r="I803" s="33">
        <f t="shared" si="288"/>
        <v>11.75</v>
      </c>
      <c r="J803" s="34">
        <f t="shared" si="295"/>
        <v>-886.66666666666663</v>
      </c>
      <c r="K803" s="34">
        <f t="shared" si="296"/>
        <v>143.15</v>
      </c>
      <c r="L803" s="39">
        <f t="shared" si="297"/>
        <v>137.55166875</v>
      </c>
      <c r="M803" s="40">
        <f t="shared" si="298"/>
        <v>280.70166875000001</v>
      </c>
      <c r="N803" s="36"/>
      <c r="O803" s="45">
        <f t="shared" si="299"/>
        <v>3298.2446078124999</v>
      </c>
      <c r="P803" s="46">
        <f t="shared" si="310"/>
        <v>3.2982446078124998</v>
      </c>
      <c r="Q803" s="42">
        <f t="shared" si="300"/>
        <v>-7.1200887255208336</v>
      </c>
      <c r="R803" s="46">
        <f t="shared" si="309"/>
        <v>0.95005034984100156</v>
      </c>
      <c r="S803" s="42">
        <f t="shared" si="301"/>
        <v>3161.4727624999996</v>
      </c>
      <c r="T803" s="43">
        <f t="shared" si="287"/>
        <v>0.15305747153284141</v>
      </c>
      <c r="U803" s="65"/>
      <c r="V803" s="58">
        <f t="shared" si="302"/>
        <v>0</v>
      </c>
      <c r="W803" s="58">
        <f t="shared" si="303"/>
        <v>886.66666666666663</v>
      </c>
      <c r="Y803" s="61">
        <f t="shared" si="289"/>
        <v>125913</v>
      </c>
      <c r="Z803" s="61">
        <f t="shared" si="290"/>
        <v>125.913</v>
      </c>
      <c r="AA803" s="61">
        <f t="shared" si="291"/>
        <v>5301</v>
      </c>
      <c r="AB803" s="63">
        <f t="shared" si="292"/>
        <v>5.3010000000000002</v>
      </c>
      <c r="AC803" s="36"/>
      <c r="AD803" s="64">
        <f t="shared" si="293"/>
        <v>-5.3010000000000002</v>
      </c>
      <c r="AE803" s="64">
        <f t="shared" si="294"/>
        <v>0.15449662437319955</v>
      </c>
      <c r="AF803" s="42">
        <f t="shared" si="304"/>
        <v>0</v>
      </c>
      <c r="AG803" s="72">
        <f t="shared" si="305"/>
        <v>0</v>
      </c>
      <c r="AH803">
        <f t="shared" si="306"/>
        <v>9.2982413956201146E-2</v>
      </c>
    </row>
    <row r="804" spans="1:34" ht="15.75" thickBot="1" x14ac:dyDescent="0.3">
      <c r="A804" s="36"/>
      <c r="B804" s="15" t="s">
        <v>60</v>
      </c>
      <c r="C804" s="15">
        <v>800</v>
      </c>
      <c r="D804" s="15">
        <v>211</v>
      </c>
      <c r="E804" s="47">
        <v>41.4</v>
      </c>
      <c r="F804" s="37">
        <f t="shared" si="307"/>
        <v>-0.1388888888888889</v>
      </c>
      <c r="G804" s="37">
        <f t="shared" si="308"/>
        <v>-0.5</v>
      </c>
      <c r="H804" s="36"/>
      <c r="I804" s="33">
        <f t="shared" si="288"/>
        <v>11.5</v>
      </c>
      <c r="J804" s="34">
        <f t="shared" si="295"/>
        <v>-253.33333333333334</v>
      </c>
      <c r="K804" s="34">
        <f t="shared" si="296"/>
        <v>143.15</v>
      </c>
      <c r="L804" s="39">
        <f t="shared" si="297"/>
        <v>131.76067499999999</v>
      </c>
      <c r="M804" s="40">
        <f t="shared" si="298"/>
        <v>274.91067499999997</v>
      </c>
      <c r="N804" s="36"/>
      <c r="O804" s="45">
        <f t="shared" si="299"/>
        <v>3161.4727624999996</v>
      </c>
      <c r="P804" s="46">
        <f t="shared" si="310"/>
        <v>3.1614727624999994</v>
      </c>
      <c r="Q804" s="42">
        <f t="shared" si="300"/>
        <v>0.24813942916666654</v>
      </c>
      <c r="R804" s="46">
        <f t="shared" si="309"/>
        <v>0.95092853671947375</v>
      </c>
      <c r="S804" s="42">
        <f t="shared" si="301"/>
        <v>5180.9502252893599</v>
      </c>
      <c r="T804" s="43">
        <f t="shared" si="287"/>
        <v>0.15449662437319955</v>
      </c>
      <c r="U804" s="65"/>
      <c r="V804" s="58">
        <f t="shared" si="302"/>
        <v>0</v>
      </c>
      <c r="W804" s="58">
        <f t="shared" si="303"/>
        <v>253.33333333333334</v>
      </c>
      <c r="Y804" s="61">
        <f t="shared" si="289"/>
        <v>120612</v>
      </c>
      <c r="Z804" s="61">
        <f t="shared" si="290"/>
        <v>120.61199999999999</v>
      </c>
      <c r="AA804" s="61">
        <f t="shared" si="291"/>
        <v>581.96296296297805</v>
      </c>
      <c r="AB804" s="63">
        <f t="shared" si="292"/>
        <v>0.581962962962978</v>
      </c>
      <c r="AC804" s="36"/>
      <c r="AD804" s="64">
        <f t="shared" si="293"/>
        <v>-0.581962962962978</v>
      </c>
      <c r="AE804" s="64">
        <f t="shared" si="294"/>
        <v>0.15449662437319955</v>
      </c>
      <c r="AF804" s="42">
        <f t="shared" si="304"/>
        <v>0</v>
      </c>
      <c r="AG804" s="72">
        <f t="shared" si="305"/>
        <v>0</v>
      </c>
      <c r="AH804">
        <f t="shared" si="306"/>
        <v>9.3856699306718736E-2</v>
      </c>
    </row>
    <row r="805" spans="1:34" ht="15.75" thickBot="1" x14ac:dyDescent="0.3">
      <c r="A805" s="36"/>
      <c r="B805" s="15" t="s">
        <v>60</v>
      </c>
      <c r="C805" s="15">
        <v>801</v>
      </c>
      <c r="D805" s="15">
        <v>212</v>
      </c>
      <c r="E805" s="47">
        <v>41.3</v>
      </c>
      <c r="F805" s="37">
        <f t="shared" si="307"/>
        <v>9.7222222222222612E-2</v>
      </c>
      <c r="G805" s="37">
        <f t="shared" si="308"/>
        <v>0.35000000000000142</v>
      </c>
      <c r="H805" s="36"/>
      <c r="I805" s="33">
        <f t="shared" si="288"/>
        <v>11.472222222222221</v>
      </c>
      <c r="J805" s="34">
        <f t="shared" si="295"/>
        <v>177.33333333333405</v>
      </c>
      <c r="K805" s="34">
        <f t="shared" si="296"/>
        <v>143.15</v>
      </c>
      <c r="L805" s="39">
        <f t="shared" si="297"/>
        <v>131.12491874999998</v>
      </c>
      <c r="M805" s="40">
        <f t="shared" si="298"/>
        <v>451.60825208333404</v>
      </c>
      <c r="N805" s="36"/>
      <c r="O805" s="45">
        <f t="shared" si="299"/>
        <v>5180.9502252893599</v>
      </c>
      <c r="P805" s="46">
        <f t="shared" si="310"/>
        <v>5.1809502252893598</v>
      </c>
      <c r="Q805" s="42">
        <f t="shared" si="300"/>
        <v>5.1809502252893598</v>
      </c>
      <c r="R805" s="46">
        <f t="shared" si="309"/>
        <v>0.95236768955983186</v>
      </c>
      <c r="S805" s="42">
        <f t="shared" si="301"/>
        <v>0</v>
      </c>
      <c r="T805" s="43">
        <f t="shared" si="287"/>
        <v>0.15449662437319955</v>
      </c>
      <c r="U805" s="36"/>
      <c r="V805" s="58">
        <f t="shared" si="302"/>
        <v>177.33333333333405</v>
      </c>
      <c r="W805" s="58">
        <f t="shared" si="303"/>
        <v>0</v>
      </c>
      <c r="Y805" s="61">
        <f t="shared" si="289"/>
        <v>120030.03703703702</v>
      </c>
      <c r="Z805" s="61">
        <f t="shared" si="290"/>
        <v>120.03003703703702</v>
      </c>
      <c r="AA805" s="61">
        <f t="shared" si="291"/>
        <v>0</v>
      </c>
      <c r="AB805" s="63">
        <f t="shared" si="292"/>
        <v>0</v>
      </c>
      <c r="AC805" s="36"/>
      <c r="AD805" s="64">
        <f t="shared" si="293"/>
        <v>0</v>
      </c>
      <c r="AE805" s="64">
        <f t="shared" si="294"/>
        <v>0.15449662437319955</v>
      </c>
      <c r="AF805" s="42">
        <f t="shared" si="304"/>
        <v>0</v>
      </c>
      <c r="AG805" s="72">
        <f t="shared" si="305"/>
        <v>0</v>
      </c>
      <c r="AH805">
        <f t="shared" si="306"/>
        <v>9.3856699306718736E-2</v>
      </c>
    </row>
    <row r="806" spans="1:34" ht="15.75" thickBot="1" x14ac:dyDescent="0.3">
      <c r="A806" s="36"/>
      <c r="B806" s="15" t="s">
        <v>60</v>
      </c>
      <c r="C806" s="15">
        <v>802</v>
      </c>
      <c r="D806" s="15">
        <v>213</v>
      </c>
      <c r="E806" s="47">
        <v>42.1</v>
      </c>
      <c r="F806" s="37">
        <f t="shared" si="307"/>
        <v>0.47222222222222299</v>
      </c>
      <c r="G806" s="37">
        <f t="shared" si="308"/>
        <v>1.7000000000000028</v>
      </c>
      <c r="H806" s="36"/>
      <c r="I806" s="33">
        <f t="shared" si="288"/>
        <v>11.694444444444445</v>
      </c>
      <c r="J806" s="34">
        <f t="shared" si="295"/>
        <v>861.33333333333474</v>
      </c>
      <c r="K806" s="34">
        <f t="shared" si="296"/>
        <v>143.15</v>
      </c>
      <c r="L806" s="39">
        <f t="shared" si="297"/>
        <v>136.25401875</v>
      </c>
      <c r="M806" s="40">
        <f t="shared" si="298"/>
        <v>1140.7373520833348</v>
      </c>
      <c r="N806" s="36"/>
      <c r="O806" s="45">
        <f t="shared" si="299"/>
        <v>13340.289589641221</v>
      </c>
      <c r="P806" s="46">
        <f t="shared" si="310"/>
        <v>13.340289589641221</v>
      </c>
      <c r="Q806" s="42">
        <f t="shared" si="300"/>
        <v>13.340289589641221</v>
      </c>
      <c r="R806" s="46">
        <f t="shared" si="309"/>
        <v>0.95607332555695446</v>
      </c>
      <c r="S806" s="42">
        <f t="shared" si="301"/>
        <v>0</v>
      </c>
      <c r="T806" s="43">
        <f t="shared" si="287"/>
        <v>0.15449662437319955</v>
      </c>
      <c r="U806" s="36"/>
      <c r="V806" s="58">
        <f t="shared" si="302"/>
        <v>861.33333333333474</v>
      </c>
      <c r="W806" s="58">
        <f t="shared" si="303"/>
        <v>0</v>
      </c>
      <c r="Y806" s="61">
        <f t="shared" si="289"/>
        <v>124725.14814814816</v>
      </c>
      <c r="Z806" s="61">
        <f t="shared" si="290"/>
        <v>124.72514814814816</v>
      </c>
      <c r="AA806" s="61">
        <f t="shared" si="291"/>
        <v>0</v>
      </c>
      <c r="AB806" s="63">
        <f t="shared" si="292"/>
        <v>0</v>
      </c>
      <c r="AC806" s="36"/>
      <c r="AD806" s="64">
        <f t="shared" si="293"/>
        <v>0</v>
      </c>
      <c r="AE806" s="64">
        <f t="shared" si="294"/>
        <v>0.15449662437319955</v>
      </c>
      <c r="AF806" s="42">
        <f t="shared" si="304"/>
        <v>0</v>
      </c>
      <c r="AG806" s="72">
        <f t="shared" si="305"/>
        <v>0</v>
      </c>
      <c r="AH806">
        <f t="shared" si="306"/>
        <v>9.3856699306718736E-2</v>
      </c>
    </row>
    <row r="807" spans="1:34" ht="15.75" thickBot="1" x14ac:dyDescent="0.3">
      <c r="A807" s="36"/>
      <c r="B807" s="15" t="s">
        <v>60</v>
      </c>
      <c r="C807" s="15">
        <v>803</v>
      </c>
      <c r="D807" s="15">
        <v>214</v>
      </c>
      <c r="E807" s="47">
        <v>44.7</v>
      </c>
      <c r="F807" s="37">
        <f t="shared" si="307"/>
        <v>0.87499999999999956</v>
      </c>
      <c r="G807" s="37">
        <f t="shared" si="308"/>
        <v>3.1499999999999986</v>
      </c>
      <c r="H807" s="36"/>
      <c r="I807" s="33">
        <f t="shared" si="288"/>
        <v>12.416666666666668</v>
      </c>
      <c r="J807" s="34">
        <f t="shared" si="295"/>
        <v>1595.9999999999991</v>
      </c>
      <c r="K807" s="34">
        <f t="shared" si="296"/>
        <v>143.15</v>
      </c>
      <c r="L807" s="39">
        <f t="shared" si="297"/>
        <v>153.60316875000004</v>
      </c>
      <c r="M807" s="40">
        <f t="shared" si="298"/>
        <v>1892.7531687499991</v>
      </c>
      <c r="N807" s="36"/>
      <c r="O807" s="45">
        <f t="shared" si="299"/>
        <v>23501.685178645825</v>
      </c>
      <c r="P807" s="46">
        <f t="shared" si="310"/>
        <v>23.501685178645825</v>
      </c>
      <c r="Q807" s="42">
        <f t="shared" si="300"/>
        <v>23.501685178645829</v>
      </c>
      <c r="R807" s="46">
        <f t="shared" si="309"/>
        <v>0.96260157143991165</v>
      </c>
      <c r="S807" s="42">
        <f t="shared" si="301"/>
        <v>0</v>
      </c>
      <c r="T807" s="43">
        <f t="shared" ref="T807:T870" si="311">T806 + (S807 / 1000 * (C807 - C806) / 3600)</f>
        <v>0.15449662437319955</v>
      </c>
      <c r="U807" s="36"/>
      <c r="V807" s="58">
        <f t="shared" si="302"/>
        <v>1595.9999999999991</v>
      </c>
      <c r="W807" s="58">
        <f t="shared" si="303"/>
        <v>0</v>
      </c>
      <c r="Y807" s="61">
        <f t="shared" si="289"/>
        <v>140606.33333333337</v>
      </c>
      <c r="Z807" s="61">
        <f t="shared" si="290"/>
        <v>140.60633333333337</v>
      </c>
      <c r="AA807" s="61">
        <f t="shared" si="291"/>
        <v>0</v>
      </c>
      <c r="AB807" s="63">
        <f t="shared" si="292"/>
        <v>0</v>
      </c>
      <c r="AC807" s="36"/>
      <c r="AD807" s="64">
        <f t="shared" si="293"/>
        <v>0</v>
      </c>
      <c r="AE807" s="64">
        <f t="shared" si="294"/>
        <v>0.15449662437319955</v>
      </c>
      <c r="AF807" s="42">
        <f t="shared" si="304"/>
        <v>0</v>
      </c>
      <c r="AG807" s="72">
        <f t="shared" si="305"/>
        <v>0</v>
      </c>
      <c r="AH807">
        <f t="shared" si="306"/>
        <v>9.3856699306718736E-2</v>
      </c>
    </row>
    <row r="808" spans="1:34" ht="15.75" thickBot="1" x14ac:dyDescent="0.3">
      <c r="A808" s="36"/>
      <c r="B808" s="15" t="s">
        <v>60</v>
      </c>
      <c r="C808" s="15">
        <v>804</v>
      </c>
      <c r="D808" s="15">
        <v>215</v>
      </c>
      <c r="E808" s="47">
        <v>48.4</v>
      </c>
      <c r="F808" s="37">
        <f t="shared" si="307"/>
        <v>0.93055555555555491</v>
      </c>
      <c r="G808" s="37">
        <f t="shared" si="308"/>
        <v>3.3499999999999979</v>
      </c>
      <c r="H808" s="36"/>
      <c r="I808" s="33">
        <f t="shared" si="288"/>
        <v>13.444444444444445</v>
      </c>
      <c r="J808" s="34">
        <f t="shared" si="295"/>
        <v>1697.3333333333321</v>
      </c>
      <c r="K808" s="34">
        <f t="shared" si="296"/>
        <v>143.15</v>
      </c>
      <c r="L808" s="39">
        <f t="shared" si="297"/>
        <v>180.08429999999998</v>
      </c>
      <c r="M808" s="40">
        <f t="shared" si="298"/>
        <v>2020.5676333333322</v>
      </c>
      <c r="N808" s="36"/>
      <c r="O808" s="45">
        <f t="shared" si="299"/>
        <v>27165.409292592576</v>
      </c>
      <c r="P808" s="46">
        <f t="shared" si="310"/>
        <v>27.165409292592575</v>
      </c>
      <c r="Q808" s="42">
        <f t="shared" si="300"/>
        <v>27.165409292592575</v>
      </c>
      <c r="R808" s="46">
        <f t="shared" si="309"/>
        <v>0.97014751846563185</v>
      </c>
      <c r="S808" s="42">
        <f t="shared" si="301"/>
        <v>0</v>
      </c>
      <c r="T808" s="43">
        <f t="shared" si="311"/>
        <v>0.15449662437319955</v>
      </c>
      <c r="U808" s="36"/>
      <c r="V808" s="58">
        <f t="shared" si="302"/>
        <v>1697.3333333333321</v>
      </c>
      <c r="W808" s="58">
        <f t="shared" si="303"/>
        <v>0</v>
      </c>
      <c r="Y808" s="61">
        <f t="shared" si="289"/>
        <v>164846.8148148148</v>
      </c>
      <c r="Z808" s="61">
        <f t="shared" si="290"/>
        <v>164.84681481481479</v>
      </c>
      <c r="AA808" s="61">
        <f t="shared" si="291"/>
        <v>0</v>
      </c>
      <c r="AB808" s="63">
        <f t="shared" si="292"/>
        <v>0</v>
      </c>
      <c r="AC808" s="36"/>
      <c r="AD808" s="64">
        <f t="shared" si="293"/>
        <v>0</v>
      </c>
      <c r="AE808" s="64">
        <f t="shared" si="294"/>
        <v>0.15449662437319955</v>
      </c>
      <c r="AF808" s="42">
        <f t="shared" si="304"/>
        <v>202524.17323456815</v>
      </c>
      <c r="AG808" s="72">
        <f t="shared" si="305"/>
        <v>116881.76347800014</v>
      </c>
      <c r="AH808">
        <f t="shared" si="306"/>
        <v>9.3856699306718736E-2</v>
      </c>
    </row>
    <row r="809" spans="1:34" ht="15.75" thickBot="1" x14ac:dyDescent="0.3">
      <c r="A809" s="36"/>
      <c r="B809" s="15" t="s">
        <v>60</v>
      </c>
      <c r="C809" s="15">
        <v>805</v>
      </c>
      <c r="D809" s="15">
        <v>216</v>
      </c>
      <c r="E809" s="47">
        <v>51.4</v>
      </c>
      <c r="F809" s="37">
        <f t="shared" si="307"/>
        <v>0.59722222222222276</v>
      </c>
      <c r="G809" s="37">
        <f t="shared" si="308"/>
        <v>2.1500000000000021</v>
      </c>
      <c r="H809" s="36"/>
      <c r="I809" s="33">
        <f t="shared" si="288"/>
        <v>14.277777777777779</v>
      </c>
      <c r="J809" s="34">
        <f t="shared" si="295"/>
        <v>1089.3333333333344</v>
      </c>
      <c r="K809" s="34">
        <f t="shared" si="296"/>
        <v>143.15</v>
      </c>
      <c r="L809" s="39">
        <f t="shared" si="297"/>
        <v>203.10067500000002</v>
      </c>
      <c r="M809" s="40">
        <f t="shared" si="298"/>
        <v>1435.5840083333344</v>
      </c>
      <c r="N809" s="36"/>
      <c r="O809" s="45">
        <f t="shared" si="299"/>
        <v>20496.949452314831</v>
      </c>
      <c r="P809" s="46">
        <f t="shared" si="310"/>
        <v>20.49694945231483</v>
      </c>
      <c r="Q809" s="42">
        <f t="shared" si="300"/>
        <v>20.496949452314833</v>
      </c>
      <c r="R809" s="46">
        <f t="shared" si="309"/>
        <v>0.97584111553571928</v>
      </c>
      <c r="S809" s="42">
        <f t="shared" si="301"/>
        <v>0</v>
      </c>
      <c r="T809" s="43">
        <f t="shared" si="311"/>
        <v>0.15449662437319955</v>
      </c>
      <c r="U809" s="36"/>
      <c r="V809" s="58">
        <f t="shared" si="302"/>
        <v>1089.3333333333344</v>
      </c>
      <c r="W809" s="58">
        <f t="shared" si="303"/>
        <v>0</v>
      </c>
      <c r="Y809" s="61">
        <f t="shared" si="289"/>
        <v>185915.70370370374</v>
      </c>
      <c r="Z809" s="61">
        <f t="shared" si="290"/>
        <v>185.91570370370374</v>
      </c>
      <c r="AA809" s="61">
        <f t="shared" si="291"/>
        <v>0</v>
      </c>
      <c r="AB809" s="63">
        <f t="shared" si="292"/>
        <v>0</v>
      </c>
      <c r="AC809" s="36"/>
      <c r="AD809" s="64">
        <f t="shared" si="293"/>
        <v>0</v>
      </c>
      <c r="AE809" s="64">
        <f t="shared" si="294"/>
        <v>0.15593485182183961</v>
      </c>
      <c r="AF809" s="42">
        <f t="shared" si="304"/>
        <v>79217.911308642069</v>
      </c>
      <c r="AG809" s="72">
        <f t="shared" si="305"/>
        <v>45718.637064000053</v>
      </c>
      <c r="AH809">
        <f t="shared" si="306"/>
        <v>9.3856699306718736E-2</v>
      </c>
    </row>
    <row r="810" spans="1:34" ht="15.75" thickBot="1" x14ac:dyDescent="0.3">
      <c r="A810" s="36"/>
      <c r="B810" s="15" t="s">
        <v>60</v>
      </c>
      <c r="C810" s="15">
        <v>806</v>
      </c>
      <c r="D810" s="15">
        <v>217</v>
      </c>
      <c r="E810" s="47">
        <v>52.7</v>
      </c>
      <c r="F810" s="37">
        <f t="shared" si="307"/>
        <v>0.2222222222222224</v>
      </c>
      <c r="G810" s="37">
        <f t="shared" si="308"/>
        <v>0.80000000000000071</v>
      </c>
      <c r="H810" s="36"/>
      <c r="I810" s="33">
        <f t="shared" si="288"/>
        <v>14.638888888888891</v>
      </c>
      <c r="J810" s="34">
        <f t="shared" si="295"/>
        <v>405.33333333333366</v>
      </c>
      <c r="K810" s="34">
        <f t="shared" si="296"/>
        <v>143.15</v>
      </c>
      <c r="L810" s="39">
        <f t="shared" si="297"/>
        <v>213.50416875000008</v>
      </c>
      <c r="M810" s="40">
        <f t="shared" si="298"/>
        <v>761.98750208333377</v>
      </c>
      <c r="N810" s="36"/>
      <c r="O810" s="45">
        <f t="shared" si="299"/>
        <v>11154.650377719916</v>
      </c>
      <c r="P810" s="46">
        <f t="shared" si="310"/>
        <v>11.154650377719916</v>
      </c>
      <c r="Q810" s="42">
        <f t="shared" si="300"/>
        <v>11.154650377719916</v>
      </c>
      <c r="R810" s="46">
        <f t="shared" si="309"/>
        <v>0.9789396295295304</v>
      </c>
      <c r="S810" s="42">
        <f t="shared" si="301"/>
        <v>0</v>
      </c>
      <c r="T810" s="43">
        <f t="shared" si="311"/>
        <v>0.15449662437319955</v>
      </c>
      <c r="U810" s="36"/>
      <c r="V810" s="58">
        <f t="shared" si="302"/>
        <v>405.33333333333366</v>
      </c>
      <c r="W810" s="58">
        <f t="shared" si="303"/>
        <v>0</v>
      </c>
      <c r="Y810" s="61">
        <f t="shared" si="289"/>
        <v>195438.92592592599</v>
      </c>
      <c r="Z810" s="61">
        <f t="shared" si="290"/>
        <v>195.43892592592599</v>
      </c>
      <c r="AA810" s="61">
        <f t="shared" si="291"/>
        <v>0</v>
      </c>
      <c r="AB810" s="63">
        <f t="shared" si="292"/>
        <v>0</v>
      </c>
      <c r="AC810" s="36"/>
      <c r="AD810" s="64">
        <f t="shared" si="293"/>
        <v>0</v>
      </c>
      <c r="AE810" s="64">
        <f t="shared" si="294"/>
        <v>0.15730230228147501</v>
      </c>
      <c r="AF810" s="42">
        <f t="shared" si="304"/>
        <v>0</v>
      </c>
      <c r="AG810" s="72">
        <f t="shared" si="305"/>
        <v>0</v>
      </c>
      <c r="AH810">
        <f t="shared" si="306"/>
        <v>9.3856699306718736E-2</v>
      </c>
    </row>
    <row r="811" spans="1:34" ht="15.75" thickBot="1" x14ac:dyDescent="0.3">
      <c r="A811" s="36"/>
      <c r="B811" s="15" t="s">
        <v>60</v>
      </c>
      <c r="C811" s="15">
        <v>807</v>
      </c>
      <c r="D811" s="15">
        <v>218</v>
      </c>
      <c r="E811" s="47">
        <v>53</v>
      </c>
      <c r="F811" s="37">
        <f t="shared" si="307"/>
        <v>-2.7777777777778172E-2</v>
      </c>
      <c r="G811" s="37">
        <f t="shared" si="308"/>
        <v>-0.10000000000000142</v>
      </c>
      <c r="H811" s="36"/>
      <c r="I811" s="33">
        <f t="shared" si="288"/>
        <v>14.722222222222223</v>
      </c>
      <c r="J811" s="34">
        <f t="shared" si="295"/>
        <v>-50.666666666667382</v>
      </c>
      <c r="K811" s="34">
        <f t="shared" si="296"/>
        <v>143.15</v>
      </c>
      <c r="L811" s="39">
        <f t="shared" si="297"/>
        <v>215.94187500000001</v>
      </c>
      <c r="M811" s="40">
        <f t="shared" si="298"/>
        <v>359.09187500000002</v>
      </c>
      <c r="N811" s="36"/>
      <c r="O811" s="45">
        <f t="shared" si="299"/>
        <v>5286.6303819444447</v>
      </c>
      <c r="P811" s="46">
        <f t="shared" si="310"/>
        <v>5.2866303819444447</v>
      </c>
      <c r="Q811" s="42">
        <f t="shared" si="300"/>
        <v>4.540704456018509</v>
      </c>
      <c r="R811" s="46">
        <f t="shared" si="309"/>
        <v>0.98040813796895943</v>
      </c>
      <c r="S811" s="42">
        <f t="shared" si="301"/>
        <v>5177.618815104167</v>
      </c>
      <c r="T811" s="43">
        <f t="shared" si="311"/>
        <v>0.15593485182183961</v>
      </c>
      <c r="U811" s="65"/>
      <c r="V811" s="58">
        <f t="shared" si="302"/>
        <v>0</v>
      </c>
      <c r="W811" s="58">
        <f t="shared" si="303"/>
        <v>50.666666666667382</v>
      </c>
      <c r="Y811" s="61">
        <f t="shared" si="289"/>
        <v>197670.37037037039</v>
      </c>
      <c r="Z811" s="61">
        <f t="shared" si="290"/>
        <v>197.67037037037039</v>
      </c>
      <c r="AA811" s="61">
        <f t="shared" si="291"/>
        <v>3712.037037037051</v>
      </c>
      <c r="AB811" s="63">
        <f t="shared" si="292"/>
        <v>3.7120370370370512</v>
      </c>
      <c r="AC811" s="36"/>
      <c r="AD811" s="64">
        <f t="shared" si="293"/>
        <v>-3.7120370370370512</v>
      </c>
      <c r="AE811" s="64">
        <f t="shared" si="294"/>
        <v>0.15857946254280797</v>
      </c>
      <c r="AF811" s="42">
        <f t="shared" si="304"/>
        <v>0</v>
      </c>
      <c r="AG811" s="72">
        <f t="shared" si="305"/>
        <v>0</v>
      </c>
      <c r="AH811">
        <f t="shared" si="306"/>
        <v>9.4730422481767565E-2</v>
      </c>
    </row>
    <row r="812" spans="1:34" ht="15.75" thickBot="1" x14ac:dyDescent="0.3">
      <c r="A812" s="36"/>
      <c r="B812" s="15" t="s">
        <v>60</v>
      </c>
      <c r="C812" s="15">
        <v>808</v>
      </c>
      <c r="D812" s="15">
        <v>219</v>
      </c>
      <c r="E812" s="47">
        <v>52.5</v>
      </c>
      <c r="F812" s="37">
        <f t="shared" si="307"/>
        <v>-0.23611111111111149</v>
      </c>
      <c r="G812" s="37">
        <f t="shared" si="308"/>
        <v>-0.85000000000000142</v>
      </c>
      <c r="H812" s="36"/>
      <c r="I812" s="33">
        <f t="shared" si="288"/>
        <v>14.583333333333334</v>
      </c>
      <c r="J812" s="34">
        <f t="shared" si="295"/>
        <v>-430.66666666666737</v>
      </c>
      <c r="K812" s="34">
        <f t="shared" si="296"/>
        <v>143.15</v>
      </c>
      <c r="L812" s="39">
        <f t="shared" si="297"/>
        <v>211.88671875</v>
      </c>
      <c r="M812" s="40">
        <f t="shared" si="298"/>
        <v>355.03671874999998</v>
      </c>
      <c r="N812" s="36"/>
      <c r="O812" s="45">
        <f t="shared" si="299"/>
        <v>5177.618815104167</v>
      </c>
      <c r="P812" s="46">
        <f t="shared" si="310"/>
        <v>5.1776188151041671</v>
      </c>
      <c r="Q812" s="42">
        <f t="shared" si="300"/>
        <v>-1.1029367404513988</v>
      </c>
      <c r="R812" s="46">
        <f t="shared" si="309"/>
        <v>0.98184636541759951</v>
      </c>
      <c r="S812" s="42">
        <f t="shared" si="301"/>
        <v>4922.8216546874992</v>
      </c>
      <c r="T812" s="43">
        <f t="shared" si="311"/>
        <v>0.15730230228147501</v>
      </c>
      <c r="U812" s="65"/>
      <c r="V812" s="58">
        <f t="shared" si="302"/>
        <v>0</v>
      </c>
      <c r="W812" s="58">
        <f t="shared" si="303"/>
        <v>430.66666666666737</v>
      </c>
      <c r="Y812" s="61">
        <f t="shared" si="289"/>
        <v>193958.33333333334</v>
      </c>
      <c r="Z812" s="61">
        <f t="shared" si="290"/>
        <v>193.95833333333334</v>
      </c>
      <c r="AA812" s="61">
        <f t="shared" si="291"/>
        <v>8765.333333333343</v>
      </c>
      <c r="AB812" s="63">
        <f t="shared" si="292"/>
        <v>8.7653333333333432</v>
      </c>
      <c r="AC812" s="36"/>
      <c r="AD812" s="64">
        <f t="shared" si="293"/>
        <v>-8.7653333333333432</v>
      </c>
      <c r="AE812" s="64">
        <f t="shared" si="294"/>
        <v>0.15973472663192834</v>
      </c>
      <c r="AF812" s="42">
        <f t="shared" si="304"/>
        <v>0</v>
      </c>
      <c r="AG812" s="72">
        <f t="shared" si="305"/>
        <v>0</v>
      </c>
      <c r="AH812">
        <f t="shared" si="306"/>
        <v>9.5561148635996074E-2</v>
      </c>
    </row>
    <row r="813" spans="1:34" ht="15.75" thickBot="1" x14ac:dyDescent="0.3">
      <c r="A813" s="36"/>
      <c r="B813" s="15" t="s">
        <v>60</v>
      </c>
      <c r="C813" s="15">
        <v>809</v>
      </c>
      <c r="D813" s="15">
        <v>220</v>
      </c>
      <c r="E813" s="47">
        <v>51.3</v>
      </c>
      <c r="F813" s="37">
        <f t="shared" si="307"/>
        <v>-0.38888888888888851</v>
      </c>
      <c r="G813" s="37">
        <f t="shared" si="308"/>
        <v>-1.3999999999999986</v>
      </c>
      <c r="H813" s="36"/>
      <c r="I813" s="33">
        <f t="shared" si="288"/>
        <v>14.25</v>
      </c>
      <c r="J813" s="34">
        <f t="shared" si="295"/>
        <v>-709.33333333333269</v>
      </c>
      <c r="K813" s="34">
        <f t="shared" si="296"/>
        <v>143.15</v>
      </c>
      <c r="L813" s="39">
        <f t="shared" si="297"/>
        <v>202.31116874999998</v>
      </c>
      <c r="M813" s="40">
        <f t="shared" si="298"/>
        <v>345.46116874999996</v>
      </c>
      <c r="N813" s="36"/>
      <c r="O813" s="45">
        <f t="shared" si="299"/>
        <v>4922.8216546874992</v>
      </c>
      <c r="P813" s="46">
        <f t="shared" si="310"/>
        <v>4.9228216546874988</v>
      </c>
      <c r="Q813" s="42">
        <f t="shared" si="300"/>
        <v>-5.185178345312492</v>
      </c>
      <c r="R813" s="46">
        <f t="shared" si="309"/>
        <v>0.98321381587723489</v>
      </c>
      <c r="S813" s="42">
        <f t="shared" si="301"/>
        <v>4597.7769407986125</v>
      </c>
      <c r="T813" s="43">
        <f t="shared" si="311"/>
        <v>0.15857946254280797</v>
      </c>
      <c r="U813" s="65"/>
      <c r="V813" s="58">
        <f t="shared" si="302"/>
        <v>0</v>
      </c>
      <c r="W813" s="58">
        <f t="shared" si="303"/>
        <v>709.33333333333269</v>
      </c>
      <c r="Y813" s="61">
        <f t="shared" si="289"/>
        <v>185193</v>
      </c>
      <c r="Z813" s="61">
        <f t="shared" si="290"/>
        <v>185.19300000000001</v>
      </c>
      <c r="AA813" s="61">
        <f t="shared" si="291"/>
        <v>11371.851851851796</v>
      </c>
      <c r="AB813" s="63">
        <f t="shared" si="292"/>
        <v>11.371851851851796</v>
      </c>
      <c r="AC813" s="36"/>
      <c r="AD813" s="64">
        <f t="shared" si="293"/>
        <v>-11.371851851851796</v>
      </c>
      <c r="AE813" s="64">
        <f t="shared" si="294"/>
        <v>0.16071243798990481</v>
      </c>
      <c r="AF813" s="42">
        <f t="shared" si="304"/>
        <v>0</v>
      </c>
      <c r="AG813" s="72">
        <f t="shared" si="305"/>
        <v>0</v>
      </c>
      <c r="AH813">
        <f t="shared" si="306"/>
        <v>9.6337023494755841E-2</v>
      </c>
    </row>
    <row r="814" spans="1:34" ht="15.75" thickBot="1" x14ac:dyDescent="0.3">
      <c r="A814" s="36"/>
      <c r="B814" s="15" t="s">
        <v>60</v>
      </c>
      <c r="C814" s="15">
        <v>810</v>
      </c>
      <c r="D814" s="15">
        <v>221</v>
      </c>
      <c r="E814" s="47">
        <v>49.7</v>
      </c>
      <c r="F814" s="37">
        <f t="shared" si="307"/>
        <v>-0.54166666666666641</v>
      </c>
      <c r="G814" s="37">
        <f t="shared" si="308"/>
        <v>-1.9499999999999993</v>
      </c>
      <c r="H814" s="36"/>
      <c r="I814" s="33">
        <f t="shared" si="288"/>
        <v>13.805555555555557</v>
      </c>
      <c r="J814" s="34">
        <f t="shared" si="295"/>
        <v>-987.99999999999955</v>
      </c>
      <c r="K814" s="34">
        <f t="shared" si="296"/>
        <v>143.15</v>
      </c>
      <c r="L814" s="39">
        <f t="shared" si="297"/>
        <v>189.88816875000003</v>
      </c>
      <c r="M814" s="40">
        <f t="shared" si="298"/>
        <v>333.03816875000007</v>
      </c>
      <c r="N814" s="36"/>
      <c r="O814" s="45">
        <f t="shared" si="299"/>
        <v>4597.7769407986125</v>
      </c>
      <c r="P814" s="46">
        <f t="shared" si="310"/>
        <v>4.5977769407986129</v>
      </c>
      <c r="Q814" s="42">
        <f t="shared" si="300"/>
        <v>-9.0421119480902714</v>
      </c>
      <c r="R814" s="46">
        <f t="shared" si="309"/>
        <v>0.98449097613856784</v>
      </c>
      <c r="S814" s="42">
        <f t="shared" si="301"/>
        <v>4158.9507208333325</v>
      </c>
      <c r="T814" s="43">
        <f t="shared" si="311"/>
        <v>0.15973472663192834</v>
      </c>
      <c r="U814" s="65"/>
      <c r="V814" s="58">
        <f t="shared" si="302"/>
        <v>0</v>
      </c>
      <c r="W814" s="58">
        <f t="shared" si="303"/>
        <v>987.99999999999955</v>
      </c>
      <c r="Y814" s="61">
        <f t="shared" si="289"/>
        <v>173821.1481481482</v>
      </c>
      <c r="Z814" s="61">
        <f t="shared" si="290"/>
        <v>173.82114814814821</v>
      </c>
      <c r="AA814" s="61">
        <f t="shared" si="291"/>
        <v>15715.81481481489</v>
      </c>
      <c r="AB814" s="63">
        <f t="shared" si="292"/>
        <v>15.715814814814891</v>
      </c>
      <c r="AC814" s="36"/>
      <c r="AD814" s="64">
        <f t="shared" si="293"/>
        <v>-15.715814814814891</v>
      </c>
      <c r="AE814" s="64">
        <f t="shared" si="294"/>
        <v>0.16152209718545843</v>
      </c>
      <c r="AF814" s="42">
        <f t="shared" si="304"/>
        <v>0</v>
      </c>
      <c r="AG814" s="72">
        <f t="shared" si="305"/>
        <v>0</v>
      </c>
      <c r="AH814">
        <f t="shared" si="306"/>
        <v>9.7038846428896472E-2</v>
      </c>
    </row>
    <row r="815" spans="1:34" ht="15.75" thickBot="1" x14ac:dyDescent="0.3">
      <c r="A815" s="36"/>
      <c r="B815" s="15" t="s">
        <v>60</v>
      </c>
      <c r="C815" s="15">
        <v>811</v>
      </c>
      <c r="D815" s="15">
        <v>222</v>
      </c>
      <c r="E815" s="47">
        <v>47.4</v>
      </c>
      <c r="F815" s="37">
        <f t="shared" si="307"/>
        <v>-0.83333333333333326</v>
      </c>
      <c r="G815" s="37">
        <f t="shared" si="308"/>
        <v>-3</v>
      </c>
      <c r="H815" s="36"/>
      <c r="I815" s="33">
        <f t="shared" si="288"/>
        <v>13.166666666666666</v>
      </c>
      <c r="J815" s="34">
        <f t="shared" si="295"/>
        <v>-1519.9999999999998</v>
      </c>
      <c r="K815" s="34">
        <f t="shared" si="296"/>
        <v>143.15</v>
      </c>
      <c r="L815" s="39">
        <f t="shared" si="297"/>
        <v>172.71967499999997</v>
      </c>
      <c r="M815" s="40">
        <f t="shared" si="298"/>
        <v>315.86967499999997</v>
      </c>
      <c r="N815" s="36"/>
      <c r="O815" s="45">
        <f t="shared" si="299"/>
        <v>4158.9507208333325</v>
      </c>
      <c r="P815" s="46">
        <f t="shared" si="310"/>
        <v>4.1589507208333325</v>
      </c>
      <c r="Q815" s="42">
        <f t="shared" si="300"/>
        <v>-15.854382612499995</v>
      </c>
      <c r="R815" s="46">
        <f t="shared" si="309"/>
        <v>0.98564624022768821</v>
      </c>
      <c r="S815" s="42">
        <f t="shared" si="301"/>
        <v>3519.7608887152796</v>
      </c>
      <c r="T815" s="43">
        <f t="shared" si="311"/>
        <v>0.16071243798990481</v>
      </c>
      <c r="U815" s="65"/>
      <c r="V815" s="58">
        <f t="shared" si="302"/>
        <v>0</v>
      </c>
      <c r="W815" s="58">
        <f t="shared" si="303"/>
        <v>1519.9999999999998</v>
      </c>
      <c r="Y815" s="61">
        <f t="shared" si="289"/>
        <v>158105.33333333331</v>
      </c>
      <c r="Z815" s="61">
        <f t="shared" si="290"/>
        <v>158.10533333333331</v>
      </c>
      <c r="AA815" s="61">
        <f t="shared" si="291"/>
        <v>23719.740740740672</v>
      </c>
      <c r="AB815" s="63">
        <f t="shared" si="292"/>
        <v>23.719740740740672</v>
      </c>
      <c r="AC815" s="36"/>
      <c r="AD815" s="64">
        <f t="shared" si="293"/>
        <v>-23.719740740740672</v>
      </c>
      <c r="AE815" s="64">
        <f t="shared" si="294"/>
        <v>0.16217959147678751</v>
      </c>
      <c r="AF815" s="42">
        <f t="shared" si="304"/>
        <v>0</v>
      </c>
      <c r="AG815" s="72">
        <f t="shared" si="305"/>
        <v>0</v>
      </c>
      <c r="AH815">
        <f t="shared" si="306"/>
        <v>9.7632806078867179E-2</v>
      </c>
    </row>
    <row r="816" spans="1:34" ht="15.75" thickBot="1" x14ac:dyDescent="0.3">
      <c r="A816" s="36"/>
      <c r="B816" s="15" t="s">
        <v>60</v>
      </c>
      <c r="C816" s="15">
        <v>812</v>
      </c>
      <c r="D816" s="15">
        <v>223</v>
      </c>
      <c r="E816" s="47">
        <v>43.7</v>
      </c>
      <c r="F816" s="37">
        <f t="shared" si="307"/>
        <v>-1.0694444444444438</v>
      </c>
      <c r="G816" s="37">
        <f t="shared" si="308"/>
        <v>-3.8499999999999979</v>
      </c>
      <c r="H816" s="36"/>
      <c r="I816" s="33">
        <f t="shared" si="288"/>
        <v>12.138888888888891</v>
      </c>
      <c r="J816" s="34">
        <f t="shared" si="295"/>
        <v>-1950.6666666666654</v>
      </c>
      <c r="K816" s="34">
        <f t="shared" si="296"/>
        <v>143.15</v>
      </c>
      <c r="L816" s="39">
        <f t="shared" si="297"/>
        <v>146.80741875000007</v>
      </c>
      <c r="M816" s="40">
        <f t="shared" si="298"/>
        <v>289.9574187500001</v>
      </c>
      <c r="N816" s="36"/>
      <c r="O816" s="45">
        <f t="shared" si="299"/>
        <v>3519.7608887152796</v>
      </c>
      <c r="P816" s="46">
        <f t="shared" si="310"/>
        <v>3.5197608887152798</v>
      </c>
      <c r="Q816" s="42">
        <f t="shared" si="300"/>
        <v>-20.159165037210634</v>
      </c>
      <c r="R816" s="46">
        <f t="shared" si="309"/>
        <v>0.98662395158566463</v>
      </c>
      <c r="S816" s="42">
        <f t="shared" si="301"/>
        <v>2914.7731039930559</v>
      </c>
      <c r="T816" s="43">
        <f t="shared" si="311"/>
        <v>0.16152209718545843</v>
      </c>
      <c r="U816" s="65">
        <f>SUM(S811:S822)</f>
        <v>33688.238665104167</v>
      </c>
      <c r="V816" s="58">
        <f t="shared" si="302"/>
        <v>0</v>
      </c>
      <c r="W816" s="58">
        <f t="shared" si="303"/>
        <v>1950.6666666666654</v>
      </c>
      <c r="Y816" s="61">
        <f t="shared" si="289"/>
        <v>134385.59259259264</v>
      </c>
      <c r="Z816" s="61">
        <f t="shared" si="290"/>
        <v>134.38559259259264</v>
      </c>
      <c r="AA816" s="61">
        <f t="shared" si="291"/>
        <v>23475.555555555591</v>
      </c>
      <c r="AB816" s="63">
        <f t="shared" si="292"/>
        <v>23.475555555555591</v>
      </c>
      <c r="AC816" s="36"/>
      <c r="AD816" s="64">
        <f t="shared" si="293"/>
        <v>-23.475555555555591</v>
      </c>
      <c r="AE816" s="64">
        <f t="shared" si="294"/>
        <v>0.16270153459084036</v>
      </c>
      <c r="AF816" s="42">
        <f t="shared" si="304"/>
        <v>0</v>
      </c>
      <c r="AG816" s="72">
        <f t="shared" si="305"/>
        <v>0</v>
      </c>
      <c r="AH816">
        <f t="shared" si="306"/>
        <v>9.8124674040166004E-2</v>
      </c>
    </row>
    <row r="817" spans="1:34" ht="15.75" thickBot="1" x14ac:dyDescent="0.3">
      <c r="A817" s="36"/>
      <c r="B817" s="15" t="s">
        <v>60</v>
      </c>
      <c r="C817" s="15">
        <v>813</v>
      </c>
      <c r="D817" s="15">
        <v>224</v>
      </c>
      <c r="E817" s="47">
        <v>39.700000000000003</v>
      </c>
      <c r="F817" s="37">
        <f t="shared" si="307"/>
        <v>-1.1388888888888893</v>
      </c>
      <c r="G817" s="37">
        <f t="shared" si="308"/>
        <v>-4.1000000000000014</v>
      </c>
      <c r="H817" s="36"/>
      <c r="I817" s="33">
        <f t="shared" si="288"/>
        <v>11.027777777777779</v>
      </c>
      <c r="J817" s="34">
        <f t="shared" si="295"/>
        <v>-2077.3333333333339</v>
      </c>
      <c r="K817" s="34">
        <f t="shared" si="296"/>
        <v>143.15</v>
      </c>
      <c r="L817" s="39">
        <f t="shared" si="297"/>
        <v>121.16191875000001</v>
      </c>
      <c r="M817" s="40">
        <f t="shared" si="298"/>
        <v>264.31191875000002</v>
      </c>
      <c r="N817" s="36"/>
      <c r="O817" s="45">
        <f t="shared" si="299"/>
        <v>2914.7731039930559</v>
      </c>
      <c r="P817" s="46">
        <f t="shared" si="310"/>
        <v>2.9147731039930558</v>
      </c>
      <c r="Q817" s="42">
        <f t="shared" si="300"/>
        <v>-19.993597266377321</v>
      </c>
      <c r="R817" s="46">
        <f t="shared" si="309"/>
        <v>0.98743361078121827</v>
      </c>
      <c r="S817" s="42">
        <f t="shared" si="301"/>
        <v>2366.9794487847221</v>
      </c>
      <c r="T817" s="43">
        <f t="shared" si="311"/>
        <v>0.16217959147678751</v>
      </c>
      <c r="U817" s="65"/>
      <c r="V817" s="58">
        <f t="shared" si="302"/>
        <v>0</v>
      </c>
      <c r="W817" s="58">
        <f t="shared" si="303"/>
        <v>2077.3333333333339</v>
      </c>
      <c r="Y817" s="61">
        <f t="shared" si="289"/>
        <v>110910.03703703705</v>
      </c>
      <c r="Z817" s="61">
        <f t="shared" si="290"/>
        <v>110.91003703703706</v>
      </c>
      <c r="AA817" s="61">
        <f t="shared" si="291"/>
        <v>22225.77777777781</v>
      </c>
      <c r="AB817" s="63">
        <f t="shared" si="292"/>
        <v>22.225777777777811</v>
      </c>
      <c r="AC817" s="36"/>
      <c r="AD817" s="64">
        <f t="shared" si="293"/>
        <v>-22.225777777777811</v>
      </c>
      <c r="AE817" s="64">
        <f t="shared" si="294"/>
        <v>0.16309993833220804</v>
      </c>
      <c r="AF817" s="42">
        <f t="shared" si="304"/>
        <v>0</v>
      </c>
      <c r="AG817" s="72">
        <f t="shared" si="305"/>
        <v>0</v>
      </c>
      <c r="AH817">
        <f t="shared" si="306"/>
        <v>9.8524101822148422E-2</v>
      </c>
    </row>
    <row r="818" spans="1:34" ht="15.75" thickBot="1" x14ac:dyDescent="0.3">
      <c r="A818" s="36"/>
      <c r="B818" s="15" t="s">
        <v>60</v>
      </c>
      <c r="C818" s="15">
        <v>814</v>
      </c>
      <c r="D818" s="15">
        <v>225</v>
      </c>
      <c r="E818" s="47">
        <v>35.5</v>
      </c>
      <c r="F818" s="37">
        <f t="shared" si="307"/>
        <v>-1.1944444444444446</v>
      </c>
      <c r="G818" s="37">
        <f t="shared" si="308"/>
        <v>-4.3000000000000007</v>
      </c>
      <c r="H818" s="36"/>
      <c r="I818" s="33">
        <f t="shared" si="288"/>
        <v>9.8611111111111107</v>
      </c>
      <c r="J818" s="34">
        <f t="shared" si="295"/>
        <v>-2178.666666666667</v>
      </c>
      <c r="K818" s="34">
        <f t="shared" si="296"/>
        <v>143.15</v>
      </c>
      <c r="L818" s="39">
        <f t="shared" si="297"/>
        <v>96.881718749999976</v>
      </c>
      <c r="M818" s="40">
        <f t="shared" si="298"/>
        <v>240.03171874999998</v>
      </c>
      <c r="N818" s="36"/>
      <c r="O818" s="45">
        <f t="shared" si="299"/>
        <v>2366.9794487847221</v>
      </c>
      <c r="P818" s="46">
        <f t="shared" si="310"/>
        <v>2.366979448784722</v>
      </c>
      <c r="Q818" s="42">
        <f t="shared" si="300"/>
        <v>-19.117094625289354</v>
      </c>
      <c r="R818" s="46">
        <f t="shared" si="309"/>
        <v>0.98809110507254738</v>
      </c>
      <c r="S818" s="42">
        <f t="shared" si="301"/>
        <v>1878.9952105902778</v>
      </c>
      <c r="T818" s="43">
        <f t="shared" si="311"/>
        <v>0.16270153459084036</v>
      </c>
      <c r="U818" s="65"/>
      <c r="V818" s="58">
        <f t="shared" si="302"/>
        <v>0</v>
      </c>
      <c r="W818" s="58">
        <f t="shared" si="303"/>
        <v>2178.666666666667</v>
      </c>
      <c r="Y818" s="61">
        <f t="shared" si="289"/>
        <v>88684.259259259241</v>
      </c>
      <c r="Z818" s="61">
        <f t="shared" si="290"/>
        <v>88.684259259259235</v>
      </c>
      <c r="AA818" s="61">
        <f t="shared" si="291"/>
        <v>20621.333333333299</v>
      </c>
      <c r="AB818" s="63">
        <f t="shared" si="292"/>
        <v>20.6213333333333</v>
      </c>
      <c r="AC818" s="36"/>
      <c r="AD818" s="64">
        <f t="shared" si="293"/>
        <v>-20.6213333333333</v>
      </c>
      <c r="AE818" s="64">
        <f t="shared" si="294"/>
        <v>0.16340413882685503</v>
      </c>
      <c r="AF818" s="42">
        <f t="shared" si="304"/>
        <v>0</v>
      </c>
      <c r="AG818" s="72">
        <f t="shared" si="305"/>
        <v>0</v>
      </c>
      <c r="AH818">
        <f t="shared" si="306"/>
        <v>9.8841182263935512E-2</v>
      </c>
    </row>
    <row r="819" spans="1:34" ht="15.75" thickBot="1" x14ac:dyDescent="0.3">
      <c r="A819" s="36"/>
      <c r="B819" s="15" t="s">
        <v>60</v>
      </c>
      <c r="C819" s="15">
        <v>815</v>
      </c>
      <c r="D819" s="15">
        <v>226</v>
      </c>
      <c r="E819" s="47">
        <v>31.1</v>
      </c>
      <c r="F819" s="37">
        <f t="shared" si="307"/>
        <v>-1.2777777777777777</v>
      </c>
      <c r="G819" s="37">
        <f t="shared" si="308"/>
        <v>-4.5999999999999996</v>
      </c>
      <c r="H819" s="36"/>
      <c r="I819" s="33">
        <f t="shared" si="288"/>
        <v>8.6388888888888893</v>
      </c>
      <c r="J819" s="34">
        <f t="shared" si="295"/>
        <v>-2330.6666666666665</v>
      </c>
      <c r="K819" s="34">
        <f t="shared" si="296"/>
        <v>143.15</v>
      </c>
      <c r="L819" s="39">
        <f t="shared" si="297"/>
        <v>74.354268750000003</v>
      </c>
      <c r="M819" s="40">
        <f t="shared" si="298"/>
        <v>217.50426874999999</v>
      </c>
      <c r="N819" s="36"/>
      <c r="O819" s="45">
        <f t="shared" si="299"/>
        <v>1878.9952105902778</v>
      </c>
      <c r="P819" s="46">
        <f t="shared" si="310"/>
        <v>1.8789952105902779</v>
      </c>
      <c r="Q819" s="42">
        <f t="shared" si="300"/>
        <v>-18.25537515978009</v>
      </c>
      <c r="R819" s="46">
        <f t="shared" si="309"/>
        <v>0.98861304818660023</v>
      </c>
      <c r="S819" s="42">
        <f t="shared" si="301"/>
        <v>1434.2534689236115</v>
      </c>
      <c r="T819" s="43">
        <f t="shared" si="311"/>
        <v>0.16309993833220804</v>
      </c>
      <c r="U819" s="65"/>
      <c r="V819" s="58">
        <f t="shared" si="302"/>
        <v>0</v>
      </c>
      <c r="W819" s="58">
        <f t="shared" si="303"/>
        <v>2330.6666666666665</v>
      </c>
      <c r="Y819" s="61">
        <f t="shared" si="289"/>
        <v>68062.925925925942</v>
      </c>
      <c r="Z819" s="61">
        <f t="shared" si="290"/>
        <v>68.062925925925938</v>
      </c>
      <c r="AA819" s="61">
        <f t="shared" si="291"/>
        <v>19388.444444444453</v>
      </c>
      <c r="AB819" s="63">
        <f t="shared" si="292"/>
        <v>19.388444444444453</v>
      </c>
      <c r="AC819" s="36"/>
      <c r="AD819" s="64">
        <f t="shared" si="293"/>
        <v>-19.388444444444453</v>
      </c>
      <c r="AE819" s="64">
        <f t="shared" si="294"/>
        <v>0.16363755202129948</v>
      </c>
      <c r="AF819" s="42">
        <f t="shared" si="304"/>
        <v>0</v>
      </c>
      <c r="AG819" s="72">
        <f t="shared" si="305"/>
        <v>0</v>
      </c>
      <c r="AH819">
        <f t="shared" si="306"/>
        <v>9.9083212536816387E-2</v>
      </c>
    </row>
    <row r="820" spans="1:34" ht="15.75" thickBot="1" x14ac:dyDescent="0.3">
      <c r="A820" s="36"/>
      <c r="B820" s="15" t="s">
        <v>60</v>
      </c>
      <c r="C820" s="15">
        <v>816</v>
      </c>
      <c r="D820" s="15">
        <v>227</v>
      </c>
      <c r="E820" s="47">
        <v>26.3</v>
      </c>
      <c r="F820" s="37">
        <f t="shared" si="307"/>
        <v>-1.2777777777777781</v>
      </c>
      <c r="G820" s="37">
        <f t="shared" si="308"/>
        <v>-4.6000000000000014</v>
      </c>
      <c r="H820" s="36"/>
      <c r="I820" s="33">
        <f t="shared" si="288"/>
        <v>7.3055555555555562</v>
      </c>
      <c r="J820" s="34">
        <f t="shared" si="295"/>
        <v>-2330.6666666666674</v>
      </c>
      <c r="K820" s="34">
        <f t="shared" si="296"/>
        <v>143.15</v>
      </c>
      <c r="L820" s="39">
        <f t="shared" si="297"/>
        <v>53.173668750000012</v>
      </c>
      <c r="M820" s="40">
        <f t="shared" si="298"/>
        <v>196.32366875000002</v>
      </c>
      <c r="N820" s="36"/>
      <c r="O820" s="45">
        <f t="shared" si="299"/>
        <v>1434.2534689236115</v>
      </c>
      <c r="P820" s="46">
        <f t="shared" si="310"/>
        <v>1.4342534689236115</v>
      </c>
      <c r="Q820" s="42">
        <f t="shared" si="300"/>
        <v>-15.592561345891209</v>
      </c>
      <c r="R820" s="46">
        <f t="shared" si="309"/>
        <v>0.98901145192796791</v>
      </c>
      <c r="S820" s="42">
        <f t="shared" si="301"/>
        <v>1095.1217807291666</v>
      </c>
      <c r="T820" s="43">
        <f t="shared" si="311"/>
        <v>0.16340413882685503</v>
      </c>
      <c r="U820" s="65"/>
      <c r="V820" s="58">
        <f t="shared" si="302"/>
        <v>0</v>
      </c>
      <c r="W820" s="58">
        <f t="shared" si="303"/>
        <v>2330.6666666666674</v>
      </c>
      <c r="Y820" s="61">
        <f t="shared" si="289"/>
        <v>48674.481481481489</v>
      </c>
      <c r="Z820" s="61">
        <f t="shared" si="290"/>
        <v>48.674481481481486</v>
      </c>
      <c r="AA820" s="61">
        <f t="shared" si="291"/>
        <v>14924.148148148161</v>
      </c>
      <c r="AB820" s="63">
        <f t="shared" si="292"/>
        <v>14.924148148148161</v>
      </c>
      <c r="AC820" s="36"/>
      <c r="AD820" s="64">
        <f t="shared" si="293"/>
        <v>-14.924148148148161</v>
      </c>
      <c r="AE820" s="64">
        <f t="shared" si="294"/>
        <v>0.1638544684468396</v>
      </c>
      <c r="AF820" s="42">
        <f t="shared" si="304"/>
        <v>0</v>
      </c>
      <c r="AG820" s="72">
        <f t="shared" si="305"/>
        <v>0</v>
      </c>
      <c r="AH820">
        <f t="shared" si="306"/>
        <v>9.9268014337314442E-2</v>
      </c>
    </row>
    <row r="821" spans="1:34" ht="15.75" thickBot="1" x14ac:dyDescent="0.3">
      <c r="A821" s="36"/>
      <c r="B821" s="15" t="s">
        <v>60</v>
      </c>
      <c r="C821" s="15">
        <v>817</v>
      </c>
      <c r="D821" s="15">
        <v>228</v>
      </c>
      <c r="E821" s="47">
        <v>21.9</v>
      </c>
      <c r="F821" s="37">
        <f t="shared" si="307"/>
        <v>-1.1527777777777779</v>
      </c>
      <c r="G821" s="37">
        <f t="shared" si="308"/>
        <v>-4.1500000000000004</v>
      </c>
      <c r="H821" s="36"/>
      <c r="I821" s="33">
        <f t="shared" si="288"/>
        <v>6.083333333333333</v>
      </c>
      <c r="J821" s="34">
        <f t="shared" si="295"/>
        <v>-2102.666666666667</v>
      </c>
      <c r="K821" s="34">
        <f t="shared" si="296"/>
        <v>143.15</v>
      </c>
      <c r="L821" s="39">
        <f t="shared" si="297"/>
        <v>36.87001875</v>
      </c>
      <c r="M821" s="40">
        <f t="shared" si="298"/>
        <v>180.02001875000002</v>
      </c>
      <c r="N821" s="36"/>
      <c r="O821" s="45">
        <f t="shared" si="299"/>
        <v>1095.1217807291666</v>
      </c>
      <c r="P821" s="46">
        <f t="shared" si="310"/>
        <v>1.0951217807291667</v>
      </c>
      <c r="Q821" s="42">
        <f t="shared" si="300"/>
        <v>-11.696100441493055</v>
      </c>
      <c r="R821" s="46">
        <f t="shared" si="309"/>
        <v>0.98931565242261488</v>
      </c>
      <c r="S821" s="42">
        <f t="shared" si="301"/>
        <v>840.28750000000002</v>
      </c>
      <c r="T821" s="43">
        <f t="shared" si="311"/>
        <v>0.16363755202129948</v>
      </c>
      <c r="U821" s="65"/>
      <c r="V821" s="58">
        <f t="shared" si="302"/>
        <v>0</v>
      </c>
      <c r="W821" s="58">
        <f t="shared" si="303"/>
        <v>2102.666666666667</v>
      </c>
      <c r="Y821" s="61">
        <f t="shared" si="289"/>
        <v>33750.333333333328</v>
      </c>
      <c r="Z821" s="61">
        <f t="shared" si="290"/>
        <v>33.75033333333333</v>
      </c>
      <c r="AA821" s="61">
        <f t="shared" si="291"/>
        <v>10950.333333333328</v>
      </c>
      <c r="AB821" s="63">
        <f t="shared" si="292"/>
        <v>10.950333333333328</v>
      </c>
      <c r="AC821" s="36"/>
      <c r="AD821" s="64">
        <f t="shared" si="293"/>
        <v>-10.950333333333328</v>
      </c>
      <c r="AE821" s="64">
        <f t="shared" si="294"/>
        <v>0.1638544684468396</v>
      </c>
      <c r="AF821" s="42">
        <f t="shared" si="304"/>
        <v>0</v>
      </c>
      <c r="AG821" s="72">
        <f t="shared" si="305"/>
        <v>0</v>
      </c>
      <c r="AH821">
        <f t="shared" si="306"/>
        <v>9.9409812852939441E-2</v>
      </c>
    </row>
    <row r="822" spans="1:34" ht="15.75" thickBot="1" x14ac:dyDescent="0.3">
      <c r="A822" s="36"/>
      <c r="B822" s="16" t="s">
        <v>60</v>
      </c>
      <c r="C822" s="15">
        <v>818</v>
      </c>
      <c r="D822" s="15">
        <v>229</v>
      </c>
      <c r="E822" s="47">
        <v>18</v>
      </c>
      <c r="F822" s="37">
        <f t="shared" si="307"/>
        <v>-0.68055555555555536</v>
      </c>
      <c r="G822" s="37">
        <f t="shared" si="308"/>
        <v>-2.4499999999999993</v>
      </c>
      <c r="H822" s="36"/>
      <c r="I822" s="33">
        <f t="shared" si="288"/>
        <v>5</v>
      </c>
      <c r="J822" s="34">
        <f t="shared" si="295"/>
        <v>-1241.333333333333</v>
      </c>
      <c r="K822" s="34">
        <f t="shared" si="296"/>
        <v>143.15</v>
      </c>
      <c r="L822" s="39">
        <f t="shared" si="297"/>
        <v>24.907499999999999</v>
      </c>
      <c r="M822" s="40">
        <f t="shared" si="298"/>
        <v>168.0575</v>
      </c>
      <c r="N822" s="36"/>
      <c r="O822" s="45">
        <f t="shared" si="299"/>
        <v>840.28750000000002</v>
      </c>
      <c r="P822" s="46">
        <f t="shared" si="310"/>
        <v>0.84028750000000008</v>
      </c>
      <c r="Q822" s="42">
        <f t="shared" si="300"/>
        <v>-5.3663791666666647</v>
      </c>
      <c r="R822" s="46">
        <f t="shared" si="309"/>
        <v>0.98954906561705935</v>
      </c>
      <c r="S822" s="42">
        <f t="shared" si="301"/>
        <v>780.89913194444443</v>
      </c>
      <c r="T822" s="43">
        <f t="shared" si="311"/>
        <v>0.1638544684468396</v>
      </c>
      <c r="U822" s="65"/>
      <c r="V822" s="58">
        <f t="shared" si="302"/>
        <v>0</v>
      </c>
      <c r="W822" s="58">
        <f t="shared" si="303"/>
        <v>1241.333333333333</v>
      </c>
      <c r="Y822" s="61">
        <f t="shared" si="289"/>
        <v>22800</v>
      </c>
      <c r="Z822" s="61">
        <f t="shared" si="290"/>
        <v>22.8</v>
      </c>
      <c r="AA822" s="61">
        <f t="shared" si="291"/>
        <v>2462.9629629629635</v>
      </c>
      <c r="AB822" s="63">
        <f t="shared" si="292"/>
        <v>2.4629629629629637</v>
      </c>
      <c r="AC822" s="36"/>
      <c r="AD822" s="64">
        <f t="shared" si="293"/>
        <v>-2.4629629629629637</v>
      </c>
      <c r="AE822" s="64">
        <f t="shared" si="294"/>
        <v>0.1638544684468396</v>
      </c>
      <c r="AF822" s="42">
        <f t="shared" si="304"/>
        <v>0</v>
      </c>
      <c r="AG822" s="72">
        <f t="shared" si="305"/>
        <v>0</v>
      </c>
      <c r="AH822">
        <f t="shared" si="306"/>
        <v>9.9541589581455051E-2</v>
      </c>
    </row>
    <row r="823" spans="1:34" ht="15.75" thickBot="1" x14ac:dyDescent="0.3">
      <c r="A823" s="36"/>
      <c r="B823" s="15" t="s">
        <v>60</v>
      </c>
      <c r="C823" s="15">
        <v>819</v>
      </c>
      <c r="D823" s="15">
        <v>230</v>
      </c>
      <c r="E823" s="47">
        <v>17</v>
      </c>
      <c r="F823" s="37">
        <f t="shared" si="307"/>
        <v>0</v>
      </c>
      <c r="G823" s="37">
        <f t="shared" si="308"/>
        <v>0</v>
      </c>
      <c r="H823" s="36"/>
      <c r="I823" s="33">
        <f t="shared" si="288"/>
        <v>4.7222222222222223</v>
      </c>
      <c r="J823" s="34">
        <f t="shared" si="295"/>
        <v>0</v>
      </c>
      <c r="K823" s="34">
        <f t="shared" si="296"/>
        <v>143.15</v>
      </c>
      <c r="L823" s="39">
        <f t="shared" si="297"/>
        <v>22.216874999999998</v>
      </c>
      <c r="M823" s="40">
        <f t="shared" si="298"/>
        <v>165.36687499999999</v>
      </c>
      <c r="N823" s="36"/>
      <c r="O823" s="45">
        <f t="shared" si="299"/>
        <v>780.89913194444443</v>
      </c>
      <c r="P823" s="46">
        <f t="shared" si="310"/>
        <v>0.78089913194444438</v>
      </c>
      <c r="Q823" s="42">
        <f t="shared" si="300"/>
        <v>0.78089913194444438</v>
      </c>
      <c r="R823" s="46">
        <f t="shared" si="309"/>
        <v>0.98976598204259947</v>
      </c>
      <c r="S823" s="42">
        <f t="shared" si="301"/>
        <v>0</v>
      </c>
      <c r="T823" s="43">
        <f t="shared" si="311"/>
        <v>0.1638544684468396</v>
      </c>
      <c r="U823" s="36"/>
      <c r="V823" s="58">
        <f t="shared" si="302"/>
        <v>0</v>
      </c>
      <c r="W823" s="58">
        <f t="shared" si="303"/>
        <v>0</v>
      </c>
      <c r="Y823" s="61">
        <f t="shared" si="289"/>
        <v>20337.037037037036</v>
      </c>
      <c r="Z823" s="61">
        <f t="shared" si="290"/>
        <v>20.337037037037035</v>
      </c>
      <c r="AA823" s="61">
        <f t="shared" si="291"/>
        <v>0</v>
      </c>
      <c r="AB823" s="63">
        <f t="shared" si="292"/>
        <v>0</v>
      </c>
      <c r="AC823" s="36"/>
      <c r="AD823" s="64">
        <f t="shared" si="293"/>
        <v>0</v>
      </c>
      <c r="AE823" s="64">
        <f t="shared" si="294"/>
        <v>0.1638544684468396</v>
      </c>
      <c r="AF823" s="42">
        <f t="shared" si="304"/>
        <v>0</v>
      </c>
      <c r="AG823" s="72">
        <f t="shared" si="305"/>
        <v>0</v>
      </c>
      <c r="AH823">
        <f t="shared" si="306"/>
        <v>9.9541589581455051E-2</v>
      </c>
    </row>
    <row r="824" spans="1:34" ht="15.75" thickBot="1" x14ac:dyDescent="0.3">
      <c r="A824" s="36"/>
      <c r="B824" s="15" t="s">
        <v>60</v>
      </c>
      <c r="C824" s="15">
        <v>820</v>
      </c>
      <c r="D824" s="15">
        <v>231</v>
      </c>
      <c r="E824" s="47">
        <v>18</v>
      </c>
      <c r="F824" s="37">
        <f t="shared" si="307"/>
        <v>0.61111111111111094</v>
      </c>
      <c r="G824" s="37">
        <f t="shared" si="308"/>
        <v>2.1999999999999993</v>
      </c>
      <c r="H824" s="36"/>
      <c r="I824" s="33">
        <f t="shared" si="288"/>
        <v>5</v>
      </c>
      <c r="J824" s="34">
        <f t="shared" si="295"/>
        <v>1114.6666666666663</v>
      </c>
      <c r="K824" s="34">
        <f t="shared" si="296"/>
        <v>143.15</v>
      </c>
      <c r="L824" s="39">
        <f t="shared" si="297"/>
        <v>24.907499999999999</v>
      </c>
      <c r="M824" s="40">
        <f t="shared" si="298"/>
        <v>1282.7241666666664</v>
      </c>
      <c r="N824" s="36"/>
      <c r="O824" s="45">
        <f t="shared" si="299"/>
        <v>6413.6208333333325</v>
      </c>
      <c r="P824" s="46">
        <f t="shared" si="310"/>
        <v>6.4136208333333329</v>
      </c>
      <c r="Q824" s="42">
        <f t="shared" si="300"/>
        <v>6.4136208333333329</v>
      </c>
      <c r="R824" s="46">
        <f t="shared" si="309"/>
        <v>0.99154754338519202</v>
      </c>
      <c r="S824" s="42">
        <f t="shared" si="301"/>
        <v>0</v>
      </c>
      <c r="T824" s="43">
        <f t="shared" si="311"/>
        <v>0.1638544684468396</v>
      </c>
      <c r="U824" s="36"/>
      <c r="V824" s="58">
        <f t="shared" si="302"/>
        <v>1114.6666666666663</v>
      </c>
      <c r="W824" s="58">
        <f t="shared" si="303"/>
        <v>0</v>
      </c>
      <c r="Y824" s="61">
        <f t="shared" si="289"/>
        <v>22800</v>
      </c>
      <c r="Z824" s="61">
        <f t="shared" si="290"/>
        <v>22.8</v>
      </c>
      <c r="AA824" s="61">
        <f t="shared" si="291"/>
        <v>0</v>
      </c>
      <c r="AB824" s="63">
        <f t="shared" si="292"/>
        <v>0</v>
      </c>
      <c r="AC824" s="36"/>
      <c r="AD824" s="64">
        <f t="shared" si="293"/>
        <v>0</v>
      </c>
      <c r="AE824" s="64">
        <f t="shared" si="294"/>
        <v>0.1638544684468396</v>
      </c>
      <c r="AF824" s="42">
        <f t="shared" si="304"/>
        <v>0</v>
      </c>
      <c r="AG824" s="72">
        <f t="shared" si="305"/>
        <v>0</v>
      </c>
      <c r="AH824">
        <f t="shared" si="306"/>
        <v>9.9541589581455051E-2</v>
      </c>
    </row>
    <row r="825" spans="1:34" ht="15.75" thickBot="1" x14ac:dyDescent="0.3">
      <c r="A825" s="36"/>
      <c r="B825" s="15" t="s">
        <v>60</v>
      </c>
      <c r="C825" s="15">
        <v>821</v>
      </c>
      <c r="D825" s="15">
        <v>232</v>
      </c>
      <c r="E825" s="47">
        <v>21.4</v>
      </c>
      <c r="F825" s="37">
        <f t="shared" si="307"/>
        <v>0.94444444444444453</v>
      </c>
      <c r="G825" s="37">
        <f t="shared" si="308"/>
        <v>3.4000000000000004</v>
      </c>
      <c r="H825" s="36"/>
      <c r="I825" s="33">
        <f t="shared" si="288"/>
        <v>5.9444444444444446</v>
      </c>
      <c r="J825" s="34">
        <f t="shared" si="295"/>
        <v>1722.6666666666667</v>
      </c>
      <c r="K825" s="34">
        <f t="shared" si="296"/>
        <v>143.15</v>
      </c>
      <c r="L825" s="39">
        <f t="shared" si="297"/>
        <v>35.205675000000006</v>
      </c>
      <c r="M825" s="40">
        <f t="shared" si="298"/>
        <v>1901.0223416666668</v>
      </c>
      <c r="N825" s="36"/>
      <c r="O825" s="45">
        <f t="shared" si="299"/>
        <v>11300.521697685186</v>
      </c>
      <c r="P825" s="46">
        <f t="shared" si="310"/>
        <v>11.300521697685186</v>
      </c>
      <c r="Q825" s="42">
        <f t="shared" si="300"/>
        <v>11.300521697685186</v>
      </c>
      <c r="R825" s="46">
        <f t="shared" si="309"/>
        <v>0.99468657719010456</v>
      </c>
      <c r="S825" s="42">
        <f t="shared" si="301"/>
        <v>0</v>
      </c>
      <c r="T825" s="43">
        <f t="shared" si="311"/>
        <v>0.1638544684468396</v>
      </c>
      <c r="U825" s="36"/>
      <c r="V825" s="58">
        <f t="shared" si="302"/>
        <v>1722.6666666666667</v>
      </c>
      <c r="W825" s="58">
        <f t="shared" si="303"/>
        <v>0</v>
      </c>
      <c r="Y825" s="61">
        <f t="shared" si="289"/>
        <v>32226.814814814818</v>
      </c>
      <c r="Z825" s="61">
        <f t="shared" si="290"/>
        <v>32.226814814814816</v>
      </c>
      <c r="AA825" s="61">
        <f t="shared" si="291"/>
        <v>0</v>
      </c>
      <c r="AB825" s="63">
        <f t="shared" si="292"/>
        <v>0</v>
      </c>
      <c r="AC825" s="36"/>
      <c r="AD825" s="64">
        <f t="shared" si="293"/>
        <v>0</v>
      </c>
      <c r="AE825" s="64">
        <f t="shared" si="294"/>
        <v>0.1638544684468396</v>
      </c>
      <c r="AF825" s="42">
        <f t="shared" si="304"/>
        <v>71268.709135802477</v>
      </c>
      <c r="AG825" s="72">
        <f t="shared" si="305"/>
        <v>41130.953760000011</v>
      </c>
      <c r="AH825">
        <f t="shared" si="306"/>
        <v>9.9541589581455051E-2</v>
      </c>
    </row>
    <row r="826" spans="1:34" ht="15.75" thickBot="1" x14ac:dyDescent="0.3">
      <c r="A826" s="36"/>
      <c r="B826" s="15" t="s">
        <v>60</v>
      </c>
      <c r="C826" s="15">
        <v>822</v>
      </c>
      <c r="D826" s="15">
        <v>233</v>
      </c>
      <c r="E826" s="47">
        <v>24.8</v>
      </c>
      <c r="F826" s="37">
        <f t="shared" si="307"/>
        <v>0.90277777777777779</v>
      </c>
      <c r="G826" s="37">
        <f t="shared" si="308"/>
        <v>3.25</v>
      </c>
      <c r="H826" s="36"/>
      <c r="I826" s="33">
        <f t="shared" si="288"/>
        <v>6.8888888888888893</v>
      </c>
      <c r="J826" s="34">
        <f t="shared" si="295"/>
        <v>1646.6666666666667</v>
      </c>
      <c r="K826" s="34">
        <f t="shared" si="296"/>
        <v>143.15</v>
      </c>
      <c r="L826" s="39">
        <f t="shared" si="297"/>
        <v>47.281200000000005</v>
      </c>
      <c r="M826" s="40">
        <f t="shared" si="298"/>
        <v>1837.0978666666667</v>
      </c>
      <c r="N826" s="36"/>
      <c r="O826" s="45">
        <f t="shared" si="299"/>
        <v>12655.563081481483</v>
      </c>
      <c r="P826" s="46">
        <f t="shared" si="310"/>
        <v>12.655563081481484</v>
      </c>
      <c r="Q826" s="42">
        <f t="shared" si="300"/>
        <v>12.655563081481484</v>
      </c>
      <c r="R826" s="46">
        <f t="shared" si="309"/>
        <v>0.99820201137940501</v>
      </c>
      <c r="S826" s="42">
        <f t="shared" si="301"/>
        <v>0</v>
      </c>
      <c r="T826" s="43">
        <f t="shared" si="311"/>
        <v>0.1638544684468396</v>
      </c>
      <c r="U826" s="36"/>
      <c r="V826" s="58">
        <f t="shared" si="302"/>
        <v>1646.6666666666667</v>
      </c>
      <c r="W826" s="58">
        <f t="shared" si="303"/>
        <v>0</v>
      </c>
      <c r="Y826" s="61">
        <f t="shared" si="289"/>
        <v>43280.592592592599</v>
      </c>
      <c r="Z826" s="61">
        <f t="shared" si="290"/>
        <v>43.280592592592598</v>
      </c>
      <c r="AA826" s="61">
        <f t="shared" si="291"/>
        <v>0</v>
      </c>
      <c r="AB826" s="63">
        <f t="shared" si="292"/>
        <v>0</v>
      </c>
      <c r="AC826" s="36"/>
      <c r="AD826" s="64">
        <f t="shared" si="293"/>
        <v>0</v>
      </c>
      <c r="AE826" s="64">
        <f t="shared" si="294"/>
        <v>0.1638544684468396</v>
      </c>
      <c r="AF826" s="42">
        <f t="shared" si="304"/>
        <v>83261.039999999994</v>
      </c>
      <c r="AG826" s="72">
        <f t="shared" si="305"/>
        <v>48052.027709999995</v>
      </c>
      <c r="AH826">
        <f t="shared" si="306"/>
        <v>9.9541589581455051E-2</v>
      </c>
    </row>
    <row r="827" spans="1:34" ht="15.75" thickBot="1" x14ac:dyDescent="0.3">
      <c r="A827" s="36"/>
      <c r="B827" s="15" t="s">
        <v>60</v>
      </c>
      <c r="C827" s="15">
        <v>823</v>
      </c>
      <c r="D827" s="15">
        <v>234</v>
      </c>
      <c r="E827" s="47">
        <v>27.9</v>
      </c>
      <c r="F827" s="37">
        <f t="shared" si="307"/>
        <v>0.83333333333333326</v>
      </c>
      <c r="G827" s="37">
        <f t="shared" si="308"/>
        <v>3</v>
      </c>
      <c r="H827" s="36"/>
      <c r="I827" s="33">
        <f t="shared" si="288"/>
        <v>7.75</v>
      </c>
      <c r="J827" s="34">
        <f t="shared" si="295"/>
        <v>1519.9999999999998</v>
      </c>
      <c r="K827" s="34">
        <f t="shared" si="296"/>
        <v>143.15</v>
      </c>
      <c r="L827" s="39">
        <f t="shared" si="297"/>
        <v>59.84026875</v>
      </c>
      <c r="M827" s="40">
        <f t="shared" si="298"/>
        <v>1722.9902687499998</v>
      </c>
      <c r="N827" s="36"/>
      <c r="O827" s="45">
        <f t="shared" si="299"/>
        <v>13353.174582812499</v>
      </c>
      <c r="P827" s="46">
        <f t="shared" si="310"/>
        <v>13.353174582812498</v>
      </c>
      <c r="Q827" s="42">
        <f t="shared" si="300"/>
        <v>13.353174582812498</v>
      </c>
      <c r="R827" s="46">
        <f t="shared" si="309"/>
        <v>1.0019112265412973</v>
      </c>
      <c r="S827" s="42">
        <f t="shared" si="301"/>
        <v>0</v>
      </c>
      <c r="T827" s="43">
        <f t="shared" si="311"/>
        <v>0.1638544684468396</v>
      </c>
      <c r="U827" s="36"/>
      <c r="V827" s="58">
        <f t="shared" si="302"/>
        <v>1519.9999999999998</v>
      </c>
      <c r="W827" s="58">
        <f t="shared" si="303"/>
        <v>0</v>
      </c>
      <c r="Y827" s="61">
        <f t="shared" si="289"/>
        <v>54777</v>
      </c>
      <c r="Z827" s="61">
        <f t="shared" si="290"/>
        <v>54.777000000000001</v>
      </c>
      <c r="AA827" s="61">
        <f t="shared" si="291"/>
        <v>0</v>
      </c>
      <c r="AB827" s="63">
        <f t="shared" si="292"/>
        <v>0</v>
      </c>
      <c r="AC827" s="36"/>
      <c r="AD827" s="64">
        <f t="shared" si="293"/>
        <v>0</v>
      </c>
      <c r="AE827" s="64">
        <f t="shared" si="294"/>
        <v>0.1638544684468396</v>
      </c>
      <c r="AF827" s="42">
        <f t="shared" si="304"/>
        <v>86248.943407407409</v>
      </c>
      <c r="AG827" s="72">
        <f t="shared" si="305"/>
        <v>49776.421463999999</v>
      </c>
      <c r="AH827">
        <f t="shared" si="306"/>
        <v>9.9541589581455051E-2</v>
      </c>
    </row>
    <row r="828" spans="1:34" ht="15.75" thickBot="1" x14ac:dyDescent="0.3">
      <c r="A828" s="36"/>
      <c r="B828" s="15" t="s">
        <v>60</v>
      </c>
      <c r="C828" s="15">
        <v>824</v>
      </c>
      <c r="D828" s="15">
        <v>235</v>
      </c>
      <c r="E828" s="47">
        <v>30.8</v>
      </c>
      <c r="F828" s="37">
        <f t="shared" si="307"/>
        <v>0.70833333333333348</v>
      </c>
      <c r="G828" s="37">
        <f t="shared" si="308"/>
        <v>2.5500000000000007</v>
      </c>
      <c r="H828" s="36"/>
      <c r="I828" s="33">
        <f t="shared" si="288"/>
        <v>8.5555555555555554</v>
      </c>
      <c r="J828" s="34">
        <f t="shared" si="295"/>
        <v>1292.0000000000002</v>
      </c>
      <c r="K828" s="34">
        <f t="shared" si="296"/>
        <v>143.15</v>
      </c>
      <c r="L828" s="39">
        <f t="shared" si="297"/>
        <v>72.926699999999997</v>
      </c>
      <c r="M828" s="40">
        <f t="shared" si="298"/>
        <v>1508.0767000000003</v>
      </c>
      <c r="N828" s="36"/>
      <c r="O828" s="45">
        <f t="shared" si="299"/>
        <v>12902.433988888892</v>
      </c>
      <c r="P828" s="46">
        <f t="shared" si="310"/>
        <v>12.902433988888891</v>
      </c>
      <c r="Q828" s="42">
        <f t="shared" si="300"/>
        <v>12.902433988888891</v>
      </c>
      <c r="R828" s="46">
        <f t="shared" si="309"/>
        <v>1.0054952359826552</v>
      </c>
      <c r="S828" s="42">
        <f t="shared" si="301"/>
        <v>0</v>
      </c>
      <c r="T828" s="43">
        <f t="shared" si="311"/>
        <v>0.1638544684468396</v>
      </c>
      <c r="U828" s="36"/>
      <c r="V828" s="58">
        <f t="shared" si="302"/>
        <v>1292.0000000000002</v>
      </c>
      <c r="W828" s="58">
        <f t="shared" si="303"/>
        <v>0</v>
      </c>
      <c r="Y828" s="61">
        <f t="shared" si="289"/>
        <v>66756.148148148146</v>
      </c>
      <c r="Z828" s="61">
        <f t="shared" si="290"/>
        <v>66.756148148148142</v>
      </c>
      <c r="AA828" s="61">
        <f t="shared" si="291"/>
        <v>0</v>
      </c>
      <c r="AB828" s="63">
        <f t="shared" si="292"/>
        <v>0</v>
      </c>
      <c r="AC828" s="36"/>
      <c r="AD828" s="64">
        <f t="shared" si="293"/>
        <v>0</v>
      </c>
      <c r="AE828" s="64">
        <f t="shared" si="294"/>
        <v>0.1638544684468396</v>
      </c>
      <c r="AF828" s="42">
        <f t="shared" si="304"/>
        <v>83479.244444444485</v>
      </c>
      <c r="AG828" s="72">
        <f t="shared" si="305"/>
        <v>48177.958950000022</v>
      </c>
      <c r="AH828">
        <f t="shared" si="306"/>
        <v>9.9541589581455051E-2</v>
      </c>
    </row>
    <row r="829" spans="1:34" ht="15.75" thickBot="1" x14ac:dyDescent="0.3">
      <c r="A829" s="36"/>
      <c r="B829" s="15" t="s">
        <v>60</v>
      </c>
      <c r="C829" s="15">
        <v>825</v>
      </c>
      <c r="D829" s="15">
        <v>236</v>
      </c>
      <c r="E829" s="47">
        <v>33</v>
      </c>
      <c r="F829" s="37">
        <f t="shared" si="307"/>
        <v>0.59722222222222232</v>
      </c>
      <c r="G829" s="37">
        <f t="shared" si="308"/>
        <v>2.1500000000000004</v>
      </c>
      <c r="H829" s="36"/>
      <c r="I829" s="33">
        <f t="shared" si="288"/>
        <v>9.1666666666666679</v>
      </c>
      <c r="J829" s="34">
        <f t="shared" si="295"/>
        <v>1089.3333333333335</v>
      </c>
      <c r="K829" s="34">
        <f t="shared" si="296"/>
        <v>143.15</v>
      </c>
      <c r="L829" s="39">
        <f t="shared" si="297"/>
        <v>83.716875000000016</v>
      </c>
      <c r="M829" s="40">
        <f t="shared" si="298"/>
        <v>1316.2002083333334</v>
      </c>
      <c r="N829" s="36"/>
      <c r="O829" s="45">
        <f t="shared" si="299"/>
        <v>12065.168576388891</v>
      </c>
      <c r="P829" s="46">
        <f t="shared" si="310"/>
        <v>12.06516857638889</v>
      </c>
      <c r="Q829" s="42">
        <f t="shared" si="300"/>
        <v>12.065168576388892</v>
      </c>
      <c r="R829" s="46">
        <f t="shared" si="309"/>
        <v>1.0088466716983189</v>
      </c>
      <c r="S829" s="42">
        <f t="shared" si="301"/>
        <v>0</v>
      </c>
      <c r="T829" s="43">
        <f t="shared" si="311"/>
        <v>0.1638544684468396</v>
      </c>
      <c r="U829" s="36"/>
      <c r="V829" s="58">
        <f t="shared" si="302"/>
        <v>1089.3333333333335</v>
      </c>
      <c r="W829" s="58">
        <f t="shared" si="303"/>
        <v>0</v>
      </c>
      <c r="Y829" s="61">
        <f t="shared" si="289"/>
        <v>76633.333333333358</v>
      </c>
      <c r="Z829" s="61">
        <f t="shared" si="290"/>
        <v>76.633333333333354</v>
      </c>
      <c r="AA829" s="61">
        <f t="shared" si="291"/>
        <v>0</v>
      </c>
      <c r="AB829" s="63">
        <f t="shared" si="292"/>
        <v>0</v>
      </c>
      <c r="AC829" s="36"/>
      <c r="AD829" s="64">
        <f t="shared" si="293"/>
        <v>0</v>
      </c>
      <c r="AE829" s="64">
        <f t="shared" si="294"/>
        <v>0.1638544684468396</v>
      </c>
      <c r="AF829" s="42">
        <f t="shared" si="304"/>
        <v>90049.284000000029</v>
      </c>
      <c r="AG829" s="72">
        <f t="shared" si="305"/>
        <v>51969.693028500013</v>
      </c>
      <c r="AH829">
        <f t="shared" si="306"/>
        <v>9.9541589581455051E-2</v>
      </c>
    </row>
    <row r="830" spans="1:34" ht="15.75" thickBot="1" x14ac:dyDescent="0.3">
      <c r="A830" s="36"/>
      <c r="B830" s="15" t="s">
        <v>60</v>
      </c>
      <c r="C830" s="15">
        <v>826</v>
      </c>
      <c r="D830" s="15">
        <v>237</v>
      </c>
      <c r="E830" s="47">
        <v>35.1</v>
      </c>
      <c r="F830" s="37">
        <f t="shared" si="307"/>
        <v>0.56944444444444464</v>
      </c>
      <c r="G830" s="37">
        <f t="shared" si="308"/>
        <v>2.0500000000000007</v>
      </c>
      <c r="H830" s="36"/>
      <c r="I830" s="33">
        <f t="shared" si="288"/>
        <v>9.75</v>
      </c>
      <c r="J830" s="34">
        <f t="shared" si="295"/>
        <v>1038.666666666667</v>
      </c>
      <c r="K830" s="34">
        <f t="shared" si="296"/>
        <v>143.15</v>
      </c>
      <c r="L830" s="39">
        <f t="shared" si="297"/>
        <v>94.71076875</v>
      </c>
      <c r="M830" s="40">
        <f t="shared" si="298"/>
        <v>1276.527435416667</v>
      </c>
      <c r="N830" s="36"/>
      <c r="O830" s="45">
        <f t="shared" si="299"/>
        <v>12446.142495312502</v>
      </c>
      <c r="P830" s="46">
        <f t="shared" si="310"/>
        <v>12.446142495312502</v>
      </c>
      <c r="Q830" s="42">
        <f t="shared" si="300"/>
        <v>12.446142495312502</v>
      </c>
      <c r="R830" s="46">
        <f t="shared" si="309"/>
        <v>1.0123039335025723</v>
      </c>
      <c r="S830" s="42">
        <f t="shared" si="301"/>
        <v>0</v>
      </c>
      <c r="T830" s="43">
        <f t="shared" si="311"/>
        <v>0.1638544684468396</v>
      </c>
      <c r="U830" s="36"/>
      <c r="V830" s="58">
        <f t="shared" si="302"/>
        <v>1038.666666666667</v>
      </c>
      <c r="W830" s="58">
        <f t="shared" si="303"/>
        <v>0</v>
      </c>
      <c r="Y830" s="61">
        <f t="shared" si="289"/>
        <v>86697</v>
      </c>
      <c r="Z830" s="61">
        <f t="shared" si="290"/>
        <v>86.697000000000003</v>
      </c>
      <c r="AA830" s="61">
        <f t="shared" si="291"/>
        <v>0</v>
      </c>
      <c r="AB830" s="63">
        <f t="shared" si="292"/>
        <v>0</v>
      </c>
      <c r="AC830" s="36"/>
      <c r="AD830" s="64">
        <f t="shared" si="293"/>
        <v>0</v>
      </c>
      <c r="AE830" s="64">
        <f t="shared" si="294"/>
        <v>0.1638544684468396</v>
      </c>
      <c r="AF830" s="42">
        <f t="shared" si="304"/>
        <v>93242.431506172783</v>
      </c>
      <c r="AG830" s="72">
        <f t="shared" si="305"/>
        <v>53812.538282999973</v>
      </c>
      <c r="AH830">
        <f t="shared" si="306"/>
        <v>9.9541589581455051E-2</v>
      </c>
    </row>
    <row r="831" spans="1:34" ht="15.75" thickBot="1" x14ac:dyDescent="0.3">
      <c r="A831" s="36"/>
      <c r="B831" s="15" t="s">
        <v>60</v>
      </c>
      <c r="C831" s="15">
        <v>827</v>
      </c>
      <c r="D831" s="15">
        <v>238</v>
      </c>
      <c r="E831" s="47">
        <v>37.1</v>
      </c>
      <c r="F831" s="37">
        <f t="shared" si="307"/>
        <v>0.52777777777777735</v>
      </c>
      <c r="G831" s="37">
        <f t="shared" si="308"/>
        <v>1.8999999999999986</v>
      </c>
      <c r="H831" s="36"/>
      <c r="I831" s="33">
        <f t="shared" si="288"/>
        <v>10.305555555555557</v>
      </c>
      <c r="J831" s="34">
        <f t="shared" si="295"/>
        <v>962.66666666666583</v>
      </c>
      <c r="K831" s="34">
        <f t="shared" si="296"/>
        <v>143.15</v>
      </c>
      <c r="L831" s="39">
        <f t="shared" si="297"/>
        <v>105.81151875000002</v>
      </c>
      <c r="M831" s="40">
        <f t="shared" si="298"/>
        <v>1211.6281854166659</v>
      </c>
      <c r="N831" s="36"/>
      <c r="O831" s="45">
        <f t="shared" si="299"/>
        <v>12486.50157748842</v>
      </c>
      <c r="P831" s="46">
        <f t="shared" si="310"/>
        <v>12.48650157748842</v>
      </c>
      <c r="Q831" s="42">
        <f t="shared" si="300"/>
        <v>12.48650157748842</v>
      </c>
      <c r="R831" s="46">
        <f t="shared" si="309"/>
        <v>1.0157724061629858</v>
      </c>
      <c r="S831" s="42">
        <f t="shared" si="301"/>
        <v>0</v>
      </c>
      <c r="T831" s="43">
        <f t="shared" si="311"/>
        <v>0.1638544684468396</v>
      </c>
      <c r="U831" s="36"/>
      <c r="V831" s="58">
        <f t="shared" si="302"/>
        <v>962.66666666666583</v>
      </c>
      <c r="W831" s="58">
        <f t="shared" si="303"/>
        <v>0</v>
      </c>
      <c r="Y831" s="61">
        <f t="shared" si="289"/>
        <v>96858.481481481504</v>
      </c>
      <c r="Z831" s="61">
        <f t="shared" si="290"/>
        <v>96.858481481481505</v>
      </c>
      <c r="AA831" s="61">
        <f t="shared" si="291"/>
        <v>0</v>
      </c>
      <c r="AB831" s="63">
        <f t="shared" si="292"/>
        <v>0</v>
      </c>
      <c r="AC831" s="36"/>
      <c r="AD831" s="64">
        <f t="shared" si="293"/>
        <v>0</v>
      </c>
      <c r="AE831" s="64">
        <f t="shared" si="294"/>
        <v>0.1638544684468396</v>
      </c>
      <c r="AF831" s="42">
        <f t="shared" si="304"/>
        <v>0</v>
      </c>
      <c r="AG831" s="72">
        <f t="shared" si="305"/>
        <v>0</v>
      </c>
      <c r="AH831">
        <f t="shared" si="306"/>
        <v>9.9541589581455051E-2</v>
      </c>
    </row>
    <row r="832" spans="1:34" ht="15.75" thickBot="1" x14ac:dyDescent="0.3">
      <c r="A832" s="36"/>
      <c r="B832" s="15" t="s">
        <v>60</v>
      </c>
      <c r="C832" s="15">
        <v>828</v>
      </c>
      <c r="D832" s="15">
        <v>239</v>
      </c>
      <c r="E832" s="47">
        <v>38.9</v>
      </c>
      <c r="F832" s="37">
        <f t="shared" si="307"/>
        <v>0.59722222222222177</v>
      </c>
      <c r="G832" s="37">
        <f t="shared" si="308"/>
        <v>2.1499999999999986</v>
      </c>
      <c r="H832" s="36"/>
      <c r="I832" s="33">
        <f t="shared" si="288"/>
        <v>10.805555555555555</v>
      </c>
      <c r="J832" s="34">
        <f t="shared" si="295"/>
        <v>1089.3333333333326</v>
      </c>
      <c r="K832" s="34">
        <f t="shared" si="296"/>
        <v>143.15</v>
      </c>
      <c r="L832" s="39">
        <f t="shared" si="297"/>
        <v>116.32801875</v>
      </c>
      <c r="M832" s="40">
        <f t="shared" si="298"/>
        <v>1348.8113520833326</v>
      </c>
      <c r="N832" s="36"/>
      <c r="O832" s="45">
        <f t="shared" si="299"/>
        <v>14574.655998900455</v>
      </c>
      <c r="P832" s="46">
        <f t="shared" si="310"/>
        <v>14.574655998900454</v>
      </c>
      <c r="Q832" s="42">
        <f t="shared" si="300"/>
        <v>14.574655998900454</v>
      </c>
      <c r="R832" s="46">
        <f t="shared" si="309"/>
        <v>1.0198209217182359</v>
      </c>
      <c r="S832" s="42">
        <f t="shared" si="301"/>
        <v>0</v>
      </c>
      <c r="T832" s="43">
        <f t="shared" si="311"/>
        <v>0.1638544684468396</v>
      </c>
      <c r="U832" s="36"/>
      <c r="V832" s="58">
        <f t="shared" si="302"/>
        <v>1089.3333333333326</v>
      </c>
      <c r="W832" s="58">
        <f t="shared" si="303"/>
        <v>0</v>
      </c>
      <c r="Y832" s="61">
        <f t="shared" si="289"/>
        <v>106485.14814814815</v>
      </c>
      <c r="Z832" s="61">
        <f t="shared" si="290"/>
        <v>106.48514814814814</v>
      </c>
      <c r="AA832" s="61">
        <f t="shared" si="291"/>
        <v>0</v>
      </c>
      <c r="AB832" s="63">
        <f t="shared" si="292"/>
        <v>0</v>
      </c>
      <c r="AC832" s="36"/>
      <c r="AD832" s="64">
        <f t="shared" si="293"/>
        <v>0</v>
      </c>
      <c r="AE832" s="64">
        <f t="shared" si="294"/>
        <v>0.1638544684468396</v>
      </c>
      <c r="AF832" s="42">
        <f t="shared" si="304"/>
        <v>0</v>
      </c>
      <c r="AG832" s="72">
        <f t="shared" si="305"/>
        <v>0</v>
      </c>
      <c r="AH832">
        <f t="shared" si="306"/>
        <v>9.9541589581455051E-2</v>
      </c>
    </row>
    <row r="833" spans="1:34" ht="15.75" thickBot="1" x14ac:dyDescent="0.3">
      <c r="A833" s="36"/>
      <c r="B833" s="15" t="s">
        <v>60</v>
      </c>
      <c r="C833" s="15">
        <v>829</v>
      </c>
      <c r="D833" s="15">
        <v>240</v>
      </c>
      <c r="E833" s="47">
        <v>41.4</v>
      </c>
      <c r="F833" s="37">
        <f t="shared" si="307"/>
        <v>0.70833333333333348</v>
      </c>
      <c r="G833" s="37">
        <f t="shared" si="308"/>
        <v>2.5500000000000007</v>
      </c>
      <c r="H833" s="36"/>
      <c r="I833" s="33">
        <f t="shared" si="288"/>
        <v>11.5</v>
      </c>
      <c r="J833" s="34">
        <f t="shared" si="295"/>
        <v>1292.0000000000002</v>
      </c>
      <c r="K833" s="34">
        <f t="shared" si="296"/>
        <v>143.15</v>
      </c>
      <c r="L833" s="39">
        <f t="shared" si="297"/>
        <v>131.76067499999999</v>
      </c>
      <c r="M833" s="40">
        <f t="shared" si="298"/>
        <v>1566.9106750000001</v>
      </c>
      <c r="N833" s="36"/>
      <c r="O833" s="45">
        <f t="shared" si="299"/>
        <v>18019.472762500001</v>
      </c>
      <c r="P833" s="46">
        <f t="shared" si="310"/>
        <v>18.019472762500001</v>
      </c>
      <c r="Q833" s="42">
        <f t="shared" si="300"/>
        <v>18.019472762500005</v>
      </c>
      <c r="R833" s="46">
        <f t="shared" si="309"/>
        <v>1.0248263308189303</v>
      </c>
      <c r="S833" s="42">
        <f t="shared" si="301"/>
        <v>0</v>
      </c>
      <c r="T833" s="43">
        <f t="shared" si="311"/>
        <v>0.1638544684468396</v>
      </c>
      <c r="U833" s="36"/>
      <c r="V833" s="58">
        <f t="shared" si="302"/>
        <v>1292.0000000000002</v>
      </c>
      <c r="W833" s="58">
        <f t="shared" si="303"/>
        <v>0</v>
      </c>
      <c r="Y833" s="61">
        <f t="shared" si="289"/>
        <v>120612</v>
      </c>
      <c r="Z833" s="61">
        <f t="shared" si="290"/>
        <v>120.61199999999999</v>
      </c>
      <c r="AA833" s="61">
        <f t="shared" si="291"/>
        <v>0</v>
      </c>
      <c r="AB833" s="63">
        <f t="shared" si="292"/>
        <v>0</v>
      </c>
      <c r="AC833" s="36"/>
      <c r="AD833" s="64">
        <f t="shared" si="293"/>
        <v>0</v>
      </c>
      <c r="AE833" s="64">
        <f t="shared" si="294"/>
        <v>0.1638544684468396</v>
      </c>
      <c r="AF833" s="42">
        <f t="shared" si="304"/>
        <v>169115.57530864194</v>
      </c>
      <c r="AG833" s="72">
        <f t="shared" si="305"/>
        <v>97600.826399999976</v>
      </c>
      <c r="AH833">
        <f t="shared" si="306"/>
        <v>9.9541589581455051E-2</v>
      </c>
    </row>
    <row r="834" spans="1:34" ht="15.75" thickBot="1" x14ac:dyDescent="0.3">
      <c r="A834" s="36"/>
      <c r="B834" s="15" t="s">
        <v>60</v>
      </c>
      <c r="C834" s="15">
        <v>830</v>
      </c>
      <c r="D834" s="15">
        <v>241</v>
      </c>
      <c r="E834" s="47">
        <v>44</v>
      </c>
      <c r="F834" s="37">
        <f t="shared" si="307"/>
        <v>0.68055555555555536</v>
      </c>
      <c r="G834" s="37">
        <f t="shared" si="308"/>
        <v>2.4499999999999993</v>
      </c>
      <c r="H834" s="36"/>
      <c r="I834" s="33">
        <f t="shared" si="288"/>
        <v>12.222222222222223</v>
      </c>
      <c r="J834" s="34">
        <f t="shared" si="295"/>
        <v>1241.333333333333</v>
      </c>
      <c r="K834" s="34">
        <f t="shared" si="296"/>
        <v>143.15</v>
      </c>
      <c r="L834" s="39">
        <f t="shared" si="297"/>
        <v>148.83000000000001</v>
      </c>
      <c r="M834" s="40">
        <f t="shared" si="298"/>
        <v>1533.313333333333</v>
      </c>
      <c r="N834" s="36"/>
      <c r="O834" s="45">
        <f t="shared" si="299"/>
        <v>18740.496296296293</v>
      </c>
      <c r="P834" s="46">
        <f t="shared" si="310"/>
        <v>18.740496296296293</v>
      </c>
      <c r="Q834" s="42">
        <f t="shared" si="300"/>
        <v>18.740496296296293</v>
      </c>
      <c r="R834" s="46">
        <f t="shared" si="309"/>
        <v>1.0300320242345682</v>
      </c>
      <c r="S834" s="42">
        <f t="shared" si="301"/>
        <v>0</v>
      </c>
      <c r="T834" s="43">
        <f t="shared" si="311"/>
        <v>0.1638544684468396</v>
      </c>
      <c r="U834" s="36"/>
      <c r="V834" s="58">
        <f t="shared" si="302"/>
        <v>1241.333333333333</v>
      </c>
      <c r="W834" s="58">
        <f t="shared" si="303"/>
        <v>0</v>
      </c>
      <c r="Y834" s="61">
        <f t="shared" si="289"/>
        <v>136237.03703703705</v>
      </c>
      <c r="Z834" s="61">
        <f t="shared" si="290"/>
        <v>136.23703703703706</v>
      </c>
      <c r="AA834" s="61">
        <f t="shared" si="291"/>
        <v>0</v>
      </c>
      <c r="AB834" s="63">
        <f t="shared" si="292"/>
        <v>0</v>
      </c>
      <c r="AC834" s="36"/>
      <c r="AD834" s="64">
        <f t="shared" si="293"/>
        <v>0</v>
      </c>
      <c r="AE834" s="64">
        <f t="shared" si="294"/>
        <v>0.1638544684468396</v>
      </c>
      <c r="AF834" s="42">
        <f t="shared" si="304"/>
        <v>141398.85101234575</v>
      </c>
      <c r="AG834" s="72">
        <f t="shared" si="305"/>
        <v>81604.811890500045</v>
      </c>
      <c r="AH834">
        <f t="shared" si="306"/>
        <v>9.9541589581455051E-2</v>
      </c>
    </row>
    <row r="835" spans="1:34" ht="15.75" thickBot="1" x14ac:dyDescent="0.3">
      <c r="A835" s="36"/>
      <c r="B835" s="15" t="s">
        <v>60</v>
      </c>
      <c r="C835" s="15">
        <v>831</v>
      </c>
      <c r="D835" s="15">
        <v>242</v>
      </c>
      <c r="E835" s="47">
        <v>46.3</v>
      </c>
      <c r="F835" s="37">
        <f t="shared" si="307"/>
        <v>0.51388888888888928</v>
      </c>
      <c r="G835" s="37">
        <f t="shared" si="308"/>
        <v>1.8500000000000014</v>
      </c>
      <c r="H835" s="36"/>
      <c r="I835" s="33">
        <f t="shared" si="288"/>
        <v>12.861111111111111</v>
      </c>
      <c r="J835" s="34">
        <f t="shared" si="295"/>
        <v>937.33333333333405</v>
      </c>
      <c r="K835" s="34">
        <f t="shared" si="296"/>
        <v>143.15</v>
      </c>
      <c r="L835" s="39">
        <f t="shared" si="297"/>
        <v>164.79616874999999</v>
      </c>
      <c r="M835" s="40">
        <f t="shared" si="298"/>
        <v>1245.2795020833341</v>
      </c>
      <c r="N835" s="36"/>
      <c r="O835" s="45">
        <f t="shared" si="299"/>
        <v>16015.67804068288</v>
      </c>
      <c r="P835" s="46">
        <f t="shared" si="310"/>
        <v>16.015678040682879</v>
      </c>
      <c r="Q835" s="42">
        <f t="shared" si="300"/>
        <v>16.015678040682879</v>
      </c>
      <c r="R835" s="46">
        <f t="shared" si="309"/>
        <v>1.0344808236903134</v>
      </c>
      <c r="S835" s="42">
        <f t="shared" si="301"/>
        <v>0</v>
      </c>
      <c r="T835" s="43">
        <f t="shared" si="311"/>
        <v>0.1638544684468396</v>
      </c>
      <c r="U835" s="36"/>
      <c r="V835" s="58">
        <f t="shared" si="302"/>
        <v>937.33333333333405</v>
      </c>
      <c r="W835" s="58">
        <f t="shared" si="303"/>
        <v>0</v>
      </c>
      <c r="Y835" s="61">
        <f t="shared" si="289"/>
        <v>150852.25925925924</v>
      </c>
      <c r="Z835" s="61">
        <f t="shared" si="290"/>
        <v>150.85225925925923</v>
      </c>
      <c r="AA835" s="61">
        <f t="shared" si="291"/>
        <v>0</v>
      </c>
      <c r="AB835" s="63">
        <f t="shared" si="292"/>
        <v>0</v>
      </c>
      <c r="AC835" s="36"/>
      <c r="AD835" s="64">
        <f t="shared" si="293"/>
        <v>0</v>
      </c>
      <c r="AE835" s="64">
        <f t="shared" si="294"/>
        <v>0.1638544684468396</v>
      </c>
      <c r="AF835" s="42">
        <f t="shared" si="304"/>
        <v>77067.724000000249</v>
      </c>
      <c r="AG835" s="72">
        <f t="shared" si="305"/>
        <v>44477.710213500148</v>
      </c>
      <c r="AH835">
        <f t="shared" si="306"/>
        <v>9.9541589581455051E-2</v>
      </c>
    </row>
    <row r="836" spans="1:34" ht="15.75" thickBot="1" x14ac:dyDescent="0.3">
      <c r="A836" s="36"/>
      <c r="B836" s="15" t="s">
        <v>60</v>
      </c>
      <c r="C836" s="15">
        <v>832</v>
      </c>
      <c r="D836" s="15">
        <v>243</v>
      </c>
      <c r="E836" s="47">
        <v>47.7</v>
      </c>
      <c r="F836" s="37">
        <f t="shared" si="307"/>
        <v>0.26388888888888967</v>
      </c>
      <c r="G836" s="37">
        <f t="shared" si="308"/>
        <v>0.95000000000000284</v>
      </c>
      <c r="H836" s="36"/>
      <c r="I836" s="33">
        <f t="shared" ref="I836:I899" si="312">E836*(1000/3600)</f>
        <v>13.250000000000002</v>
      </c>
      <c r="J836" s="34">
        <f t="shared" si="295"/>
        <v>481.33333333333474</v>
      </c>
      <c r="K836" s="34">
        <f t="shared" si="296"/>
        <v>143.15</v>
      </c>
      <c r="L836" s="39">
        <f t="shared" si="297"/>
        <v>174.91291875000005</v>
      </c>
      <c r="M836" s="40">
        <f t="shared" si="298"/>
        <v>799.39625208333473</v>
      </c>
      <c r="N836" s="36"/>
      <c r="O836" s="45">
        <f t="shared" si="299"/>
        <v>10592.000340104187</v>
      </c>
      <c r="P836" s="46">
        <f t="shared" si="310"/>
        <v>10.592000340104187</v>
      </c>
      <c r="Q836" s="42">
        <f t="shared" si="300"/>
        <v>10.592000340104187</v>
      </c>
      <c r="R836" s="46">
        <f t="shared" si="309"/>
        <v>1.0374230460070089</v>
      </c>
      <c r="S836" s="42">
        <f t="shared" si="301"/>
        <v>0</v>
      </c>
      <c r="T836" s="43">
        <f t="shared" si="311"/>
        <v>0.1638544684468396</v>
      </c>
      <c r="U836" s="36"/>
      <c r="V836" s="58">
        <f t="shared" si="302"/>
        <v>481.33333333333474</v>
      </c>
      <c r="W836" s="58">
        <f t="shared" si="303"/>
        <v>0</v>
      </c>
      <c r="Y836" s="61">
        <f t="shared" ref="Y836:Y899" si="313">0.5*1824*(I836^2)</f>
        <v>160113.00000000006</v>
      </c>
      <c r="Z836" s="61">
        <f t="shared" ref="Z836:Z899" si="314">Y836/1000</f>
        <v>160.11300000000006</v>
      </c>
      <c r="AA836" s="61">
        <f t="shared" ref="AA836:AA899" si="315">IF(I837&lt;I836,Y836-Y837, 0 )</f>
        <v>0</v>
      </c>
      <c r="AB836" s="63">
        <f t="shared" ref="AB836:AB899" si="316">AA836/1000</f>
        <v>0</v>
      </c>
      <c r="AC836" s="36"/>
      <c r="AD836" s="64">
        <f t="shared" ref="AD836:AD899" si="317">IF(I837 &lt;I836, (Y837-Y836) / (C837-C836), 0) / 1000</f>
        <v>0</v>
      </c>
      <c r="AE836" s="64">
        <f t="shared" ref="AE836:AE899" si="318" xml:space="preserve"> T837 + ((S838*(C838-C837))/(3600*1000))</f>
        <v>0.1638544684468396</v>
      </c>
      <c r="AF836" s="42">
        <f t="shared" si="304"/>
        <v>41416.772345679034</v>
      </c>
      <c r="AG836" s="72">
        <f t="shared" si="305"/>
        <v>23902.654740000013</v>
      </c>
      <c r="AH836">
        <f t="shared" si="306"/>
        <v>9.9541589581455051E-2</v>
      </c>
    </row>
    <row r="837" spans="1:34" ht="15.75" thickBot="1" x14ac:dyDescent="0.3">
      <c r="A837" s="36"/>
      <c r="B837" s="15" t="s">
        <v>60</v>
      </c>
      <c r="C837" s="15">
        <v>833</v>
      </c>
      <c r="D837" s="15">
        <v>244</v>
      </c>
      <c r="E837" s="47">
        <v>48.2</v>
      </c>
      <c r="F837" s="37">
        <f t="shared" si="307"/>
        <v>0.1388888888888889</v>
      </c>
      <c r="G837" s="37">
        <f t="shared" si="308"/>
        <v>0.5</v>
      </c>
      <c r="H837" s="36"/>
      <c r="I837" s="33">
        <f t="shared" si="312"/>
        <v>13.388888888888891</v>
      </c>
      <c r="J837" s="34">
        <f t="shared" ref="J837:J900" si="319">1824*F837</f>
        <v>253.33333333333334</v>
      </c>
      <c r="K837" s="34">
        <f t="shared" ref="K837:K900" si="320">143.15</f>
        <v>143.15</v>
      </c>
      <c r="L837" s="39">
        <f t="shared" ref="L837:L900" si="321">(0.5*1.23)*0.4*4.05*(I837^2)</f>
        <v>178.59907500000006</v>
      </c>
      <c r="M837" s="40">
        <f t="shared" ref="M837:M900" si="322">IF(J837 &gt;= 0, K837 + L837 + J837, K837 + L837)</f>
        <v>575.08240833333343</v>
      </c>
      <c r="N837" s="36"/>
      <c r="O837" s="45">
        <f t="shared" ref="O837:O900" si="323">M837*I837</f>
        <v>7699.7144671296319</v>
      </c>
      <c r="P837" s="46">
        <f t="shared" si="310"/>
        <v>7.699714467129632</v>
      </c>
      <c r="Q837" s="42">
        <f t="shared" ref="Q837:Q900" si="324">((J837+K837+L837)*I837)/1000</f>
        <v>7.699714467129632</v>
      </c>
      <c r="R837" s="46">
        <f t="shared" si="309"/>
        <v>1.0395618555812116</v>
      </c>
      <c r="S837" s="42">
        <f t="shared" ref="S837:S900" si="325">IF(I838 &lt; I837, ABS(M838 * I838), 0)</f>
        <v>0</v>
      </c>
      <c r="T837" s="43">
        <f t="shared" si="311"/>
        <v>0.1638544684468396</v>
      </c>
      <c r="U837" s="36"/>
      <c r="V837" s="58">
        <f t="shared" ref="V837:V900" si="326">IF(J837&gt;0, J837, 0)</f>
        <v>253.33333333333334</v>
      </c>
      <c r="W837" s="58">
        <f t="shared" ref="W837:W900" si="327">IF(J837&lt;0, -J837, 0)</f>
        <v>0</v>
      </c>
      <c r="Y837" s="61">
        <f t="shared" si="313"/>
        <v>163487.25925925933</v>
      </c>
      <c r="Z837" s="61">
        <f t="shared" si="314"/>
        <v>163.48725925925933</v>
      </c>
      <c r="AA837" s="61">
        <f t="shared" si="315"/>
        <v>0</v>
      </c>
      <c r="AB837" s="63">
        <f t="shared" si="316"/>
        <v>0</v>
      </c>
      <c r="AC837" s="36"/>
      <c r="AD837" s="64">
        <f t="shared" si="317"/>
        <v>0</v>
      </c>
      <c r="AE837" s="64">
        <f t="shared" si="318"/>
        <v>0.1638544684468396</v>
      </c>
      <c r="AF837" s="42">
        <f t="shared" ref="AF837:AF900" si="328">IF(V838 &lt; V837, ABS(Z838 * V838), 0)</f>
        <v>0</v>
      </c>
      <c r="AG837" s="72">
        <f t="shared" ref="AG837:AG900" si="329">AF837*(1-0.25)*(1-0.1)*(1-0.1)*(1-0.05)</f>
        <v>0</v>
      </c>
      <c r="AH837">
        <f t="shared" ref="AH837:AH900" si="330">T837* (1 - 0.25) * (1 - 0.1) * (1 - 0.1)</f>
        <v>9.9541589581455051E-2</v>
      </c>
    </row>
    <row r="838" spans="1:34" ht="15.75" thickBot="1" x14ac:dyDescent="0.3">
      <c r="A838" s="36"/>
      <c r="B838" s="15" t="s">
        <v>60</v>
      </c>
      <c r="C838" s="15">
        <v>834</v>
      </c>
      <c r="D838" s="15">
        <v>245</v>
      </c>
      <c r="E838" s="47">
        <v>48.7</v>
      </c>
      <c r="F838" s="37">
        <f t="shared" ref="F838:F901" si="331">($E839-$E837)/2/3.6</f>
        <v>0.15277777777777699</v>
      </c>
      <c r="G838" s="37">
        <f t="shared" ref="G838:G901" si="332">($E839-$E837)/2</f>
        <v>0.54999999999999716</v>
      </c>
      <c r="H838" s="36"/>
      <c r="I838" s="33">
        <f t="shared" si="312"/>
        <v>13.527777777777779</v>
      </c>
      <c r="J838" s="34">
        <f t="shared" si="319"/>
        <v>278.66666666666521</v>
      </c>
      <c r="K838" s="34">
        <f t="shared" si="320"/>
        <v>143.15</v>
      </c>
      <c r="L838" s="39">
        <f t="shared" si="321"/>
        <v>182.32366875</v>
      </c>
      <c r="M838" s="40">
        <f t="shared" si="322"/>
        <v>604.14033541666527</v>
      </c>
      <c r="N838" s="36"/>
      <c r="O838" s="45">
        <f t="shared" si="323"/>
        <v>8172.6762041087777</v>
      </c>
      <c r="P838" s="46">
        <f t="shared" si="310"/>
        <v>8.172676204108777</v>
      </c>
      <c r="Q838" s="42">
        <f t="shared" si="324"/>
        <v>8.172676204108777</v>
      </c>
      <c r="R838" s="46">
        <f t="shared" ref="R838:R901" si="333" xml:space="preserve"> R837 + P838 * ((C838 - C837) / 3600)</f>
        <v>1.0418320434156862</v>
      </c>
      <c r="S838" s="42">
        <f t="shared" si="325"/>
        <v>0</v>
      </c>
      <c r="T838" s="43">
        <f t="shared" si="311"/>
        <v>0.1638544684468396</v>
      </c>
      <c r="U838" s="36"/>
      <c r="V838" s="58">
        <f t="shared" si="326"/>
        <v>278.66666666666521</v>
      </c>
      <c r="W838" s="58">
        <f t="shared" si="327"/>
        <v>0</v>
      </c>
      <c r="Y838" s="61">
        <f t="shared" si="313"/>
        <v>166896.70370370371</v>
      </c>
      <c r="Z838" s="61">
        <f t="shared" si="314"/>
        <v>166.89670370370371</v>
      </c>
      <c r="AA838" s="61">
        <f t="shared" si="315"/>
        <v>0</v>
      </c>
      <c r="AB838" s="63">
        <f t="shared" si="316"/>
        <v>0</v>
      </c>
      <c r="AC838" s="36"/>
      <c r="AD838" s="64">
        <f t="shared" si="317"/>
        <v>0</v>
      </c>
      <c r="AE838" s="64">
        <f t="shared" si="318"/>
        <v>0.1638544684468396</v>
      </c>
      <c r="AF838" s="42">
        <f t="shared" si="328"/>
        <v>0</v>
      </c>
      <c r="AG838" s="72">
        <f t="shared" si="329"/>
        <v>0</v>
      </c>
      <c r="AH838">
        <f t="shared" si="330"/>
        <v>9.9541589581455051E-2</v>
      </c>
    </row>
    <row r="839" spans="1:34" ht="15.75" thickBot="1" x14ac:dyDescent="0.3">
      <c r="A839" s="36"/>
      <c r="B839" s="15" t="s">
        <v>60</v>
      </c>
      <c r="C839" s="15">
        <v>835</v>
      </c>
      <c r="D839" s="15">
        <v>246</v>
      </c>
      <c r="E839" s="47">
        <v>49.3</v>
      </c>
      <c r="F839" s="37">
        <f t="shared" si="331"/>
        <v>0.15277777777777699</v>
      </c>
      <c r="G839" s="37">
        <f t="shared" si="332"/>
        <v>0.54999999999999716</v>
      </c>
      <c r="H839" s="36"/>
      <c r="I839" s="33">
        <f t="shared" si="312"/>
        <v>13.694444444444445</v>
      </c>
      <c r="J839" s="34">
        <f t="shared" si="319"/>
        <v>278.66666666666521</v>
      </c>
      <c r="K839" s="34">
        <f t="shared" si="320"/>
        <v>143.15</v>
      </c>
      <c r="L839" s="39">
        <f t="shared" si="321"/>
        <v>186.84391875</v>
      </c>
      <c r="M839" s="40">
        <f t="shared" si="322"/>
        <v>608.6605854166653</v>
      </c>
      <c r="N839" s="36"/>
      <c r="O839" s="45">
        <f t="shared" si="323"/>
        <v>8335.2685725115552</v>
      </c>
      <c r="P839" s="46">
        <f t="shared" ref="P839:P902" si="334">O839/1000</f>
        <v>8.3352685725115556</v>
      </c>
      <c r="Q839" s="42">
        <f t="shared" si="324"/>
        <v>8.3352685725115556</v>
      </c>
      <c r="R839" s="46">
        <f t="shared" si="333"/>
        <v>1.0441473957969394</v>
      </c>
      <c r="S839" s="42">
        <f t="shared" si="325"/>
        <v>0</v>
      </c>
      <c r="T839" s="43">
        <f t="shared" si="311"/>
        <v>0.1638544684468396</v>
      </c>
      <c r="U839" s="36"/>
      <c r="V839" s="58">
        <f t="shared" si="326"/>
        <v>278.66666666666521</v>
      </c>
      <c r="W839" s="58">
        <f t="shared" si="327"/>
        <v>0</v>
      </c>
      <c r="Y839" s="61">
        <f t="shared" si="313"/>
        <v>171034.48148148149</v>
      </c>
      <c r="Z839" s="61">
        <f t="shared" si="314"/>
        <v>171.03448148148149</v>
      </c>
      <c r="AA839" s="61">
        <f t="shared" si="315"/>
        <v>0</v>
      </c>
      <c r="AB839" s="63">
        <f t="shared" si="316"/>
        <v>0</v>
      </c>
      <c r="AC839" s="36"/>
      <c r="AD839" s="64">
        <f t="shared" si="317"/>
        <v>0</v>
      </c>
      <c r="AE839" s="64">
        <f t="shared" si="318"/>
        <v>0.1638544684468396</v>
      </c>
      <c r="AF839" s="42">
        <f t="shared" si="328"/>
        <v>39790.864000000249</v>
      </c>
      <c r="AG839" s="72">
        <f t="shared" si="329"/>
        <v>22964.302386000145</v>
      </c>
      <c r="AH839">
        <f t="shared" si="330"/>
        <v>9.9541589581455051E-2</v>
      </c>
    </row>
    <row r="840" spans="1:34" ht="15.75" thickBot="1" x14ac:dyDescent="0.3">
      <c r="A840" s="36"/>
      <c r="B840" s="15" t="s">
        <v>60</v>
      </c>
      <c r="C840" s="15">
        <v>836</v>
      </c>
      <c r="D840" s="15">
        <v>247</v>
      </c>
      <c r="E840" s="47">
        <v>49.8</v>
      </c>
      <c r="F840" s="37">
        <f t="shared" si="331"/>
        <v>0.12500000000000078</v>
      </c>
      <c r="G840" s="37">
        <f t="shared" si="332"/>
        <v>0.45000000000000284</v>
      </c>
      <c r="H840" s="36"/>
      <c r="I840" s="33">
        <f t="shared" si="312"/>
        <v>13.833333333333334</v>
      </c>
      <c r="J840" s="34">
        <f t="shared" si="319"/>
        <v>228.00000000000142</v>
      </c>
      <c r="K840" s="34">
        <f t="shared" si="320"/>
        <v>143.15</v>
      </c>
      <c r="L840" s="39">
        <f t="shared" si="321"/>
        <v>190.653075</v>
      </c>
      <c r="M840" s="40">
        <f t="shared" si="322"/>
        <v>561.8030750000014</v>
      </c>
      <c r="N840" s="36"/>
      <c r="O840" s="45">
        <f t="shared" si="323"/>
        <v>7771.6092041666861</v>
      </c>
      <c r="P840" s="46">
        <f t="shared" si="334"/>
        <v>7.771609204166686</v>
      </c>
      <c r="Q840" s="42">
        <f t="shared" si="324"/>
        <v>7.771609204166686</v>
      </c>
      <c r="R840" s="46">
        <f t="shared" si="333"/>
        <v>1.0463061761314301</v>
      </c>
      <c r="S840" s="42">
        <f t="shared" si="325"/>
        <v>0</v>
      </c>
      <c r="T840" s="43">
        <f t="shared" si="311"/>
        <v>0.1638544684468396</v>
      </c>
      <c r="U840" s="36"/>
      <c r="V840" s="58">
        <f t="shared" si="326"/>
        <v>228.00000000000142</v>
      </c>
      <c r="W840" s="58">
        <f t="shared" si="327"/>
        <v>0</v>
      </c>
      <c r="Y840" s="61">
        <f t="shared" si="313"/>
        <v>174521.33333333334</v>
      </c>
      <c r="Z840" s="61">
        <f t="shared" si="314"/>
        <v>174.52133333333333</v>
      </c>
      <c r="AA840" s="61">
        <f t="shared" si="315"/>
        <v>0</v>
      </c>
      <c r="AB840" s="63">
        <f t="shared" si="316"/>
        <v>0</v>
      </c>
      <c r="AC840" s="36"/>
      <c r="AD840" s="64">
        <f t="shared" si="317"/>
        <v>0</v>
      </c>
      <c r="AE840" s="64">
        <f t="shared" si="318"/>
        <v>0.1638544684468396</v>
      </c>
      <c r="AF840" s="42">
        <f t="shared" si="328"/>
        <v>0</v>
      </c>
      <c r="AG840" s="72">
        <f t="shared" si="329"/>
        <v>0</v>
      </c>
      <c r="AH840">
        <f t="shared" si="330"/>
        <v>9.9541589581455051E-2</v>
      </c>
    </row>
    <row r="841" spans="1:34" ht="15.75" thickBot="1" x14ac:dyDescent="0.3">
      <c r="A841" s="36"/>
      <c r="B841" s="15" t="s">
        <v>60</v>
      </c>
      <c r="C841" s="15">
        <v>837</v>
      </c>
      <c r="D841" s="15">
        <v>248</v>
      </c>
      <c r="E841" s="47">
        <v>50.2</v>
      </c>
      <c r="F841" s="37">
        <f t="shared" si="331"/>
        <v>0.15277777777777798</v>
      </c>
      <c r="G841" s="37">
        <f t="shared" si="332"/>
        <v>0.55000000000000071</v>
      </c>
      <c r="H841" s="36"/>
      <c r="I841" s="33">
        <f t="shared" si="312"/>
        <v>13.944444444444446</v>
      </c>
      <c r="J841" s="34">
        <f t="shared" si="319"/>
        <v>278.66666666666703</v>
      </c>
      <c r="K841" s="34">
        <f t="shared" si="320"/>
        <v>143.15</v>
      </c>
      <c r="L841" s="39">
        <f t="shared" si="321"/>
        <v>193.72807500000005</v>
      </c>
      <c r="M841" s="40">
        <f t="shared" si="322"/>
        <v>615.54474166666705</v>
      </c>
      <c r="N841" s="36"/>
      <c r="O841" s="45">
        <f t="shared" si="323"/>
        <v>8583.4294532407475</v>
      </c>
      <c r="P841" s="46">
        <f t="shared" si="334"/>
        <v>8.5834294532407469</v>
      </c>
      <c r="Q841" s="42">
        <f t="shared" si="324"/>
        <v>8.5834294532407469</v>
      </c>
      <c r="R841" s="46">
        <f t="shared" si="333"/>
        <v>1.0486904620906636</v>
      </c>
      <c r="S841" s="42">
        <f t="shared" si="325"/>
        <v>0</v>
      </c>
      <c r="T841" s="43">
        <f t="shared" si="311"/>
        <v>0.1638544684468396</v>
      </c>
      <c r="U841" s="36"/>
      <c r="V841" s="58">
        <f t="shared" si="326"/>
        <v>278.66666666666703</v>
      </c>
      <c r="W841" s="58">
        <f t="shared" si="327"/>
        <v>0</v>
      </c>
      <c r="Y841" s="61">
        <f t="shared" si="313"/>
        <v>177336.14814814818</v>
      </c>
      <c r="Z841" s="61">
        <f t="shared" si="314"/>
        <v>177.33614814814817</v>
      </c>
      <c r="AA841" s="61">
        <f t="shared" si="315"/>
        <v>0</v>
      </c>
      <c r="AB841" s="63">
        <f t="shared" si="316"/>
        <v>0</v>
      </c>
      <c r="AC841" s="36"/>
      <c r="AD841" s="64">
        <f t="shared" si="317"/>
        <v>0</v>
      </c>
      <c r="AE841" s="64">
        <f t="shared" si="318"/>
        <v>0.1638544684468396</v>
      </c>
      <c r="AF841" s="42">
        <f t="shared" si="328"/>
        <v>0</v>
      </c>
      <c r="AG841" s="72">
        <f t="shared" si="329"/>
        <v>0</v>
      </c>
      <c r="AH841">
        <f t="shared" si="330"/>
        <v>9.9541589581455051E-2</v>
      </c>
    </row>
    <row r="842" spans="1:34" ht="15.75" thickBot="1" x14ac:dyDescent="0.3">
      <c r="A842" s="36"/>
      <c r="B842" s="15" t="s">
        <v>60</v>
      </c>
      <c r="C842" s="15">
        <v>838</v>
      </c>
      <c r="D842" s="15">
        <v>249</v>
      </c>
      <c r="E842" s="47">
        <v>50.9</v>
      </c>
      <c r="F842" s="37">
        <f t="shared" si="331"/>
        <v>0.22222222222222143</v>
      </c>
      <c r="G842" s="37">
        <f t="shared" si="332"/>
        <v>0.79999999999999716</v>
      </c>
      <c r="H842" s="36"/>
      <c r="I842" s="33">
        <f t="shared" si="312"/>
        <v>14.138888888888889</v>
      </c>
      <c r="J842" s="34">
        <f t="shared" si="319"/>
        <v>405.33333333333189</v>
      </c>
      <c r="K842" s="34">
        <f t="shared" si="320"/>
        <v>143.15</v>
      </c>
      <c r="L842" s="39">
        <f t="shared" si="321"/>
        <v>199.16851875</v>
      </c>
      <c r="M842" s="40">
        <f t="shared" si="322"/>
        <v>747.65185208333196</v>
      </c>
      <c r="N842" s="36"/>
      <c r="O842" s="45">
        <f t="shared" si="323"/>
        <v>10570.966464178222</v>
      </c>
      <c r="P842" s="46">
        <f t="shared" si="334"/>
        <v>10.570966464178221</v>
      </c>
      <c r="Q842" s="42">
        <f t="shared" si="324"/>
        <v>10.57096646417822</v>
      </c>
      <c r="R842" s="46">
        <f t="shared" si="333"/>
        <v>1.0516268416640464</v>
      </c>
      <c r="S842" s="42">
        <f t="shared" si="325"/>
        <v>0</v>
      </c>
      <c r="T842" s="43">
        <f t="shared" si="311"/>
        <v>0.1638544684468396</v>
      </c>
      <c r="U842" s="36"/>
      <c r="V842" s="58">
        <f t="shared" si="326"/>
        <v>405.33333333333189</v>
      </c>
      <c r="W842" s="58">
        <f t="shared" si="327"/>
        <v>0</v>
      </c>
      <c r="Y842" s="61">
        <f t="shared" si="313"/>
        <v>182316.25925925927</v>
      </c>
      <c r="Z842" s="61">
        <f t="shared" si="314"/>
        <v>182.31625925925928</v>
      </c>
      <c r="AA842" s="61">
        <f t="shared" si="315"/>
        <v>0</v>
      </c>
      <c r="AB842" s="63">
        <f t="shared" si="316"/>
        <v>0</v>
      </c>
      <c r="AC842" s="36"/>
      <c r="AD842" s="64">
        <f t="shared" si="317"/>
        <v>0</v>
      </c>
      <c r="AE842" s="64">
        <f t="shared" si="318"/>
        <v>0.1638544684468396</v>
      </c>
      <c r="AF842" s="42">
        <f t="shared" si="328"/>
        <v>0</v>
      </c>
      <c r="AG842" s="72">
        <f t="shared" si="329"/>
        <v>0</v>
      </c>
      <c r="AH842">
        <f t="shared" si="330"/>
        <v>9.9541589581455051E-2</v>
      </c>
    </row>
    <row r="843" spans="1:34" ht="15.75" thickBot="1" x14ac:dyDescent="0.3">
      <c r="A843" s="36"/>
      <c r="B843" s="15" t="s">
        <v>60</v>
      </c>
      <c r="C843" s="15">
        <v>839</v>
      </c>
      <c r="D843" s="15">
        <v>250</v>
      </c>
      <c r="E843" s="47">
        <v>51.8</v>
      </c>
      <c r="F843" s="37">
        <f t="shared" si="331"/>
        <v>0.2222222222222224</v>
      </c>
      <c r="G843" s="37">
        <f t="shared" si="332"/>
        <v>0.80000000000000071</v>
      </c>
      <c r="H843" s="36"/>
      <c r="I843" s="33">
        <f t="shared" si="312"/>
        <v>14.388888888888889</v>
      </c>
      <c r="J843" s="34">
        <f t="shared" si="319"/>
        <v>405.33333333333366</v>
      </c>
      <c r="K843" s="34">
        <f t="shared" si="320"/>
        <v>143.15</v>
      </c>
      <c r="L843" s="39">
        <f t="shared" si="321"/>
        <v>206.27407499999998</v>
      </c>
      <c r="M843" s="40">
        <f t="shared" si="322"/>
        <v>754.75740833333361</v>
      </c>
      <c r="N843" s="36"/>
      <c r="O843" s="45">
        <f t="shared" si="323"/>
        <v>10860.120486574078</v>
      </c>
      <c r="P843" s="46">
        <f t="shared" si="334"/>
        <v>10.860120486574079</v>
      </c>
      <c r="Q843" s="42">
        <f t="shared" si="324"/>
        <v>10.860120486574079</v>
      </c>
      <c r="R843" s="46">
        <f t="shared" si="333"/>
        <v>1.0546435417992059</v>
      </c>
      <c r="S843" s="42">
        <f t="shared" si="325"/>
        <v>0</v>
      </c>
      <c r="T843" s="43">
        <f t="shared" si="311"/>
        <v>0.1638544684468396</v>
      </c>
      <c r="U843" s="36"/>
      <c r="V843" s="58">
        <f t="shared" si="326"/>
        <v>405.33333333333366</v>
      </c>
      <c r="W843" s="58">
        <f t="shared" si="327"/>
        <v>0</v>
      </c>
      <c r="Y843" s="61">
        <f t="shared" si="313"/>
        <v>188820.59259259258</v>
      </c>
      <c r="Z843" s="61">
        <f t="shared" si="314"/>
        <v>188.82059259259259</v>
      </c>
      <c r="AA843" s="61">
        <f t="shared" si="315"/>
        <v>0</v>
      </c>
      <c r="AB843" s="63">
        <f t="shared" si="316"/>
        <v>0</v>
      </c>
      <c r="AC843" s="36"/>
      <c r="AD843" s="64">
        <f t="shared" si="317"/>
        <v>0</v>
      </c>
      <c r="AE843" s="64">
        <f t="shared" si="318"/>
        <v>0.1638544684468396</v>
      </c>
      <c r="AF843" s="42">
        <f t="shared" si="328"/>
        <v>73704.166666666657</v>
      </c>
      <c r="AG843" s="72">
        <f t="shared" si="329"/>
        <v>42536.517187499994</v>
      </c>
      <c r="AH843">
        <f t="shared" si="330"/>
        <v>9.9541589581455051E-2</v>
      </c>
    </row>
    <row r="844" spans="1:34" ht="15.75" thickBot="1" x14ac:dyDescent="0.3">
      <c r="A844" s="36"/>
      <c r="B844" s="15" t="s">
        <v>60</v>
      </c>
      <c r="C844" s="15">
        <v>840</v>
      </c>
      <c r="D844" s="15">
        <v>251</v>
      </c>
      <c r="E844" s="47">
        <v>52.5</v>
      </c>
      <c r="F844" s="37">
        <f t="shared" si="331"/>
        <v>0.20833333333333331</v>
      </c>
      <c r="G844" s="37">
        <f t="shared" si="332"/>
        <v>0.75</v>
      </c>
      <c r="H844" s="36"/>
      <c r="I844" s="33">
        <f t="shared" si="312"/>
        <v>14.583333333333334</v>
      </c>
      <c r="J844" s="34">
        <f t="shared" si="319"/>
        <v>379.99999999999994</v>
      </c>
      <c r="K844" s="34">
        <f t="shared" si="320"/>
        <v>143.15</v>
      </c>
      <c r="L844" s="39">
        <f t="shared" si="321"/>
        <v>211.88671875</v>
      </c>
      <c r="M844" s="40">
        <f t="shared" si="322"/>
        <v>735.03671874999986</v>
      </c>
      <c r="N844" s="36"/>
      <c r="O844" s="45">
        <f t="shared" si="323"/>
        <v>10719.285481770832</v>
      </c>
      <c r="P844" s="46">
        <f t="shared" si="334"/>
        <v>10.719285481770832</v>
      </c>
      <c r="Q844" s="42">
        <f t="shared" si="324"/>
        <v>10.719285481770834</v>
      </c>
      <c r="R844" s="46">
        <f t="shared" si="333"/>
        <v>1.0576211210996977</v>
      </c>
      <c r="S844" s="42">
        <f t="shared" si="325"/>
        <v>0</v>
      </c>
      <c r="T844" s="43">
        <f t="shared" si="311"/>
        <v>0.1638544684468396</v>
      </c>
      <c r="U844" s="36"/>
      <c r="V844" s="58">
        <f t="shared" si="326"/>
        <v>379.99999999999994</v>
      </c>
      <c r="W844" s="58">
        <f t="shared" si="327"/>
        <v>0</v>
      </c>
      <c r="Y844" s="61">
        <f t="shared" si="313"/>
        <v>193958.33333333334</v>
      </c>
      <c r="Z844" s="61">
        <f t="shared" si="314"/>
        <v>193.95833333333334</v>
      </c>
      <c r="AA844" s="61">
        <f t="shared" si="315"/>
        <v>0</v>
      </c>
      <c r="AB844" s="63">
        <f t="shared" si="316"/>
        <v>0</v>
      </c>
      <c r="AC844" s="36"/>
      <c r="AD844" s="64">
        <f t="shared" si="317"/>
        <v>0</v>
      </c>
      <c r="AE844" s="64">
        <f t="shared" si="318"/>
        <v>0.1638544684468396</v>
      </c>
      <c r="AF844" s="42">
        <f t="shared" si="328"/>
        <v>0</v>
      </c>
      <c r="AG844" s="72">
        <f t="shared" si="329"/>
        <v>0</v>
      </c>
      <c r="AH844">
        <f t="shared" si="330"/>
        <v>9.9541589581455051E-2</v>
      </c>
    </row>
    <row r="845" spans="1:34" ht="15.75" thickBot="1" x14ac:dyDescent="0.3">
      <c r="A845" s="36"/>
      <c r="B845" s="15" t="s">
        <v>60</v>
      </c>
      <c r="C845" s="15">
        <v>841</v>
      </c>
      <c r="D845" s="15">
        <v>252</v>
      </c>
      <c r="E845" s="47">
        <v>53.3</v>
      </c>
      <c r="F845" s="37">
        <f t="shared" si="331"/>
        <v>0.27777777777777779</v>
      </c>
      <c r="G845" s="37">
        <f t="shared" si="332"/>
        <v>1</v>
      </c>
      <c r="H845" s="36"/>
      <c r="I845" s="33">
        <f t="shared" si="312"/>
        <v>14.805555555555555</v>
      </c>
      <c r="J845" s="34">
        <f t="shared" si="319"/>
        <v>506.66666666666669</v>
      </c>
      <c r="K845" s="34">
        <f t="shared" si="320"/>
        <v>143.15</v>
      </c>
      <c r="L845" s="39">
        <f t="shared" si="321"/>
        <v>218.39341875</v>
      </c>
      <c r="M845" s="40">
        <f t="shared" si="322"/>
        <v>868.21008541666674</v>
      </c>
      <c r="N845" s="36"/>
      <c r="O845" s="45">
        <f t="shared" si="323"/>
        <v>12854.332653530093</v>
      </c>
      <c r="P845" s="46">
        <f t="shared" si="334"/>
        <v>12.854332653530093</v>
      </c>
      <c r="Q845" s="42">
        <f t="shared" si="324"/>
        <v>12.854332653530093</v>
      </c>
      <c r="R845" s="46">
        <f t="shared" si="333"/>
        <v>1.0611917690590116</v>
      </c>
      <c r="S845" s="42">
        <f t="shared" si="325"/>
        <v>0</v>
      </c>
      <c r="T845" s="43">
        <f t="shared" si="311"/>
        <v>0.1638544684468396</v>
      </c>
      <c r="U845" s="36"/>
      <c r="V845" s="58">
        <f t="shared" si="326"/>
        <v>506.66666666666669</v>
      </c>
      <c r="W845" s="58">
        <f t="shared" si="327"/>
        <v>0</v>
      </c>
      <c r="Y845" s="61">
        <f t="shared" si="313"/>
        <v>199914.48148148149</v>
      </c>
      <c r="Z845" s="61">
        <f t="shared" si="314"/>
        <v>199.91448148148149</v>
      </c>
      <c r="AA845" s="61">
        <f t="shared" si="315"/>
        <v>0</v>
      </c>
      <c r="AB845" s="63">
        <f t="shared" si="316"/>
        <v>0</v>
      </c>
      <c r="AC845" s="36"/>
      <c r="AD845" s="64">
        <f t="shared" si="317"/>
        <v>0</v>
      </c>
      <c r="AE845" s="64">
        <f t="shared" si="318"/>
        <v>0.1638544684468396</v>
      </c>
      <c r="AF845" s="42">
        <f t="shared" si="328"/>
        <v>0</v>
      </c>
      <c r="AG845" s="72">
        <f t="shared" si="329"/>
        <v>0</v>
      </c>
      <c r="AH845">
        <f t="shared" si="330"/>
        <v>9.9541589581455051E-2</v>
      </c>
    </row>
    <row r="846" spans="1:34" ht="15.75" thickBot="1" x14ac:dyDescent="0.3">
      <c r="A846" s="36"/>
      <c r="B846" s="15" t="s">
        <v>60</v>
      </c>
      <c r="C846" s="15">
        <v>842</v>
      </c>
      <c r="D846" s="15">
        <v>253</v>
      </c>
      <c r="E846" s="47">
        <v>54.5</v>
      </c>
      <c r="F846" s="37">
        <f t="shared" si="331"/>
        <v>0.33333333333333409</v>
      </c>
      <c r="G846" s="37">
        <f t="shared" si="332"/>
        <v>1.2000000000000028</v>
      </c>
      <c r="H846" s="36"/>
      <c r="I846" s="33">
        <f t="shared" si="312"/>
        <v>15.138888888888889</v>
      </c>
      <c r="J846" s="34">
        <f t="shared" si="319"/>
        <v>608.00000000000136</v>
      </c>
      <c r="K846" s="34">
        <f t="shared" si="320"/>
        <v>143.15</v>
      </c>
      <c r="L846" s="39">
        <f t="shared" si="321"/>
        <v>228.33796875000002</v>
      </c>
      <c r="M846" s="40">
        <f t="shared" si="322"/>
        <v>979.48796875000141</v>
      </c>
      <c r="N846" s="36"/>
      <c r="O846" s="45">
        <f t="shared" si="323"/>
        <v>14828.359526909744</v>
      </c>
      <c r="P846" s="46">
        <f t="shared" si="334"/>
        <v>14.828359526909743</v>
      </c>
      <c r="Q846" s="42">
        <f t="shared" si="324"/>
        <v>14.828359526909741</v>
      </c>
      <c r="R846" s="46">
        <f t="shared" si="333"/>
        <v>1.0653107578164864</v>
      </c>
      <c r="S846" s="42">
        <f t="shared" si="325"/>
        <v>0</v>
      </c>
      <c r="T846" s="43">
        <f t="shared" si="311"/>
        <v>0.1638544684468396</v>
      </c>
      <c r="U846" s="36"/>
      <c r="V846" s="58">
        <f t="shared" si="326"/>
        <v>608.00000000000136</v>
      </c>
      <c r="W846" s="58">
        <f t="shared" si="327"/>
        <v>0</v>
      </c>
      <c r="Y846" s="61">
        <f t="shared" si="313"/>
        <v>209017.59259259261</v>
      </c>
      <c r="Z846" s="61">
        <f t="shared" si="314"/>
        <v>209.01759259259262</v>
      </c>
      <c r="AA846" s="61">
        <f t="shared" si="315"/>
        <v>0</v>
      </c>
      <c r="AB846" s="63">
        <f t="shared" si="316"/>
        <v>0</v>
      </c>
      <c r="AC846" s="36"/>
      <c r="AD846" s="64">
        <f t="shared" si="317"/>
        <v>0</v>
      </c>
      <c r="AE846" s="64">
        <f t="shared" si="318"/>
        <v>0.1638544684468396</v>
      </c>
      <c r="AF846" s="42">
        <f t="shared" si="328"/>
        <v>110617.17432098766</v>
      </c>
      <c r="AG846" s="72">
        <f t="shared" si="329"/>
        <v>63839.936730000009</v>
      </c>
      <c r="AH846">
        <f t="shared" si="330"/>
        <v>9.9541589581455051E-2</v>
      </c>
    </row>
    <row r="847" spans="1:34" ht="15.75" thickBot="1" x14ac:dyDescent="0.3">
      <c r="A847" s="36"/>
      <c r="B847" s="15" t="s">
        <v>60</v>
      </c>
      <c r="C847" s="15">
        <v>843</v>
      </c>
      <c r="D847" s="15">
        <v>254</v>
      </c>
      <c r="E847" s="47">
        <v>55.7</v>
      </c>
      <c r="F847" s="37">
        <f t="shared" si="331"/>
        <v>0.27777777777777779</v>
      </c>
      <c r="G847" s="37">
        <f t="shared" si="332"/>
        <v>1</v>
      </c>
      <c r="H847" s="36"/>
      <c r="I847" s="33">
        <f t="shared" si="312"/>
        <v>15.472222222222223</v>
      </c>
      <c r="J847" s="34">
        <f t="shared" si="319"/>
        <v>506.66666666666669</v>
      </c>
      <c r="K847" s="34">
        <f t="shared" si="320"/>
        <v>143.15</v>
      </c>
      <c r="L847" s="39">
        <f t="shared" si="321"/>
        <v>238.50391875000003</v>
      </c>
      <c r="M847" s="40">
        <f t="shared" si="322"/>
        <v>888.32058541666675</v>
      </c>
      <c r="N847" s="36"/>
      <c r="O847" s="45">
        <f t="shared" si="323"/>
        <v>13744.293502141205</v>
      </c>
      <c r="P847" s="46">
        <f t="shared" si="334"/>
        <v>13.744293502141206</v>
      </c>
      <c r="Q847" s="42">
        <f t="shared" si="324"/>
        <v>13.744293502141206</v>
      </c>
      <c r="R847" s="46">
        <f t="shared" si="333"/>
        <v>1.0691286171226368</v>
      </c>
      <c r="S847" s="42">
        <f t="shared" si="325"/>
        <v>0</v>
      </c>
      <c r="T847" s="43">
        <f t="shared" si="311"/>
        <v>0.1638544684468396</v>
      </c>
      <c r="U847" s="36"/>
      <c r="V847" s="58">
        <f t="shared" si="326"/>
        <v>506.66666666666669</v>
      </c>
      <c r="W847" s="58">
        <f t="shared" si="327"/>
        <v>0</v>
      </c>
      <c r="Y847" s="61">
        <f t="shared" si="313"/>
        <v>218323.37037037039</v>
      </c>
      <c r="Z847" s="61">
        <f t="shared" si="314"/>
        <v>218.32337037037038</v>
      </c>
      <c r="AA847" s="61">
        <f t="shared" si="315"/>
        <v>0</v>
      </c>
      <c r="AB847" s="63">
        <f t="shared" si="316"/>
        <v>0</v>
      </c>
      <c r="AC847" s="36"/>
      <c r="AD847" s="64">
        <f t="shared" si="317"/>
        <v>0</v>
      </c>
      <c r="AE847" s="64">
        <f t="shared" si="318"/>
        <v>0.1638544684468396</v>
      </c>
      <c r="AF847" s="42">
        <f t="shared" si="328"/>
        <v>62599.628395061394</v>
      </c>
      <c r="AG847" s="72">
        <f t="shared" si="329"/>
        <v>36127.810537499805</v>
      </c>
      <c r="AH847">
        <f t="shared" si="330"/>
        <v>9.9541589581455051E-2</v>
      </c>
    </row>
    <row r="848" spans="1:34" ht="15.75" thickBot="1" x14ac:dyDescent="0.3">
      <c r="A848" s="36"/>
      <c r="B848" s="15" t="s">
        <v>60</v>
      </c>
      <c r="C848" s="15">
        <v>844</v>
      </c>
      <c r="D848" s="15">
        <v>255</v>
      </c>
      <c r="E848" s="47">
        <v>56.5</v>
      </c>
      <c r="F848" s="37">
        <f t="shared" si="331"/>
        <v>0.15277777777777699</v>
      </c>
      <c r="G848" s="37">
        <f t="shared" si="332"/>
        <v>0.54999999999999716</v>
      </c>
      <c r="H848" s="36"/>
      <c r="I848" s="33">
        <f t="shared" si="312"/>
        <v>15.694444444444445</v>
      </c>
      <c r="J848" s="34">
        <f t="shared" si="319"/>
        <v>278.66666666666521</v>
      </c>
      <c r="K848" s="34">
        <f t="shared" si="320"/>
        <v>143.15</v>
      </c>
      <c r="L848" s="39">
        <f t="shared" si="321"/>
        <v>245.40421874999998</v>
      </c>
      <c r="M848" s="40">
        <f t="shared" si="322"/>
        <v>667.22088541666517</v>
      </c>
      <c r="N848" s="36"/>
      <c r="O848" s="45">
        <f t="shared" si="323"/>
        <v>10471.661118344884</v>
      </c>
      <c r="P848" s="46">
        <f t="shared" si="334"/>
        <v>10.471661118344883</v>
      </c>
      <c r="Q848" s="42">
        <f t="shared" si="324"/>
        <v>10.471661118344883</v>
      </c>
      <c r="R848" s="46">
        <f t="shared" si="333"/>
        <v>1.0720374118777327</v>
      </c>
      <c r="S848" s="42">
        <f t="shared" si="325"/>
        <v>0</v>
      </c>
      <c r="T848" s="43">
        <f t="shared" si="311"/>
        <v>0.1638544684468396</v>
      </c>
      <c r="U848" s="36"/>
      <c r="V848" s="58">
        <f t="shared" si="326"/>
        <v>278.66666666666521</v>
      </c>
      <c r="W848" s="58">
        <f t="shared" si="327"/>
        <v>0</v>
      </c>
      <c r="Y848" s="61">
        <f t="shared" si="313"/>
        <v>224639.8148148148</v>
      </c>
      <c r="Z848" s="61">
        <f t="shared" si="314"/>
        <v>224.6398148148148</v>
      </c>
      <c r="AA848" s="61">
        <f t="shared" si="315"/>
        <v>0</v>
      </c>
      <c r="AB848" s="63">
        <f t="shared" si="316"/>
        <v>0</v>
      </c>
      <c r="AC848" s="36"/>
      <c r="AD848" s="64">
        <f t="shared" si="317"/>
        <v>0</v>
      </c>
      <c r="AE848" s="64">
        <f t="shared" si="318"/>
        <v>0.1638544684468396</v>
      </c>
      <c r="AF848" s="42">
        <f t="shared" si="328"/>
        <v>28757.349135802473</v>
      </c>
      <c r="AG848" s="72">
        <f t="shared" si="329"/>
        <v>16596.585120000003</v>
      </c>
      <c r="AH848">
        <f t="shared" si="330"/>
        <v>9.9541589581455051E-2</v>
      </c>
    </row>
    <row r="849" spans="1:34" ht="15.75" thickBot="1" x14ac:dyDescent="0.3">
      <c r="A849" s="36"/>
      <c r="B849" s="15" t="s">
        <v>60</v>
      </c>
      <c r="C849" s="15">
        <v>845</v>
      </c>
      <c r="D849" s="15">
        <v>256</v>
      </c>
      <c r="E849" s="47">
        <v>56.8</v>
      </c>
      <c r="F849" s="37">
        <f t="shared" si="331"/>
        <v>6.9444444444444448E-2</v>
      </c>
      <c r="G849" s="37">
        <f t="shared" si="332"/>
        <v>0.25</v>
      </c>
      <c r="H849" s="36"/>
      <c r="I849" s="33">
        <f t="shared" si="312"/>
        <v>15.777777777777779</v>
      </c>
      <c r="J849" s="34">
        <f t="shared" si="319"/>
        <v>126.66666666666667</v>
      </c>
      <c r="K849" s="34">
        <f t="shared" si="320"/>
        <v>143.15</v>
      </c>
      <c r="L849" s="39">
        <f t="shared" si="321"/>
        <v>248.01720000000003</v>
      </c>
      <c r="M849" s="40">
        <f t="shared" si="322"/>
        <v>517.83386666666672</v>
      </c>
      <c r="N849" s="36"/>
      <c r="O849" s="45">
        <f t="shared" si="323"/>
        <v>8170.2676740740753</v>
      </c>
      <c r="P849" s="46">
        <f t="shared" si="334"/>
        <v>8.1702676740740756</v>
      </c>
      <c r="Q849" s="42">
        <f t="shared" si="324"/>
        <v>8.1702676740740756</v>
      </c>
      <c r="R849" s="46">
        <f t="shared" si="333"/>
        <v>1.0743069306760866</v>
      </c>
      <c r="S849" s="42">
        <f t="shared" si="325"/>
        <v>0</v>
      </c>
      <c r="T849" s="43">
        <f t="shared" si="311"/>
        <v>0.1638544684468396</v>
      </c>
      <c r="U849" s="36"/>
      <c r="V849" s="58">
        <f t="shared" si="326"/>
        <v>126.66666666666667</v>
      </c>
      <c r="W849" s="58">
        <f t="shared" si="327"/>
        <v>0</v>
      </c>
      <c r="Y849" s="61">
        <f t="shared" si="313"/>
        <v>227031.70370370374</v>
      </c>
      <c r="Z849" s="61">
        <f t="shared" si="314"/>
        <v>227.03170370370373</v>
      </c>
      <c r="AA849" s="61">
        <f t="shared" si="315"/>
        <v>0</v>
      </c>
      <c r="AB849" s="63">
        <f t="shared" si="316"/>
        <v>0</v>
      </c>
      <c r="AC849" s="36"/>
      <c r="AD849" s="64">
        <f t="shared" si="317"/>
        <v>0</v>
      </c>
      <c r="AE849" s="64">
        <f t="shared" si="318"/>
        <v>0.1638544684468396</v>
      </c>
      <c r="AF849" s="42">
        <f t="shared" si="328"/>
        <v>23168.177777778106</v>
      </c>
      <c r="AG849" s="72">
        <f t="shared" si="329"/>
        <v>13370.934600000188</v>
      </c>
      <c r="AH849">
        <f t="shared" si="330"/>
        <v>9.9541589581455051E-2</v>
      </c>
    </row>
    <row r="850" spans="1:34" ht="15.75" thickBot="1" x14ac:dyDescent="0.3">
      <c r="A850" s="36"/>
      <c r="B850" s="15" t="s">
        <v>60</v>
      </c>
      <c r="C850" s="15">
        <v>846</v>
      </c>
      <c r="D850" s="15">
        <v>257</v>
      </c>
      <c r="E850" s="47">
        <v>57</v>
      </c>
      <c r="F850" s="37">
        <f t="shared" si="331"/>
        <v>5.5555555555556344E-2</v>
      </c>
      <c r="G850" s="37">
        <f t="shared" si="332"/>
        <v>0.20000000000000284</v>
      </c>
      <c r="H850" s="36"/>
      <c r="I850" s="33">
        <f t="shared" si="312"/>
        <v>15.833333333333334</v>
      </c>
      <c r="J850" s="34">
        <f t="shared" si="319"/>
        <v>101.33333333333476</v>
      </c>
      <c r="K850" s="34">
        <f t="shared" si="320"/>
        <v>143.15</v>
      </c>
      <c r="L850" s="39">
        <f t="shared" si="321"/>
        <v>249.766875</v>
      </c>
      <c r="M850" s="40">
        <f t="shared" si="322"/>
        <v>494.25020833333474</v>
      </c>
      <c r="N850" s="36"/>
      <c r="O850" s="45">
        <f t="shared" si="323"/>
        <v>7825.6282986111337</v>
      </c>
      <c r="P850" s="46">
        <f t="shared" si="334"/>
        <v>7.8256282986111341</v>
      </c>
      <c r="Q850" s="42">
        <f t="shared" si="324"/>
        <v>7.8256282986111341</v>
      </c>
      <c r="R850" s="46">
        <f t="shared" si="333"/>
        <v>1.0764807163145897</v>
      </c>
      <c r="S850" s="42">
        <f t="shared" si="325"/>
        <v>0</v>
      </c>
      <c r="T850" s="43">
        <f t="shared" si="311"/>
        <v>0.1638544684468396</v>
      </c>
      <c r="U850" s="36"/>
      <c r="V850" s="58">
        <f t="shared" si="326"/>
        <v>101.33333333333476</v>
      </c>
      <c r="W850" s="58">
        <f t="shared" si="327"/>
        <v>0</v>
      </c>
      <c r="Y850" s="61">
        <f t="shared" si="313"/>
        <v>228633.33333333334</v>
      </c>
      <c r="Z850" s="61">
        <f t="shared" si="314"/>
        <v>228.63333333333335</v>
      </c>
      <c r="AA850" s="61">
        <f t="shared" si="315"/>
        <v>0</v>
      </c>
      <c r="AB850" s="63">
        <f t="shared" si="316"/>
        <v>0</v>
      </c>
      <c r="AC850" s="36"/>
      <c r="AD850" s="64">
        <f t="shared" si="317"/>
        <v>0</v>
      </c>
      <c r="AE850" s="64">
        <f t="shared" si="318"/>
        <v>0.1638544684468396</v>
      </c>
      <c r="AF850" s="42">
        <f t="shared" si="328"/>
        <v>0</v>
      </c>
      <c r="AG850" s="72">
        <f t="shared" si="329"/>
        <v>0</v>
      </c>
      <c r="AH850">
        <f t="shared" si="330"/>
        <v>9.9541589581455051E-2</v>
      </c>
    </row>
    <row r="851" spans="1:34" ht="15.75" thickBot="1" x14ac:dyDescent="0.3">
      <c r="A851" s="36"/>
      <c r="B851" s="15" t="s">
        <v>60</v>
      </c>
      <c r="C851" s="15">
        <v>847</v>
      </c>
      <c r="D851" s="15">
        <v>258</v>
      </c>
      <c r="E851" s="47">
        <v>57.2</v>
      </c>
      <c r="F851" s="37">
        <f t="shared" si="331"/>
        <v>9.7222222222222612E-2</v>
      </c>
      <c r="G851" s="37">
        <f t="shared" si="332"/>
        <v>0.35000000000000142</v>
      </c>
      <c r="H851" s="36"/>
      <c r="I851" s="33">
        <f t="shared" si="312"/>
        <v>15.888888888888891</v>
      </c>
      <c r="J851" s="34">
        <f t="shared" si="319"/>
        <v>177.33333333333405</v>
      </c>
      <c r="K851" s="34">
        <f t="shared" si="320"/>
        <v>143.15</v>
      </c>
      <c r="L851" s="39">
        <f t="shared" si="321"/>
        <v>251.52270000000007</v>
      </c>
      <c r="M851" s="40">
        <f t="shared" si="322"/>
        <v>572.00603333333413</v>
      </c>
      <c r="N851" s="36"/>
      <c r="O851" s="45">
        <f t="shared" si="323"/>
        <v>9088.540307407422</v>
      </c>
      <c r="P851" s="46">
        <f t="shared" si="334"/>
        <v>9.0885403074074222</v>
      </c>
      <c r="Q851" s="42">
        <f t="shared" si="324"/>
        <v>9.0885403074074222</v>
      </c>
      <c r="R851" s="46">
        <f t="shared" si="333"/>
        <v>1.0790053108444251</v>
      </c>
      <c r="S851" s="42">
        <f t="shared" si="325"/>
        <v>0</v>
      </c>
      <c r="T851" s="43">
        <f t="shared" si="311"/>
        <v>0.1638544684468396</v>
      </c>
      <c r="U851" s="36"/>
      <c r="V851" s="58">
        <f t="shared" si="326"/>
        <v>177.33333333333405</v>
      </c>
      <c r="W851" s="58">
        <f t="shared" si="327"/>
        <v>0</v>
      </c>
      <c r="Y851" s="61">
        <f t="shared" si="313"/>
        <v>230240.59259259267</v>
      </c>
      <c r="Z851" s="61">
        <f t="shared" si="314"/>
        <v>230.24059259259266</v>
      </c>
      <c r="AA851" s="61">
        <f t="shared" si="315"/>
        <v>0</v>
      </c>
      <c r="AB851" s="63">
        <f t="shared" si="316"/>
        <v>0</v>
      </c>
      <c r="AC851" s="36"/>
      <c r="AD851" s="64">
        <f t="shared" si="317"/>
        <v>0</v>
      </c>
      <c r="AE851" s="64">
        <f t="shared" si="318"/>
        <v>0.1638544684468396</v>
      </c>
      <c r="AF851" s="42">
        <f t="shared" si="328"/>
        <v>0</v>
      </c>
      <c r="AG851" s="72">
        <f t="shared" si="329"/>
        <v>0</v>
      </c>
      <c r="AH851">
        <f t="shared" si="330"/>
        <v>9.9541589581455051E-2</v>
      </c>
    </row>
    <row r="852" spans="1:34" ht="15.75" thickBot="1" x14ac:dyDescent="0.3">
      <c r="A852" s="36"/>
      <c r="B852" s="15" t="s">
        <v>60</v>
      </c>
      <c r="C852" s="15">
        <v>848</v>
      </c>
      <c r="D852" s="15">
        <v>259</v>
      </c>
      <c r="E852" s="47">
        <v>57.7</v>
      </c>
      <c r="F852" s="37">
        <f t="shared" si="331"/>
        <v>0.20833333333333331</v>
      </c>
      <c r="G852" s="37">
        <f t="shared" si="332"/>
        <v>0.75</v>
      </c>
      <c r="H852" s="36"/>
      <c r="I852" s="33">
        <f t="shared" si="312"/>
        <v>16.027777777777779</v>
      </c>
      <c r="J852" s="34">
        <f t="shared" si="319"/>
        <v>379.99999999999994</v>
      </c>
      <c r="K852" s="34">
        <f t="shared" si="320"/>
        <v>143.15</v>
      </c>
      <c r="L852" s="39">
        <f t="shared" si="321"/>
        <v>255.93916875000002</v>
      </c>
      <c r="M852" s="40">
        <f t="shared" si="322"/>
        <v>779.08916875</v>
      </c>
      <c r="N852" s="36"/>
      <c r="O852" s="45">
        <f t="shared" si="323"/>
        <v>12487.068065798612</v>
      </c>
      <c r="P852" s="46">
        <f t="shared" si="334"/>
        <v>12.487068065798612</v>
      </c>
      <c r="Q852" s="42">
        <f t="shared" si="324"/>
        <v>12.487068065798612</v>
      </c>
      <c r="R852" s="46">
        <f t="shared" si="333"/>
        <v>1.0824739408627024</v>
      </c>
      <c r="S852" s="42">
        <f t="shared" si="325"/>
        <v>0</v>
      </c>
      <c r="T852" s="43">
        <f t="shared" si="311"/>
        <v>0.1638544684468396</v>
      </c>
      <c r="U852" s="36"/>
      <c r="V852" s="58">
        <f t="shared" si="326"/>
        <v>379.99999999999994</v>
      </c>
      <c r="W852" s="58">
        <f t="shared" si="327"/>
        <v>0</v>
      </c>
      <c r="Y852" s="61">
        <f t="shared" si="313"/>
        <v>234283.37037037039</v>
      </c>
      <c r="Z852" s="61">
        <f t="shared" si="314"/>
        <v>234.28337037037039</v>
      </c>
      <c r="AA852" s="61">
        <f t="shared" si="315"/>
        <v>0</v>
      </c>
      <c r="AB852" s="63">
        <f t="shared" si="316"/>
        <v>0</v>
      </c>
      <c r="AC852" s="36"/>
      <c r="AD852" s="64">
        <f t="shared" si="317"/>
        <v>0</v>
      </c>
      <c r="AE852" s="64">
        <f t="shared" si="318"/>
        <v>0.1638544684468396</v>
      </c>
      <c r="AF852" s="42">
        <f t="shared" si="328"/>
        <v>0</v>
      </c>
      <c r="AG852" s="72">
        <f t="shared" si="329"/>
        <v>0</v>
      </c>
      <c r="AH852">
        <f t="shared" si="330"/>
        <v>9.9541589581455051E-2</v>
      </c>
    </row>
    <row r="853" spans="1:34" ht="15.75" thickBot="1" x14ac:dyDescent="0.3">
      <c r="A853" s="36"/>
      <c r="B853" s="15" t="s">
        <v>60</v>
      </c>
      <c r="C853" s="15">
        <v>849</v>
      </c>
      <c r="D853" s="15">
        <v>260</v>
      </c>
      <c r="E853" s="47">
        <v>58.7</v>
      </c>
      <c r="F853" s="37">
        <f t="shared" si="331"/>
        <v>0.33333333333333315</v>
      </c>
      <c r="G853" s="37">
        <f t="shared" si="332"/>
        <v>1.1999999999999993</v>
      </c>
      <c r="H853" s="36"/>
      <c r="I853" s="33">
        <f t="shared" si="312"/>
        <v>16.305555555555557</v>
      </c>
      <c r="J853" s="34">
        <f t="shared" si="319"/>
        <v>607.99999999999966</v>
      </c>
      <c r="K853" s="34">
        <f t="shared" si="320"/>
        <v>143.15</v>
      </c>
      <c r="L853" s="39">
        <f t="shared" si="321"/>
        <v>264.88741875000005</v>
      </c>
      <c r="M853" s="40">
        <f t="shared" si="322"/>
        <v>1016.0374187499997</v>
      </c>
      <c r="N853" s="36"/>
      <c r="O853" s="45">
        <f t="shared" si="323"/>
        <v>16567.054577951385</v>
      </c>
      <c r="P853" s="46">
        <f t="shared" si="334"/>
        <v>16.567054577951385</v>
      </c>
      <c r="Q853" s="42">
        <f t="shared" si="324"/>
        <v>16.567054577951385</v>
      </c>
      <c r="R853" s="46">
        <f t="shared" si="333"/>
        <v>1.0870759004676889</v>
      </c>
      <c r="S853" s="42">
        <f t="shared" si="325"/>
        <v>0</v>
      </c>
      <c r="T853" s="43">
        <f t="shared" si="311"/>
        <v>0.1638544684468396</v>
      </c>
      <c r="U853" s="36"/>
      <c r="V853" s="58">
        <f t="shared" si="326"/>
        <v>607.99999999999966</v>
      </c>
      <c r="W853" s="58">
        <f t="shared" si="327"/>
        <v>0</v>
      </c>
      <c r="Y853" s="61">
        <f t="shared" si="313"/>
        <v>242474.48148148155</v>
      </c>
      <c r="Z853" s="61">
        <f t="shared" si="314"/>
        <v>242.47448148148155</v>
      </c>
      <c r="AA853" s="61">
        <f t="shared" si="315"/>
        <v>0</v>
      </c>
      <c r="AB853" s="63">
        <f t="shared" si="316"/>
        <v>0</v>
      </c>
      <c r="AC853" s="36"/>
      <c r="AD853" s="64">
        <f t="shared" si="317"/>
        <v>0</v>
      </c>
      <c r="AE853" s="64">
        <f t="shared" si="318"/>
        <v>0.1638544684468396</v>
      </c>
      <c r="AF853" s="42">
        <f t="shared" si="328"/>
        <v>0</v>
      </c>
      <c r="AG853" s="72">
        <f t="shared" si="329"/>
        <v>0</v>
      </c>
      <c r="AH853">
        <f t="shared" si="330"/>
        <v>9.9541589581455051E-2</v>
      </c>
    </row>
    <row r="854" spans="1:34" ht="15.75" thickBot="1" x14ac:dyDescent="0.3">
      <c r="A854" s="36"/>
      <c r="B854" s="15" t="s">
        <v>60</v>
      </c>
      <c r="C854" s="15">
        <v>850</v>
      </c>
      <c r="D854" s="15">
        <v>261</v>
      </c>
      <c r="E854" s="47">
        <v>60.1</v>
      </c>
      <c r="F854" s="37">
        <f t="shared" si="331"/>
        <v>0.33333333333333315</v>
      </c>
      <c r="G854" s="37">
        <f t="shared" si="332"/>
        <v>1.1999999999999993</v>
      </c>
      <c r="H854" s="36"/>
      <c r="I854" s="33">
        <f t="shared" si="312"/>
        <v>16.694444444444446</v>
      </c>
      <c r="J854" s="34">
        <f t="shared" si="319"/>
        <v>607.99999999999966</v>
      </c>
      <c r="K854" s="34">
        <f t="shared" si="320"/>
        <v>143.15</v>
      </c>
      <c r="L854" s="39">
        <f t="shared" si="321"/>
        <v>277.67326875000003</v>
      </c>
      <c r="M854" s="40">
        <f t="shared" si="322"/>
        <v>1028.8232687499997</v>
      </c>
      <c r="N854" s="36"/>
      <c r="O854" s="45">
        <f t="shared" si="323"/>
        <v>17175.632903298607</v>
      </c>
      <c r="P854" s="46">
        <f t="shared" si="334"/>
        <v>17.175632903298606</v>
      </c>
      <c r="Q854" s="42">
        <f t="shared" si="324"/>
        <v>17.175632903298606</v>
      </c>
      <c r="R854" s="46">
        <f t="shared" si="333"/>
        <v>1.0918469096074941</v>
      </c>
      <c r="S854" s="42">
        <f t="shared" si="325"/>
        <v>0</v>
      </c>
      <c r="T854" s="43">
        <f t="shared" si="311"/>
        <v>0.1638544684468396</v>
      </c>
      <c r="U854" s="36"/>
      <c r="V854" s="58">
        <f t="shared" si="326"/>
        <v>607.99999999999966</v>
      </c>
      <c r="W854" s="58">
        <f t="shared" si="327"/>
        <v>0</v>
      </c>
      <c r="Y854" s="61">
        <f t="shared" si="313"/>
        <v>254178.48148148152</v>
      </c>
      <c r="Z854" s="61">
        <f t="shared" si="314"/>
        <v>254.17848148148153</v>
      </c>
      <c r="AA854" s="61">
        <f t="shared" si="315"/>
        <v>0</v>
      </c>
      <c r="AB854" s="63">
        <f t="shared" si="316"/>
        <v>0</v>
      </c>
      <c r="AC854" s="36"/>
      <c r="AD854" s="64">
        <f t="shared" si="317"/>
        <v>0</v>
      </c>
      <c r="AE854" s="64">
        <f t="shared" si="318"/>
        <v>0.1638544684468396</v>
      </c>
      <c r="AF854" s="42">
        <f t="shared" si="328"/>
        <v>106484.0541234569</v>
      </c>
      <c r="AG854" s="72">
        <f t="shared" si="329"/>
        <v>61454.609736000071</v>
      </c>
      <c r="AH854">
        <f t="shared" si="330"/>
        <v>9.9541589581455051E-2</v>
      </c>
    </row>
    <row r="855" spans="1:34" ht="15.75" thickBot="1" x14ac:dyDescent="0.3">
      <c r="A855" s="36"/>
      <c r="B855" s="15" t="s">
        <v>60</v>
      </c>
      <c r="C855" s="15">
        <v>851</v>
      </c>
      <c r="D855" s="15">
        <v>262</v>
      </c>
      <c r="E855" s="47">
        <v>61.1</v>
      </c>
      <c r="F855" s="37">
        <f t="shared" si="331"/>
        <v>0.2222222222222224</v>
      </c>
      <c r="G855" s="37">
        <f t="shared" si="332"/>
        <v>0.80000000000000071</v>
      </c>
      <c r="H855" s="36"/>
      <c r="I855" s="33">
        <f t="shared" si="312"/>
        <v>16.972222222222225</v>
      </c>
      <c r="J855" s="34">
        <f t="shared" si="319"/>
        <v>405.33333333333366</v>
      </c>
      <c r="K855" s="34">
        <f t="shared" si="320"/>
        <v>143.15</v>
      </c>
      <c r="L855" s="39">
        <f t="shared" si="321"/>
        <v>286.99051875000009</v>
      </c>
      <c r="M855" s="40">
        <f t="shared" si="322"/>
        <v>835.47385208333367</v>
      </c>
      <c r="N855" s="36"/>
      <c r="O855" s="45">
        <f t="shared" si="323"/>
        <v>14179.847878414359</v>
      </c>
      <c r="P855" s="46">
        <f t="shared" si="334"/>
        <v>14.179847878414359</v>
      </c>
      <c r="Q855" s="42">
        <f t="shared" si="324"/>
        <v>14.179847878414362</v>
      </c>
      <c r="R855" s="46">
        <f t="shared" si="333"/>
        <v>1.095785756240387</v>
      </c>
      <c r="S855" s="42">
        <f t="shared" si="325"/>
        <v>0</v>
      </c>
      <c r="T855" s="43">
        <f t="shared" si="311"/>
        <v>0.1638544684468396</v>
      </c>
      <c r="U855" s="36"/>
      <c r="V855" s="58">
        <f t="shared" si="326"/>
        <v>405.33333333333366</v>
      </c>
      <c r="W855" s="58">
        <f t="shared" si="327"/>
        <v>0</v>
      </c>
      <c r="Y855" s="61">
        <f t="shared" si="313"/>
        <v>262707.37037037045</v>
      </c>
      <c r="Z855" s="61">
        <f t="shared" si="314"/>
        <v>262.70737037037043</v>
      </c>
      <c r="AA855" s="61">
        <f t="shared" si="315"/>
        <v>0</v>
      </c>
      <c r="AB855" s="63">
        <f t="shared" si="316"/>
        <v>0</v>
      </c>
      <c r="AC855" s="36"/>
      <c r="AD855" s="64">
        <f t="shared" si="317"/>
        <v>0</v>
      </c>
      <c r="AE855" s="64">
        <f t="shared" si="318"/>
        <v>0.1638544684468396</v>
      </c>
      <c r="AF855" s="42">
        <f t="shared" si="328"/>
        <v>81439.246814814527</v>
      </c>
      <c r="AG855" s="72">
        <f t="shared" si="329"/>
        <v>47000.625317999838</v>
      </c>
      <c r="AH855">
        <f t="shared" si="330"/>
        <v>9.9541589581455051E-2</v>
      </c>
    </row>
    <row r="856" spans="1:34" ht="15.75" thickBot="1" x14ac:dyDescent="0.3">
      <c r="A856" s="36"/>
      <c r="B856" s="15" t="s">
        <v>60</v>
      </c>
      <c r="C856" s="15">
        <v>852</v>
      </c>
      <c r="D856" s="15">
        <v>263</v>
      </c>
      <c r="E856" s="47">
        <v>61.7</v>
      </c>
      <c r="F856" s="37">
        <f t="shared" si="331"/>
        <v>0.16666666666666607</v>
      </c>
      <c r="G856" s="37">
        <f t="shared" si="332"/>
        <v>0.59999999999999787</v>
      </c>
      <c r="H856" s="36"/>
      <c r="I856" s="33">
        <f t="shared" si="312"/>
        <v>17.138888888888889</v>
      </c>
      <c r="J856" s="34">
        <f t="shared" si="319"/>
        <v>303.99999999999892</v>
      </c>
      <c r="K856" s="34">
        <f t="shared" si="320"/>
        <v>143.15</v>
      </c>
      <c r="L856" s="39">
        <f t="shared" si="321"/>
        <v>292.65466875000004</v>
      </c>
      <c r="M856" s="40">
        <f t="shared" si="322"/>
        <v>739.80466874999888</v>
      </c>
      <c r="N856" s="36"/>
      <c r="O856" s="45">
        <f t="shared" si="323"/>
        <v>12679.430017187482</v>
      </c>
      <c r="P856" s="46">
        <f t="shared" si="334"/>
        <v>12.679430017187482</v>
      </c>
      <c r="Q856" s="42">
        <f t="shared" si="324"/>
        <v>12.679430017187483</v>
      </c>
      <c r="R856" s="46">
        <f t="shared" si="333"/>
        <v>1.0993078201340503</v>
      </c>
      <c r="S856" s="42">
        <f t="shared" si="325"/>
        <v>0</v>
      </c>
      <c r="T856" s="43">
        <f t="shared" si="311"/>
        <v>0.1638544684468396</v>
      </c>
      <c r="U856" s="36"/>
      <c r="V856" s="58">
        <f t="shared" si="326"/>
        <v>303.99999999999892</v>
      </c>
      <c r="W856" s="58">
        <f t="shared" si="327"/>
        <v>0</v>
      </c>
      <c r="Y856" s="61">
        <f t="shared" si="313"/>
        <v>267892.25925925927</v>
      </c>
      <c r="Z856" s="61">
        <f t="shared" si="314"/>
        <v>267.89225925925928</v>
      </c>
      <c r="AA856" s="61">
        <f t="shared" si="315"/>
        <v>0</v>
      </c>
      <c r="AB856" s="63">
        <f t="shared" si="316"/>
        <v>0</v>
      </c>
      <c r="AC856" s="36"/>
      <c r="AD856" s="64">
        <f t="shared" si="317"/>
        <v>0</v>
      </c>
      <c r="AE856" s="64">
        <f t="shared" si="318"/>
        <v>0.1638544684468396</v>
      </c>
      <c r="AF856" s="42">
        <f t="shared" si="328"/>
        <v>0</v>
      </c>
      <c r="AG856" s="72">
        <f t="shared" si="329"/>
        <v>0</v>
      </c>
      <c r="AH856">
        <f t="shared" si="330"/>
        <v>9.9541589581455051E-2</v>
      </c>
    </row>
    <row r="857" spans="1:34" ht="15.75" thickBot="1" x14ac:dyDescent="0.3">
      <c r="A857" s="36"/>
      <c r="B857" s="15" t="s">
        <v>60</v>
      </c>
      <c r="C857" s="15">
        <v>853</v>
      </c>
      <c r="D857" s="15">
        <v>264</v>
      </c>
      <c r="E857" s="47">
        <v>62.3</v>
      </c>
      <c r="F857" s="37">
        <f t="shared" si="331"/>
        <v>0.16666666666666607</v>
      </c>
      <c r="G857" s="37">
        <f t="shared" si="332"/>
        <v>0.59999999999999787</v>
      </c>
      <c r="H857" s="36"/>
      <c r="I857" s="33">
        <f t="shared" si="312"/>
        <v>17.305555555555557</v>
      </c>
      <c r="J857" s="34">
        <f t="shared" si="319"/>
        <v>303.99999999999892</v>
      </c>
      <c r="K857" s="34">
        <f t="shared" si="320"/>
        <v>143.15</v>
      </c>
      <c r="L857" s="39">
        <f t="shared" si="321"/>
        <v>298.37416875000002</v>
      </c>
      <c r="M857" s="40">
        <f t="shared" si="322"/>
        <v>745.52416874999903</v>
      </c>
      <c r="N857" s="36"/>
      <c r="O857" s="45">
        <f t="shared" si="323"/>
        <v>12901.709920312485</v>
      </c>
      <c r="P857" s="46">
        <f t="shared" si="334"/>
        <v>12.901709920312486</v>
      </c>
      <c r="Q857" s="42">
        <f t="shared" si="324"/>
        <v>12.901709920312486</v>
      </c>
      <c r="R857" s="46">
        <f t="shared" si="333"/>
        <v>1.1028916284452481</v>
      </c>
      <c r="S857" s="42">
        <f t="shared" si="325"/>
        <v>0</v>
      </c>
      <c r="T857" s="43">
        <f t="shared" si="311"/>
        <v>0.1638544684468396</v>
      </c>
      <c r="U857" s="36"/>
      <c r="V857" s="58">
        <f t="shared" si="326"/>
        <v>303.99999999999892</v>
      </c>
      <c r="W857" s="58">
        <f t="shared" si="327"/>
        <v>0</v>
      </c>
      <c r="Y857" s="61">
        <f t="shared" si="313"/>
        <v>273127.81481481483</v>
      </c>
      <c r="Z857" s="61">
        <f t="shared" si="314"/>
        <v>273.12781481481483</v>
      </c>
      <c r="AA857" s="61">
        <f t="shared" si="315"/>
        <v>0</v>
      </c>
      <c r="AB857" s="63">
        <f t="shared" si="316"/>
        <v>0</v>
      </c>
      <c r="AC857" s="36"/>
      <c r="AD857" s="64">
        <f t="shared" si="317"/>
        <v>0</v>
      </c>
      <c r="AE857" s="64">
        <f t="shared" si="318"/>
        <v>0.1638544684468396</v>
      </c>
      <c r="AF857" s="42">
        <f t="shared" si="328"/>
        <v>70531.556049382707</v>
      </c>
      <c r="AG857" s="72">
        <f t="shared" si="329"/>
        <v>40705.524284999992</v>
      </c>
      <c r="AH857">
        <f t="shared" si="330"/>
        <v>9.9541589581455051E-2</v>
      </c>
    </row>
    <row r="858" spans="1:34" ht="15.75" thickBot="1" x14ac:dyDescent="0.3">
      <c r="A858" s="36"/>
      <c r="B858" s="15" t="s">
        <v>60</v>
      </c>
      <c r="C858" s="15">
        <v>854</v>
      </c>
      <c r="D858" s="15">
        <v>265</v>
      </c>
      <c r="E858" s="47">
        <v>62.9</v>
      </c>
      <c r="F858" s="37">
        <f t="shared" si="331"/>
        <v>0.1388888888888889</v>
      </c>
      <c r="G858" s="37">
        <f t="shared" si="332"/>
        <v>0.5</v>
      </c>
      <c r="H858" s="36"/>
      <c r="I858" s="33">
        <f t="shared" si="312"/>
        <v>17.472222222222221</v>
      </c>
      <c r="J858" s="34">
        <f t="shared" si="319"/>
        <v>253.33333333333334</v>
      </c>
      <c r="K858" s="34">
        <f t="shared" si="320"/>
        <v>143.15</v>
      </c>
      <c r="L858" s="39">
        <f t="shared" si="321"/>
        <v>304.14901874999993</v>
      </c>
      <c r="M858" s="40">
        <f t="shared" si="322"/>
        <v>700.63235208333333</v>
      </c>
      <c r="N858" s="36"/>
      <c r="O858" s="45">
        <f t="shared" si="323"/>
        <v>12241.604151678241</v>
      </c>
      <c r="P858" s="46">
        <f t="shared" si="334"/>
        <v>12.24160415167824</v>
      </c>
      <c r="Q858" s="42">
        <f t="shared" si="324"/>
        <v>12.241604151678239</v>
      </c>
      <c r="R858" s="46">
        <f t="shared" si="333"/>
        <v>1.1062920740429365</v>
      </c>
      <c r="S858" s="42">
        <f t="shared" si="325"/>
        <v>0</v>
      </c>
      <c r="T858" s="43">
        <f t="shared" si="311"/>
        <v>0.1638544684468396</v>
      </c>
      <c r="U858" s="36"/>
      <c r="V858" s="58">
        <f t="shared" si="326"/>
        <v>253.33333333333334</v>
      </c>
      <c r="W858" s="58">
        <f t="shared" si="327"/>
        <v>0</v>
      </c>
      <c r="Y858" s="61">
        <f t="shared" si="313"/>
        <v>278414.03703703696</v>
      </c>
      <c r="Z858" s="61">
        <f t="shared" si="314"/>
        <v>278.41403703703696</v>
      </c>
      <c r="AA858" s="61">
        <f t="shared" si="315"/>
        <v>0</v>
      </c>
      <c r="AB858" s="63">
        <f t="shared" si="316"/>
        <v>0</v>
      </c>
      <c r="AC858" s="36"/>
      <c r="AD858" s="64">
        <f t="shared" si="317"/>
        <v>0</v>
      </c>
      <c r="AE858" s="64">
        <f t="shared" si="318"/>
        <v>0.1638544684468396</v>
      </c>
      <c r="AF858" s="42">
        <f t="shared" si="328"/>
        <v>35715.735555555555</v>
      </c>
      <c r="AG858" s="72">
        <f t="shared" si="329"/>
        <v>20612.443882500003</v>
      </c>
      <c r="AH858">
        <f t="shared" si="330"/>
        <v>9.9541589581455051E-2</v>
      </c>
    </row>
    <row r="859" spans="1:34" ht="15.75" thickBot="1" x14ac:dyDescent="0.3">
      <c r="A859" s="36"/>
      <c r="B859" s="15" t="s">
        <v>60</v>
      </c>
      <c r="C859" s="15">
        <v>855</v>
      </c>
      <c r="D859" s="15">
        <v>266</v>
      </c>
      <c r="E859" s="47">
        <v>63.3</v>
      </c>
      <c r="F859" s="37">
        <f t="shared" si="331"/>
        <v>6.9444444444444448E-2</v>
      </c>
      <c r="G859" s="37">
        <f t="shared" si="332"/>
        <v>0.25</v>
      </c>
      <c r="H859" s="36"/>
      <c r="I859" s="33">
        <f t="shared" si="312"/>
        <v>17.583333333333332</v>
      </c>
      <c r="J859" s="34">
        <f t="shared" si="319"/>
        <v>126.66666666666667</v>
      </c>
      <c r="K859" s="34">
        <f t="shared" si="320"/>
        <v>143.15</v>
      </c>
      <c r="L859" s="39">
        <f t="shared" si="321"/>
        <v>308.02966874999998</v>
      </c>
      <c r="M859" s="40">
        <f t="shared" si="322"/>
        <v>577.84633541666665</v>
      </c>
      <c r="N859" s="36"/>
      <c r="O859" s="45">
        <f t="shared" si="323"/>
        <v>10160.464731076388</v>
      </c>
      <c r="P859" s="46">
        <f t="shared" si="334"/>
        <v>10.160464731076388</v>
      </c>
      <c r="Q859" s="42">
        <f t="shared" si="324"/>
        <v>10.160464731076388</v>
      </c>
      <c r="R859" s="46">
        <f t="shared" si="333"/>
        <v>1.1091144253571243</v>
      </c>
      <c r="S859" s="42">
        <f t="shared" si="325"/>
        <v>0</v>
      </c>
      <c r="T859" s="43">
        <f t="shared" si="311"/>
        <v>0.1638544684468396</v>
      </c>
      <c r="U859" s="36"/>
      <c r="V859" s="58">
        <f t="shared" si="326"/>
        <v>126.66666666666667</v>
      </c>
      <c r="W859" s="58">
        <f t="shared" si="327"/>
        <v>0</v>
      </c>
      <c r="Y859" s="61">
        <f t="shared" si="313"/>
        <v>281966.33333333331</v>
      </c>
      <c r="Z859" s="61">
        <f t="shared" si="314"/>
        <v>281.9663333333333</v>
      </c>
      <c r="AA859" s="61">
        <f t="shared" si="315"/>
        <v>0</v>
      </c>
      <c r="AB859" s="63">
        <f t="shared" si="316"/>
        <v>0</v>
      </c>
      <c r="AC859" s="36"/>
      <c r="AD859" s="64">
        <f t="shared" si="317"/>
        <v>0</v>
      </c>
      <c r="AE859" s="64">
        <f t="shared" si="318"/>
        <v>0.1638544684468396</v>
      </c>
      <c r="AF859" s="42">
        <f t="shared" si="328"/>
        <v>14331.468246913781</v>
      </c>
      <c r="AG859" s="72">
        <f t="shared" si="329"/>
        <v>8271.0486120001169</v>
      </c>
      <c r="AH859">
        <f t="shared" si="330"/>
        <v>9.9541589581455051E-2</v>
      </c>
    </row>
    <row r="860" spans="1:34" ht="15.75" thickBot="1" x14ac:dyDescent="0.3">
      <c r="A860" s="36"/>
      <c r="B860" s="15" t="s">
        <v>60</v>
      </c>
      <c r="C860" s="15">
        <v>856</v>
      </c>
      <c r="D860" s="15">
        <v>267</v>
      </c>
      <c r="E860" s="47">
        <v>63.4</v>
      </c>
      <c r="F860" s="37">
        <f t="shared" si="331"/>
        <v>2.7777777777778172E-2</v>
      </c>
      <c r="G860" s="37">
        <f t="shared" si="332"/>
        <v>0.10000000000000142</v>
      </c>
      <c r="H860" s="36"/>
      <c r="I860" s="33">
        <f t="shared" si="312"/>
        <v>17.611111111111111</v>
      </c>
      <c r="J860" s="34">
        <f t="shared" si="319"/>
        <v>50.666666666667382</v>
      </c>
      <c r="K860" s="34">
        <f t="shared" si="320"/>
        <v>143.15</v>
      </c>
      <c r="L860" s="39">
        <f t="shared" si="321"/>
        <v>309.00367499999999</v>
      </c>
      <c r="M860" s="40">
        <f t="shared" si="322"/>
        <v>502.82034166666739</v>
      </c>
      <c r="N860" s="36"/>
      <c r="O860" s="45">
        <f t="shared" si="323"/>
        <v>8855.2249060185313</v>
      </c>
      <c r="P860" s="46">
        <f t="shared" si="334"/>
        <v>8.8552249060185311</v>
      </c>
      <c r="Q860" s="42">
        <f t="shared" si="324"/>
        <v>8.8552249060185311</v>
      </c>
      <c r="R860" s="46">
        <f t="shared" si="333"/>
        <v>1.1115742100532406</v>
      </c>
      <c r="S860" s="42">
        <f t="shared" si="325"/>
        <v>0</v>
      </c>
      <c r="T860" s="43">
        <f t="shared" si="311"/>
        <v>0.1638544684468396</v>
      </c>
      <c r="U860" s="36"/>
      <c r="V860" s="58">
        <f t="shared" si="326"/>
        <v>50.666666666667382</v>
      </c>
      <c r="W860" s="58">
        <f t="shared" si="327"/>
        <v>0</v>
      </c>
      <c r="Y860" s="61">
        <f t="shared" si="313"/>
        <v>282857.9259259259</v>
      </c>
      <c r="Z860" s="61">
        <f t="shared" si="314"/>
        <v>282.85792592592588</v>
      </c>
      <c r="AA860" s="61">
        <f t="shared" si="315"/>
        <v>0</v>
      </c>
      <c r="AB860" s="63">
        <f t="shared" si="316"/>
        <v>0</v>
      </c>
      <c r="AC860" s="36"/>
      <c r="AD860" s="64">
        <f t="shared" si="317"/>
        <v>0</v>
      </c>
      <c r="AE860" s="64">
        <f t="shared" si="318"/>
        <v>0.1638544684468396</v>
      </c>
      <c r="AF860" s="42">
        <f t="shared" si="328"/>
        <v>0</v>
      </c>
      <c r="AG860" s="72">
        <f t="shared" si="329"/>
        <v>0</v>
      </c>
      <c r="AH860">
        <f t="shared" si="330"/>
        <v>9.9541589581455051E-2</v>
      </c>
    </row>
    <row r="861" spans="1:34" ht="15.75" thickBot="1" x14ac:dyDescent="0.3">
      <c r="A861" s="36"/>
      <c r="B861" s="15" t="s">
        <v>60</v>
      </c>
      <c r="C861" s="15">
        <v>857</v>
      </c>
      <c r="D861" s="15">
        <v>268</v>
      </c>
      <c r="E861" s="47">
        <v>63.5</v>
      </c>
      <c r="F861" s="37">
        <f t="shared" si="331"/>
        <v>0.15277777777777798</v>
      </c>
      <c r="G861" s="37">
        <f t="shared" si="332"/>
        <v>0.55000000000000071</v>
      </c>
      <c r="H861" s="36"/>
      <c r="I861" s="33">
        <f t="shared" si="312"/>
        <v>17.638888888888889</v>
      </c>
      <c r="J861" s="34">
        <f t="shared" si="319"/>
        <v>278.66666666666703</v>
      </c>
      <c r="K861" s="34">
        <f t="shared" si="320"/>
        <v>143.15</v>
      </c>
      <c r="L861" s="39">
        <f t="shared" si="321"/>
        <v>309.97921874999997</v>
      </c>
      <c r="M861" s="40">
        <f t="shared" si="322"/>
        <v>731.79588541666703</v>
      </c>
      <c r="N861" s="36"/>
      <c r="O861" s="45">
        <f t="shared" si="323"/>
        <v>12908.066312210654</v>
      </c>
      <c r="P861" s="46">
        <f t="shared" si="334"/>
        <v>12.908066312210654</v>
      </c>
      <c r="Q861" s="42">
        <f t="shared" si="324"/>
        <v>12.908066312210654</v>
      </c>
      <c r="R861" s="46">
        <f t="shared" si="333"/>
        <v>1.1151597840288547</v>
      </c>
      <c r="S861" s="42">
        <f t="shared" si="325"/>
        <v>0</v>
      </c>
      <c r="T861" s="43">
        <f t="shared" si="311"/>
        <v>0.1638544684468396</v>
      </c>
      <c r="U861" s="36"/>
      <c r="V861" s="58">
        <f t="shared" si="326"/>
        <v>278.66666666666703</v>
      </c>
      <c r="W861" s="58">
        <f t="shared" si="327"/>
        <v>0</v>
      </c>
      <c r="Y861" s="61">
        <f t="shared" si="313"/>
        <v>283750.9259259259</v>
      </c>
      <c r="Z861" s="61">
        <f t="shared" si="314"/>
        <v>283.75092592592591</v>
      </c>
      <c r="AA861" s="61">
        <f t="shared" si="315"/>
        <v>0</v>
      </c>
      <c r="AB861" s="63">
        <f t="shared" si="316"/>
        <v>0</v>
      </c>
      <c r="AC861" s="36"/>
      <c r="AD861" s="64">
        <f t="shared" si="317"/>
        <v>0</v>
      </c>
      <c r="AE861" s="64">
        <f t="shared" si="318"/>
        <v>0.1638544684468396</v>
      </c>
      <c r="AF861" s="42">
        <f t="shared" si="328"/>
        <v>0</v>
      </c>
      <c r="AG861" s="72">
        <f t="shared" si="329"/>
        <v>0</v>
      </c>
      <c r="AH861">
        <f t="shared" si="330"/>
        <v>9.9541589581455051E-2</v>
      </c>
    </row>
    <row r="862" spans="1:34" ht="15.75" thickBot="1" x14ac:dyDescent="0.3">
      <c r="A862" s="36"/>
      <c r="B862" s="15" t="s">
        <v>60</v>
      </c>
      <c r="C862" s="15">
        <v>858</v>
      </c>
      <c r="D862" s="15">
        <v>269</v>
      </c>
      <c r="E862" s="47">
        <v>64.5</v>
      </c>
      <c r="F862" s="37">
        <f t="shared" si="331"/>
        <v>0.31944444444444403</v>
      </c>
      <c r="G862" s="37">
        <f t="shared" si="332"/>
        <v>1.1499999999999986</v>
      </c>
      <c r="H862" s="36"/>
      <c r="I862" s="33">
        <f t="shared" si="312"/>
        <v>17.916666666666668</v>
      </c>
      <c r="J862" s="34">
        <f t="shared" si="319"/>
        <v>582.66666666666595</v>
      </c>
      <c r="K862" s="34">
        <f t="shared" si="320"/>
        <v>143.15</v>
      </c>
      <c r="L862" s="39">
        <f t="shared" si="321"/>
        <v>319.81921875000006</v>
      </c>
      <c r="M862" s="40">
        <f t="shared" si="322"/>
        <v>1045.635885416666</v>
      </c>
      <c r="N862" s="36"/>
      <c r="O862" s="45">
        <f t="shared" si="323"/>
        <v>18734.309613715268</v>
      </c>
      <c r="P862" s="46">
        <f t="shared" si="334"/>
        <v>18.734309613715268</v>
      </c>
      <c r="Q862" s="42">
        <f t="shared" si="324"/>
        <v>18.734309613715268</v>
      </c>
      <c r="R862" s="46">
        <f t="shared" si="333"/>
        <v>1.1203637589215534</v>
      </c>
      <c r="S862" s="42">
        <f t="shared" si="325"/>
        <v>0</v>
      </c>
      <c r="T862" s="43">
        <f t="shared" si="311"/>
        <v>0.1638544684468396</v>
      </c>
      <c r="U862" s="36"/>
      <c r="V862" s="58">
        <f t="shared" si="326"/>
        <v>582.66666666666595</v>
      </c>
      <c r="W862" s="58">
        <f t="shared" si="327"/>
        <v>0</v>
      </c>
      <c r="Y862" s="61">
        <f t="shared" si="313"/>
        <v>292758.33333333337</v>
      </c>
      <c r="Z862" s="61">
        <f t="shared" si="314"/>
        <v>292.75833333333338</v>
      </c>
      <c r="AA862" s="61">
        <f t="shared" si="315"/>
        <v>0</v>
      </c>
      <c r="AB862" s="63">
        <f t="shared" si="316"/>
        <v>0</v>
      </c>
      <c r="AC862" s="36"/>
      <c r="AD862" s="64">
        <f t="shared" si="317"/>
        <v>0</v>
      </c>
      <c r="AE862" s="64">
        <f t="shared" si="318"/>
        <v>0.1638544684468396</v>
      </c>
      <c r="AF862" s="42">
        <f t="shared" si="328"/>
        <v>0</v>
      </c>
      <c r="AG862" s="72">
        <f t="shared" si="329"/>
        <v>0</v>
      </c>
      <c r="AH862">
        <f t="shared" si="330"/>
        <v>9.9541589581455051E-2</v>
      </c>
    </row>
    <row r="863" spans="1:34" ht="15.75" thickBot="1" x14ac:dyDescent="0.3">
      <c r="A863" s="36"/>
      <c r="B863" s="15" t="s">
        <v>60</v>
      </c>
      <c r="C863" s="15">
        <v>859</v>
      </c>
      <c r="D863" s="15">
        <v>270</v>
      </c>
      <c r="E863" s="47">
        <v>65.8</v>
      </c>
      <c r="F863" s="37">
        <f t="shared" si="331"/>
        <v>0.31944444444444403</v>
      </c>
      <c r="G863" s="37">
        <f t="shared" si="332"/>
        <v>1.1499999999999986</v>
      </c>
      <c r="H863" s="36"/>
      <c r="I863" s="33">
        <f t="shared" si="312"/>
        <v>18.277777777777779</v>
      </c>
      <c r="J863" s="34">
        <f t="shared" si="319"/>
        <v>582.66666666666595</v>
      </c>
      <c r="K863" s="34">
        <f t="shared" si="320"/>
        <v>143.15</v>
      </c>
      <c r="L863" s="39">
        <f t="shared" si="321"/>
        <v>332.84107500000005</v>
      </c>
      <c r="M863" s="40">
        <f t="shared" si="322"/>
        <v>1058.657741666666</v>
      </c>
      <c r="N863" s="36"/>
      <c r="O863" s="45">
        <f t="shared" si="323"/>
        <v>19349.910944907395</v>
      </c>
      <c r="P863" s="46">
        <f t="shared" si="334"/>
        <v>19.349910944907396</v>
      </c>
      <c r="Q863" s="42">
        <f t="shared" si="324"/>
        <v>19.349910944907396</v>
      </c>
      <c r="R863" s="46">
        <f t="shared" si="333"/>
        <v>1.1257387341840277</v>
      </c>
      <c r="S863" s="42">
        <f t="shared" si="325"/>
        <v>0</v>
      </c>
      <c r="T863" s="43">
        <f t="shared" si="311"/>
        <v>0.1638544684468396</v>
      </c>
      <c r="U863" s="36"/>
      <c r="V863" s="58">
        <f t="shared" si="326"/>
        <v>582.66666666666595</v>
      </c>
      <c r="W863" s="58">
        <f t="shared" si="327"/>
        <v>0</v>
      </c>
      <c r="Y863" s="61">
        <f t="shared" si="313"/>
        <v>304678.37037037039</v>
      </c>
      <c r="Z863" s="61">
        <f t="shared" si="314"/>
        <v>304.67837037037037</v>
      </c>
      <c r="AA863" s="61">
        <f t="shared" si="315"/>
        <v>0</v>
      </c>
      <c r="AB863" s="63">
        <f t="shared" si="316"/>
        <v>0</v>
      </c>
      <c r="AC863" s="36"/>
      <c r="AD863" s="64">
        <f t="shared" si="317"/>
        <v>0</v>
      </c>
      <c r="AE863" s="64">
        <f t="shared" si="318"/>
        <v>0.1638544684468396</v>
      </c>
      <c r="AF863" s="42">
        <f t="shared" si="328"/>
        <v>127278.50982716121</v>
      </c>
      <c r="AG863" s="72">
        <f t="shared" si="329"/>
        <v>73455.609984000417</v>
      </c>
      <c r="AH863">
        <f t="shared" si="330"/>
        <v>9.9541589581455051E-2</v>
      </c>
    </row>
    <row r="864" spans="1:34" ht="15.75" thickBot="1" x14ac:dyDescent="0.3">
      <c r="A864" s="36"/>
      <c r="B864" s="15" t="s">
        <v>60</v>
      </c>
      <c r="C864" s="15">
        <v>860</v>
      </c>
      <c r="D864" s="15">
        <v>271</v>
      </c>
      <c r="E864" s="47">
        <v>66.8</v>
      </c>
      <c r="F864" s="37">
        <f t="shared" si="331"/>
        <v>0.2222222222222234</v>
      </c>
      <c r="G864" s="37">
        <f t="shared" si="332"/>
        <v>0.80000000000000426</v>
      </c>
      <c r="H864" s="36"/>
      <c r="I864" s="33">
        <f t="shared" si="312"/>
        <v>18.555555555555557</v>
      </c>
      <c r="J864" s="34">
        <f t="shared" si="319"/>
        <v>405.33333333333547</v>
      </c>
      <c r="K864" s="34">
        <f t="shared" si="320"/>
        <v>143.15</v>
      </c>
      <c r="L864" s="39">
        <f t="shared" si="321"/>
        <v>343.03470000000004</v>
      </c>
      <c r="M864" s="40">
        <f t="shared" si="322"/>
        <v>891.51803333333555</v>
      </c>
      <c r="N864" s="36"/>
      <c r="O864" s="45">
        <f t="shared" si="323"/>
        <v>16542.612396296339</v>
      </c>
      <c r="P864" s="46">
        <f t="shared" si="334"/>
        <v>16.542612396296338</v>
      </c>
      <c r="Q864" s="42">
        <f t="shared" si="324"/>
        <v>16.542612396296338</v>
      </c>
      <c r="R864" s="46">
        <f t="shared" si="333"/>
        <v>1.1303339042941101</v>
      </c>
      <c r="S864" s="42">
        <f t="shared" si="325"/>
        <v>0</v>
      </c>
      <c r="T864" s="43">
        <f t="shared" si="311"/>
        <v>0.1638544684468396</v>
      </c>
      <c r="U864" s="36"/>
      <c r="V864" s="58">
        <f t="shared" si="326"/>
        <v>405.33333333333547</v>
      </c>
      <c r="W864" s="58">
        <f t="shared" si="327"/>
        <v>0</v>
      </c>
      <c r="Y864" s="61">
        <f t="shared" si="313"/>
        <v>314009.48148148158</v>
      </c>
      <c r="Z864" s="61">
        <f t="shared" si="314"/>
        <v>314.0094814814816</v>
      </c>
      <c r="AA864" s="61">
        <f t="shared" si="315"/>
        <v>0</v>
      </c>
      <c r="AB864" s="63">
        <f t="shared" si="316"/>
        <v>0</v>
      </c>
      <c r="AC864" s="36"/>
      <c r="AD864" s="64">
        <f t="shared" si="317"/>
        <v>0</v>
      </c>
      <c r="AE864" s="64">
        <f t="shared" si="318"/>
        <v>0.1638544684468396</v>
      </c>
      <c r="AF864" s="42">
        <f t="shared" si="328"/>
        <v>0</v>
      </c>
      <c r="AG864" s="72">
        <f t="shared" si="329"/>
        <v>0</v>
      </c>
      <c r="AH864">
        <f t="shared" si="330"/>
        <v>9.9541589581455051E-2</v>
      </c>
    </row>
    <row r="865" spans="1:34" ht="15.75" thickBot="1" x14ac:dyDescent="0.3">
      <c r="A865" s="36"/>
      <c r="B865" s="15" t="s">
        <v>60</v>
      </c>
      <c r="C865" s="15">
        <v>861</v>
      </c>
      <c r="D865" s="15">
        <v>272</v>
      </c>
      <c r="E865" s="47">
        <v>67.400000000000006</v>
      </c>
      <c r="F865" s="37">
        <f t="shared" si="331"/>
        <v>0.27777777777777779</v>
      </c>
      <c r="G865" s="37">
        <f t="shared" si="332"/>
        <v>1</v>
      </c>
      <c r="H865" s="36"/>
      <c r="I865" s="33">
        <f t="shared" si="312"/>
        <v>18.722222222222225</v>
      </c>
      <c r="J865" s="34">
        <f t="shared" si="319"/>
        <v>506.66666666666669</v>
      </c>
      <c r="K865" s="34">
        <f t="shared" si="320"/>
        <v>143.15</v>
      </c>
      <c r="L865" s="39">
        <f t="shared" si="321"/>
        <v>349.2246750000001</v>
      </c>
      <c r="M865" s="40">
        <f t="shared" si="322"/>
        <v>999.04134166666677</v>
      </c>
      <c r="N865" s="36"/>
      <c r="O865" s="45">
        <f t="shared" si="323"/>
        <v>18704.274007870375</v>
      </c>
      <c r="P865" s="46">
        <f t="shared" si="334"/>
        <v>18.704274007870374</v>
      </c>
      <c r="Q865" s="42">
        <f t="shared" si="324"/>
        <v>18.704274007870374</v>
      </c>
      <c r="R865" s="46">
        <f t="shared" si="333"/>
        <v>1.1355295359629629</v>
      </c>
      <c r="S865" s="42">
        <f t="shared" si="325"/>
        <v>0</v>
      </c>
      <c r="T865" s="43">
        <f t="shared" si="311"/>
        <v>0.1638544684468396</v>
      </c>
      <c r="U865" s="36"/>
      <c r="V865" s="58">
        <f t="shared" si="326"/>
        <v>506.66666666666669</v>
      </c>
      <c r="W865" s="58">
        <f t="shared" si="327"/>
        <v>0</v>
      </c>
      <c r="Y865" s="61">
        <f t="shared" si="313"/>
        <v>319675.70370370382</v>
      </c>
      <c r="Z865" s="61">
        <f t="shared" si="314"/>
        <v>319.67570370370385</v>
      </c>
      <c r="AA865" s="61">
        <f t="shared" si="315"/>
        <v>0</v>
      </c>
      <c r="AB865" s="63">
        <f t="shared" si="316"/>
        <v>0</v>
      </c>
      <c r="AC865" s="36"/>
      <c r="AD865" s="64">
        <f t="shared" si="317"/>
        <v>0</v>
      </c>
      <c r="AE865" s="64">
        <f t="shared" si="318"/>
        <v>0.1638544684468396</v>
      </c>
      <c r="AF865" s="42">
        <f t="shared" si="328"/>
        <v>0</v>
      </c>
      <c r="AG865" s="72">
        <f t="shared" si="329"/>
        <v>0</v>
      </c>
      <c r="AH865">
        <f t="shared" si="330"/>
        <v>9.9541589581455051E-2</v>
      </c>
    </row>
    <row r="866" spans="1:34" ht="15.75" thickBot="1" x14ac:dyDescent="0.3">
      <c r="A866" s="36"/>
      <c r="B866" s="15" t="s">
        <v>60</v>
      </c>
      <c r="C866" s="15">
        <v>862</v>
      </c>
      <c r="D866" s="15">
        <v>273</v>
      </c>
      <c r="E866" s="47">
        <v>68.8</v>
      </c>
      <c r="F866" s="37">
        <f t="shared" si="331"/>
        <v>0.51388888888888729</v>
      </c>
      <c r="G866" s="37">
        <f t="shared" si="332"/>
        <v>1.8499999999999943</v>
      </c>
      <c r="H866" s="36"/>
      <c r="I866" s="33">
        <f t="shared" si="312"/>
        <v>19.111111111111111</v>
      </c>
      <c r="J866" s="34">
        <f t="shared" si="319"/>
        <v>937.33333333333042</v>
      </c>
      <c r="K866" s="34">
        <f t="shared" si="320"/>
        <v>143.15</v>
      </c>
      <c r="L866" s="39">
        <f t="shared" si="321"/>
        <v>363.88319999999993</v>
      </c>
      <c r="M866" s="40">
        <f t="shared" si="322"/>
        <v>1444.3665333333304</v>
      </c>
      <c r="N866" s="36"/>
      <c r="O866" s="45">
        <f t="shared" si="323"/>
        <v>27603.449303703648</v>
      </c>
      <c r="P866" s="46">
        <f t="shared" si="334"/>
        <v>27.603449303703648</v>
      </c>
      <c r="Q866" s="42">
        <f t="shared" si="324"/>
        <v>27.603449303703648</v>
      </c>
      <c r="R866" s="46">
        <f t="shared" si="333"/>
        <v>1.1431971607695472</v>
      </c>
      <c r="S866" s="42">
        <f t="shared" si="325"/>
        <v>0</v>
      </c>
      <c r="T866" s="43">
        <f t="shared" si="311"/>
        <v>0.1638544684468396</v>
      </c>
      <c r="U866" s="36"/>
      <c r="V866" s="58">
        <f t="shared" si="326"/>
        <v>937.33333333333042</v>
      </c>
      <c r="W866" s="58">
        <f t="shared" si="327"/>
        <v>0</v>
      </c>
      <c r="Y866" s="61">
        <f t="shared" si="313"/>
        <v>333093.9259259259</v>
      </c>
      <c r="Z866" s="61">
        <f t="shared" si="314"/>
        <v>333.09392592592587</v>
      </c>
      <c r="AA866" s="61">
        <f t="shared" si="315"/>
        <v>0</v>
      </c>
      <c r="AB866" s="63">
        <f t="shared" si="316"/>
        <v>0</v>
      </c>
      <c r="AC866" s="36"/>
      <c r="AD866" s="64">
        <f t="shared" si="317"/>
        <v>0</v>
      </c>
      <c r="AE866" s="64">
        <f t="shared" si="318"/>
        <v>0.1638544684468396</v>
      </c>
      <c r="AF866" s="42">
        <f t="shared" si="328"/>
        <v>315420.14</v>
      </c>
      <c r="AG866" s="72">
        <f t="shared" si="329"/>
        <v>182036.84829750002</v>
      </c>
      <c r="AH866">
        <f t="shared" si="330"/>
        <v>9.9541589581455051E-2</v>
      </c>
    </row>
    <row r="867" spans="1:34" ht="15.75" thickBot="1" x14ac:dyDescent="0.3">
      <c r="A867" s="36"/>
      <c r="B867" s="15" t="s">
        <v>60</v>
      </c>
      <c r="C867" s="15">
        <v>863</v>
      </c>
      <c r="D867" s="15">
        <v>274</v>
      </c>
      <c r="E867" s="47">
        <v>71.099999999999994</v>
      </c>
      <c r="F867" s="37">
        <f t="shared" si="331"/>
        <v>0.4861111111111111</v>
      </c>
      <c r="G867" s="37">
        <f t="shared" si="332"/>
        <v>1.75</v>
      </c>
      <c r="H867" s="36"/>
      <c r="I867" s="33">
        <f t="shared" si="312"/>
        <v>19.75</v>
      </c>
      <c r="J867" s="34">
        <f t="shared" si="319"/>
        <v>886.66666666666663</v>
      </c>
      <c r="K867" s="34">
        <f t="shared" si="320"/>
        <v>143.15</v>
      </c>
      <c r="L867" s="39">
        <f t="shared" si="321"/>
        <v>388.61926875</v>
      </c>
      <c r="M867" s="40">
        <f t="shared" si="322"/>
        <v>1418.4359354166668</v>
      </c>
      <c r="N867" s="36"/>
      <c r="O867" s="45">
        <f t="shared" si="323"/>
        <v>28014.109724479167</v>
      </c>
      <c r="P867" s="46">
        <f t="shared" si="334"/>
        <v>28.014109724479166</v>
      </c>
      <c r="Q867" s="42">
        <f t="shared" si="324"/>
        <v>28.014109724479162</v>
      </c>
      <c r="R867" s="46">
        <f t="shared" si="333"/>
        <v>1.1509788579152358</v>
      </c>
      <c r="S867" s="42">
        <f t="shared" si="325"/>
        <v>0</v>
      </c>
      <c r="T867" s="43">
        <f t="shared" si="311"/>
        <v>0.1638544684468396</v>
      </c>
      <c r="U867" s="36"/>
      <c r="V867" s="58">
        <f t="shared" si="326"/>
        <v>886.66666666666663</v>
      </c>
      <c r="W867" s="58">
        <f t="shared" si="327"/>
        <v>0</v>
      </c>
      <c r="Y867" s="61">
        <f t="shared" si="313"/>
        <v>355737</v>
      </c>
      <c r="Z867" s="61">
        <f t="shared" si="314"/>
        <v>355.73700000000002</v>
      </c>
      <c r="AA867" s="61">
        <f t="shared" si="315"/>
        <v>0</v>
      </c>
      <c r="AB867" s="63">
        <f t="shared" si="316"/>
        <v>0</v>
      </c>
      <c r="AC867" s="36"/>
      <c r="AD867" s="64">
        <f t="shared" si="317"/>
        <v>0</v>
      </c>
      <c r="AE867" s="64">
        <f t="shared" si="318"/>
        <v>0.1638544684468396</v>
      </c>
      <c r="AF867" s="42">
        <f t="shared" si="328"/>
        <v>158419.15422222242</v>
      </c>
      <c r="AG867" s="72">
        <f t="shared" si="329"/>
        <v>91427.654380500113</v>
      </c>
      <c r="AH867">
        <f t="shared" si="330"/>
        <v>9.9541589581455051E-2</v>
      </c>
    </row>
    <row r="868" spans="1:34" ht="15.75" thickBot="1" x14ac:dyDescent="0.3">
      <c r="A868" s="36"/>
      <c r="B868" s="15" t="s">
        <v>60</v>
      </c>
      <c r="C868" s="15">
        <v>864</v>
      </c>
      <c r="D868" s="15">
        <v>275</v>
      </c>
      <c r="E868" s="47">
        <v>72.3</v>
      </c>
      <c r="F868" s="37">
        <f t="shared" si="331"/>
        <v>0.23611111111111149</v>
      </c>
      <c r="G868" s="37">
        <f t="shared" si="332"/>
        <v>0.85000000000000142</v>
      </c>
      <c r="H868" s="36"/>
      <c r="I868" s="33">
        <f t="shared" si="312"/>
        <v>20.083333333333332</v>
      </c>
      <c r="J868" s="34">
        <f t="shared" si="319"/>
        <v>430.66666666666737</v>
      </c>
      <c r="K868" s="34">
        <f t="shared" si="320"/>
        <v>143.15</v>
      </c>
      <c r="L868" s="39">
        <f t="shared" si="321"/>
        <v>401.84791874999991</v>
      </c>
      <c r="M868" s="40">
        <f t="shared" si="322"/>
        <v>975.66458541666725</v>
      </c>
      <c r="N868" s="36"/>
      <c r="O868" s="45">
        <f t="shared" si="323"/>
        <v>19594.5970904514</v>
      </c>
      <c r="P868" s="46">
        <f t="shared" si="334"/>
        <v>19.594597090451401</v>
      </c>
      <c r="Q868" s="42">
        <f t="shared" si="324"/>
        <v>19.594597090451401</v>
      </c>
      <c r="R868" s="46">
        <f t="shared" si="333"/>
        <v>1.1564218015514722</v>
      </c>
      <c r="S868" s="42">
        <f t="shared" si="325"/>
        <v>0</v>
      </c>
      <c r="T868" s="43">
        <f t="shared" si="311"/>
        <v>0.1638544684468396</v>
      </c>
      <c r="U868" s="36"/>
      <c r="V868" s="58">
        <f t="shared" si="326"/>
        <v>430.66666666666737</v>
      </c>
      <c r="W868" s="58">
        <f t="shared" si="327"/>
        <v>0</v>
      </c>
      <c r="Y868" s="61">
        <f t="shared" si="313"/>
        <v>367846.33333333326</v>
      </c>
      <c r="Z868" s="61">
        <f t="shared" si="314"/>
        <v>367.84633333333323</v>
      </c>
      <c r="AA868" s="61">
        <f t="shared" si="315"/>
        <v>0</v>
      </c>
      <c r="AB868" s="63">
        <f t="shared" si="316"/>
        <v>0</v>
      </c>
      <c r="AC868" s="36"/>
      <c r="AD868" s="64">
        <f t="shared" si="317"/>
        <v>0</v>
      </c>
      <c r="AE868" s="64">
        <f t="shared" si="318"/>
        <v>0.1638544684468396</v>
      </c>
      <c r="AF868" s="42">
        <f t="shared" si="328"/>
        <v>103929.2080987662</v>
      </c>
      <c r="AG868" s="72">
        <f t="shared" si="329"/>
        <v>59980.14422400044</v>
      </c>
      <c r="AH868">
        <f t="shared" si="330"/>
        <v>9.9541589581455051E-2</v>
      </c>
    </row>
    <row r="869" spans="1:34" ht="15.75" thickBot="1" x14ac:dyDescent="0.3">
      <c r="A869" s="36"/>
      <c r="B869" s="15" t="s">
        <v>60</v>
      </c>
      <c r="C869" s="15">
        <v>865</v>
      </c>
      <c r="D869" s="15">
        <v>276</v>
      </c>
      <c r="E869" s="47">
        <v>72.8</v>
      </c>
      <c r="F869" s="37">
        <f t="shared" si="331"/>
        <v>0.15277777777777896</v>
      </c>
      <c r="G869" s="37">
        <f t="shared" si="332"/>
        <v>0.55000000000000426</v>
      </c>
      <c r="H869" s="36"/>
      <c r="I869" s="33">
        <f t="shared" si="312"/>
        <v>20.222222222222221</v>
      </c>
      <c r="J869" s="34">
        <f t="shared" si="319"/>
        <v>278.66666666666879</v>
      </c>
      <c r="K869" s="34">
        <f t="shared" si="320"/>
        <v>143.15</v>
      </c>
      <c r="L869" s="39">
        <f t="shared" si="321"/>
        <v>407.42519999999996</v>
      </c>
      <c r="M869" s="40">
        <f t="shared" si="322"/>
        <v>829.24186666666878</v>
      </c>
      <c r="N869" s="36"/>
      <c r="O869" s="45">
        <f t="shared" si="323"/>
        <v>16769.113303703747</v>
      </c>
      <c r="P869" s="46">
        <f t="shared" si="334"/>
        <v>16.769113303703747</v>
      </c>
      <c r="Q869" s="42">
        <f t="shared" si="324"/>
        <v>16.769113303703747</v>
      </c>
      <c r="R869" s="46">
        <f t="shared" si="333"/>
        <v>1.1610798885802789</v>
      </c>
      <c r="S869" s="42">
        <f t="shared" si="325"/>
        <v>0</v>
      </c>
      <c r="T869" s="43">
        <f t="shared" si="311"/>
        <v>0.1638544684468396</v>
      </c>
      <c r="U869" s="36"/>
      <c r="V869" s="58">
        <f t="shared" si="326"/>
        <v>278.66666666666879</v>
      </c>
      <c r="W869" s="58">
        <f t="shared" si="327"/>
        <v>0</v>
      </c>
      <c r="Y869" s="61">
        <f t="shared" si="313"/>
        <v>372951.70370370365</v>
      </c>
      <c r="Z869" s="61">
        <f t="shared" si="314"/>
        <v>372.95170370370363</v>
      </c>
      <c r="AA869" s="61">
        <f t="shared" si="315"/>
        <v>0</v>
      </c>
      <c r="AB869" s="63">
        <f t="shared" si="316"/>
        <v>0</v>
      </c>
      <c r="AC869" s="36"/>
      <c r="AD869" s="64">
        <f t="shared" si="317"/>
        <v>0</v>
      </c>
      <c r="AE869" s="64">
        <f t="shared" si="318"/>
        <v>0.1638544684468396</v>
      </c>
      <c r="AF869" s="42">
        <f t="shared" si="328"/>
        <v>0</v>
      </c>
      <c r="AG869" s="72">
        <f t="shared" si="329"/>
        <v>0</v>
      </c>
      <c r="AH869">
        <f t="shared" si="330"/>
        <v>9.9541589581455051E-2</v>
      </c>
    </row>
    <row r="870" spans="1:34" ht="15.75" thickBot="1" x14ac:dyDescent="0.3">
      <c r="A870" s="36"/>
      <c r="B870" s="15" t="s">
        <v>60</v>
      </c>
      <c r="C870" s="15">
        <v>866</v>
      </c>
      <c r="D870" s="15">
        <v>277</v>
      </c>
      <c r="E870" s="47">
        <v>73.400000000000006</v>
      </c>
      <c r="F870" s="37">
        <f t="shared" si="331"/>
        <v>0.24999999999999961</v>
      </c>
      <c r="G870" s="37">
        <f t="shared" si="332"/>
        <v>0.89999999999999858</v>
      </c>
      <c r="H870" s="36"/>
      <c r="I870" s="33">
        <f t="shared" si="312"/>
        <v>20.388888888888893</v>
      </c>
      <c r="J870" s="34">
        <f t="shared" si="319"/>
        <v>455.99999999999932</v>
      </c>
      <c r="K870" s="34">
        <f t="shared" si="320"/>
        <v>143.15</v>
      </c>
      <c r="L870" s="39">
        <f t="shared" si="321"/>
        <v>414.16867500000012</v>
      </c>
      <c r="M870" s="40">
        <f t="shared" si="322"/>
        <v>1013.3186749999994</v>
      </c>
      <c r="N870" s="36"/>
      <c r="O870" s="45">
        <f t="shared" si="323"/>
        <v>20660.441873611104</v>
      </c>
      <c r="P870" s="46">
        <f t="shared" si="334"/>
        <v>20.660441873611102</v>
      </c>
      <c r="Q870" s="42">
        <f t="shared" si="324"/>
        <v>20.660441873611102</v>
      </c>
      <c r="R870" s="46">
        <f t="shared" si="333"/>
        <v>1.1668189002118374</v>
      </c>
      <c r="S870" s="42">
        <f t="shared" si="325"/>
        <v>0</v>
      </c>
      <c r="T870" s="43">
        <f t="shared" si="311"/>
        <v>0.1638544684468396</v>
      </c>
      <c r="U870" s="36"/>
      <c r="V870" s="58">
        <f t="shared" si="326"/>
        <v>455.99999999999932</v>
      </c>
      <c r="W870" s="58">
        <f t="shared" si="327"/>
        <v>0</v>
      </c>
      <c r="Y870" s="61">
        <f t="shared" si="313"/>
        <v>379124.5925925927</v>
      </c>
      <c r="Z870" s="61">
        <f t="shared" si="314"/>
        <v>379.12459259259271</v>
      </c>
      <c r="AA870" s="61">
        <f t="shared" si="315"/>
        <v>0</v>
      </c>
      <c r="AB870" s="63">
        <f t="shared" si="316"/>
        <v>0</v>
      </c>
      <c r="AC870" s="36"/>
      <c r="AD870" s="64">
        <f t="shared" si="317"/>
        <v>0</v>
      </c>
      <c r="AE870" s="64">
        <f t="shared" si="318"/>
        <v>0.1638544684468396</v>
      </c>
      <c r="AF870" s="42">
        <f t="shared" si="328"/>
        <v>0</v>
      </c>
      <c r="AG870" s="72">
        <f t="shared" si="329"/>
        <v>0</v>
      </c>
      <c r="AH870">
        <f t="shared" si="330"/>
        <v>9.9541589581455051E-2</v>
      </c>
    </row>
    <row r="871" spans="1:34" ht="15.75" thickBot="1" x14ac:dyDescent="0.3">
      <c r="A871" s="36"/>
      <c r="B871" s="15" t="s">
        <v>60</v>
      </c>
      <c r="C871" s="15">
        <v>867</v>
      </c>
      <c r="D871" s="15">
        <v>278</v>
      </c>
      <c r="E871" s="47">
        <v>74.599999999999994</v>
      </c>
      <c r="F871" s="37">
        <f t="shared" si="331"/>
        <v>0.36111111111111033</v>
      </c>
      <c r="G871" s="37">
        <f t="shared" si="332"/>
        <v>1.2999999999999972</v>
      </c>
      <c r="H871" s="36"/>
      <c r="I871" s="33">
        <f t="shared" si="312"/>
        <v>20.722222222222221</v>
      </c>
      <c r="J871" s="34">
        <f t="shared" si="319"/>
        <v>658.66666666666526</v>
      </c>
      <c r="K871" s="34">
        <f t="shared" si="320"/>
        <v>143.15</v>
      </c>
      <c r="L871" s="39">
        <f t="shared" si="321"/>
        <v>427.82167499999991</v>
      </c>
      <c r="M871" s="40">
        <f t="shared" si="322"/>
        <v>1229.6383416666652</v>
      </c>
      <c r="N871" s="36"/>
      <c r="O871" s="45">
        <f t="shared" si="323"/>
        <v>25480.83896898145</v>
      </c>
      <c r="P871" s="46">
        <f t="shared" si="334"/>
        <v>25.480838968981452</v>
      </c>
      <c r="Q871" s="42">
        <f t="shared" si="324"/>
        <v>25.480838968981452</v>
      </c>
      <c r="R871" s="46">
        <f t="shared" si="333"/>
        <v>1.1738969110365545</v>
      </c>
      <c r="S871" s="42">
        <f t="shared" si="325"/>
        <v>0</v>
      </c>
      <c r="T871" s="43">
        <f t="shared" ref="T871:T934" si="335">T870 + (S871 / 1000 * (C871 - C870) / 3600)</f>
        <v>0.1638544684468396</v>
      </c>
      <c r="U871" s="36"/>
      <c r="V871" s="58">
        <f t="shared" si="326"/>
        <v>658.66666666666526</v>
      </c>
      <c r="W871" s="58">
        <f t="shared" si="327"/>
        <v>0</v>
      </c>
      <c r="Y871" s="61">
        <f t="shared" si="313"/>
        <v>391622.37037037034</v>
      </c>
      <c r="Z871" s="61">
        <f t="shared" si="314"/>
        <v>391.62237037037033</v>
      </c>
      <c r="AA871" s="61">
        <f t="shared" si="315"/>
        <v>0</v>
      </c>
      <c r="AB871" s="63">
        <f t="shared" si="316"/>
        <v>0</v>
      </c>
      <c r="AC871" s="36"/>
      <c r="AD871" s="64">
        <f t="shared" si="317"/>
        <v>0</v>
      </c>
      <c r="AE871" s="64">
        <f t="shared" si="318"/>
        <v>0.16735506192557223</v>
      </c>
      <c r="AF871" s="42">
        <f t="shared" si="328"/>
        <v>205939.35802469135</v>
      </c>
      <c r="AG871" s="72">
        <f t="shared" si="329"/>
        <v>118852.75199999998</v>
      </c>
      <c r="AH871">
        <f t="shared" si="330"/>
        <v>9.9541589581455051E-2</v>
      </c>
    </row>
    <row r="872" spans="1:34" ht="15.75" thickBot="1" x14ac:dyDescent="0.3">
      <c r="A872" s="36"/>
      <c r="B872" s="15" t="s">
        <v>60</v>
      </c>
      <c r="C872" s="15">
        <v>868</v>
      </c>
      <c r="D872" s="15">
        <v>279</v>
      </c>
      <c r="E872" s="47">
        <v>76</v>
      </c>
      <c r="F872" s="37">
        <f t="shared" si="331"/>
        <v>0.27777777777777779</v>
      </c>
      <c r="G872" s="37">
        <f t="shared" si="332"/>
        <v>1</v>
      </c>
      <c r="H872" s="36"/>
      <c r="I872" s="33">
        <f t="shared" si="312"/>
        <v>21.111111111111111</v>
      </c>
      <c r="J872" s="34">
        <f t="shared" si="319"/>
        <v>506.66666666666669</v>
      </c>
      <c r="K872" s="34">
        <f t="shared" si="320"/>
        <v>143.15</v>
      </c>
      <c r="L872" s="39">
        <f t="shared" si="321"/>
        <v>444.03</v>
      </c>
      <c r="M872" s="40">
        <f t="shared" si="322"/>
        <v>1093.8466666666666</v>
      </c>
      <c r="N872" s="36"/>
      <c r="O872" s="45">
        <f t="shared" si="323"/>
        <v>23092.318518518518</v>
      </c>
      <c r="P872" s="46">
        <f t="shared" si="334"/>
        <v>23.092318518518518</v>
      </c>
      <c r="Q872" s="42">
        <f t="shared" si="324"/>
        <v>23.092318518518521</v>
      </c>
      <c r="R872" s="46">
        <f t="shared" si="333"/>
        <v>1.1803114439583651</v>
      </c>
      <c r="S872" s="42">
        <f t="shared" si="325"/>
        <v>0</v>
      </c>
      <c r="T872" s="43">
        <f t="shared" si="335"/>
        <v>0.1638544684468396</v>
      </c>
      <c r="U872" s="36"/>
      <c r="V872" s="58">
        <f t="shared" si="326"/>
        <v>506.66666666666669</v>
      </c>
      <c r="W872" s="58">
        <f t="shared" si="327"/>
        <v>0</v>
      </c>
      <c r="Y872" s="61">
        <f t="shared" si="313"/>
        <v>406459.25925925921</v>
      </c>
      <c r="Z872" s="61">
        <f t="shared" si="314"/>
        <v>406.45925925925923</v>
      </c>
      <c r="AA872" s="61">
        <f t="shared" si="315"/>
        <v>0</v>
      </c>
      <c r="AB872" s="63">
        <f t="shared" si="316"/>
        <v>0</v>
      </c>
      <c r="AC872" s="36"/>
      <c r="AD872" s="64">
        <f t="shared" si="317"/>
        <v>0</v>
      </c>
      <c r="AE872" s="64">
        <f t="shared" si="318"/>
        <v>0.17082122162580371</v>
      </c>
      <c r="AF872" s="42">
        <f t="shared" si="328"/>
        <v>52300.966913580254</v>
      </c>
      <c r="AG872" s="72">
        <f t="shared" si="329"/>
        <v>30184.195530000005</v>
      </c>
      <c r="AH872">
        <f t="shared" si="330"/>
        <v>9.9541589581455051E-2</v>
      </c>
    </row>
    <row r="873" spans="1:34" ht="15.75" thickBot="1" x14ac:dyDescent="0.3">
      <c r="A873" s="36"/>
      <c r="B873" s="15" t="s">
        <v>60</v>
      </c>
      <c r="C873" s="15">
        <v>869</v>
      </c>
      <c r="D873" s="15">
        <v>280</v>
      </c>
      <c r="E873" s="47">
        <v>76.599999999999994</v>
      </c>
      <c r="F873" s="37">
        <f t="shared" si="331"/>
        <v>6.9444444444444448E-2</v>
      </c>
      <c r="G873" s="37">
        <f t="shared" si="332"/>
        <v>0.25</v>
      </c>
      <c r="H873" s="36"/>
      <c r="I873" s="33">
        <f t="shared" si="312"/>
        <v>21.277777777777779</v>
      </c>
      <c r="J873" s="34">
        <f t="shared" si="319"/>
        <v>126.66666666666667</v>
      </c>
      <c r="K873" s="34">
        <f t="shared" si="320"/>
        <v>143.15</v>
      </c>
      <c r="L873" s="39">
        <f t="shared" si="321"/>
        <v>451.06867500000004</v>
      </c>
      <c r="M873" s="40">
        <f t="shared" si="322"/>
        <v>720.8853416666667</v>
      </c>
      <c r="N873" s="36"/>
      <c r="O873" s="45">
        <f t="shared" si="323"/>
        <v>15338.838103240741</v>
      </c>
      <c r="P873" s="46">
        <f t="shared" si="334"/>
        <v>15.338838103240741</v>
      </c>
      <c r="Q873" s="42">
        <f t="shared" si="324"/>
        <v>15.338838103240741</v>
      </c>
      <c r="R873" s="46">
        <f t="shared" si="333"/>
        <v>1.1845722323203765</v>
      </c>
      <c r="S873" s="42">
        <f t="shared" si="325"/>
        <v>12602.136523437499</v>
      </c>
      <c r="T873" s="43">
        <f t="shared" si="335"/>
        <v>0.16735506192557223</v>
      </c>
      <c r="U873" s="65"/>
      <c r="V873" s="58">
        <f t="shared" si="326"/>
        <v>126.66666666666667</v>
      </c>
      <c r="W873" s="58">
        <f t="shared" si="327"/>
        <v>0</v>
      </c>
      <c r="Y873" s="61">
        <f t="shared" si="313"/>
        <v>412902.37037037039</v>
      </c>
      <c r="Z873" s="61">
        <f t="shared" si="314"/>
        <v>412.90237037037042</v>
      </c>
      <c r="AA873" s="61">
        <f t="shared" si="315"/>
        <v>1077.3703703703941</v>
      </c>
      <c r="AB873" s="63">
        <f t="shared" si="316"/>
        <v>1.0773703703703941</v>
      </c>
      <c r="AC873" s="36"/>
      <c r="AD873" s="64">
        <f t="shared" si="317"/>
        <v>-1.0773703703703941</v>
      </c>
      <c r="AE873" s="64">
        <f t="shared" si="318"/>
        <v>0.17424184913236235</v>
      </c>
      <c r="AF873" s="42">
        <f t="shared" si="328"/>
        <v>0</v>
      </c>
      <c r="AG873" s="72">
        <f t="shared" si="329"/>
        <v>0</v>
      </c>
      <c r="AH873">
        <f t="shared" si="330"/>
        <v>0.10166820011978513</v>
      </c>
    </row>
    <row r="874" spans="1:34" ht="15.75" thickBot="1" x14ac:dyDescent="0.3">
      <c r="A874" s="36"/>
      <c r="B874" s="15" t="s">
        <v>60</v>
      </c>
      <c r="C874" s="15">
        <v>870</v>
      </c>
      <c r="D874" s="15">
        <v>281</v>
      </c>
      <c r="E874" s="47">
        <v>76.5</v>
      </c>
      <c r="F874" s="37">
        <f t="shared" si="331"/>
        <v>-5.5555555555554373E-2</v>
      </c>
      <c r="G874" s="37">
        <f t="shared" si="332"/>
        <v>-0.19999999999999574</v>
      </c>
      <c r="H874" s="36"/>
      <c r="I874" s="33">
        <f t="shared" si="312"/>
        <v>21.25</v>
      </c>
      <c r="J874" s="34">
        <f t="shared" si="319"/>
        <v>-101.33333333333118</v>
      </c>
      <c r="K874" s="34">
        <f t="shared" si="320"/>
        <v>143.15</v>
      </c>
      <c r="L874" s="39">
        <f t="shared" si="321"/>
        <v>449.89171875</v>
      </c>
      <c r="M874" s="40">
        <f t="shared" si="322"/>
        <v>593.04171874999997</v>
      </c>
      <c r="N874" s="36"/>
      <c r="O874" s="45">
        <f t="shared" si="323"/>
        <v>12602.136523437499</v>
      </c>
      <c r="P874" s="46">
        <f t="shared" si="334"/>
        <v>12.602136523437499</v>
      </c>
      <c r="Q874" s="42">
        <f t="shared" si="324"/>
        <v>10.448803190104213</v>
      </c>
      <c r="R874" s="46">
        <f t="shared" si="333"/>
        <v>1.1880728257991091</v>
      </c>
      <c r="S874" s="42">
        <f t="shared" si="325"/>
        <v>12478.174920833335</v>
      </c>
      <c r="T874" s="43">
        <f t="shared" si="335"/>
        <v>0.17082122162580371</v>
      </c>
      <c r="U874" s="65"/>
      <c r="V874" s="58">
        <f t="shared" si="326"/>
        <v>0</v>
      </c>
      <c r="W874" s="58">
        <f t="shared" si="327"/>
        <v>101.33333333333118</v>
      </c>
      <c r="Y874" s="61">
        <f t="shared" si="313"/>
        <v>411825</v>
      </c>
      <c r="Z874" s="61">
        <f t="shared" si="314"/>
        <v>411.82499999999999</v>
      </c>
      <c r="AA874" s="61">
        <f t="shared" si="315"/>
        <v>3223.6666666666279</v>
      </c>
      <c r="AB874" s="63">
        <f t="shared" si="316"/>
        <v>3.2236666666666278</v>
      </c>
      <c r="AC874" s="36"/>
      <c r="AD874" s="64">
        <f t="shared" si="317"/>
        <v>-3.2236666666666278</v>
      </c>
      <c r="AE874" s="64">
        <f t="shared" si="318"/>
        <v>0.17761737608413705</v>
      </c>
      <c r="AF874" s="42">
        <f t="shared" si="328"/>
        <v>0</v>
      </c>
      <c r="AG874" s="72">
        <f t="shared" si="329"/>
        <v>0</v>
      </c>
      <c r="AH874">
        <f t="shared" si="330"/>
        <v>0.10377389213767575</v>
      </c>
    </row>
    <row r="875" spans="1:34" ht="15.75" thickBot="1" x14ac:dyDescent="0.3">
      <c r="A875" s="36"/>
      <c r="B875" s="15" t="s">
        <v>60</v>
      </c>
      <c r="C875" s="15">
        <v>871</v>
      </c>
      <c r="D875" s="15">
        <v>282</v>
      </c>
      <c r="E875" s="47">
        <v>76.2</v>
      </c>
      <c r="F875" s="37">
        <f t="shared" si="331"/>
        <v>-9.7222222222222612E-2</v>
      </c>
      <c r="G875" s="37">
        <f t="shared" si="332"/>
        <v>-0.35000000000000142</v>
      </c>
      <c r="H875" s="36"/>
      <c r="I875" s="33">
        <f t="shared" si="312"/>
        <v>21.166666666666668</v>
      </c>
      <c r="J875" s="34">
        <f t="shared" si="319"/>
        <v>-177.33333333333405</v>
      </c>
      <c r="K875" s="34">
        <f t="shared" si="320"/>
        <v>143.15</v>
      </c>
      <c r="L875" s="39">
        <f t="shared" si="321"/>
        <v>446.37007500000004</v>
      </c>
      <c r="M875" s="40">
        <f t="shared" si="322"/>
        <v>589.52007500000002</v>
      </c>
      <c r="N875" s="36"/>
      <c r="O875" s="45">
        <f t="shared" si="323"/>
        <v>12478.174920833335</v>
      </c>
      <c r="P875" s="46">
        <f t="shared" si="334"/>
        <v>12.478174920833334</v>
      </c>
      <c r="Q875" s="42">
        <f t="shared" si="324"/>
        <v>8.7246193652777642</v>
      </c>
      <c r="R875" s="46">
        <f t="shared" si="333"/>
        <v>1.1915389854993406</v>
      </c>
      <c r="S875" s="42">
        <f t="shared" si="325"/>
        <v>12314.259023611114</v>
      </c>
      <c r="T875" s="43">
        <f t="shared" si="335"/>
        <v>0.17424184913236235</v>
      </c>
      <c r="U875" s="65"/>
      <c r="V875" s="58">
        <f t="shared" si="326"/>
        <v>0</v>
      </c>
      <c r="W875" s="58">
        <f t="shared" si="327"/>
        <v>177.33333333333405</v>
      </c>
      <c r="Y875" s="61">
        <f t="shared" si="313"/>
        <v>408601.33333333337</v>
      </c>
      <c r="Z875" s="61">
        <f t="shared" si="314"/>
        <v>408.6013333333334</v>
      </c>
      <c r="AA875" s="61">
        <f t="shared" si="315"/>
        <v>4278.5185185184819</v>
      </c>
      <c r="AB875" s="63">
        <f t="shared" si="316"/>
        <v>4.2785185185184815</v>
      </c>
      <c r="AC875" s="36"/>
      <c r="AD875" s="64">
        <f t="shared" si="317"/>
        <v>-4.2785185185184815</v>
      </c>
      <c r="AE875" s="64">
        <f t="shared" si="318"/>
        <v>0.18092605654401359</v>
      </c>
      <c r="AF875" s="42">
        <f t="shared" si="328"/>
        <v>0</v>
      </c>
      <c r="AG875" s="72">
        <f t="shared" si="329"/>
        <v>0</v>
      </c>
      <c r="AH875">
        <f t="shared" si="330"/>
        <v>0.10585192334791015</v>
      </c>
    </row>
    <row r="876" spans="1:34" ht="15.75" thickBot="1" x14ac:dyDescent="0.3">
      <c r="A876" s="36"/>
      <c r="B876" s="15" t="s">
        <v>60</v>
      </c>
      <c r="C876" s="15">
        <v>872</v>
      </c>
      <c r="D876" s="15">
        <v>283</v>
      </c>
      <c r="E876" s="47">
        <v>75.8</v>
      </c>
      <c r="F876" s="37">
        <f t="shared" si="331"/>
        <v>-0.11111111111111072</v>
      </c>
      <c r="G876" s="37">
        <f t="shared" si="332"/>
        <v>-0.39999999999999858</v>
      </c>
      <c r="H876" s="36"/>
      <c r="I876" s="33">
        <f t="shared" si="312"/>
        <v>21.055555555555557</v>
      </c>
      <c r="J876" s="34">
        <f t="shared" si="319"/>
        <v>-202.66666666666595</v>
      </c>
      <c r="K876" s="34">
        <f t="shared" si="320"/>
        <v>143.15</v>
      </c>
      <c r="L876" s="39">
        <f t="shared" si="321"/>
        <v>441.69607500000006</v>
      </c>
      <c r="M876" s="40">
        <f t="shared" si="322"/>
        <v>584.84607500000004</v>
      </c>
      <c r="N876" s="36"/>
      <c r="O876" s="45">
        <f t="shared" si="323"/>
        <v>12314.259023611114</v>
      </c>
      <c r="P876" s="46">
        <f t="shared" si="334"/>
        <v>12.314259023611113</v>
      </c>
      <c r="Q876" s="42">
        <f t="shared" si="324"/>
        <v>8.0469997643518685</v>
      </c>
      <c r="R876" s="46">
        <f t="shared" si="333"/>
        <v>1.1949596130058993</v>
      </c>
      <c r="S876" s="42">
        <f t="shared" si="325"/>
        <v>12151.897026388893</v>
      </c>
      <c r="T876" s="43">
        <f t="shared" si="335"/>
        <v>0.17761737608413705</v>
      </c>
      <c r="U876" s="65"/>
      <c r="V876" s="58">
        <f t="shared" si="326"/>
        <v>0</v>
      </c>
      <c r="W876" s="58">
        <f t="shared" si="327"/>
        <v>202.66666666666595</v>
      </c>
      <c r="Y876" s="61">
        <f t="shared" si="313"/>
        <v>404322.81481481489</v>
      </c>
      <c r="Z876" s="61">
        <f t="shared" si="314"/>
        <v>404.32281481481488</v>
      </c>
      <c r="AA876" s="61">
        <f t="shared" si="315"/>
        <v>4256</v>
      </c>
      <c r="AB876" s="63">
        <f t="shared" si="316"/>
        <v>4.2560000000000002</v>
      </c>
      <c r="AC876" s="36"/>
      <c r="AD876" s="64">
        <f t="shared" si="317"/>
        <v>-4.2560000000000002</v>
      </c>
      <c r="AE876" s="64">
        <f t="shared" si="318"/>
        <v>0.18413626181682416</v>
      </c>
      <c r="AF876" s="42">
        <f t="shared" si="328"/>
        <v>0</v>
      </c>
      <c r="AG876" s="72">
        <f t="shared" si="329"/>
        <v>0</v>
      </c>
      <c r="AH876">
        <f t="shared" si="330"/>
        <v>0.10790255597111326</v>
      </c>
    </row>
    <row r="877" spans="1:34" ht="15.75" thickBot="1" x14ac:dyDescent="0.3">
      <c r="A877" s="36"/>
      <c r="B877" s="15" t="s">
        <v>60</v>
      </c>
      <c r="C877" s="15">
        <v>873</v>
      </c>
      <c r="D877" s="15">
        <v>284</v>
      </c>
      <c r="E877" s="47">
        <v>75.400000000000006</v>
      </c>
      <c r="F877" s="37">
        <f t="shared" si="331"/>
        <v>-0.1388888888888889</v>
      </c>
      <c r="G877" s="37">
        <f t="shared" si="332"/>
        <v>-0.5</v>
      </c>
      <c r="H877" s="36"/>
      <c r="I877" s="33">
        <f t="shared" si="312"/>
        <v>20.944444444444446</v>
      </c>
      <c r="J877" s="34">
        <f t="shared" si="319"/>
        <v>-253.33333333333334</v>
      </c>
      <c r="K877" s="34">
        <f t="shared" si="320"/>
        <v>143.15</v>
      </c>
      <c r="L877" s="39">
        <f t="shared" si="321"/>
        <v>437.04667500000011</v>
      </c>
      <c r="M877" s="40">
        <f t="shared" si="322"/>
        <v>580.19667500000014</v>
      </c>
      <c r="N877" s="36"/>
      <c r="O877" s="45">
        <f t="shared" si="323"/>
        <v>12151.897026388893</v>
      </c>
      <c r="P877" s="46">
        <f t="shared" si="334"/>
        <v>12.151897026388893</v>
      </c>
      <c r="Q877" s="42">
        <f t="shared" si="324"/>
        <v>6.8459711004629664</v>
      </c>
      <c r="R877" s="46">
        <f t="shared" si="333"/>
        <v>1.198335139957674</v>
      </c>
      <c r="S877" s="42">
        <f t="shared" si="325"/>
        <v>11911.249655555557</v>
      </c>
      <c r="T877" s="43">
        <f t="shared" si="335"/>
        <v>0.18092605654401359</v>
      </c>
      <c r="U877" s="65"/>
      <c r="V877" s="58">
        <f t="shared" si="326"/>
        <v>0</v>
      </c>
      <c r="W877" s="58">
        <f t="shared" si="327"/>
        <v>253.33333333333334</v>
      </c>
      <c r="Y877" s="61">
        <f t="shared" si="313"/>
        <v>400066.81481481489</v>
      </c>
      <c r="Z877" s="61">
        <f t="shared" si="314"/>
        <v>400.0668148148149</v>
      </c>
      <c r="AA877" s="61">
        <f t="shared" si="315"/>
        <v>6341.7777777778101</v>
      </c>
      <c r="AB877" s="63">
        <f t="shared" si="316"/>
        <v>6.3417777777778097</v>
      </c>
      <c r="AC877" s="36"/>
      <c r="AD877" s="64">
        <f t="shared" si="317"/>
        <v>-6.3417777777778097</v>
      </c>
      <c r="AE877" s="64">
        <f t="shared" si="318"/>
        <v>0.18721847630896343</v>
      </c>
      <c r="AF877" s="42">
        <f t="shared" si="328"/>
        <v>0</v>
      </c>
      <c r="AG877" s="72">
        <f t="shared" si="329"/>
        <v>0</v>
      </c>
      <c r="AH877">
        <f t="shared" si="330"/>
        <v>0.10991257935048826</v>
      </c>
    </row>
    <row r="878" spans="1:34" ht="15.75" thickBot="1" x14ac:dyDescent="0.3">
      <c r="A878" s="36"/>
      <c r="B878" s="15" t="s">
        <v>60</v>
      </c>
      <c r="C878" s="15">
        <v>874</v>
      </c>
      <c r="D878" s="15">
        <v>285</v>
      </c>
      <c r="E878" s="47">
        <v>74.8</v>
      </c>
      <c r="F878" s="37">
        <f t="shared" si="331"/>
        <v>-0.20833333333333331</v>
      </c>
      <c r="G878" s="37">
        <f t="shared" si="332"/>
        <v>-0.75</v>
      </c>
      <c r="H878" s="36"/>
      <c r="I878" s="33">
        <f t="shared" si="312"/>
        <v>20.777777777777779</v>
      </c>
      <c r="J878" s="34">
        <f t="shared" si="319"/>
        <v>-379.99999999999994</v>
      </c>
      <c r="K878" s="34">
        <f t="shared" si="320"/>
        <v>143.15</v>
      </c>
      <c r="L878" s="39">
        <f t="shared" si="321"/>
        <v>430.11870000000005</v>
      </c>
      <c r="M878" s="40">
        <f t="shared" si="322"/>
        <v>573.26870000000008</v>
      </c>
      <c r="N878" s="36"/>
      <c r="O878" s="45">
        <f t="shared" si="323"/>
        <v>11911.249655555557</v>
      </c>
      <c r="P878" s="46">
        <f t="shared" si="334"/>
        <v>11.911249655555558</v>
      </c>
      <c r="Q878" s="42">
        <f t="shared" si="324"/>
        <v>4.0156941000000028</v>
      </c>
      <c r="R878" s="46">
        <f t="shared" si="333"/>
        <v>1.2016438204175506</v>
      </c>
      <c r="S878" s="42">
        <f t="shared" si="325"/>
        <v>11556.738982118055</v>
      </c>
      <c r="T878" s="43">
        <f t="shared" si="335"/>
        <v>0.18413626181682416</v>
      </c>
      <c r="U878" s="65">
        <f>SUM(S873:S882)</f>
        <v>115043.86608194445</v>
      </c>
      <c r="V878" s="58">
        <f t="shared" si="326"/>
        <v>0</v>
      </c>
      <c r="W878" s="58">
        <f t="shared" si="327"/>
        <v>379.99999999999994</v>
      </c>
      <c r="Y878" s="61">
        <f t="shared" si="313"/>
        <v>393725.03703703708</v>
      </c>
      <c r="Z878" s="61">
        <f t="shared" si="314"/>
        <v>393.72503703703705</v>
      </c>
      <c r="AA878" s="61">
        <f t="shared" si="315"/>
        <v>9417.6666666666861</v>
      </c>
      <c r="AB878" s="63">
        <f t="shared" si="316"/>
        <v>9.4176666666666868</v>
      </c>
      <c r="AC878" s="36"/>
      <c r="AD878" s="64">
        <f t="shared" si="317"/>
        <v>-9.4176666666666868</v>
      </c>
      <c r="AE878" s="64">
        <f t="shared" si="318"/>
        <v>0.19015607299737972</v>
      </c>
      <c r="AF878" s="42">
        <f t="shared" si="328"/>
        <v>0</v>
      </c>
      <c r="AG878" s="72">
        <f t="shared" si="329"/>
        <v>0</v>
      </c>
      <c r="AH878">
        <f t="shared" si="330"/>
        <v>0.11186277905372068</v>
      </c>
    </row>
    <row r="879" spans="1:34" ht="15.75" thickBot="1" x14ac:dyDescent="0.3">
      <c r="A879" s="36"/>
      <c r="B879" s="15" t="s">
        <v>60</v>
      </c>
      <c r="C879" s="15">
        <v>875</v>
      </c>
      <c r="D879" s="15">
        <v>286</v>
      </c>
      <c r="E879" s="47">
        <v>73.900000000000006</v>
      </c>
      <c r="F879" s="37">
        <f t="shared" si="331"/>
        <v>-0.29166666666666585</v>
      </c>
      <c r="G879" s="37">
        <f t="shared" si="332"/>
        <v>-1.0499999999999972</v>
      </c>
      <c r="H879" s="36"/>
      <c r="I879" s="33">
        <f t="shared" si="312"/>
        <v>20.527777777777779</v>
      </c>
      <c r="J879" s="34">
        <f t="shared" si="319"/>
        <v>-531.99999999999852</v>
      </c>
      <c r="K879" s="34">
        <f t="shared" si="320"/>
        <v>143.15</v>
      </c>
      <c r="L879" s="39">
        <f t="shared" si="321"/>
        <v>419.83051875000001</v>
      </c>
      <c r="M879" s="40">
        <f t="shared" si="322"/>
        <v>562.98051874999999</v>
      </c>
      <c r="N879" s="36"/>
      <c r="O879" s="45">
        <f t="shared" si="323"/>
        <v>11556.738982118055</v>
      </c>
      <c r="P879" s="46">
        <f t="shared" si="334"/>
        <v>11.556738982118056</v>
      </c>
      <c r="Q879" s="42">
        <f t="shared" si="324"/>
        <v>0.6359612043403079</v>
      </c>
      <c r="R879" s="46">
        <f t="shared" si="333"/>
        <v>1.204854025690361</v>
      </c>
      <c r="S879" s="42">
        <f t="shared" si="325"/>
        <v>11095.972171701391</v>
      </c>
      <c r="T879" s="43">
        <f t="shared" si="335"/>
        <v>0.18721847630896343</v>
      </c>
      <c r="U879" s="65">
        <f>U878/1000</f>
        <v>115.04386608194444</v>
      </c>
      <c r="V879" s="58">
        <f t="shared" si="326"/>
        <v>0</v>
      </c>
      <c r="W879" s="58">
        <f t="shared" si="327"/>
        <v>531.99999999999852</v>
      </c>
      <c r="Y879" s="61">
        <f t="shared" si="313"/>
        <v>384307.37037037039</v>
      </c>
      <c r="Z879" s="61">
        <f t="shared" si="314"/>
        <v>384.30737037037039</v>
      </c>
      <c r="AA879" s="61">
        <f t="shared" si="315"/>
        <v>12379.555555555504</v>
      </c>
      <c r="AB879" s="63">
        <f t="shared" si="316"/>
        <v>12.379555555555504</v>
      </c>
      <c r="AC879" s="36"/>
      <c r="AD879" s="64">
        <f t="shared" si="317"/>
        <v>-12.379555555555504</v>
      </c>
      <c r="AE879" s="64">
        <f t="shared" si="318"/>
        <v>0.19300333363935501</v>
      </c>
      <c r="AF879" s="42">
        <f t="shared" si="328"/>
        <v>0</v>
      </c>
      <c r="AG879" s="72">
        <f t="shared" si="329"/>
        <v>0</v>
      </c>
      <c r="AH879">
        <f t="shared" si="330"/>
        <v>0.11373522435769527</v>
      </c>
    </row>
    <row r="880" spans="1:34" ht="15.75" thickBot="1" x14ac:dyDescent="0.3">
      <c r="A880" s="36"/>
      <c r="B880" s="15" t="s">
        <v>60</v>
      </c>
      <c r="C880" s="15">
        <v>876</v>
      </c>
      <c r="D880" s="15">
        <v>287</v>
      </c>
      <c r="E880" s="47">
        <v>72.7</v>
      </c>
      <c r="F880" s="37">
        <f t="shared" si="331"/>
        <v>-0.36111111111111227</v>
      </c>
      <c r="G880" s="37">
        <f t="shared" si="332"/>
        <v>-1.3000000000000043</v>
      </c>
      <c r="H880" s="36"/>
      <c r="I880" s="33">
        <f t="shared" si="312"/>
        <v>20.194444444444446</v>
      </c>
      <c r="J880" s="34">
        <f t="shared" si="319"/>
        <v>-658.66666666666879</v>
      </c>
      <c r="K880" s="34">
        <f t="shared" si="320"/>
        <v>143.15</v>
      </c>
      <c r="L880" s="39">
        <f t="shared" si="321"/>
        <v>406.30666875000009</v>
      </c>
      <c r="M880" s="40">
        <f t="shared" si="322"/>
        <v>549.45666875000006</v>
      </c>
      <c r="N880" s="36"/>
      <c r="O880" s="45">
        <f t="shared" si="323"/>
        <v>11095.972171701391</v>
      </c>
      <c r="P880" s="46">
        <f t="shared" si="334"/>
        <v>11.095972171701391</v>
      </c>
      <c r="Q880" s="42">
        <f t="shared" si="324"/>
        <v>-2.20543523570606</v>
      </c>
      <c r="R880" s="46">
        <f t="shared" si="333"/>
        <v>1.2079362401825002</v>
      </c>
      <c r="S880" s="42">
        <f t="shared" si="325"/>
        <v>10575.348078298612</v>
      </c>
      <c r="T880" s="43">
        <f t="shared" si="335"/>
        <v>0.19015607299737972</v>
      </c>
      <c r="U880" s="65"/>
      <c r="V880" s="58">
        <f t="shared" si="326"/>
        <v>0</v>
      </c>
      <c r="W880" s="58">
        <f t="shared" si="327"/>
        <v>658.66666666666879</v>
      </c>
      <c r="Y880" s="61">
        <f t="shared" si="313"/>
        <v>371927.81481481489</v>
      </c>
      <c r="Z880" s="61">
        <f t="shared" si="314"/>
        <v>371.92781481481489</v>
      </c>
      <c r="AA880" s="61">
        <f t="shared" si="315"/>
        <v>14186.666666666686</v>
      </c>
      <c r="AB880" s="63">
        <f t="shared" si="316"/>
        <v>14.186666666666685</v>
      </c>
      <c r="AC880" s="36"/>
      <c r="AD880" s="64">
        <f t="shared" si="317"/>
        <v>-14.186666666666685</v>
      </c>
      <c r="AE880" s="64">
        <f t="shared" si="318"/>
        <v>0.19581109791404638</v>
      </c>
      <c r="AF880" s="42">
        <f t="shared" si="328"/>
        <v>0</v>
      </c>
      <c r="AG880" s="72">
        <f t="shared" si="329"/>
        <v>0</v>
      </c>
      <c r="AH880">
        <f t="shared" si="330"/>
        <v>0.11551981434590818</v>
      </c>
    </row>
    <row r="881" spans="1:34" ht="15.75" thickBot="1" x14ac:dyDescent="0.3">
      <c r="A881" s="36"/>
      <c r="B881" s="15" t="s">
        <v>60</v>
      </c>
      <c r="C881" s="15">
        <v>877</v>
      </c>
      <c r="D881" s="15">
        <v>288</v>
      </c>
      <c r="E881" s="47">
        <v>71.3</v>
      </c>
      <c r="F881" s="37">
        <f t="shared" si="331"/>
        <v>-0.31944444444444403</v>
      </c>
      <c r="G881" s="37">
        <f t="shared" si="332"/>
        <v>-1.1499999999999986</v>
      </c>
      <c r="H881" s="36"/>
      <c r="I881" s="33">
        <f t="shared" si="312"/>
        <v>19.805555555555557</v>
      </c>
      <c r="J881" s="34">
        <f t="shared" si="319"/>
        <v>-582.66666666666595</v>
      </c>
      <c r="K881" s="34">
        <f t="shared" si="320"/>
        <v>143.15</v>
      </c>
      <c r="L881" s="39">
        <f t="shared" si="321"/>
        <v>390.80866875000004</v>
      </c>
      <c r="M881" s="40">
        <f t="shared" si="322"/>
        <v>533.95866875000002</v>
      </c>
      <c r="N881" s="36"/>
      <c r="O881" s="45">
        <f t="shared" si="323"/>
        <v>10575.348078298612</v>
      </c>
      <c r="P881" s="46">
        <f t="shared" si="334"/>
        <v>10.575348078298612</v>
      </c>
      <c r="Q881" s="42">
        <f t="shared" si="324"/>
        <v>-0.96468895873841143</v>
      </c>
      <c r="R881" s="46">
        <f t="shared" si="333"/>
        <v>1.2108738368709164</v>
      </c>
      <c r="S881" s="42">
        <f t="shared" si="325"/>
        <v>10250.138311111112</v>
      </c>
      <c r="T881" s="43">
        <f t="shared" si="335"/>
        <v>0.19300333363935501</v>
      </c>
      <c r="U881" s="65"/>
      <c r="V881" s="58">
        <f t="shared" si="326"/>
        <v>0</v>
      </c>
      <c r="W881" s="58">
        <f t="shared" si="327"/>
        <v>582.66666666666595</v>
      </c>
      <c r="Y881" s="61">
        <f t="shared" si="313"/>
        <v>357741.1481481482</v>
      </c>
      <c r="Z881" s="61">
        <f t="shared" si="314"/>
        <v>357.74114814814823</v>
      </c>
      <c r="AA881" s="61">
        <f t="shared" si="315"/>
        <v>8974.3333333333721</v>
      </c>
      <c r="AB881" s="63">
        <f t="shared" si="316"/>
        <v>8.974333333333373</v>
      </c>
      <c r="AC881" s="36"/>
      <c r="AD881" s="64">
        <f t="shared" si="317"/>
        <v>-8.974333333333373</v>
      </c>
      <c r="AE881" s="64">
        <f t="shared" si="318"/>
        <v>0.19581109791404638</v>
      </c>
      <c r="AF881" s="42">
        <f t="shared" si="328"/>
        <v>0</v>
      </c>
      <c r="AG881" s="72">
        <f t="shared" si="329"/>
        <v>0</v>
      </c>
      <c r="AH881">
        <f t="shared" si="330"/>
        <v>0.11724952518590817</v>
      </c>
    </row>
    <row r="882" spans="1:34" ht="15.75" thickBot="1" x14ac:dyDescent="0.3">
      <c r="A882" s="36"/>
      <c r="B882" s="15" t="s">
        <v>60</v>
      </c>
      <c r="C882" s="15">
        <v>878</v>
      </c>
      <c r="D882" s="15">
        <v>289</v>
      </c>
      <c r="E882" s="47">
        <v>70.400000000000006</v>
      </c>
      <c r="F882" s="37">
        <f t="shared" si="331"/>
        <v>-0.18055555555555516</v>
      </c>
      <c r="G882" s="37">
        <f t="shared" si="332"/>
        <v>-0.64999999999999858</v>
      </c>
      <c r="H882" s="36"/>
      <c r="I882" s="33">
        <f t="shared" si="312"/>
        <v>19.555555555555557</v>
      </c>
      <c r="J882" s="34">
        <f t="shared" si="319"/>
        <v>-329.33333333333263</v>
      </c>
      <c r="K882" s="34">
        <f t="shared" si="320"/>
        <v>143.15</v>
      </c>
      <c r="L882" s="39">
        <f t="shared" si="321"/>
        <v>381.00480000000005</v>
      </c>
      <c r="M882" s="40">
        <f t="shared" si="322"/>
        <v>524.15480000000002</v>
      </c>
      <c r="N882" s="36"/>
      <c r="O882" s="45">
        <f t="shared" si="323"/>
        <v>10250.138311111112</v>
      </c>
      <c r="P882" s="46">
        <f t="shared" si="334"/>
        <v>10.250138311111112</v>
      </c>
      <c r="Q882" s="42">
        <f t="shared" si="324"/>
        <v>3.80984201481483</v>
      </c>
      <c r="R882" s="46">
        <f t="shared" si="333"/>
        <v>1.2137210975128918</v>
      </c>
      <c r="S882" s="42">
        <f t="shared" si="325"/>
        <v>10107.951388888892</v>
      </c>
      <c r="T882" s="43">
        <f t="shared" si="335"/>
        <v>0.19581109791404638</v>
      </c>
      <c r="U882" s="65"/>
      <c r="V882" s="58">
        <f t="shared" si="326"/>
        <v>0</v>
      </c>
      <c r="W882" s="58">
        <f t="shared" si="327"/>
        <v>329.33333333333263</v>
      </c>
      <c r="Y882" s="61">
        <f t="shared" si="313"/>
        <v>348766.81481481483</v>
      </c>
      <c r="Z882" s="61">
        <f t="shared" si="314"/>
        <v>348.76681481481484</v>
      </c>
      <c r="AA882" s="61">
        <f t="shared" si="315"/>
        <v>3951.9999999999418</v>
      </c>
      <c r="AB882" s="63">
        <f t="shared" si="316"/>
        <v>3.9519999999999418</v>
      </c>
      <c r="AC882" s="36"/>
      <c r="AD882" s="64">
        <f t="shared" si="317"/>
        <v>-3.9519999999999418</v>
      </c>
      <c r="AE882" s="64">
        <f t="shared" si="318"/>
        <v>0.19852186021150009</v>
      </c>
      <c r="AF882" s="42">
        <f t="shared" si="328"/>
        <v>0</v>
      </c>
      <c r="AG882" s="72">
        <f t="shared" si="329"/>
        <v>0</v>
      </c>
      <c r="AH882">
        <f t="shared" si="330"/>
        <v>0.11895524198278319</v>
      </c>
    </row>
    <row r="883" spans="1:34" ht="15.75" thickBot="1" x14ac:dyDescent="0.3">
      <c r="A883" s="36"/>
      <c r="B883" s="15" t="s">
        <v>60</v>
      </c>
      <c r="C883" s="15">
        <v>879</v>
      </c>
      <c r="D883" s="15">
        <v>290</v>
      </c>
      <c r="E883" s="47">
        <v>70</v>
      </c>
      <c r="F883" s="37">
        <f t="shared" si="331"/>
        <v>-5.5555555555556344E-2</v>
      </c>
      <c r="G883" s="37">
        <f t="shared" si="332"/>
        <v>-0.20000000000000284</v>
      </c>
      <c r="H883" s="36"/>
      <c r="I883" s="33">
        <f t="shared" si="312"/>
        <v>19.444444444444446</v>
      </c>
      <c r="J883" s="34">
        <f t="shared" si="319"/>
        <v>-101.33333333333476</v>
      </c>
      <c r="K883" s="34">
        <f t="shared" si="320"/>
        <v>143.15</v>
      </c>
      <c r="L883" s="39">
        <f t="shared" si="321"/>
        <v>376.68750000000006</v>
      </c>
      <c r="M883" s="40">
        <f t="shared" si="322"/>
        <v>519.83750000000009</v>
      </c>
      <c r="N883" s="36"/>
      <c r="O883" s="45">
        <f t="shared" si="323"/>
        <v>10107.951388888892</v>
      </c>
      <c r="P883" s="46">
        <f t="shared" si="334"/>
        <v>10.107951388888893</v>
      </c>
      <c r="Q883" s="42">
        <f t="shared" si="324"/>
        <v>8.1375810185184925</v>
      </c>
      <c r="R883" s="46">
        <f t="shared" si="333"/>
        <v>1.2165288617875831</v>
      </c>
      <c r="S883" s="42">
        <f t="shared" si="325"/>
        <v>0</v>
      </c>
      <c r="T883" s="43">
        <f t="shared" si="335"/>
        <v>0.19581109791404638</v>
      </c>
      <c r="U883" s="36"/>
      <c r="V883" s="58">
        <f t="shared" si="326"/>
        <v>0</v>
      </c>
      <c r="W883" s="58">
        <f t="shared" si="327"/>
        <v>101.33333333333476</v>
      </c>
      <c r="Y883" s="61">
        <f t="shared" si="313"/>
        <v>344814.81481481489</v>
      </c>
      <c r="Z883" s="61">
        <f t="shared" si="314"/>
        <v>344.81481481481489</v>
      </c>
      <c r="AA883" s="61">
        <f t="shared" si="315"/>
        <v>0</v>
      </c>
      <c r="AB883" s="63">
        <f t="shared" si="316"/>
        <v>0</v>
      </c>
      <c r="AC883" s="36"/>
      <c r="AD883" s="64">
        <f t="shared" si="317"/>
        <v>0</v>
      </c>
      <c r="AE883" s="64">
        <f t="shared" si="318"/>
        <v>0.20113807626088281</v>
      </c>
      <c r="AF883" s="42">
        <f t="shared" si="328"/>
        <v>0</v>
      </c>
      <c r="AG883" s="72">
        <f t="shared" si="329"/>
        <v>0</v>
      </c>
      <c r="AH883">
        <f t="shared" si="330"/>
        <v>0.11895524198278319</v>
      </c>
    </row>
    <row r="884" spans="1:34" ht="15.75" thickBot="1" x14ac:dyDescent="0.3">
      <c r="A884" s="36"/>
      <c r="B884" s="15" t="s">
        <v>60</v>
      </c>
      <c r="C884" s="15">
        <v>880</v>
      </c>
      <c r="D884" s="15">
        <v>291</v>
      </c>
      <c r="E884" s="47">
        <v>70</v>
      </c>
      <c r="F884" s="37">
        <f t="shared" si="331"/>
        <v>-0.1388888888888889</v>
      </c>
      <c r="G884" s="37">
        <f t="shared" si="332"/>
        <v>-0.5</v>
      </c>
      <c r="H884" s="36"/>
      <c r="I884" s="33">
        <f t="shared" si="312"/>
        <v>19.444444444444446</v>
      </c>
      <c r="J884" s="34">
        <f t="shared" si="319"/>
        <v>-253.33333333333334</v>
      </c>
      <c r="K884" s="34">
        <f t="shared" si="320"/>
        <v>143.15</v>
      </c>
      <c r="L884" s="39">
        <f t="shared" si="321"/>
        <v>376.68750000000006</v>
      </c>
      <c r="M884" s="40">
        <f t="shared" si="322"/>
        <v>519.83750000000009</v>
      </c>
      <c r="N884" s="36"/>
      <c r="O884" s="45">
        <f t="shared" si="323"/>
        <v>10107.951388888892</v>
      </c>
      <c r="P884" s="46">
        <f t="shared" si="334"/>
        <v>10.107951388888893</v>
      </c>
      <c r="Q884" s="42">
        <f t="shared" si="324"/>
        <v>5.1820254629629643</v>
      </c>
      <c r="R884" s="46">
        <f t="shared" si="333"/>
        <v>1.2193366260622744</v>
      </c>
      <c r="S884" s="42">
        <f t="shared" si="325"/>
        <v>9758.7442708333347</v>
      </c>
      <c r="T884" s="43">
        <f t="shared" si="335"/>
        <v>0.19852186021150009</v>
      </c>
      <c r="U884" s="36"/>
      <c r="V884" s="58">
        <f t="shared" si="326"/>
        <v>0</v>
      </c>
      <c r="W884" s="58">
        <f t="shared" si="327"/>
        <v>253.33333333333334</v>
      </c>
      <c r="Y884" s="61">
        <f t="shared" si="313"/>
        <v>344814.81481481489</v>
      </c>
      <c r="Z884" s="61">
        <f t="shared" si="314"/>
        <v>344.81481481481489</v>
      </c>
      <c r="AA884" s="61">
        <f t="shared" si="315"/>
        <v>9781.4814814815181</v>
      </c>
      <c r="AB884" s="63">
        <f t="shared" si="316"/>
        <v>9.781481481481519</v>
      </c>
      <c r="AC884" s="36"/>
      <c r="AD884" s="64">
        <f t="shared" si="317"/>
        <v>-9.781481481481519</v>
      </c>
      <c r="AE884" s="64">
        <f t="shared" si="318"/>
        <v>0.20113807626088281</v>
      </c>
      <c r="AF884" s="42">
        <f t="shared" si="328"/>
        <v>0</v>
      </c>
      <c r="AG884" s="72">
        <f t="shared" si="329"/>
        <v>0</v>
      </c>
      <c r="AH884">
        <f t="shared" si="330"/>
        <v>0.1206020300784863</v>
      </c>
    </row>
    <row r="885" spans="1:34" ht="15.75" thickBot="1" x14ac:dyDescent="0.3">
      <c r="A885" s="36"/>
      <c r="B885" s="15" t="s">
        <v>60</v>
      </c>
      <c r="C885" s="15">
        <v>881</v>
      </c>
      <c r="D885" s="15">
        <v>292</v>
      </c>
      <c r="E885" s="47">
        <v>69</v>
      </c>
      <c r="F885" s="37">
        <f t="shared" si="331"/>
        <v>-0.27777777777777779</v>
      </c>
      <c r="G885" s="37">
        <f t="shared" si="332"/>
        <v>-1</v>
      </c>
      <c r="H885" s="36"/>
      <c r="I885" s="33">
        <f t="shared" si="312"/>
        <v>19.166666666666668</v>
      </c>
      <c r="J885" s="34">
        <f t="shared" si="319"/>
        <v>-506.66666666666669</v>
      </c>
      <c r="K885" s="34">
        <f t="shared" si="320"/>
        <v>143.15</v>
      </c>
      <c r="L885" s="39">
        <f t="shared" si="321"/>
        <v>366.00187500000004</v>
      </c>
      <c r="M885" s="40">
        <f t="shared" si="322"/>
        <v>509.15187500000002</v>
      </c>
      <c r="N885" s="36"/>
      <c r="O885" s="45">
        <f t="shared" si="323"/>
        <v>9758.7442708333347</v>
      </c>
      <c r="P885" s="46">
        <f t="shared" si="334"/>
        <v>9.7587442708333345</v>
      </c>
      <c r="Q885" s="42">
        <f t="shared" si="324"/>
        <v>4.7633159722223296E-2</v>
      </c>
      <c r="R885" s="46">
        <f t="shared" si="333"/>
        <v>1.222047388359728</v>
      </c>
      <c r="S885" s="42">
        <f t="shared" si="325"/>
        <v>9418.3777777777777</v>
      </c>
      <c r="T885" s="43">
        <f t="shared" si="335"/>
        <v>0.20113807626088281</v>
      </c>
      <c r="U885" s="36"/>
      <c r="V885" s="58">
        <f t="shared" si="326"/>
        <v>0</v>
      </c>
      <c r="W885" s="58">
        <f t="shared" si="327"/>
        <v>506.66666666666669</v>
      </c>
      <c r="Y885" s="61">
        <f t="shared" si="313"/>
        <v>335033.33333333337</v>
      </c>
      <c r="Z885" s="61">
        <f t="shared" si="314"/>
        <v>335.03333333333336</v>
      </c>
      <c r="AA885" s="61">
        <f t="shared" si="315"/>
        <v>9640.7407407407882</v>
      </c>
      <c r="AB885" s="63">
        <f t="shared" si="316"/>
        <v>9.6407407407407888</v>
      </c>
      <c r="AC885" s="36"/>
      <c r="AD885" s="64">
        <f t="shared" si="317"/>
        <v>-9.6407407407407888</v>
      </c>
      <c r="AE885" s="64">
        <f t="shared" si="318"/>
        <v>0.20113807626088281</v>
      </c>
      <c r="AF885" s="42">
        <f t="shared" si="328"/>
        <v>0</v>
      </c>
      <c r="AG885" s="72">
        <f t="shared" si="329"/>
        <v>0</v>
      </c>
      <c r="AH885">
        <f t="shared" si="330"/>
        <v>0.12219138132848632</v>
      </c>
    </row>
    <row r="886" spans="1:34" ht="15.75" thickBot="1" x14ac:dyDescent="0.3">
      <c r="A886" s="36"/>
      <c r="B886" s="15" t="s">
        <v>60</v>
      </c>
      <c r="C886" s="15">
        <v>882</v>
      </c>
      <c r="D886" s="15">
        <v>293</v>
      </c>
      <c r="E886" s="47">
        <v>68</v>
      </c>
      <c r="F886" s="37">
        <f t="shared" si="331"/>
        <v>-0.1388888888888889</v>
      </c>
      <c r="G886" s="37">
        <f t="shared" si="332"/>
        <v>-0.5</v>
      </c>
      <c r="H886" s="36"/>
      <c r="I886" s="33">
        <f t="shared" si="312"/>
        <v>18.888888888888889</v>
      </c>
      <c r="J886" s="34">
        <f t="shared" si="319"/>
        <v>-253.33333333333334</v>
      </c>
      <c r="K886" s="34">
        <f t="shared" si="320"/>
        <v>143.15</v>
      </c>
      <c r="L886" s="39">
        <f t="shared" si="321"/>
        <v>355.46999999999997</v>
      </c>
      <c r="M886" s="40">
        <f t="shared" si="322"/>
        <v>498.62</v>
      </c>
      <c r="N886" s="36"/>
      <c r="O886" s="45">
        <f t="shared" si="323"/>
        <v>9418.3777777777777</v>
      </c>
      <c r="P886" s="46">
        <f t="shared" si="334"/>
        <v>9.4183777777777777</v>
      </c>
      <c r="Q886" s="42">
        <f t="shared" si="324"/>
        <v>4.6331925925925912</v>
      </c>
      <c r="R886" s="46">
        <f t="shared" si="333"/>
        <v>1.2246636044091108</v>
      </c>
      <c r="S886" s="42">
        <f t="shared" si="325"/>
        <v>0</v>
      </c>
      <c r="T886" s="43">
        <f t="shared" si="335"/>
        <v>0.20113807626088281</v>
      </c>
      <c r="U886" s="36"/>
      <c r="V886" s="58">
        <f t="shared" si="326"/>
        <v>0</v>
      </c>
      <c r="W886" s="58">
        <f t="shared" si="327"/>
        <v>253.33333333333334</v>
      </c>
      <c r="Y886" s="61">
        <f t="shared" si="313"/>
        <v>325392.59259259258</v>
      </c>
      <c r="Z886" s="61">
        <f t="shared" si="314"/>
        <v>325.39259259259256</v>
      </c>
      <c r="AA886" s="61">
        <f t="shared" si="315"/>
        <v>0</v>
      </c>
      <c r="AB886" s="63">
        <f t="shared" si="316"/>
        <v>0</v>
      </c>
      <c r="AC886" s="36"/>
      <c r="AD886" s="64">
        <f t="shared" si="317"/>
        <v>0</v>
      </c>
      <c r="AE886" s="64">
        <f t="shared" si="318"/>
        <v>0.20113807626088281</v>
      </c>
      <c r="AF886" s="42">
        <f t="shared" si="328"/>
        <v>0</v>
      </c>
      <c r="AG886" s="72">
        <f t="shared" si="329"/>
        <v>0</v>
      </c>
      <c r="AH886">
        <f t="shared" si="330"/>
        <v>0.12219138132848632</v>
      </c>
    </row>
    <row r="887" spans="1:34" ht="15.75" thickBot="1" x14ac:dyDescent="0.3">
      <c r="A887" s="36"/>
      <c r="B887" s="15" t="s">
        <v>60</v>
      </c>
      <c r="C887" s="15">
        <v>883</v>
      </c>
      <c r="D887" s="15">
        <v>294</v>
      </c>
      <c r="E887" s="47">
        <v>68</v>
      </c>
      <c r="F887" s="37">
        <f t="shared" si="331"/>
        <v>0</v>
      </c>
      <c r="G887" s="37">
        <f t="shared" si="332"/>
        <v>0</v>
      </c>
      <c r="H887" s="36"/>
      <c r="I887" s="33">
        <f t="shared" si="312"/>
        <v>18.888888888888889</v>
      </c>
      <c r="J887" s="34">
        <f t="shared" si="319"/>
        <v>0</v>
      </c>
      <c r="K887" s="34">
        <f t="shared" si="320"/>
        <v>143.15</v>
      </c>
      <c r="L887" s="39">
        <f t="shared" si="321"/>
        <v>355.46999999999997</v>
      </c>
      <c r="M887" s="40">
        <f t="shared" si="322"/>
        <v>498.62</v>
      </c>
      <c r="N887" s="36"/>
      <c r="O887" s="45">
        <f t="shared" si="323"/>
        <v>9418.3777777777777</v>
      </c>
      <c r="P887" s="46">
        <f t="shared" si="334"/>
        <v>9.4183777777777777</v>
      </c>
      <c r="Q887" s="42">
        <f t="shared" si="324"/>
        <v>9.4183777777777777</v>
      </c>
      <c r="R887" s="46">
        <f t="shared" si="333"/>
        <v>1.2272798204584936</v>
      </c>
      <c r="S887" s="42">
        <f t="shared" si="325"/>
        <v>0</v>
      </c>
      <c r="T887" s="43">
        <f t="shared" si="335"/>
        <v>0.20113807626088281</v>
      </c>
      <c r="U887" s="36"/>
      <c r="V887" s="58">
        <f t="shared" si="326"/>
        <v>0</v>
      </c>
      <c r="W887" s="58">
        <f t="shared" si="327"/>
        <v>0</v>
      </c>
      <c r="Y887" s="61">
        <f t="shared" si="313"/>
        <v>325392.59259259258</v>
      </c>
      <c r="Z887" s="61">
        <f t="shared" si="314"/>
        <v>325.39259259259256</v>
      </c>
      <c r="AA887" s="61">
        <f t="shared" si="315"/>
        <v>0</v>
      </c>
      <c r="AB887" s="63">
        <f t="shared" si="316"/>
        <v>0</v>
      </c>
      <c r="AC887" s="36"/>
      <c r="AD887" s="64">
        <f t="shared" si="317"/>
        <v>0</v>
      </c>
      <c r="AE887" s="64">
        <f t="shared" si="318"/>
        <v>0.20113807626088281</v>
      </c>
      <c r="AF887" s="42">
        <f t="shared" si="328"/>
        <v>0</v>
      </c>
      <c r="AG887" s="72">
        <f t="shared" si="329"/>
        <v>0</v>
      </c>
      <c r="AH887">
        <f t="shared" si="330"/>
        <v>0.12219138132848632</v>
      </c>
    </row>
    <row r="888" spans="1:34" ht="15.75" thickBot="1" x14ac:dyDescent="0.3">
      <c r="A888" s="36"/>
      <c r="B888" s="15" t="s">
        <v>60</v>
      </c>
      <c r="C888" s="15">
        <v>884</v>
      </c>
      <c r="D888" s="15">
        <v>295</v>
      </c>
      <c r="E888" s="47">
        <v>68</v>
      </c>
      <c r="F888" s="37">
        <f t="shared" si="331"/>
        <v>1.3888888888888099E-2</v>
      </c>
      <c r="G888" s="37">
        <f t="shared" si="332"/>
        <v>4.9999999999997158E-2</v>
      </c>
      <c r="H888" s="36"/>
      <c r="I888" s="33">
        <f t="shared" si="312"/>
        <v>18.888888888888889</v>
      </c>
      <c r="J888" s="34">
        <f t="shared" si="319"/>
        <v>25.333333333331893</v>
      </c>
      <c r="K888" s="34">
        <f t="shared" si="320"/>
        <v>143.15</v>
      </c>
      <c r="L888" s="39">
        <f t="shared" si="321"/>
        <v>355.46999999999997</v>
      </c>
      <c r="M888" s="40">
        <f t="shared" si="322"/>
        <v>523.9533333333319</v>
      </c>
      <c r="N888" s="36"/>
      <c r="O888" s="45">
        <f t="shared" si="323"/>
        <v>9896.8962962962687</v>
      </c>
      <c r="P888" s="46">
        <f t="shared" si="334"/>
        <v>9.8968962962962692</v>
      </c>
      <c r="Q888" s="42">
        <f t="shared" si="324"/>
        <v>9.8968962962962692</v>
      </c>
      <c r="R888" s="46">
        <f t="shared" si="333"/>
        <v>1.2300289583185759</v>
      </c>
      <c r="S888" s="42">
        <f t="shared" si="325"/>
        <v>0</v>
      </c>
      <c r="T888" s="43">
        <f t="shared" si="335"/>
        <v>0.20113807626088281</v>
      </c>
      <c r="U888" s="36"/>
      <c r="V888" s="58">
        <f t="shared" si="326"/>
        <v>25.333333333331893</v>
      </c>
      <c r="W888" s="58">
        <f t="shared" si="327"/>
        <v>0</v>
      </c>
      <c r="Y888" s="61">
        <f t="shared" si="313"/>
        <v>325392.59259259258</v>
      </c>
      <c r="Z888" s="61">
        <f t="shared" si="314"/>
        <v>325.39259259259256</v>
      </c>
      <c r="AA888" s="61">
        <f t="shared" si="315"/>
        <v>0</v>
      </c>
      <c r="AB888" s="63">
        <f t="shared" si="316"/>
        <v>0</v>
      </c>
      <c r="AC888" s="36"/>
      <c r="AD888" s="64">
        <f t="shared" si="317"/>
        <v>0</v>
      </c>
      <c r="AE888" s="64">
        <f t="shared" si="318"/>
        <v>0.20113807626088281</v>
      </c>
      <c r="AF888" s="42">
        <f t="shared" si="328"/>
        <v>0</v>
      </c>
      <c r="AG888" s="72">
        <f t="shared" si="329"/>
        <v>0</v>
      </c>
      <c r="AH888">
        <f t="shared" si="330"/>
        <v>0.12219138132848632</v>
      </c>
    </row>
    <row r="889" spans="1:34" ht="15.75" thickBot="1" x14ac:dyDescent="0.3">
      <c r="A889" s="36"/>
      <c r="B889" s="15" t="s">
        <v>60</v>
      </c>
      <c r="C889" s="15">
        <v>885</v>
      </c>
      <c r="D889" s="15">
        <v>296</v>
      </c>
      <c r="E889" s="47">
        <v>68.099999999999994</v>
      </c>
      <c r="F889" s="37">
        <f t="shared" si="331"/>
        <v>5.5555555555556344E-2</v>
      </c>
      <c r="G889" s="37">
        <f t="shared" si="332"/>
        <v>0.20000000000000284</v>
      </c>
      <c r="H889" s="36"/>
      <c r="I889" s="33">
        <f t="shared" si="312"/>
        <v>18.916666666666664</v>
      </c>
      <c r="J889" s="34">
        <f t="shared" si="319"/>
        <v>101.33333333333476</v>
      </c>
      <c r="K889" s="34">
        <f t="shared" si="320"/>
        <v>143.15</v>
      </c>
      <c r="L889" s="39">
        <f t="shared" si="321"/>
        <v>356.51626874999994</v>
      </c>
      <c r="M889" s="40">
        <f t="shared" si="322"/>
        <v>600.99960208333471</v>
      </c>
      <c r="N889" s="36"/>
      <c r="O889" s="45">
        <f t="shared" si="323"/>
        <v>11368.909139409747</v>
      </c>
      <c r="P889" s="46">
        <f t="shared" si="334"/>
        <v>11.368909139409746</v>
      </c>
      <c r="Q889" s="42">
        <f t="shared" si="324"/>
        <v>11.368909139409746</v>
      </c>
      <c r="R889" s="46">
        <f t="shared" si="333"/>
        <v>1.2331869886350786</v>
      </c>
      <c r="S889" s="42">
        <f t="shared" si="325"/>
        <v>0</v>
      </c>
      <c r="T889" s="43">
        <f t="shared" si="335"/>
        <v>0.20113807626088281</v>
      </c>
      <c r="U889" s="36"/>
      <c r="V889" s="58">
        <f t="shared" si="326"/>
        <v>101.33333333333476</v>
      </c>
      <c r="W889" s="58">
        <f t="shared" si="327"/>
        <v>0</v>
      </c>
      <c r="Y889" s="61">
        <f t="shared" si="313"/>
        <v>326350.33333333326</v>
      </c>
      <c r="Z889" s="61">
        <f t="shared" si="314"/>
        <v>326.35033333333325</v>
      </c>
      <c r="AA889" s="61">
        <f t="shared" si="315"/>
        <v>0</v>
      </c>
      <c r="AB889" s="63">
        <f t="shared" si="316"/>
        <v>0</v>
      </c>
      <c r="AC889" s="36"/>
      <c r="AD889" s="64">
        <f t="shared" si="317"/>
        <v>0</v>
      </c>
      <c r="AE889" s="64">
        <f t="shared" si="318"/>
        <v>0.20113807626088281</v>
      </c>
      <c r="AF889" s="42">
        <f t="shared" si="328"/>
        <v>0</v>
      </c>
      <c r="AG889" s="72">
        <f t="shared" si="329"/>
        <v>0</v>
      </c>
      <c r="AH889">
        <f t="shared" si="330"/>
        <v>0.12219138132848632</v>
      </c>
    </row>
    <row r="890" spans="1:34" ht="15.75" thickBot="1" x14ac:dyDescent="0.3">
      <c r="A890" s="36"/>
      <c r="B890" s="15" t="s">
        <v>60</v>
      </c>
      <c r="C890" s="15">
        <v>886</v>
      </c>
      <c r="D890" s="15">
        <v>297</v>
      </c>
      <c r="E890" s="47">
        <v>68.400000000000006</v>
      </c>
      <c r="F890" s="37">
        <f t="shared" si="331"/>
        <v>6.9444444444444448E-2</v>
      </c>
      <c r="G890" s="37">
        <f t="shared" si="332"/>
        <v>0.25</v>
      </c>
      <c r="H890" s="36"/>
      <c r="I890" s="33">
        <f t="shared" si="312"/>
        <v>19.000000000000004</v>
      </c>
      <c r="J890" s="34">
        <f t="shared" si="319"/>
        <v>126.66666666666667</v>
      </c>
      <c r="K890" s="34">
        <f t="shared" si="320"/>
        <v>143.15</v>
      </c>
      <c r="L890" s="39">
        <f t="shared" si="321"/>
        <v>359.66430000000008</v>
      </c>
      <c r="M890" s="40">
        <f t="shared" si="322"/>
        <v>629.48096666666675</v>
      </c>
      <c r="N890" s="36"/>
      <c r="O890" s="45">
        <f t="shared" si="323"/>
        <v>11960.13836666667</v>
      </c>
      <c r="P890" s="46">
        <f t="shared" si="334"/>
        <v>11.960138366666669</v>
      </c>
      <c r="Q890" s="42">
        <f t="shared" si="324"/>
        <v>11.960138366666669</v>
      </c>
      <c r="R890" s="46">
        <f t="shared" si="333"/>
        <v>1.2365092492924861</v>
      </c>
      <c r="S890" s="42">
        <f t="shared" si="325"/>
        <v>0</v>
      </c>
      <c r="T890" s="43">
        <f t="shared" si="335"/>
        <v>0.20113807626088281</v>
      </c>
      <c r="U890" s="36"/>
      <c r="V890" s="58">
        <f t="shared" si="326"/>
        <v>126.66666666666667</v>
      </c>
      <c r="W890" s="58">
        <f t="shared" si="327"/>
        <v>0</v>
      </c>
      <c r="Y890" s="61">
        <f t="shared" si="313"/>
        <v>329232.00000000012</v>
      </c>
      <c r="Z890" s="61">
        <f t="shared" si="314"/>
        <v>329.23200000000014</v>
      </c>
      <c r="AA890" s="61">
        <f t="shared" si="315"/>
        <v>0</v>
      </c>
      <c r="AB890" s="63">
        <f t="shared" si="316"/>
        <v>0</v>
      </c>
      <c r="AC890" s="36"/>
      <c r="AD890" s="64">
        <f t="shared" si="317"/>
        <v>0</v>
      </c>
      <c r="AE890" s="64">
        <f t="shared" si="318"/>
        <v>0.20380126069254756</v>
      </c>
      <c r="AF890" s="42">
        <f t="shared" si="328"/>
        <v>25168.171259259016</v>
      </c>
      <c r="AG890" s="72">
        <f t="shared" si="329"/>
        <v>14525.180837999858</v>
      </c>
      <c r="AH890">
        <f t="shared" si="330"/>
        <v>0.12219138132848632</v>
      </c>
    </row>
    <row r="891" spans="1:34" ht="15.75" thickBot="1" x14ac:dyDescent="0.3">
      <c r="A891" s="36"/>
      <c r="B891" s="15" t="s">
        <v>60</v>
      </c>
      <c r="C891" s="15">
        <v>887</v>
      </c>
      <c r="D891" s="15">
        <v>298</v>
      </c>
      <c r="E891" s="47">
        <v>68.599999999999994</v>
      </c>
      <c r="F891" s="37">
        <f t="shared" si="331"/>
        <v>4.1666666666666269E-2</v>
      </c>
      <c r="G891" s="37">
        <f t="shared" si="332"/>
        <v>0.14999999999999858</v>
      </c>
      <c r="H891" s="36"/>
      <c r="I891" s="33">
        <f t="shared" si="312"/>
        <v>19.055555555555554</v>
      </c>
      <c r="J891" s="34">
        <f t="shared" si="319"/>
        <v>75.999999999999275</v>
      </c>
      <c r="K891" s="34">
        <f t="shared" si="320"/>
        <v>143.15</v>
      </c>
      <c r="L891" s="39">
        <f t="shared" si="321"/>
        <v>361.77067499999993</v>
      </c>
      <c r="M891" s="40">
        <f t="shared" si="322"/>
        <v>580.92067499999928</v>
      </c>
      <c r="N891" s="36"/>
      <c r="O891" s="45">
        <f t="shared" si="323"/>
        <v>11069.766195833319</v>
      </c>
      <c r="P891" s="46">
        <f t="shared" si="334"/>
        <v>11.069766195833319</v>
      </c>
      <c r="Q891" s="42">
        <f t="shared" si="324"/>
        <v>11.069766195833315</v>
      </c>
      <c r="R891" s="46">
        <f t="shared" si="333"/>
        <v>1.2395841843468842</v>
      </c>
      <c r="S891" s="42">
        <f t="shared" si="325"/>
        <v>0</v>
      </c>
      <c r="T891" s="43">
        <f t="shared" si="335"/>
        <v>0.20113807626088281</v>
      </c>
      <c r="U891" s="36"/>
      <c r="V891" s="58">
        <f t="shared" si="326"/>
        <v>75.999999999999275</v>
      </c>
      <c r="W891" s="58">
        <f t="shared" si="327"/>
        <v>0</v>
      </c>
      <c r="Y891" s="61">
        <f t="shared" si="313"/>
        <v>331160.14814814809</v>
      </c>
      <c r="Z891" s="61">
        <f t="shared" si="314"/>
        <v>331.1601481481481</v>
      </c>
      <c r="AA891" s="61">
        <f t="shared" si="315"/>
        <v>0</v>
      </c>
      <c r="AB891" s="63">
        <f t="shared" si="316"/>
        <v>0</v>
      </c>
      <c r="AC891" s="36"/>
      <c r="AD891" s="64">
        <f t="shared" si="317"/>
        <v>0</v>
      </c>
      <c r="AE891" s="64">
        <f t="shared" si="318"/>
        <v>0.20642682187324779</v>
      </c>
      <c r="AF891" s="42">
        <f t="shared" si="328"/>
        <v>0</v>
      </c>
      <c r="AG891" s="72">
        <f t="shared" si="329"/>
        <v>0</v>
      </c>
      <c r="AH891">
        <f t="shared" si="330"/>
        <v>0.12219138132848632</v>
      </c>
    </row>
    <row r="892" spans="1:34" ht="15.75" thickBot="1" x14ac:dyDescent="0.3">
      <c r="A892" s="36"/>
      <c r="B892" s="15" t="s">
        <v>60</v>
      </c>
      <c r="C892" s="15">
        <v>888</v>
      </c>
      <c r="D892" s="15">
        <v>299</v>
      </c>
      <c r="E892" s="47">
        <v>68.7</v>
      </c>
      <c r="F892" s="37">
        <f t="shared" si="331"/>
        <v>-1.3888888888888099E-2</v>
      </c>
      <c r="G892" s="37">
        <f t="shared" si="332"/>
        <v>-4.9999999999997158E-2</v>
      </c>
      <c r="H892" s="36"/>
      <c r="I892" s="33">
        <f t="shared" si="312"/>
        <v>19.083333333333336</v>
      </c>
      <c r="J892" s="34">
        <f t="shared" si="319"/>
        <v>-25.333333333331893</v>
      </c>
      <c r="K892" s="34">
        <f t="shared" si="320"/>
        <v>143.15</v>
      </c>
      <c r="L892" s="39">
        <f t="shared" si="321"/>
        <v>362.82616875000008</v>
      </c>
      <c r="M892" s="40">
        <f t="shared" si="322"/>
        <v>505.97616875000006</v>
      </c>
      <c r="N892" s="36"/>
      <c r="O892" s="45">
        <f t="shared" si="323"/>
        <v>9655.7118869791684</v>
      </c>
      <c r="P892" s="46">
        <f t="shared" si="334"/>
        <v>9.6557118869791676</v>
      </c>
      <c r="Q892" s="42">
        <f t="shared" si="324"/>
        <v>9.1722674425347517</v>
      </c>
      <c r="R892" s="46">
        <f t="shared" si="333"/>
        <v>1.2422663265377119</v>
      </c>
      <c r="S892" s="42">
        <f t="shared" si="325"/>
        <v>9587.4639539930558</v>
      </c>
      <c r="T892" s="43">
        <f t="shared" si="335"/>
        <v>0.20380126069254756</v>
      </c>
      <c r="U892" s="65"/>
      <c r="V892" s="58">
        <f t="shared" si="326"/>
        <v>0</v>
      </c>
      <c r="W892" s="58">
        <f t="shared" si="327"/>
        <v>25.333333333331893</v>
      </c>
      <c r="Y892" s="61">
        <f t="shared" si="313"/>
        <v>332126.33333333343</v>
      </c>
      <c r="Z892" s="61">
        <f t="shared" si="314"/>
        <v>332.12633333333343</v>
      </c>
      <c r="AA892" s="61">
        <f t="shared" si="315"/>
        <v>1930.9629629630363</v>
      </c>
      <c r="AB892" s="63">
        <f t="shared" si="316"/>
        <v>1.9309629629630363</v>
      </c>
      <c r="AC892" s="36"/>
      <c r="AD892" s="64">
        <f t="shared" si="317"/>
        <v>-1.9309629629630363</v>
      </c>
      <c r="AE892" s="64">
        <f t="shared" si="318"/>
        <v>0.20897829764924122</v>
      </c>
      <c r="AF892" s="42">
        <f t="shared" si="328"/>
        <v>0</v>
      </c>
      <c r="AG892" s="72">
        <f t="shared" si="329"/>
        <v>0</v>
      </c>
      <c r="AH892">
        <f t="shared" si="330"/>
        <v>0.12380926587072263</v>
      </c>
    </row>
    <row r="893" spans="1:34" ht="15.75" thickBot="1" x14ac:dyDescent="0.3">
      <c r="A893" s="36"/>
      <c r="B893" s="15" t="s">
        <v>60</v>
      </c>
      <c r="C893" s="15">
        <v>889</v>
      </c>
      <c r="D893" s="15">
        <v>300</v>
      </c>
      <c r="E893" s="47">
        <v>68.5</v>
      </c>
      <c r="F893" s="37">
        <f t="shared" si="331"/>
        <v>-8.3333333333334522E-2</v>
      </c>
      <c r="G893" s="37">
        <f t="shared" si="332"/>
        <v>-0.30000000000000426</v>
      </c>
      <c r="H893" s="36"/>
      <c r="I893" s="33">
        <f t="shared" si="312"/>
        <v>19.027777777777779</v>
      </c>
      <c r="J893" s="34">
        <f t="shared" si="319"/>
        <v>-152.00000000000216</v>
      </c>
      <c r="K893" s="34">
        <f t="shared" si="320"/>
        <v>143.15</v>
      </c>
      <c r="L893" s="39">
        <f t="shared" si="321"/>
        <v>360.71671875000004</v>
      </c>
      <c r="M893" s="40">
        <f t="shared" si="322"/>
        <v>503.86671875000002</v>
      </c>
      <c r="N893" s="36"/>
      <c r="O893" s="45">
        <f t="shared" si="323"/>
        <v>9587.4639539930558</v>
      </c>
      <c r="P893" s="46">
        <f t="shared" si="334"/>
        <v>9.5874639539930566</v>
      </c>
      <c r="Q893" s="42">
        <f t="shared" si="324"/>
        <v>6.6952417317707935</v>
      </c>
      <c r="R893" s="46">
        <f t="shared" si="333"/>
        <v>1.2449295109693765</v>
      </c>
      <c r="S893" s="42">
        <f t="shared" si="325"/>
        <v>9452.0202505208308</v>
      </c>
      <c r="T893" s="43">
        <f t="shared" si="335"/>
        <v>0.20642682187324779</v>
      </c>
      <c r="U893" s="65"/>
      <c r="V893" s="58">
        <f t="shared" si="326"/>
        <v>0</v>
      </c>
      <c r="W893" s="58">
        <f t="shared" si="327"/>
        <v>152.00000000000216</v>
      </c>
      <c r="Y893" s="61">
        <f t="shared" si="313"/>
        <v>330195.37037037039</v>
      </c>
      <c r="Z893" s="61">
        <f t="shared" si="314"/>
        <v>330.19537037037037</v>
      </c>
      <c r="AA893" s="61">
        <f t="shared" si="315"/>
        <v>3845.0370370371384</v>
      </c>
      <c r="AB893" s="63">
        <f t="shared" si="316"/>
        <v>3.8450370370371383</v>
      </c>
      <c r="AC893" s="36"/>
      <c r="AD893" s="64">
        <f t="shared" si="317"/>
        <v>-3.8450370370371383</v>
      </c>
      <c r="AE893" s="64">
        <f t="shared" si="318"/>
        <v>0.2114304052854295</v>
      </c>
      <c r="AF893" s="42">
        <f t="shared" si="328"/>
        <v>0</v>
      </c>
      <c r="AG893" s="72">
        <f t="shared" si="329"/>
        <v>0</v>
      </c>
      <c r="AH893">
        <f t="shared" si="330"/>
        <v>0.12540429428799804</v>
      </c>
    </row>
    <row r="894" spans="1:34" ht="15.75" thickBot="1" x14ac:dyDescent="0.3">
      <c r="A894" s="36"/>
      <c r="B894" s="15" t="s">
        <v>60</v>
      </c>
      <c r="C894" s="15">
        <v>890</v>
      </c>
      <c r="D894" s="15">
        <v>301</v>
      </c>
      <c r="E894" s="47">
        <v>68.099999999999994</v>
      </c>
      <c r="F894" s="37">
        <f t="shared" si="331"/>
        <v>-0.16666666666666705</v>
      </c>
      <c r="G894" s="37">
        <f t="shared" si="332"/>
        <v>-0.60000000000000142</v>
      </c>
      <c r="H894" s="36"/>
      <c r="I894" s="33">
        <f t="shared" si="312"/>
        <v>18.916666666666664</v>
      </c>
      <c r="J894" s="34">
        <f t="shared" si="319"/>
        <v>-304.00000000000068</v>
      </c>
      <c r="K894" s="34">
        <f t="shared" si="320"/>
        <v>143.15</v>
      </c>
      <c r="L894" s="39">
        <f t="shared" si="321"/>
        <v>356.51626874999994</v>
      </c>
      <c r="M894" s="40">
        <f t="shared" si="322"/>
        <v>499.66626874999997</v>
      </c>
      <c r="N894" s="36"/>
      <c r="O894" s="45">
        <f t="shared" si="323"/>
        <v>9452.0202505208308</v>
      </c>
      <c r="P894" s="46">
        <f t="shared" si="334"/>
        <v>9.4520202505208299</v>
      </c>
      <c r="Q894" s="42">
        <f t="shared" si="324"/>
        <v>3.7013535838541518</v>
      </c>
      <c r="R894" s="46">
        <f t="shared" si="333"/>
        <v>1.2475550721500768</v>
      </c>
      <c r="S894" s="42">
        <f t="shared" si="325"/>
        <v>9185.312793576386</v>
      </c>
      <c r="T894" s="43">
        <f t="shared" si="335"/>
        <v>0.20897829764924122</v>
      </c>
      <c r="U894" s="65"/>
      <c r="V894" s="58">
        <f t="shared" si="326"/>
        <v>0</v>
      </c>
      <c r="W894" s="58">
        <f t="shared" si="327"/>
        <v>304.00000000000068</v>
      </c>
      <c r="Y894" s="61">
        <f t="shared" si="313"/>
        <v>326350.33333333326</v>
      </c>
      <c r="Z894" s="61">
        <f t="shared" si="314"/>
        <v>326.35033333333325</v>
      </c>
      <c r="AA894" s="61">
        <f t="shared" si="315"/>
        <v>7622.5185185184819</v>
      </c>
      <c r="AB894" s="63">
        <f t="shared" si="316"/>
        <v>7.6225185185184818</v>
      </c>
      <c r="AC894" s="36"/>
      <c r="AD894" s="64">
        <f t="shared" si="317"/>
        <v>-7.6225185185184818</v>
      </c>
      <c r="AE894" s="64">
        <f t="shared" si="318"/>
        <v>0.21376016128542949</v>
      </c>
      <c r="AF894" s="42">
        <f t="shared" si="328"/>
        <v>0</v>
      </c>
      <c r="AG894" s="72">
        <f t="shared" si="329"/>
        <v>0</v>
      </c>
      <c r="AH894">
        <f t="shared" si="330"/>
        <v>0.12695431582191405</v>
      </c>
    </row>
    <row r="895" spans="1:34" ht="15.75" thickBot="1" x14ac:dyDescent="0.3">
      <c r="A895" s="36"/>
      <c r="B895" s="15" t="s">
        <v>60</v>
      </c>
      <c r="C895" s="15">
        <v>891</v>
      </c>
      <c r="D895" s="15">
        <v>302</v>
      </c>
      <c r="E895" s="47">
        <v>67.3</v>
      </c>
      <c r="F895" s="37">
        <f t="shared" si="331"/>
        <v>-0.26388888888888767</v>
      </c>
      <c r="G895" s="37">
        <f t="shared" si="332"/>
        <v>-0.94999999999999574</v>
      </c>
      <c r="H895" s="36"/>
      <c r="I895" s="33">
        <f t="shared" si="312"/>
        <v>18.694444444444443</v>
      </c>
      <c r="J895" s="34">
        <f t="shared" si="319"/>
        <v>-481.3333333333311</v>
      </c>
      <c r="K895" s="34">
        <f t="shared" si="320"/>
        <v>143.15</v>
      </c>
      <c r="L895" s="39">
        <f t="shared" si="321"/>
        <v>348.18916874999991</v>
      </c>
      <c r="M895" s="40">
        <f t="shared" si="322"/>
        <v>491.33916874999989</v>
      </c>
      <c r="N895" s="36"/>
      <c r="O895" s="45">
        <f t="shared" si="323"/>
        <v>9185.312793576386</v>
      </c>
      <c r="P895" s="46">
        <f t="shared" si="334"/>
        <v>9.1853127935763865</v>
      </c>
      <c r="Q895" s="42">
        <f t="shared" si="324"/>
        <v>0.18705353431716926</v>
      </c>
      <c r="R895" s="46">
        <f t="shared" si="333"/>
        <v>1.2501065479260702</v>
      </c>
      <c r="S895" s="42">
        <f t="shared" si="325"/>
        <v>8827.5874902777778</v>
      </c>
      <c r="T895" s="43">
        <f t="shared" si="335"/>
        <v>0.2114304052854295</v>
      </c>
      <c r="U895" s="65"/>
      <c r="V895" s="58">
        <f t="shared" si="326"/>
        <v>0</v>
      </c>
      <c r="W895" s="58">
        <f t="shared" si="327"/>
        <v>481.3333333333311</v>
      </c>
      <c r="Y895" s="61">
        <f t="shared" si="313"/>
        <v>318727.81481481477</v>
      </c>
      <c r="Z895" s="61">
        <f t="shared" si="314"/>
        <v>318.72781481481479</v>
      </c>
      <c r="AA895" s="61">
        <f t="shared" si="315"/>
        <v>10333.888888888818</v>
      </c>
      <c r="AB895" s="63">
        <f t="shared" si="316"/>
        <v>10.333888888888819</v>
      </c>
      <c r="AC895" s="36"/>
      <c r="AD895" s="64">
        <f t="shared" si="317"/>
        <v>-10.333888888888819</v>
      </c>
      <c r="AE895" s="64">
        <f t="shared" si="318"/>
        <v>0.21598864590579986</v>
      </c>
      <c r="AF895" s="42">
        <f t="shared" si="328"/>
        <v>0</v>
      </c>
      <c r="AG895" s="72">
        <f t="shared" si="329"/>
        <v>0</v>
      </c>
      <c r="AH895">
        <f t="shared" si="330"/>
        <v>0.12844397121089843</v>
      </c>
    </row>
    <row r="896" spans="1:34" ht="15.75" thickBot="1" x14ac:dyDescent="0.3">
      <c r="A896" s="36"/>
      <c r="B896" s="15" t="s">
        <v>60</v>
      </c>
      <c r="C896" s="15">
        <v>892</v>
      </c>
      <c r="D896" s="15">
        <v>303</v>
      </c>
      <c r="E896" s="47">
        <v>66.2</v>
      </c>
      <c r="F896" s="37">
        <f t="shared" si="331"/>
        <v>-0.34722222222222221</v>
      </c>
      <c r="G896" s="37">
        <f t="shared" si="332"/>
        <v>-1.25</v>
      </c>
      <c r="H896" s="36"/>
      <c r="I896" s="33">
        <f t="shared" si="312"/>
        <v>18.388888888888889</v>
      </c>
      <c r="J896" s="34">
        <f t="shared" si="319"/>
        <v>-633.33333333333326</v>
      </c>
      <c r="K896" s="34">
        <f t="shared" si="320"/>
        <v>143.15</v>
      </c>
      <c r="L896" s="39">
        <f t="shared" si="321"/>
        <v>336.90007500000002</v>
      </c>
      <c r="M896" s="40">
        <f t="shared" si="322"/>
        <v>480.05007499999999</v>
      </c>
      <c r="N896" s="36"/>
      <c r="O896" s="45">
        <f t="shared" si="323"/>
        <v>8827.5874902777778</v>
      </c>
      <c r="P896" s="46">
        <f t="shared" si="334"/>
        <v>8.8275874902777769</v>
      </c>
      <c r="Q896" s="42">
        <f t="shared" si="324"/>
        <v>-2.8187088060185173</v>
      </c>
      <c r="R896" s="46">
        <f t="shared" si="333"/>
        <v>1.2525586555622585</v>
      </c>
      <c r="S896" s="42">
        <f t="shared" si="325"/>
        <v>8387.1215999999986</v>
      </c>
      <c r="T896" s="43">
        <f t="shared" si="335"/>
        <v>0.21376016128542949</v>
      </c>
      <c r="U896" s="65"/>
      <c r="V896" s="58">
        <f t="shared" si="326"/>
        <v>0</v>
      </c>
      <c r="W896" s="58">
        <f t="shared" si="327"/>
        <v>633.33333333333326</v>
      </c>
      <c r="Y896" s="61">
        <f t="shared" si="313"/>
        <v>308393.92592592596</v>
      </c>
      <c r="Z896" s="61">
        <f t="shared" si="314"/>
        <v>308.39392592592594</v>
      </c>
      <c r="AA896" s="61">
        <f t="shared" si="315"/>
        <v>12905.925925925956</v>
      </c>
      <c r="AB896" s="63">
        <f t="shared" si="316"/>
        <v>12.905925925925956</v>
      </c>
      <c r="AC896" s="36"/>
      <c r="AD896" s="64">
        <f t="shared" si="317"/>
        <v>-12.905925925925956</v>
      </c>
      <c r="AE896" s="64">
        <f t="shared" si="318"/>
        <v>0.21813523021559925</v>
      </c>
      <c r="AF896" s="42">
        <f t="shared" si="328"/>
        <v>0</v>
      </c>
      <c r="AG896" s="72">
        <f t="shared" si="329"/>
        <v>0</v>
      </c>
      <c r="AH896">
        <f t="shared" si="330"/>
        <v>0.12985929798089843</v>
      </c>
    </row>
    <row r="897" spans="1:34" ht="15.75" thickBot="1" x14ac:dyDescent="0.3">
      <c r="A897" s="36"/>
      <c r="B897" s="15" t="s">
        <v>60</v>
      </c>
      <c r="C897" s="15">
        <v>893</v>
      </c>
      <c r="D897" s="15">
        <v>304</v>
      </c>
      <c r="E897" s="47">
        <v>64.8</v>
      </c>
      <c r="F897" s="37">
        <f t="shared" si="331"/>
        <v>-0.36111111111111133</v>
      </c>
      <c r="G897" s="37">
        <f t="shared" si="332"/>
        <v>-1.3000000000000007</v>
      </c>
      <c r="H897" s="36"/>
      <c r="I897" s="33">
        <f t="shared" si="312"/>
        <v>18</v>
      </c>
      <c r="J897" s="34">
        <f t="shared" si="319"/>
        <v>-658.66666666666708</v>
      </c>
      <c r="K897" s="34">
        <f t="shared" si="320"/>
        <v>143.15</v>
      </c>
      <c r="L897" s="39">
        <f t="shared" si="321"/>
        <v>322.80119999999999</v>
      </c>
      <c r="M897" s="40">
        <f t="shared" si="322"/>
        <v>465.95119999999997</v>
      </c>
      <c r="N897" s="36"/>
      <c r="O897" s="45">
        <f t="shared" si="323"/>
        <v>8387.1215999999986</v>
      </c>
      <c r="P897" s="46">
        <f t="shared" si="334"/>
        <v>8.3871215999999986</v>
      </c>
      <c r="Q897" s="42">
        <f t="shared" si="324"/>
        <v>-3.4688784000000079</v>
      </c>
      <c r="R897" s="46">
        <f t="shared" si="333"/>
        <v>1.2548884115622585</v>
      </c>
      <c r="S897" s="42">
        <f t="shared" si="325"/>
        <v>8022.5446333333348</v>
      </c>
      <c r="T897" s="43">
        <f t="shared" si="335"/>
        <v>0.21598864590579986</v>
      </c>
      <c r="U897" s="65"/>
      <c r="V897" s="58">
        <f t="shared" si="326"/>
        <v>0</v>
      </c>
      <c r="W897" s="58">
        <f t="shared" si="327"/>
        <v>658.66666666666708</v>
      </c>
      <c r="Y897" s="61">
        <f t="shared" si="313"/>
        <v>295488</v>
      </c>
      <c r="Z897" s="61">
        <f t="shared" si="314"/>
        <v>295.488</v>
      </c>
      <c r="AA897" s="61">
        <f t="shared" si="315"/>
        <v>10842.666666666628</v>
      </c>
      <c r="AB897" s="63">
        <f t="shared" si="316"/>
        <v>10.842666666666627</v>
      </c>
      <c r="AC897" s="36"/>
      <c r="AD897" s="64">
        <f t="shared" si="317"/>
        <v>-10.842666666666627</v>
      </c>
      <c r="AE897" s="64">
        <f t="shared" si="318"/>
        <v>0.22024170207627633</v>
      </c>
      <c r="AF897" s="42">
        <f t="shared" si="328"/>
        <v>0</v>
      </c>
      <c r="AG897" s="72">
        <f t="shared" si="329"/>
        <v>0</v>
      </c>
      <c r="AH897">
        <f t="shared" si="330"/>
        <v>0.13121310238777342</v>
      </c>
    </row>
    <row r="898" spans="1:34" ht="15.75" thickBot="1" x14ac:dyDescent="0.3">
      <c r="A898" s="36"/>
      <c r="B898" s="15" t="s">
        <v>60</v>
      </c>
      <c r="C898" s="15">
        <v>894</v>
      </c>
      <c r="D898" s="15">
        <v>305</v>
      </c>
      <c r="E898" s="47">
        <v>63.6</v>
      </c>
      <c r="F898" s="37">
        <f t="shared" si="331"/>
        <v>-0.30555555555555497</v>
      </c>
      <c r="G898" s="37">
        <f t="shared" si="332"/>
        <v>-1.0999999999999979</v>
      </c>
      <c r="H898" s="36"/>
      <c r="I898" s="33">
        <f t="shared" si="312"/>
        <v>17.666666666666668</v>
      </c>
      <c r="J898" s="34">
        <f t="shared" si="319"/>
        <v>-557.33333333333223</v>
      </c>
      <c r="K898" s="34">
        <f t="shared" si="320"/>
        <v>143.15</v>
      </c>
      <c r="L898" s="39">
        <f t="shared" si="321"/>
        <v>310.9563</v>
      </c>
      <c r="M898" s="40">
        <f t="shared" si="322"/>
        <v>454.10630000000003</v>
      </c>
      <c r="N898" s="36"/>
      <c r="O898" s="45">
        <f t="shared" si="323"/>
        <v>8022.5446333333348</v>
      </c>
      <c r="P898" s="46">
        <f t="shared" si="334"/>
        <v>8.0225446333333341</v>
      </c>
      <c r="Q898" s="42">
        <f t="shared" si="324"/>
        <v>-1.8236775888888701</v>
      </c>
      <c r="R898" s="46">
        <f t="shared" si="333"/>
        <v>1.2571168961826289</v>
      </c>
      <c r="S898" s="42">
        <f t="shared" si="325"/>
        <v>7727.703515277778</v>
      </c>
      <c r="T898" s="43">
        <f t="shared" si="335"/>
        <v>0.21813523021559925</v>
      </c>
      <c r="U898" s="65"/>
      <c r="V898" s="58">
        <f t="shared" si="326"/>
        <v>0</v>
      </c>
      <c r="W898" s="58">
        <f t="shared" si="327"/>
        <v>557.33333333333223</v>
      </c>
      <c r="Y898" s="61">
        <f t="shared" si="313"/>
        <v>284645.33333333337</v>
      </c>
      <c r="Z898" s="61">
        <f t="shared" si="314"/>
        <v>284.64533333333338</v>
      </c>
      <c r="AA898" s="61">
        <f t="shared" si="315"/>
        <v>8880.74074074073</v>
      </c>
      <c r="AB898" s="63">
        <f t="shared" si="316"/>
        <v>8.8807407407407304</v>
      </c>
      <c r="AC898" s="36"/>
      <c r="AD898" s="64">
        <f t="shared" si="317"/>
        <v>-8.8807407407407304</v>
      </c>
      <c r="AE898" s="64">
        <f t="shared" si="318"/>
        <v>0.22233228391737395</v>
      </c>
      <c r="AF898" s="42">
        <f t="shared" si="328"/>
        <v>0</v>
      </c>
      <c r="AG898" s="72">
        <f t="shared" si="329"/>
        <v>0</v>
      </c>
      <c r="AH898">
        <f t="shared" si="330"/>
        <v>0.13251715235597655</v>
      </c>
    </row>
    <row r="899" spans="1:34" ht="15.75" thickBot="1" x14ac:dyDescent="0.3">
      <c r="A899" s="36"/>
      <c r="B899" s="15" t="s">
        <v>60</v>
      </c>
      <c r="C899" s="15">
        <v>895</v>
      </c>
      <c r="D899" s="15">
        <v>306</v>
      </c>
      <c r="E899" s="47">
        <v>62.6</v>
      </c>
      <c r="F899" s="37">
        <f t="shared" si="331"/>
        <v>-0.20833333333333331</v>
      </c>
      <c r="G899" s="37">
        <f t="shared" si="332"/>
        <v>-0.75</v>
      </c>
      <c r="H899" s="36"/>
      <c r="I899" s="33">
        <f t="shared" si="312"/>
        <v>17.388888888888889</v>
      </c>
      <c r="J899" s="34">
        <f t="shared" si="319"/>
        <v>-379.99999999999994</v>
      </c>
      <c r="K899" s="34">
        <f t="shared" si="320"/>
        <v>143.15</v>
      </c>
      <c r="L899" s="39">
        <f t="shared" si="321"/>
        <v>301.25467500000002</v>
      </c>
      <c r="M899" s="40">
        <f t="shared" si="322"/>
        <v>444.404675</v>
      </c>
      <c r="N899" s="36"/>
      <c r="O899" s="45">
        <f t="shared" si="323"/>
        <v>7727.703515277778</v>
      </c>
      <c r="P899" s="46">
        <f t="shared" si="334"/>
        <v>7.7277035152777778</v>
      </c>
      <c r="Q899" s="42">
        <f t="shared" si="324"/>
        <v>1.1199257375000016</v>
      </c>
      <c r="R899" s="46">
        <f t="shared" si="333"/>
        <v>1.2592634804924283</v>
      </c>
      <c r="S899" s="42">
        <f t="shared" si="325"/>
        <v>7583.2986984374993</v>
      </c>
      <c r="T899" s="43">
        <f t="shared" si="335"/>
        <v>0.22024170207627633</v>
      </c>
      <c r="U899" s="65"/>
      <c r="V899" s="58">
        <f t="shared" si="326"/>
        <v>0</v>
      </c>
      <c r="W899" s="58">
        <f t="shared" si="327"/>
        <v>379.99999999999994</v>
      </c>
      <c r="Y899" s="61">
        <f t="shared" si="313"/>
        <v>275764.59259259264</v>
      </c>
      <c r="Z899" s="61">
        <f t="shared" si="314"/>
        <v>275.76459259259263</v>
      </c>
      <c r="AA899" s="61">
        <f t="shared" si="315"/>
        <v>4387.5925925926422</v>
      </c>
      <c r="AB899" s="63">
        <f t="shared" si="316"/>
        <v>4.3875925925926422</v>
      </c>
      <c r="AC899" s="36"/>
      <c r="AD899" s="64">
        <f t="shared" si="317"/>
        <v>-4.3875925925926422</v>
      </c>
      <c r="AE899" s="64">
        <f t="shared" si="318"/>
        <v>0.22233228391737395</v>
      </c>
      <c r="AF899" s="42">
        <f t="shared" si="328"/>
        <v>0</v>
      </c>
      <c r="AG899" s="72">
        <f t="shared" si="329"/>
        <v>0</v>
      </c>
      <c r="AH899">
        <f t="shared" si="330"/>
        <v>0.13379683401133788</v>
      </c>
    </row>
    <row r="900" spans="1:34" ht="15.75" thickBot="1" x14ac:dyDescent="0.3">
      <c r="A900" s="36"/>
      <c r="B900" s="15" t="s">
        <v>60</v>
      </c>
      <c r="C900" s="15">
        <v>896</v>
      </c>
      <c r="D900" s="15">
        <v>307</v>
      </c>
      <c r="E900" s="47">
        <v>62.1</v>
      </c>
      <c r="F900" s="37">
        <f t="shared" si="331"/>
        <v>-9.7222222222222612E-2</v>
      </c>
      <c r="G900" s="37">
        <f t="shared" si="332"/>
        <v>-0.35000000000000142</v>
      </c>
      <c r="H900" s="36"/>
      <c r="I900" s="33">
        <f t="shared" ref="I900:I963" si="336">E900*(1000/3600)</f>
        <v>17.25</v>
      </c>
      <c r="J900" s="34">
        <f t="shared" si="319"/>
        <v>-177.33333333333405</v>
      </c>
      <c r="K900" s="34">
        <f t="shared" si="320"/>
        <v>143.15</v>
      </c>
      <c r="L900" s="39">
        <f t="shared" si="321"/>
        <v>296.46151874999998</v>
      </c>
      <c r="M900" s="40">
        <f t="shared" si="322"/>
        <v>439.61151874999996</v>
      </c>
      <c r="N900" s="36"/>
      <c r="O900" s="45">
        <f t="shared" si="323"/>
        <v>7583.2986984374993</v>
      </c>
      <c r="P900" s="46">
        <f t="shared" si="334"/>
        <v>7.583298698437499</v>
      </c>
      <c r="Q900" s="42">
        <f t="shared" si="324"/>
        <v>4.5242986984374864</v>
      </c>
      <c r="R900" s="46">
        <f t="shared" si="333"/>
        <v>1.2613699523531055</v>
      </c>
      <c r="S900" s="42">
        <f t="shared" si="325"/>
        <v>7526.0946279513901</v>
      </c>
      <c r="T900" s="43">
        <f t="shared" si="335"/>
        <v>0.22233228391737395</v>
      </c>
      <c r="U900" s="65"/>
      <c r="V900" s="58">
        <f t="shared" si="326"/>
        <v>0</v>
      </c>
      <c r="W900" s="58">
        <f t="shared" si="327"/>
        <v>177.33333333333405</v>
      </c>
      <c r="Y900" s="61">
        <f t="shared" ref="Y900:Y963" si="337">0.5*1824*(I900^2)</f>
        <v>271377</v>
      </c>
      <c r="Z900" s="61">
        <f t="shared" ref="Z900:Z963" si="338">Y900/1000</f>
        <v>271.37700000000001</v>
      </c>
      <c r="AA900" s="61">
        <f t="shared" ref="AA900:AA963" si="339">IF(I901&lt;I900,Y900-Y901, 0 )</f>
        <v>1745.1851851851097</v>
      </c>
      <c r="AB900" s="63">
        <f t="shared" ref="AB900:AB963" si="340">AA900/1000</f>
        <v>1.7451851851851097</v>
      </c>
      <c r="AC900" s="36"/>
      <c r="AD900" s="64">
        <f t="shared" ref="AD900:AD963" si="341">IF(I901 &lt;I900, (Y901-Y900) / (C901-C900), 0) / 1000</f>
        <v>-1.7451851851851097</v>
      </c>
      <c r="AE900" s="64">
        <f t="shared" ref="AE900:AE963" si="342" xml:space="preserve"> T901 + ((S902*(C902-C901))/(3600*1000))</f>
        <v>0.22441495381204987</v>
      </c>
      <c r="AF900" s="42">
        <f t="shared" si="328"/>
        <v>0</v>
      </c>
      <c r="AG900" s="72">
        <f t="shared" si="329"/>
        <v>0</v>
      </c>
      <c r="AH900">
        <f t="shared" si="330"/>
        <v>0.13506686247980468</v>
      </c>
    </row>
    <row r="901" spans="1:34" ht="15.75" thickBot="1" x14ac:dyDescent="0.3">
      <c r="A901" s="36"/>
      <c r="B901" s="15" t="s">
        <v>60</v>
      </c>
      <c r="C901" s="15">
        <v>897</v>
      </c>
      <c r="D901" s="15">
        <v>308</v>
      </c>
      <c r="E901" s="47">
        <v>61.9</v>
      </c>
      <c r="F901" s="37">
        <f t="shared" si="331"/>
        <v>-2.7777777777778172E-2</v>
      </c>
      <c r="G901" s="37">
        <f t="shared" si="332"/>
        <v>-0.10000000000000142</v>
      </c>
      <c r="H901" s="36"/>
      <c r="I901" s="33">
        <f t="shared" si="336"/>
        <v>17.194444444444446</v>
      </c>
      <c r="J901" s="34">
        <f t="shared" ref="J901:J964" si="343">1824*F901</f>
        <v>-50.666666666667382</v>
      </c>
      <c r="K901" s="34">
        <f t="shared" ref="K901:K964" si="344">143.15</f>
        <v>143.15</v>
      </c>
      <c r="L901" s="39">
        <f t="shared" ref="L901:L964" si="345">(0.5*1.23)*0.4*4.05*(I901^2)</f>
        <v>294.55501875000004</v>
      </c>
      <c r="M901" s="40">
        <f t="shared" ref="M901:M964" si="346">IF(J901 &gt;= 0, K901 + L901 + J901, K901 + L901)</f>
        <v>437.70501875000002</v>
      </c>
      <c r="N901" s="36"/>
      <c r="O901" s="45">
        <f t="shared" ref="O901:O964" si="347">M901*I901</f>
        <v>7526.0946279513901</v>
      </c>
      <c r="P901" s="46">
        <f t="shared" si="334"/>
        <v>7.5260946279513901</v>
      </c>
      <c r="Q901" s="42">
        <f t="shared" ref="Q901:Q964" si="348">((J901+K901+L901)*I901)/1000</f>
        <v>6.6549094427661935</v>
      </c>
      <c r="R901" s="46">
        <f t="shared" si="333"/>
        <v>1.2634605341942031</v>
      </c>
      <c r="S901" s="42">
        <f t="shared" ref="S901:S964" si="349">IF(I902 &lt; I901, ABS(M902 * I902), 0)</f>
        <v>0</v>
      </c>
      <c r="T901" s="43">
        <f t="shared" si="335"/>
        <v>0.22233228391737395</v>
      </c>
      <c r="U901" s="36">
        <f>SUM(S892:S911)</f>
        <v>130896.82947719909</v>
      </c>
      <c r="V901" s="58">
        <f t="shared" ref="V901:V964" si="350">IF(J901&gt;0, J901, 0)</f>
        <v>0</v>
      </c>
      <c r="W901" s="58">
        <f t="shared" ref="W901:W964" si="351">IF(J901&lt;0, -J901, 0)</f>
        <v>50.666666666667382</v>
      </c>
      <c r="Y901" s="61">
        <f t="shared" si="337"/>
        <v>269631.81481481489</v>
      </c>
      <c r="Z901" s="61">
        <f t="shared" si="338"/>
        <v>269.6318148148149</v>
      </c>
      <c r="AA901" s="61">
        <f t="shared" si="339"/>
        <v>0</v>
      </c>
      <c r="AB901" s="63">
        <f t="shared" si="340"/>
        <v>0</v>
      </c>
      <c r="AC901" s="36"/>
      <c r="AD901" s="64">
        <f t="shared" si="341"/>
        <v>0</v>
      </c>
      <c r="AE901" s="64">
        <f t="shared" si="342"/>
        <v>0.22647401969384964</v>
      </c>
      <c r="AF901" s="42">
        <f t="shared" ref="AF901:AF964" si="352">IF(V902 &lt; V901, ABS(Z902 * V902), 0)</f>
        <v>0</v>
      </c>
      <c r="AG901" s="72">
        <f t="shared" ref="AG901:AG964" si="353">AF901*(1-0.25)*(1-0.1)*(1-0.1)*(1-0.05)</f>
        <v>0</v>
      </c>
      <c r="AH901">
        <f t="shared" ref="AH901:AH964" si="354">T901* (1 - 0.25) * (1 - 0.1) * (1 - 0.1)</f>
        <v>0.13506686247980468</v>
      </c>
    </row>
    <row r="902" spans="1:34" ht="15.75" thickBot="1" x14ac:dyDescent="0.3">
      <c r="A902" s="36"/>
      <c r="B902" s="15" t="s">
        <v>60</v>
      </c>
      <c r="C902" s="15">
        <v>898</v>
      </c>
      <c r="D902" s="15">
        <v>309</v>
      </c>
      <c r="E902" s="47">
        <v>61.9</v>
      </c>
      <c r="F902" s="37">
        <f t="shared" ref="F902:F965" si="355">($E903-$E901)/2/3.6</f>
        <v>-1.3888888888889086E-2</v>
      </c>
      <c r="G902" s="37">
        <f t="shared" ref="G902:G965" si="356">($E903-$E901)/2</f>
        <v>-5.0000000000000711E-2</v>
      </c>
      <c r="H902" s="36"/>
      <c r="I902" s="33">
        <f t="shared" si="336"/>
        <v>17.194444444444446</v>
      </c>
      <c r="J902" s="34">
        <f t="shared" si="343"/>
        <v>-25.333333333333691</v>
      </c>
      <c r="K902" s="34">
        <f t="shared" si="344"/>
        <v>143.15</v>
      </c>
      <c r="L902" s="39">
        <f t="shared" si="345"/>
        <v>294.55501875000004</v>
      </c>
      <c r="M902" s="40">
        <f t="shared" si="346"/>
        <v>437.70501875000002</v>
      </c>
      <c r="N902" s="36"/>
      <c r="O902" s="45">
        <f t="shared" si="347"/>
        <v>7526.0946279513901</v>
      </c>
      <c r="P902" s="46">
        <f t="shared" si="334"/>
        <v>7.5260946279513901</v>
      </c>
      <c r="Q902" s="42">
        <f t="shared" si="348"/>
        <v>7.0905020353587913</v>
      </c>
      <c r="R902" s="46">
        <f t="shared" ref="R902:R965" si="357" xml:space="preserve"> R901 + P902 * ((C902 - C901) / 3600)</f>
        <v>1.2655511160353008</v>
      </c>
      <c r="S902" s="42">
        <f t="shared" si="349"/>
        <v>7497.6116208333351</v>
      </c>
      <c r="T902" s="43">
        <f t="shared" si="335"/>
        <v>0.22441495381204987</v>
      </c>
      <c r="U902" s="65">
        <f>U901/1000</f>
        <v>130.89682947719911</v>
      </c>
      <c r="V902" s="58">
        <f t="shared" si="350"/>
        <v>0</v>
      </c>
      <c r="W902" s="58">
        <f t="shared" si="351"/>
        <v>25.333333333333691</v>
      </c>
      <c r="Y902" s="61">
        <f t="shared" si="337"/>
        <v>269631.81481481489</v>
      </c>
      <c r="Z902" s="61">
        <f t="shared" si="338"/>
        <v>269.6318148148149</v>
      </c>
      <c r="AA902" s="61">
        <f t="shared" si="339"/>
        <v>870.48148148151813</v>
      </c>
      <c r="AB902" s="63">
        <f t="shared" si="340"/>
        <v>0.87048148148151816</v>
      </c>
      <c r="AC902" s="36"/>
      <c r="AD902" s="64">
        <f t="shared" si="341"/>
        <v>-0.87048148148151816</v>
      </c>
      <c r="AE902" s="64">
        <f t="shared" si="342"/>
        <v>0.2284864675655221</v>
      </c>
      <c r="AF902" s="42">
        <f t="shared" si="352"/>
        <v>0</v>
      </c>
      <c r="AG902" s="72">
        <f t="shared" si="353"/>
        <v>0</v>
      </c>
      <c r="AH902">
        <f t="shared" si="354"/>
        <v>0.13633208444082029</v>
      </c>
    </row>
    <row r="903" spans="1:34" ht="15.75" thickBot="1" x14ac:dyDescent="0.3">
      <c r="A903" s="36"/>
      <c r="B903" s="15" t="s">
        <v>60</v>
      </c>
      <c r="C903" s="15">
        <v>899</v>
      </c>
      <c r="D903" s="15">
        <v>310</v>
      </c>
      <c r="E903" s="47">
        <v>61.8</v>
      </c>
      <c r="F903" s="37">
        <f t="shared" si="355"/>
        <v>-5.5555555555555358E-2</v>
      </c>
      <c r="G903" s="37">
        <f t="shared" si="356"/>
        <v>-0.19999999999999929</v>
      </c>
      <c r="H903" s="36"/>
      <c r="I903" s="33">
        <f t="shared" si="336"/>
        <v>17.166666666666668</v>
      </c>
      <c r="J903" s="34">
        <f t="shared" si="343"/>
        <v>-101.33333333333297</v>
      </c>
      <c r="K903" s="34">
        <f t="shared" si="344"/>
        <v>143.15</v>
      </c>
      <c r="L903" s="39">
        <f t="shared" si="345"/>
        <v>293.60407500000002</v>
      </c>
      <c r="M903" s="40">
        <f t="shared" si="346"/>
        <v>436.75407500000006</v>
      </c>
      <c r="N903" s="36"/>
      <c r="O903" s="45">
        <f t="shared" si="347"/>
        <v>7497.6116208333351</v>
      </c>
      <c r="P903" s="46">
        <f t="shared" ref="P903:P966" si="358">O903/1000</f>
        <v>7.497611620833335</v>
      </c>
      <c r="Q903" s="42">
        <f t="shared" si="348"/>
        <v>5.7580560652777839</v>
      </c>
      <c r="R903" s="46">
        <f t="shared" si="357"/>
        <v>1.2676337859299767</v>
      </c>
      <c r="S903" s="42">
        <f t="shared" si="349"/>
        <v>7412.6371744791686</v>
      </c>
      <c r="T903" s="43">
        <f t="shared" si="335"/>
        <v>0.22647401969384964</v>
      </c>
      <c r="U903" s="65"/>
      <c r="V903" s="58">
        <f t="shared" si="350"/>
        <v>0</v>
      </c>
      <c r="W903" s="58">
        <f t="shared" si="351"/>
        <v>101.33333333333297</v>
      </c>
      <c r="Y903" s="61">
        <f t="shared" si="337"/>
        <v>268761.33333333337</v>
      </c>
      <c r="Z903" s="61">
        <f t="shared" si="338"/>
        <v>268.76133333333337</v>
      </c>
      <c r="AA903" s="61">
        <f t="shared" si="339"/>
        <v>2602.9999999999418</v>
      </c>
      <c r="AB903" s="63">
        <f t="shared" si="340"/>
        <v>2.6029999999999416</v>
      </c>
      <c r="AC903" s="36"/>
      <c r="AD903" s="64">
        <f t="shared" si="341"/>
        <v>-2.6029999999999416</v>
      </c>
      <c r="AE903" s="64">
        <f t="shared" si="342"/>
        <v>0.23040801257318994</v>
      </c>
      <c r="AF903" s="42">
        <f t="shared" si="352"/>
        <v>0</v>
      </c>
      <c r="AG903" s="72">
        <f t="shared" si="353"/>
        <v>0</v>
      </c>
      <c r="AH903">
        <f t="shared" si="354"/>
        <v>0.13758296696401368</v>
      </c>
    </row>
    <row r="904" spans="1:34" ht="15.75" thickBot="1" x14ac:dyDescent="0.3">
      <c r="A904" s="36"/>
      <c r="B904" s="15" t="s">
        <v>60</v>
      </c>
      <c r="C904" s="15">
        <v>900</v>
      </c>
      <c r="D904" s="15">
        <v>311</v>
      </c>
      <c r="E904" s="47">
        <v>61.5</v>
      </c>
      <c r="F904" s="37">
        <f t="shared" si="355"/>
        <v>-0.12499999999999981</v>
      </c>
      <c r="G904" s="37">
        <f t="shared" si="356"/>
        <v>-0.44999999999999929</v>
      </c>
      <c r="H904" s="36"/>
      <c r="I904" s="33">
        <f t="shared" si="336"/>
        <v>17.083333333333336</v>
      </c>
      <c r="J904" s="34">
        <f t="shared" si="343"/>
        <v>-227.99999999999966</v>
      </c>
      <c r="K904" s="34">
        <f t="shared" si="344"/>
        <v>143.15</v>
      </c>
      <c r="L904" s="39">
        <f t="shared" si="345"/>
        <v>290.76046875000009</v>
      </c>
      <c r="M904" s="40">
        <f t="shared" si="346"/>
        <v>433.91046875000006</v>
      </c>
      <c r="N904" s="36"/>
      <c r="O904" s="45">
        <f t="shared" si="347"/>
        <v>7412.6371744791686</v>
      </c>
      <c r="P904" s="46">
        <f t="shared" si="358"/>
        <v>7.412637174479169</v>
      </c>
      <c r="Q904" s="42">
        <f t="shared" si="348"/>
        <v>3.5176371744791743</v>
      </c>
      <c r="R904" s="46">
        <f t="shared" si="357"/>
        <v>1.2696928518117765</v>
      </c>
      <c r="S904" s="42">
        <f t="shared" si="349"/>
        <v>7244.8123380208344</v>
      </c>
      <c r="T904" s="43">
        <f t="shared" si="335"/>
        <v>0.2284864675655221</v>
      </c>
      <c r="U904" s="65"/>
      <c r="V904" s="58">
        <f t="shared" si="350"/>
        <v>0</v>
      </c>
      <c r="W904" s="58">
        <f t="shared" si="351"/>
        <v>227.99999999999966</v>
      </c>
      <c r="Y904" s="61">
        <f t="shared" si="337"/>
        <v>266158.33333333343</v>
      </c>
      <c r="Z904" s="61">
        <f t="shared" si="338"/>
        <v>266.15833333333342</v>
      </c>
      <c r="AA904" s="61">
        <f t="shared" si="339"/>
        <v>5168.0000000000582</v>
      </c>
      <c r="AB904" s="63">
        <f t="shared" si="340"/>
        <v>5.1680000000000579</v>
      </c>
      <c r="AC904" s="36"/>
      <c r="AD904" s="64">
        <f t="shared" si="341"/>
        <v>-5.1680000000000579</v>
      </c>
      <c r="AE904" s="64">
        <f t="shared" si="342"/>
        <v>0.23197661106508807</v>
      </c>
      <c r="AF904" s="42">
        <f t="shared" si="352"/>
        <v>0</v>
      </c>
      <c r="AG904" s="72">
        <f t="shared" si="353"/>
        <v>0</v>
      </c>
      <c r="AH904">
        <f t="shared" si="354"/>
        <v>0.1388055290460547</v>
      </c>
    </row>
    <row r="905" spans="1:34" ht="15.75" thickBot="1" x14ac:dyDescent="0.3">
      <c r="A905" s="36"/>
      <c r="B905" s="15" t="s">
        <v>60</v>
      </c>
      <c r="C905" s="15">
        <v>901</v>
      </c>
      <c r="D905" s="15">
        <v>312</v>
      </c>
      <c r="E905" s="47">
        <v>60.9</v>
      </c>
      <c r="F905" s="37">
        <f t="shared" si="355"/>
        <v>-0.24999999999999961</v>
      </c>
      <c r="G905" s="37">
        <f t="shared" si="356"/>
        <v>-0.89999999999999858</v>
      </c>
      <c r="H905" s="36"/>
      <c r="I905" s="33">
        <f t="shared" si="336"/>
        <v>16.916666666666668</v>
      </c>
      <c r="J905" s="34">
        <f t="shared" si="343"/>
        <v>-455.99999999999932</v>
      </c>
      <c r="K905" s="34">
        <f t="shared" si="344"/>
        <v>143.15</v>
      </c>
      <c r="L905" s="39">
        <f t="shared" si="345"/>
        <v>285.11476875</v>
      </c>
      <c r="M905" s="40">
        <f t="shared" si="346"/>
        <v>428.26476875000003</v>
      </c>
      <c r="N905" s="36"/>
      <c r="O905" s="45">
        <f t="shared" si="347"/>
        <v>7244.8123380208344</v>
      </c>
      <c r="P905" s="46">
        <f t="shared" si="358"/>
        <v>7.244812338020834</v>
      </c>
      <c r="Q905" s="42">
        <f t="shared" si="348"/>
        <v>-0.46918766197915562</v>
      </c>
      <c r="R905" s="46">
        <f t="shared" si="357"/>
        <v>1.271705299683449</v>
      </c>
      <c r="S905" s="42">
        <f t="shared" si="349"/>
        <v>6917.56202760417</v>
      </c>
      <c r="T905" s="43">
        <f t="shared" si="335"/>
        <v>0.23040801257318994</v>
      </c>
      <c r="U905" s="65"/>
      <c r="V905" s="58">
        <f t="shared" si="350"/>
        <v>0</v>
      </c>
      <c r="W905" s="58">
        <f t="shared" si="351"/>
        <v>455.99999999999932</v>
      </c>
      <c r="Y905" s="61">
        <f t="shared" si="337"/>
        <v>260990.33333333337</v>
      </c>
      <c r="Z905" s="61">
        <f t="shared" si="338"/>
        <v>260.99033333333335</v>
      </c>
      <c r="AA905" s="61">
        <f t="shared" si="339"/>
        <v>10183.999999999971</v>
      </c>
      <c r="AB905" s="63">
        <f t="shared" si="340"/>
        <v>10.183999999999971</v>
      </c>
      <c r="AC905" s="36"/>
      <c r="AD905" s="64">
        <f t="shared" si="341"/>
        <v>-10.183999999999971</v>
      </c>
      <c r="AE905" s="64">
        <f t="shared" si="342"/>
        <v>0.23323191200601207</v>
      </c>
      <c r="AF905" s="42">
        <f t="shared" si="352"/>
        <v>0</v>
      </c>
      <c r="AG905" s="72">
        <f t="shared" si="353"/>
        <v>0</v>
      </c>
      <c r="AH905">
        <f t="shared" si="354"/>
        <v>0.13997286763821287</v>
      </c>
    </row>
    <row r="906" spans="1:34" ht="15.75" thickBot="1" x14ac:dyDescent="0.3">
      <c r="A906" s="36"/>
      <c r="B906" s="15" t="s">
        <v>60</v>
      </c>
      <c r="C906" s="15">
        <v>902</v>
      </c>
      <c r="D906" s="15">
        <v>313</v>
      </c>
      <c r="E906" s="47">
        <v>59.7</v>
      </c>
      <c r="F906" s="37">
        <f t="shared" si="355"/>
        <v>-0.87499999999999956</v>
      </c>
      <c r="G906" s="37">
        <f t="shared" si="356"/>
        <v>-3.1499999999999986</v>
      </c>
      <c r="H906" s="36"/>
      <c r="I906" s="33">
        <f t="shared" si="336"/>
        <v>16.583333333333336</v>
      </c>
      <c r="J906" s="34">
        <f t="shared" si="343"/>
        <v>-1595.9999999999991</v>
      </c>
      <c r="K906" s="34">
        <f t="shared" si="344"/>
        <v>143.15</v>
      </c>
      <c r="L906" s="39">
        <f t="shared" si="345"/>
        <v>273.98941875000008</v>
      </c>
      <c r="M906" s="40">
        <f t="shared" si="346"/>
        <v>417.13941875000012</v>
      </c>
      <c r="N906" s="36"/>
      <c r="O906" s="45">
        <f t="shared" si="347"/>
        <v>6917.56202760417</v>
      </c>
      <c r="P906" s="46">
        <f t="shared" si="358"/>
        <v>6.9175620276041698</v>
      </c>
      <c r="Q906" s="42">
        <f t="shared" si="348"/>
        <v>-19.549437972395815</v>
      </c>
      <c r="R906" s="46">
        <f t="shared" si="357"/>
        <v>1.2736268446911168</v>
      </c>
      <c r="S906" s="42">
        <f t="shared" si="349"/>
        <v>5646.9545708333344</v>
      </c>
      <c r="T906" s="43">
        <f t="shared" si="335"/>
        <v>0.23197661106508807</v>
      </c>
      <c r="U906" s="65"/>
      <c r="V906" s="58">
        <f t="shared" si="350"/>
        <v>0</v>
      </c>
      <c r="W906" s="58">
        <f t="shared" si="351"/>
        <v>1595.9999999999991</v>
      </c>
      <c r="Y906" s="61">
        <f t="shared" si="337"/>
        <v>250806.3333333334</v>
      </c>
      <c r="Z906" s="61">
        <f t="shared" si="338"/>
        <v>250.80633333333341</v>
      </c>
      <c r="AA906" s="61">
        <f t="shared" si="339"/>
        <v>41021.000000000058</v>
      </c>
      <c r="AB906" s="63">
        <f t="shared" si="340"/>
        <v>41.021000000000058</v>
      </c>
      <c r="AC906" s="36"/>
      <c r="AD906" s="64">
        <f t="shared" si="341"/>
        <v>-41.021000000000058</v>
      </c>
      <c r="AE906" s="64">
        <f t="shared" si="342"/>
        <v>0.23426478789465982</v>
      </c>
      <c r="AF906" s="42">
        <f t="shared" si="352"/>
        <v>0</v>
      </c>
      <c r="AG906" s="72">
        <f t="shared" si="353"/>
        <v>0</v>
      </c>
      <c r="AH906">
        <f t="shared" si="354"/>
        <v>0.14092579122204102</v>
      </c>
    </row>
    <row r="907" spans="1:34" ht="15.75" thickBot="1" x14ac:dyDescent="0.3">
      <c r="A907" s="36"/>
      <c r="B907" s="15" t="s">
        <v>60</v>
      </c>
      <c r="C907" s="15">
        <v>903</v>
      </c>
      <c r="D907" s="15">
        <v>314</v>
      </c>
      <c r="E907" s="47">
        <v>54.6</v>
      </c>
      <c r="F907" s="37">
        <f t="shared" si="355"/>
        <v>-1.4444444444444453</v>
      </c>
      <c r="G907" s="37">
        <f t="shared" si="356"/>
        <v>-5.2000000000000028</v>
      </c>
      <c r="H907" s="36"/>
      <c r="I907" s="33">
        <f t="shared" si="336"/>
        <v>15.166666666666668</v>
      </c>
      <c r="J907" s="34">
        <f t="shared" si="343"/>
        <v>-2634.6666666666683</v>
      </c>
      <c r="K907" s="34">
        <f t="shared" si="344"/>
        <v>143.15</v>
      </c>
      <c r="L907" s="39">
        <f t="shared" si="345"/>
        <v>229.17667500000002</v>
      </c>
      <c r="M907" s="40">
        <f t="shared" si="346"/>
        <v>372.32667500000002</v>
      </c>
      <c r="N907" s="36"/>
      <c r="O907" s="45">
        <f t="shared" si="347"/>
        <v>5646.9545708333344</v>
      </c>
      <c r="P907" s="46">
        <f t="shared" si="358"/>
        <v>5.6469545708333344</v>
      </c>
      <c r="Q907" s="42">
        <f t="shared" si="348"/>
        <v>-34.312156540277797</v>
      </c>
      <c r="R907" s="46">
        <f t="shared" si="357"/>
        <v>1.2751954431830148</v>
      </c>
      <c r="S907" s="42">
        <f t="shared" si="349"/>
        <v>4519.0833873263891</v>
      </c>
      <c r="T907" s="43">
        <f t="shared" si="335"/>
        <v>0.23323191200601207</v>
      </c>
      <c r="U907" s="65"/>
      <c r="V907" s="58">
        <f t="shared" si="350"/>
        <v>0</v>
      </c>
      <c r="W907" s="58">
        <f t="shared" si="351"/>
        <v>2634.6666666666683</v>
      </c>
      <c r="Y907" s="61">
        <f t="shared" si="337"/>
        <v>209785.33333333334</v>
      </c>
      <c r="Z907" s="61">
        <f t="shared" si="338"/>
        <v>209.78533333333334</v>
      </c>
      <c r="AA907" s="61">
        <f t="shared" si="339"/>
        <v>38750.851851851854</v>
      </c>
      <c r="AB907" s="63">
        <f t="shared" si="340"/>
        <v>38.750851851851856</v>
      </c>
      <c r="AC907" s="36"/>
      <c r="AD907" s="64">
        <f t="shared" si="341"/>
        <v>-38.750851851851856</v>
      </c>
      <c r="AE907" s="64">
        <f t="shared" si="342"/>
        <v>0.23518096695238552</v>
      </c>
      <c r="AF907" s="42">
        <f t="shared" si="352"/>
        <v>0</v>
      </c>
      <c r="AG907" s="72">
        <f t="shared" si="353"/>
        <v>0</v>
      </c>
      <c r="AH907">
        <f t="shared" si="354"/>
        <v>0.14168838654365237</v>
      </c>
    </row>
    <row r="908" spans="1:34" ht="15.75" thickBot="1" x14ac:dyDescent="0.3">
      <c r="A908" s="36"/>
      <c r="B908" s="15" t="s">
        <v>60</v>
      </c>
      <c r="C908" s="15">
        <v>904</v>
      </c>
      <c r="D908" s="15">
        <v>315</v>
      </c>
      <c r="E908" s="47">
        <v>49.3</v>
      </c>
      <c r="F908" s="37">
        <f t="shared" si="355"/>
        <v>-1.3472222222222225</v>
      </c>
      <c r="G908" s="37">
        <f t="shared" si="356"/>
        <v>-4.8500000000000014</v>
      </c>
      <c r="H908" s="36"/>
      <c r="I908" s="33">
        <f t="shared" si="336"/>
        <v>13.694444444444445</v>
      </c>
      <c r="J908" s="34">
        <f t="shared" si="343"/>
        <v>-2457.3333333333339</v>
      </c>
      <c r="K908" s="34">
        <f t="shared" si="344"/>
        <v>143.15</v>
      </c>
      <c r="L908" s="39">
        <f t="shared" si="345"/>
        <v>186.84391875</v>
      </c>
      <c r="M908" s="40">
        <f t="shared" si="346"/>
        <v>329.99391875000003</v>
      </c>
      <c r="N908" s="36"/>
      <c r="O908" s="45">
        <f t="shared" si="347"/>
        <v>4519.0833873263891</v>
      </c>
      <c r="P908" s="46">
        <f t="shared" si="358"/>
        <v>4.5190833873263889</v>
      </c>
      <c r="Q908" s="42">
        <f t="shared" si="348"/>
        <v>-29.132731427488437</v>
      </c>
      <c r="R908" s="46">
        <f t="shared" si="357"/>
        <v>1.2764507441239388</v>
      </c>
      <c r="S908" s="42">
        <f t="shared" si="349"/>
        <v>3718.3531991319451</v>
      </c>
      <c r="T908" s="43">
        <f t="shared" si="335"/>
        <v>0.23426478789465982</v>
      </c>
      <c r="U908" s="65"/>
      <c r="V908" s="58">
        <f t="shared" si="350"/>
        <v>0</v>
      </c>
      <c r="W908" s="58">
        <f t="shared" si="351"/>
        <v>2457.3333333333339</v>
      </c>
      <c r="Y908" s="61">
        <f t="shared" si="337"/>
        <v>171034.48148148149</v>
      </c>
      <c r="Z908" s="61">
        <f t="shared" si="338"/>
        <v>171.03448148148149</v>
      </c>
      <c r="AA908" s="61">
        <f t="shared" si="339"/>
        <v>29167.111111111095</v>
      </c>
      <c r="AB908" s="63">
        <f t="shared" si="340"/>
        <v>29.167111111111094</v>
      </c>
      <c r="AC908" s="36"/>
      <c r="AD908" s="64">
        <f t="shared" si="341"/>
        <v>-29.167111111111094</v>
      </c>
      <c r="AE908" s="64">
        <f t="shared" si="342"/>
        <v>0.23605915383085774</v>
      </c>
      <c r="AF908" s="42">
        <f t="shared" si="352"/>
        <v>0</v>
      </c>
      <c r="AG908" s="72">
        <f t="shared" si="353"/>
        <v>0</v>
      </c>
      <c r="AH908">
        <f t="shared" si="354"/>
        <v>0.14231585864600585</v>
      </c>
    </row>
    <row r="909" spans="1:34" ht="15.75" thickBot="1" x14ac:dyDescent="0.3">
      <c r="A909" s="36"/>
      <c r="B909" s="15" t="s">
        <v>60</v>
      </c>
      <c r="C909" s="15">
        <v>905</v>
      </c>
      <c r="D909" s="15">
        <v>316</v>
      </c>
      <c r="E909" s="47">
        <v>44.9</v>
      </c>
      <c r="F909" s="37">
        <f t="shared" si="355"/>
        <v>-0.97222222222222221</v>
      </c>
      <c r="G909" s="37">
        <f t="shared" si="356"/>
        <v>-3.5</v>
      </c>
      <c r="H909" s="36"/>
      <c r="I909" s="33">
        <f t="shared" si="336"/>
        <v>12.472222222222223</v>
      </c>
      <c r="J909" s="34">
        <f t="shared" si="343"/>
        <v>-1773.3333333333333</v>
      </c>
      <c r="K909" s="34">
        <f t="shared" si="344"/>
        <v>143.15</v>
      </c>
      <c r="L909" s="39">
        <f t="shared" si="345"/>
        <v>154.98076875000001</v>
      </c>
      <c r="M909" s="40">
        <f t="shared" si="346"/>
        <v>298.13076875000002</v>
      </c>
      <c r="N909" s="36"/>
      <c r="O909" s="45">
        <f t="shared" si="347"/>
        <v>3718.3531991319451</v>
      </c>
      <c r="P909" s="46">
        <f t="shared" si="358"/>
        <v>3.7183531991319452</v>
      </c>
      <c r="Q909" s="42">
        <f t="shared" si="348"/>
        <v>-18.399054208275462</v>
      </c>
      <c r="R909" s="46">
        <f t="shared" si="357"/>
        <v>1.2774836200125865</v>
      </c>
      <c r="S909" s="42">
        <f t="shared" si="349"/>
        <v>3298.2446078124999</v>
      </c>
      <c r="T909" s="43">
        <f t="shared" si="335"/>
        <v>0.23518096695238552</v>
      </c>
      <c r="U909" s="65"/>
      <c r="V909" s="58">
        <f t="shared" si="350"/>
        <v>0</v>
      </c>
      <c r="W909" s="58">
        <f t="shared" si="351"/>
        <v>1773.3333333333333</v>
      </c>
      <c r="Y909" s="61">
        <f t="shared" si="337"/>
        <v>141867.37037037039</v>
      </c>
      <c r="Z909" s="61">
        <f t="shared" si="338"/>
        <v>141.86737037037039</v>
      </c>
      <c r="AA909" s="61">
        <f t="shared" si="339"/>
        <v>15954.370370370394</v>
      </c>
      <c r="AB909" s="63">
        <f t="shared" si="340"/>
        <v>15.954370370370395</v>
      </c>
      <c r="AC909" s="36"/>
      <c r="AD909" s="64">
        <f t="shared" si="341"/>
        <v>-15.954370370370395</v>
      </c>
      <c r="AE909" s="64">
        <f t="shared" si="342"/>
        <v>0.23749830667121588</v>
      </c>
      <c r="AF909" s="42">
        <f t="shared" si="352"/>
        <v>0</v>
      </c>
      <c r="AG909" s="72">
        <f t="shared" si="353"/>
        <v>0</v>
      </c>
      <c r="AH909">
        <f t="shared" si="354"/>
        <v>0.14287243742357419</v>
      </c>
    </row>
    <row r="910" spans="1:34" ht="15.75" thickBot="1" x14ac:dyDescent="0.3">
      <c r="A910" s="36"/>
      <c r="B910" s="15" t="s">
        <v>60</v>
      </c>
      <c r="C910" s="15">
        <v>906</v>
      </c>
      <c r="D910" s="15">
        <v>317</v>
      </c>
      <c r="E910" s="47">
        <v>42.3</v>
      </c>
      <c r="F910" s="37">
        <f t="shared" si="355"/>
        <v>-0.4861111111111111</v>
      </c>
      <c r="G910" s="37">
        <f t="shared" si="356"/>
        <v>-1.75</v>
      </c>
      <c r="H910" s="36"/>
      <c r="I910" s="33">
        <f t="shared" si="336"/>
        <v>11.75</v>
      </c>
      <c r="J910" s="34">
        <f t="shared" si="343"/>
        <v>-886.66666666666663</v>
      </c>
      <c r="K910" s="34">
        <f t="shared" si="344"/>
        <v>143.15</v>
      </c>
      <c r="L910" s="39">
        <f t="shared" si="345"/>
        <v>137.55166875</v>
      </c>
      <c r="M910" s="40">
        <f t="shared" si="346"/>
        <v>280.70166875000001</v>
      </c>
      <c r="N910" s="36"/>
      <c r="O910" s="45">
        <f t="shared" si="347"/>
        <v>3298.2446078124999</v>
      </c>
      <c r="P910" s="46">
        <f t="shared" si="358"/>
        <v>3.2982446078124998</v>
      </c>
      <c r="Q910" s="42">
        <f t="shared" si="348"/>
        <v>-7.1200887255208336</v>
      </c>
      <c r="R910" s="46">
        <f t="shared" si="357"/>
        <v>1.2783997990703122</v>
      </c>
      <c r="S910" s="42">
        <f t="shared" si="349"/>
        <v>3161.4727624999996</v>
      </c>
      <c r="T910" s="43">
        <f t="shared" si="335"/>
        <v>0.23605915383085774</v>
      </c>
      <c r="U910" s="65"/>
      <c r="V910" s="58">
        <f t="shared" si="350"/>
        <v>0</v>
      </c>
      <c r="W910" s="58">
        <f t="shared" si="351"/>
        <v>886.66666666666663</v>
      </c>
      <c r="Y910" s="61">
        <f t="shared" si="337"/>
        <v>125913</v>
      </c>
      <c r="Z910" s="61">
        <f t="shared" si="338"/>
        <v>125.913</v>
      </c>
      <c r="AA910" s="61">
        <f t="shared" si="339"/>
        <v>5301</v>
      </c>
      <c r="AB910" s="63">
        <f t="shared" si="340"/>
        <v>5.3010000000000002</v>
      </c>
      <c r="AC910" s="36"/>
      <c r="AD910" s="64">
        <f t="shared" si="341"/>
        <v>-5.3010000000000002</v>
      </c>
      <c r="AE910" s="64">
        <f t="shared" si="342"/>
        <v>0.23749830667121588</v>
      </c>
      <c r="AF910" s="42">
        <f t="shared" si="352"/>
        <v>0</v>
      </c>
      <c r="AG910" s="72">
        <f t="shared" si="353"/>
        <v>0</v>
      </c>
      <c r="AH910">
        <f t="shared" si="354"/>
        <v>0.1434059359522461</v>
      </c>
    </row>
    <row r="911" spans="1:34" ht="15.75" thickBot="1" x14ac:dyDescent="0.3">
      <c r="A911" s="36"/>
      <c r="B911" s="15" t="s">
        <v>60</v>
      </c>
      <c r="C911" s="15">
        <v>907</v>
      </c>
      <c r="D911" s="15">
        <v>318</v>
      </c>
      <c r="E911" s="47">
        <v>41.4</v>
      </c>
      <c r="F911" s="37">
        <f t="shared" si="355"/>
        <v>-0.1388888888888889</v>
      </c>
      <c r="G911" s="37">
        <f t="shared" si="356"/>
        <v>-0.5</v>
      </c>
      <c r="H911" s="36"/>
      <c r="I911" s="33">
        <f t="shared" si="336"/>
        <v>11.5</v>
      </c>
      <c r="J911" s="34">
        <f t="shared" si="343"/>
        <v>-253.33333333333334</v>
      </c>
      <c r="K911" s="34">
        <f t="shared" si="344"/>
        <v>143.15</v>
      </c>
      <c r="L911" s="39">
        <f t="shared" si="345"/>
        <v>131.76067499999999</v>
      </c>
      <c r="M911" s="40">
        <f t="shared" si="346"/>
        <v>274.91067499999997</v>
      </c>
      <c r="N911" s="36"/>
      <c r="O911" s="45">
        <f t="shared" si="347"/>
        <v>3161.4727624999996</v>
      </c>
      <c r="P911" s="46">
        <f t="shared" si="358"/>
        <v>3.1614727624999994</v>
      </c>
      <c r="Q911" s="42">
        <f t="shared" si="348"/>
        <v>0.24813942916666654</v>
      </c>
      <c r="R911" s="46">
        <f t="shared" si="357"/>
        <v>1.2792779859487844</v>
      </c>
      <c r="S911" s="42">
        <f t="shared" si="349"/>
        <v>5180.9502252893599</v>
      </c>
      <c r="T911" s="43">
        <f t="shared" si="335"/>
        <v>0.23749830667121588</v>
      </c>
      <c r="U911" s="65"/>
      <c r="V911" s="58">
        <f t="shared" si="350"/>
        <v>0</v>
      </c>
      <c r="W911" s="58">
        <f t="shared" si="351"/>
        <v>253.33333333333334</v>
      </c>
      <c r="Y911" s="61">
        <f t="shared" si="337"/>
        <v>120612</v>
      </c>
      <c r="Z911" s="61">
        <f t="shared" si="338"/>
        <v>120.61199999999999</v>
      </c>
      <c r="AA911" s="61">
        <f t="shared" si="339"/>
        <v>581.96296296297805</v>
      </c>
      <c r="AB911" s="63">
        <f t="shared" si="340"/>
        <v>0.581962962962978</v>
      </c>
      <c r="AC911" s="36"/>
      <c r="AD911" s="64">
        <f t="shared" si="341"/>
        <v>-0.581962962962978</v>
      </c>
      <c r="AE911" s="64">
        <f t="shared" si="342"/>
        <v>0.23749830667121588</v>
      </c>
      <c r="AF911" s="42">
        <f t="shared" si="352"/>
        <v>0</v>
      </c>
      <c r="AG911" s="72">
        <f t="shared" si="353"/>
        <v>0</v>
      </c>
      <c r="AH911">
        <f t="shared" si="354"/>
        <v>0.14428022130276366</v>
      </c>
    </row>
    <row r="912" spans="1:34" ht="15.75" thickBot="1" x14ac:dyDescent="0.3">
      <c r="A912" s="36"/>
      <c r="B912" s="15" t="s">
        <v>60</v>
      </c>
      <c r="C912" s="15">
        <v>908</v>
      </c>
      <c r="D912" s="15">
        <v>319</v>
      </c>
      <c r="E912" s="47">
        <v>41.3</v>
      </c>
      <c r="F912" s="37">
        <f t="shared" si="355"/>
        <v>9.7222222222222612E-2</v>
      </c>
      <c r="G912" s="37">
        <f t="shared" si="356"/>
        <v>0.35000000000000142</v>
      </c>
      <c r="H912" s="36"/>
      <c r="I912" s="33">
        <f t="shared" si="336"/>
        <v>11.472222222222221</v>
      </c>
      <c r="J912" s="34">
        <f t="shared" si="343"/>
        <v>177.33333333333405</v>
      </c>
      <c r="K912" s="34">
        <f t="shared" si="344"/>
        <v>143.15</v>
      </c>
      <c r="L912" s="39">
        <f t="shared" si="345"/>
        <v>131.12491874999998</v>
      </c>
      <c r="M912" s="40">
        <f t="shared" si="346"/>
        <v>451.60825208333404</v>
      </c>
      <c r="N912" s="36"/>
      <c r="O912" s="45">
        <f t="shared" si="347"/>
        <v>5180.9502252893599</v>
      </c>
      <c r="P912" s="46">
        <f t="shared" si="358"/>
        <v>5.1809502252893598</v>
      </c>
      <c r="Q912" s="42">
        <f t="shared" si="348"/>
        <v>5.1809502252893598</v>
      </c>
      <c r="R912" s="46">
        <f t="shared" si="357"/>
        <v>1.2807171387891425</v>
      </c>
      <c r="S912" s="42">
        <f t="shared" si="349"/>
        <v>0</v>
      </c>
      <c r="T912" s="43">
        <f t="shared" si="335"/>
        <v>0.23749830667121588</v>
      </c>
      <c r="U912" s="36"/>
      <c r="V912" s="58">
        <f t="shared" si="350"/>
        <v>177.33333333333405</v>
      </c>
      <c r="W912" s="58">
        <f t="shared" si="351"/>
        <v>0</v>
      </c>
      <c r="Y912" s="61">
        <f t="shared" si="337"/>
        <v>120030.03703703702</v>
      </c>
      <c r="Z912" s="61">
        <f t="shared" si="338"/>
        <v>120.03003703703702</v>
      </c>
      <c r="AA912" s="61">
        <f t="shared" si="339"/>
        <v>0</v>
      </c>
      <c r="AB912" s="63">
        <f t="shared" si="340"/>
        <v>0</v>
      </c>
      <c r="AC912" s="36"/>
      <c r="AD912" s="64">
        <f t="shared" si="341"/>
        <v>0</v>
      </c>
      <c r="AE912" s="64">
        <f t="shared" si="342"/>
        <v>0.23749830667121588</v>
      </c>
      <c r="AF912" s="42">
        <f t="shared" si="352"/>
        <v>0</v>
      </c>
      <c r="AG912" s="72">
        <f t="shared" si="353"/>
        <v>0</v>
      </c>
      <c r="AH912">
        <f t="shared" si="354"/>
        <v>0.14428022130276366</v>
      </c>
    </row>
    <row r="913" spans="1:34" ht="15.75" thickBot="1" x14ac:dyDescent="0.3">
      <c r="A913" s="36"/>
      <c r="B913" s="15" t="s">
        <v>60</v>
      </c>
      <c r="C913" s="15">
        <v>909</v>
      </c>
      <c r="D913" s="15">
        <v>320</v>
      </c>
      <c r="E913" s="47">
        <v>42.1</v>
      </c>
      <c r="F913" s="37">
        <f t="shared" si="355"/>
        <v>0.47222222222222299</v>
      </c>
      <c r="G913" s="37">
        <f t="shared" si="356"/>
        <v>1.7000000000000028</v>
      </c>
      <c r="H913" s="36"/>
      <c r="I913" s="33">
        <f t="shared" si="336"/>
        <v>11.694444444444445</v>
      </c>
      <c r="J913" s="34">
        <f t="shared" si="343"/>
        <v>861.33333333333474</v>
      </c>
      <c r="K913" s="34">
        <f t="shared" si="344"/>
        <v>143.15</v>
      </c>
      <c r="L913" s="39">
        <f t="shared" si="345"/>
        <v>136.25401875</v>
      </c>
      <c r="M913" s="40">
        <f t="shared" si="346"/>
        <v>1140.7373520833348</v>
      </c>
      <c r="N913" s="36"/>
      <c r="O913" s="45">
        <f t="shared" si="347"/>
        <v>13340.289589641221</v>
      </c>
      <c r="P913" s="46">
        <f t="shared" si="358"/>
        <v>13.340289589641221</v>
      </c>
      <c r="Q913" s="42">
        <f t="shared" si="348"/>
        <v>13.340289589641221</v>
      </c>
      <c r="R913" s="46">
        <f t="shared" si="357"/>
        <v>1.2844227747862651</v>
      </c>
      <c r="S913" s="42">
        <f t="shared" si="349"/>
        <v>0</v>
      </c>
      <c r="T913" s="43">
        <f t="shared" si="335"/>
        <v>0.23749830667121588</v>
      </c>
      <c r="U913" s="36"/>
      <c r="V913" s="58">
        <f t="shared" si="350"/>
        <v>861.33333333333474</v>
      </c>
      <c r="W913" s="58">
        <f t="shared" si="351"/>
        <v>0</v>
      </c>
      <c r="Y913" s="61">
        <f t="shared" si="337"/>
        <v>124725.14814814816</v>
      </c>
      <c r="Z913" s="61">
        <f t="shared" si="338"/>
        <v>124.72514814814816</v>
      </c>
      <c r="AA913" s="61">
        <f t="shared" si="339"/>
        <v>0</v>
      </c>
      <c r="AB913" s="63">
        <f t="shared" si="340"/>
        <v>0</v>
      </c>
      <c r="AC913" s="36"/>
      <c r="AD913" s="64">
        <f t="shared" si="341"/>
        <v>0</v>
      </c>
      <c r="AE913" s="64">
        <f t="shared" si="342"/>
        <v>0.23749830667121588</v>
      </c>
      <c r="AF913" s="42">
        <f t="shared" si="352"/>
        <v>0</v>
      </c>
      <c r="AG913" s="72">
        <f t="shared" si="353"/>
        <v>0</v>
      </c>
      <c r="AH913">
        <f t="shared" si="354"/>
        <v>0.14428022130276366</v>
      </c>
    </row>
    <row r="914" spans="1:34" ht="15.75" thickBot="1" x14ac:dyDescent="0.3">
      <c r="A914" s="36"/>
      <c r="B914" s="15" t="s">
        <v>60</v>
      </c>
      <c r="C914" s="15">
        <v>910</v>
      </c>
      <c r="D914" s="15">
        <v>321</v>
      </c>
      <c r="E914" s="47">
        <v>44.7</v>
      </c>
      <c r="F914" s="37">
        <f t="shared" si="355"/>
        <v>0.87499999999999956</v>
      </c>
      <c r="G914" s="37">
        <f t="shared" si="356"/>
        <v>3.1499999999999986</v>
      </c>
      <c r="H914" s="36"/>
      <c r="I914" s="33">
        <f t="shared" si="336"/>
        <v>12.416666666666668</v>
      </c>
      <c r="J914" s="34">
        <f t="shared" si="343"/>
        <v>1595.9999999999991</v>
      </c>
      <c r="K914" s="34">
        <f t="shared" si="344"/>
        <v>143.15</v>
      </c>
      <c r="L914" s="39">
        <f t="shared" si="345"/>
        <v>153.60316875000004</v>
      </c>
      <c r="M914" s="40">
        <f t="shared" si="346"/>
        <v>1892.7531687499991</v>
      </c>
      <c r="N914" s="36"/>
      <c r="O914" s="45">
        <f t="shared" si="347"/>
        <v>23501.685178645825</v>
      </c>
      <c r="P914" s="46">
        <f t="shared" si="358"/>
        <v>23.501685178645825</v>
      </c>
      <c r="Q914" s="42">
        <f t="shared" si="348"/>
        <v>23.501685178645829</v>
      </c>
      <c r="R914" s="46">
        <f t="shared" si="357"/>
        <v>1.2909510206692223</v>
      </c>
      <c r="S914" s="42">
        <f t="shared" si="349"/>
        <v>0</v>
      </c>
      <c r="T914" s="43">
        <f t="shared" si="335"/>
        <v>0.23749830667121588</v>
      </c>
      <c r="U914" s="36"/>
      <c r="V914" s="58">
        <f t="shared" si="350"/>
        <v>1595.9999999999991</v>
      </c>
      <c r="W914" s="58">
        <f t="shared" si="351"/>
        <v>0</v>
      </c>
      <c r="Y914" s="61">
        <f t="shared" si="337"/>
        <v>140606.33333333337</v>
      </c>
      <c r="Z914" s="61">
        <f t="shared" si="338"/>
        <v>140.60633333333337</v>
      </c>
      <c r="AA914" s="61">
        <f t="shared" si="339"/>
        <v>0</v>
      </c>
      <c r="AB914" s="63">
        <f t="shared" si="340"/>
        <v>0</v>
      </c>
      <c r="AC914" s="36"/>
      <c r="AD914" s="64">
        <f t="shared" si="341"/>
        <v>0</v>
      </c>
      <c r="AE914" s="64">
        <f t="shared" si="342"/>
        <v>0.23749830667121588</v>
      </c>
      <c r="AF914" s="42">
        <f t="shared" si="352"/>
        <v>0</v>
      </c>
      <c r="AG914" s="72">
        <f t="shared" si="353"/>
        <v>0</v>
      </c>
      <c r="AH914">
        <f t="shared" si="354"/>
        <v>0.14428022130276366</v>
      </c>
    </row>
    <row r="915" spans="1:34" ht="15.75" thickBot="1" x14ac:dyDescent="0.3">
      <c r="A915" s="36"/>
      <c r="B915" s="15" t="s">
        <v>60</v>
      </c>
      <c r="C915" s="15">
        <v>911</v>
      </c>
      <c r="D915" s="15">
        <v>322</v>
      </c>
      <c r="E915" s="47">
        <v>48.4</v>
      </c>
      <c r="F915" s="37">
        <f t="shared" si="355"/>
        <v>0.93055555555555491</v>
      </c>
      <c r="G915" s="37">
        <f t="shared" si="356"/>
        <v>3.3499999999999979</v>
      </c>
      <c r="H915" s="36"/>
      <c r="I915" s="33">
        <f t="shared" si="336"/>
        <v>13.444444444444445</v>
      </c>
      <c r="J915" s="34">
        <f t="shared" si="343"/>
        <v>1697.3333333333321</v>
      </c>
      <c r="K915" s="34">
        <f t="shared" si="344"/>
        <v>143.15</v>
      </c>
      <c r="L915" s="39">
        <f t="shared" si="345"/>
        <v>180.08429999999998</v>
      </c>
      <c r="M915" s="40">
        <f t="shared" si="346"/>
        <v>2020.5676333333322</v>
      </c>
      <c r="N915" s="36"/>
      <c r="O915" s="45">
        <f t="shared" si="347"/>
        <v>27165.409292592576</v>
      </c>
      <c r="P915" s="46">
        <f t="shared" si="358"/>
        <v>27.165409292592575</v>
      </c>
      <c r="Q915" s="42">
        <f t="shared" si="348"/>
        <v>27.165409292592575</v>
      </c>
      <c r="R915" s="46">
        <f t="shared" si="357"/>
        <v>1.2984969676949425</v>
      </c>
      <c r="S915" s="42">
        <f t="shared" si="349"/>
        <v>0</v>
      </c>
      <c r="T915" s="43">
        <f t="shared" si="335"/>
        <v>0.23749830667121588</v>
      </c>
      <c r="U915" s="36"/>
      <c r="V915" s="58">
        <f t="shared" si="350"/>
        <v>1697.3333333333321</v>
      </c>
      <c r="W915" s="58">
        <f t="shared" si="351"/>
        <v>0</v>
      </c>
      <c r="Y915" s="61">
        <f t="shared" si="337"/>
        <v>164846.8148148148</v>
      </c>
      <c r="Z915" s="61">
        <f t="shared" si="338"/>
        <v>164.84681481481479</v>
      </c>
      <c r="AA915" s="61">
        <f t="shared" si="339"/>
        <v>0</v>
      </c>
      <c r="AB915" s="63">
        <f t="shared" si="340"/>
        <v>0</v>
      </c>
      <c r="AC915" s="36"/>
      <c r="AD915" s="64">
        <f t="shared" si="341"/>
        <v>0</v>
      </c>
      <c r="AE915" s="64">
        <f t="shared" si="342"/>
        <v>0.23749830667121588</v>
      </c>
      <c r="AF915" s="42">
        <f t="shared" si="352"/>
        <v>202524.17323456815</v>
      </c>
      <c r="AG915" s="72">
        <f t="shared" si="353"/>
        <v>116881.76347800014</v>
      </c>
      <c r="AH915">
        <f t="shared" si="354"/>
        <v>0.14428022130276366</v>
      </c>
    </row>
    <row r="916" spans="1:34" ht="15.75" thickBot="1" x14ac:dyDescent="0.3">
      <c r="A916" s="36"/>
      <c r="B916" s="15" t="s">
        <v>60</v>
      </c>
      <c r="C916" s="15">
        <v>912</v>
      </c>
      <c r="D916" s="15">
        <v>323</v>
      </c>
      <c r="E916" s="47">
        <v>51.4</v>
      </c>
      <c r="F916" s="37">
        <f t="shared" si="355"/>
        <v>0.59722222222222276</v>
      </c>
      <c r="G916" s="37">
        <f t="shared" si="356"/>
        <v>2.1500000000000021</v>
      </c>
      <c r="H916" s="36"/>
      <c r="I916" s="33">
        <f t="shared" si="336"/>
        <v>14.277777777777779</v>
      </c>
      <c r="J916" s="34">
        <f t="shared" si="343"/>
        <v>1089.3333333333344</v>
      </c>
      <c r="K916" s="34">
        <f t="shared" si="344"/>
        <v>143.15</v>
      </c>
      <c r="L916" s="39">
        <f t="shared" si="345"/>
        <v>203.10067500000002</v>
      </c>
      <c r="M916" s="40">
        <f t="shared" si="346"/>
        <v>1435.5840083333344</v>
      </c>
      <c r="N916" s="36"/>
      <c r="O916" s="45">
        <f t="shared" si="347"/>
        <v>20496.949452314831</v>
      </c>
      <c r="P916" s="46">
        <f t="shared" si="358"/>
        <v>20.49694945231483</v>
      </c>
      <c r="Q916" s="42">
        <f t="shared" si="348"/>
        <v>20.496949452314833</v>
      </c>
      <c r="R916" s="46">
        <f t="shared" si="357"/>
        <v>1.30419056476503</v>
      </c>
      <c r="S916" s="42">
        <f t="shared" si="349"/>
        <v>0</v>
      </c>
      <c r="T916" s="43">
        <f t="shared" si="335"/>
        <v>0.23749830667121588</v>
      </c>
      <c r="U916" s="36"/>
      <c r="V916" s="58">
        <f t="shared" si="350"/>
        <v>1089.3333333333344</v>
      </c>
      <c r="W916" s="58">
        <f t="shared" si="351"/>
        <v>0</v>
      </c>
      <c r="Y916" s="61">
        <f t="shared" si="337"/>
        <v>185915.70370370374</v>
      </c>
      <c r="Z916" s="61">
        <f t="shared" si="338"/>
        <v>185.91570370370374</v>
      </c>
      <c r="AA916" s="61">
        <f t="shared" si="339"/>
        <v>0</v>
      </c>
      <c r="AB916" s="63">
        <f t="shared" si="340"/>
        <v>0</v>
      </c>
      <c r="AC916" s="36"/>
      <c r="AD916" s="64">
        <f t="shared" si="341"/>
        <v>0</v>
      </c>
      <c r="AE916" s="64">
        <f t="shared" si="342"/>
        <v>0.23749830667121588</v>
      </c>
      <c r="AF916" s="42">
        <f t="shared" si="352"/>
        <v>128729.10587654333</v>
      </c>
      <c r="AG916" s="72">
        <f t="shared" si="353"/>
        <v>74292.785229000059</v>
      </c>
      <c r="AH916">
        <f t="shared" si="354"/>
        <v>0.14428022130276366</v>
      </c>
    </row>
    <row r="917" spans="1:34" ht="15.75" thickBot="1" x14ac:dyDescent="0.3">
      <c r="A917" s="36"/>
      <c r="B917" s="15" t="s">
        <v>60</v>
      </c>
      <c r="C917" s="15">
        <v>913</v>
      </c>
      <c r="D917" s="15">
        <v>324</v>
      </c>
      <c r="E917" s="47">
        <v>52.7</v>
      </c>
      <c r="F917" s="37">
        <f t="shared" si="355"/>
        <v>0.36111111111111133</v>
      </c>
      <c r="G917" s="37">
        <f t="shared" si="356"/>
        <v>1.3000000000000007</v>
      </c>
      <c r="H917" s="36"/>
      <c r="I917" s="33">
        <f t="shared" si="336"/>
        <v>14.638888888888891</v>
      </c>
      <c r="J917" s="34">
        <f t="shared" si="343"/>
        <v>658.66666666666708</v>
      </c>
      <c r="K917" s="34">
        <f t="shared" si="344"/>
        <v>143.15</v>
      </c>
      <c r="L917" s="39">
        <f t="shared" si="345"/>
        <v>213.50416875000008</v>
      </c>
      <c r="M917" s="40">
        <f t="shared" si="346"/>
        <v>1015.3208354166671</v>
      </c>
      <c r="N917" s="36"/>
      <c r="O917" s="45">
        <f t="shared" si="347"/>
        <v>14863.168896238434</v>
      </c>
      <c r="P917" s="46">
        <f t="shared" si="358"/>
        <v>14.863168896238435</v>
      </c>
      <c r="Q917" s="42">
        <f t="shared" si="348"/>
        <v>14.863168896238435</v>
      </c>
      <c r="R917" s="46">
        <f t="shared" si="357"/>
        <v>1.3083192227917628</v>
      </c>
      <c r="S917" s="42">
        <f t="shared" si="349"/>
        <v>0</v>
      </c>
      <c r="T917" s="43">
        <f t="shared" si="335"/>
        <v>0.23749830667121588</v>
      </c>
      <c r="U917" s="36"/>
      <c r="V917" s="58">
        <f t="shared" si="350"/>
        <v>658.66666666666708</v>
      </c>
      <c r="W917" s="58">
        <f t="shared" si="351"/>
        <v>0</v>
      </c>
      <c r="Y917" s="61">
        <f t="shared" si="337"/>
        <v>195438.92592592599</v>
      </c>
      <c r="Z917" s="61">
        <f t="shared" si="338"/>
        <v>195.43892592592599</v>
      </c>
      <c r="AA917" s="61">
        <f t="shared" si="339"/>
        <v>0</v>
      </c>
      <c r="AB917" s="63">
        <f t="shared" si="340"/>
        <v>0</v>
      </c>
      <c r="AC917" s="36"/>
      <c r="AD917" s="64">
        <f t="shared" si="341"/>
        <v>0</v>
      </c>
      <c r="AE917" s="64">
        <f t="shared" si="342"/>
        <v>0.23749830667121588</v>
      </c>
      <c r="AF917" s="42">
        <f t="shared" si="352"/>
        <v>0</v>
      </c>
      <c r="AG917" s="72">
        <f t="shared" si="353"/>
        <v>0</v>
      </c>
      <c r="AH917">
        <f t="shared" si="354"/>
        <v>0.14428022130276366</v>
      </c>
    </row>
    <row r="918" spans="1:34" ht="15.75" thickBot="1" x14ac:dyDescent="0.3">
      <c r="A918" s="36"/>
      <c r="B918" s="15" t="s">
        <v>60</v>
      </c>
      <c r="C918" s="15">
        <v>914</v>
      </c>
      <c r="D918" s="15">
        <v>325</v>
      </c>
      <c r="E918" s="47">
        <v>54</v>
      </c>
      <c r="F918" s="37">
        <f t="shared" si="355"/>
        <v>0.59722222222222177</v>
      </c>
      <c r="G918" s="37">
        <f t="shared" si="356"/>
        <v>2.1499999999999986</v>
      </c>
      <c r="H918" s="36"/>
      <c r="I918" s="33">
        <f t="shared" si="336"/>
        <v>15</v>
      </c>
      <c r="J918" s="34">
        <f t="shared" si="343"/>
        <v>1089.3333333333326</v>
      </c>
      <c r="K918" s="34">
        <f t="shared" si="344"/>
        <v>143.15</v>
      </c>
      <c r="L918" s="39">
        <f t="shared" si="345"/>
        <v>224.16749999999999</v>
      </c>
      <c r="M918" s="40">
        <f t="shared" si="346"/>
        <v>1456.6508333333327</v>
      </c>
      <c r="N918" s="36"/>
      <c r="O918" s="45">
        <f t="shared" si="347"/>
        <v>21849.76249999999</v>
      </c>
      <c r="P918" s="46">
        <f t="shared" si="358"/>
        <v>21.84976249999999</v>
      </c>
      <c r="Q918" s="42">
        <f t="shared" si="348"/>
        <v>21.84976249999999</v>
      </c>
      <c r="R918" s="46">
        <f t="shared" si="357"/>
        <v>1.3143886012639849</v>
      </c>
      <c r="S918" s="42">
        <f t="shared" si="349"/>
        <v>0</v>
      </c>
      <c r="T918" s="43">
        <f t="shared" si="335"/>
        <v>0.23749830667121588</v>
      </c>
      <c r="U918" s="36"/>
      <c r="V918" s="58">
        <f t="shared" si="350"/>
        <v>1089.3333333333326</v>
      </c>
      <c r="W918" s="58">
        <f t="shared" si="351"/>
        <v>0</v>
      </c>
      <c r="Y918" s="61">
        <f t="shared" si="337"/>
        <v>205200</v>
      </c>
      <c r="Z918" s="61">
        <f t="shared" si="338"/>
        <v>205.2</v>
      </c>
      <c r="AA918" s="61">
        <f t="shared" si="339"/>
        <v>0</v>
      </c>
      <c r="AB918" s="63">
        <f t="shared" si="340"/>
        <v>0</v>
      </c>
      <c r="AC918" s="36"/>
      <c r="AD918" s="64">
        <f t="shared" si="341"/>
        <v>0</v>
      </c>
      <c r="AE918" s="64">
        <f t="shared" si="342"/>
        <v>0.23749830667121588</v>
      </c>
      <c r="AF918" s="42">
        <f t="shared" si="352"/>
        <v>237473.82222222231</v>
      </c>
      <c r="AG918" s="72">
        <f t="shared" si="353"/>
        <v>137052.07965000003</v>
      </c>
      <c r="AH918">
        <f t="shared" si="354"/>
        <v>0.14428022130276366</v>
      </c>
    </row>
    <row r="919" spans="1:34" ht="15.75" thickBot="1" x14ac:dyDescent="0.3">
      <c r="A919" s="36"/>
      <c r="B919" s="15" t="s">
        <v>60</v>
      </c>
      <c r="C919" s="15">
        <v>915</v>
      </c>
      <c r="D919" s="15">
        <v>326</v>
      </c>
      <c r="E919" s="47">
        <v>57</v>
      </c>
      <c r="F919" s="37">
        <f t="shared" si="355"/>
        <v>0.56944444444444464</v>
      </c>
      <c r="G919" s="37">
        <f t="shared" si="356"/>
        <v>2.0500000000000007</v>
      </c>
      <c r="H919" s="36"/>
      <c r="I919" s="33">
        <f t="shared" si="336"/>
        <v>15.833333333333334</v>
      </c>
      <c r="J919" s="34">
        <f t="shared" si="343"/>
        <v>1038.666666666667</v>
      </c>
      <c r="K919" s="34">
        <f t="shared" si="344"/>
        <v>143.15</v>
      </c>
      <c r="L919" s="39">
        <f t="shared" si="345"/>
        <v>249.766875</v>
      </c>
      <c r="M919" s="40">
        <f t="shared" si="346"/>
        <v>1431.5835416666669</v>
      </c>
      <c r="N919" s="36"/>
      <c r="O919" s="45">
        <f t="shared" si="347"/>
        <v>22666.739409722228</v>
      </c>
      <c r="P919" s="46">
        <f t="shared" si="358"/>
        <v>22.666739409722229</v>
      </c>
      <c r="Q919" s="42">
        <f t="shared" si="348"/>
        <v>22.666739409722233</v>
      </c>
      <c r="R919" s="46">
        <f t="shared" si="357"/>
        <v>1.3206849177666855</v>
      </c>
      <c r="S919" s="42">
        <f t="shared" si="349"/>
        <v>0</v>
      </c>
      <c r="T919" s="43">
        <f t="shared" si="335"/>
        <v>0.23749830667121588</v>
      </c>
      <c r="U919" s="36"/>
      <c r="V919" s="58">
        <f t="shared" si="350"/>
        <v>1038.666666666667</v>
      </c>
      <c r="W919" s="58">
        <f t="shared" si="351"/>
        <v>0</v>
      </c>
      <c r="Y919" s="61">
        <f t="shared" si="337"/>
        <v>228633.33333333334</v>
      </c>
      <c r="Z919" s="61">
        <f t="shared" si="338"/>
        <v>228.63333333333335</v>
      </c>
      <c r="AA919" s="61">
        <f t="shared" si="339"/>
        <v>0</v>
      </c>
      <c r="AB919" s="63">
        <f t="shared" si="340"/>
        <v>0</v>
      </c>
      <c r="AC919" s="36"/>
      <c r="AD919" s="64">
        <f t="shared" si="341"/>
        <v>0</v>
      </c>
      <c r="AE919" s="64">
        <f t="shared" si="342"/>
        <v>0.23936824190462638</v>
      </c>
      <c r="AF919" s="42">
        <f t="shared" si="352"/>
        <v>132390.59071604957</v>
      </c>
      <c r="AG919" s="72">
        <f t="shared" si="353"/>
        <v>76405.919667000111</v>
      </c>
      <c r="AH919">
        <f t="shared" si="354"/>
        <v>0.14428022130276366</v>
      </c>
    </row>
    <row r="920" spans="1:34" ht="15.75" thickBot="1" x14ac:dyDescent="0.3">
      <c r="A920" s="36"/>
      <c r="B920" s="15" t="s">
        <v>60</v>
      </c>
      <c r="C920" s="15">
        <v>916</v>
      </c>
      <c r="D920" s="15">
        <v>327</v>
      </c>
      <c r="E920" s="47">
        <v>58.1</v>
      </c>
      <c r="F920" s="37">
        <f t="shared" si="355"/>
        <v>0.30555555555555597</v>
      </c>
      <c r="G920" s="37">
        <f t="shared" si="356"/>
        <v>1.1000000000000014</v>
      </c>
      <c r="H920" s="36"/>
      <c r="I920" s="33">
        <f t="shared" si="336"/>
        <v>16.138888888888889</v>
      </c>
      <c r="J920" s="34">
        <f t="shared" si="343"/>
        <v>557.33333333333405</v>
      </c>
      <c r="K920" s="34">
        <f t="shared" si="344"/>
        <v>143.15</v>
      </c>
      <c r="L920" s="39">
        <f t="shared" si="345"/>
        <v>259.50001875000004</v>
      </c>
      <c r="M920" s="40">
        <f t="shared" si="346"/>
        <v>959.98335208333413</v>
      </c>
      <c r="N920" s="36"/>
      <c r="O920" s="45">
        <f t="shared" si="347"/>
        <v>15493.064654456031</v>
      </c>
      <c r="P920" s="46">
        <f t="shared" si="358"/>
        <v>15.493064654456031</v>
      </c>
      <c r="Q920" s="42">
        <f t="shared" si="348"/>
        <v>15.493064654456029</v>
      </c>
      <c r="R920" s="46">
        <f t="shared" si="357"/>
        <v>1.3249885468373677</v>
      </c>
      <c r="S920" s="42">
        <f t="shared" si="349"/>
        <v>0</v>
      </c>
      <c r="T920" s="43">
        <f t="shared" si="335"/>
        <v>0.23749830667121588</v>
      </c>
      <c r="U920" s="36"/>
      <c r="V920" s="58">
        <f t="shared" si="350"/>
        <v>557.33333333333405</v>
      </c>
      <c r="W920" s="58">
        <f t="shared" si="351"/>
        <v>0</v>
      </c>
      <c r="Y920" s="61">
        <f t="shared" si="337"/>
        <v>237542.92592592596</v>
      </c>
      <c r="Z920" s="61">
        <f t="shared" si="338"/>
        <v>237.54292592592594</v>
      </c>
      <c r="AA920" s="61">
        <f t="shared" si="339"/>
        <v>0</v>
      </c>
      <c r="AB920" s="63">
        <f t="shared" si="340"/>
        <v>0</v>
      </c>
      <c r="AC920" s="36"/>
      <c r="AD920" s="64">
        <f t="shared" si="341"/>
        <v>0</v>
      </c>
      <c r="AE920" s="64">
        <f t="shared" si="342"/>
        <v>0.23936824190462638</v>
      </c>
      <c r="AF920" s="42">
        <f t="shared" si="352"/>
        <v>56230.001777777703</v>
      </c>
      <c r="AG920" s="72">
        <f t="shared" si="353"/>
        <v>32451.739775999959</v>
      </c>
      <c r="AH920">
        <f t="shared" si="354"/>
        <v>0.14428022130276366</v>
      </c>
    </row>
    <row r="921" spans="1:34" ht="15.75" thickBot="1" x14ac:dyDescent="0.3">
      <c r="A921" s="36"/>
      <c r="B921" s="15" t="s">
        <v>60</v>
      </c>
      <c r="C921" s="15">
        <v>917</v>
      </c>
      <c r="D921" s="15">
        <v>328</v>
      </c>
      <c r="E921" s="47">
        <v>59.2</v>
      </c>
      <c r="F921" s="37">
        <f t="shared" si="355"/>
        <v>0.12499999999999981</v>
      </c>
      <c r="G921" s="37">
        <f t="shared" si="356"/>
        <v>0.44999999999999929</v>
      </c>
      <c r="H921" s="36"/>
      <c r="I921" s="33">
        <f t="shared" si="336"/>
        <v>16.444444444444446</v>
      </c>
      <c r="J921" s="34">
        <f t="shared" si="343"/>
        <v>227.99999999999966</v>
      </c>
      <c r="K921" s="34">
        <f t="shared" si="344"/>
        <v>143.15</v>
      </c>
      <c r="L921" s="39">
        <f t="shared" si="345"/>
        <v>269.41920000000005</v>
      </c>
      <c r="M921" s="40">
        <f t="shared" si="346"/>
        <v>640.56919999999968</v>
      </c>
      <c r="N921" s="36"/>
      <c r="O921" s="45">
        <f t="shared" si="347"/>
        <v>10533.804622222218</v>
      </c>
      <c r="P921" s="46">
        <f t="shared" si="358"/>
        <v>10.533804622222219</v>
      </c>
      <c r="Q921" s="42">
        <f t="shared" si="348"/>
        <v>10.533804622222219</v>
      </c>
      <c r="R921" s="46">
        <f t="shared" si="357"/>
        <v>1.3279146036768739</v>
      </c>
      <c r="S921" s="42">
        <f t="shared" si="349"/>
        <v>6731.766840277779</v>
      </c>
      <c r="T921" s="43">
        <f t="shared" si="335"/>
        <v>0.23936824190462638</v>
      </c>
      <c r="U921" s="36"/>
      <c r="V921" s="58">
        <f t="shared" si="350"/>
        <v>227.99999999999966</v>
      </c>
      <c r="W921" s="58">
        <f t="shared" si="351"/>
        <v>0</v>
      </c>
      <c r="Y921" s="61">
        <f t="shared" si="337"/>
        <v>246622.81481481486</v>
      </c>
      <c r="Z921" s="61">
        <f t="shared" si="338"/>
        <v>246.62281481481486</v>
      </c>
      <c r="AA921" s="61">
        <f t="shared" si="339"/>
        <v>1663.5555555556202</v>
      </c>
      <c r="AB921" s="63">
        <f t="shared" si="340"/>
        <v>1.6635555555556203</v>
      </c>
      <c r="AC921" s="36"/>
      <c r="AD921" s="64">
        <f t="shared" si="341"/>
        <v>-1.6635555555556203</v>
      </c>
      <c r="AE921" s="64">
        <f t="shared" si="342"/>
        <v>0.23936824190462638</v>
      </c>
      <c r="AF921" s="42">
        <f t="shared" si="352"/>
        <v>0</v>
      </c>
      <c r="AG921" s="72">
        <f t="shared" si="353"/>
        <v>0</v>
      </c>
      <c r="AH921">
        <f t="shared" si="354"/>
        <v>0.14541620695706053</v>
      </c>
    </row>
    <row r="922" spans="1:34" ht="15.75" thickBot="1" x14ac:dyDescent="0.3">
      <c r="A922" s="36"/>
      <c r="B922" s="15" t="s">
        <v>60</v>
      </c>
      <c r="C922" s="15">
        <v>918</v>
      </c>
      <c r="D922" s="15">
        <v>329</v>
      </c>
      <c r="E922" s="47">
        <v>59</v>
      </c>
      <c r="F922" s="37">
        <f t="shared" si="355"/>
        <v>-1.3888888888889086E-2</v>
      </c>
      <c r="G922" s="37">
        <f t="shared" si="356"/>
        <v>-5.0000000000000711E-2</v>
      </c>
      <c r="H922" s="36"/>
      <c r="I922" s="33">
        <f t="shared" si="336"/>
        <v>16.388888888888889</v>
      </c>
      <c r="J922" s="34">
        <f t="shared" si="343"/>
        <v>-25.333333333333691</v>
      </c>
      <c r="K922" s="34">
        <f t="shared" si="344"/>
        <v>143.15</v>
      </c>
      <c r="L922" s="39">
        <f t="shared" si="345"/>
        <v>267.60187500000001</v>
      </c>
      <c r="M922" s="40">
        <f t="shared" si="346"/>
        <v>410.75187500000004</v>
      </c>
      <c r="N922" s="36"/>
      <c r="O922" s="45">
        <f t="shared" si="347"/>
        <v>6731.766840277779</v>
      </c>
      <c r="P922" s="46">
        <f t="shared" si="358"/>
        <v>6.7317668402777793</v>
      </c>
      <c r="Q922" s="42">
        <f t="shared" si="348"/>
        <v>6.3165816550925875</v>
      </c>
      <c r="R922" s="46">
        <f t="shared" si="357"/>
        <v>1.3297845389102843</v>
      </c>
      <c r="S922" s="42">
        <f t="shared" si="349"/>
        <v>0</v>
      </c>
      <c r="T922" s="43">
        <f t="shared" si="335"/>
        <v>0.23936824190462638</v>
      </c>
      <c r="U922" s="36"/>
      <c r="V922" s="58">
        <f t="shared" si="350"/>
        <v>0</v>
      </c>
      <c r="W922" s="58">
        <f t="shared" si="351"/>
        <v>25.333333333333691</v>
      </c>
      <c r="Y922" s="61">
        <f t="shared" si="337"/>
        <v>244959.25925925924</v>
      </c>
      <c r="Z922" s="61">
        <f t="shared" si="338"/>
        <v>244.95925925925923</v>
      </c>
      <c r="AA922" s="61">
        <f t="shared" si="339"/>
        <v>0</v>
      </c>
      <c r="AB922" s="63">
        <f t="shared" si="340"/>
        <v>0</v>
      </c>
      <c r="AC922" s="36"/>
      <c r="AD922" s="64">
        <f t="shared" si="341"/>
        <v>0</v>
      </c>
      <c r="AE922" s="64">
        <f t="shared" si="342"/>
        <v>0.23936824190462638</v>
      </c>
      <c r="AF922" s="42">
        <f t="shared" si="352"/>
        <v>0</v>
      </c>
      <c r="AG922" s="72">
        <f t="shared" si="353"/>
        <v>0</v>
      </c>
      <c r="AH922">
        <f t="shared" si="354"/>
        <v>0.14541620695706053</v>
      </c>
    </row>
    <row r="923" spans="1:34" ht="15.75" thickBot="1" x14ac:dyDescent="0.3">
      <c r="A923" s="36"/>
      <c r="B923" s="15" t="s">
        <v>60</v>
      </c>
      <c r="C923" s="15">
        <v>919</v>
      </c>
      <c r="D923" s="15">
        <v>330</v>
      </c>
      <c r="E923" s="47">
        <v>59.1</v>
      </c>
      <c r="F923" s="37">
        <f t="shared" si="355"/>
        <v>6.9444444444444448E-2</v>
      </c>
      <c r="G923" s="37">
        <f t="shared" si="356"/>
        <v>0.25</v>
      </c>
      <c r="H923" s="36"/>
      <c r="I923" s="33">
        <f t="shared" si="336"/>
        <v>16.416666666666668</v>
      </c>
      <c r="J923" s="34">
        <f t="shared" si="343"/>
        <v>126.66666666666667</v>
      </c>
      <c r="K923" s="34">
        <f t="shared" si="344"/>
        <v>143.15</v>
      </c>
      <c r="L923" s="39">
        <f t="shared" si="345"/>
        <v>268.50976874999998</v>
      </c>
      <c r="M923" s="40">
        <f t="shared" si="346"/>
        <v>538.32643541666664</v>
      </c>
      <c r="N923" s="36"/>
      <c r="O923" s="45">
        <f t="shared" si="347"/>
        <v>8837.5256480902772</v>
      </c>
      <c r="P923" s="46">
        <f t="shared" si="358"/>
        <v>8.8375256480902777</v>
      </c>
      <c r="Q923" s="42">
        <f t="shared" si="348"/>
        <v>8.8375256480902777</v>
      </c>
      <c r="R923" s="46">
        <f t="shared" si="357"/>
        <v>1.332239407145865</v>
      </c>
      <c r="S923" s="42">
        <f t="shared" si="349"/>
        <v>0</v>
      </c>
      <c r="T923" s="43">
        <f t="shared" si="335"/>
        <v>0.23936824190462638</v>
      </c>
      <c r="U923" s="36"/>
      <c r="V923" s="58">
        <f t="shared" si="350"/>
        <v>126.66666666666667</v>
      </c>
      <c r="W923" s="58">
        <f t="shared" si="351"/>
        <v>0</v>
      </c>
      <c r="Y923" s="61">
        <f t="shared" si="337"/>
        <v>245790.33333333334</v>
      </c>
      <c r="Z923" s="61">
        <f t="shared" si="338"/>
        <v>245.79033333333334</v>
      </c>
      <c r="AA923" s="61">
        <f t="shared" si="339"/>
        <v>0</v>
      </c>
      <c r="AB923" s="63">
        <f t="shared" si="340"/>
        <v>0</v>
      </c>
      <c r="AC923" s="36"/>
      <c r="AD923" s="64">
        <f t="shared" si="341"/>
        <v>0</v>
      </c>
      <c r="AE923" s="64">
        <f t="shared" si="342"/>
        <v>0.23936824190462638</v>
      </c>
      <c r="AF923" s="42">
        <f t="shared" si="352"/>
        <v>0</v>
      </c>
      <c r="AG923" s="72">
        <f t="shared" si="353"/>
        <v>0</v>
      </c>
      <c r="AH923">
        <f t="shared" si="354"/>
        <v>0.14541620695706053</v>
      </c>
    </row>
    <row r="924" spans="1:34" ht="15.75" thickBot="1" x14ac:dyDescent="0.3">
      <c r="A924" s="36"/>
      <c r="B924" s="15" t="s">
        <v>60</v>
      </c>
      <c r="C924" s="15">
        <v>920</v>
      </c>
      <c r="D924" s="15">
        <v>331</v>
      </c>
      <c r="E924" s="47">
        <v>59.5</v>
      </c>
      <c r="F924" s="37">
        <f t="shared" si="355"/>
        <v>0.19444444444444425</v>
      </c>
      <c r="G924" s="37">
        <f t="shared" si="356"/>
        <v>0.69999999999999929</v>
      </c>
      <c r="H924" s="36"/>
      <c r="I924" s="33">
        <f t="shared" si="336"/>
        <v>16.527777777777779</v>
      </c>
      <c r="J924" s="34">
        <f t="shared" si="343"/>
        <v>354.66666666666634</v>
      </c>
      <c r="K924" s="34">
        <f t="shared" si="344"/>
        <v>143.15</v>
      </c>
      <c r="L924" s="39">
        <f t="shared" si="345"/>
        <v>272.15671875000004</v>
      </c>
      <c r="M924" s="40">
        <f t="shared" si="346"/>
        <v>769.97338541666636</v>
      </c>
      <c r="N924" s="36"/>
      <c r="O924" s="45">
        <f t="shared" si="347"/>
        <v>12725.949008969903</v>
      </c>
      <c r="P924" s="46">
        <f t="shared" si="358"/>
        <v>12.725949008969902</v>
      </c>
      <c r="Q924" s="42">
        <f t="shared" si="348"/>
        <v>12.725949008969902</v>
      </c>
      <c r="R924" s="46">
        <f t="shared" si="357"/>
        <v>1.3357743929816899</v>
      </c>
      <c r="S924" s="42">
        <f t="shared" si="349"/>
        <v>0</v>
      </c>
      <c r="T924" s="43">
        <f t="shared" si="335"/>
        <v>0.23936824190462638</v>
      </c>
      <c r="U924" s="36"/>
      <c r="V924" s="58">
        <f t="shared" si="350"/>
        <v>354.66666666666634</v>
      </c>
      <c r="W924" s="58">
        <f t="shared" si="351"/>
        <v>0</v>
      </c>
      <c r="Y924" s="61">
        <f t="shared" si="337"/>
        <v>249128.70370370374</v>
      </c>
      <c r="Z924" s="61">
        <f t="shared" si="338"/>
        <v>249.12870370370374</v>
      </c>
      <c r="AA924" s="61">
        <f t="shared" si="339"/>
        <v>0</v>
      </c>
      <c r="AB924" s="63">
        <f t="shared" si="340"/>
        <v>0</v>
      </c>
      <c r="AC924" s="36"/>
      <c r="AD924" s="64">
        <f t="shared" si="341"/>
        <v>0</v>
      </c>
      <c r="AE924" s="64">
        <f t="shared" si="342"/>
        <v>0.23936824190462638</v>
      </c>
      <c r="AF924" s="42">
        <f t="shared" si="352"/>
        <v>0</v>
      </c>
      <c r="AG924" s="72">
        <f t="shared" si="353"/>
        <v>0</v>
      </c>
      <c r="AH924">
        <f t="shared" si="354"/>
        <v>0.14541620695706053</v>
      </c>
    </row>
    <row r="925" spans="1:34" ht="15.75" thickBot="1" x14ac:dyDescent="0.3">
      <c r="A925" s="36"/>
      <c r="B925" s="15" t="s">
        <v>60</v>
      </c>
      <c r="C925" s="15">
        <v>921</v>
      </c>
      <c r="D925" s="15">
        <v>332</v>
      </c>
      <c r="E925" s="47">
        <v>60.5</v>
      </c>
      <c r="F925" s="37">
        <f t="shared" si="355"/>
        <v>0.38888888888888851</v>
      </c>
      <c r="G925" s="37">
        <f t="shared" si="356"/>
        <v>1.3999999999999986</v>
      </c>
      <c r="H925" s="36"/>
      <c r="I925" s="33">
        <f t="shared" si="336"/>
        <v>16.805555555555557</v>
      </c>
      <c r="J925" s="34">
        <f t="shared" si="343"/>
        <v>709.33333333333269</v>
      </c>
      <c r="K925" s="34">
        <f t="shared" si="344"/>
        <v>143.15</v>
      </c>
      <c r="L925" s="39">
        <f t="shared" si="345"/>
        <v>281.38171875000006</v>
      </c>
      <c r="M925" s="40">
        <f t="shared" si="346"/>
        <v>1133.8650520833328</v>
      </c>
      <c r="N925" s="36"/>
      <c r="O925" s="45">
        <f t="shared" si="347"/>
        <v>19055.232125289345</v>
      </c>
      <c r="P925" s="46">
        <f t="shared" si="358"/>
        <v>19.055232125289344</v>
      </c>
      <c r="Q925" s="42">
        <f t="shared" si="348"/>
        <v>19.055232125289344</v>
      </c>
      <c r="R925" s="46">
        <f t="shared" si="357"/>
        <v>1.3410675130164924</v>
      </c>
      <c r="S925" s="42">
        <f t="shared" si="349"/>
        <v>0</v>
      </c>
      <c r="T925" s="43">
        <f t="shared" si="335"/>
        <v>0.23936824190462638</v>
      </c>
      <c r="U925" s="36"/>
      <c r="V925" s="58">
        <f t="shared" si="350"/>
        <v>709.33333333333269</v>
      </c>
      <c r="W925" s="58">
        <f t="shared" si="351"/>
        <v>0</v>
      </c>
      <c r="Y925" s="61">
        <f t="shared" si="337"/>
        <v>257573.1481481482</v>
      </c>
      <c r="Z925" s="61">
        <f t="shared" si="338"/>
        <v>257.57314814814822</v>
      </c>
      <c r="AA925" s="61">
        <f t="shared" si="339"/>
        <v>0</v>
      </c>
      <c r="AB925" s="63">
        <f t="shared" si="340"/>
        <v>0</v>
      </c>
      <c r="AC925" s="36"/>
      <c r="AD925" s="64">
        <f t="shared" si="341"/>
        <v>0</v>
      </c>
      <c r="AE925" s="64">
        <f t="shared" si="342"/>
        <v>0.23936824190462638</v>
      </c>
      <c r="AF925" s="42">
        <f t="shared" si="352"/>
        <v>0</v>
      </c>
      <c r="AG925" s="72">
        <f t="shared" si="353"/>
        <v>0</v>
      </c>
      <c r="AH925">
        <f t="shared" si="354"/>
        <v>0.14541620695706053</v>
      </c>
    </row>
    <row r="926" spans="1:34" ht="15.75" thickBot="1" x14ac:dyDescent="0.3">
      <c r="A926" s="36"/>
      <c r="B926" s="15" t="s">
        <v>60</v>
      </c>
      <c r="C926" s="15">
        <v>922</v>
      </c>
      <c r="D926" s="15">
        <v>333</v>
      </c>
      <c r="E926" s="47">
        <v>62.3</v>
      </c>
      <c r="F926" s="37">
        <f t="shared" si="355"/>
        <v>0.47222222222222199</v>
      </c>
      <c r="G926" s="37">
        <f t="shared" si="356"/>
        <v>1.6999999999999993</v>
      </c>
      <c r="H926" s="36"/>
      <c r="I926" s="33">
        <f t="shared" si="336"/>
        <v>17.305555555555557</v>
      </c>
      <c r="J926" s="34">
        <f t="shared" si="343"/>
        <v>861.33333333333292</v>
      </c>
      <c r="K926" s="34">
        <f t="shared" si="344"/>
        <v>143.15</v>
      </c>
      <c r="L926" s="39">
        <f t="shared" si="345"/>
        <v>298.37416875000002</v>
      </c>
      <c r="M926" s="40">
        <f t="shared" si="346"/>
        <v>1302.857502083333</v>
      </c>
      <c r="N926" s="36"/>
      <c r="O926" s="45">
        <f t="shared" si="347"/>
        <v>22546.67288327546</v>
      </c>
      <c r="P926" s="46">
        <f t="shared" si="358"/>
        <v>22.546672883275459</v>
      </c>
      <c r="Q926" s="42">
        <f t="shared" si="348"/>
        <v>22.546672883275459</v>
      </c>
      <c r="R926" s="46">
        <f t="shared" si="357"/>
        <v>1.3473304777062911</v>
      </c>
      <c r="S926" s="42">
        <f t="shared" si="349"/>
        <v>0</v>
      </c>
      <c r="T926" s="43">
        <f t="shared" si="335"/>
        <v>0.23936824190462638</v>
      </c>
      <c r="U926" s="36"/>
      <c r="V926" s="58">
        <f t="shared" si="350"/>
        <v>861.33333333333292</v>
      </c>
      <c r="W926" s="58">
        <f t="shared" si="351"/>
        <v>0</v>
      </c>
      <c r="Y926" s="61">
        <f t="shared" si="337"/>
        <v>273127.81481481483</v>
      </c>
      <c r="Z926" s="61">
        <f t="shared" si="338"/>
        <v>273.12781481481483</v>
      </c>
      <c r="AA926" s="61">
        <f t="shared" si="339"/>
        <v>0</v>
      </c>
      <c r="AB926" s="63">
        <f t="shared" si="340"/>
        <v>0</v>
      </c>
      <c r="AC926" s="36"/>
      <c r="AD926" s="64">
        <f t="shared" si="341"/>
        <v>0</v>
      </c>
      <c r="AE926" s="64">
        <f t="shared" si="342"/>
        <v>0.24163852328401489</v>
      </c>
      <c r="AF926" s="42">
        <f t="shared" si="352"/>
        <v>203817.7119999998</v>
      </c>
      <c r="AG926" s="72">
        <f t="shared" si="353"/>
        <v>117628.29703799989</v>
      </c>
      <c r="AH926">
        <f t="shared" si="354"/>
        <v>0.14541620695706053</v>
      </c>
    </row>
    <row r="927" spans="1:34" ht="15.75" thickBot="1" x14ac:dyDescent="0.3">
      <c r="A927" s="36"/>
      <c r="B927" s="15" t="s">
        <v>60</v>
      </c>
      <c r="C927" s="15">
        <v>923</v>
      </c>
      <c r="D927" s="15">
        <v>334</v>
      </c>
      <c r="E927" s="47">
        <v>63.9</v>
      </c>
      <c r="F927" s="37">
        <f t="shared" si="355"/>
        <v>0.38888888888888851</v>
      </c>
      <c r="G927" s="37">
        <f t="shared" si="356"/>
        <v>1.3999999999999986</v>
      </c>
      <c r="H927" s="36"/>
      <c r="I927" s="33">
        <f t="shared" si="336"/>
        <v>17.75</v>
      </c>
      <c r="J927" s="34">
        <f t="shared" si="343"/>
        <v>709.33333333333269</v>
      </c>
      <c r="K927" s="34">
        <f t="shared" si="344"/>
        <v>143.15</v>
      </c>
      <c r="L927" s="39">
        <f t="shared" si="345"/>
        <v>313.89676874999998</v>
      </c>
      <c r="M927" s="40">
        <f t="shared" si="346"/>
        <v>1166.3801020833325</v>
      </c>
      <c r="N927" s="36"/>
      <c r="O927" s="45">
        <f t="shared" si="347"/>
        <v>20703.246811979152</v>
      </c>
      <c r="P927" s="46">
        <f t="shared" si="358"/>
        <v>20.703246811979152</v>
      </c>
      <c r="Q927" s="42">
        <f t="shared" si="348"/>
        <v>20.703246811979152</v>
      </c>
      <c r="R927" s="46">
        <f t="shared" si="357"/>
        <v>1.3530813795985075</v>
      </c>
      <c r="S927" s="42">
        <f t="shared" si="349"/>
        <v>0</v>
      </c>
      <c r="T927" s="43">
        <f t="shared" si="335"/>
        <v>0.23936824190462638</v>
      </c>
      <c r="U927" s="36"/>
      <c r="V927" s="58">
        <f t="shared" si="350"/>
        <v>709.33333333333269</v>
      </c>
      <c r="W927" s="58">
        <f t="shared" si="351"/>
        <v>0</v>
      </c>
      <c r="Y927" s="61">
        <f t="shared" si="337"/>
        <v>287337</v>
      </c>
      <c r="Z927" s="61">
        <f t="shared" si="338"/>
        <v>287.33699999999999</v>
      </c>
      <c r="AA927" s="61">
        <f t="shared" si="339"/>
        <v>0</v>
      </c>
      <c r="AB927" s="63">
        <f t="shared" si="340"/>
        <v>0</v>
      </c>
      <c r="AC927" s="36"/>
      <c r="AD927" s="64">
        <f t="shared" si="341"/>
        <v>0</v>
      </c>
      <c r="AE927" s="64">
        <f t="shared" si="342"/>
        <v>0.24379319677981928</v>
      </c>
      <c r="AF927" s="42">
        <f t="shared" si="352"/>
        <v>15110.336888888567</v>
      </c>
      <c r="AG927" s="72">
        <f t="shared" si="353"/>
        <v>8720.5531769998142</v>
      </c>
      <c r="AH927">
        <f t="shared" si="354"/>
        <v>0.14541620695706053</v>
      </c>
    </row>
    <row r="928" spans="1:34" ht="15.75" thickBot="1" x14ac:dyDescent="0.3">
      <c r="A928" s="36"/>
      <c r="B928" s="15" t="s">
        <v>60</v>
      </c>
      <c r="C928" s="15">
        <v>924</v>
      </c>
      <c r="D928" s="15">
        <v>335</v>
      </c>
      <c r="E928" s="47">
        <v>65.099999999999994</v>
      </c>
      <c r="F928" s="37">
        <f t="shared" si="355"/>
        <v>2.7777777777777186E-2</v>
      </c>
      <c r="G928" s="37">
        <f t="shared" si="356"/>
        <v>9.9999999999997868E-2</v>
      </c>
      <c r="H928" s="36"/>
      <c r="I928" s="33">
        <f t="shared" si="336"/>
        <v>18.083333333333332</v>
      </c>
      <c r="J928" s="34">
        <f t="shared" si="343"/>
        <v>50.666666666665591</v>
      </c>
      <c r="K928" s="34">
        <f t="shared" si="344"/>
        <v>143.15</v>
      </c>
      <c r="L928" s="39">
        <f t="shared" si="345"/>
        <v>325.79701874999995</v>
      </c>
      <c r="M928" s="40">
        <f t="shared" si="346"/>
        <v>519.61368541666559</v>
      </c>
      <c r="N928" s="36"/>
      <c r="O928" s="45">
        <f t="shared" si="347"/>
        <v>9396.347477951369</v>
      </c>
      <c r="P928" s="46">
        <f t="shared" si="358"/>
        <v>9.3963474779513696</v>
      </c>
      <c r="Q928" s="42">
        <f t="shared" si="348"/>
        <v>9.3963474779513678</v>
      </c>
      <c r="R928" s="46">
        <f t="shared" si="357"/>
        <v>1.3556914761201606</v>
      </c>
      <c r="S928" s="42">
        <f t="shared" si="349"/>
        <v>8173.012965798609</v>
      </c>
      <c r="T928" s="43">
        <f t="shared" si="335"/>
        <v>0.24163852328401489</v>
      </c>
      <c r="U928" s="65"/>
      <c r="V928" s="58">
        <f t="shared" si="350"/>
        <v>50.666666666665591</v>
      </c>
      <c r="W928" s="58">
        <f t="shared" si="351"/>
        <v>0</v>
      </c>
      <c r="Y928" s="61">
        <f t="shared" si="337"/>
        <v>298230.33333333331</v>
      </c>
      <c r="Z928" s="61">
        <f t="shared" si="338"/>
        <v>298.23033333333331</v>
      </c>
      <c r="AA928" s="61">
        <f t="shared" si="339"/>
        <v>9091.8518518519122</v>
      </c>
      <c r="AB928" s="63">
        <f t="shared" si="340"/>
        <v>9.0918518518519118</v>
      </c>
      <c r="AC928" s="36"/>
      <c r="AD928" s="64">
        <f t="shared" si="341"/>
        <v>-9.0918518518519118</v>
      </c>
      <c r="AE928" s="64">
        <f t="shared" si="342"/>
        <v>0.24589171259772052</v>
      </c>
      <c r="AF928" s="42">
        <f t="shared" si="352"/>
        <v>0</v>
      </c>
      <c r="AG928" s="72">
        <f t="shared" si="353"/>
        <v>0</v>
      </c>
      <c r="AH928">
        <f t="shared" si="354"/>
        <v>0.14679540289503903</v>
      </c>
    </row>
    <row r="929" spans="1:34" ht="15.75" thickBot="1" x14ac:dyDescent="0.3">
      <c r="A929" s="36"/>
      <c r="B929" s="15" t="s">
        <v>60</v>
      </c>
      <c r="C929" s="15">
        <v>925</v>
      </c>
      <c r="D929" s="15">
        <v>336</v>
      </c>
      <c r="E929" s="47">
        <v>64.099999999999994</v>
      </c>
      <c r="F929" s="37">
        <f t="shared" si="355"/>
        <v>-0.33333333333333215</v>
      </c>
      <c r="G929" s="37">
        <f t="shared" si="356"/>
        <v>-1.1999999999999957</v>
      </c>
      <c r="H929" s="36"/>
      <c r="I929" s="33">
        <f t="shared" si="336"/>
        <v>17.805555555555554</v>
      </c>
      <c r="J929" s="34">
        <f t="shared" si="343"/>
        <v>-607.99999999999784</v>
      </c>
      <c r="K929" s="34">
        <f t="shared" si="344"/>
        <v>143.15</v>
      </c>
      <c r="L929" s="39">
        <f t="shared" si="345"/>
        <v>315.86476874999994</v>
      </c>
      <c r="M929" s="40">
        <f t="shared" si="346"/>
        <v>459.01476874999992</v>
      </c>
      <c r="N929" s="36"/>
      <c r="O929" s="45">
        <f t="shared" si="347"/>
        <v>8173.012965798609</v>
      </c>
      <c r="P929" s="46">
        <f t="shared" si="358"/>
        <v>8.173012965798609</v>
      </c>
      <c r="Q929" s="42">
        <f t="shared" si="348"/>
        <v>-2.6527648119791292</v>
      </c>
      <c r="R929" s="46">
        <f t="shared" si="357"/>
        <v>1.3579617574995491</v>
      </c>
      <c r="S929" s="42">
        <f t="shared" si="349"/>
        <v>7756.824584895835</v>
      </c>
      <c r="T929" s="43">
        <f t="shared" si="335"/>
        <v>0.24379319677981928</v>
      </c>
      <c r="U929" s="65"/>
      <c r="V929" s="58">
        <f t="shared" si="350"/>
        <v>0</v>
      </c>
      <c r="W929" s="58">
        <f t="shared" si="351"/>
        <v>607.99999999999784</v>
      </c>
      <c r="Y929" s="61">
        <f t="shared" si="337"/>
        <v>289138.4814814814</v>
      </c>
      <c r="Z929" s="61">
        <f t="shared" si="338"/>
        <v>289.13848148148139</v>
      </c>
      <c r="AA929" s="61">
        <f t="shared" si="339"/>
        <v>12492.14814814803</v>
      </c>
      <c r="AB929" s="63">
        <f t="shared" si="340"/>
        <v>12.492148148148029</v>
      </c>
      <c r="AC929" s="36"/>
      <c r="AD929" s="64">
        <f t="shared" si="341"/>
        <v>-12.492148148148029</v>
      </c>
      <c r="AE929" s="64">
        <f t="shared" si="342"/>
        <v>0.24793515197035748</v>
      </c>
      <c r="AF929" s="42">
        <f t="shared" si="352"/>
        <v>0</v>
      </c>
      <c r="AG929" s="72">
        <f t="shared" si="353"/>
        <v>0</v>
      </c>
      <c r="AH929">
        <f t="shared" si="354"/>
        <v>0.14810436704374022</v>
      </c>
    </row>
    <row r="930" spans="1:34" ht="15.75" thickBot="1" x14ac:dyDescent="0.3">
      <c r="A930" s="36"/>
      <c r="B930" s="15" t="s">
        <v>60</v>
      </c>
      <c r="C930" s="15">
        <v>926</v>
      </c>
      <c r="D930" s="15">
        <v>337</v>
      </c>
      <c r="E930" s="47">
        <v>62.7</v>
      </c>
      <c r="F930" s="37">
        <f t="shared" si="355"/>
        <v>-0.29166666666666585</v>
      </c>
      <c r="G930" s="37">
        <f t="shared" si="356"/>
        <v>-1.0499999999999972</v>
      </c>
      <c r="H930" s="36"/>
      <c r="I930" s="33">
        <f t="shared" si="336"/>
        <v>17.416666666666668</v>
      </c>
      <c r="J930" s="34">
        <f t="shared" si="343"/>
        <v>-531.99999999999852</v>
      </c>
      <c r="K930" s="34">
        <f t="shared" si="344"/>
        <v>143.15</v>
      </c>
      <c r="L930" s="39">
        <f t="shared" si="345"/>
        <v>302.21791875000002</v>
      </c>
      <c r="M930" s="40">
        <f t="shared" si="346"/>
        <v>445.36791875000006</v>
      </c>
      <c r="N930" s="36"/>
      <c r="O930" s="45">
        <f t="shared" si="347"/>
        <v>7756.824584895835</v>
      </c>
      <c r="P930" s="46">
        <f t="shared" si="358"/>
        <v>7.7568245848958348</v>
      </c>
      <c r="Q930" s="42">
        <f t="shared" si="348"/>
        <v>-1.5088420817708077</v>
      </c>
      <c r="R930" s="46">
        <f t="shared" si="357"/>
        <v>1.3601164309953535</v>
      </c>
      <c r="S930" s="42">
        <f t="shared" si="349"/>
        <v>7554.6569444444422</v>
      </c>
      <c r="T930" s="43">
        <f t="shared" si="335"/>
        <v>0.24589171259772052</v>
      </c>
      <c r="U930" s="65"/>
      <c r="V930" s="58">
        <f t="shared" si="350"/>
        <v>0</v>
      </c>
      <c r="W930" s="58">
        <f t="shared" si="351"/>
        <v>531.99999999999852</v>
      </c>
      <c r="Y930" s="61">
        <f t="shared" si="337"/>
        <v>276646.33333333337</v>
      </c>
      <c r="Z930" s="61">
        <f t="shared" si="338"/>
        <v>276.64633333333336</v>
      </c>
      <c r="AA930" s="61">
        <f t="shared" si="339"/>
        <v>6142.6296296297223</v>
      </c>
      <c r="AB930" s="63">
        <f t="shared" si="340"/>
        <v>6.142629629629722</v>
      </c>
      <c r="AC930" s="36"/>
      <c r="AD930" s="64">
        <f t="shared" si="341"/>
        <v>-6.142629629629722</v>
      </c>
      <c r="AE930" s="64">
        <f t="shared" si="342"/>
        <v>0.24994759984202994</v>
      </c>
      <c r="AF930" s="42">
        <f t="shared" si="352"/>
        <v>0</v>
      </c>
      <c r="AG930" s="72">
        <f t="shared" si="353"/>
        <v>0</v>
      </c>
      <c r="AH930">
        <f t="shared" si="354"/>
        <v>0.14937921540311525</v>
      </c>
    </row>
    <row r="931" spans="1:34" ht="15.75" thickBot="1" x14ac:dyDescent="0.3">
      <c r="A931" s="36"/>
      <c r="B931" s="15" t="s">
        <v>60</v>
      </c>
      <c r="C931" s="15">
        <v>927</v>
      </c>
      <c r="D931" s="15">
        <v>338</v>
      </c>
      <c r="E931" s="47">
        <v>62</v>
      </c>
      <c r="F931" s="37">
        <f t="shared" si="355"/>
        <v>-0.19444444444444522</v>
      </c>
      <c r="G931" s="37">
        <f t="shared" si="356"/>
        <v>-0.70000000000000284</v>
      </c>
      <c r="H931" s="36"/>
      <c r="I931" s="33">
        <f t="shared" si="336"/>
        <v>17.222222222222221</v>
      </c>
      <c r="J931" s="34">
        <f t="shared" si="343"/>
        <v>-354.66666666666811</v>
      </c>
      <c r="K931" s="34">
        <f t="shared" si="344"/>
        <v>143.15</v>
      </c>
      <c r="L931" s="39">
        <f t="shared" si="345"/>
        <v>295.50749999999994</v>
      </c>
      <c r="M931" s="40">
        <f t="shared" si="346"/>
        <v>438.65749999999991</v>
      </c>
      <c r="N931" s="36"/>
      <c r="O931" s="45">
        <f t="shared" si="347"/>
        <v>7554.6569444444422</v>
      </c>
      <c r="P931" s="46">
        <f t="shared" si="358"/>
        <v>7.5546569444444422</v>
      </c>
      <c r="Q931" s="42">
        <f t="shared" si="348"/>
        <v>1.4465087962962704</v>
      </c>
      <c r="R931" s="46">
        <f t="shared" si="357"/>
        <v>1.3622149468132547</v>
      </c>
      <c r="S931" s="42">
        <f t="shared" si="349"/>
        <v>7356.3817414930563</v>
      </c>
      <c r="T931" s="43">
        <f t="shared" si="335"/>
        <v>0.24793515197035748</v>
      </c>
      <c r="U931" s="65"/>
      <c r="V931" s="58">
        <f t="shared" si="350"/>
        <v>0</v>
      </c>
      <c r="W931" s="58">
        <f t="shared" si="351"/>
        <v>354.66666666666811</v>
      </c>
      <c r="Y931" s="61">
        <f t="shared" si="337"/>
        <v>270503.70370370365</v>
      </c>
      <c r="Z931" s="61">
        <f t="shared" si="338"/>
        <v>270.50370370370365</v>
      </c>
      <c r="AA931" s="61">
        <f t="shared" si="339"/>
        <v>6073.6666666665697</v>
      </c>
      <c r="AB931" s="63">
        <f t="shared" si="340"/>
        <v>6.0736666666665693</v>
      </c>
      <c r="AC931" s="36"/>
      <c r="AD931" s="64">
        <f t="shared" si="341"/>
        <v>-6.0736666666665693</v>
      </c>
      <c r="AE931" s="64">
        <f t="shared" si="342"/>
        <v>0.25192940300440453</v>
      </c>
      <c r="AF931" s="42">
        <f t="shared" si="352"/>
        <v>0</v>
      </c>
      <c r="AG931" s="72">
        <f t="shared" si="353"/>
        <v>0</v>
      </c>
      <c r="AH931">
        <f t="shared" si="354"/>
        <v>0.15062060482199219</v>
      </c>
    </row>
    <row r="932" spans="1:34" ht="15.75" thickBot="1" x14ac:dyDescent="0.3">
      <c r="A932" s="36"/>
      <c r="B932" s="15" t="s">
        <v>60</v>
      </c>
      <c r="C932" s="15">
        <v>928</v>
      </c>
      <c r="D932" s="15">
        <v>339</v>
      </c>
      <c r="E932" s="47">
        <v>61.3</v>
      </c>
      <c r="F932" s="37">
        <f t="shared" si="355"/>
        <v>-0.15277777777777798</v>
      </c>
      <c r="G932" s="37">
        <f t="shared" si="356"/>
        <v>-0.55000000000000071</v>
      </c>
      <c r="H932" s="36"/>
      <c r="I932" s="33">
        <f t="shared" si="336"/>
        <v>17.027777777777779</v>
      </c>
      <c r="J932" s="34">
        <f t="shared" si="343"/>
        <v>-278.66666666666703</v>
      </c>
      <c r="K932" s="34">
        <f t="shared" si="344"/>
        <v>143.15</v>
      </c>
      <c r="L932" s="39">
        <f t="shared" si="345"/>
        <v>288.87241875000001</v>
      </c>
      <c r="M932" s="40">
        <f t="shared" si="346"/>
        <v>432.02241875000004</v>
      </c>
      <c r="N932" s="36"/>
      <c r="O932" s="45">
        <f t="shared" si="347"/>
        <v>7356.3817414930563</v>
      </c>
      <c r="P932" s="46">
        <f t="shared" si="358"/>
        <v>7.3563817414930561</v>
      </c>
      <c r="Q932" s="42">
        <f t="shared" si="348"/>
        <v>2.6113076674189757</v>
      </c>
      <c r="R932" s="46">
        <f t="shared" si="357"/>
        <v>1.3642583861858917</v>
      </c>
      <c r="S932" s="42">
        <f t="shared" si="349"/>
        <v>7244.8123380208344</v>
      </c>
      <c r="T932" s="43">
        <f t="shared" si="335"/>
        <v>0.24994759984202994</v>
      </c>
      <c r="U932" s="65"/>
      <c r="V932" s="58">
        <f t="shared" si="350"/>
        <v>0</v>
      </c>
      <c r="W932" s="58">
        <f t="shared" si="351"/>
        <v>278.66666666666703</v>
      </c>
      <c r="Y932" s="61">
        <f t="shared" si="337"/>
        <v>264430.03703703708</v>
      </c>
      <c r="Z932" s="61">
        <f t="shared" si="338"/>
        <v>264.4300370370371</v>
      </c>
      <c r="AA932" s="61">
        <f t="shared" si="339"/>
        <v>3439.703703703708</v>
      </c>
      <c r="AB932" s="63">
        <f t="shared" si="340"/>
        <v>3.4397037037037079</v>
      </c>
      <c r="AC932" s="36"/>
      <c r="AD932" s="64">
        <f t="shared" si="341"/>
        <v>-3.4397037037037079</v>
      </c>
      <c r="AE932" s="64">
        <f t="shared" si="342"/>
        <v>0.25388844884661133</v>
      </c>
      <c r="AF932" s="42">
        <f t="shared" si="352"/>
        <v>0</v>
      </c>
      <c r="AG932" s="72">
        <f t="shared" si="353"/>
        <v>0</v>
      </c>
      <c r="AH932">
        <f t="shared" si="354"/>
        <v>0.15184316690403321</v>
      </c>
    </row>
    <row r="933" spans="1:34" ht="15.75" thickBot="1" x14ac:dyDescent="0.3">
      <c r="A933" s="36"/>
      <c r="B933" s="15" t="s">
        <v>60</v>
      </c>
      <c r="C933" s="15">
        <v>929</v>
      </c>
      <c r="D933" s="15">
        <v>340</v>
      </c>
      <c r="E933" s="47">
        <v>60.9</v>
      </c>
      <c r="F933" s="37">
        <f t="shared" si="355"/>
        <v>-0.11111111111111072</v>
      </c>
      <c r="G933" s="37">
        <f t="shared" si="356"/>
        <v>-0.39999999999999858</v>
      </c>
      <c r="H933" s="36"/>
      <c r="I933" s="33">
        <f t="shared" si="336"/>
        <v>16.916666666666668</v>
      </c>
      <c r="J933" s="34">
        <f t="shared" si="343"/>
        <v>-202.66666666666595</v>
      </c>
      <c r="K933" s="34">
        <f t="shared" si="344"/>
        <v>143.15</v>
      </c>
      <c r="L933" s="39">
        <f t="shared" si="345"/>
        <v>285.11476875</v>
      </c>
      <c r="M933" s="40">
        <f t="shared" si="346"/>
        <v>428.26476875000003</v>
      </c>
      <c r="N933" s="36"/>
      <c r="O933" s="45">
        <f t="shared" si="347"/>
        <v>7244.8123380208344</v>
      </c>
      <c r="P933" s="46">
        <f t="shared" si="358"/>
        <v>7.244812338020834</v>
      </c>
      <c r="Q933" s="42">
        <f t="shared" si="348"/>
        <v>3.8163678935764014</v>
      </c>
      <c r="R933" s="46">
        <f t="shared" si="357"/>
        <v>1.3662708340575642</v>
      </c>
      <c r="S933" s="42">
        <f t="shared" si="349"/>
        <v>7134.4913845486135</v>
      </c>
      <c r="T933" s="43">
        <f t="shared" si="335"/>
        <v>0.25192940300440453</v>
      </c>
      <c r="U933" s="65"/>
      <c r="V933" s="58">
        <f t="shared" si="350"/>
        <v>0</v>
      </c>
      <c r="W933" s="58">
        <f t="shared" si="351"/>
        <v>202.66666666666595</v>
      </c>
      <c r="Y933" s="61">
        <f t="shared" si="337"/>
        <v>260990.33333333337</v>
      </c>
      <c r="Z933" s="61">
        <f t="shared" si="338"/>
        <v>260.99033333333335</v>
      </c>
      <c r="AA933" s="61">
        <f t="shared" si="339"/>
        <v>3417.1851851851679</v>
      </c>
      <c r="AB933" s="63">
        <f t="shared" si="340"/>
        <v>3.417185185185168</v>
      </c>
      <c r="AC933" s="36"/>
      <c r="AD933" s="64">
        <f t="shared" si="341"/>
        <v>-3.417185185185168</v>
      </c>
      <c r="AE933" s="64">
        <f t="shared" si="342"/>
        <v>0.25581745138403417</v>
      </c>
      <c r="AF933" s="42">
        <f t="shared" si="352"/>
        <v>0</v>
      </c>
      <c r="AG933" s="72">
        <f t="shared" si="353"/>
        <v>0</v>
      </c>
      <c r="AH933">
        <f t="shared" si="354"/>
        <v>0.15304711232517576</v>
      </c>
    </row>
    <row r="934" spans="1:34" ht="15.75" thickBot="1" x14ac:dyDescent="0.3">
      <c r="A934" s="36"/>
      <c r="B934" s="15" t="s">
        <v>60</v>
      </c>
      <c r="C934" s="15">
        <v>930</v>
      </c>
      <c r="D934" s="15">
        <v>341</v>
      </c>
      <c r="E934" s="47">
        <v>60.5</v>
      </c>
      <c r="F934" s="37">
        <f t="shared" si="355"/>
        <v>-9.7222222222221627E-2</v>
      </c>
      <c r="G934" s="37">
        <f t="shared" si="356"/>
        <v>-0.34999999999999787</v>
      </c>
      <c r="H934" s="36"/>
      <c r="I934" s="33">
        <f t="shared" si="336"/>
        <v>16.805555555555557</v>
      </c>
      <c r="J934" s="34">
        <f t="shared" si="343"/>
        <v>-177.33333333333223</v>
      </c>
      <c r="K934" s="34">
        <f t="shared" si="344"/>
        <v>143.15</v>
      </c>
      <c r="L934" s="39">
        <f t="shared" si="345"/>
        <v>281.38171875000006</v>
      </c>
      <c r="M934" s="40">
        <f t="shared" si="346"/>
        <v>424.5317187500001</v>
      </c>
      <c r="N934" s="36"/>
      <c r="O934" s="45">
        <f t="shared" si="347"/>
        <v>7134.4913845486135</v>
      </c>
      <c r="P934" s="46">
        <f t="shared" si="358"/>
        <v>7.1344913845486131</v>
      </c>
      <c r="Q934" s="42">
        <f t="shared" si="348"/>
        <v>4.1543061993634458</v>
      </c>
      <c r="R934" s="46">
        <f t="shared" si="357"/>
        <v>1.3682526372199388</v>
      </c>
      <c r="S934" s="42">
        <f t="shared" si="349"/>
        <v>7052.5650319444467</v>
      </c>
      <c r="T934" s="43">
        <f t="shared" si="335"/>
        <v>0.25388844884661133</v>
      </c>
      <c r="U934" s="65"/>
      <c r="V934" s="58">
        <f t="shared" si="350"/>
        <v>0</v>
      </c>
      <c r="W934" s="58">
        <f t="shared" si="351"/>
        <v>177.33333333333223</v>
      </c>
      <c r="Y934" s="61">
        <f t="shared" si="337"/>
        <v>257573.1481481482</v>
      </c>
      <c r="Z934" s="61">
        <f t="shared" si="338"/>
        <v>257.57314814814822</v>
      </c>
      <c r="AA934" s="61">
        <f t="shared" si="339"/>
        <v>2548.1111111110949</v>
      </c>
      <c r="AB934" s="63">
        <f t="shared" si="340"/>
        <v>2.548111111111095</v>
      </c>
      <c r="AC934" s="36"/>
      <c r="AD934" s="64">
        <f t="shared" si="341"/>
        <v>-2.548111111111095</v>
      </c>
      <c r="AE934" s="64">
        <f t="shared" si="342"/>
        <v>0.25771675114445081</v>
      </c>
      <c r="AF934" s="42">
        <f t="shared" si="352"/>
        <v>0</v>
      </c>
      <c r="AG934" s="72">
        <f t="shared" si="353"/>
        <v>0</v>
      </c>
      <c r="AH934">
        <f t="shared" si="354"/>
        <v>0.15423723267431638</v>
      </c>
    </row>
    <row r="935" spans="1:34" ht="15.75" thickBot="1" x14ac:dyDescent="0.3">
      <c r="A935" s="36"/>
      <c r="B935" s="15" t="s">
        <v>60</v>
      </c>
      <c r="C935" s="15">
        <v>931</v>
      </c>
      <c r="D935" s="15">
        <v>342</v>
      </c>
      <c r="E935" s="47">
        <v>60.2</v>
      </c>
      <c r="F935" s="37">
        <f t="shared" si="355"/>
        <v>-9.7222222222222612E-2</v>
      </c>
      <c r="G935" s="37">
        <f t="shared" si="356"/>
        <v>-0.35000000000000142</v>
      </c>
      <c r="H935" s="36"/>
      <c r="I935" s="33">
        <f t="shared" si="336"/>
        <v>16.722222222222225</v>
      </c>
      <c r="J935" s="34">
        <f t="shared" si="343"/>
        <v>-177.33333333333405</v>
      </c>
      <c r="K935" s="34">
        <f t="shared" si="344"/>
        <v>143.15</v>
      </c>
      <c r="L935" s="39">
        <f t="shared" si="345"/>
        <v>278.59807500000005</v>
      </c>
      <c r="M935" s="40">
        <f t="shared" si="346"/>
        <v>421.74807500000009</v>
      </c>
      <c r="N935" s="36"/>
      <c r="O935" s="45">
        <f t="shared" si="347"/>
        <v>7052.5650319444467</v>
      </c>
      <c r="P935" s="46">
        <f t="shared" si="358"/>
        <v>7.0525650319444466</v>
      </c>
      <c r="Q935" s="42">
        <f t="shared" si="348"/>
        <v>4.0871576245370269</v>
      </c>
      <c r="R935" s="46">
        <f t="shared" si="357"/>
        <v>1.3702116830621456</v>
      </c>
      <c r="S935" s="42">
        <f t="shared" si="349"/>
        <v>6944.4091347222211</v>
      </c>
      <c r="T935" s="43">
        <f t="shared" ref="T935:T998" si="359">T934 + (S935 / 1000 * (C935 - C934) / 3600)</f>
        <v>0.25581745138403417</v>
      </c>
      <c r="U935" s="65">
        <f>SUM(S928:S946)</f>
        <v>124855.05371440975</v>
      </c>
      <c r="V935" s="58">
        <f t="shared" si="350"/>
        <v>0</v>
      </c>
      <c r="W935" s="58">
        <f t="shared" si="351"/>
        <v>177.33333333333405</v>
      </c>
      <c r="Y935" s="61">
        <f t="shared" si="337"/>
        <v>255025.03703703711</v>
      </c>
      <c r="Z935" s="61">
        <f t="shared" si="338"/>
        <v>255.02503703703712</v>
      </c>
      <c r="AA935" s="61">
        <f t="shared" si="339"/>
        <v>3377.7777777778683</v>
      </c>
      <c r="AB935" s="63">
        <f t="shared" si="340"/>
        <v>3.3777777777778684</v>
      </c>
      <c r="AC935" s="36"/>
      <c r="AD935" s="64">
        <f t="shared" si="341"/>
        <v>-3.3777777777778684</v>
      </c>
      <c r="AE935" s="64">
        <f t="shared" si="342"/>
        <v>0.25955765782307733</v>
      </c>
      <c r="AF935" s="42">
        <f t="shared" si="352"/>
        <v>0</v>
      </c>
      <c r="AG935" s="72">
        <f t="shared" si="353"/>
        <v>0</v>
      </c>
      <c r="AH935">
        <f t="shared" si="354"/>
        <v>0.15540910171580077</v>
      </c>
    </row>
    <row r="936" spans="1:34" ht="15.75" thickBot="1" x14ac:dyDescent="0.3">
      <c r="A936" s="36"/>
      <c r="B936" s="15" t="s">
        <v>60</v>
      </c>
      <c r="C936" s="15">
        <v>932</v>
      </c>
      <c r="D936" s="15">
        <v>343</v>
      </c>
      <c r="E936" s="47">
        <v>59.8</v>
      </c>
      <c r="F936" s="37">
        <f t="shared" si="355"/>
        <v>-0.1111111111111117</v>
      </c>
      <c r="G936" s="37">
        <f t="shared" si="356"/>
        <v>-0.40000000000000213</v>
      </c>
      <c r="H936" s="36"/>
      <c r="I936" s="33">
        <f t="shared" si="336"/>
        <v>16.611111111111111</v>
      </c>
      <c r="J936" s="34">
        <f t="shared" si="343"/>
        <v>-202.66666666666774</v>
      </c>
      <c r="K936" s="34">
        <f t="shared" si="344"/>
        <v>143.15</v>
      </c>
      <c r="L936" s="39">
        <f t="shared" si="345"/>
        <v>274.90807499999994</v>
      </c>
      <c r="M936" s="40">
        <f t="shared" si="346"/>
        <v>418.05807499999992</v>
      </c>
      <c r="N936" s="36"/>
      <c r="O936" s="45">
        <f t="shared" si="347"/>
        <v>6944.4091347222211</v>
      </c>
      <c r="P936" s="46">
        <f t="shared" si="358"/>
        <v>6.9444091347222212</v>
      </c>
      <c r="Q936" s="42">
        <f t="shared" si="348"/>
        <v>3.577890616203685</v>
      </c>
      <c r="R936" s="46">
        <f t="shared" si="357"/>
        <v>1.3721406855995684</v>
      </c>
      <c r="S936" s="42">
        <f t="shared" si="349"/>
        <v>6837.4791374999986</v>
      </c>
      <c r="T936" s="43">
        <f t="shared" si="359"/>
        <v>0.25771675114445081</v>
      </c>
      <c r="U936" s="65">
        <f>U935/1000</f>
        <v>124.85505371440975</v>
      </c>
      <c r="V936" s="58">
        <f t="shared" si="350"/>
        <v>0</v>
      </c>
      <c r="W936" s="58">
        <f t="shared" si="351"/>
        <v>202.66666666666774</v>
      </c>
      <c r="Y936" s="61">
        <f t="shared" si="337"/>
        <v>251647.25925925924</v>
      </c>
      <c r="Z936" s="61">
        <f t="shared" si="338"/>
        <v>251.64725925925924</v>
      </c>
      <c r="AA936" s="61">
        <f t="shared" si="339"/>
        <v>3355.2592592592409</v>
      </c>
      <c r="AB936" s="63">
        <f t="shared" si="340"/>
        <v>3.355259259259241</v>
      </c>
      <c r="AC936" s="36"/>
      <c r="AD936" s="64">
        <f t="shared" si="341"/>
        <v>-3.355259259259241</v>
      </c>
      <c r="AE936" s="64">
        <f t="shared" si="342"/>
        <v>0.26132044973689872</v>
      </c>
      <c r="AF936" s="42">
        <f t="shared" si="352"/>
        <v>0</v>
      </c>
      <c r="AG936" s="72">
        <f t="shared" si="353"/>
        <v>0</v>
      </c>
      <c r="AH936">
        <f t="shared" si="354"/>
        <v>0.15656292632025387</v>
      </c>
    </row>
    <row r="937" spans="1:34" ht="15.75" thickBot="1" x14ac:dyDescent="0.3">
      <c r="A937" s="36"/>
      <c r="B937" s="15" t="s">
        <v>60</v>
      </c>
      <c r="C937" s="15">
        <v>933</v>
      </c>
      <c r="D937" s="15">
        <v>344</v>
      </c>
      <c r="E937" s="47">
        <v>59.4</v>
      </c>
      <c r="F937" s="37">
        <f t="shared" si="355"/>
        <v>-0.16666666666666607</v>
      </c>
      <c r="G937" s="37">
        <f t="shared" si="356"/>
        <v>-0.59999999999999787</v>
      </c>
      <c r="H937" s="36"/>
      <c r="I937" s="33">
        <f t="shared" si="336"/>
        <v>16.5</v>
      </c>
      <c r="J937" s="34">
        <f t="shared" si="343"/>
        <v>-303.99999999999892</v>
      </c>
      <c r="K937" s="34">
        <f t="shared" si="344"/>
        <v>143.15</v>
      </c>
      <c r="L937" s="39">
        <f t="shared" si="345"/>
        <v>271.24267499999996</v>
      </c>
      <c r="M937" s="40">
        <f t="shared" si="346"/>
        <v>414.39267499999994</v>
      </c>
      <c r="N937" s="36"/>
      <c r="O937" s="45">
        <f t="shared" si="347"/>
        <v>6837.4791374999986</v>
      </c>
      <c r="P937" s="46">
        <f t="shared" si="358"/>
        <v>6.837479137499999</v>
      </c>
      <c r="Q937" s="42">
        <f t="shared" si="348"/>
        <v>1.8214791375000172</v>
      </c>
      <c r="R937" s="46">
        <f t="shared" si="357"/>
        <v>1.374039985359985</v>
      </c>
      <c r="S937" s="42">
        <f t="shared" si="349"/>
        <v>6627.2640430555557</v>
      </c>
      <c r="T937" s="43">
        <f t="shared" si="359"/>
        <v>0.25955765782307733</v>
      </c>
      <c r="U937" s="65"/>
      <c r="V937" s="58">
        <f t="shared" si="350"/>
        <v>0</v>
      </c>
      <c r="W937" s="58">
        <f t="shared" si="351"/>
        <v>303.99999999999892</v>
      </c>
      <c r="Y937" s="61">
        <f t="shared" si="337"/>
        <v>248292</v>
      </c>
      <c r="Z937" s="61">
        <f t="shared" si="338"/>
        <v>248.292</v>
      </c>
      <c r="AA937" s="61">
        <f t="shared" si="339"/>
        <v>6642.962962962949</v>
      </c>
      <c r="AB937" s="63">
        <f t="shared" si="340"/>
        <v>6.6429629629629492</v>
      </c>
      <c r="AC937" s="36"/>
      <c r="AD937" s="64">
        <f t="shared" si="341"/>
        <v>-6.6429629629629492</v>
      </c>
      <c r="AE937" s="64">
        <f t="shared" si="342"/>
        <v>0.26302117350271664</v>
      </c>
      <c r="AF937" s="42">
        <f t="shared" si="352"/>
        <v>0</v>
      </c>
      <c r="AG937" s="72">
        <f t="shared" si="353"/>
        <v>0</v>
      </c>
      <c r="AH937">
        <f t="shared" si="354"/>
        <v>0.15768127712751948</v>
      </c>
    </row>
    <row r="938" spans="1:34" ht="15.75" thickBot="1" x14ac:dyDescent="0.3">
      <c r="A938" s="36"/>
      <c r="B938" s="15" t="s">
        <v>60</v>
      </c>
      <c r="C938" s="15">
        <v>934</v>
      </c>
      <c r="D938" s="15">
        <v>345</v>
      </c>
      <c r="E938" s="47">
        <v>58.6</v>
      </c>
      <c r="F938" s="37">
        <f t="shared" si="355"/>
        <v>-0.26388888888888867</v>
      </c>
      <c r="G938" s="37">
        <f t="shared" si="356"/>
        <v>-0.94999999999999929</v>
      </c>
      <c r="H938" s="36"/>
      <c r="I938" s="33">
        <f t="shared" si="336"/>
        <v>16.277777777777779</v>
      </c>
      <c r="J938" s="34">
        <f t="shared" si="343"/>
        <v>-481.33333333333292</v>
      </c>
      <c r="K938" s="34">
        <f t="shared" si="344"/>
        <v>143.15</v>
      </c>
      <c r="L938" s="39">
        <f t="shared" si="345"/>
        <v>263.98567500000001</v>
      </c>
      <c r="M938" s="40">
        <f t="shared" si="346"/>
        <v>407.13567499999999</v>
      </c>
      <c r="N938" s="36"/>
      <c r="O938" s="45">
        <f t="shared" si="347"/>
        <v>6627.2640430555557</v>
      </c>
      <c r="P938" s="46">
        <f t="shared" si="358"/>
        <v>6.6272640430555558</v>
      </c>
      <c r="Q938" s="42">
        <f t="shared" si="348"/>
        <v>-1.207772993981475</v>
      </c>
      <c r="R938" s="46">
        <f t="shared" si="357"/>
        <v>1.3758808920386114</v>
      </c>
      <c r="S938" s="42">
        <f t="shared" si="349"/>
        <v>6346.0508897569453</v>
      </c>
      <c r="T938" s="43">
        <f t="shared" si="359"/>
        <v>0.26132044973689872</v>
      </c>
      <c r="U938" s="65"/>
      <c r="V938" s="58">
        <f t="shared" si="350"/>
        <v>0</v>
      </c>
      <c r="W938" s="58">
        <f t="shared" si="351"/>
        <v>481.33333333333292</v>
      </c>
      <c r="Y938" s="61">
        <f t="shared" si="337"/>
        <v>241649.03703703705</v>
      </c>
      <c r="Z938" s="61">
        <f t="shared" si="338"/>
        <v>241.64903703703706</v>
      </c>
      <c r="AA938" s="61">
        <f t="shared" si="339"/>
        <v>8986.9999999999709</v>
      </c>
      <c r="AB938" s="63">
        <f t="shared" si="340"/>
        <v>8.9869999999999717</v>
      </c>
      <c r="AC938" s="36"/>
      <c r="AD938" s="64">
        <f t="shared" si="341"/>
        <v>-8.9869999999999717</v>
      </c>
      <c r="AE938" s="64">
        <f t="shared" si="342"/>
        <v>0.2646814265891364</v>
      </c>
      <c r="AF938" s="42">
        <f t="shared" si="352"/>
        <v>0</v>
      </c>
      <c r="AG938" s="72">
        <f t="shared" si="353"/>
        <v>0</v>
      </c>
      <c r="AH938">
        <f t="shared" si="354"/>
        <v>0.15875217321516599</v>
      </c>
    </row>
    <row r="939" spans="1:34" ht="15.75" thickBot="1" x14ac:dyDescent="0.3">
      <c r="A939" s="36"/>
      <c r="B939" s="15" t="s">
        <v>60</v>
      </c>
      <c r="C939" s="15">
        <v>935</v>
      </c>
      <c r="D939" s="15">
        <v>346</v>
      </c>
      <c r="E939" s="47">
        <v>57.5</v>
      </c>
      <c r="F939" s="37">
        <f t="shared" si="355"/>
        <v>-0.27777777777777779</v>
      </c>
      <c r="G939" s="37">
        <f t="shared" si="356"/>
        <v>-1</v>
      </c>
      <c r="H939" s="36"/>
      <c r="I939" s="33">
        <f t="shared" si="336"/>
        <v>15.972222222222223</v>
      </c>
      <c r="J939" s="34">
        <f t="shared" si="343"/>
        <v>-506.66666666666669</v>
      </c>
      <c r="K939" s="34">
        <f t="shared" si="344"/>
        <v>143.15</v>
      </c>
      <c r="L939" s="39">
        <f t="shared" si="345"/>
        <v>254.16796875000003</v>
      </c>
      <c r="M939" s="40">
        <f t="shared" si="346"/>
        <v>397.31796875000003</v>
      </c>
      <c r="N939" s="36"/>
      <c r="O939" s="45">
        <f t="shared" si="347"/>
        <v>6346.0508897569453</v>
      </c>
      <c r="P939" s="46">
        <f t="shared" si="358"/>
        <v>6.3460508897569454</v>
      </c>
      <c r="Q939" s="42">
        <f t="shared" si="348"/>
        <v>-1.7465417028356476</v>
      </c>
      <c r="R939" s="46">
        <f t="shared" si="357"/>
        <v>1.3776436839524329</v>
      </c>
      <c r="S939" s="42">
        <f t="shared" si="349"/>
        <v>6122.6055569444452</v>
      </c>
      <c r="T939" s="43">
        <f t="shared" si="359"/>
        <v>0.26302117350271664</v>
      </c>
      <c r="U939" s="65"/>
      <c r="V939" s="58">
        <f t="shared" si="350"/>
        <v>0</v>
      </c>
      <c r="W939" s="58">
        <f t="shared" si="351"/>
        <v>506.66666666666669</v>
      </c>
      <c r="Y939" s="61">
        <f t="shared" si="337"/>
        <v>232662.03703703708</v>
      </c>
      <c r="Z939" s="61">
        <f t="shared" si="338"/>
        <v>232.66203703703707</v>
      </c>
      <c r="AA939" s="61">
        <f t="shared" si="339"/>
        <v>7226.333333333343</v>
      </c>
      <c r="AB939" s="63">
        <f t="shared" si="340"/>
        <v>7.2263333333333426</v>
      </c>
      <c r="AC939" s="36"/>
      <c r="AD939" s="64">
        <f t="shared" si="341"/>
        <v>-7.2263333333333426</v>
      </c>
      <c r="AE939" s="64">
        <f t="shared" si="342"/>
        <v>0.26630850252591304</v>
      </c>
      <c r="AF939" s="42">
        <f t="shared" si="352"/>
        <v>0</v>
      </c>
      <c r="AG939" s="72">
        <f t="shared" si="353"/>
        <v>0</v>
      </c>
      <c r="AH939">
        <f t="shared" si="354"/>
        <v>0.15978536290290038</v>
      </c>
    </row>
    <row r="940" spans="1:34" ht="15.75" thickBot="1" x14ac:dyDescent="0.3">
      <c r="A940" s="36"/>
      <c r="B940" s="15" t="s">
        <v>60</v>
      </c>
      <c r="C940" s="15">
        <v>936</v>
      </c>
      <c r="D940" s="15">
        <v>347</v>
      </c>
      <c r="E940" s="47">
        <v>56.6</v>
      </c>
      <c r="F940" s="37">
        <f t="shared" si="355"/>
        <v>-0.20833333333333331</v>
      </c>
      <c r="G940" s="37">
        <f t="shared" si="356"/>
        <v>-0.75</v>
      </c>
      <c r="H940" s="36"/>
      <c r="I940" s="33">
        <f t="shared" si="336"/>
        <v>15.722222222222223</v>
      </c>
      <c r="J940" s="34">
        <f t="shared" si="343"/>
        <v>-379.99999999999994</v>
      </c>
      <c r="K940" s="34">
        <f t="shared" si="344"/>
        <v>143.15</v>
      </c>
      <c r="L940" s="39">
        <f t="shared" si="345"/>
        <v>246.27367500000003</v>
      </c>
      <c r="M940" s="40">
        <f t="shared" si="346"/>
        <v>389.423675</v>
      </c>
      <c r="N940" s="36"/>
      <c r="O940" s="45">
        <f t="shared" si="347"/>
        <v>6122.6055569444452</v>
      </c>
      <c r="P940" s="46">
        <f t="shared" si="358"/>
        <v>6.1226055569444453</v>
      </c>
      <c r="Q940" s="42">
        <f t="shared" si="348"/>
        <v>0.14816111250000139</v>
      </c>
      <c r="R940" s="46">
        <f t="shared" si="357"/>
        <v>1.3793444077182508</v>
      </c>
      <c r="S940" s="42">
        <f t="shared" si="349"/>
        <v>5976.9111111111124</v>
      </c>
      <c r="T940" s="43">
        <f t="shared" si="359"/>
        <v>0.2646814265891364</v>
      </c>
      <c r="U940" s="65"/>
      <c r="V940" s="58">
        <f t="shared" si="350"/>
        <v>0</v>
      </c>
      <c r="W940" s="58">
        <f t="shared" si="351"/>
        <v>379.99999999999994</v>
      </c>
      <c r="Y940" s="61">
        <f t="shared" si="337"/>
        <v>225435.70370370374</v>
      </c>
      <c r="Z940" s="61">
        <f t="shared" si="338"/>
        <v>225.43570370370372</v>
      </c>
      <c r="AA940" s="61">
        <f t="shared" si="339"/>
        <v>4754.222222222219</v>
      </c>
      <c r="AB940" s="63">
        <f t="shared" si="340"/>
        <v>4.7542222222222188</v>
      </c>
      <c r="AC940" s="36"/>
      <c r="AD940" s="64">
        <f t="shared" si="341"/>
        <v>-4.7542222222222188</v>
      </c>
      <c r="AE940" s="64">
        <f t="shared" si="342"/>
        <v>0.26790289512815069</v>
      </c>
      <c r="AF940" s="42">
        <f t="shared" si="352"/>
        <v>0</v>
      </c>
      <c r="AG940" s="72">
        <f t="shared" si="353"/>
        <v>0</v>
      </c>
      <c r="AH940">
        <f t="shared" si="354"/>
        <v>0.16079396665290038</v>
      </c>
    </row>
    <row r="941" spans="1:34" ht="15.75" thickBot="1" x14ac:dyDescent="0.3">
      <c r="A941" s="36"/>
      <c r="B941" s="15" t="s">
        <v>60</v>
      </c>
      <c r="C941" s="15">
        <v>937</v>
      </c>
      <c r="D941" s="15">
        <v>348</v>
      </c>
      <c r="E941" s="47">
        <v>56</v>
      </c>
      <c r="F941" s="37">
        <f t="shared" si="355"/>
        <v>-0.15277777777777798</v>
      </c>
      <c r="G941" s="37">
        <f t="shared" si="356"/>
        <v>-0.55000000000000071</v>
      </c>
      <c r="H941" s="36"/>
      <c r="I941" s="33">
        <f t="shared" si="336"/>
        <v>15.555555555555557</v>
      </c>
      <c r="J941" s="34">
        <f t="shared" si="343"/>
        <v>-278.66666666666703</v>
      </c>
      <c r="K941" s="34">
        <f t="shared" si="344"/>
        <v>143.15</v>
      </c>
      <c r="L941" s="39">
        <f t="shared" si="345"/>
        <v>241.08000000000004</v>
      </c>
      <c r="M941" s="40">
        <f t="shared" si="346"/>
        <v>384.23</v>
      </c>
      <c r="N941" s="36"/>
      <c r="O941" s="45">
        <f t="shared" si="347"/>
        <v>5976.9111111111124</v>
      </c>
      <c r="P941" s="46">
        <f t="shared" si="358"/>
        <v>5.9769111111111126</v>
      </c>
      <c r="Q941" s="42">
        <f t="shared" si="348"/>
        <v>1.6420962962962915</v>
      </c>
      <c r="R941" s="46">
        <f t="shared" si="357"/>
        <v>1.3810046608046707</v>
      </c>
      <c r="S941" s="42">
        <f t="shared" si="349"/>
        <v>5857.4733723958343</v>
      </c>
      <c r="T941" s="43">
        <f t="shared" si="359"/>
        <v>0.26630850252591304</v>
      </c>
      <c r="U941" s="65"/>
      <c r="V941" s="58">
        <f t="shared" si="350"/>
        <v>0</v>
      </c>
      <c r="W941" s="58">
        <f t="shared" si="351"/>
        <v>278.66666666666703</v>
      </c>
      <c r="Y941" s="61">
        <f t="shared" si="337"/>
        <v>220681.48148148152</v>
      </c>
      <c r="Z941" s="61">
        <f t="shared" si="338"/>
        <v>220.68148148148151</v>
      </c>
      <c r="AA941" s="61">
        <f t="shared" si="339"/>
        <v>3923.148148148146</v>
      </c>
      <c r="AB941" s="63">
        <f t="shared" si="340"/>
        <v>3.9231481481481461</v>
      </c>
      <c r="AC941" s="36"/>
      <c r="AD941" s="64">
        <f t="shared" si="341"/>
        <v>-3.9231481481481461</v>
      </c>
      <c r="AE941" s="64">
        <f t="shared" si="342"/>
        <v>0.26945871330099019</v>
      </c>
      <c r="AF941" s="42">
        <f t="shared" si="352"/>
        <v>0</v>
      </c>
      <c r="AG941" s="72">
        <f t="shared" si="353"/>
        <v>0</v>
      </c>
      <c r="AH941">
        <f t="shared" si="354"/>
        <v>0.16178241528449216</v>
      </c>
    </row>
    <row r="942" spans="1:34" ht="15.75" thickBot="1" x14ac:dyDescent="0.3">
      <c r="A942" s="36"/>
      <c r="B942" s="15" t="s">
        <v>60</v>
      </c>
      <c r="C942" s="15">
        <v>938</v>
      </c>
      <c r="D942" s="15">
        <v>349</v>
      </c>
      <c r="E942" s="47">
        <v>55.5</v>
      </c>
      <c r="F942" s="37">
        <f t="shared" si="355"/>
        <v>-0.1388888888888889</v>
      </c>
      <c r="G942" s="37">
        <f t="shared" si="356"/>
        <v>-0.5</v>
      </c>
      <c r="H942" s="36"/>
      <c r="I942" s="33">
        <f t="shared" si="336"/>
        <v>15.416666666666668</v>
      </c>
      <c r="J942" s="34">
        <f t="shared" si="343"/>
        <v>-253.33333333333334</v>
      </c>
      <c r="K942" s="34">
        <f t="shared" si="344"/>
        <v>143.15</v>
      </c>
      <c r="L942" s="39">
        <f t="shared" si="345"/>
        <v>236.79421875000003</v>
      </c>
      <c r="M942" s="40">
        <f t="shared" si="346"/>
        <v>379.94421875</v>
      </c>
      <c r="N942" s="36"/>
      <c r="O942" s="45">
        <f t="shared" si="347"/>
        <v>5857.4733723958343</v>
      </c>
      <c r="P942" s="46">
        <f t="shared" si="358"/>
        <v>5.8574733723958339</v>
      </c>
      <c r="Q942" s="42">
        <f t="shared" si="348"/>
        <v>1.9519178168402782</v>
      </c>
      <c r="R942" s="46">
        <f t="shared" si="357"/>
        <v>1.3826317367414473</v>
      </c>
      <c r="S942" s="42">
        <f t="shared" si="349"/>
        <v>5739.8133680555557</v>
      </c>
      <c r="T942" s="43">
        <f t="shared" si="359"/>
        <v>0.26790289512815069</v>
      </c>
      <c r="U942" s="65"/>
      <c r="V942" s="58">
        <f t="shared" si="350"/>
        <v>0</v>
      </c>
      <c r="W942" s="58">
        <f t="shared" si="351"/>
        <v>253.33333333333334</v>
      </c>
      <c r="Y942" s="61">
        <f t="shared" si="337"/>
        <v>216758.33333333337</v>
      </c>
      <c r="Z942" s="61">
        <f t="shared" si="338"/>
        <v>216.75833333333338</v>
      </c>
      <c r="AA942" s="61">
        <f t="shared" si="339"/>
        <v>3887.9629629629781</v>
      </c>
      <c r="AB942" s="63">
        <f t="shared" si="340"/>
        <v>3.8879629629629782</v>
      </c>
      <c r="AC942" s="36"/>
      <c r="AD942" s="64">
        <f t="shared" si="341"/>
        <v>-3.8879629629629782</v>
      </c>
      <c r="AE942" s="64">
        <f t="shared" si="342"/>
        <v>0.27099550611459938</v>
      </c>
      <c r="AF942" s="42">
        <f t="shared" si="352"/>
        <v>0</v>
      </c>
      <c r="AG942" s="72">
        <f t="shared" si="353"/>
        <v>0</v>
      </c>
      <c r="AH942">
        <f t="shared" si="354"/>
        <v>0.16275100879035154</v>
      </c>
    </row>
    <row r="943" spans="1:34" ht="15.75" thickBot="1" x14ac:dyDescent="0.3">
      <c r="A943" s="36"/>
      <c r="B943" s="15" t="s">
        <v>60</v>
      </c>
      <c r="C943" s="15">
        <v>939</v>
      </c>
      <c r="D943" s="15">
        <v>350</v>
      </c>
      <c r="E943" s="47">
        <v>55</v>
      </c>
      <c r="F943" s="37">
        <f t="shared" si="355"/>
        <v>-0.15277777777777798</v>
      </c>
      <c r="G943" s="37">
        <f t="shared" si="356"/>
        <v>-0.55000000000000071</v>
      </c>
      <c r="H943" s="36"/>
      <c r="I943" s="33">
        <f t="shared" si="336"/>
        <v>15.277777777777779</v>
      </c>
      <c r="J943" s="34">
        <f t="shared" si="343"/>
        <v>-278.66666666666703</v>
      </c>
      <c r="K943" s="34">
        <f t="shared" si="344"/>
        <v>143.15</v>
      </c>
      <c r="L943" s="39">
        <f t="shared" si="345"/>
        <v>232.546875</v>
      </c>
      <c r="M943" s="40">
        <f t="shared" si="346"/>
        <v>375.69687499999998</v>
      </c>
      <c r="N943" s="36"/>
      <c r="O943" s="45">
        <f t="shared" si="347"/>
        <v>5739.8133680555557</v>
      </c>
      <c r="P943" s="46">
        <f t="shared" si="358"/>
        <v>5.7398133680555556</v>
      </c>
      <c r="Q943" s="42">
        <f t="shared" si="348"/>
        <v>1.4824059606481428</v>
      </c>
      <c r="R943" s="46">
        <f t="shared" si="357"/>
        <v>1.3842261293436851</v>
      </c>
      <c r="S943" s="42">
        <f t="shared" si="349"/>
        <v>5600.9454222222221</v>
      </c>
      <c r="T943" s="43">
        <f t="shared" si="359"/>
        <v>0.26945871330099019</v>
      </c>
      <c r="U943" s="65"/>
      <c r="V943" s="58">
        <f t="shared" si="350"/>
        <v>0</v>
      </c>
      <c r="W943" s="58">
        <f t="shared" si="351"/>
        <v>278.66666666666703</v>
      </c>
      <c r="Y943" s="61">
        <f t="shared" si="337"/>
        <v>212870.37037037039</v>
      </c>
      <c r="Z943" s="61">
        <f t="shared" si="338"/>
        <v>212.87037037037038</v>
      </c>
      <c r="AA943" s="61">
        <f t="shared" si="339"/>
        <v>4619.1111111111531</v>
      </c>
      <c r="AB943" s="63">
        <f t="shared" si="340"/>
        <v>4.6191111111111534</v>
      </c>
      <c r="AC943" s="36"/>
      <c r="AD943" s="64">
        <f t="shared" si="341"/>
        <v>-4.6191111111111534</v>
      </c>
      <c r="AE943" s="64">
        <f t="shared" si="342"/>
        <v>0.27252599569793273</v>
      </c>
      <c r="AF943" s="42">
        <f t="shared" si="352"/>
        <v>0</v>
      </c>
      <c r="AG943" s="72">
        <f t="shared" si="353"/>
        <v>0</v>
      </c>
      <c r="AH943">
        <f t="shared" si="354"/>
        <v>0.16369616833035155</v>
      </c>
    </row>
    <row r="944" spans="1:34" ht="15.75" thickBot="1" x14ac:dyDescent="0.3">
      <c r="A944" s="36"/>
      <c r="B944" s="15" t="s">
        <v>60</v>
      </c>
      <c r="C944" s="15">
        <v>940</v>
      </c>
      <c r="D944" s="15">
        <v>351</v>
      </c>
      <c r="E944" s="47">
        <v>54.4</v>
      </c>
      <c r="F944" s="37">
        <f t="shared" si="355"/>
        <v>-0.12499999999999981</v>
      </c>
      <c r="G944" s="37">
        <f t="shared" si="356"/>
        <v>-0.44999999999999929</v>
      </c>
      <c r="H944" s="36"/>
      <c r="I944" s="33">
        <f t="shared" si="336"/>
        <v>15.111111111111111</v>
      </c>
      <c r="J944" s="34">
        <f t="shared" si="343"/>
        <v>-227.99999999999966</v>
      </c>
      <c r="K944" s="34">
        <f t="shared" si="344"/>
        <v>143.15</v>
      </c>
      <c r="L944" s="39">
        <f t="shared" si="345"/>
        <v>227.50079999999997</v>
      </c>
      <c r="M944" s="40">
        <f t="shared" si="346"/>
        <v>370.6508</v>
      </c>
      <c r="N944" s="36"/>
      <c r="O944" s="45">
        <f t="shared" si="347"/>
        <v>5600.9454222222221</v>
      </c>
      <c r="P944" s="46">
        <f t="shared" si="358"/>
        <v>5.6009454222222219</v>
      </c>
      <c r="Q944" s="42">
        <f t="shared" si="348"/>
        <v>2.1556120888888937</v>
      </c>
      <c r="R944" s="46">
        <f t="shared" si="357"/>
        <v>1.3857819475165245</v>
      </c>
      <c r="S944" s="42">
        <f t="shared" si="349"/>
        <v>5532.4541289930557</v>
      </c>
      <c r="T944" s="43">
        <f t="shared" si="359"/>
        <v>0.27099550611459938</v>
      </c>
      <c r="U944" s="65"/>
      <c r="V944" s="58">
        <f t="shared" si="350"/>
        <v>0</v>
      </c>
      <c r="W944" s="58">
        <f t="shared" si="351"/>
        <v>227.99999999999966</v>
      </c>
      <c r="Y944" s="61">
        <f t="shared" si="337"/>
        <v>208251.25925925924</v>
      </c>
      <c r="Z944" s="61">
        <f t="shared" si="338"/>
        <v>208.25125925925923</v>
      </c>
      <c r="AA944" s="61">
        <f t="shared" si="339"/>
        <v>2290.5555555555329</v>
      </c>
      <c r="AB944" s="63">
        <f t="shared" si="340"/>
        <v>2.290555555555533</v>
      </c>
      <c r="AC944" s="36"/>
      <c r="AD944" s="64">
        <f t="shared" si="341"/>
        <v>-2.290555555555533</v>
      </c>
      <c r="AE944" s="64">
        <f t="shared" si="342"/>
        <v>0.27405020126974022</v>
      </c>
      <c r="AF944" s="42">
        <f t="shared" si="352"/>
        <v>0</v>
      </c>
      <c r="AG944" s="72">
        <f t="shared" si="353"/>
        <v>0</v>
      </c>
      <c r="AH944">
        <f t="shared" si="354"/>
        <v>0.16462976996461912</v>
      </c>
    </row>
    <row r="945" spans="1:34" ht="15.75" thickBot="1" x14ac:dyDescent="0.3">
      <c r="A945" s="36"/>
      <c r="B945" s="15" t="s">
        <v>60</v>
      </c>
      <c r="C945" s="15">
        <v>941</v>
      </c>
      <c r="D945" s="15">
        <v>352</v>
      </c>
      <c r="E945" s="47">
        <v>54.1</v>
      </c>
      <c r="F945" s="37">
        <f t="shared" si="355"/>
        <v>-5.5555555555555358E-2</v>
      </c>
      <c r="G945" s="37">
        <f t="shared" si="356"/>
        <v>-0.19999999999999929</v>
      </c>
      <c r="H945" s="36"/>
      <c r="I945" s="33">
        <f t="shared" si="336"/>
        <v>15.027777777777779</v>
      </c>
      <c r="J945" s="34">
        <f t="shared" si="343"/>
        <v>-101.33333333333297</v>
      </c>
      <c r="K945" s="34">
        <f t="shared" si="344"/>
        <v>143.15</v>
      </c>
      <c r="L945" s="39">
        <f t="shared" si="345"/>
        <v>224.99851875000002</v>
      </c>
      <c r="M945" s="40">
        <f t="shared" si="346"/>
        <v>368.14851874999999</v>
      </c>
      <c r="N945" s="36"/>
      <c r="O945" s="45">
        <f t="shared" si="347"/>
        <v>5532.4541289930557</v>
      </c>
      <c r="P945" s="46">
        <f t="shared" si="358"/>
        <v>5.5324541289930558</v>
      </c>
      <c r="Q945" s="42">
        <f t="shared" si="348"/>
        <v>4.0096393141782469</v>
      </c>
      <c r="R945" s="46">
        <f t="shared" si="357"/>
        <v>1.3873187403301337</v>
      </c>
      <c r="S945" s="42">
        <f t="shared" si="349"/>
        <v>5509.7624999999998</v>
      </c>
      <c r="T945" s="43">
        <f t="shared" si="359"/>
        <v>0.27252599569793273</v>
      </c>
      <c r="U945" s="65"/>
      <c r="V945" s="58">
        <f t="shared" si="350"/>
        <v>0</v>
      </c>
      <c r="W945" s="58">
        <f t="shared" si="351"/>
        <v>101.33333333333297</v>
      </c>
      <c r="Y945" s="61">
        <f t="shared" si="337"/>
        <v>205960.70370370371</v>
      </c>
      <c r="Z945" s="61">
        <f t="shared" si="338"/>
        <v>205.9607037037037</v>
      </c>
      <c r="AA945" s="61">
        <f t="shared" si="339"/>
        <v>760.70370370370802</v>
      </c>
      <c r="AB945" s="63">
        <f t="shared" si="340"/>
        <v>0.76070370370370799</v>
      </c>
      <c r="AC945" s="36"/>
      <c r="AD945" s="64">
        <f t="shared" si="341"/>
        <v>-0.76070370370370799</v>
      </c>
      <c r="AE945" s="64">
        <f t="shared" si="342"/>
        <v>0.27405020126974022</v>
      </c>
      <c r="AF945" s="42">
        <f t="shared" si="352"/>
        <v>0</v>
      </c>
      <c r="AG945" s="72">
        <f t="shared" si="353"/>
        <v>0</v>
      </c>
      <c r="AH945">
        <f t="shared" si="354"/>
        <v>0.16555954238649415</v>
      </c>
    </row>
    <row r="946" spans="1:34" ht="15.75" thickBot="1" x14ac:dyDescent="0.3">
      <c r="A946" s="36"/>
      <c r="B946" s="15" t="s">
        <v>60</v>
      </c>
      <c r="C946" s="15">
        <v>942</v>
      </c>
      <c r="D946" s="15">
        <v>353</v>
      </c>
      <c r="E946" s="47">
        <v>54</v>
      </c>
      <c r="F946" s="37">
        <f t="shared" si="355"/>
        <v>-2.7777777777778172E-2</v>
      </c>
      <c r="G946" s="37">
        <f t="shared" si="356"/>
        <v>-0.10000000000000142</v>
      </c>
      <c r="H946" s="36"/>
      <c r="I946" s="33">
        <f t="shared" si="336"/>
        <v>15</v>
      </c>
      <c r="J946" s="34">
        <f t="shared" si="343"/>
        <v>-50.666666666667382</v>
      </c>
      <c r="K946" s="34">
        <f t="shared" si="344"/>
        <v>143.15</v>
      </c>
      <c r="L946" s="39">
        <f t="shared" si="345"/>
        <v>224.16749999999999</v>
      </c>
      <c r="M946" s="40">
        <f t="shared" si="346"/>
        <v>367.3175</v>
      </c>
      <c r="N946" s="36"/>
      <c r="O946" s="45">
        <f t="shared" si="347"/>
        <v>5509.7624999999998</v>
      </c>
      <c r="P946" s="46">
        <f t="shared" si="358"/>
        <v>5.5097624999999999</v>
      </c>
      <c r="Q946" s="42">
        <f t="shared" si="348"/>
        <v>4.7497624999999895</v>
      </c>
      <c r="R946" s="46">
        <f t="shared" si="357"/>
        <v>1.3888492299134669</v>
      </c>
      <c r="S946" s="42">
        <f t="shared" si="349"/>
        <v>5487.140058506945</v>
      </c>
      <c r="T946" s="43">
        <f t="shared" si="359"/>
        <v>0.27405020126974022</v>
      </c>
      <c r="U946" s="65"/>
      <c r="V946" s="58">
        <f t="shared" si="350"/>
        <v>0</v>
      </c>
      <c r="W946" s="58">
        <f t="shared" si="351"/>
        <v>50.666666666667382</v>
      </c>
      <c r="Y946" s="61">
        <f t="shared" si="337"/>
        <v>205200</v>
      </c>
      <c r="Z946" s="61">
        <f t="shared" si="338"/>
        <v>205.2</v>
      </c>
      <c r="AA946" s="61">
        <f t="shared" si="339"/>
        <v>759.29629629626288</v>
      </c>
      <c r="AB946" s="63">
        <f t="shared" si="340"/>
        <v>0.75929629629626283</v>
      </c>
      <c r="AC946" s="36"/>
      <c r="AD946" s="64">
        <f t="shared" si="341"/>
        <v>-0.75929629629626283</v>
      </c>
      <c r="AE946" s="64">
        <f t="shared" si="342"/>
        <v>0.27405020126974022</v>
      </c>
      <c r="AF946" s="42">
        <f t="shared" si="352"/>
        <v>0</v>
      </c>
      <c r="AG946" s="72">
        <f t="shared" si="353"/>
        <v>0</v>
      </c>
      <c r="AH946">
        <f t="shared" si="354"/>
        <v>0.16648549727136719</v>
      </c>
    </row>
    <row r="947" spans="1:34" ht="15.75" thickBot="1" x14ac:dyDescent="0.3">
      <c r="A947" s="36"/>
      <c r="B947" s="15" t="s">
        <v>60</v>
      </c>
      <c r="C947" s="15">
        <v>943</v>
      </c>
      <c r="D947" s="15">
        <v>354</v>
      </c>
      <c r="E947" s="47">
        <v>53.9</v>
      </c>
      <c r="F947" s="37">
        <f t="shared" si="355"/>
        <v>-1.3888888888889086E-2</v>
      </c>
      <c r="G947" s="37">
        <f t="shared" si="356"/>
        <v>-5.0000000000000711E-2</v>
      </c>
      <c r="H947" s="36"/>
      <c r="I947" s="33">
        <f t="shared" si="336"/>
        <v>14.972222222222223</v>
      </c>
      <c r="J947" s="34">
        <f t="shared" si="343"/>
        <v>-25.333333333333691</v>
      </c>
      <c r="K947" s="34">
        <f t="shared" si="344"/>
        <v>143.15</v>
      </c>
      <c r="L947" s="39">
        <f t="shared" si="345"/>
        <v>223.33801875000003</v>
      </c>
      <c r="M947" s="40">
        <f t="shared" si="346"/>
        <v>366.48801875000004</v>
      </c>
      <c r="N947" s="36"/>
      <c r="O947" s="45">
        <f t="shared" si="347"/>
        <v>5487.140058506945</v>
      </c>
      <c r="P947" s="46">
        <f t="shared" si="358"/>
        <v>5.4871400585069452</v>
      </c>
      <c r="Q947" s="42">
        <f t="shared" si="348"/>
        <v>5.107843762210643</v>
      </c>
      <c r="R947" s="46">
        <f t="shared" si="357"/>
        <v>1.3903734354852744</v>
      </c>
      <c r="S947" s="42">
        <f t="shared" si="349"/>
        <v>0</v>
      </c>
      <c r="T947" s="43">
        <f t="shared" si="359"/>
        <v>0.27405020126974022</v>
      </c>
      <c r="U947" s="36"/>
      <c r="V947" s="58">
        <f t="shared" si="350"/>
        <v>0</v>
      </c>
      <c r="W947" s="58">
        <f t="shared" si="351"/>
        <v>25.333333333333691</v>
      </c>
      <c r="Y947" s="61">
        <f t="shared" si="337"/>
        <v>204440.70370370374</v>
      </c>
      <c r="Z947" s="61">
        <f t="shared" si="338"/>
        <v>204.44070370370375</v>
      </c>
      <c r="AA947" s="61">
        <f t="shared" si="339"/>
        <v>0</v>
      </c>
      <c r="AB947" s="63">
        <f t="shared" si="340"/>
        <v>0</v>
      </c>
      <c r="AC947" s="36"/>
      <c r="AD947" s="64">
        <f t="shared" si="341"/>
        <v>0</v>
      </c>
      <c r="AE947" s="64">
        <f t="shared" si="342"/>
        <v>0.27405020126974022</v>
      </c>
      <c r="AF947" s="42">
        <f t="shared" si="352"/>
        <v>0</v>
      </c>
      <c r="AG947" s="72">
        <f t="shared" si="353"/>
        <v>0</v>
      </c>
      <c r="AH947">
        <f t="shared" si="354"/>
        <v>0.16648549727136719</v>
      </c>
    </row>
    <row r="948" spans="1:34" ht="15.75" thickBot="1" x14ac:dyDescent="0.3">
      <c r="A948" s="36"/>
      <c r="B948" s="15" t="s">
        <v>60</v>
      </c>
      <c r="C948" s="15">
        <v>944</v>
      </c>
      <c r="D948" s="15">
        <v>355</v>
      </c>
      <c r="E948" s="47">
        <v>53.9</v>
      </c>
      <c r="F948" s="37">
        <f t="shared" si="355"/>
        <v>1.3888888888889086E-2</v>
      </c>
      <c r="G948" s="37">
        <f t="shared" si="356"/>
        <v>5.0000000000000711E-2</v>
      </c>
      <c r="H948" s="36"/>
      <c r="I948" s="33">
        <f t="shared" si="336"/>
        <v>14.972222222222223</v>
      </c>
      <c r="J948" s="34">
        <f t="shared" si="343"/>
        <v>25.333333333333691</v>
      </c>
      <c r="K948" s="34">
        <f t="shared" si="344"/>
        <v>143.15</v>
      </c>
      <c r="L948" s="39">
        <f t="shared" si="345"/>
        <v>223.33801875000003</v>
      </c>
      <c r="M948" s="40">
        <f t="shared" si="346"/>
        <v>391.82135208333375</v>
      </c>
      <c r="N948" s="36"/>
      <c r="O948" s="45">
        <f t="shared" si="347"/>
        <v>5866.436354803247</v>
      </c>
      <c r="P948" s="46">
        <f t="shared" si="358"/>
        <v>5.8664363548032474</v>
      </c>
      <c r="Q948" s="42">
        <f t="shared" si="348"/>
        <v>5.8664363548032474</v>
      </c>
      <c r="R948" s="46">
        <f t="shared" si="357"/>
        <v>1.3920030011393865</v>
      </c>
      <c r="S948" s="42">
        <f t="shared" si="349"/>
        <v>0</v>
      </c>
      <c r="T948" s="43">
        <f t="shared" si="359"/>
        <v>0.27405020126974022</v>
      </c>
      <c r="U948" s="36"/>
      <c r="V948" s="58">
        <f t="shared" si="350"/>
        <v>25.333333333333691</v>
      </c>
      <c r="W948" s="58">
        <f t="shared" si="351"/>
        <v>0</v>
      </c>
      <c r="Y948" s="61">
        <f t="shared" si="337"/>
        <v>204440.70370370374</v>
      </c>
      <c r="Z948" s="61">
        <f t="shared" si="338"/>
        <v>204.44070370370375</v>
      </c>
      <c r="AA948" s="61">
        <f t="shared" si="339"/>
        <v>0</v>
      </c>
      <c r="AB948" s="63">
        <f t="shared" si="340"/>
        <v>0</v>
      </c>
      <c r="AC948" s="36"/>
      <c r="AD948" s="64">
        <f t="shared" si="341"/>
        <v>0</v>
      </c>
      <c r="AE948" s="64">
        <f t="shared" si="342"/>
        <v>0.27405020126974022</v>
      </c>
      <c r="AF948" s="42">
        <f t="shared" si="352"/>
        <v>0</v>
      </c>
      <c r="AG948" s="72">
        <f t="shared" si="353"/>
        <v>0</v>
      </c>
      <c r="AH948">
        <f t="shared" si="354"/>
        <v>0.16648549727136719</v>
      </c>
    </row>
    <row r="949" spans="1:34" ht="15.75" thickBot="1" x14ac:dyDescent="0.3">
      <c r="A949" s="36"/>
      <c r="B949" s="15" t="s">
        <v>60</v>
      </c>
      <c r="C949" s="15">
        <v>945</v>
      </c>
      <c r="D949" s="15">
        <v>356</v>
      </c>
      <c r="E949" s="47">
        <v>54</v>
      </c>
      <c r="F949" s="37">
        <f t="shared" si="355"/>
        <v>4.1666666666667261E-2</v>
      </c>
      <c r="G949" s="37">
        <f t="shared" si="356"/>
        <v>0.15000000000000213</v>
      </c>
      <c r="H949" s="36"/>
      <c r="I949" s="33">
        <f t="shared" si="336"/>
        <v>15</v>
      </c>
      <c r="J949" s="34">
        <f t="shared" si="343"/>
        <v>76.00000000000108</v>
      </c>
      <c r="K949" s="34">
        <f t="shared" si="344"/>
        <v>143.15</v>
      </c>
      <c r="L949" s="39">
        <f t="shared" si="345"/>
        <v>224.16749999999999</v>
      </c>
      <c r="M949" s="40">
        <f t="shared" si="346"/>
        <v>443.31750000000108</v>
      </c>
      <c r="N949" s="36"/>
      <c r="O949" s="45">
        <f t="shared" si="347"/>
        <v>6649.7625000000162</v>
      </c>
      <c r="P949" s="46">
        <f t="shared" si="358"/>
        <v>6.6497625000000165</v>
      </c>
      <c r="Q949" s="42">
        <f t="shared" si="348"/>
        <v>6.6497625000000165</v>
      </c>
      <c r="R949" s="46">
        <f t="shared" si="357"/>
        <v>1.3938501573893864</v>
      </c>
      <c r="S949" s="42">
        <f t="shared" si="349"/>
        <v>0</v>
      </c>
      <c r="T949" s="43">
        <f t="shared" si="359"/>
        <v>0.27405020126974022</v>
      </c>
      <c r="U949" s="36"/>
      <c r="V949" s="58">
        <f t="shared" si="350"/>
        <v>76.00000000000108</v>
      </c>
      <c r="W949" s="58">
        <f t="shared" si="351"/>
        <v>0</v>
      </c>
      <c r="Y949" s="61">
        <f t="shared" si="337"/>
        <v>205200</v>
      </c>
      <c r="Z949" s="61">
        <f t="shared" si="338"/>
        <v>205.2</v>
      </c>
      <c r="AA949" s="61">
        <f t="shared" si="339"/>
        <v>0</v>
      </c>
      <c r="AB949" s="63">
        <f t="shared" si="340"/>
        <v>0</v>
      </c>
      <c r="AC949" s="36"/>
      <c r="AD949" s="64">
        <f t="shared" si="341"/>
        <v>0</v>
      </c>
      <c r="AE949" s="64">
        <f t="shared" si="342"/>
        <v>0.27405020126974022</v>
      </c>
      <c r="AF949" s="42">
        <f t="shared" si="352"/>
        <v>0</v>
      </c>
      <c r="AG949" s="72">
        <f t="shared" si="353"/>
        <v>0</v>
      </c>
      <c r="AH949">
        <f t="shared" si="354"/>
        <v>0.16648549727136719</v>
      </c>
    </row>
    <row r="950" spans="1:34" ht="15.75" thickBot="1" x14ac:dyDescent="0.3">
      <c r="A950" s="36"/>
      <c r="B950" s="15" t="s">
        <v>60</v>
      </c>
      <c r="C950" s="15">
        <v>946</v>
      </c>
      <c r="D950" s="15">
        <v>357</v>
      </c>
      <c r="E950" s="47">
        <v>54.2</v>
      </c>
      <c r="F950" s="37">
        <f t="shared" si="355"/>
        <v>0.1388888888888889</v>
      </c>
      <c r="G950" s="37">
        <f t="shared" si="356"/>
        <v>0.5</v>
      </c>
      <c r="H950" s="36"/>
      <c r="I950" s="33">
        <f t="shared" si="336"/>
        <v>15.055555555555557</v>
      </c>
      <c r="J950" s="34">
        <f t="shared" si="343"/>
        <v>253.33333333333334</v>
      </c>
      <c r="K950" s="34">
        <f t="shared" si="344"/>
        <v>143.15</v>
      </c>
      <c r="L950" s="39">
        <f t="shared" si="345"/>
        <v>225.83107500000006</v>
      </c>
      <c r="M950" s="40">
        <f t="shared" si="346"/>
        <v>622.3144083333334</v>
      </c>
      <c r="N950" s="36"/>
      <c r="O950" s="45">
        <f t="shared" si="347"/>
        <v>9369.2891476851873</v>
      </c>
      <c r="P950" s="46">
        <f t="shared" si="358"/>
        <v>9.3692891476851869</v>
      </c>
      <c r="Q950" s="42">
        <f t="shared" si="348"/>
        <v>9.3692891476851869</v>
      </c>
      <c r="R950" s="46">
        <f t="shared" si="357"/>
        <v>1.3964527377081879</v>
      </c>
      <c r="S950" s="42">
        <f t="shared" si="349"/>
        <v>0</v>
      </c>
      <c r="T950" s="43">
        <f t="shared" si="359"/>
        <v>0.27405020126974022</v>
      </c>
      <c r="U950" s="36"/>
      <c r="V950" s="58">
        <f t="shared" si="350"/>
        <v>253.33333333333334</v>
      </c>
      <c r="W950" s="58">
        <f t="shared" si="351"/>
        <v>0</v>
      </c>
      <c r="Y950" s="61">
        <f t="shared" si="337"/>
        <v>206722.81481481486</v>
      </c>
      <c r="Z950" s="61">
        <f t="shared" si="338"/>
        <v>206.72281481481485</v>
      </c>
      <c r="AA950" s="61">
        <f t="shared" si="339"/>
        <v>0</v>
      </c>
      <c r="AB950" s="63">
        <f t="shared" si="340"/>
        <v>0</v>
      </c>
      <c r="AC950" s="36"/>
      <c r="AD950" s="64">
        <f t="shared" si="341"/>
        <v>0</v>
      </c>
      <c r="AE950" s="64">
        <f t="shared" si="342"/>
        <v>0.27405020126974022</v>
      </c>
      <c r="AF950" s="42">
        <f t="shared" si="352"/>
        <v>0</v>
      </c>
      <c r="AG950" s="72">
        <f t="shared" si="353"/>
        <v>0</v>
      </c>
      <c r="AH950">
        <f t="shared" si="354"/>
        <v>0.16648549727136719</v>
      </c>
    </row>
    <row r="951" spans="1:34" ht="15.75" thickBot="1" x14ac:dyDescent="0.3">
      <c r="A951" s="36"/>
      <c r="B951" s="15" t="s">
        <v>60</v>
      </c>
      <c r="C951" s="15">
        <v>947</v>
      </c>
      <c r="D951" s="15">
        <v>358</v>
      </c>
      <c r="E951" s="47">
        <v>55</v>
      </c>
      <c r="F951" s="37">
        <f t="shared" si="355"/>
        <v>0.22222222222222143</v>
      </c>
      <c r="G951" s="37">
        <f t="shared" si="356"/>
        <v>0.79999999999999716</v>
      </c>
      <c r="H951" s="36"/>
      <c r="I951" s="33">
        <f t="shared" si="336"/>
        <v>15.277777777777779</v>
      </c>
      <c r="J951" s="34">
        <f t="shared" si="343"/>
        <v>405.33333333333189</v>
      </c>
      <c r="K951" s="34">
        <f t="shared" si="344"/>
        <v>143.15</v>
      </c>
      <c r="L951" s="39">
        <f t="shared" si="345"/>
        <v>232.546875</v>
      </c>
      <c r="M951" s="40">
        <f t="shared" si="346"/>
        <v>781.03020833333187</v>
      </c>
      <c r="N951" s="36"/>
      <c r="O951" s="45">
        <f t="shared" si="347"/>
        <v>11932.405960648126</v>
      </c>
      <c r="P951" s="46">
        <f t="shared" si="358"/>
        <v>11.932405960648126</v>
      </c>
      <c r="Q951" s="42">
        <f t="shared" si="348"/>
        <v>11.932405960648126</v>
      </c>
      <c r="R951" s="46">
        <f t="shared" si="357"/>
        <v>1.399767294919479</v>
      </c>
      <c r="S951" s="42">
        <f t="shared" si="349"/>
        <v>0</v>
      </c>
      <c r="T951" s="43">
        <f t="shared" si="359"/>
        <v>0.27405020126974022</v>
      </c>
      <c r="U951" s="36"/>
      <c r="V951" s="58">
        <f t="shared" si="350"/>
        <v>405.33333333333189</v>
      </c>
      <c r="W951" s="58">
        <f t="shared" si="351"/>
        <v>0</v>
      </c>
      <c r="Y951" s="61">
        <f t="shared" si="337"/>
        <v>212870.37037037039</v>
      </c>
      <c r="Z951" s="61">
        <f t="shared" si="338"/>
        <v>212.87037037037038</v>
      </c>
      <c r="AA951" s="61">
        <f t="shared" si="339"/>
        <v>0</v>
      </c>
      <c r="AB951" s="63">
        <f t="shared" si="340"/>
        <v>0</v>
      </c>
      <c r="AC951" s="36"/>
      <c r="AD951" s="64">
        <f t="shared" si="341"/>
        <v>0</v>
      </c>
      <c r="AE951" s="64">
        <f t="shared" si="342"/>
        <v>0.27571714943539416</v>
      </c>
      <c r="AF951" s="42">
        <f t="shared" si="352"/>
        <v>66608.832000000155</v>
      </c>
      <c r="AG951" s="72">
        <f t="shared" si="353"/>
        <v>38441.622168000089</v>
      </c>
      <c r="AH951">
        <f t="shared" si="354"/>
        <v>0.16648549727136719</v>
      </c>
    </row>
    <row r="952" spans="1:34" ht="15.75" thickBot="1" x14ac:dyDescent="0.3">
      <c r="A952" s="36"/>
      <c r="B952" s="15" t="s">
        <v>60</v>
      </c>
      <c r="C952" s="15">
        <v>948</v>
      </c>
      <c r="D952" s="15">
        <v>359</v>
      </c>
      <c r="E952" s="47">
        <v>55.8</v>
      </c>
      <c r="F952" s="37">
        <f t="shared" si="355"/>
        <v>0.16666666666666705</v>
      </c>
      <c r="G952" s="37">
        <f t="shared" si="356"/>
        <v>0.60000000000000142</v>
      </c>
      <c r="H952" s="36"/>
      <c r="I952" s="33">
        <f t="shared" si="336"/>
        <v>15.5</v>
      </c>
      <c r="J952" s="34">
        <f t="shared" si="343"/>
        <v>304.00000000000068</v>
      </c>
      <c r="K952" s="34">
        <f t="shared" si="344"/>
        <v>143.15</v>
      </c>
      <c r="L952" s="39">
        <f t="shared" si="345"/>
        <v>239.361075</v>
      </c>
      <c r="M952" s="40">
        <f t="shared" si="346"/>
        <v>686.51107500000069</v>
      </c>
      <c r="N952" s="36"/>
      <c r="O952" s="45">
        <f t="shared" si="347"/>
        <v>10640.92166250001</v>
      </c>
      <c r="P952" s="46">
        <f t="shared" si="358"/>
        <v>10.640921662500009</v>
      </c>
      <c r="Q952" s="42">
        <f t="shared" si="348"/>
        <v>10.640921662500009</v>
      </c>
      <c r="R952" s="46">
        <f t="shared" si="357"/>
        <v>1.4027231064923957</v>
      </c>
      <c r="S952" s="42">
        <f t="shared" si="349"/>
        <v>0</v>
      </c>
      <c r="T952" s="43">
        <f t="shared" si="359"/>
        <v>0.27405020126974022</v>
      </c>
      <c r="U952" s="36"/>
      <c r="V952" s="58">
        <f t="shared" si="350"/>
        <v>304.00000000000068</v>
      </c>
      <c r="W952" s="58">
        <f t="shared" si="351"/>
        <v>0</v>
      </c>
      <c r="Y952" s="61">
        <f t="shared" si="337"/>
        <v>219108</v>
      </c>
      <c r="Z952" s="61">
        <f t="shared" si="338"/>
        <v>219.108</v>
      </c>
      <c r="AA952" s="61">
        <f t="shared" si="339"/>
        <v>0</v>
      </c>
      <c r="AB952" s="63">
        <f t="shared" si="340"/>
        <v>0</v>
      </c>
      <c r="AC952" s="36"/>
      <c r="AD952" s="64">
        <f t="shared" si="341"/>
        <v>0</v>
      </c>
      <c r="AE952" s="64">
        <f t="shared" si="342"/>
        <v>0.27731803941287292</v>
      </c>
      <c r="AF952" s="42">
        <f t="shared" si="352"/>
        <v>16891.80503703728</v>
      </c>
      <c r="AG952" s="72">
        <f t="shared" si="353"/>
        <v>9748.6829820001403</v>
      </c>
      <c r="AH952">
        <f t="shared" si="354"/>
        <v>0.16648549727136719</v>
      </c>
    </row>
    <row r="953" spans="1:34" ht="15.75" thickBot="1" x14ac:dyDescent="0.3">
      <c r="A953" s="36"/>
      <c r="B953" s="15" t="s">
        <v>60</v>
      </c>
      <c r="C953" s="15">
        <v>949</v>
      </c>
      <c r="D953" s="15">
        <v>360</v>
      </c>
      <c r="E953" s="47">
        <v>56.2</v>
      </c>
      <c r="F953" s="37">
        <f t="shared" si="355"/>
        <v>4.1666666666667261E-2</v>
      </c>
      <c r="G953" s="37">
        <f t="shared" si="356"/>
        <v>0.15000000000000213</v>
      </c>
      <c r="H953" s="36"/>
      <c r="I953" s="33">
        <f t="shared" si="336"/>
        <v>15.611111111111112</v>
      </c>
      <c r="J953" s="34">
        <f t="shared" si="343"/>
        <v>76.00000000000108</v>
      </c>
      <c r="K953" s="34">
        <f t="shared" si="344"/>
        <v>143.15</v>
      </c>
      <c r="L953" s="39">
        <f t="shared" si="345"/>
        <v>242.80507500000004</v>
      </c>
      <c r="M953" s="40">
        <f t="shared" si="346"/>
        <v>461.95507500000116</v>
      </c>
      <c r="N953" s="36"/>
      <c r="O953" s="45">
        <f t="shared" si="347"/>
        <v>7211.632004166685</v>
      </c>
      <c r="P953" s="46">
        <f t="shared" si="358"/>
        <v>7.2116320041666846</v>
      </c>
      <c r="Q953" s="42">
        <f t="shared" si="348"/>
        <v>7.2116320041666846</v>
      </c>
      <c r="R953" s="46">
        <f t="shared" si="357"/>
        <v>1.4047263376046644</v>
      </c>
      <c r="S953" s="42">
        <f t="shared" si="349"/>
        <v>6001.0133963541675</v>
      </c>
      <c r="T953" s="43">
        <f t="shared" si="359"/>
        <v>0.27571714943539416</v>
      </c>
      <c r="U953" s="65"/>
      <c r="V953" s="58">
        <f t="shared" si="350"/>
        <v>76.00000000000108</v>
      </c>
      <c r="W953" s="58">
        <f t="shared" si="351"/>
        <v>0</v>
      </c>
      <c r="Y953" s="61">
        <f t="shared" si="337"/>
        <v>222260.59259259264</v>
      </c>
      <c r="Z953" s="61">
        <f t="shared" si="338"/>
        <v>222.26059259259264</v>
      </c>
      <c r="AA953" s="61">
        <f t="shared" si="339"/>
        <v>790.25925925929914</v>
      </c>
      <c r="AB953" s="63">
        <f t="shared" si="340"/>
        <v>0.79025925925929918</v>
      </c>
      <c r="AC953" s="36"/>
      <c r="AD953" s="64">
        <f t="shared" si="341"/>
        <v>-0.79025925925929918</v>
      </c>
      <c r="AE953" s="64">
        <f t="shared" si="342"/>
        <v>0.27876832295400911</v>
      </c>
      <c r="AF953" s="42">
        <f t="shared" si="352"/>
        <v>0</v>
      </c>
      <c r="AG953" s="72">
        <f t="shared" si="353"/>
        <v>0</v>
      </c>
      <c r="AH953">
        <f t="shared" si="354"/>
        <v>0.16749816828200195</v>
      </c>
    </row>
    <row r="954" spans="1:34" ht="15.75" thickBot="1" x14ac:dyDescent="0.3">
      <c r="A954" s="36"/>
      <c r="B954" s="15" t="s">
        <v>60</v>
      </c>
      <c r="C954" s="15">
        <v>950</v>
      </c>
      <c r="D954" s="15">
        <v>361</v>
      </c>
      <c r="E954" s="47">
        <v>56.1</v>
      </c>
      <c r="F954" s="37">
        <f t="shared" si="355"/>
        <v>-0.15277777777777798</v>
      </c>
      <c r="G954" s="37">
        <f t="shared" si="356"/>
        <v>-0.55000000000000071</v>
      </c>
      <c r="H954" s="36"/>
      <c r="I954" s="33">
        <f t="shared" si="336"/>
        <v>15.583333333333334</v>
      </c>
      <c r="J954" s="34">
        <f t="shared" si="343"/>
        <v>-278.66666666666703</v>
      </c>
      <c r="K954" s="34">
        <f t="shared" si="344"/>
        <v>143.15</v>
      </c>
      <c r="L954" s="39">
        <f t="shared" si="345"/>
        <v>241.94176875000002</v>
      </c>
      <c r="M954" s="40">
        <f t="shared" si="346"/>
        <v>385.09176875000003</v>
      </c>
      <c r="N954" s="36"/>
      <c r="O954" s="45">
        <f t="shared" si="347"/>
        <v>6001.0133963541675</v>
      </c>
      <c r="P954" s="46">
        <f t="shared" si="358"/>
        <v>6.0010133963541676</v>
      </c>
      <c r="Q954" s="42">
        <f t="shared" si="348"/>
        <v>1.6584578407986059</v>
      </c>
      <c r="R954" s="46">
        <f t="shared" si="357"/>
        <v>1.4063932857703183</v>
      </c>
      <c r="S954" s="42">
        <f t="shared" si="349"/>
        <v>5763.203918923612</v>
      </c>
      <c r="T954" s="43">
        <f t="shared" si="359"/>
        <v>0.27731803941287292</v>
      </c>
      <c r="U954" s="65"/>
      <c r="V954" s="58">
        <f t="shared" si="350"/>
        <v>0</v>
      </c>
      <c r="W954" s="58">
        <f t="shared" si="351"/>
        <v>278.66666666666703</v>
      </c>
      <c r="Y954" s="61">
        <f t="shared" si="337"/>
        <v>221470.33333333334</v>
      </c>
      <c r="Z954" s="61">
        <f t="shared" si="338"/>
        <v>221.47033333333334</v>
      </c>
      <c r="AA954" s="61">
        <f t="shared" si="339"/>
        <v>7825.1851851851679</v>
      </c>
      <c r="AB954" s="63">
        <f t="shared" si="340"/>
        <v>7.8251851851851679</v>
      </c>
      <c r="AC954" s="36"/>
      <c r="AD954" s="64">
        <f t="shared" si="341"/>
        <v>-7.8251851851851679</v>
      </c>
      <c r="AE954" s="64">
        <f t="shared" si="342"/>
        <v>0.27997546339536711</v>
      </c>
      <c r="AF954" s="42">
        <f t="shared" si="352"/>
        <v>0</v>
      </c>
      <c r="AG954" s="72">
        <f t="shared" si="353"/>
        <v>0</v>
      </c>
      <c r="AH954">
        <f t="shared" si="354"/>
        <v>0.16847070894332031</v>
      </c>
    </row>
    <row r="955" spans="1:34" ht="15.75" thickBot="1" x14ac:dyDescent="0.3">
      <c r="A955" s="36"/>
      <c r="B955" s="15" t="s">
        <v>60</v>
      </c>
      <c r="C955" s="15">
        <v>951</v>
      </c>
      <c r="D955" s="15">
        <v>362</v>
      </c>
      <c r="E955" s="47">
        <v>55.1</v>
      </c>
      <c r="F955" s="37">
        <f t="shared" si="355"/>
        <v>-0.47222222222222199</v>
      </c>
      <c r="G955" s="37">
        <f t="shared" si="356"/>
        <v>-1.6999999999999993</v>
      </c>
      <c r="H955" s="36"/>
      <c r="I955" s="33">
        <f t="shared" si="336"/>
        <v>15.305555555555557</v>
      </c>
      <c r="J955" s="34">
        <f t="shared" si="343"/>
        <v>-861.33333333333292</v>
      </c>
      <c r="K955" s="34">
        <f t="shared" si="344"/>
        <v>143.15</v>
      </c>
      <c r="L955" s="39">
        <f t="shared" si="345"/>
        <v>233.39326875000003</v>
      </c>
      <c r="M955" s="40">
        <f t="shared" si="346"/>
        <v>376.54326875000004</v>
      </c>
      <c r="N955" s="36"/>
      <c r="O955" s="45">
        <f t="shared" si="347"/>
        <v>5763.203918923612</v>
      </c>
      <c r="P955" s="46">
        <f t="shared" si="358"/>
        <v>5.7632039189236117</v>
      </c>
      <c r="Q955" s="42">
        <f t="shared" si="348"/>
        <v>-7.4199812662615674</v>
      </c>
      <c r="R955" s="46">
        <f t="shared" si="357"/>
        <v>1.4079941757477972</v>
      </c>
      <c r="S955" s="42">
        <f t="shared" si="349"/>
        <v>5221.0207480902791</v>
      </c>
      <c r="T955" s="43">
        <f t="shared" si="359"/>
        <v>0.27876832295400911</v>
      </c>
      <c r="U955" s="65"/>
      <c r="V955" s="58">
        <f t="shared" si="350"/>
        <v>0</v>
      </c>
      <c r="W955" s="58">
        <f t="shared" si="351"/>
        <v>861.33333333333292</v>
      </c>
      <c r="Y955" s="61">
        <f t="shared" si="337"/>
        <v>213645.14814814818</v>
      </c>
      <c r="Z955" s="61">
        <f t="shared" si="338"/>
        <v>213.64514814814817</v>
      </c>
      <c r="AA955" s="61">
        <f t="shared" si="339"/>
        <v>18206.22222222219</v>
      </c>
      <c r="AB955" s="63">
        <f t="shared" si="340"/>
        <v>18.206222222222191</v>
      </c>
      <c r="AC955" s="36"/>
      <c r="AD955" s="64">
        <f t="shared" si="341"/>
        <v>-18.206222222222191</v>
      </c>
      <c r="AE955" s="64">
        <f t="shared" si="342"/>
        <v>0.28092643619113294</v>
      </c>
      <c r="AF955" s="42">
        <f t="shared" si="352"/>
        <v>0</v>
      </c>
      <c r="AG955" s="72">
        <f t="shared" si="353"/>
        <v>0</v>
      </c>
      <c r="AH955">
        <f t="shared" si="354"/>
        <v>0.16935175619456053</v>
      </c>
    </row>
    <row r="956" spans="1:34" ht="15.75" thickBot="1" x14ac:dyDescent="0.3">
      <c r="A956" s="36"/>
      <c r="B956" s="15" t="s">
        <v>60</v>
      </c>
      <c r="C956" s="15">
        <v>952</v>
      </c>
      <c r="D956" s="15">
        <v>363</v>
      </c>
      <c r="E956" s="47">
        <v>52.7</v>
      </c>
      <c r="F956" s="37">
        <f t="shared" si="355"/>
        <v>-0.93055555555555591</v>
      </c>
      <c r="G956" s="37">
        <f t="shared" si="356"/>
        <v>-3.3500000000000014</v>
      </c>
      <c r="H956" s="36"/>
      <c r="I956" s="33">
        <f t="shared" si="336"/>
        <v>14.638888888888891</v>
      </c>
      <c r="J956" s="34">
        <f t="shared" si="343"/>
        <v>-1697.3333333333339</v>
      </c>
      <c r="K956" s="34">
        <f t="shared" si="344"/>
        <v>143.15</v>
      </c>
      <c r="L956" s="39">
        <f t="shared" si="345"/>
        <v>213.50416875000008</v>
      </c>
      <c r="M956" s="40">
        <f t="shared" si="346"/>
        <v>356.65416875000005</v>
      </c>
      <c r="N956" s="36"/>
      <c r="O956" s="45">
        <f t="shared" si="347"/>
        <v>5221.0207480902791</v>
      </c>
      <c r="P956" s="46">
        <f t="shared" si="358"/>
        <v>5.2210207480902788</v>
      </c>
      <c r="Q956" s="42">
        <f t="shared" si="348"/>
        <v>-19.626053325983804</v>
      </c>
      <c r="R956" s="46">
        <f t="shared" si="357"/>
        <v>1.4094444592889335</v>
      </c>
      <c r="S956" s="42">
        <f t="shared" si="349"/>
        <v>4345.7055888888881</v>
      </c>
      <c r="T956" s="43">
        <f t="shared" si="359"/>
        <v>0.27997546339536711</v>
      </c>
      <c r="U956" s="65">
        <f>SUM(S953:S961)</f>
        <v>32283.291315625</v>
      </c>
      <c r="V956" s="58">
        <f t="shared" si="350"/>
        <v>0</v>
      </c>
      <c r="W956" s="58">
        <f t="shared" si="351"/>
        <v>1697.3333333333339</v>
      </c>
      <c r="Y956" s="61">
        <f t="shared" si="337"/>
        <v>195438.92592592599</v>
      </c>
      <c r="Z956" s="61">
        <f t="shared" si="338"/>
        <v>195.43892592592599</v>
      </c>
      <c r="AA956" s="61">
        <f t="shared" si="339"/>
        <v>30592.111111111182</v>
      </c>
      <c r="AB956" s="63">
        <f t="shared" si="340"/>
        <v>30.592111111111183</v>
      </c>
      <c r="AC956" s="36"/>
      <c r="AD956" s="64">
        <f t="shared" si="341"/>
        <v>-30.592111111111183</v>
      </c>
      <c r="AE956" s="64">
        <f t="shared" si="342"/>
        <v>0.28166432974321626</v>
      </c>
      <c r="AF956" s="42">
        <f t="shared" si="352"/>
        <v>0</v>
      </c>
      <c r="AG956" s="72">
        <f t="shared" si="353"/>
        <v>0</v>
      </c>
      <c r="AH956">
        <f t="shared" si="354"/>
        <v>0.17008509401268554</v>
      </c>
    </row>
    <row r="957" spans="1:34" ht="15.75" thickBot="1" x14ac:dyDescent="0.3">
      <c r="A957" s="36"/>
      <c r="B957" s="15" t="s">
        <v>60</v>
      </c>
      <c r="C957" s="15">
        <v>953</v>
      </c>
      <c r="D957" s="15">
        <v>364</v>
      </c>
      <c r="E957" s="47">
        <v>48.4</v>
      </c>
      <c r="F957" s="37">
        <f t="shared" si="355"/>
        <v>-1.3333333333333335</v>
      </c>
      <c r="G957" s="37">
        <f t="shared" si="356"/>
        <v>-4.8000000000000007</v>
      </c>
      <c r="H957" s="36"/>
      <c r="I957" s="33">
        <f t="shared" si="336"/>
        <v>13.444444444444445</v>
      </c>
      <c r="J957" s="34">
        <f t="shared" si="343"/>
        <v>-2432.0000000000005</v>
      </c>
      <c r="K957" s="34">
        <f t="shared" si="344"/>
        <v>143.15</v>
      </c>
      <c r="L957" s="39">
        <f t="shared" si="345"/>
        <v>180.08429999999998</v>
      </c>
      <c r="M957" s="40">
        <f t="shared" si="346"/>
        <v>323.23429999999996</v>
      </c>
      <c r="N957" s="36"/>
      <c r="O957" s="45">
        <f t="shared" si="347"/>
        <v>4345.7055888888881</v>
      </c>
      <c r="P957" s="46">
        <f t="shared" si="358"/>
        <v>4.3457055888888885</v>
      </c>
      <c r="Q957" s="42">
        <f t="shared" si="348"/>
        <v>-28.351183300000006</v>
      </c>
      <c r="R957" s="46">
        <f t="shared" si="357"/>
        <v>1.4106515997302915</v>
      </c>
      <c r="S957" s="42">
        <f t="shared" si="349"/>
        <v>3423.5020647569445</v>
      </c>
      <c r="T957" s="43">
        <f t="shared" si="359"/>
        <v>0.28092643619113294</v>
      </c>
      <c r="U957" s="65"/>
      <c r="V957" s="58">
        <f t="shared" si="350"/>
        <v>0</v>
      </c>
      <c r="W957" s="58">
        <f t="shared" si="351"/>
        <v>2432.0000000000005</v>
      </c>
      <c r="Y957" s="61">
        <f t="shared" si="337"/>
        <v>164846.8148148148</v>
      </c>
      <c r="Z957" s="61">
        <f t="shared" si="338"/>
        <v>164.84681481481479</v>
      </c>
      <c r="AA957" s="61">
        <f t="shared" si="339"/>
        <v>34126.11111111108</v>
      </c>
      <c r="AB957" s="63">
        <f t="shared" si="340"/>
        <v>34.126111111111079</v>
      </c>
      <c r="AC957" s="36"/>
      <c r="AD957" s="64">
        <f t="shared" si="341"/>
        <v>-34.126111111111079</v>
      </c>
      <c r="AE957" s="64">
        <f t="shared" si="342"/>
        <v>0.28222693387974213</v>
      </c>
      <c r="AF957" s="42">
        <f t="shared" si="352"/>
        <v>0</v>
      </c>
      <c r="AG957" s="72">
        <f t="shared" si="353"/>
        <v>0</v>
      </c>
      <c r="AH957">
        <f t="shared" si="354"/>
        <v>0.17066280998611327</v>
      </c>
    </row>
    <row r="958" spans="1:34" ht="15.75" thickBot="1" x14ac:dyDescent="0.3">
      <c r="A958" s="36"/>
      <c r="B958" s="15" t="s">
        <v>60</v>
      </c>
      <c r="C958" s="15">
        <v>954</v>
      </c>
      <c r="D958" s="15">
        <v>365</v>
      </c>
      <c r="E958" s="47">
        <v>43.1</v>
      </c>
      <c r="F958" s="37">
        <f t="shared" si="355"/>
        <v>-1.4722222222222223</v>
      </c>
      <c r="G958" s="37">
        <f t="shared" si="356"/>
        <v>-5.3000000000000007</v>
      </c>
      <c r="H958" s="36"/>
      <c r="I958" s="33">
        <f t="shared" si="336"/>
        <v>11.972222222222223</v>
      </c>
      <c r="J958" s="34">
        <f t="shared" si="343"/>
        <v>-2685.3333333333335</v>
      </c>
      <c r="K958" s="34">
        <f t="shared" si="344"/>
        <v>143.15</v>
      </c>
      <c r="L958" s="39">
        <f t="shared" si="345"/>
        <v>142.80376875000002</v>
      </c>
      <c r="M958" s="40">
        <f t="shared" si="346"/>
        <v>285.95376874999999</v>
      </c>
      <c r="N958" s="36"/>
      <c r="O958" s="45">
        <f t="shared" si="347"/>
        <v>3423.5020647569445</v>
      </c>
      <c r="P958" s="46">
        <f t="shared" si="358"/>
        <v>3.4235020647569443</v>
      </c>
      <c r="Q958" s="42">
        <f t="shared" si="348"/>
        <v>-28.725905342650464</v>
      </c>
      <c r="R958" s="46">
        <f t="shared" si="357"/>
        <v>1.4116025725260573</v>
      </c>
      <c r="S958" s="42">
        <f t="shared" si="349"/>
        <v>2656.4167874999998</v>
      </c>
      <c r="T958" s="43">
        <f t="shared" si="359"/>
        <v>0.28166432974321626</v>
      </c>
      <c r="U958" s="65"/>
      <c r="V958" s="58">
        <f t="shared" si="350"/>
        <v>0</v>
      </c>
      <c r="W958" s="58">
        <f t="shared" si="351"/>
        <v>2685.3333333333335</v>
      </c>
      <c r="Y958" s="61">
        <f t="shared" si="337"/>
        <v>130720.70370370372</v>
      </c>
      <c r="Z958" s="61">
        <f t="shared" si="338"/>
        <v>130.72070370370372</v>
      </c>
      <c r="AA958" s="61">
        <f t="shared" si="339"/>
        <v>30172.703703703723</v>
      </c>
      <c r="AB958" s="63">
        <f t="shared" si="340"/>
        <v>30.172703703703721</v>
      </c>
      <c r="AC958" s="36"/>
      <c r="AD958" s="64">
        <f t="shared" si="341"/>
        <v>-30.172703703703721</v>
      </c>
      <c r="AE958" s="64">
        <f t="shared" si="342"/>
        <v>0.28264673985505079</v>
      </c>
      <c r="AF958" s="42">
        <f t="shared" si="352"/>
        <v>0</v>
      </c>
      <c r="AG958" s="72">
        <f t="shared" si="353"/>
        <v>0</v>
      </c>
      <c r="AH958">
        <f t="shared" si="354"/>
        <v>0.17111108031900391</v>
      </c>
    </row>
    <row r="959" spans="1:34" ht="15.75" thickBot="1" x14ac:dyDescent="0.3">
      <c r="A959" s="36"/>
      <c r="B959" s="15" t="s">
        <v>60</v>
      </c>
      <c r="C959" s="15">
        <v>955</v>
      </c>
      <c r="D959" s="15">
        <v>366</v>
      </c>
      <c r="E959" s="47">
        <v>37.799999999999997</v>
      </c>
      <c r="F959" s="37">
        <f t="shared" si="355"/>
        <v>-1.4722222222222223</v>
      </c>
      <c r="G959" s="37">
        <f t="shared" si="356"/>
        <v>-5.3000000000000007</v>
      </c>
      <c r="H959" s="36"/>
      <c r="I959" s="33">
        <f t="shared" si="336"/>
        <v>10.5</v>
      </c>
      <c r="J959" s="34">
        <f t="shared" si="343"/>
        <v>-2685.3333333333335</v>
      </c>
      <c r="K959" s="34">
        <f t="shared" si="344"/>
        <v>143.15</v>
      </c>
      <c r="L959" s="39">
        <f t="shared" si="345"/>
        <v>109.84207499999999</v>
      </c>
      <c r="M959" s="40">
        <f t="shared" si="346"/>
        <v>252.992075</v>
      </c>
      <c r="N959" s="36"/>
      <c r="O959" s="45">
        <f t="shared" si="347"/>
        <v>2656.4167874999998</v>
      </c>
      <c r="P959" s="46">
        <f t="shared" si="358"/>
        <v>2.6564167875</v>
      </c>
      <c r="Q959" s="42">
        <f t="shared" si="348"/>
        <v>-25.539583212500002</v>
      </c>
      <c r="R959" s="46">
        <f t="shared" si="357"/>
        <v>1.4123404660781407</v>
      </c>
      <c r="S959" s="42">
        <f t="shared" si="349"/>
        <v>2025.3748914930559</v>
      </c>
      <c r="T959" s="43">
        <f t="shared" si="359"/>
        <v>0.28222693387974213</v>
      </c>
      <c r="U959" s="65"/>
      <c r="V959" s="58">
        <f t="shared" si="350"/>
        <v>0</v>
      </c>
      <c r="W959" s="58">
        <f t="shared" si="351"/>
        <v>2685.3333333333335</v>
      </c>
      <c r="Y959" s="61">
        <f t="shared" si="337"/>
        <v>100548</v>
      </c>
      <c r="Z959" s="61">
        <f t="shared" si="338"/>
        <v>100.548</v>
      </c>
      <c r="AA959" s="61">
        <f t="shared" si="339"/>
        <v>26219.296296296292</v>
      </c>
      <c r="AB959" s="63">
        <f t="shared" si="340"/>
        <v>26.219296296296292</v>
      </c>
      <c r="AC959" s="36"/>
      <c r="AD959" s="64">
        <f t="shared" si="341"/>
        <v>-26.219296296296292</v>
      </c>
      <c r="AE959" s="64">
        <f t="shared" si="342"/>
        <v>0.28301778219074714</v>
      </c>
      <c r="AF959" s="42">
        <f t="shared" si="352"/>
        <v>0</v>
      </c>
      <c r="AG959" s="72">
        <f t="shared" si="353"/>
        <v>0</v>
      </c>
      <c r="AH959">
        <f t="shared" si="354"/>
        <v>0.17145286233194337</v>
      </c>
    </row>
    <row r="960" spans="1:34" ht="15.75" thickBot="1" x14ac:dyDescent="0.3">
      <c r="A960" s="36"/>
      <c r="B960" s="15" t="s">
        <v>60</v>
      </c>
      <c r="C960" s="15">
        <v>956</v>
      </c>
      <c r="D960" s="15">
        <v>367</v>
      </c>
      <c r="E960" s="47">
        <v>32.5</v>
      </c>
      <c r="F960" s="37">
        <f t="shared" si="355"/>
        <v>-1.4722222222222219</v>
      </c>
      <c r="G960" s="37">
        <f t="shared" si="356"/>
        <v>-5.2999999999999989</v>
      </c>
      <c r="H960" s="36"/>
      <c r="I960" s="33">
        <f t="shared" si="336"/>
        <v>9.0277777777777786</v>
      </c>
      <c r="J960" s="34">
        <f t="shared" si="343"/>
        <v>-2685.3333333333326</v>
      </c>
      <c r="K960" s="34">
        <f t="shared" si="344"/>
        <v>143.15</v>
      </c>
      <c r="L960" s="39">
        <f t="shared" si="345"/>
        <v>81.19921875</v>
      </c>
      <c r="M960" s="40">
        <f t="shared" si="346"/>
        <v>224.34921875000001</v>
      </c>
      <c r="N960" s="36"/>
      <c r="O960" s="45">
        <f t="shared" si="347"/>
        <v>2025.3748914930559</v>
      </c>
      <c r="P960" s="46">
        <f t="shared" si="358"/>
        <v>2.0253748914930561</v>
      </c>
      <c r="Q960" s="42">
        <f t="shared" si="348"/>
        <v>-22.217217701099532</v>
      </c>
      <c r="R960" s="46">
        <f t="shared" si="357"/>
        <v>1.4129030702146665</v>
      </c>
      <c r="S960" s="42">
        <f t="shared" si="349"/>
        <v>1511.301511111111</v>
      </c>
      <c r="T960" s="43">
        <f t="shared" si="359"/>
        <v>0.28264673985505079</v>
      </c>
      <c r="U960" s="65"/>
      <c r="V960" s="58">
        <f t="shared" si="350"/>
        <v>0</v>
      </c>
      <c r="W960" s="58">
        <f t="shared" si="351"/>
        <v>2685.3333333333326</v>
      </c>
      <c r="Y960" s="61">
        <f t="shared" si="337"/>
        <v>74328.703703703708</v>
      </c>
      <c r="Z960" s="61">
        <f t="shared" si="338"/>
        <v>74.328703703703709</v>
      </c>
      <c r="AA960" s="61">
        <f t="shared" si="339"/>
        <v>22265.888888888898</v>
      </c>
      <c r="AB960" s="63">
        <f t="shared" si="340"/>
        <v>22.265888888888899</v>
      </c>
      <c r="AC960" s="36"/>
      <c r="AD960" s="64">
        <f t="shared" si="341"/>
        <v>-22.265888888888899</v>
      </c>
      <c r="AE960" s="64">
        <f t="shared" si="342"/>
        <v>0.28301778219074714</v>
      </c>
      <c r="AF960" s="42">
        <f t="shared" si="352"/>
        <v>0</v>
      </c>
      <c r="AG960" s="72">
        <f t="shared" si="353"/>
        <v>0</v>
      </c>
      <c r="AH960">
        <f t="shared" si="354"/>
        <v>0.17170789446194337</v>
      </c>
    </row>
    <row r="961" spans="1:34" ht="15.75" thickBot="1" x14ac:dyDescent="0.3">
      <c r="A961" s="36"/>
      <c r="B961" s="15" t="s">
        <v>60</v>
      </c>
      <c r="C961" s="15">
        <v>957</v>
      </c>
      <c r="D961" s="15">
        <v>368</v>
      </c>
      <c r="E961" s="47">
        <v>27.2</v>
      </c>
      <c r="F961" s="37">
        <f t="shared" si="355"/>
        <v>-1.0277777777777775</v>
      </c>
      <c r="G961" s="37">
        <f t="shared" si="356"/>
        <v>-3.6999999999999993</v>
      </c>
      <c r="H961" s="36"/>
      <c r="I961" s="33">
        <f t="shared" si="336"/>
        <v>7.5555555555555554</v>
      </c>
      <c r="J961" s="34">
        <f t="shared" si="343"/>
        <v>-1874.6666666666661</v>
      </c>
      <c r="K961" s="34">
        <f t="shared" si="344"/>
        <v>143.15</v>
      </c>
      <c r="L961" s="39">
        <f t="shared" si="345"/>
        <v>56.875199999999992</v>
      </c>
      <c r="M961" s="40">
        <f t="shared" si="346"/>
        <v>200.02519999999998</v>
      </c>
      <c r="N961" s="36"/>
      <c r="O961" s="45">
        <f t="shared" si="347"/>
        <v>1511.301511111111</v>
      </c>
      <c r="P961" s="46">
        <f t="shared" si="358"/>
        <v>1.511301511111111</v>
      </c>
      <c r="Q961" s="42">
        <f t="shared" si="348"/>
        <v>-12.652846637037031</v>
      </c>
      <c r="R961" s="46">
        <f t="shared" si="357"/>
        <v>1.4133228761899752</v>
      </c>
      <c r="S961" s="42">
        <f t="shared" si="349"/>
        <v>1335.7524085069449</v>
      </c>
      <c r="T961" s="43">
        <f t="shared" si="359"/>
        <v>0.28301778219074714</v>
      </c>
      <c r="U961" s="65"/>
      <c r="V961" s="58">
        <f t="shared" si="350"/>
        <v>0</v>
      </c>
      <c r="W961" s="58">
        <f t="shared" si="351"/>
        <v>1874.6666666666661</v>
      </c>
      <c r="Y961" s="61">
        <f t="shared" si="337"/>
        <v>52062.81481481481</v>
      </c>
      <c r="Z961" s="61">
        <f t="shared" si="338"/>
        <v>52.062814814814807</v>
      </c>
      <c r="AA961" s="61">
        <f t="shared" si="339"/>
        <v>7728.7777777777665</v>
      </c>
      <c r="AB961" s="63">
        <f t="shared" si="340"/>
        <v>7.7287777777777666</v>
      </c>
      <c r="AC961" s="36"/>
      <c r="AD961" s="64">
        <f t="shared" si="341"/>
        <v>-7.7287777777777666</v>
      </c>
      <c r="AE961" s="64">
        <f t="shared" si="342"/>
        <v>0.28301778219074714</v>
      </c>
      <c r="AF961" s="42">
        <f t="shared" si="352"/>
        <v>0</v>
      </c>
      <c r="AG961" s="72">
        <f t="shared" si="353"/>
        <v>0</v>
      </c>
      <c r="AH961">
        <f t="shared" si="354"/>
        <v>0.17193330268087889</v>
      </c>
    </row>
    <row r="962" spans="1:34" ht="15.75" thickBot="1" x14ac:dyDescent="0.3">
      <c r="A962" s="36"/>
      <c r="B962" s="15" t="s">
        <v>60</v>
      </c>
      <c r="C962" s="15">
        <v>958</v>
      </c>
      <c r="D962" s="15">
        <v>369</v>
      </c>
      <c r="E962" s="47">
        <v>25.1</v>
      </c>
      <c r="F962" s="37">
        <f t="shared" si="355"/>
        <v>-0.16666666666666657</v>
      </c>
      <c r="G962" s="37">
        <f t="shared" si="356"/>
        <v>-0.59999999999999964</v>
      </c>
      <c r="H962" s="36"/>
      <c r="I962" s="33">
        <f t="shared" si="336"/>
        <v>6.9722222222222232</v>
      </c>
      <c r="J962" s="34">
        <f t="shared" si="343"/>
        <v>-303.99999999999983</v>
      </c>
      <c r="K962" s="34">
        <f t="shared" si="344"/>
        <v>143.15</v>
      </c>
      <c r="L962" s="39">
        <f t="shared" si="345"/>
        <v>48.432018750000012</v>
      </c>
      <c r="M962" s="40">
        <f t="shared" si="346"/>
        <v>191.58201875000003</v>
      </c>
      <c r="N962" s="36"/>
      <c r="O962" s="45">
        <f t="shared" si="347"/>
        <v>1335.7524085069449</v>
      </c>
      <c r="P962" s="46">
        <f t="shared" si="358"/>
        <v>1.335752408506945</v>
      </c>
      <c r="Q962" s="42">
        <f t="shared" si="348"/>
        <v>-0.78380314704860998</v>
      </c>
      <c r="R962" s="46">
        <f t="shared" si="357"/>
        <v>1.4136939185256716</v>
      </c>
      <c r="S962" s="42">
        <f t="shared" si="349"/>
        <v>0</v>
      </c>
      <c r="T962" s="43">
        <f t="shared" si="359"/>
        <v>0.28301778219074714</v>
      </c>
      <c r="U962" s="36"/>
      <c r="V962" s="58">
        <f t="shared" si="350"/>
        <v>0</v>
      </c>
      <c r="W962" s="58">
        <f t="shared" si="351"/>
        <v>303.99999999999983</v>
      </c>
      <c r="Y962" s="61">
        <f t="shared" si="337"/>
        <v>44334.037037037044</v>
      </c>
      <c r="Z962" s="61">
        <f t="shared" si="338"/>
        <v>44.334037037037042</v>
      </c>
      <c r="AA962" s="61">
        <f t="shared" si="339"/>
        <v>0</v>
      </c>
      <c r="AB962" s="63">
        <f t="shared" si="340"/>
        <v>0</v>
      </c>
      <c r="AC962" s="36"/>
      <c r="AD962" s="64">
        <f t="shared" si="341"/>
        <v>0</v>
      </c>
      <c r="AE962" s="64">
        <f t="shared" si="342"/>
        <v>0.28301778219074714</v>
      </c>
      <c r="AF962" s="42">
        <f t="shared" si="352"/>
        <v>0</v>
      </c>
      <c r="AG962" s="72">
        <f t="shared" si="353"/>
        <v>0</v>
      </c>
      <c r="AH962">
        <f t="shared" si="354"/>
        <v>0.17193330268087889</v>
      </c>
    </row>
    <row r="963" spans="1:34" ht="15.75" thickBot="1" x14ac:dyDescent="0.3">
      <c r="A963" s="36"/>
      <c r="B963" s="15" t="s">
        <v>60</v>
      </c>
      <c r="C963" s="15">
        <v>959</v>
      </c>
      <c r="D963" s="15">
        <v>370</v>
      </c>
      <c r="E963" s="47">
        <v>26</v>
      </c>
      <c r="F963" s="37">
        <f t="shared" si="355"/>
        <v>0.58333333333333326</v>
      </c>
      <c r="G963" s="37">
        <f t="shared" si="356"/>
        <v>2.0999999999999996</v>
      </c>
      <c r="H963" s="36"/>
      <c r="I963" s="33">
        <f t="shared" si="336"/>
        <v>7.2222222222222223</v>
      </c>
      <c r="J963" s="34">
        <f t="shared" si="343"/>
        <v>1063.9999999999998</v>
      </c>
      <c r="K963" s="34">
        <f t="shared" si="344"/>
        <v>143.15</v>
      </c>
      <c r="L963" s="39">
        <f t="shared" si="345"/>
        <v>51.967500000000001</v>
      </c>
      <c r="M963" s="40">
        <f t="shared" si="346"/>
        <v>1259.1174999999998</v>
      </c>
      <c r="N963" s="36"/>
      <c r="O963" s="45">
        <f t="shared" si="347"/>
        <v>9093.626388888888</v>
      </c>
      <c r="P963" s="46">
        <f t="shared" si="358"/>
        <v>9.0936263888888877</v>
      </c>
      <c r="Q963" s="42">
        <f t="shared" si="348"/>
        <v>9.0936263888888877</v>
      </c>
      <c r="R963" s="46">
        <f t="shared" si="357"/>
        <v>1.4162199258559185</v>
      </c>
      <c r="S963" s="42">
        <f t="shared" si="349"/>
        <v>0</v>
      </c>
      <c r="T963" s="43">
        <f t="shared" si="359"/>
        <v>0.28301778219074714</v>
      </c>
      <c r="U963" s="36"/>
      <c r="V963" s="58">
        <f t="shared" si="350"/>
        <v>1063.9999999999998</v>
      </c>
      <c r="W963" s="58">
        <f t="shared" si="351"/>
        <v>0</v>
      </c>
      <c r="Y963" s="61">
        <f t="shared" si="337"/>
        <v>47570.370370370372</v>
      </c>
      <c r="Z963" s="61">
        <f t="shared" si="338"/>
        <v>47.57037037037037</v>
      </c>
      <c r="AA963" s="61">
        <f t="shared" si="339"/>
        <v>0</v>
      </c>
      <c r="AB963" s="63">
        <f t="shared" si="340"/>
        <v>0</v>
      </c>
      <c r="AC963" s="36"/>
      <c r="AD963" s="64">
        <f t="shared" si="341"/>
        <v>0</v>
      </c>
      <c r="AE963" s="64">
        <f t="shared" si="342"/>
        <v>0.28301778219074714</v>
      </c>
      <c r="AF963" s="42">
        <f t="shared" si="352"/>
        <v>0</v>
      </c>
      <c r="AG963" s="72">
        <f t="shared" si="353"/>
        <v>0</v>
      </c>
      <c r="AH963">
        <f t="shared" si="354"/>
        <v>0.17193330268087889</v>
      </c>
    </row>
    <row r="964" spans="1:34" ht="15.75" thickBot="1" x14ac:dyDescent="0.3">
      <c r="A964" s="36"/>
      <c r="B964" s="15" t="s">
        <v>60</v>
      </c>
      <c r="C964" s="15">
        <v>960</v>
      </c>
      <c r="D964" s="15">
        <v>371</v>
      </c>
      <c r="E964" s="47">
        <v>29.3</v>
      </c>
      <c r="F964" s="37">
        <f t="shared" si="355"/>
        <v>1.1944444444444446</v>
      </c>
      <c r="G964" s="37">
        <f t="shared" si="356"/>
        <v>4.3000000000000007</v>
      </c>
      <c r="H964" s="36"/>
      <c r="I964" s="33">
        <f t="shared" ref="I964:I1027" si="360">E964*(1000/3600)</f>
        <v>8.1388888888888893</v>
      </c>
      <c r="J964" s="34">
        <f t="shared" si="343"/>
        <v>2178.666666666667</v>
      </c>
      <c r="K964" s="34">
        <f t="shared" si="344"/>
        <v>143.15</v>
      </c>
      <c r="L964" s="39">
        <f t="shared" si="345"/>
        <v>65.996418750000004</v>
      </c>
      <c r="M964" s="40">
        <f t="shared" si="346"/>
        <v>2387.813085416667</v>
      </c>
      <c r="N964" s="36"/>
      <c r="O964" s="45">
        <f t="shared" si="347"/>
        <v>19434.145389641206</v>
      </c>
      <c r="P964" s="46">
        <f t="shared" si="358"/>
        <v>19.434145389641206</v>
      </c>
      <c r="Q964" s="42">
        <f t="shared" si="348"/>
        <v>19.434145389641206</v>
      </c>
      <c r="R964" s="46">
        <f t="shared" si="357"/>
        <v>1.4216182995752633</v>
      </c>
      <c r="S964" s="42">
        <f t="shared" si="349"/>
        <v>0</v>
      </c>
      <c r="T964" s="43">
        <f t="shared" si="359"/>
        <v>0.28301778219074714</v>
      </c>
      <c r="U964" s="36"/>
      <c r="V964" s="58">
        <f t="shared" si="350"/>
        <v>2178.666666666667</v>
      </c>
      <c r="W964" s="58">
        <f t="shared" si="351"/>
        <v>0</v>
      </c>
      <c r="Y964" s="61">
        <f t="shared" ref="Y964:Y1027" si="361">0.5*1824*(I964^2)</f>
        <v>60412.259259259263</v>
      </c>
      <c r="Z964" s="61">
        <f t="shared" ref="Z964:Z1027" si="362">Y964/1000</f>
        <v>60.412259259259265</v>
      </c>
      <c r="AA964" s="61">
        <f t="shared" ref="AA964:AA1027" si="363">IF(I965&lt;I964,Y964-Y965, 0 )</f>
        <v>0</v>
      </c>
      <c r="AB964" s="63">
        <f t="shared" ref="AB964:AB1027" si="364">AA964/1000</f>
        <v>0</v>
      </c>
      <c r="AC964" s="36"/>
      <c r="AD964" s="64">
        <f t="shared" ref="AD964:AD1027" si="365">IF(I965 &lt;I964, (Y965-Y964) / (C965-C964), 0) / 1000</f>
        <v>0</v>
      </c>
      <c r="AE964" s="64">
        <f t="shared" ref="AE964:AE1027" si="366" xml:space="preserve"> T965 + ((S966*(C966-C965))/(3600*1000))</f>
        <v>0.28301778219074714</v>
      </c>
      <c r="AF964" s="42">
        <f t="shared" si="352"/>
        <v>0</v>
      </c>
      <c r="AG964" s="72">
        <f t="shared" si="353"/>
        <v>0</v>
      </c>
      <c r="AH964">
        <f t="shared" si="354"/>
        <v>0.17193330268087889</v>
      </c>
    </row>
    <row r="965" spans="1:34" ht="15.75" thickBot="1" x14ac:dyDescent="0.3">
      <c r="A965" s="36"/>
      <c r="B965" s="15" t="s">
        <v>60</v>
      </c>
      <c r="C965" s="15">
        <v>961</v>
      </c>
      <c r="D965" s="15">
        <v>372</v>
      </c>
      <c r="E965" s="47">
        <v>34.6</v>
      </c>
      <c r="F965" s="37">
        <f t="shared" si="355"/>
        <v>1.5416666666666663</v>
      </c>
      <c r="G965" s="37">
        <f t="shared" si="356"/>
        <v>5.5499999999999989</v>
      </c>
      <c r="H965" s="36"/>
      <c r="I965" s="33">
        <f t="shared" si="360"/>
        <v>9.6111111111111125</v>
      </c>
      <c r="J965" s="34">
        <f t="shared" ref="J965:J1028" si="367">1824*F965</f>
        <v>2811.9999999999995</v>
      </c>
      <c r="K965" s="34">
        <f t="shared" ref="K965:K1028" si="368">143.15</f>
        <v>143.15</v>
      </c>
      <c r="L965" s="39">
        <f t="shared" ref="L965:L1028" si="369">(0.5*1.23)*0.4*4.05*(I965^2)</f>
        <v>92.031675000000021</v>
      </c>
      <c r="M965" s="40">
        <f t="shared" ref="M965:M1028" si="370">IF(J965 &gt;= 0, K965 + L965 + J965, K965 + L965)</f>
        <v>3047.1816749999998</v>
      </c>
      <c r="N965" s="36"/>
      <c r="O965" s="45">
        <f t="shared" ref="O965:O1028" si="371">M965*I965</f>
        <v>29286.801654166669</v>
      </c>
      <c r="P965" s="46">
        <f t="shared" si="358"/>
        <v>29.28680165416667</v>
      </c>
      <c r="Q965" s="42">
        <f t="shared" ref="Q965:Q1028" si="372">((J965+K965+L965)*I965)/1000</f>
        <v>29.28680165416667</v>
      </c>
      <c r="R965" s="46">
        <f t="shared" si="357"/>
        <v>1.4297535222569764</v>
      </c>
      <c r="S965" s="42">
        <f t="shared" ref="S965:S1028" si="373">IF(I966 &lt; I965, ABS(M966 * I966), 0)</f>
        <v>0</v>
      </c>
      <c r="T965" s="43">
        <f t="shared" si="359"/>
        <v>0.28301778219074714</v>
      </c>
      <c r="U965" s="36"/>
      <c r="V965" s="58">
        <f t="shared" ref="V965:V1028" si="374">IF(J965&gt;0, J965, 0)</f>
        <v>2811.9999999999995</v>
      </c>
      <c r="W965" s="58">
        <f t="shared" ref="W965:W1028" si="375">IF(J965&lt;0, -J965, 0)</f>
        <v>0</v>
      </c>
      <c r="Y965" s="61">
        <f t="shared" si="361"/>
        <v>84244.592592592613</v>
      </c>
      <c r="Z965" s="61">
        <f t="shared" si="362"/>
        <v>84.24459259259261</v>
      </c>
      <c r="AA965" s="61">
        <f t="shared" si="363"/>
        <v>0</v>
      </c>
      <c r="AB965" s="63">
        <f t="shared" si="364"/>
        <v>0</v>
      </c>
      <c r="AC965" s="36"/>
      <c r="AD965" s="64">
        <f t="shared" si="365"/>
        <v>0</v>
      </c>
      <c r="AE965" s="64">
        <f t="shared" si="366"/>
        <v>0.28301778219074714</v>
      </c>
      <c r="AF965" s="42">
        <f t="shared" ref="AF965:AF1028" si="376">IF(V966 &lt; V965, ABS(Z966 * V966), 0)</f>
        <v>311335.52750617277</v>
      </c>
      <c r="AG965" s="72">
        <f t="shared" ref="AG965:AG1028" si="377">AF965*(1-0.25)*(1-0.1)*(1-0.1)*(1-0.05)</f>
        <v>179679.51631199996</v>
      </c>
      <c r="AH965">
        <f t="shared" ref="AH965:AH1028" si="378">T965* (1 - 0.25) * (1 - 0.1) * (1 - 0.1)</f>
        <v>0.17193330268087889</v>
      </c>
    </row>
    <row r="966" spans="1:34" ht="15.75" thickBot="1" x14ac:dyDescent="0.3">
      <c r="A966" s="36"/>
      <c r="B966" s="15" t="s">
        <v>60</v>
      </c>
      <c r="C966" s="15">
        <v>962</v>
      </c>
      <c r="D966" s="15">
        <v>373</v>
      </c>
      <c r="E966" s="47">
        <v>40.4</v>
      </c>
      <c r="F966" s="37">
        <f t="shared" ref="F966:F1029" si="379">($E967-$E965)/2/3.6</f>
        <v>1.4861111111111105</v>
      </c>
      <c r="G966" s="37">
        <f t="shared" ref="G966:G1029" si="380">($E967-$E965)/2</f>
        <v>5.3499999999999979</v>
      </c>
      <c r="H966" s="36"/>
      <c r="I966" s="33">
        <f t="shared" si="360"/>
        <v>11.222222222222223</v>
      </c>
      <c r="J966" s="34">
        <f t="shared" si="367"/>
        <v>2710.6666666666656</v>
      </c>
      <c r="K966" s="34">
        <f t="shared" si="368"/>
        <v>143.15</v>
      </c>
      <c r="L966" s="39">
        <f t="shared" si="369"/>
        <v>125.47230000000002</v>
      </c>
      <c r="M966" s="40">
        <f t="shared" si="370"/>
        <v>2979.2889666666656</v>
      </c>
      <c r="N966" s="36"/>
      <c r="O966" s="45">
        <f t="shared" si="371"/>
        <v>33434.24284814814</v>
      </c>
      <c r="P966" s="46">
        <f t="shared" si="358"/>
        <v>33.434242848148138</v>
      </c>
      <c r="Q966" s="42">
        <f t="shared" si="372"/>
        <v>33.434242848148138</v>
      </c>
      <c r="R966" s="46">
        <f t="shared" ref="R966:R1029" si="381" xml:space="preserve"> R965 + P966 * ((C966 - C965) / 3600)</f>
        <v>1.4390408119370175</v>
      </c>
      <c r="S966" s="42">
        <f t="shared" si="373"/>
        <v>0</v>
      </c>
      <c r="T966" s="43">
        <f t="shared" si="359"/>
        <v>0.28301778219074714</v>
      </c>
      <c r="U966" s="36"/>
      <c r="V966" s="58">
        <f t="shared" si="374"/>
        <v>2710.6666666666656</v>
      </c>
      <c r="W966" s="58">
        <f t="shared" si="375"/>
        <v>0</v>
      </c>
      <c r="Y966" s="61">
        <f t="shared" si="361"/>
        <v>114855.70370370372</v>
      </c>
      <c r="Z966" s="61">
        <f t="shared" si="362"/>
        <v>114.85570370370372</v>
      </c>
      <c r="AA966" s="61">
        <f t="shared" si="363"/>
        <v>0</v>
      </c>
      <c r="AB966" s="63">
        <f t="shared" si="364"/>
        <v>0</v>
      </c>
      <c r="AC966" s="36"/>
      <c r="AD966" s="64">
        <f t="shared" si="365"/>
        <v>0</v>
      </c>
      <c r="AE966" s="64">
        <f t="shared" si="366"/>
        <v>0.28301778219074714</v>
      </c>
      <c r="AF966" s="42">
        <f t="shared" si="376"/>
        <v>314613.26488888898</v>
      </c>
      <c r="AG966" s="72">
        <f t="shared" si="377"/>
        <v>181571.18049900007</v>
      </c>
      <c r="AH966">
        <f t="shared" si="378"/>
        <v>0.17193330268087889</v>
      </c>
    </row>
    <row r="967" spans="1:34" ht="15.75" thickBot="1" x14ac:dyDescent="0.3">
      <c r="A967" s="36"/>
      <c r="B967" s="15" t="s">
        <v>60</v>
      </c>
      <c r="C967" s="15">
        <v>963</v>
      </c>
      <c r="D967" s="15">
        <v>374</v>
      </c>
      <c r="E967" s="47">
        <v>45.3</v>
      </c>
      <c r="F967" s="37">
        <f t="shared" si="379"/>
        <v>1.1944444444444446</v>
      </c>
      <c r="G967" s="37">
        <f t="shared" si="380"/>
        <v>4.3000000000000007</v>
      </c>
      <c r="H967" s="36"/>
      <c r="I967" s="33">
        <f t="shared" si="360"/>
        <v>12.583333333333334</v>
      </c>
      <c r="J967" s="34">
        <f t="shared" si="367"/>
        <v>2178.666666666667</v>
      </c>
      <c r="K967" s="34">
        <f t="shared" si="368"/>
        <v>143.15</v>
      </c>
      <c r="L967" s="39">
        <f t="shared" si="369"/>
        <v>157.75441875000001</v>
      </c>
      <c r="M967" s="40">
        <f t="shared" si="370"/>
        <v>2479.5710854166668</v>
      </c>
      <c r="N967" s="36"/>
      <c r="O967" s="45">
        <f t="shared" si="371"/>
        <v>31201.269491493058</v>
      </c>
      <c r="P967" s="46">
        <f t="shared" ref="P967:P1030" si="382">O967/1000</f>
        <v>31.201269491493058</v>
      </c>
      <c r="Q967" s="42">
        <f t="shared" si="372"/>
        <v>31.201269491493065</v>
      </c>
      <c r="R967" s="46">
        <f t="shared" si="381"/>
        <v>1.4477078312402101</v>
      </c>
      <c r="S967" s="42">
        <f t="shared" si="373"/>
        <v>0</v>
      </c>
      <c r="T967" s="43">
        <f t="shared" si="359"/>
        <v>0.28301778219074714</v>
      </c>
      <c r="U967" s="36"/>
      <c r="V967" s="58">
        <f t="shared" si="374"/>
        <v>2178.666666666667</v>
      </c>
      <c r="W967" s="58">
        <f t="shared" si="375"/>
        <v>0</v>
      </c>
      <c r="Y967" s="61">
        <f t="shared" si="361"/>
        <v>144406.33333333334</v>
      </c>
      <c r="Z967" s="61">
        <f t="shared" si="362"/>
        <v>144.40633333333335</v>
      </c>
      <c r="AA967" s="61">
        <f t="shared" si="363"/>
        <v>0</v>
      </c>
      <c r="AB967" s="63">
        <f t="shared" si="364"/>
        <v>0</v>
      </c>
      <c r="AC967" s="36"/>
      <c r="AD967" s="64">
        <f t="shared" si="365"/>
        <v>0</v>
      </c>
      <c r="AE967" s="64">
        <f t="shared" si="366"/>
        <v>0.28301778219074714</v>
      </c>
      <c r="AF967" s="42">
        <f t="shared" si="376"/>
        <v>248257.47160493853</v>
      </c>
      <c r="AG967" s="72">
        <f t="shared" si="377"/>
        <v>143275.59330000015</v>
      </c>
      <c r="AH967">
        <f t="shared" si="378"/>
        <v>0.17193330268087889</v>
      </c>
    </row>
    <row r="968" spans="1:34" ht="15.75" thickBot="1" x14ac:dyDescent="0.3">
      <c r="A968" s="36"/>
      <c r="B968" s="15" t="s">
        <v>60</v>
      </c>
      <c r="C968" s="15">
        <v>964</v>
      </c>
      <c r="D968" s="15">
        <v>375</v>
      </c>
      <c r="E968" s="47">
        <v>49</v>
      </c>
      <c r="F968" s="37">
        <f t="shared" si="379"/>
        <v>0.80555555555555614</v>
      </c>
      <c r="G968" s="37">
        <f t="shared" si="380"/>
        <v>2.9000000000000021</v>
      </c>
      <c r="H968" s="36"/>
      <c r="I968" s="33">
        <f t="shared" si="360"/>
        <v>13.611111111111112</v>
      </c>
      <c r="J968" s="34">
        <f t="shared" si="367"/>
        <v>1469.3333333333344</v>
      </c>
      <c r="K968" s="34">
        <f t="shared" si="368"/>
        <v>143.15</v>
      </c>
      <c r="L968" s="39">
        <f t="shared" si="369"/>
        <v>184.57687500000003</v>
      </c>
      <c r="M968" s="40">
        <f t="shared" si="370"/>
        <v>1797.0602083333345</v>
      </c>
      <c r="N968" s="36"/>
      <c r="O968" s="45">
        <f t="shared" si="371"/>
        <v>24459.986168981501</v>
      </c>
      <c r="P968" s="46">
        <f t="shared" si="382"/>
        <v>24.459986168981501</v>
      </c>
      <c r="Q968" s="42">
        <f t="shared" si="372"/>
        <v>24.459986168981501</v>
      </c>
      <c r="R968" s="46">
        <f t="shared" si="381"/>
        <v>1.454502271842705</v>
      </c>
      <c r="S968" s="42">
        <f t="shared" si="373"/>
        <v>0</v>
      </c>
      <c r="T968" s="43">
        <f t="shared" si="359"/>
        <v>0.28301778219074714</v>
      </c>
      <c r="U968" s="36"/>
      <c r="V968" s="58">
        <f t="shared" si="374"/>
        <v>1469.3333333333344</v>
      </c>
      <c r="W968" s="58">
        <f t="shared" si="375"/>
        <v>0</v>
      </c>
      <c r="Y968" s="61">
        <f t="shared" si="361"/>
        <v>168959.2592592593</v>
      </c>
      <c r="Z968" s="61">
        <f t="shared" si="362"/>
        <v>168.95925925925931</v>
      </c>
      <c r="AA968" s="61">
        <f t="shared" si="363"/>
        <v>0</v>
      </c>
      <c r="AB968" s="63">
        <f t="shared" si="364"/>
        <v>0</v>
      </c>
      <c r="AC968" s="36"/>
      <c r="AD968" s="64">
        <f t="shared" si="365"/>
        <v>0</v>
      </c>
      <c r="AE968" s="64">
        <f t="shared" si="366"/>
        <v>0.28301778219074714</v>
      </c>
      <c r="AF968" s="42">
        <f t="shared" si="376"/>
        <v>144306.42523456796</v>
      </c>
      <c r="AG968" s="72">
        <f t="shared" si="377"/>
        <v>83282.845663500033</v>
      </c>
      <c r="AH968">
        <f t="shared" si="378"/>
        <v>0.17193330268087889</v>
      </c>
    </row>
    <row r="969" spans="1:34" ht="15.75" thickBot="1" x14ac:dyDescent="0.3">
      <c r="A969" s="36"/>
      <c r="B969" s="15" t="s">
        <v>60</v>
      </c>
      <c r="C969" s="15">
        <v>965</v>
      </c>
      <c r="D969" s="15">
        <v>376</v>
      </c>
      <c r="E969" s="47">
        <v>51.1</v>
      </c>
      <c r="F969" s="37">
        <f t="shared" si="379"/>
        <v>0.43055555555555575</v>
      </c>
      <c r="G969" s="37">
        <f t="shared" si="380"/>
        <v>1.5500000000000007</v>
      </c>
      <c r="H969" s="36"/>
      <c r="I969" s="33">
        <f t="shared" si="360"/>
        <v>14.194444444444445</v>
      </c>
      <c r="J969" s="34">
        <f t="shared" si="367"/>
        <v>785.33333333333371</v>
      </c>
      <c r="K969" s="34">
        <f t="shared" si="368"/>
        <v>143.15</v>
      </c>
      <c r="L969" s="39">
        <f t="shared" si="369"/>
        <v>200.73676874999998</v>
      </c>
      <c r="M969" s="40">
        <f t="shared" si="370"/>
        <v>1129.2201020833336</v>
      </c>
      <c r="N969" s="36"/>
      <c r="O969" s="45">
        <f t="shared" si="371"/>
        <v>16028.652004571763</v>
      </c>
      <c r="P969" s="46">
        <f t="shared" si="382"/>
        <v>16.028652004571761</v>
      </c>
      <c r="Q969" s="42">
        <f t="shared" si="372"/>
        <v>16.028652004571761</v>
      </c>
      <c r="R969" s="46">
        <f t="shared" si="381"/>
        <v>1.4589546751773081</v>
      </c>
      <c r="S969" s="42">
        <f t="shared" si="373"/>
        <v>0</v>
      </c>
      <c r="T969" s="43">
        <f t="shared" si="359"/>
        <v>0.28301778219074714</v>
      </c>
      <c r="U969" s="36"/>
      <c r="V969" s="58">
        <f t="shared" si="374"/>
        <v>785.33333333333371</v>
      </c>
      <c r="W969" s="58">
        <f t="shared" si="375"/>
        <v>0</v>
      </c>
      <c r="Y969" s="61">
        <f t="shared" si="361"/>
        <v>183751.8148148148</v>
      </c>
      <c r="Z969" s="61">
        <f t="shared" si="362"/>
        <v>183.75181481481479</v>
      </c>
      <c r="AA969" s="61">
        <f t="shared" si="363"/>
        <v>0</v>
      </c>
      <c r="AB969" s="63">
        <f t="shared" si="364"/>
        <v>0</v>
      </c>
      <c r="AC969" s="36"/>
      <c r="AD969" s="64">
        <f t="shared" si="365"/>
        <v>0</v>
      </c>
      <c r="AE969" s="64">
        <f t="shared" si="366"/>
        <v>0.28443212138842267</v>
      </c>
      <c r="AF969" s="42">
        <f t="shared" si="376"/>
        <v>53229.244987654391</v>
      </c>
      <c r="AG969" s="72">
        <f t="shared" si="377"/>
        <v>30719.928013500041</v>
      </c>
      <c r="AH969">
        <f t="shared" si="378"/>
        <v>0.17193330268087889</v>
      </c>
    </row>
    <row r="970" spans="1:34" ht="15.75" thickBot="1" x14ac:dyDescent="0.3">
      <c r="A970" s="36"/>
      <c r="B970" s="15" t="s">
        <v>60</v>
      </c>
      <c r="C970" s="15">
        <v>966</v>
      </c>
      <c r="D970" s="15">
        <v>377</v>
      </c>
      <c r="E970" s="47">
        <v>52.1</v>
      </c>
      <c r="F970" s="37">
        <f t="shared" si="379"/>
        <v>0.15277777777777798</v>
      </c>
      <c r="G970" s="37">
        <f t="shared" si="380"/>
        <v>0.55000000000000071</v>
      </c>
      <c r="H970" s="36"/>
      <c r="I970" s="33">
        <f t="shared" si="360"/>
        <v>14.472222222222223</v>
      </c>
      <c r="J970" s="34">
        <f t="shared" si="367"/>
        <v>278.66666666666703</v>
      </c>
      <c r="K970" s="34">
        <f t="shared" si="368"/>
        <v>143.15</v>
      </c>
      <c r="L970" s="39">
        <f t="shared" si="369"/>
        <v>208.67026875000002</v>
      </c>
      <c r="M970" s="40">
        <f t="shared" si="370"/>
        <v>630.48693541666705</v>
      </c>
      <c r="N970" s="36"/>
      <c r="O970" s="45">
        <f t="shared" si="371"/>
        <v>9124.547037557877</v>
      </c>
      <c r="P970" s="46">
        <f t="shared" si="382"/>
        <v>9.1245470375578765</v>
      </c>
      <c r="Q970" s="42">
        <f t="shared" si="372"/>
        <v>9.1245470375578765</v>
      </c>
      <c r="R970" s="46">
        <f t="shared" si="381"/>
        <v>1.4614892715766299</v>
      </c>
      <c r="S970" s="42">
        <f t="shared" si="373"/>
        <v>0</v>
      </c>
      <c r="T970" s="43">
        <f t="shared" si="359"/>
        <v>0.28301778219074714</v>
      </c>
      <c r="U970" s="36"/>
      <c r="V970" s="58">
        <f t="shared" si="374"/>
        <v>278.66666666666703</v>
      </c>
      <c r="W970" s="58">
        <f t="shared" si="375"/>
        <v>0</v>
      </c>
      <c r="Y970" s="61">
        <f t="shared" si="361"/>
        <v>191014.03703703705</v>
      </c>
      <c r="Z970" s="61">
        <f t="shared" si="362"/>
        <v>191.01403703703704</v>
      </c>
      <c r="AA970" s="61">
        <f t="shared" si="363"/>
        <v>0</v>
      </c>
      <c r="AB970" s="63">
        <f t="shared" si="364"/>
        <v>0</v>
      </c>
      <c r="AC970" s="36"/>
      <c r="AD970" s="64">
        <f t="shared" si="365"/>
        <v>0</v>
      </c>
      <c r="AE970" s="64">
        <f t="shared" si="366"/>
        <v>0.28582286901568926</v>
      </c>
      <c r="AF970" s="42">
        <f t="shared" si="376"/>
        <v>0</v>
      </c>
      <c r="AG970" s="72">
        <f t="shared" si="377"/>
        <v>0</v>
      </c>
      <c r="AH970">
        <f t="shared" si="378"/>
        <v>0.17193330268087889</v>
      </c>
    </row>
    <row r="971" spans="1:34" ht="15.75" thickBot="1" x14ac:dyDescent="0.3">
      <c r="A971" s="36"/>
      <c r="B971" s="15" t="s">
        <v>60</v>
      </c>
      <c r="C971" s="15">
        <v>967</v>
      </c>
      <c r="D971" s="15">
        <v>378</v>
      </c>
      <c r="E971" s="47">
        <v>52.2</v>
      </c>
      <c r="F971" s="37">
        <f t="shared" si="379"/>
        <v>0</v>
      </c>
      <c r="G971" s="37">
        <f t="shared" si="380"/>
        <v>0</v>
      </c>
      <c r="H971" s="36"/>
      <c r="I971" s="33">
        <f t="shared" si="360"/>
        <v>14.500000000000002</v>
      </c>
      <c r="J971" s="34">
        <f t="shared" si="367"/>
        <v>0</v>
      </c>
      <c r="K971" s="34">
        <f t="shared" si="368"/>
        <v>143.15</v>
      </c>
      <c r="L971" s="39">
        <f t="shared" si="369"/>
        <v>209.47207500000005</v>
      </c>
      <c r="M971" s="40">
        <f t="shared" si="370"/>
        <v>352.62207500000005</v>
      </c>
      <c r="N971" s="36"/>
      <c r="O971" s="45">
        <f t="shared" si="371"/>
        <v>5113.020087500001</v>
      </c>
      <c r="P971" s="46">
        <f t="shared" si="382"/>
        <v>5.1130200875000007</v>
      </c>
      <c r="Q971" s="42">
        <f t="shared" si="372"/>
        <v>5.1130200875000007</v>
      </c>
      <c r="R971" s="46">
        <f t="shared" si="381"/>
        <v>1.4629095549342688</v>
      </c>
      <c r="S971" s="42">
        <f t="shared" si="373"/>
        <v>5091.6211116319455</v>
      </c>
      <c r="T971" s="43">
        <f t="shared" si="359"/>
        <v>0.28443212138842267</v>
      </c>
      <c r="U971" s="65"/>
      <c r="V971" s="58">
        <f t="shared" si="374"/>
        <v>0</v>
      </c>
      <c r="W971" s="58">
        <f t="shared" si="375"/>
        <v>0</v>
      </c>
      <c r="Y971" s="61">
        <f t="shared" si="361"/>
        <v>191748.00000000006</v>
      </c>
      <c r="Z971" s="61">
        <f t="shared" si="362"/>
        <v>191.74800000000005</v>
      </c>
      <c r="AA971" s="61">
        <f t="shared" si="363"/>
        <v>733.96296296300716</v>
      </c>
      <c r="AB971" s="63">
        <f t="shared" si="364"/>
        <v>0.73396296296300712</v>
      </c>
      <c r="AC971" s="36"/>
      <c r="AD971" s="64">
        <f t="shared" si="365"/>
        <v>-0.73396296296300712</v>
      </c>
      <c r="AE971" s="64">
        <f t="shared" si="366"/>
        <v>0.2871673144326935</v>
      </c>
      <c r="AF971" s="42">
        <f t="shared" si="376"/>
        <v>0</v>
      </c>
      <c r="AG971" s="72">
        <f t="shared" si="377"/>
        <v>0</v>
      </c>
      <c r="AH971">
        <f t="shared" si="378"/>
        <v>0.17279251374346677</v>
      </c>
    </row>
    <row r="972" spans="1:34" ht="15.75" thickBot="1" x14ac:dyDescent="0.3">
      <c r="A972" s="36"/>
      <c r="B972" s="15" t="s">
        <v>60</v>
      </c>
      <c r="C972" s="15">
        <v>968</v>
      </c>
      <c r="D972" s="15">
        <v>379</v>
      </c>
      <c r="E972" s="47">
        <v>52.1</v>
      </c>
      <c r="F972" s="37">
        <f t="shared" si="379"/>
        <v>-6.9444444444444448E-2</v>
      </c>
      <c r="G972" s="37">
        <f t="shared" si="380"/>
        <v>-0.25</v>
      </c>
      <c r="H972" s="36"/>
      <c r="I972" s="33">
        <f t="shared" si="360"/>
        <v>14.472222222222223</v>
      </c>
      <c r="J972" s="34">
        <f t="shared" si="367"/>
        <v>-126.66666666666667</v>
      </c>
      <c r="K972" s="34">
        <f t="shared" si="368"/>
        <v>143.15</v>
      </c>
      <c r="L972" s="39">
        <f t="shared" si="369"/>
        <v>208.67026875000002</v>
      </c>
      <c r="M972" s="40">
        <f t="shared" si="370"/>
        <v>351.82026875000003</v>
      </c>
      <c r="N972" s="36"/>
      <c r="O972" s="45">
        <f t="shared" si="371"/>
        <v>5091.6211116319455</v>
      </c>
      <c r="P972" s="46">
        <f t="shared" si="382"/>
        <v>5.0916211116319454</v>
      </c>
      <c r="Q972" s="42">
        <f t="shared" si="372"/>
        <v>3.2584729634837966</v>
      </c>
      <c r="R972" s="46">
        <f t="shared" si="381"/>
        <v>1.4643238941319443</v>
      </c>
      <c r="S972" s="42">
        <f t="shared" si="373"/>
        <v>5006.691458159723</v>
      </c>
      <c r="T972" s="43">
        <f t="shared" si="359"/>
        <v>0.28582286901568926</v>
      </c>
      <c r="U972" s="65"/>
      <c r="V972" s="58">
        <f t="shared" si="374"/>
        <v>0</v>
      </c>
      <c r="W972" s="58">
        <f t="shared" si="375"/>
        <v>126.66666666666667</v>
      </c>
      <c r="Y972" s="61">
        <f t="shared" si="361"/>
        <v>191014.03703703705</v>
      </c>
      <c r="Z972" s="61">
        <f t="shared" si="362"/>
        <v>191.01403703703704</v>
      </c>
      <c r="AA972" s="61">
        <f t="shared" si="363"/>
        <v>2921.7777777777519</v>
      </c>
      <c r="AB972" s="63">
        <f t="shared" si="364"/>
        <v>2.921777777777752</v>
      </c>
      <c r="AC972" s="36"/>
      <c r="AD972" s="64">
        <f t="shared" si="365"/>
        <v>-2.921777777777752</v>
      </c>
      <c r="AE972" s="64">
        <f t="shared" si="366"/>
        <v>0.2884171944975083</v>
      </c>
      <c r="AF972" s="42">
        <f t="shared" si="376"/>
        <v>0</v>
      </c>
      <c r="AG972" s="72">
        <f t="shared" si="377"/>
        <v>0</v>
      </c>
      <c r="AH972">
        <f t="shared" si="378"/>
        <v>0.17363739292703126</v>
      </c>
    </row>
    <row r="973" spans="1:34" ht="15.75" thickBot="1" x14ac:dyDescent="0.3">
      <c r="A973" s="36"/>
      <c r="B973" s="15" t="s">
        <v>60</v>
      </c>
      <c r="C973" s="15">
        <v>969</v>
      </c>
      <c r="D973" s="15">
        <v>380</v>
      </c>
      <c r="E973" s="47">
        <v>51.7</v>
      </c>
      <c r="F973" s="37">
        <f t="shared" si="379"/>
        <v>-0.16666666666666705</v>
      </c>
      <c r="G973" s="37">
        <f t="shared" si="380"/>
        <v>-0.60000000000000142</v>
      </c>
      <c r="H973" s="36"/>
      <c r="I973" s="33">
        <f t="shared" si="360"/>
        <v>14.361111111111112</v>
      </c>
      <c r="J973" s="34">
        <f t="shared" si="367"/>
        <v>-304.00000000000068</v>
      </c>
      <c r="K973" s="34">
        <f t="shared" si="368"/>
        <v>143.15</v>
      </c>
      <c r="L973" s="39">
        <f t="shared" si="369"/>
        <v>205.47841875000003</v>
      </c>
      <c r="M973" s="40">
        <f t="shared" si="370"/>
        <v>348.62841875000004</v>
      </c>
      <c r="N973" s="36"/>
      <c r="O973" s="45">
        <f t="shared" si="371"/>
        <v>5006.691458159723</v>
      </c>
      <c r="P973" s="46">
        <f t="shared" si="382"/>
        <v>5.0066914581597226</v>
      </c>
      <c r="Q973" s="42">
        <f t="shared" si="372"/>
        <v>0.6409136803819353</v>
      </c>
      <c r="R973" s="46">
        <f t="shared" si="381"/>
        <v>1.4657146417592108</v>
      </c>
      <c r="S973" s="42">
        <f t="shared" si="373"/>
        <v>4840.0035012152784</v>
      </c>
      <c r="T973" s="43">
        <f t="shared" si="359"/>
        <v>0.2871673144326935</v>
      </c>
      <c r="U973" s="65"/>
      <c r="V973" s="58">
        <f t="shared" si="374"/>
        <v>0</v>
      </c>
      <c r="W973" s="58">
        <f t="shared" si="375"/>
        <v>304.00000000000068</v>
      </c>
      <c r="Y973" s="61">
        <f t="shared" si="361"/>
        <v>188092.2592592593</v>
      </c>
      <c r="Z973" s="61">
        <f t="shared" si="362"/>
        <v>188.09225925925929</v>
      </c>
      <c r="AA973" s="61">
        <f t="shared" si="363"/>
        <v>5776.0000000000291</v>
      </c>
      <c r="AB973" s="63">
        <f t="shared" si="364"/>
        <v>5.7760000000000291</v>
      </c>
      <c r="AC973" s="36"/>
      <c r="AD973" s="64">
        <f t="shared" si="365"/>
        <v>-5.7760000000000291</v>
      </c>
      <c r="AE973" s="64">
        <f t="shared" si="366"/>
        <v>0.2894977960222479</v>
      </c>
      <c r="AF973" s="42">
        <f t="shared" si="376"/>
        <v>0</v>
      </c>
      <c r="AG973" s="72">
        <f t="shared" si="377"/>
        <v>0</v>
      </c>
      <c r="AH973">
        <f t="shared" si="378"/>
        <v>0.17445414351786129</v>
      </c>
    </row>
    <row r="974" spans="1:34" ht="15.75" thickBot="1" x14ac:dyDescent="0.3">
      <c r="A974" s="36"/>
      <c r="B974" s="15" t="s">
        <v>60</v>
      </c>
      <c r="C974" s="15">
        <v>970</v>
      </c>
      <c r="D974" s="15">
        <v>381</v>
      </c>
      <c r="E974" s="47">
        <v>50.9</v>
      </c>
      <c r="F974" s="37">
        <f t="shared" si="379"/>
        <v>-0.34722222222222221</v>
      </c>
      <c r="G974" s="37">
        <f t="shared" si="380"/>
        <v>-1.25</v>
      </c>
      <c r="H974" s="36"/>
      <c r="I974" s="33">
        <f t="shared" si="360"/>
        <v>14.138888888888889</v>
      </c>
      <c r="J974" s="34">
        <f t="shared" si="367"/>
        <v>-633.33333333333326</v>
      </c>
      <c r="K974" s="34">
        <f t="shared" si="368"/>
        <v>143.15</v>
      </c>
      <c r="L974" s="39">
        <f t="shared" si="369"/>
        <v>199.16851875</v>
      </c>
      <c r="M974" s="40">
        <f t="shared" si="370"/>
        <v>342.31851875000001</v>
      </c>
      <c r="N974" s="36"/>
      <c r="O974" s="45">
        <f t="shared" si="371"/>
        <v>4840.0035012152784</v>
      </c>
      <c r="P974" s="46">
        <f t="shared" si="382"/>
        <v>4.8400035012152784</v>
      </c>
      <c r="Q974" s="42">
        <f t="shared" si="372"/>
        <v>-4.1146261284143515</v>
      </c>
      <c r="R974" s="46">
        <f t="shared" si="381"/>
        <v>1.467059087176215</v>
      </c>
      <c r="S974" s="42">
        <f t="shared" si="373"/>
        <v>4499.5682333333343</v>
      </c>
      <c r="T974" s="43">
        <f t="shared" si="359"/>
        <v>0.2884171944975083</v>
      </c>
      <c r="U974" s="65"/>
      <c r="V974" s="58">
        <f t="shared" si="374"/>
        <v>0</v>
      </c>
      <c r="W974" s="58">
        <f t="shared" si="375"/>
        <v>633.33333333333326</v>
      </c>
      <c r="Y974" s="61">
        <f t="shared" si="361"/>
        <v>182316.25925925927</v>
      </c>
      <c r="Z974" s="61">
        <f t="shared" si="362"/>
        <v>182.31625925925928</v>
      </c>
      <c r="AA974" s="61">
        <f t="shared" si="363"/>
        <v>11974.925925925927</v>
      </c>
      <c r="AB974" s="63">
        <f t="shared" si="364"/>
        <v>11.974925925925927</v>
      </c>
      <c r="AC974" s="36"/>
      <c r="AD974" s="64">
        <f t="shared" si="365"/>
        <v>-11.974925925925927</v>
      </c>
      <c r="AE974" s="64">
        <f t="shared" si="366"/>
        <v>0.29034321481893</v>
      </c>
      <c r="AF974" s="42">
        <f t="shared" si="376"/>
        <v>0</v>
      </c>
      <c r="AG974" s="72">
        <f t="shared" si="377"/>
        <v>0</v>
      </c>
      <c r="AH974">
        <f t="shared" si="378"/>
        <v>0.17521344565723632</v>
      </c>
    </row>
    <row r="975" spans="1:34" ht="15.75" thickBot="1" x14ac:dyDescent="0.3">
      <c r="A975" s="36"/>
      <c r="B975" s="15" t="s">
        <v>60</v>
      </c>
      <c r="C975" s="15">
        <v>971</v>
      </c>
      <c r="D975" s="15">
        <v>382</v>
      </c>
      <c r="E975" s="47">
        <v>49.2</v>
      </c>
      <c r="F975" s="37">
        <f t="shared" si="379"/>
        <v>-0.69444444444444442</v>
      </c>
      <c r="G975" s="37">
        <f t="shared" si="380"/>
        <v>-2.5</v>
      </c>
      <c r="H975" s="36"/>
      <c r="I975" s="33">
        <f t="shared" si="360"/>
        <v>13.666666666666668</v>
      </c>
      <c r="J975" s="34">
        <f t="shared" si="367"/>
        <v>-1266.6666666666665</v>
      </c>
      <c r="K975" s="34">
        <f t="shared" si="368"/>
        <v>143.15</v>
      </c>
      <c r="L975" s="39">
        <f t="shared" si="369"/>
        <v>186.08670000000001</v>
      </c>
      <c r="M975" s="40">
        <f t="shared" si="370"/>
        <v>329.23670000000004</v>
      </c>
      <c r="N975" s="36"/>
      <c r="O975" s="45">
        <f t="shared" si="371"/>
        <v>4499.5682333333343</v>
      </c>
      <c r="P975" s="46">
        <f t="shared" si="382"/>
        <v>4.499568233333334</v>
      </c>
      <c r="Q975" s="42">
        <f t="shared" si="372"/>
        <v>-12.811542877777775</v>
      </c>
      <c r="R975" s="46">
        <f t="shared" si="381"/>
        <v>1.4683089672410299</v>
      </c>
      <c r="S975" s="42">
        <f t="shared" si="373"/>
        <v>3890.1654890624995</v>
      </c>
      <c r="T975" s="43">
        <f t="shared" si="359"/>
        <v>0.2894977960222479</v>
      </c>
      <c r="U975" s="65"/>
      <c r="V975" s="58">
        <f t="shared" si="374"/>
        <v>0</v>
      </c>
      <c r="W975" s="58">
        <f t="shared" si="375"/>
        <v>1266.6666666666665</v>
      </c>
      <c r="Y975" s="61">
        <f t="shared" si="361"/>
        <v>170341.33333333334</v>
      </c>
      <c r="Z975" s="61">
        <f t="shared" si="362"/>
        <v>170.34133333333335</v>
      </c>
      <c r="AA975" s="61">
        <f t="shared" si="363"/>
        <v>22084.333333333343</v>
      </c>
      <c r="AB975" s="63">
        <f t="shared" si="364"/>
        <v>22.084333333333344</v>
      </c>
      <c r="AC975" s="36"/>
      <c r="AD975" s="64">
        <f t="shared" si="365"/>
        <v>-22.084333333333344</v>
      </c>
      <c r="AE975" s="64">
        <f t="shared" si="366"/>
        <v>0.29099403996220741</v>
      </c>
      <c r="AF975" s="42">
        <f t="shared" si="376"/>
        <v>0</v>
      </c>
      <c r="AG975" s="72">
        <f t="shared" si="377"/>
        <v>0</v>
      </c>
      <c r="AH975">
        <f t="shared" si="378"/>
        <v>0.1758699110835156</v>
      </c>
    </row>
    <row r="976" spans="1:34" ht="15.75" thickBot="1" x14ac:dyDescent="0.3">
      <c r="A976" s="36"/>
      <c r="B976" s="15" t="s">
        <v>60</v>
      </c>
      <c r="C976" s="15">
        <v>972</v>
      </c>
      <c r="D976" s="15">
        <v>383</v>
      </c>
      <c r="E976" s="47">
        <v>45.9</v>
      </c>
      <c r="F976" s="37">
        <f t="shared" si="379"/>
        <v>-1.1944444444444446</v>
      </c>
      <c r="G976" s="37">
        <f t="shared" si="380"/>
        <v>-4.3000000000000007</v>
      </c>
      <c r="H976" s="36"/>
      <c r="I976" s="33">
        <f t="shared" si="360"/>
        <v>12.75</v>
      </c>
      <c r="J976" s="34">
        <f t="shared" si="367"/>
        <v>-2178.666666666667</v>
      </c>
      <c r="K976" s="34">
        <f t="shared" si="368"/>
        <v>143.15</v>
      </c>
      <c r="L976" s="39">
        <f t="shared" si="369"/>
        <v>161.96101874999999</v>
      </c>
      <c r="M976" s="40">
        <f t="shared" si="370"/>
        <v>305.11101874999997</v>
      </c>
      <c r="N976" s="36"/>
      <c r="O976" s="45">
        <f t="shared" si="371"/>
        <v>3890.1654890624995</v>
      </c>
      <c r="P976" s="46">
        <f t="shared" si="382"/>
        <v>3.8901654890624995</v>
      </c>
      <c r="Q976" s="42">
        <f t="shared" si="372"/>
        <v>-23.887834510937505</v>
      </c>
      <c r="R976" s="46">
        <f t="shared" si="381"/>
        <v>1.4693895687657694</v>
      </c>
      <c r="S976" s="42">
        <f t="shared" si="373"/>
        <v>3043.5076680555558</v>
      </c>
      <c r="T976" s="43">
        <f t="shared" si="359"/>
        <v>0.29034321481893</v>
      </c>
      <c r="U976" s="65"/>
      <c r="V976" s="58">
        <f t="shared" si="374"/>
        <v>0</v>
      </c>
      <c r="W976" s="58">
        <f t="shared" si="375"/>
        <v>2178.666666666667</v>
      </c>
      <c r="Y976" s="61">
        <f t="shared" si="361"/>
        <v>148257</v>
      </c>
      <c r="Z976" s="61">
        <f t="shared" si="362"/>
        <v>148.25700000000001</v>
      </c>
      <c r="AA976" s="61">
        <f t="shared" si="363"/>
        <v>32261.296296296277</v>
      </c>
      <c r="AB976" s="63">
        <f t="shared" si="364"/>
        <v>32.26129629629628</v>
      </c>
      <c r="AC976" s="36"/>
      <c r="AD976" s="64">
        <f t="shared" si="365"/>
        <v>-32.26129629629628</v>
      </c>
      <c r="AE976" s="64">
        <f t="shared" si="366"/>
        <v>0.29148556195294817</v>
      </c>
      <c r="AF976" s="42">
        <f t="shared" si="376"/>
        <v>0</v>
      </c>
      <c r="AG976" s="72">
        <f t="shared" si="377"/>
        <v>0</v>
      </c>
      <c r="AH976">
        <f t="shared" si="378"/>
        <v>0.17638350300249997</v>
      </c>
    </row>
    <row r="977" spans="1:34" ht="15.75" thickBot="1" x14ac:dyDescent="0.3">
      <c r="A977" s="36"/>
      <c r="B977" s="15" t="s">
        <v>60</v>
      </c>
      <c r="C977" s="15">
        <v>973</v>
      </c>
      <c r="D977" s="15">
        <v>384</v>
      </c>
      <c r="E977" s="47">
        <v>40.6</v>
      </c>
      <c r="F977" s="37">
        <f t="shared" si="379"/>
        <v>-1.4722222222222223</v>
      </c>
      <c r="G977" s="37">
        <f t="shared" si="380"/>
        <v>-5.3000000000000007</v>
      </c>
      <c r="H977" s="36"/>
      <c r="I977" s="33">
        <f t="shared" si="360"/>
        <v>11.277777777777779</v>
      </c>
      <c r="J977" s="34">
        <f t="shared" si="367"/>
        <v>-2685.3333333333335</v>
      </c>
      <c r="K977" s="34">
        <f t="shared" si="368"/>
        <v>143.15</v>
      </c>
      <c r="L977" s="39">
        <f t="shared" si="369"/>
        <v>126.71767500000001</v>
      </c>
      <c r="M977" s="40">
        <f t="shared" si="370"/>
        <v>269.86767500000002</v>
      </c>
      <c r="N977" s="36"/>
      <c r="O977" s="45">
        <f t="shared" si="371"/>
        <v>3043.5076680555558</v>
      </c>
      <c r="P977" s="46">
        <f t="shared" si="382"/>
        <v>3.0435076680555557</v>
      </c>
      <c r="Q977" s="42">
        <f t="shared" si="372"/>
        <v>-27.241084924537041</v>
      </c>
      <c r="R977" s="46">
        <f t="shared" si="381"/>
        <v>1.4702349875624516</v>
      </c>
      <c r="S977" s="42">
        <f t="shared" si="373"/>
        <v>2342.9705157986109</v>
      </c>
      <c r="T977" s="43">
        <f t="shared" si="359"/>
        <v>0.29099403996220741</v>
      </c>
      <c r="U977" s="65"/>
      <c r="V977" s="58">
        <f t="shared" si="374"/>
        <v>0</v>
      </c>
      <c r="W977" s="58">
        <f t="shared" si="375"/>
        <v>2685.3333333333335</v>
      </c>
      <c r="Y977" s="61">
        <f t="shared" si="361"/>
        <v>115995.70370370372</v>
      </c>
      <c r="Z977" s="61">
        <f t="shared" si="362"/>
        <v>115.99570370370373</v>
      </c>
      <c r="AA977" s="61">
        <f t="shared" si="363"/>
        <v>28307.888888888905</v>
      </c>
      <c r="AB977" s="63">
        <f t="shared" si="364"/>
        <v>28.307888888888904</v>
      </c>
      <c r="AC977" s="36"/>
      <c r="AD977" s="64">
        <f t="shared" si="365"/>
        <v>-28.307888888888904</v>
      </c>
      <c r="AE977" s="64">
        <f t="shared" si="366"/>
        <v>0.29184777271823559</v>
      </c>
      <c r="AF977" s="42">
        <f t="shared" si="376"/>
        <v>0</v>
      </c>
      <c r="AG977" s="72">
        <f t="shared" si="377"/>
        <v>0</v>
      </c>
      <c r="AH977">
        <f t="shared" si="378"/>
        <v>0.17677887927704103</v>
      </c>
    </row>
    <row r="978" spans="1:34" ht="15.75" thickBot="1" x14ac:dyDescent="0.3">
      <c r="A978" s="36"/>
      <c r="B978" s="15" t="s">
        <v>60</v>
      </c>
      <c r="C978" s="15">
        <v>974</v>
      </c>
      <c r="D978" s="15">
        <v>385</v>
      </c>
      <c r="E978" s="47">
        <v>35.299999999999997</v>
      </c>
      <c r="F978" s="37">
        <f t="shared" si="379"/>
        <v>-1.4722222222222223</v>
      </c>
      <c r="G978" s="37">
        <f t="shared" si="380"/>
        <v>-5.3000000000000007</v>
      </c>
      <c r="H978" s="36"/>
      <c r="I978" s="33">
        <f t="shared" si="360"/>
        <v>9.8055555555555554</v>
      </c>
      <c r="J978" s="34">
        <f t="shared" si="367"/>
        <v>-2685.3333333333335</v>
      </c>
      <c r="K978" s="34">
        <f t="shared" si="368"/>
        <v>143.15</v>
      </c>
      <c r="L978" s="39">
        <f t="shared" si="369"/>
        <v>95.793168749999992</v>
      </c>
      <c r="M978" s="40">
        <f t="shared" si="370"/>
        <v>238.94316874999998</v>
      </c>
      <c r="N978" s="36"/>
      <c r="O978" s="45">
        <f t="shared" si="371"/>
        <v>2342.9705157986109</v>
      </c>
      <c r="P978" s="46">
        <f t="shared" si="382"/>
        <v>2.3429705157986107</v>
      </c>
      <c r="Q978" s="42">
        <f t="shared" si="372"/>
        <v>-23.988214669386576</v>
      </c>
      <c r="R978" s="46">
        <f t="shared" si="381"/>
        <v>1.4708858127057289</v>
      </c>
      <c r="S978" s="42">
        <f t="shared" si="373"/>
        <v>1769.479166666667</v>
      </c>
      <c r="T978" s="43">
        <f t="shared" si="359"/>
        <v>0.29148556195294817</v>
      </c>
      <c r="U978" s="65"/>
      <c r="V978" s="58">
        <f t="shared" si="374"/>
        <v>0</v>
      </c>
      <c r="W978" s="58">
        <f t="shared" si="375"/>
        <v>2685.3333333333335</v>
      </c>
      <c r="Y978" s="61">
        <f t="shared" si="361"/>
        <v>87687.814814814818</v>
      </c>
      <c r="Z978" s="61">
        <f t="shared" si="362"/>
        <v>87.687814814814814</v>
      </c>
      <c r="AA978" s="61">
        <f t="shared" si="363"/>
        <v>24354.481481481474</v>
      </c>
      <c r="AB978" s="63">
        <f t="shared" si="364"/>
        <v>24.354481481481475</v>
      </c>
      <c r="AC978" s="36"/>
      <c r="AD978" s="64">
        <f t="shared" si="365"/>
        <v>-24.354481481481475</v>
      </c>
      <c r="AE978" s="64">
        <f t="shared" si="366"/>
        <v>0.29210359476737718</v>
      </c>
      <c r="AF978" s="42">
        <f t="shared" si="376"/>
        <v>0</v>
      </c>
      <c r="AG978" s="72">
        <f t="shared" si="377"/>
        <v>0</v>
      </c>
      <c r="AH978">
        <f t="shared" si="378"/>
        <v>0.17707747888641603</v>
      </c>
    </row>
    <row r="979" spans="1:34" ht="15.75" thickBot="1" x14ac:dyDescent="0.3">
      <c r="A979" s="36"/>
      <c r="B979" s="15" t="s">
        <v>60</v>
      </c>
      <c r="C979" s="15">
        <v>975</v>
      </c>
      <c r="D979" s="15">
        <v>386</v>
      </c>
      <c r="E979" s="47">
        <v>30</v>
      </c>
      <c r="F979" s="37">
        <f t="shared" si="379"/>
        <v>-1.4722222222222219</v>
      </c>
      <c r="G979" s="37">
        <f t="shared" si="380"/>
        <v>-5.2999999999999989</v>
      </c>
      <c r="H979" s="36"/>
      <c r="I979" s="33">
        <f t="shared" si="360"/>
        <v>8.3333333333333339</v>
      </c>
      <c r="J979" s="34">
        <f t="shared" si="367"/>
        <v>-2685.3333333333326</v>
      </c>
      <c r="K979" s="34">
        <f t="shared" si="368"/>
        <v>143.15</v>
      </c>
      <c r="L979" s="39">
        <f t="shared" si="369"/>
        <v>69.187500000000014</v>
      </c>
      <c r="M979" s="40">
        <f t="shared" si="370"/>
        <v>212.33750000000003</v>
      </c>
      <c r="N979" s="36"/>
      <c r="O979" s="45">
        <f t="shared" si="371"/>
        <v>1769.479166666667</v>
      </c>
      <c r="P979" s="46">
        <f t="shared" si="382"/>
        <v>1.7694791666666669</v>
      </c>
      <c r="Q979" s="42">
        <f t="shared" si="372"/>
        <v>-20.608298611111106</v>
      </c>
      <c r="R979" s="46">
        <f t="shared" si="381"/>
        <v>1.4713773346964696</v>
      </c>
      <c r="S979" s="42">
        <f t="shared" si="373"/>
        <v>1303.9587550347223</v>
      </c>
      <c r="T979" s="43">
        <f t="shared" si="359"/>
        <v>0.29184777271823559</v>
      </c>
      <c r="U979" s="65"/>
      <c r="V979" s="58">
        <f t="shared" si="374"/>
        <v>0</v>
      </c>
      <c r="W979" s="58">
        <f t="shared" si="375"/>
        <v>2685.3333333333326</v>
      </c>
      <c r="Y979" s="61">
        <f t="shared" si="361"/>
        <v>63333.333333333343</v>
      </c>
      <c r="Z979" s="61">
        <f t="shared" si="362"/>
        <v>63.333333333333343</v>
      </c>
      <c r="AA979" s="61">
        <f t="shared" si="363"/>
        <v>20401.074074074073</v>
      </c>
      <c r="AB979" s="63">
        <f t="shared" si="364"/>
        <v>20.401074074074074</v>
      </c>
      <c r="AC979" s="36"/>
      <c r="AD979" s="64">
        <f t="shared" si="365"/>
        <v>-20.401074074074074</v>
      </c>
      <c r="AE979" s="64">
        <f t="shared" si="366"/>
        <v>0.2923046194587352</v>
      </c>
      <c r="AF979" s="42">
        <f t="shared" si="376"/>
        <v>0</v>
      </c>
      <c r="AG979" s="72">
        <f t="shared" si="377"/>
        <v>0</v>
      </c>
      <c r="AH979">
        <f t="shared" si="378"/>
        <v>0.17729752192632811</v>
      </c>
    </row>
    <row r="980" spans="1:34" ht="15.75" thickBot="1" x14ac:dyDescent="0.3">
      <c r="A980" s="36"/>
      <c r="B980" s="15" t="s">
        <v>60</v>
      </c>
      <c r="C980" s="15">
        <v>976</v>
      </c>
      <c r="D980" s="15">
        <v>387</v>
      </c>
      <c r="E980" s="47">
        <v>24.7</v>
      </c>
      <c r="F980" s="37">
        <f t="shared" si="379"/>
        <v>-1.4861111111111109</v>
      </c>
      <c r="G980" s="37">
        <f t="shared" si="380"/>
        <v>-5.35</v>
      </c>
      <c r="H980" s="36"/>
      <c r="I980" s="33">
        <f t="shared" si="360"/>
        <v>6.8611111111111116</v>
      </c>
      <c r="J980" s="34">
        <f t="shared" si="367"/>
        <v>-2710.6666666666665</v>
      </c>
      <c r="K980" s="34">
        <f t="shared" si="368"/>
        <v>143.15</v>
      </c>
      <c r="L980" s="39">
        <f t="shared" si="369"/>
        <v>46.900668750000008</v>
      </c>
      <c r="M980" s="40">
        <f t="shared" si="370"/>
        <v>190.05066875</v>
      </c>
      <c r="N980" s="36"/>
      <c r="O980" s="45">
        <f t="shared" si="371"/>
        <v>1303.9587550347223</v>
      </c>
      <c r="P980" s="46">
        <f t="shared" si="382"/>
        <v>1.3039587550347222</v>
      </c>
      <c r="Q980" s="42">
        <f t="shared" si="372"/>
        <v>-17.294226430150463</v>
      </c>
      <c r="R980" s="46">
        <f t="shared" si="381"/>
        <v>1.471739545461757</v>
      </c>
      <c r="S980" s="42">
        <f t="shared" si="373"/>
        <v>920.95937690972232</v>
      </c>
      <c r="T980" s="43">
        <f t="shared" si="359"/>
        <v>0.29210359476737718</v>
      </c>
      <c r="U980" s="65">
        <f>SUM(S971:S988)</f>
        <v>35510.956736805565</v>
      </c>
      <c r="V980" s="58">
        <f t="shared" si="374"/>
        <v>0</v>
      </c>
      <c r="W980" s="58">
        <f t="shared" si="375"/>
        <v>2710.6666666666665</v>
      </c>
      <c r="Y980" s="61">
        <f t="shared" si="361"/>
        <v>42932.25925925927</v>
      </c>
      <c r="Z980" s="61">
        <f t="shared" si="362"/>
        <v>42.932259259259268</v>
      </c>
      <c r="AA980" s="61">
        <f t="shared" si="363"/>
        <v>16720.000000000007</v>
      </c>
      <c r="AB980" s="63">
        <f t="shared" si="364"/>
        <v>16.720000000000006</v>
      </c>
      <c r="AC980" s="36"/>
      <c r="AD980" s="64">
        <f t="shared" si="365"/>
        <v>-16.720000000000006</v>
      </c>
      <c r="AE980" s="64">
        <f t="shared" si="366"/>
        <v>0.29246406313466111</v>
      </c>
      <c r="AF980" s="42">
        <f t="shared" si="376"/>
        <v>0</v>
      </c>
      <c r="AG980" s="72">
        <f t="shared" si="377"/>
        <v>0</v>
      </c>
      <c r="AH980">
        <f t="shared" si="378"/>
        <v>0.17745293382118166</v>
      </c>
    </row>
    <row r="981" spans="1:34" ht="15.75" thickBot="1" x14ac:dyDescent="0.3">
      <c r="A981" s="36"/>
      <c r="B981" s="15" t="s">
        <v>60</v>
      </c>
      <c r="C981" s="15">
        <v>977</v>
      </c>
      <c r="D981" s="15">
        <v>388</v>
      </c>
      <c r="E981" s="47">
        <v>19.3</v>
      </c>
      <c r="F981" s="37">
        <f t="shared" si="379"/>
        <v>-1.2083333333333333</v>
      </c>
      <c r="G981" s="37">
        <f t="shared" si="380"/>
        <v>-4.3499999999999996</v>
      </c>
      <c r="H981" s="36"/>
      <c r="I981" s="33">
        <f t="shared" si="360"/>
        <v>5.3611111111111116</v>
      </c>
      <c r="J981" s="34">
        <f t="shared" si="367"/>
        <v>-2204</v>
      </c>
      <c r="K981" s="34">
        <f t="shared" si="368"/>
        <v>143.15</v>
      </c>
      <c r="L981" s="39">
        <f t="shared" si="369"/>
        <v>28.635168750000002</v>
      </c>
      <c r="M981" s="40">
        <f t="shared" si="370"/>
        <v>171.78516875</v>
      </c>
      <c r="N981" s="36"/>
      <c r="O981" s="45">
        <f t="shared" si="371"/>
        <v>920.95937690972232</v>
      </c>
      <c r="P981" s="46">
        <f t="shared" si="382"/>
        <v>0.92095937690972229</v>
      </c>
      <c r="Q981" s="42">
        <f t="shared" si="372"/>
        <v>-10.894929511979168</v>
      </c>
      <c r="R981" s="46">
        <f t="shared" si="381"/>
        <v>1.4719953675108985</v>
      </c>
      <c r="S981" s="42">
        <f t="shared" si="373"/>
        <v>723.68888888888898</v>
      </c>
      <c r="T981" s="43">
        <f t="shared" si="359"/>
        <v>0.2923046194587352</v>
      </c>
      <c r="U981" s="65">
        <f>U980/1000</f>
        <v>35.510956736805568</v>
      </c>
      <c r="V981" s="58">
        <f t="shared" si="374"/>
        <v>0</v>
      </c>
      <c r="W981" s="58">
        <f t="shared" si="375"/>
        <v>2204</v>
      </c>
      <c r="Y981" s="61">
        <f t="shared" si="361"/>
        <v>26212.259259259263</v>
      </c>
      <c r="Z981" s="61">
        <f t="shared" si="362"/>
        <v>26.212259259259262</v>
      </c>
      <c r="AA981" s="61">
        <f t="shared" si="363"/>
        <v>8197.4444444444453</v>
      </c>
      <c r="AB981" s="63">
        <f t="shared" si="364"/>
        <v>8.1974444444444448</v>
      </c>
      <c r="AC981" s="36"/>
      <c r="AD981" s="64">
        <f t="shared" si="365"/>
        <v>-8.1974444444444448</v>
      </c>
      <c r="AE981" s="64">
        <f t="shared" si="366"/>
        <v>0.29258951685230195</v>
      </c>
      <c r="AF981" s="42">
        <f t="shared" si="376"/>
        <v>0</v>
      </c>
      <c r="AG981" s="72">
        <f t="shared" si="377"/>
        <v>0</v>
      </c>
      <c r="AH981">
        <f t="shared" si="378"/>
        <v>0.17757505632118165</v>
      </c>
    </row>
    <row r="982" spans="1:34" ht="15.75" thickBot="1" x14ac:dyDescent="0.3">
      <c r="A982" s="36"/>
      <c r="B982" s="15" t="s">
        <v>60</v>
      </c>
      <c r="C982" s="15">
        <v>978</v>
      </c>
      <c r="D982" s="15">
        <v>389</v>
      </c>
      <c r="E982" s="47">
        <v>16</v>
      </c>
      <c r="F982" s="37">
        <f t="shared" si="379"/>
        <v>-0.84722222222222243</v>
      </c>
      <c r="G982" s="37">
        <f t="shared" si="380"/>
        <v>-3.0500000000000007</v>
      </c>
      <c r="H982" s="36"/>
      <c r="I982" s="33">
        <f t="shared" si="360"/>
        <v>4.4444444444444446</v>
      </c>
      <c r="J982" s="34">
        <f t="shared" si="367"/>
        <v>-1545.3333333333337</v>
      </c>
      <c r="K982" s="34">
        <f t="shared" si="368"/>
        <v>143.15</v>
      </c>
      <c r="L982" s="39">
        <f t="shared" si="369"/>
        <v>19.680000000000003</v>
      </c>
      <c r="M982" s="40">
        <f t="shared" si="370"/>
        <v>162.83000000000001</v>
      </c>
      <c r="N982" s="36"/>
      <c r="O982" s="45">
        <f t="shared" si="371"/>
        <v>723.68888888888898</v>
      </c>
      <c r="P982" s="46">
        <f t="shared" si="382"/>
        <v>0.72368888888888894</v>
      </c>
      <c r="Q982" s="42">
        <f t="shared" si="372"/>
        <v>-6.1444592592592606</v>
      </c>
      <c r="R982" s="46">
        <f t="shared" si="381"/>
        <v>1.4721963922022565</v>
      </c>
      <c r="S982" s="42">
        <f t="shared" si="373"/>
        <v>573.99723333333338</v>
      </c>
      <c r="T982" s="43">
        <f t="shared" si="359"/>
        <v>0.29246406313466111</v>
      </c>
      <c r="U982" s="65"/>
      <c r="V982" s="58">
        <f t="shared" si="374"/>
        <v>0</v>
      </c>
      <c r="W982" s="58">
        <f t="shared" si="375"/>
        <v>1545.3333333333337</v>
      </c>
      <c r="Y982" s="61">
        <f t="shared" si="361"/>
        <v>18014.814814814818</v>
      </c>
      <c r="Z982" s="61">
        <f t="shared" si="362"/>
        <v>18.014814814814816</v>
      </c>
      <c r="AA982" s="61">
        <f t="shared" si="363"/>
        <v>5753.4814814814854</v>
      </c>
      <c r="AB982" s="63">
        <f t="shared" si="364"/>
        <v>5.7534814814814856</v>
      </c>
      <c r="AC982" s="36"/>
      <c r="AD982" s="64">
        <f t="shared" si="365"/>
        <v>-5.7534814814814856</v>
      </c>
      <c r="AE982" s="64">
        <f t="shared" si="366"/>
        <v>0.29269075976588221</v>
      </c>
      <c r="AF982" s="42">
        <f t="shared" si="376"/>
        <v>0</v>
      </c>
      <c r="AG982" s="72">
        <f t="shared" si="377"/>
        <v>0</v>
      </c>
      <c r="AH982">
        <f t="shared" si="378"/>
        <v>0.17767191835430665</v>
      </c>
    </row>
    <row r="983" spans="1:34" ht="15.75" thickBot="1" x14ac:dyDescent="0.3">
      <c r="A983" s="36"/>
      <c r="B983" s="15" t="s">
        <v>60</v>
      </c>
      <c r="C983" s="15">
        <v>979</v>
      </c>
      <c r="D983" s="15">
        <v>390</v>
      </c>
      <c r="E983" s="47">
        <v>13.2</v>
      </c>
      <c r="F983" s="37">
        <f t="shared" si="379"/>
        <v>-0.73611111111111116</v>
      </c>
      <c r="G983" s="37">
        <f t="shared" si="380"/>
        <v>-2.6500000000000004</v>
      </c>
      <c r="H983" s="36"/>
      <c r="I983" s="33">
        <f t="shared" si="360"/>
        <v>3.6666666666666665</v>
      </c>
      <c r="J983" s="34">
        <f t="shared" si="367"/>
        <v>-1342.6666666666667</v>
      </c>
      <c r="K983" s="34">
        <f t="shared" si="368"/>
        <v>143.15</v>
      </c>
      <c r="L983" s="39">
        <f t="shared" si="369"/>
        <v>13.394699999999998</v>
      </c>
      <c r="M983" s="40">
        <f t="shared" si="370"/>
        <v>156.54470000000001</v>
      </c>
      <c r="N983" s="36"/>
      <c r="O983" s="45">
        <f t="shared" si="371"/>
        <v>573.99723333333338</v>
      </c>
      <c r="P983" s="46">
        <f t="shared" si="382"/>
        <v>0.57399723333333341</v>
      </c>
      <c r="Q983" s="42">
        <f t="shared" si="372"/>
        <v>-4.3491138777777767</v>
      </c>
      <c r="R983" s="46">
        <f t="shared" si="381"/>
        <v>1.4723558358781825</v>
      </c>
      <c r="S983" s="42">
        <f t="shared" si="373"/>
        <v>451.63338350694448</v>
      </c>
      <c r="T983" s="43">
        <f t="shared" si="359"/>
        <v>0.29258951685230195</v>
      </c>
      <c r="U983" s="65"/>
      <c r="V983" s="58">
        <f t="shared" si="374"/>
        <v>0</v>
      </c>
      <c r="W983" s="58">
        <f t="shared" si="375"/>
        <v>1342.6666666666667</v>
      </c>
      <c r="Y983" s="61">
        <f t="shared" si="361"/>
        <v>12261.333333333332</v>
      </c>
      <c r="Z983" s="61">
        <f t="shared" si="362"/>
        <v>12.261333333333333</v>
      </c>
      <c r="AA983" s="61">
        <f t="shared" si="363"/>
        <v>4204.6296296296277</v>
      </c>
      <c r="AB983" s="63">
        <f t="shared" si="364"/>
        <v>4.2046296296296282</v>
      </c>
      <c r="AC983" s="36"/>
      <c r="AD983" s="64">
        <f t="shared" si="365"/>
        <v>-4.2046296296296282</v>
      </c>
      <c r="AE983" s="64">
        <f t="shared" si="366"/>
        <v>0.29277250154365997</v>
      </c>
      <c r="AF983" s="42">
        <f t="shared" si="376"/>
        <v>0</v>
      </c>
      <c r="AG983" s="72">
        <f t="shared" si="377"/>
        <v>0</v>
      </c>
      <c r="AH983">
        <f t="shared" si="378"/>
        <v>0.17774813148777344</v>
      </c>
    </row>
    <row r="984" spans="1:34" ht="15.75" thickBot="1" x14ac:dyDescent="0.3">
      <c r="A984" s="36"/>
      <c r="B984" s="15" t="s">
        <v>60</v>
      </c>
      <c r="C984" s="15">
        <v>980</v>
      </c>
      <c r="D984" s="15">
        <v>391</v>
      </c>
      <c r="E984" s="47">
        <v>10.7</v>
      </c>
      <c r="F984" s="37">
        <f t="shared" si="379"/>
        <v>-0.61111111111111094</v>
      </c>
      <c r="G984" s="37">
        <f t="shared" si="380"/>
        <v>-2.1999999999999993</v>
      </c>
      <c r="H984" s="36"/>
      <c r="I984" s="33">
        <f t="shared" si="360"/>
        <v>2.9722222222222223</v>
      </c>
      <c r="J984" s="34">
        <f t="shared" si="367"/>
        <v>-1114.6666666666663</v>
      </c>
      <c r="K984" s="34">
        <f t="shared" si="368"/>
        <v>143.15</v>
      </c>
      <c r="L984" s="39">
        <f t="shared" si="369"/>
        <v>8.8014187500000016</v>
      </c>
      <c r="M984" s="40">
        <f t="shared" si="370"/>
        <v>151.95141875000002</v>
      </c>
      <c r="N984" s="36"/>
      <c r="O984" s="45">
        <f t="shared" si="371"/>
        <v>451.63338350694448</v>
      </c>
      <c r="P984" s="46">
        <f t="shared" si="382"/>
        <v>0.45163338350694449</v>
      </c>
      <c r="Q984" s="42">
        <f t="shared" si="372"/>
        <v>-2.8614036535300915</v>
      </c>
      <c r="R984" s="46">
        <f t="shared" si="381"/>
        <v>1.4724812895958233</v>
      </c>
      <c r="S984" s="42">
        <f t="shared" si="373"/>
        <v>364.47448888888897</v>
      </c>
      <c r="T984" s="43">
        <f t="shared" si="359"/>
        <v>0.29269075976588221</v>
      </c>
      <c r="U984" s="65"/>
      <c r="V984" s="58">
        <f t="shared" si="374"/>
        <v>0</v>
      </c>
      <c r="W984" s="58">
        <f t="shared" si="375"/>
        <v>1114.6666666666663</v>
      </c>
      <c r="Y984" s="61">
        <f t="shared" si="361"/>
        <v>8056.7037037037044</v>
      </c>
      <c r="Z984" s="61">
        <f t="shared" si="362"/>
        <v>8.0567037037037039</v>
      </c>
      <c r="AA984" s="61">
        <f t="shared" si="363"/>
        <v>2607.2222222222226</v>
      </c>
      <c r="AB984" s="63">
        <f t="shared" si="364"/>
        <v>2.6072222222222226</v>
      </c>
      <c r="AC984" s="36"/>
      <c r="AD984" s="64">
        <f t="shared" si="365"/>
        <v>-2.6072222222222226</v>
      </c>
      <c r="AE984" s="64">
        <f t="shared" si="366"/>
        <v>0.29283423881820664</v>
      </c>
      <c r="AF984" s="42">
        <f t="shared" si="376"/>
        <v>0</v>
      </c>
      <c r="AG984" s="72">
        <f t="shared" si="377"/>
        <v>0</v>
      </c>
      <c r="AH984">
        <f t="shared" si="378"/>
        <v>0.17780963655777343</v>
      </c>
    </row>
    <row r="985" spans="1:34" ht="15.75" thickBot="1" x14ac:dyDescent="0.3">
      <c r="A985" s="36"/>
      <c r="B985" s="15" t="s">
        <v>60</v>
      </c>
      <c r="C985" s="15">
        <v>981</v>
      </c>
      <c r="D985" s="15">
        <v>392</v>
      </c>
      <c r="E985" s="47">
        <v>8.8000000000000007</v>
      </c>
      <c r="F985" s="37">
        <f t="shared" si="379"/>
        <v>-0.48611111111111099</v>
      </c>
      <c r="G985" s="37">
        <f t="shared" si="380"/>
        <v>-1.7499999999999996</v>
      </c>
      <c r="H985" s="36"/>
      <c r="I985" s="33">
        <f t="shared" si="360"/>
        <v>2.4444444444444446</v>
      </c>
      <c r="J985" s="34">
        <f t="shared" si="367"/>
        <v>-886.6666666666664</v>
      </c>
      <c r="K985" s="34">
        <f t="shared" si="368"/>
        <v>143.15</v>
      </c>
      <c r="L985" s="39">
        <f t="shared" si="369"/>
        <v>5.9532000000000007</v>
      </c>
      <c r="M985" s="40">
        <f t="shared" si="370"/>
        <v>149.10320000000002</v>
      </c>
      <c r="N985" s="36"/>
      <c r="O985" s="45">
        <f t="shared" si="371"/>
        <v>364.47448888888897</v>
      </c>
      <c r="P985" s="46">
        <f t="shared" si="382"/>
        <v>0.36447448888888895</v>
      </c>
      <c r="Q985" s="42">
        <f t="shared" si="372"/>
        <v>-1.8029329185185179</v>
      </c>
      <c r="R985" s="46">
        <f t="shared" si="381"/>
        <v>1.4725825325094035</v>
      </c>
      <c r="S985" s="42">
        <f t="shared" si="373"/>
        <v>294.2704</v>
      </c>
      <c r="T985" s="43">
        <f t="shared" si="359"/>
        <v>0.29277250154365997</v>
      </c>
      <c r="U985" s="65"/>
      <c r="V985" s="58">
        <f t="shared" si="374"/>
        <v>0</v>
      </c>
      <c r="W985" s="58">
        <f t="shared" si="375"/>
        <v>886.6666666666664</v>
      </c>
      <c r="Y985" s="61">
        <f t="shared" si="361"/>
        <v>5449.4814814814818</v>
      </c>
      <c r="Z985" s="61">
        <f t="shared" si="362"/>
        <v>5.4494814814814818</v>
      </c>
      <c r="AA985" s="61">
        <f t="shared" si="363"/>
        <v>1801.4814814814818</v>
      </c>
      <c r="AB985" s="63">
        <f t="shared" si="364"/>
        <v>1.8014814814814817</v>
      </c>
      <c r="AC985" s="36"/>
      <c r="AD985" s="64">
        <f t="shared" si="365"/>
        <v>-1.8014814814814817</v>
      </c>
      <c r="AE985" s="64">
        <f t="shared" si="366"/>
        <v>0.29286977886758936</v>
      </c>
      <c r="AF985" s="42">
        <f t="shared" si="376"/>
        <v>0</v>
      </c>
      <c r="AG985" s="72">
        <f t="shared" si="377"/>
        <v>0</v>
      </c>
      <c r="AH985">
        <f t="shared" si="378"/>
        <v>0.17785929468777342</v>
      </c>
    </row>
    <row r="986" spans="1:34" ht="15.75" thickBot="1" x14ac:dyDescent="0.3">
      <c r="A986" s="36"/>
      <c r="B986" s="15" t="s">
        <v>60</v>
      </c>
      <c r="C986" s="15">
        <v>982</v>
      </c>
      <c r="D986" s="15">
        <v>393</v>
      </c>
      <c r="E986" s="47">
        <v>7.2</v>
      </c>
      <c r="F986" s="37">
        <f t="shared" si="379"/>
        <v>-0.45833333333333343</v>
      </c>
      <c r="G986" s="37">
        <f t="shared" si="380"/>
        <v>-1.6500000000000004</v>
      </c>
      <c r="H986" s="36"/>
      <c r="I986" s="33">
        <f t="shared" si="360"/>
        <v>2</v>
      </c>
      <c r="J986" s="34">
        <f t="shared" si="367"/>
        <v>-836.00000000000011</v>
      </c>
      <c r="K986" s="34">
        <f t="shared" si="368"/>
        <v>143.15</v>
      </c>
      <c r="L986" s="39">
        <f t="shared" si="369"/>
        <v>3.9851999999999999</v>
      </c>
      <c r="M986" s="40">
        <f t="shared" si="370"/>
        <v>147.1352</v>
      </c>
      <c r="N986" s="36"/>
      <c r="O986" s="45">
        <f t="shared" si="371"/>
        <v>294.2704</v>
      </c>
      <c r="P986" s="46">
        <f t="shared" si="382"/>
        <v>0.29427039999999999</v>
      </c>
      <c r="Q986" s="42">
        <f t="shared" si="372"/>
        <v>-1.3777296000000003</v>
      </c>
      <c r="R986" s="46">
        <f t="shared" si="381"/>
        <v>1.4726642742871814</v>
      </c>
      <c r="S986" s="42">
        <f t="shared" si="373"/>
        <v>222.25418836805559</v>
      </c>
      <c r="T986" s="43">
        <f t="shared" si="359"/>
        <v>0.29283423881820664</v>
      </c>
      <c r="U986" s="65"/>
      <c r="V986" s="58">
        <f t="shared" si="374"/>
        <v>0</v>
      </c>
      <c r="W986" s="58">
        <f t="shared" si="375"/>
        <v>836.00000000000011</v>
      </c>
      <c r="Y986" s="61">
        <f t="shared" si="361"/>
        <v>3648</v>
      </c>
      <c r="Z986" s="61">
        <f t="shared" si="362"/>
        <v>3.6480000000000001</v>
      </c>
      <c r="AA986" s="61">
        <f t="shared" si="363"/>
        <v>1519.2962962962961</v>
      </c>
      <c r="AB986" s="63">
        <f t="shared" si="364"/>
        <v>1.5192962962962961</v>
      </c>
      <c r="AC986" s="36"/>
      <c r="AD986" s="64">
        <f t="shared" si="365"/>
        <v>-1.5192962962962961</v>
      </c>
      <c r="AE986" s="64">
        <f t="shared" si="366"/>
        <v>0.2928819368398598</v>
      </c>
      <c r="AF986" s="42">
        <f t="shared" si="376"/>
        <v>0</v>
      </c>
      <c r="AG986" s="72">
        <f t="shared" si="377"/>
        <v>0</v>
      </c>
      <c r="AH986">
        <f t="shared" si="378"/>
        <v>0.17789680008206055</v>
      </c>
    </row>
    <row r="987" spans="1:34" ht="15.75" thickBot="1" x14ac:dyDescent="0.3">
      <c r="A987" s="36"/>
      <c r="B987" s="15" t="s">
        <v>60</v>
      </c>
      <c r="C987" s="15">
        <v>983</v>
      </c>
      <c r="D987" s="15">
        <v>394</v>
      </c>
      <c r="E987" s="47">
        <v>5.5</v>
      </c>
      <c r="F987" s="37">
        <f t="shared" si="379"/>
        <v>-0.55555555555555558</v>
      </c>
      <c r="G987" s="37">
        <f t="shared" si="380"/>
        <v>-2</v>
      </c>
      <c r="H987" s="36"/>
      <c r="I987" s="33">
        <f t="shared" si="360"/>
        <v>1.5277777777777779</v>
      </c>
      <c r="J987" s="34">
        <f t="shared" si="367"/>
        <v>-1013.3333333333334</v>
      </c>
      <c r="K987" s="34">
        <f t="shared" si="368"/>
        <v>143.15</v>
      </c>
      <c r="L987" s="39">
        <f t="shared" si="369"/>
        <v>2.3254687500000002</v>
      </c>
      <c r="M987" s="40">
        <f t="shared" si="370"/>
        <v>145.47546875</v>
      </c>
      <c r="N987" s="36"/>
      <c r="O987" s="45">
        <f t="shared" si="371"/>
        <v>222.25418836805559</v>
      </c>
      <c r="P987" s="46">
        <f t="shared" si="382"/>
        <v>0.22225418836805561</v>
      </c>
      <c r="Q987" s="42">
        <f t="shared" si="372"/>
        <v>-1.3258939597800927</v>
      </c>
      <c r="R987" s="46">
        <f t="shared" si="381"/>
        <v>1.472726011561728</v>
      </c>
      <c r="S987" s="42">
        <f t="shared" si="373"/>
        <v>127.94417777777781</v>
      </c>
      <c r="T987" s="43">
        <f t="shared" si="359"/>
        <v>0.29286977886758936</v>
      </c>
      <c r="U987" s="65"/>
      <c r="V987" s="58">
        <f t="shared" si="374"/>
        <v>0</v>
      </c>
      <c r="W987" s="58">
        <f t="shared" si="375"/>
        <v>1013.3333333333334</v>
      </c>
      <c r="Y987" s="61">
        <f t="shared" si="361"/>
        <v>2128.7037037037039</v>
      </c>
      <c r="Z987" s="61">
        <f t="shared" si="362"/>
        <v>2.128703703703704</v>
      </c>
      <c r="AA987" s="61">
        <f t="shared" si="363"/>
        <v>1408.1111111111113</v>
      </c>
      <c r="AB987" s="63">
        <f t="shared" si="364"/>
        <v>1.4081111111111113</v>
      </c>
      <c r="AC987" s="36"/>
      <c r="AD987" s="64">
        <f t="shared" si="365"/>
        <v>-1.4081111111111113</v>
      </c>
      <c r="AE987" s="64">
        <f t="shared" si="366"/>
        <v>0.2928819368398598</v>
      </c>
      <c r="AF987" s="42">
        <f t="shared" si="376"/>
        <v>0</v>
      </c>
      <c r="AG987" s="72">
        <f t="shared" si="377"/>
        <v>0</v>
      </c>
      <c r="AH987">
        <f t="shared" si="378"/>
        <v>0.17791839066206053</v>
      </c>
    </row>
    <row r="988" spans="1:34" ht="15.75" thickBot="1" x14ac:dyDescent="0.3">
      <c r="A988" s="36"/>
      <c r="B988" s="15" t="s">
        <v>60</v>
      </c>
      <c r="C988" s="15">
        <v>984</v>
      </c>
      <c r="D988" s="15">
        <v>395</v>
      </c>
      <c r="E988" s="47">
        <v>3.2</v>
      </c>
      <c r="F988" s="37">
        <f t="shared" si="379"/>
        <v>-0.61111111111111116</v>
      </c>
      <c r="G988" s="37">
        <f t="shared" si="380"/>
        <v>-2.2000000000000002</v>
      </c>
      <c r="H988" s="36"/>
      <c r="I988" s="33">
        <f t="shared" si="360"/>
        <v>0.88888888888888895</v>
      </c>
      <c r="J988" s="34">
        <f t="shared" si="367"/>
        <v>-1114.6666666666667</v>
      </c>
      <c r="K988" s="34">
        <f t="shared" si="368"/>
        <v>143.15</v>
      </c>
      <c r="L988" s="39">
        <f t="shared" si="369"/>
        <v>0.78720000000000001</v>
      </c>
      <c r="M988" s="40">
        <f t="shared" si="370"/>
        <v>143.93720000000002</v>
      </c>
      <c r="N988" s="36"/>
      <c r="O988" s="45">
        <f t="shared" si="371"/>
        <v>127.94417777777781</v>
      </c>
      <c r="P988" s="46">
        <f t="shared" si="382"/>
        <v>0.12794417777777781</v>
      </c>
      <c r="Q988" s="42">
        <f t="shared" si="372"/>
        <v>-0.86287063703703726</v>
      </c>
      <c r="R988" s="46">
        <f t="shared" si="381"/>
        <v>1.4727615516111108</v>
      </c>
      <c r="S988" s="42">
        <f t="shared" si="373"/>
        <v>43.768700173611116</v>
      </c>
      <c r="T988" s="43">
        <f t="shared" si="359"/>
        <v>0.2928819368398598</v>
      </c>
      <c r="U988" s="65"/>
      <c r="V988" s="58">
        <f t="shared" si="374"/>
        <v>0</v>
      </c>
      <c r="W988" s="58">
        <f t="shared" si="375"/>
        <v>1114.6666666666667</v>
      </c>
      <c r="Y988" s="61">
        <f t="shared" si="361"/>
        <v>720.59259259259261</v>
      </c>
      <c r="Z988" s="61">
        <f t="shared" si="362"/>
        <v>0.72059259259259256</v>
      </c>
      <c r="AA988" s="61">
        <f t="shared" si="363"/>
        <v>635.44444444444446</v>
      </c>
      <c r="AB988" s="63">
        <f t="shared" si="364"/>
        <v>0.63544444444444448</v>
      </c>
      <c r="AC988" s="36"/>
      <c r="AD988" s="64">
        <f t="shared" si="365"/>
        <v>-0.63544444444444448</v>
      </c>
      <c r="AE988" s="64">
        <f t="shared" si="366"/>
        <v>0.2928819368398598</v>
      </c>
      <c r="AF988" s="42">
        <f t="shared" si="376"/>
        <v>0</v>
      </c>
      <c r="AG988" s="72">
        <f t="shared" si="377"/>
        <v>0</v>
      </c>
      <c r="AH988">
        <f t="shared" si="378"/>
        <v>0.17792577663021483</v>
      </c>
    </row>
    <row r="989" spans="1:34" ht="15.75" thickBot="1" x14ac:dyDescent="0.3">
      <c r="A989" s="36"/>
      <c r="B989" s="15" t="s">
        <v>60</v>
      </c>
      <c r="C989" s="15">
        <v>985</v>
      </c>
      <c r="D989" s="15">
        <v>396</v>
      </c>
      <c r="E989" s="47">
        <v>1.1000000000000001</v>
      </c>
      <c r="F989" s="37">
        <f t="shared" si="379"/>
        <v>-0.44444444444444448</v>
      </c>
      <c r="G989" s="37">
        <f t="shared" si="380"/>
        <v>-1.6</v>
      </c>
      <c r="H989" s="36"/>
      <c r="I989" s="33">
        <f t="shared" si="360"/>
        <v>0.30555555555555558</v>
      </c>
      <c r="J989" s="34">
        <f t="shared" si="367"/>
        <v>-810.66666666666674</v>
      </c>
      <c r="K989" s="34">
        <f t="shared" si="368"/>
        <v>143.15</v>
      </c>
      <c r="L989" s="39">
        <f t="shared" si="369"/>
        <v>9.3018750000000011E-2</v>
      </c>
      <c r="M989" s="40">
        <f t="shared" si="370"/>
        <v>143.24301875</v>
      </c>
      <c r="N989" s="36"/>
      <c r="O989" s="45">
        <f t="shared" si="371"/>
        <v>43.768700173611116</v>
      </c>
      <c r="P989" s="46">
        <f t="shared" si="382"/>
        <v>4.3768700173611112E-2</v>
      </c>
      <c r="Q989" s="42">
        <f t="shared" si="372"/>
        <v>-0.20393500353009261</v>
      </c>
      <c r="R989" s="46">
        <f t="shared" si="381"/>
        <v>1.4727737095833813</v>
      </c>
      <c r="S989" s="42">
        <f t="shared" si="373"/>
        <v>0</v>
      </c>
      <c r="T989" s="43">
        <f t="shared" si="359"/>
        <v>0.2928819368398598</v>
      </c>
      <c r="U989" s="36"/>
      <c r="V989" s="58">
        <f t="shared" si="374"/>
        <v>0</v>
      </c>
      <c r="W989" s="58">
        <f t="shared" si="375"/>
        <v>810.66666666666674</v>
      </c>
      <c r="Y989" s="61">
        <f t="shared" si="361"/>
        <v>85.148148148148152</v>
      </c>
      <c r="Z989" s="61">
        <f t="shared" si="362"/>
        <v>8.5148148148148153E-2</v>
      </c>
      <c r="AA989" s="61">
        <f t="shared" si="363"/>
        <v>85.148148148148152</v>
      </c>
      <c r="AB989" s="63">
        <f t="shared" si="364"/>
        <v>8.5148148148148153E-2</v>
      </c>
      <c r="AC989" s="36"/>
      <c r="AD989" s="64">
        <f t="shared" si="365"/>
        <v>-8.5148148148148153E-2</v>
      </c>
      <c r="AE989" s="64">
        <f t="shared" si="366"/>
        <v>0.2928819368398598</v>
      </c>
      <c r="AF989" s="42">
        <f t="shared" si="376"/>
        <v>0</v>
      </c>
      <c r="AG989" s="72">
        <f t="shared" si="377"/>
        <v>0</v>
      </c>
      <c r="AH989">
        <f t="shared" si="378"/>
        <v>0.17792577663021483</v>
      </c>
    </row>
    <row r="990" spans="1:34" ht="15.75" thickBot="1" x14ac:dyDescent="0.3">
      <c r="A990" s="36"/>
      <c r="B990" s="15" t="s">
        <v>60</v>
      </c>
      <c r="C990" s="15">
        <v>986</v>
      </c>
      <c r="D990" s="15">
        <v>397</v>
      </c>
      <c r="E990" s="47">
        <v>0</v>
      </c>
      <c r="F990" s="37">
        <f t="shared" si="379"/>
        <v>-0.15277777777777779</v>
      </c>
      <c r="G990" s="37">
        <f t="shared" si="380"/>
        <v>-0.55000000000000004</v>
      </c>
      <c r="H990" s="36"/>
      <c r="I990" s="33">
        <f t="shared" si="360"/>
        <v>0</v>
      </c>
      <c r="J990" s="34">
        <f t="shared" si="367"/>
        <v>-278.66666666666669</v>
      </c>
      <c r="K990" s="34">
        <f t="shared" si="368"/>
        <v>143.15</v>
      </c>
      <c r="L990" s="39">
        <f t="shared" si="369"/>
        <v>0</v>
      </c>
      <c r="M990" s="40">
        <f t="shared" si="370"/>
        <v>143.15</v>
      </c>
      <c r="N990" s="36"/>
      <c r="O990" s="45">
        <f t="shared" si="371"/>
        <v>0</v>
      </c>
      <c r="P990" s="46">
        <f t="shared" si="382"/>
        <v>0</v>
      </c>
      <c r="Q990" s="42">
        <f t="shared" si="372"/>
        <v>0</v>
      </c>
      <c r="R990" s="46">
        <f t="shared" si="381"/>
        <v>1.4727737095833813</v>
      </c>
      <c r="S990" s="42">
        <f t="shared" si="373"/>
        <v>0</v>
      </c>
      <c r="T990" s="43">
        <f t="shared" si="359"/>
        <v>0.2928819368398598</v>
      </c>
      <c r="U990" s="36"/>
      <c r="V990" s="58">
        <f t="shared" si="374"/>
        <v>0</v>
      </c>
      <c r="W990" s="58">
        <f t="shared" si="375"/>
        <v>278.66666666666669</v>
      </c>
      <c r="Y990" s="61">
        <f t="shared" si="361"/>
        <v>0</v>
      </c>
      <c r="Z990" s="61">
        <f t="shared" si="362"/>
        <v>0</v>
      </c>
      <c r="AA990" s="61">
        <f t="shared" si="363"/>
        <v>0</v>
      </c>
      <c r="AB990" s="63">
        <f t="shared" si="364"/>
        <v>0</v>
      </c>
      <c r="AC990" s="36"/>
      <c r="AD990" s="64">
        <f t="shared" si="365"/>
        <v>0</v>
      </c>
      <c r="AE990" s="64">
        <f t="shared" si="366"/>
        <v>0.2928819368398598</v>
      </c>
      <c r="AF990" s="42">
        <f t="shared" si="376"/>
        <v>0</v>
      </c>
      <c r="AG990" s="72">
        <f t="shared" si="377"/>
        <v>0</v>
      </c>
      <c r="AH990">
        <f t="shared" si="378"/>
        <v>0.17792577663021483</v>
      </c>
    </row>
    <row r="991" spans="1:34" ht="15.75" thickBot="1" x14ac:dyDescent="0.3">
      <c r="A991" s="36"/>
      <c r="B991" s="15" t="s">
        <v>60</v>
      </c>
      <c r="C991" s="15">
        <v>987</v>
      </c>
      <c r="D991" s="15">
        <v>398</v>
      </c>
      <c r="E991" s="47">
        <v>0</v>
      </c>
      <c r="F991" s="37">
        <f t="shared" si="379"/>
        <v>0</v>
      </c>
      <c r="G991" s="37">
        <f t="shared" si="380"/>
        <v>0</v>
      </c>
      <c r="H991" s="36"/>
      <c r="I991" s="33">
        <f t="shared" si="360"/>
        <v>0</v>
      </c>
      <c r="J991" s="34">
        <f t="shared" si="367"/>
        <v>0</v>
      </c>
      <c r="K991" s="34">
        <f t="shared" si="368"/>
        <v>143.15</v>
      </c>
      <c r="L991" s="39">
        <f t="shared" si="369"/>
        <v>0</v>
      </c>
      <c r="M991" s="40">
        <f t="shared" si="370"/>
        <v>143.15</v>
      </c>
      <c r="N991" s="36"/>
      <c r="O991" s="45">
        <f t="shared" si="371"/>
        <v>0</v>
      </c>
      <c r="P991" s="46">
        <f t="shared" si="382"/>
        <v>0</v>
      </c>
      <c r="Q991" s="42">
        <f t="shared" si="372"/>
        <v>0</v>
      </c>
      <c r="R991" s="46">
        <f t="shared" si="381"/>
        <v>1.4727737095833813</v>
      </c>
      <c r="S991" s="42">
        <f t="shared" si="373"/>
        <v>0</v>
      </c>
      <c r="T991" s="43">
        <f t="shared" si="359"/>
        <v>0.2928819368398598</v>
      </c>
      <c r="U991" s="36"/>
      <c r="V991" s="58">
        <f t="shared" si="374"/>
        <v>0</v>
      </c>
      <c r="W991" s="58">
        <f t="shared" si="375"/>
        <v>0</v>
      </c>
      <c r="Y991" s="61">
        <f t="shared" si="361"/>
        <v>0</v>
      </c>
      <c r="Z991" s="61">
        <f t="shared" si="362"/>
        <v>0</v>
      </c>
      <c r="AA991" s="61">
        <f t="shared" si="363"/>
        <v>0</v>
      </c>
      <c r="AB991" s="63">
        <f t="shared" si="364"/>
        <v>0</v>
      </c>
      <c r="AC991" s="36"/>
      <c r="AD991" s="64">
        <f t="shared" si="365"/>
        <v>0</v>
      </c>
      <c r="AE991" s="64">
        <f t="shared" si="366"/>
        <v>0.2928819368398598</v>
      </c>
      <c r="AF991" s="42">
        <f t="shared" si="376"/>
        <v>0</v>
      </c>
      <c r="AG991" s="72">
        <f t="shared" si="377"/>
        <v>0</v>
      </c>
      <c r="AH991">
        <f t="shared" si="378"/>
        <v>0.17792577663021483</v>
      </c>
    </row>
    <row r="992" spans="1:34" ht="15.75" thickBot="1" x14ac:dyDescent="0.3">
      <c r="A992" s="36"/>
      <c r="B992" s="15" t="s">
        <v>60</v>
      </c>
      <c r="C992" s="15">
        <v>988</v>
      </c>
      <c r="D992" s="15">
        <v>399</v>
      </c>
      <c r="E992" s="47">
        <v>0</v>
      </c>
      <c r="F992" s="37">
        <f t="shared" si="379"/>
        <v>0</v>
      </c>
      <c r="G992" s="37">
        <f t="shared" si="380"/>
        <v>0</v>
      </c>
      <c r="H992" s="36"/>
      <c r="I992" s="33">
        <f t="shared" si="360"/>
        <v>0</v>
      </c>
      <c r="J992" s="34">
        <f t="shared" si="367"/>
        <v>0</v>
      </c>
      <c r="K992" s="34">
        <f t="shared" si="368"/>
        <v>143.15</v>
      </c>
      <c r="L992" s="39">
        <f t="shared" si="369"/>
        <v>0</v>
      </c>
      <c r="M992" s="40">
        <f t="shared" si="370"/>
        <v>143.15</v>
      </c>
      <c r="N992" s="36"/>
      <c r="O992" s="45">
        <f t="shared" si="371"/>
        <v>0</v>
      </c>
      <c r="P992" s="46">
        <f t="shared" si="382"/>
        <v>0</v>
      </c>
      <c r="Q992" s="42">
        <f t="shared" si="372"/>
        <v>0</v>
      </c>
      <c r="R992" s="46">
        <f t="shared" si="381"/>
        <v>1.4727737095833813</v>
      </c>
      <c r="S992" s="42">
        <f t="shared" si="373"/>
        <v>0</v>
      </c>
      <c r="T992" s="43">
        <f t="shared" si="359"/>
        <v>0.2928819368398598</v>
      </c>
      <c r="U992" s="36"/>
      <c r="V992" s="58">
        <f t="shared" si="374"/>
        <v>0</v>
      </c>
      <c r="W992" s="58">
        <f t="shared" si="375"/>
        <v>0</v>
      </c>
      <c r="Y992" s="61">
        <f t="shared" si="361"/>
        <v>0</v>
      </c>
      <c r="Z992" s="61">
        <f t="shared" si="362"/>
        <v>0</v>
      </c>
      <c r="AA992" s="61">
        <f t="shared" si="363"/>
        <v>0</v>
      </c>
      <c r="AB992" s="63">
        <f t="shared" si="364"/>
        <v>0</v>
      </c>
      <c r="AC992" s="36"/>
      <c r="AD992" s="64">
        <f t="shared" si="365"/>
        <v>0</v>
      </c>
      <c r="AE992" s="64">
        <f t="shared" si="366"/>
        <v>0.2928819368398598</v>
      </c>
      <c r="AF992" s="42">
        <f t="shared" si="376"/>
        <v>0</v>
      </c>
      <c r="AG992" s="72">
        <f t="shared" si="377"/>
        <v>0</v>
      </c>
      <c r="AH992">
        <f t="shared" si="378"/>
        <v>0.17792577663021483</v>
      </c>
    </row>
    <row r="993" spans="1:34" ht="15.75" thickBot="1" x14ac:dyDescent="0.3">
      <c r="A993" s="36"/>
      <c r="B993" s="15" t="s">
        <v>60</v>
      </c>
      <c r="C993" s="15">
        <v>989</v>
      </c>
      <c r="D993" s="15">
        <v>400</v>
      </c>
      <c r="E993" s="47">
        <v>0</v>
      </c>
      <c r="F993" s="37">
        <f t="shared" si="379"/>
        <v>0</v>
      </c>
      <c r="G993" s="37">
        <f t="shared" si="380"/>
        <v>0</v>
      </c>
      <c r="H993" s="36"/>
      <c r="I993" s="33">
        <f t="shared" si="360"/>
        <v>0</v>
      </c>
      <c r="J993" s="34">
        <f t="shared" si="367"/>
        <v>0</v>
      </c>
      <c r="K993" s="34">
        <f t="shared" si="368"/>
        <v>143.15</v>
      </c>
      <c r="L993" s="39">
        <f t="shared" si="369"/>
        <v>0</v>
      </c>
      <c r="M993" s="40">
        <f t="shared" si="370"/>
        <v>143.15</v>
      </c>
      <c r="N993" s="36"/>
      <c r="O993" s="45">
        <f t="shared" si="371"/>
        <v>0</v>
      </c>
      <c r="P993" s="46">
        <f t="shared" si="382"/>
        <v>0</v>
      </c>
      <c r="Q993" s="42">
        <f t="shared" si="372"/>
        <v>0</v>
      </c>
      <c r="R993" s="46">
        <f t="shared" si="381"/>
        <v>1.4727737095833813</v>
      </c>
      <c r="S993" s="42">
        <f t="shared" si="373"/>
        <v>0</v>
      </c>
      <c r="T993" s="43">
        <f t="shared" si="359"/>
        <v>0.2928819368398598</v>
      </c>
      <c r="U993" s="36"/>
      <c r="V993" s="58">
        <f t="shared" si="374"/>
        <v>0</v>
      </c>
      <c r="W993" s="58">
        <f t="shared" si="375"/>
        <v>0</v>
      </c>
      <c r="Y993" s="61">
        <f t="shared" si="361"/>
        <v>0</v>
      </c>
      <c r="Z993" s="61">
        <f t="shared" si="362"/>
        <v>0</v>
      </c>
      <c r="AA993" s="61">
        <f t="shared" si="363"/>
        <v>0</v>
      </c>
      <c r="AB993" s="63">
        <f t="shared" si="364"/>
        <v>0</v>
      </c>
      <c r="AC993" s="36"/>
      <c r="AD993" s="64">
        <f t="shared" si="365"/>
        <v>0</v>
      </c>
      <c r="AE993" s="64">
        <f t="shared" si="366"/>
        <v>0.2928819368398598</v>
      </c>
      <c r="AF993" s="42">
        <f t="shared" si="376"/>
        <v>0</v>
      </c>
      <c r="AG993" s="72">
        <f t="shared" si="377"/>
        <v>0</v>
      </c>
      <c r="AH993">
        <f t="shared" si="378"/>
        <v>0.17792577663021483</v>
      </c>
    </row>
    <row r="994" spans="1:34" ht="15.75" thickBot="1" x14ac:dyDescent="0.3">
      <c r="A994" s="36"/>
      <c r="B994" s="15" t="s">
        <v>60</v>
      </c>
      <c r="C994" s="15">
        <v>990</v>
      </c>
      <c r="D994" s="15">
        <v>401</v>
      </c>
      <c r="E994" s="47">
        <v>0</v>
      </c>
      <c r="F994" s="37">
        <f t="shared" si="379"/>
        <v>0</v>
      </c>
      <c r="G994" s="37">
        <f t="shared" si="380"/>
        <v>0</v>
      </c>
      <c r="H994" s="36"/>
      <c r="I994" s="33">
        <f t="shared" si="360"/>
        <v>0</v>
      </c>
      <c r="J994" s="34">
        <f t="shared" si="367"/>
        <v>0</v>
      </c>
      <c r="K994" s="34">
        <f t="shared" si="368"/>
        <v>143.15</v>
      </c>
      <c r="L994" s="39">
        <f t="shared" si="369"/>
        <v>0</v>
      </c>
      <c r="M994" s="40">
        <f t="shared" si="370"/>
        <v>143.15</v>
      </c>
      <c r="N994" s="36"/>
      <c r="O994" s="45">
        <f t="shared" si="371"/>
        <v>0</v>
      </c>
      <c r="P994" s="46">
        <f t="shared" si="382"/>
        <v>0</v>
      </c>
      <c r="Q994" s="42">
        <f t="shared" si="372"/>
        <v>0</v>
      </c>
      <c r="R994" s="46">
        <f t="shared" si="381"/>
        <v>1.4727737095833813</v>
      </c>
      <c r="S994" s="42">
        <f t="shared" si="373"/>
        <v>0</v>
      </c>
      <c r="T994" s="43">
        <f t="shared" si="359"/>
        <v>0.2928819368398598</v>
      </c>
      <c r="U994" s="36"/>
      <c r="V994" s="58">
        <f t="shared" si="374"/>
        <v>0</v>
      </c>
      <c r="W994" s="58">
        <f t="shared" si="375"/>
        <v>0</v>
      </c>
      <c r="Y994" s="61">
        <f t="shared" si="361"/>
        <v>0</v>
      </c>
      <c r="Z994" s="61">
        <f t="shared" si="362"/>
        <v>0</v>
      </c>
      <c r="AA994" s="61">
        <f t="shared" si="363"/>
        <v>0</v>
      </c>
      <c r="AB994" s="63">
        <f t="shared" si="364"/>
        <v>0</v>
      </c>
      <c r="AC994" s="36"/>
      <c r="AD994" s="64">
        <f t="shared" si="365"/>
        <v>0</v>
      </c>
      <c r="AE994" s="64">
        <f t="shared" si="366"/>
        <v>0.2928819368398598</v>
      </c>
      <c r="AF994" s="42">
        <f t="shared" si="376"/>
        <v>0</v>
      </c>
      <c r="AG994" s="72">
        <f t="shared" si="377"/>
        <v>0</v>
      </c>
      <c r="AH994">
        <f t="shared" si="378"/>
        <v>0.17792577663021483</v>
      </c>
    </row>
    <row r="995" spans="1:34" ht="15.75" thickBot="1" x14ac:dyDescent="0.3">
      <c r="A995" s="36"/>
      <c r="B995" s="15" t="s">
        <v>60</v>
      </c>
      <c r="C995" s="15">
        <v>991</v>
      </c>
      <c r="D995" s="15">
        <v>402</v>
      </c>
      <c r="E995" s="47">
        <v>0</v>
      </c>
      <c r="F995" s="37">
        <f t="shared" si="379"/>
        <v>0</v>
      </c>
      <c r="G995" s="37">
        <f t="shared" si="380"/>
        <v>0</v>
      </c>
      <c r="H995" s="36"/>
      <c r="I995" s="33">
        <f t="shared" si="360"/>
        <v>0</v>
      </c>
      <c r="J995" s="34">
        <f t="shared" si="367"/>
        <v>0</v>
      </c>
      <c r="K995" s="34">
        <f t="shared" si="368"/>
        <v>143.15</v>
      </c>
      <c r="L995" s="39">
        <f t="shared" si="369"/>
        <v>0</v>
      </c>
      <c r="M995" s="40">
        <f t="shared" si="370"/>
        <v>143.15</v>
      </c>
      <c r="N995" s="36"/>
      <c r="O995" s="45">
        <f t="shared" si="371"/>
        <v>0</v>
      </c>
      <c r="P995" s="46">
        <f t="shared" si="382"/>
        <v>0</v>
      </c>
      <c r="Q995" s="42">
        <f t="shared" si="372"/>
        <v>0</v>
      </c>
      <c r="R995" s="46">
        <f t="shared" si="381"/>
        <v>1.4727737095833813</v>
      </c>
      <c r="S995" s="42">
        <f t="shared" si="373"/>
        <v>0</v>
      </c>
      <c r="T995" s="43">
        <f t="shared" si="359"/>
        <v>0.2928819368398598</v>
      </c>
      <c r="U995" s="36"/>
      <c r="V995" s="58">
        <f t="shared" si="374"/>
        <v>0</v>
      </c>
      <c r="W995" s="58">
        <f t="shared" si="375"/>
        <v>0</v>
      </c>
      <c r="Y995" s="61">
        <f t="shared" si="361"/>
        <v>0</v>
      </c>
      <c r="Z995" s="61">
        <f t="shared" si="362"/>
        <v>0</v>
      </c>
      <c r="AA995" s="61">
        <f t="shared" si="363"/>
        <v>0</v>
      </c>
      <c r="AB995" s="63">
        <f t="shared" si="364"/>
        <v>0</v>
      </c>
      <c r="AC995" s="36"/>
      <c r="AD995" s="64">
        <f t="shared" si="365"/>
        <v>0</v>
      </c>
      <c r="AE995" s="64">
        <f t="shared" si="366"/>
        <v>0.2928819368398598</v>
      </c>
      <c r="AF995" s="42">
        <f t="shared" si="376"/>
        <v>0</v>
      </c>
      <c r="AG995" s="72">
        <f t="shared" si="377"/>
        <v>0</v>
      </c>
      <c r="AH995">
        <f t="shared" si="378"/>
        <v>0.17792577663021483</v>
      </c>
    </row>
    <row r="996" spans="1:34" ht="15.75" thickBot="1" x14ac:dyDescent="0.3">
      <c r="A996" s="36"/>
      <c r="B996" s="15" t="s">
        <v>60</v>
      </c>
      <c r="C996" s="15">
        <v>992</v>
      </c>
      <c r="D996" s="15">
        <v>403</v>
      </c>
      <c r="E996" s="47">
        <v>0</v>
      </c>
      <c r="F996" s="37">
        <f t="shared" si="379"/>
        <v>0</v>
      </c>
      <c r="G996" s="37">
        <f t="shared" si="380"/>
        <v>0</v>
      </c>
      <c r="H996" s="36"/>
      <c r="I996" s="33">
        <f t="shared" si="360"/>
        <v>0</v>
      </c>
      <c r="J996" s="34">
        <f t="shared" si="367"/>
        <v>0</v>
      </c>
      <c r="K996" s="34">
        <f t="shared" si="368"/>
        <v>143.15</v>
      </c>
      <c r="L996" s="39">
        <f t="shared" si="369"/>
        <v>0</v>
      </c>
      <c r="M996" s="40">
        <f t="shared" si="370"/>
        <v>143.15</v>
      </c>
      <c r="N996" s="36"/>
      <c r="O996" s="45">
        <f t="shared" si="371"/>
        <v>0</v>
      </c>
      <c r="P996" s="46">
        <f t="shared" si="382"/>
        <v>0</v>
      </c>
      <c r="Q996" s="42">
        <f t="shared" si="372"/>
        <v>0</v>
      </c>
      <c r="R996" s="46">
        <f t="shared" si="381"/>
        <v>1.4727737095833813</v>
      </c>
      <c r="S996" s="42">
        <f t="shared" si="373"/>
        <v>0</v>
      </c>
      <c r="T996" s="43">
        <f t="shared" si="359"/>
        <v>0.2928819368398598</v>
      </c>
      <c r="U996" s="36"/>
      <c r="V996" s="58">
        <f t="shared" si="374"/>
        <v>0</v>
      </c>
      <c r="W996" s="58">
        <f t="shared" si="375"/>
        <v>0</v>
      </c>
      <c r="Y996" s="61">
        <f t="shared" si="361"/>
        <v>0</v>
      </c>
      <c r="Z996" s="61">
        <f t="shared" si="362"/>
        <v>0</v>
      </c>
      <c r="AA996" s="61">
        <f t="shared" si="363"/>
        <v>0</v>
      </c>
      <c r="AB996" s="63">
        <f t="shared" si="364"/>
        <v>0</v>
      </c>
      <c r="AC996" s="36"/>
      <c r="AD996" s="64">
        <f t="shared" si="365"/>
        <v>0</v>
      </c>
      <c r="AE996" s="64">
        <f t="shared" si="366"/>
        <v>0.2928819368398598</v>
      </c>
      <c r="AF996" s="42">
        <f t="shared" si="376"/>
        <v>0</v>
      </c>
      <c r="AG996" s="72">
        <f t="shared" si="377"/>
        <v>0</v>
      </c>
      <c r="AH996">
        <f t="shared" si="378"/>
        <v>0.17792577663021483</v>
      </c>
    </row>
    <row r="997" spans="1:34" ht="15.75" thickBot="1" x14ac:dyDescent="0.3">
      <c r="A997" s="36"/>
      <c r="B997" s="15" t="s">
        <v>60</v>
      </c>
      <c r="C997" s="15">
        <v>993</v>
      </c>
      <c r="D997" s="15">
        <v>404</v>
      </c>
      <c r="E997" s="47">
        <v>0</v>
      </c>
      <c r="F997" s="37">
        <f t="shared" si="379"/>
        <v>0</v>
      </c>
      <c r="G997" s="37">
        <f t="shared" si="380"/>
        <v>0</v>
      </c>
      <c r="H997" s="36"/>
      <c r="I997" s="33">
        <f t="shared" si="360"/>
        <v>0</v>
      </c>
      <c r="J997" s="34">
        <f t="shared" si="367"/>
        <v>0</v>
      </c>
      <c r="K997" s="34">
        <f t="shared" si="368"/>
        <v>143.15</v>
      </c>
      <c r="L997" s="39">
        <f t="shared" si="369"/>
        <v>0</v>
      </c>
      <c r="M997" s="40">
        <f t="shared" si="370"/>
        <v>143.15</v>
      </c>
      <c r="N997" s="36"/>
      <c r="O997" s="45">
        <f t="shared" si="371"/>
        <v>0</v>
      </c>
      <c r="P997" s="46">
        <f t="shared" si="382"/>
        <v>0</v>
      </c>
      <c r="Q997" s="42">
        <f t="shared" si="372"/>
        <v>0</v>
      </c>
      <c r="R997" s="46">
        <f t="shared" si="381"/>
        <v>1.4727737095833813</v>
      </c>
      <c r="S997" s="42">
        <f t="shared" si="373"/>
        <v>0</v>
      </c>
      <c r="T997" s="43">
        <f t="shared" si="359"/>
        <v>0.2928819368398598</v>
      </c>
      <c r="U997" s="36"/>
      <c r="V997" s="58">
        <f t="shared" si="374"/>
        <v>0</v>
      </c>
      <c r="W997" s="58">
        <f t="shared" si="375"/>
        <v>0</v>
      </c>
      <c r="Y997" s="61">
        <f t="shared" si="361"/>
        <v>0</v>
      </c>
      <c r="Z997" s="61">
        <f t="shared" si="362"/>
        <v>0</v>
      </c>
      <c r="AA997" s="61">
        <f t="shared" si="363"/>
        <v>0</v>
      </c>
      <c r="AB997" s="63">
        <f t="shared" si="364"/>
        <v>0</v>
      </c>
      <c r="AC997" s="36"/>
      <c r="AD997" s="64">
        <f t="shared" si="365"/>
        <v>0</v>
      </c>
      <c r="AE997" s="64">
        <f t="shared" si="366"/>
        <v>0.2928819368398598</v>
      </c>
      <c r="AF997" s="42">
        <f t="shared" si="376"/>
        <v>0</v>
      </c>
      <c r="AG997" s="72">
        <f t="shared" si="377"/>
        <v>0</v>
      </c>
      <c r="AH997">
        <f t="shared" si="378"/>
        <v>0.17792577663021483</v>
      </c>
    </row>
    <row r="998" spans="1:34" ht="15.75" thickBot="1" x14ac:dyDescent="0.3">
      <c r="A998" s="36"/>
      <c r="B998" s="15" t="s">
        <v>60</v>
      </c>
      <c r="C998" s="15">
        <v>994</v>
      </c>
      <c r="D998" s="15">
        <v>405</v>
      </c>
      <c r="E998" s="47">
        <v>0</v>
      </c>
      <c r="F998" s="37">
        <f t="shared" si="379"/>
        <v>0</v>
      </c>
      <c r="G998" s="37">
        <f t="shared" si="380"/>
        <v>0</v>
      </c>
      <c r="H998" s="36"/>
      <c r="I998" s="33">
        <f t="shared" si="360"/>
        <v>0</v>
      </c>
      <c r="J998" s="34">
        <f t="shared" si="367"/>
        <v>0</v>
      </c>
      <c r="K998" s="34">
        <f t="shared" si="368"/>
        <v>143.15</v>
      </c>
      <c r="L998" s="39">
        <f t="shared" si="369"/>
        <v>0</v>
      </c>
      <c r="M998" s="40">
        <f t="shared" si="370"/>
        <v>143.15</v>
      </c>
      <c r="N998" s="36"/>
      <c r="O998" s="45">
        <f t="shared" si="371"/>
        <v>0</v>
      </c>
      <c r="P998" s="46">
        <f t="shared" si="382"/>
        <v>0</v>
      </c>
      <c r="Q998" s="42">
        <f t="shared" si="372"/>
        <v>0</v>
      </c>
      <c r="R998" s="46">
        <f t="shared" si="381"/>
        <v>1.4727737095833813</v>
      </c>
      <c r="S998" s="42">
        <f t="shared" si="373"/>
        <v>0</v>
      </c>
      <c r="T998" s="43">
        <f t="shared" si="359"/>
        <v>0.2928819368398598</v>
      </c>
      <c r="U998" s="36"/>
      <c r="V998" s="58">
        <f t="shared" si="374"/>
        <v>0</v>
      </c>
      <c r="W998" s="58">
        <f t="shared" si="375"/>
        <v>0</v>
      </c>
      <c r="Y998" s="61">
        <f t="shared" si="361"/>
        <v>0</v>
      </c>
      <c r="Z998" s="61">
        <f t="shared" si="362"/>
        <v>0</v>
      </c>
      <c r="AA998" s="61">
        <f t="shared" si="363"/>
        <v>0</v>
      </c>
      <c r="AB998" s="63">
        <f t="shared" si="364"/>
        <v>0</v>
      </c>
      <c r="AC998" s="36"/>
      <c r="AD998" s="64">
        <f t="shared" si="365"/>
        <v>0</v>
      </c>
      <c r="AE998" s="64">
        <f t="shared" si="366"/>
        <v>0.2928819368398598</v>
      </c>
      <c r="AF998" s="42">
        <f t="shared" si="376"/>
        <v>0</v>
      </c>
      <c r="AG998" s="72">
        <f t="shared" si="377"/>
        <v>0</v>
      </c>
      <c r="AH998">
        <f t="shared" si="378"/>
        <v>0.17792577663021483</v>
      </c>
    </row>
    <row r="999" spans="1:34" ht="15.75" thickBot="1" x14ac:dyDescent="0.3">
      <c r="A999" s="36"/>
      <c r="B999" s="15" t="s">
        <v>60</v>
      </c>
      <c r="C999" s="15">
        <v>995</v>
      </c>
      <c r="D999" s="15">
        <v>406</v>
      </c>
      <c r="E999" s="47">
        <v>0</v>
      </c>
      <c r="F999" s="37">
        <f t="shared" si="379"/>
        <v>0</v>
      </c>
      <c r="G999" s="37">
        <f t="shared" si="380"/>
        <v>0</v>
      </c>
      <c r="H999" s="36"/>
      <c r="I999" s="33">
        <f t="shared" si="360"/>
        <v>0</v>
      </c>
      <c r="J999" s="34">
        <f t="shared" si="367"/>
        <v>0</v>
      </c>
      <c r="K999" s="34">
        <f t="shared" si="368"/>
        <v>143.15</v>
      </c>
      <c r="L999" s="39">
        <f t="shared" si="369"/>
        <v>0</v>
      </c>
      <c r="M999" s="40">
        <f t="shared" si="370"/>
        <v>143.15</v>
      </c>
      <c r="N999" s="36"/>
      <c r="O999" s="45">
        <f t="shared" si="371"/>
        <v>0</v>
      </c>
      <c r="P999" s="46">
        <f t="shared" si="382"/>
        <v>0</v>
      </c>
      <c r="Q999" s="42">
        <f t="shared" si="372"/>
        <v>0</v>
      </c>
      <c r="R999" s="46">
        <f t="shared" si="381"/>
        <v>1.4727737095833813</v>
      </c>
      <c r="S999" s="42">
        <f t="shared" si="373"/>
        <v>0</v>
      </c>
      <c r="T999" s="43">
        <f t="shared" ref="T999:T1062" si="383">T998 + (S999 / 1000 * (C999 - C998) / 3600)</f>
        <v>0.2928819368398598</v>
      </c>
      <c r="U999" s="36"/>
      <c r="V999" s="58">
        <f t="shared" si="374"/>
        <v>0</v>
      </c>
      <c r="W999" s="58">
        <f t="shared" si="375"/>
        <v>0</v>
      </c>
      <c r="Y999" s="61">
        <f t="shared" si="361"/>
        <v>0</v>
      </c>
      <c r="Z999" s="61">
        <f t="shared" si="362"/>
        <v>0</v>
      </c>
      <c r="AA999" s="61">
        <f t="shared" si="363"/>
        <v>0</v>
      </c>
      <c r="AB999" s="63">
        <f t="shared" si="364"/>
        <v>0</v>
      </c>
      <c r="AC999" s="36"/>
      <c r="AD999" s="64">
        <f t="shared" si="365"/>
        <v>0</v>
      </c>
      <c r="AE999" s="64">
        <f t="shared" si="366"/>
        <v>0.2928819368398598</v>
      </c>
      <c r="AF999" s="42">
        <f t="shared" si="376"/>
        <v>0</v>
      </c>
      <c r="AG999" s="72">
        <f t="shared" si="377"/>
        <v>0</v>
      </c>
      <c r="AH999">
        <f t="shared" si="378"/>
        <v>0.17792577663021483</v>
      </c>
    </row>
    <row r="1000" spans="1:34" ht="15.75" thickBot="1" x14ac:dyDescent="0.3">
      <c r="A1000" s="36"/>
      <c r="B1000" s="15" t="s">
        <v>60</v>
      </c>
      <c r="C1000" s="15">
        <v>996</v>
      </c>
      <c r="D1000" s="15">
        <v>407</v>
      </c>
      <c r="E1000" s="47">
        <v>0</v>
      </c>
      <c r="F1000" s="37">
        <f t="shared" si="379"/>
        <v>0</v>
      </c>
      <c r="G1000" s="37">
        <f t="shared" si="380"/>
        <v>0</v>
      </c>
      <c r="H1000" s="36"/>
      <c r="I1000" s="33">
        <f t="shared" si="360"/>
        <v>0</v>
      </c>
      <c r="J1000" s="34">
        <f t="shared" si="367"/>
        <v>0</v>
      </c>
      <c r="K1000" s="34">
        <f t="shared" si="368"/>
        <v>143.15</v>
      </c>
      <c r="L1000" s="39">
        <f t="shared" si="369"/>
        <v>0</v>
      </c>
      <c r="M1000" s="40">
        <f t="shared" si="370"/>
        <v>143.15</v>
      </c>
      <c r="N1000" s="36"/>
      <c r="O1000" s="45">
        <f t="shared" si="371"/>
        <v>0</v>
      </c>
      <c r="P1000" s="46">
        <f t="shared" si="382"/>
        <v>0</v>
      </c>
      <c r="Q1000" s="42">
        <f t="shared" si="372"/>
        <v>0</v>
      </c>
      <c r="R1000" s="46">
        <f t="shared" si="381"/>
        <v>1.4727737095833813</v>
      </c>
      <c r="S1000" s="42">
        <f t="shared" si="373"/>
        <v>0</v>
      </c>
      <c r="T1000" s="43">
        <f t="shared" si="383"/>
        <v>0.2928819368398598</v>
      </c>
      <c r="U1000" s="36"/>
      <c r="V1000" s="58">
        <f t="shared" si="374"/>
        <v>0</v>
      </c>
      <c r="W1000" s="58">
        <f t="shared" si="375"/>
        <v>0</v>
      </c>
      <c r="Y1000" s="61">
        <f t="shared" si="361"/>
        <v>0</v>
      </c>
      <c r="Z1000" s="61">
        <f t="shared" si="362"/>
        <v>0</v>
      </c>
      <c r="AA1000" s="61">
        <f t="shared" si="363"/>
        <v>0</v>
      </c>
      <c r="AB1000" s="63">
        <f t="shared" si="364"/>
        <v>0</v>
      </c>
      <c r="AC1000" s="36"/>
      <c r="AD1000" s="64">
        <f t="shared" si="365"/>
        <v>0</v>
      </c>
      <c r="AE1000" s="64">
        <f t="shared" si="366"/>
        <v>0.2928819368398598</v>
      </c>
      <c r="AF1000" s="42">
        <f t="shared" si="376"/>
        <v>0</v>
      </c>
      <c r="AG1000" s="72">
        <f t="shared" si="377"/>
        <v>0</v>
      </c>
      <c r="AH1000">
        <f t="shared" si="378"/>
        <v>0.17792577663021483</v>
      </c>
    </row>
    <row r="1001" spans="1:34" ht="15.75" thickBot="1" x14ac:dyDescent="0.3">
      <c r="A1001" s="36"/>
      <c r="B1001" s="15" t="s">
        <v>60</v>
      </c>
      <c r="C1001" s="15">
        <v>997</v>
      </c>
      <c r="D1001" s="15">
        <v>408</v>
      </c>
      <c r="E1001" s="47">
        <v>0</v>
      </c>
      <c r="F1001" s="37">
        <f t="shared" si="379"/>
        <v>0</v>
      </c>
      <c r="G1001" s="37">
        <f t="shared" si="380"/>
        <v>0</v>
      </c>
      <c r="H1001" s="36"/>
      <c r="I1001" s="33">
        <f t="shared" si="360"/>
        <v>0</v>
      </c>
      <c r="J1001" s="34">
        <f t="shared" si="367"/>
        <v>0</v>
      </c>
      <c r="K1001" s="34">
        <f t="shared" si="368"/>
        <v>143.15</v>
      </c>
      <c r="L1001" s="39">
        <f t="shared" si="369"/>
        <v>0</v>
      </c>
      <c r="M1001" s="40">
        <f t="shared" si="370"/>
        <v>143.15</v>
      </c>
      <c r="N1001" s="36"/>
      <c r="O1001" s="45">
        <f t="shared" si="371"/>
        <v>0</v>
      </c>
      <c r="P1001" s="46">
        <f t="shared" si="382"/>
        <v>0</v>
      </c>
      <c r="Q1001" s="42">
        <f t="shared" si="372"/>
        <v>0</v>
      </c>
      <c r="R1001" s="46">
        <f t="shared" si="381"/>
        <v>1.4727737095833813</v>
      </c>
      <c r="S1001" s="42">
        <f t="shared" si="373"/>
        <v>0</v>
      </c>
      <c r="T1001" s="43">
        <f t="shared" si="383"/>
        <v>0.2928819368398598</v>
      </c>
      <c r="U1001" s="36"/>
      <c r="V1001" s="58">
        <f t="shared" si="374"/>
        <v>0</v>
      </c>
      <c r="W1001" s="58">
        <f t="shared" si="375"/>
        <v>0</v>
      </c>
      <c r="Y1001" s="61">
        <f t="shared" si="361"/>
        <v>0</v>
      </c>
      <c r="Z1001" s="61">
        <f t="shared" si="362"/>
        <v>0</v>
      </c>
      <c r="AA1001" s="61">
        <f t="shared" si="363"/>
        <v>0</v>
      </c>
      <c r="AB1001" s="63">
        <f t="shared" si="364"/>
        <v>0</v>
      </c>
      <c r="AC1001" s="36"/>
      <c r="AD1001" s="64">
        <f t="shared" si="365"/>
        <v>0</v>
      </c>
      <c r="AE1001" s="64">
        <f t="shared" si="366"/>
        <v>0.2928819368398598</v>
      </c>
      <c r="AF1001" s="42">
        <f t="shared" si="376"/>
        <v>0</v>
      </c>
      <c r="AG1001" s="72">
        <f t="shared" si="377"/>
        <v>0</v>
      </c>
      <c r="AH1001">
        <f t="shared" si="378"/>
        <v>0.17792577663021483</v>
      </c>
    </row>
    <row r="1002" spans="1:34" ht="15.75" thickBot="1" x14ac:dyDescent="0.3">
      <c r="A1002" s="36"/>
      <c r="B1002" s="15" t="s">
        <v>60</v>
      </c>
      <c r="C1002" s="15">
        <v>998</v>
      </c>
      <c r="D1002" s="15">
        <v>409</v>
      </c>
      <c r="E1002" s="47">
        <v>0</v>
      </c>
      <c r="F1002" s="37">
        <f t="shared" si="379"/>
        <v>0</v>
      </c>
      <c r="G1002" s="37">
        <f t="shared" si="380"/>
        <v>0</v>
      </c>
      <c r="H1002" s="36"/>
      <c r="I1002" s="33">
        <f t="shared" si="360"/>
        <v>0</v>
      </c>
      <c r="J1002" s="34">
        <f t="shared" si="367"/>
        <v>0</v>
      </c>
      <c r="K1002" s="34">
        <f t="shared" si="368"/>
        <v>143.15</v>
      </c>
      <c r="L1002" s="39">
        <f t="shared" si="369"/>
        <v>0</v>
      </c>
      <c r="M1002" s="40">
        <f t="shared" si="370"/>
        <v>143.15</v>
      </c>
      <c r="N1002" s="36"/>
      <c r="O1002" s="45">
        <f t="shared" si="371"/>
        <v>0</v>
      </c>
      <c r="P1002" s="46">
        <f t="shared" si="382"/>
        <v>0</v>
      </c>
      <c r="Q1002" s="42">
        <f t="shared" si="372"/>
        <v>0</v>
      </c>
      <c r="R1002" s="46">
        <f t="shared" si="381"/>
        <v>1.4727737095833813</v>
      </c>
      <c r="S1002" s="42">
        <f t="shared" si="373"/>
        <v>0</v>
      </c>
      <c r="T1002" s="43">
        <f t="shared" si="383"/>
        <v>0.2928819368398598</v>
      </c>
      <c r="U1002" s="36"/>
      <c r="V1002" s="58">
        <f t="shared" si="374"/>
        <v>0</v>
      </c>
      <c r="W1002" s="58">
        <f t="shared" si="375"/>
        <v>0</v>
      </c>
      <c r="Y1002" s="61">
        <f t="shared" si="361"/>
        <v>0</v>
      </c>
      <c r="Z1002" s="61">
        <f t="shared" si="362"/>
        <v>0</v>
      </c>
      <c r="AA1002" s="61">
        <f t="shared" si="363"/>
        <v>0</v>
      </c>
      <c r="AB1002" s="63">
        <f t="shared" si="364"/>
        <v>0</v>
      </c>
      <c r="AC1002" s="36"/>
      <c r="AD1002" s="64">
        <f t="shared" si="365"/>
        <v>0</v>
      </c>
      <c r="AE1002" s="64">
        <f t="shared" si="366"/>
        <v>0.2928819368398598</v>
      </c>
      <c r="AF1002" s="42">
        <f t="shared" si="376"/>
        <v>0</v>
      </c>
      <c r="AG1002" s="72">
        <f t="shared" si="377"/>
        <v>0</v>
      </c>
      <c r="AH1002">
        <f t="shared" si="378"/>
        <v>0.17792577663021483</v>
      </c>
    </row>
    <row r="1003" spans="1:34" ht="15.75" thickBot="1" x14ac:dyDescent="0.3">
      <c r="A1003" s="36"/>
      <c r="B1003" s="15" t="s">
        <v>60</v>
      </c>
      <c r="C1003" s="15">
        <v>999</v>
      </c>
      <c r="D1003" s="15">
        <v>410</v>
      </c>
      <c r="E1003" s="47">
        <v>0</v>
      </c>
      <c r="F1003" s="37">
        <f t="shared" si="379"/>
        <v>0</v>
      </c>
      <c r="G1003" s="37">
        <f t="shared" si="380"/>
        <v>0</v>
      </c>
      <c r="H1003" s="36"/>
      <c r="I1003" s="33">
        <f t="shared" si="360"/>
        <v>0</v>
      </c>
      <c r="J1003" s="34">
        <f t="shared" si="367"/>
        <v>0</v>
      </c>
      <c r="K1003" s="34">
        <f t="shared" si="368"/>
        <v>143.15</v>
      </c>
      <c r="L1003" s="39">
        <f t="shared" si="369"/>
        <v>0</v>
      </c>
      <c r="M1003" s="40">
        <f t="shared" si="370"/>
        <v>143.15</v>
      </c>
      <c r="N1003" s="36"/>
      <c r="O1003" s="45">
        <f t="shared" si="371"/>
        <v>0</v>
      </c>
      <c r="P1003" s="46">
        <f t="shared" si="382"/>
        <v>0</v>
      </c>
      <c r="Q1003" s="42">
        <f t="shared" si="372"/>
        <v>0</v>
      </c>
      <c r="R1003" s="46">
        <f t="shared" si="381"/>
        <v>1.4727737095833813</v>
      </c>
      <c r="S1003" s="42">
        <f t="shared" si="373"/>
        <v>0</v>
      </c>
      <c r="T1003" s="43">
        <f t="shared" si="383"/>
        <v>0.2928819368398598</v>
      </c>
      <c r="U1003" s="36"/>
      <c r="V1003" s="58">
        <f t="shared" si="374"/>
        <v>0</v>
      </c>
      <c r="W1003" s="58">
        <f t="shared" si="375"/>
        <v>0</v>
      </c>
      <c r="Y1003" s="61">
        <f t="shared" si="361"/>
        <v>0</v>
      </c>
      <c r="Z1003" s="61">
        <f t="shared" si="362"/>
        <v>0</v>
      </c>
      <c r="AA1003" s="61">
        <f t="shared" si="363"/>
        <v>0</v>
      </c>
      <c r="AB1003" s="63">
        <f t="shared" si="364"/>
        <v>0</v>
      </c>
      <c r="AC1003" s="36"/>
      <c r="AD1003" s="64">
        <f t="shared" si="365"/>
        <v>0</v>
      </c>
      <c r="AE1003" s="64">
        <f t="shared" si="366"/>
        <v>0.2928819368398598</v>
      </c>
      <c r="AF1003" s="42">
        <f t="shared" si="376"/>
        <v>0</v>
      </c>
      <c r="AG1003" s="72">
        <f t="shared" si="377"/>
        <v>0</v>
      </c>
      <c r="AH1003">
        <f t="shared" si="378"/>
        <v>0.17792577663021483</v>
      </c>
    </row>
    <row r="1004" spans="1:34" ht="15.75" thickBot="1" x14ac:dyDescent="0.3">
      <c r="A1004" s="36"/>
      <c r="B1004" s="15" t="s">
        <v>60</v>
      </c>
      <c r="C1004" s="15">
        <v>1000</v>
      </c>
      <c r="D1004" s="15">
        <v>411</v>
      </c>
      <c r="E1004" s="47">
        <v>0</v>
      </c>
      <c r="F1004" s="37">
        <f t="shared" si="379"/>
        <v>0</v>
      </c>
      <c r="G1004" s="37">
        <f t="shared" si="380"/>
        <v>0</v>
      </c>
      <c r="H1004" s="36"/>
      <c r="I1004" s="33">
        <f t="shared" si="360"/>
        <v>0</v>
      </c>
      <c r="J1004" s="34">
        <f t="shared" si="367"/>
        <v>0</v>
      </c>
      <c r="K1004" s="34">
        <f t="shared" si="368"/>
        <v>143.15</v>
      </c>
      <c r="L1004" s="39">
        <f t="shared" si="369"/>
        <v>0</v>
      </c>
      <c r="M1004" s="40">
        <f t="shared" si="370"/>
        <v>143.15</v>
      </c>
      <c r="N1004" s="36"/>
      <c r="O1004" s="45">
        <f t="shared" si="371"/>
        <v>0</v>
      </c>
      <c r="P1004" s="46">
        <f t="shared" si="382"/>
        <v>0</v>
      </c>
      <c r="Q1004" s="42">
        <f t="shared" si="372"/>
        <v>0</v>
      </c>
      <c r="R1004" s="46">
        <f t="shared" si="381"/>
        <v>1.4727737095833813</v>
      </c>
      <c r="S1004" s="42">
        <f t="shared" si="373"/>
        <v>0</v>
      </c>
      <c r="T1004" s="43">
        <f t="shared" si="383"/>
        <v>0.2928819368398598</v>
      </c>
      <c r="U1004" s="36"/>
      <c r="V1004" s="58">
        <f t="shared" si="374"/>
        <v>0</v>
      </c>
      <c r="W1004" s="58">
        <f t="shared" si="375"/>
        <v>0</v>
      </c>
      <c r="Y1004" s="61">
        <f t="shared" si="361"/>
        <v>0</v>
      </c>
      <c r="Z1004" s="61">
        <f t="shared" si="362"/>
        <v>0</v>
      </c>
      <c r="AA1004" s="61">
        <f t="shared" si="363"/>
        <v>0</v>
      </c>
      <c r="AB1004" s="63">
        <f t="shared" si="364"/>
        <v>0</v>
      </c>
      <c r="AC1004" s="36"/>
      <c r="AD1004" s="64">
        <f t="shared" si="365"/>
        <v>0</v>
      </c>
      <c r="AE1004" s="64">
        <f t="shared" si="366"/>
        <v>0.2928819368398598</v>
      </c>
      <c r="AF1004" s="42">
        <f t="shared" si="376"/>
        <v>0</v>
      </c>
      <c r="AG1004" s="72">
        <f t="shared" si="377"/>
        <v>0</v>
      </c>
      <c r="AH1004">
        <f t="shared" si="378"/>
        <v>0.17792577663021483</v>
      </c>
    </row>
    <row r="1005" spans="1:34" ht="15.75" thickBot="1" x14ac:dyDescent="0.3">
      <c r="A1005" s="36"/>
      <c r="B1005" s="15" t="s">
        <v>60</v>
      </c>
      <c r="C1005" s="15">
        <v>1001</v>
      </c>
      <c r="D1005" s="15">
        <v>412</v>
      </c>
      <c r="E1005" s="47">
        <v>0</v>
      </c>
      <c r="F1005" s="37">
        <f t="shared" si="379"/>
        <v>0</v>
      </c>
      <c r="G1005" s="37">
        <f t="shared" si="380"/>
        <v>0</v>
      </c>
      <c r="H1005" s="36"/>
      <c r="I1005" s="33">
        <f t="shared" si="360"/>
        <v>0</v>
      </c>
      <c r="J1005" s="34">
        <f t="shared" si="367"/>
        <v>0</v>
      </c>
      <c r="K1005" s="34">
        <f t="shared" si="368"/>
        <v>143.15</v>
      </c>
      <c r="L1005" s="39">
        <f t="shared" si="369"/>
        <v>0</v>
      </c>
      <c r="M1005" s="40">
        <f t="shared" si="370"/>
        <v>143.15</v>
      </c>
      <c r="N1005" s="36"/>
      <c r="O1005" s="45">
        <f t="shared" si="371"/>
        <v>0</v>
      </c>
      <c r="P1005" s="46">
        <f t="shared" si="382"/>
        <v>0</v>
      </c>
      <c r="Q1005" s="42">
        <f t="shared" si="372"/>
        <v>0</v>
      </c>
      <c r="R1005" s="46">
        <f t="shared" si="381"/>
        <v>1.4727737095833813</v>
      </c>
      <c r="S1005" s="42">
        <f t="shared" si="373"/>
        <v>0</v>
      </c>
      <c r="T1005" s="43">
        <f t="shared" si="383"/>
        <v>0.2928819368398598</v>
      </c>
      <c r="U1005" s="36"/>
      <c r="V1005" s="58">
        <f t="shared" si="374"/>
        <v>0</v>
      </c>
      <c r="W1005" s="58">
        <f t="shared" si="375"/>
        <v>0</v>
      </c>
      <c r="Y1005" s="61">
        <f t="shared" si="361"/>
        <v>0</v>
      </c>
      <c r="Z1005" s="61">
        <f t="shared" si="362"/>
        <v>0</v>
      </c>
      <c r="AA1005" s="61">
        <f t="shared" si="363"/>
        <v>0</v>
      </c>
      <c r="AB1005" s="63">
        <f t="shared" si="364"/>
        <v>0</v>
      </c>
      <c r="AC1005" s="36"/>
      <c r="AD1005" s="64">
        <f t="shared" si="365"/>
        <v>0</v>
      </c>
      <c r="AE1005" s="64">
        <f t="shared" si="366"/>
        <v>0.2928819368398598</v>
      </c>
      <c r="AF1005" s="42">
        <f t="shared" si="376"/>
        <v>0</v>
      </c>
      <c r="AG1005" s="72">
        <f t="shared" si="377"/>
        <v>0</v>
      </c>
      <c r="AH1005">
        <f t="shared" si="378"/>
        <v>0.17792577663021483</v>
      </c>
    </row>
    <row r="1006" spans="1:34" ht="15.75" thickBot="1" x14ac:dyDescent="0.3">
      <c r="A1006" s="36"/>
      <c r="B1006" s="15" t="s">
        <v>60</v>
      </c>
      <c r="C1006" s="15">
        <v>1002</v>
      </c>
      <c r="D1006" s="15">
        <v>413</v>
      </c>
      <c r="E1006" s="47">
        <v>0</v>
      </c>
      <c r="F1006" s="37">
        <f t="shared" si="379"/>
        <v>0</v>
      </c>
      <c r="G1006" s="37">
        <f t="shared" si="380"/>
        <v>0</v>
      </c>
      <c r="H1006" s="36"/>
      <c r="I1006" s="33">
        <f t="shared" si="360"/>
        <v>0</v>
      </c>
      <c r="J1006" s="34">
        <f t="shared" si="367"/>
        <v>0</v>
      </c>
      <c r="K1006" s="34">
        <f t="shared" si="368"/>
        <v>143.15</v>
      </c>
      <c r="L1006" s="39">
        <f t="shared" si="369"/>
        <v>0</v>
      </c>
      <c r="M1006" s="40">
        <f t="shared" si="370"/>
        <v>143.15</v>
      </c>
      <c r="N1006" s="36"/>
      <c r="O1006" s="45">
        <f t="shared" si="371"/>
        <v>0</v>
      </c>
      <c r="P1006" s="46">
        <f t="shared" si="382"/>
        <v>0</v>
      </c>
      <c r="Q1006" s="42">
        <f t="shared" si="372"/>
        <v>0</v>
      </c>
      <c r="R1006" s="46">
        <f t="shared" si="381"/>
        <v>1.4727737095833813</v>
      </c>
      <c r="S1006" s="42">
        <f t="shared" si="373"/>
        <v>0</v>
      </c>
      <c r="T1006" s="43">
        <f t="shared" si="383"/>
        <v>0.2928819368398598</v>
      </c>
      <c r="U1006" s="36"/>
      <c r="V1006" s="58">
        <f t="shared" si="374"/>
        <v>0</v>
      </c>
      <c r="W1006" s="58">
        <f t="shared" si="375"/>
        <v>0</v>
      </c>
      <c r="Y1006" s="61">
        <f t="shared" si="361"/>
        <v>0</v>
      </c>
      <c r="Z1006" s="61">
        <f t="shared" si="362"/>
        <v>0</v>
      </c>
      <c r="AA1006" s="61">
        <f t="shared" si="363"/>
        <v>0</v>
      </c>
      <c r="AB1006" s="63">
        <f t="shared" si="364"/>
        <v>0</v>
      </c>
      <c r="AC1006" s="36"/>
      <c r="AD1006" s="64">
        <f t="shared" si="365"/>
        <v>0</v>
      </c>
      <c r="AE1006" s="64">
        <f t="shared" si="366"/>
        <v>0.2928819368398598</v>
      </c>
      <c r="AF1006" s="42">
        <f t="shared" si="376"/>
        <v>0</v>
      </c>
      <c r="AG1006" s="72">
        <f t="shared" si="377"/>
        <v>0</v>
      </c>
      <c r="AH1006">
        <f t="shared" si="378"/>
        <v>0.17792577663021483</v>
      </c>
    </row>
    <row r="1007" spans="1:34" ht="15.75" thickBot="1" x14ac:dyDescent="0.3">
      <c r="A1007" s="36"/>
      <c r="B1007" s="15" t="s">
        <v>60</v>
      </c>
      <c r="C1007" s="15">
        <v>1003</v>
      </c>
      <c r="D1007" s="15">
        <v>414</v>
      </c>
      <c r="E1007" s="47">
        <v>0</v>
      </c>
      <c r="F1007" s="37">
        <f t="shared" si="379"/>
        <v>0</v>
      </c>
      <c r="G1007" s="37">
        <f t="shared" si="380"/>
        <v>0</v>
      </c>
      <c r="H1007" s="36"/>
      <c r="I1007" s="33">
        <f t="shared" si="360"/>
        <v>0</v>
      </c>
      <c r="J1007" s="34">
        <f t="shared" si="367"/>
        <v>0</v>
      </c>
      <c r="K1007" s="34">
        <f t="shared" si="368"/>
        <v>143.15</v>
      </c>
      <c r="L1007" s="39">
        <f t="shared" si="369"/>
        <v>0</v>
      </c>
      <c r="M1007" s="40">
        <f t="shared" si="370"/>
        <v>143.15</v>
      </c>
      <c r="N1007" s="36"/>
      <c r="O1007" s="45">
        <f t="shared" si="371"/>
        <v>0</v>
      </c>
      <c r="P1007" s="46">
        <f t="shared" si="382"/>
        <v>0</v>
      </c>
      <c r="Q1007" s="42">
        <f t="shared" si="372"/>
        <v>0</v>
      </c>
      <c r="R1007" s="46">
        <f t="shared" si="381"/>
        <v>1.4727737095833813</v>
      </c>
      <c r="S1007" s="42">
        <f t="shared" si="373"/>
        <v>0</v>
      </c>
      <c r="T1007" s="43">
        <f t="shared" si="383"/>
        <v>0.2928819368398598</v>
      </c>
      <c r="U1007" s="36"/>
      <c r="V1007" s="58">
        <f t="shared" si="374"/>
        <v>0</v>
      </c>
      <c r="W1007" s="58">
        <f t="shared" si="375"/>
        <v>0</v>
      </c>
      <c r="Y1007" s="61">
        <f t="shared" si="361"/>
        <v>0</v>
      </c>
      <c r="Z1007" s="61">
        <f t="shared" si="362"/>
        <v>0</v>
      </c>
      <c r="AA1007" s="61">
        <f t="shared" si="363"/>
        <v>0</v>
      </c>
      <c r="AB1007" s="63">
        <f t="shared" si="364"/>
        <v>0</v>
      </c>
      <c r="AC1007" s="36"/>
      <c r="AD1007" s="64">
        <f t="shared" si="365"/>
        <v>0</v>
      </c>
      <c r="AE1007" s="64">
        <f t="shared" si="366"/>
        <v>0.2928819368398598</v>
      </c>
      <c r="AF1007" s="42">
        <f t="shared" si="376"/>
        <v>0</v>
      </c>
      <c r="AG1007" s="72">
        <f t="shared" si="377"/>
        <v>0</v>
      </c>
      <c r="AH1007">
        <f t="shared" si="378"/>
        <v>0.17792577663021483</v>
      </c>
    </row>
    <row r="1008" spans="1:34" ht="15.75" thickBot="1" x14ac:dyDescent="0.3">
      <c r="A1008" s="36"/>
      <c r="B1008" s="15" t="s">
        <v>60</v>
      </c>
      <c r="C1008" s="15">
        <v>1004</v>
      </c>
      <c r="D1008" s="15">
        <v>415</v>
      </c>
      <c r="E1008" s="47">
        <v>0</v>
      </c>
      <c r="F1008" s="37">
        <f t="shared" si="379"/>
        <v>0</v>
      </c>
      <c r="G1008" s="37">
        <f t="shared" si="380"/>
        <v>0</v>
      </c>
      <c r="H1008" s="36"/>
      <c r="I1008" s="33">
        <f t="shared" si="360"/>
        <v>0</v>
      </c>
      <c r="J1008" s="34">
        <f t="shared" si="367"/>
        <v>0</v>
      </c>
      <c r="K1008" s="34">
        <f t="shared" si="368"/>
        <v>143.15</v>
      </c>
      <c r="L1008" s="39">
        <f t="shared" si="369"/>
        <v>0</v>
      </c>
      <c r="M1008" s="40">
        <f t="shared" si="370"/>
        <v>143.15</v>
      </c>
      <c r="N1008" s="36"/>
      <c r="O1008" s="45">
        <f t="shared" si="371"/>
        <v>0</v>
      </c>
      <c r="P1008" s="46">
        <f t="shared" si="382"/>
        <v>0</v>
      </c>
      <c r="Q1008" s="42">
        <f t="shared" si="372"/>
        <v>0</v>
      </c>
      <c r="R1008" s="46">
        <f t="shared" si="381"/>
        <v>1.4727737095833813</v>
      </c>
      <c r="S1008" s="42">
        <f t="shared" si="373"/>
        <v>0</v>
      </c>
      <c r="T1008" s="43">
        <f t="shared" si="383"/>
        <v>0.2928819368398598</v>
      </c>
      <c r="U1008" s="36"/>
      <c r="V1008" s="58">
        <f t="shared" si="374"/>
        <v>0</v>
      </c>
      <c r="W1008" s="58">
        <f t="shared" si="375"/>
        <v>0</v>
      </c>
      <c r="Y1008" s="61">
        <f t="shared" si="361"/>
        <v>0</v>
      </c>
      <c r="Z1008" s="61">
        <f t="shared" si="362"/>
        <v>0</v>
      </c>
      <c r="AA1008" s="61">
        <f t="shared" si="363"/>
        <v>0</v>
      </c>
      <c r="AB1008" s="63">
        <f t="shared" si="364"/>
        <v>0</v>
      </c>
      <c r="AC1008" s="36"/>
      <c r="AD1008" s="64">
        <f t="shared" si="365"/>
        <v>0</v>
      </c>
      <c r="AE1008" s="64">
        <f t="shared" si="366"/>
        <v>0.2928819368398598</v>
      </c>
      <c r="AF1008" s="42">
        <f t="shared" si="376"/>
        <v>0</v>
      </c>
      <c r="AG1008" s="72">
        <f t="shared" si="377"/>
        <v>0</v>
      </c>
      <c r="AH1008">
        <f t="shared" si="378"/>
        <v>0.17792577663021483</v>
      </c>
    </row>
    <row r="1009" spans="1:34" ht="15.75" thickBot="1" x14ac:dyDescent="0.3">
      <c r="A1009" s="36"/>
      <c r="B1009" s="15" t="s">
        <v>60</v>
      </c>
      <c r="C1009" s="15">
        <v>1005</v>
      </c>
      <c r="D1009" s="15">
        <v>416</v>
      </c>
      <c r="E1009" s="47">
        <v>0</v>
      </c>
      <c r="F1009" s="37">
        <f t="shared" si="379"/>
        <v>0</v>
      </c>
      <c r="G1009" s="37">
        <f t="shared" si="380"/>
        <v>0</v>
      </c>
      <c r="H1009" s="36"/>
      <c r="I1009" s="33">
        <f t="shared" si="360"/>
        <v>0</v>
      </c>
      <c r="J1009" s="34">
        <f t="shared" si="367"/>
        <v>0</v>
      </c>
      <c r="K1009" s="34">
        <f t="shared" si="368"/>
        <v>143.15</v>
      </c>
      <c r="L1009" s="39">
        <f t="shared" si="369"/>
        <v>0</v>
      </c>
      <c r="M1009" s="40">
        <f t="shared" si="370"/>
        <v>143.15</v>
      </c>
      <c r="N1009" s="36"/>
      <c r="O1009" s="45">
        <f t="shared" si="371"/>
        <v>0</v>
      </c>
      <c r="P1009" s="46">
        <f t="shared" si="382"/>
        <v>0</v>
      </c>
      <c r="Q1009" s="42">
        <f t="shared" si="372"/>
        <v>0</v>
      </c>
      <c r="R1009" s="46">
        <f t="shared" si="381"/>
        <v>1.4727737095833813</v>
      </c>
      <c r="S1009" s="42">
        <f t="shared" si="373"/>
        <v>0</v>
      </c>
      <c r="T1009" s="43">
        <f t="shared" si="383"/>
        <v>0.2928819368398598</v>
      </c>
      <c r="U1009" s="36"/>
      <c r="V1009" s="58">
        <f t="shared" si="374"/>
        <v>0</v>
      </c>
      <c r="W1009" s="58">
        <f t="shared" si="375"/>
        <v>0</v>
      </c>
      <c r="Y1009" s="61">
        <f t="shared" si="361"/>
        <v>0</v>
      </c>
      <c r="Z1009" s="61">
        <f t="shared" si="362"/>
        <v>0</v>
      </c>
      <c r="AA1009" s="61">
        <f t="shared" si="363"/>
        <v>0</v>
      </c>
      <c r="AB1009" s="63">
        <f t="shared" si="364"/>
        <v>0</v>
      </c>
      <c r="AC1009" s="36"/>
      <c r="AD1009" s="64">
        <f t="shared" si="365"/>
        <v>0</v>
      </c>
      <c r="AE1009" s="64">
        <f t="shared" si="366"/>
        <v>0.2928819368398598</v>
      </c>
      <c r="AF1009" s="42">
        <f t="shared" si="376"/>
        <v>0</v>
      </c>
      <c r="AG1009" s="72">
        <f t="shared" si="377"/>
        <v>0</v>
      </c>
      <c r="AH1009">
        <f t="shared" si="378"/>
        <v>0.17792577663021483</v>
      </c>
    </row>
    <row r="1010" spans="1:34" ht="15.75" thickBot="1" x14ac:dyDescent="0.3">
      <c r="A1010" s="36"/>
      <c r="B1010" s="15" t="s">
        <v>60</v>
      </c>
      <c r="C1010" s="15">
        <v>1006</v>
      </c>
      <c r="D1010" s="15">
        <v>417</v>
      </c>
      <c r="E1010" s="47">
        <v>0</v>
      </c>
      <c r="F1010" s="37">
        <f t="shared" si="379"/>
        <v>0</v>
      </c>
      <c r="G1010" s="37">
        <f t="shared" si="380"/>
        <v>0</v>
      </c>
      <c r="H1010" s="36"/>
      <c r="I1010" s="33">
        <f t="shared" si="360"/>
        <v>0</v>
      </c>
      <c r="J1010" s="34">
        <f t="shared" si="367"/>
        <v>0</v>
      </c>
      <c r="K1010" s="34">
        <f t="shared" si="368"/>
        <v>143.15</v>
      </c>
      <c r="L1010" s="39">
        <f t="shared" si="369"/>
        <v>0</v>
      </c>
      <c r="M1010" s="40">
        <f t="shared" si="370"/>
        <v>143.15</v>
      </c>
      <c r="N1010" s="36"/>
      <c r="O1010" s="45">
        <f t="shared" si="371"/>
        <v>0</v>
      </c>
      <c r="P1010" s="46">
        <f t="shared" si="382"/>
        <v>0</v>
      </c>
      <c r="Q1010" s="42">
        <f t="shared" si="372"/>
        <v>0</v>
      </c>
      <c r="R1010" s="46">
        <f t="shared" si="381"/>
        <v>1.4727737095833813</v>
      </c>
      <c r="S1010" s="42">
        <f t="shared" si="373"/>
        <v>0</v>
      </c>
      <c r="T1010" s="43">
        <f t="shared" si="383"/>
        <v>0.2928819368398598</v>
      </c>
      <c r="U1010" s="36"/>
      <c r="V1010" s="58">
        <f t="shared" si="374"/>
        <v>0</v>
      </c>
      <c r="W1010" s="58">
        <f t="shared" si="375"/>
        <v>0</v>
      </c>
      <c r="Y1010" s="61">
        <f t="shared" si="361"/>
        <v>0</v>
      </c>
      <c r="Z1010" s="61">
        <f t="shared" si="362"/>
        <v>0</v>
      </c>
      <c r="AA1010" s="61">
        <f t="shared" si="363"/>
        <v>0</v>
      </c>
      <c r="AB1010" s="63">
        <f t="shared" si="364"/>
        <v>0</v>
      </c>
      <c r="AC1010" s="36"/>
      <c r="AD1010" s="64">
        <f t="shared" si="365"/>
        <v>0</v>
      </c>
      <c r="AE1010" s="64">
        <f t="shared" si="366"/>
        <v>0.2928819368398598</v>
      </c>
      <c r="AF1010" s="42">
        <f t="shared" si="376"/>
        <v>0</v>
      </c>
      <c r="AG1010" s="72">
        <f t="shared" si="377"/>
        <v>0</v>
      </c>
      <c r="AH1010">
        <f t="shared" si="378"/>
        <v>0.17792577663021483</v>
      </c>
    </row>
    <row r="1011" spans="1:34" ht="15.75" thickBot="1" x14ac:dyDescent="0.3">
      <c r="A1011" s="36"/>
      <c r="B1011" s="15" t="s">
        <v>60</v>
      </c>
      <c r="C1011" s="15">
        <v>1007</v>
      </c>
      <c r="D1011" s="15">
        <v>418</v>
      </c>
      <c r="E1011" s="47">
        <v>0</v>
      </c>
      <c r="F1011" s="37">
        <f t="shared" si="379"/>
        <v>0</v>
      </c>
      <c r="G1011" s="37">
        <f t="shared" si="380"/>
        <v>0</v>
      </c>
      <c r="H1011" s="36"/>
      <c r="I1011" s="33">
        <f t="shared" si="360"/>
        <v>0</v>
      </c>
      <c r="J1011" s="34">
        <f t="shared" si="367"/>
        <v>0</v>
      </c>
      <c r="K1011" s="34">
        <f t="shared" si="368"/>
        <v>143.15</v>
      </c>
      <c r="L1011" s="39">
        <f t="shared" si="369"/>
        <v>0</v>
      </c>
      <c r="M1011" s="40">
        <f t="shared" si="370"/>
        <v>143.15</v>
      </c>
      <c r="N1011" s="36"/>
      <c r="O1011" s="45">
        <f t="shared" si="371"/>
        <v>0</v>
      </c>
      <c r="P1011" s="46">
        <f t="shared" si="382"/>
        <v>0</v>
      </c>
      <c r="Q1011" s="42">
        <f t="shared" si="372"/>
        <v>0</v>
      </c>
      <c r="R1011" s="46">
        <f t="shared" si="381"/>
        <v>1.4727737095833813</v>
      </c>
      <c r="S1011" s="42">
        <f t="shared" si="373"/>
        <v>0</v>
      </c>
      <c r="T1011" s="43">
        <f t="shared" si="383"/>
        <v>0.2928819368398598</v>
      </c>
      <c r="U1011" s="36"/>
      <c r="V1011" s="58">
        <f t="shared" si="374"/>
        <v>0</v>
      </c>
      <c r="W1011" s="58">
        <f t="shared" si="375"/>
        <v>0</v>
      </c>
      <c r="Y1011" s="61">
        <f t="shared" si="361"/>
        <v>0</v>
      </c>
      <c r="Z1011" s="61">
        <f t="shared" si="362"/>
        <v>0</v>
      </c>
      <c r="AA1011" s="61">
        <f t="shared" si="363"/>
        <v>0</v>
      </c>
      <c r="AB1011" s="63">
        <f t="shared" si="364"/>
        <v>0</v>
      </c>
      <c r="AC1011" s="36"/>
      <c r="AD1011" s="64">
        <f t="shared" si="365"/>
        <v>0</v>
      </c>
      <c r="AE1011" s="64">
        <f t="shared" si="366"/>
        <v>0.2928819368398598</v>
      </c>
      <c r="AF1011" s="42">
        <f t="shared" si="376"/>
        <v>0</v>
      </c>
      <c r="AG1011" s="72">
        <f t="shared" si="377"/>
        <v>0</v>
      </c>
      <c r="AH1011">
        <f t="shared" si="378"/>
        <v>0.17792577663021483</v>
      </c>
    </row>
    <row r="1012" spans="1:34" ht="15.75" thickBot="1" x14ac:dyDescent="0.3">
      <c r="A1012" s="36"/>
      <c r="B1012" s="15" t="s">
        <v>60</v>
      </c>
      <c r="C1012" s="15">
        <v>1008</v>
      </c>
      <c r="D1012" s="15">
        <v>419</v>
      </c>
      <c r="E1012" s="47">
        <v>0</v>
      </c>
      <c r="F1012" s="37">
        <f t="shared" si="379"/>
        <v>0</v>
      </c>
      <c r="G1012" s="37">
        <f t="shared" si="380"/>
        <v>0</v>
      </c>
      <c r="H1012" s="36"/>
      <c r="I1012" s="33">
        <f t="shared" si="360"/>
        <v>0</v>
      </c>
      <c r="J1012" s="34">
        <f t="shared" si="367"/>
        <v>0</v>
      </c>
      <c r="K1012" s="34">
        <f t="shared" si="368"/>
        <v>143.15</v>
      </c>
      <c r="L1012" s="39">
        <f t="shared" si="369"/>
        <v>0</v>
      </c>
      <c r="M1012" s="40">
        <f t="shared" si="370"/>
        <v>143.15</v>
      </c>
      <c r="N1012" s="36"/>
      <c r="O1012" s="45">
        <f t="shared" si="371"/>
        <v>0</v>
      </c>
      <c r="P1012" s="46">
        <f t="shared" si="382"/>
        <v>0</v>
      </c>
      <c r="Q1012" s="42">
        <f t="shared" si="372"/>
        <v>0</v>
      </c>
      <c r="R1012" s="46">
        <f t="shared" si="381"/>
        <v>1.4727737095833813</v>
      </c>
      <c r="S1012" s="42">
        <f t="shared" si="373"/>
        <v>0</v>
      </c>
      <c r="T1012" s="43">
        <f t="shared" si="383"/>
        <v>0.2928819368398598</v>
      </c>
      <c r="U1012" s="36"/>
      <c r="V1012" s="58">
        <f t="shared" si="374"/>
        <v>0</v>
      </c>
      <c r="W1012" s="58">
        <f t="shared" si="375"/>
        <v>0</v>
      </c>
      <c r="Y1012" s="61">
        <f t="shared" si="361"/>
        <v>0</v>
      </c>
      <c r="Z1012" s="61">
        <f t="shared" si="362"/>
        <v>0</v>
      </c>
      <c r="AA1012" s="61">
        <f t="shared" si="363"/>
        <v>0</v>
      </c>
      <c r="AB1012" s="63">
        <f t="shared" si="364"/>
        <v>0</v>
      </c>
      <c r="AC1012" s="36"/>
      <c r="AD1012" s="64">
        <f t="shared" si="365"/>
        <v>0</v>
      </c>
      <c r="AE1012" s="64">
        <f t="shared" si="366"/>
        <v>0.2928819368398598</v>
      </c>
      <c r="AF1012" s="42">
        <f t="shared" si="376"/>
        <v>0</v>
      </c>
      <c r="AG1012" s="72">
        <f t="shared" si="377"/>
        <v>0</v>
      </c>
      <c r="AH1012">
        <f t="shared" si="378"/>
        <v>0.17792577663021483</v>
      </c>
    </row>
    <row r="1013" spans="1:34" ht="15.75" thickBot="1" x14ac:dyDescent="0.3">
      <c r="A1013" s="36"/>
      <c r="B1013" s="15" t="s">
        <v>60</v>
      </c>
      <c r="C1013" s="15">
        <v>1009</v>
      </c>
      <c r="D1013" s="15">
        <v>420</v>
      </c>
      <c r="E1013" s="47">
        <v>0</v>
      </c>
      <c r="F1013" s="37">
        <f t="shared" si="379"/>
        <v>0</v>
      </c>
      <c r="G1013" s="37">
        <f t="shared" si="380"/>
        <v>0</v>
      </c>
      <c r="H1013" s="36"/>
      <c r="I1013" s="33">
        <f t="shared" si="360"/>
        <v>0</v>
      </c>
      <c r="J1013" s="34">
        <f t="shared" si="367"/>
        <v>0</v>
      </c>
      <c r="K1013" s="34">
        <f t="shared" si="368"/>
        <v>143.15</v>
      </c>
      <c r="L1013" s="39">
        <f t="shared" si="369"/>
        <v>0</v>
      </c>
      <c r="M1013" s="40">
        <f t="shared" si="370"/>
        <v>143.15</v>
      </c>
      <c r="N1013" s="36"/>
      <c r="O1013" s="45">
        <f t="shared" si="371"/>
        <v>0</v>
      </c>
      <c r="P1013" s="46">
        <f t="shared" si="382"/>
        <v>0</v>
      </c>
      <c r="Q1013" s="42">
        <f t="shared" si="372"/>
        <v>0</v>
      </c>
      <c r="R1013" s="46">
        <f t="shared" si="381"/>
        <v>1.4727737095833813</v>
      </c>
      <c r="S1013" s="42">
        <f t="shared" si="373"/>
        <v>0</v>
      </c>
      <c r="T1013" s="43">
        <f t="shared" si="383"/>
        <v>0.2928819368398598</v>
      </c>
      <c r="U1013" s="36"/>
      <c r="V1013" s="58">
        <f t="shared" si="374"/>
        <v>0</v>
      </c>
      <c r="W1013" s="58">
        <f t="shared" si="375"/>
        <v>0</v>
      </c>
      <c r="Y1013" s="61">
        <f t="shared" si="361"/>
        <v>0</v>
      </c>
      <c r="Z1013" s="61">
        <f t="shared" si="362"/>
        <v>0</v>
      </c>
      <c r="AA1013" s="61">
        <f t="shared" si="363"/>
        <v>0</v>
      </c>
      <c r="AB1013" s="63">
        <f t="shared" si="364"/>
        <v>0</v>
      </c>
      <c r="AC1013" s="36"/>
      <c r="AD1013" s="64">
        <f t="shared" si="365"/>
        <v>0</v>
      </c>
      <c r="AE1013" s="64">
        <f t="shared" si="366"/>
        <v>0.2928819368398598</v>
      </c>
      <c r="AF1013" s="42">
        <f t="shared" si="376"/>
        <v>0</v>
      </c>
      <c r="AG1013" s="72">
        <f t="shared" si="377"/>
        <v>0</v>
      </c>
      <c r="AH1013">
        <f t="shared" si="378"/>
        <v>0.17792577663021483</v>
      </c>
    </row>
    <row r="1014" spans="1:34" ht="15.75" thickBot="1" x14ac:dyDescent="0.3">
      <c r="A1014" s="36"/>
      <c r="B1014" s="15" t="s">
        <v>60</v>
      </c>
      <c r="C1014" s="15">
        <v>1010</v>
      </c>
      <c r="D1014" s="15">
        <v>421</v>
      </c>
      <c r="E1014" s="47">
        <v>0</v>
      </c>
      <c r="F1014" s="37">
        <f t="shared" si="379"/>
        <v>0</v>
      </c>
      <c r="G1014" s="37">
        <f t="shared" si="380"/>
        <v>0</v>
      </c>
      <c r="H1014" s="36"/>
      <c r="I1014" s="33">
        <f t="shared" si="360"/>
        <v>0</v>
      </c>
      <c r="J1014" s="34">
        <f t="shared" si="367"/>
        <v>0</v>
      </c>
      <c r="K1014" s="34">
        <f t="shared" si="368"/>
        <v>143.15</v>
      </c>
      <c r="L1014" s="39">
        <f t="shared" si="369"/>
        <v>0</v>
      </c>
      <c r="M1014" s="40">
        <f t="shared" si="370"/>
        <v>143.15</v>
      </c>
      <c r="N1014" s="36"/>
      <c r="O1014" s="45">
        <f t="shared" si="371"/>
        <v>0</v>
      </c>
      <c r="P1014" s="46">
        <f t="shared" si="382"/>
        <v>0</v>
      </c>
      <c r="Q1014" s="42">
        <f t="shared" si="372"/>
        <v>0</v>
      </c>
      <c r="R1014" s="46">
        <f t="shared" si="381"/>
        <v>1.4727737095833813</v>
      </c>
      <c r="S1014" s="42">
        <f t="shared" si="373"/>
        <v>0</v>
      </c>
      <c r="T1014" s="43">
        <f t="shared" si="383"/>
        <v>0.2928819368398598</v>
      </c>
      <c r="U1014" s="36"/>
      <c r="V1014" s="58">
        <f t="shared" si="374"/>
        <v>0</v>
      </c>
      <c r="W1014" s="58">
        <f t="shared" si="375"/>
        <v>0</v>
      </c>
      <c r="Y1014" s="61">
        <f t="shared" si="361"/>
        <v>0</v>
      </c>
      <c r="Z1014" s="61">
        <f t="shared" si="362"/>
        <v>0</v>
      </c>
      <c r="AA1014" s="61">
        <f t="shared" si="363"/>
        <v>0</v>
      </c>
      <c r="AB1014" s="63">
        <f t="shared" si="364"/>
        <v>0</v>
      </c>
      <c r="AC1014" s="36"/>
      <c r="AD1014" s="64">
        <f t="shared" si="365"/>
        <v>0</v>
      </c>
      <c r="AE1014" s="64">
        <f t="shared" si="366"/>
        <v>0.2928819368398598</v>
      </c>
      <c r="AF1014" s="42">
        <f t="shared" si="376"/>
        <v>0</v>
      </c>
      <c r="AG1014" s="72">
        <f t="shared" si="377"/>
        <v>0</v>
      </c>
      <c r="AH1014">
        <f t="shared" si="378"/>
        <v>0.17792577663021483</v>
      </c>
    </row>
    <row r="1015" spans="1:34" ht="15.75" thickBot="1" x14ac:dyDescent="0.3">
      <c r="A1015" s="36"/>
      <c r="B1015" s="15" t="s">
        <v>60</v>
      </c>
      <c r="C1015" s="15">
        <v>1011</v>
      </c>
      <c r="D1015" s="15">
        <v>422</v>
      </c>
      <c r="E1015" s="47">
        <v>0</v>
      </c>
      <c r="F1015" s="37">
        <f t="shared" si="379"/>
        <v>0</v>
      </c>
      <c r="G1015" s="37">
        <f t="shared" si="380"/>
        <v>0</v>
      </c>
      <c r="H1015" s="36"/>
      <c r="I1015" s="33">
        <f t="shared" si="360"/>
        <v>0</v>
      </c>
      <c r="J1015" s="34">
        <f t="shared" si="367"/>
        <v>0</v>
      </c>
      <c r="K1015" s="34">
        <f t="shared" si="368"/>
        <v>143.15</v>
      </c>
      <c r="L1015" s="39">
        <f t="shared" si="369"/>
        <v>0</v>
      </c>
      <c r="M1015" s="40">
        <f t="shared" si="370"/>
        <v>143.15</v>
      </c>
      <c r="N1015" s="36"/>
      <c r="O1015" s="45">
        <f t="shared" si="371"/>
        <v>0</v>
      </c>
      <c r="P1015" s="46">
        <f t="shared" si="382"/>
        <v>0</v>
      </c>
      <c r="Q1015" s="42">
        <f t="shared" si="372"/>
        <v>0</v>
      </c>
      <c r="R1015" s="46">
        <f t="shared" si="381"/>
        <v>1.4727737095833813</v>
      </c>
      <c r="S1015" s="42">
        <f t="shared" si="373"/>
        <v>0</v>
      </c>
      <c r="T1015" s="43">
        <f t="shared" si="383"/>
        <v>0.2928819368398598</v>
      </c>
      <c r="U1015" s="36"/>
      <c r="V1015" s="58">
        <f t="shared" si="374"/>
        <v>0</v>
      </c>
      <c r="W1015" s="58">
        <f t="shared" si="375"/>
        <v>0</v>
      </c>
      <c r="Y1015" s="61">
        <f t="shared" si="361"/>
        <v>0</v>
      </c>
      <c r="Z1015" s="61">
        <f t="shared" si="362"/>
        <v>0</v>
      </c>
      <c r="AA1015" s="61">
        <f t="shared" si="363"/>
        <v>0</v>
      </c>
      <c r="AB1015" s="63">
        <f t="shared" si="364"/>
        <v>0</v>
      </c>
      <c r="AC1015" s="36"/>
      <c r="AD1015" s="64">
        <f t="shared" si="365"/>
        <v>0</v>
      </c>
      <c r="AE1015" s="64">
        <f t="shared" si="366"/>
        <v>0.2928819368398598</v>
      </c>
      <c r="AF1015" s="42">
        <f t="shared" si="376"/>
        <v>0</v>
      </c>
      <c r="AG1015" s="72">
        <f t="shared" si="377"/>
        <v>0</v>
      </c>
      <c r="AH1015">
        <f t="shared" si="378"/>
        <v>0.17792577663021483</v>
      </c>
    </row>
    <row r="1016" spans="1:34" ht="15.75" thickBot="1" x14ac:dyDescent="0.3">
      <c r="A1016" s="36"/>
      <c r="B1016" s="15" t="s">
        <v>60</v>
      </c>
      <c r="C1016" s="15">
        <v>1012</v>
      </c>
      <c r="D1016" s="15">
        <v>423</v>
      </c>
      <c r="E1016" s="47">
        <v>0</v>
      </c>
      <c r="F1016" s="37">
        <f t="shared" si="379"/>
        <v>0</v>
      </c>
      <c r="G1016" s="37">
        <f t="shared" si="380"/>
        <v>0</v>
      </c>
      <c r="H1016" s="36"/>
      <c r="I1016" s="33">
        <f t="shared" si="360"/>
        <v>0</v>
      </c>
      <c r="J1016" s="34">
        <f t="shared" si="367"/>
        <v>0</v>
      </c>
      <c r="K1016" s="34">
        <f t="shared" si="368"/>
        <v>143.15</v>
      </c>
      <c r="L1016" s="39">
        <f t="shared" si="369"/>
        <v>0</v>
      </c>
      <c r="M1016" s="40">
        <f t="shared" si="370"/>
        <v>143.15</v>
      </c>
      <c r="N1016" s="36"/>
      <c r="O1016" s="45">
        <f t="shared" si="371"/>
        <v>0</v>
      </c>
      <c r="P1016" s="46">
        <f t="shared" si="382"/>
        <v>0</v>
      </c>
      <c r="Q1016" s="42">
        <f t="shared" si="372"/>
        <v>0</v>
      </c>
      <c r="R1016" s="46">
        <f t="shared" si="381"/>
        <v>1.4727737095833813</v>
      </c>
      <c r="S1016" s="42">
        <f t="shared" si="373"/>
        <v>0</v>
      </c>
      <c r="T1016" s="43">
        <f t="shared" si="383"/>
        <v>0.2928819368398598</v>
      </c>
      <c r="U1016" s="36"/>
      <c r="V1016" s="58">
        <f t="shared" si="374"/>
        <v>0</v>
      </c>
      <c r="W1016" s="58">
        <f t="shared" si="375"/>
        <v>0</v>
      </c>
      <c r="Y1016" s="61">
        <f t="shared" si="361"/>
        <v>0</v>
      </c>
      <c r="Z1016" s="61">
        <f t="shared" si="362"/>
        <v>0</v>
      </c>
      <c r="AA1016" s="61">
        <f t="shared" si="363"/>
        <v>0</v>
      </c>
      <c r="AB1016" s="63">
        <f t="shared" si="364"/>
        <v>0</v>
      </c>
      <c r="AC1016" s="36"/>
      <c r="AD1016" s="64">
        <f t="shared" si="365"/>
        <v>0</v>
      </c>
      <c r="AE1016" s="64">
        <f t="shared" si="366"/>
        <v>0.2928819368398598</v>
      </c>
      <c r="AF1016" s="42">
        <f t="shared" si="376"/>
        <v>0</v>
      </c>
      <c r="AG1016" s="72">
        <f t="shared" si="377"/>
        <v>0</v>
      </c>
      <c r="AH1016">
        <f t="shared" si="378"/>
        <v>0.17792577663021483</v>
      </c>
    </row>
    <row r="1017" spans="1:34" ht="15.75" thickBot="1" x14ac:dyDescent="0.3">
      <c r="A1017" s="36"/>
      <c r="B1017" s="15" t="s">
        <v>60</v>
      </c>
      <c r="C1017" s="15">
        <v>1013</v>
      </c>
      <c r="D1017" s="15">
        <v>424</v>
      </c>
      <c r="E1017" s="47">
        <v>0</v>
      </c>
      <c r="F1017" s="37">
        <f t="shared" si="379"/>
        <v>0</v>
      </c>
      <c r="G1017" s="37">
        <f t="shared" si="380"/>
        <v>0</v>
      </c>
      <c r="H1017" s="36"/>
      <c r="I1017" s="33">
        <f t="shared" si="360"/>
        <v>0</v>
      </c>
      <c r="J1017" s="34">
        <f t="shared" si="367"/>
        <v>0</v>
      </c>
      <c r="K1017" s="34">
        <f t="shared" si="368"/>
        <v>143.15</v>
      </c>
      <c r="L1017" s="39">
        <f t="shared" si="369"/>
        <v>0</v>
      </c>
      <c r="M1017" s="40">
        <f t="shared" si="370"/>
        <v>143.15</v>
      </c>
      <c r="N1017" s="36"/>
      <c r="O1017" s="45">
        <f t="shared" si="371"/>
        <v>0</v>
      </c>
      <c r="P1017" s="46">
        <f t="shared" si="382"/>
        <v>0</v>
      </c>
      <c r="Q1017" s="42">
        <f t="shared" si="372"/>
        <v>0</v>
      </c>
      <c r="R1017" s="46">
        <f t="shared" si="381"/>
        <v>1.4727737095833813</v>
      </c>
      <c r="S1017" s="42">
        <f t="shared" si="373"/>
        <v>0</v>
      </c>
      <c r="T1017" s="43">
        <f t="shared" si="383"/>
        <v>0.2928819368398598</v>
      </c>
      <c r="U1017" s="36"/>
      <c r="V1017" s="58">
        <f t="shared" si="374"/>
        <v>0</v>
      </c>
      <c r="W1017" s="58">
        <f t="shared" si="375"/>
        <v>0</v>
      </c>
      <c r="Y1017" s="61">
        <f t="shared" si="361"/>
        <v>0</v>
      </c>
      <c r="Z1017" s="61">
        <f t="shared" si="362"/>
        <v>0</v>
      </c>
      <c r="AA1017" s="61">
        <f t="shared" si="363"/>
        <v>0</v>
      </c>
      <c r="AB1017" s="63">
        <f t="shared" si="364"/>
        <v>0</v>
      </c>
      <c r="AC1017" s="36"/>
      <c r="AD1017" s="64">
        <f t="shared" si="365"/>
        <v>0</v>
      </c>
      <c r="AE1017" s="64">
        <f t="shared" si="366"/>
        <v>0.2928819368398598</v>
      </c>
      <c r="AF1017" s="42">
        <f t="shared" si="376"/>
        <v>0</v>
      </c>
      <c r="AG1017" s="72">
        <f t="shared" si="377"/>
        <v>0</v>
      </c>
      <c r="AH1017">
        <f t="shared" si="378"/>
        <v>0.17792577663021483</v>
      </c>
    </row>
    <row r="1018" spans="1:34" ht="15.75" thickBot="1" x14ac:dyDescent="0.3">
      <c r="A1018" s="36"/>
      <c r="B1018" s="15" t="s">
        <v>60</v>
      </c>
      <c r="C1018" s="15">
        <v>1014</v>
      </c>
      <c r="D1018" s="15">
        <v>425</v>
      </c>
      <c r="E1018" s="47">
        <v>0</v>
      </c>
      <c r="F1018" s="37">
        <f t="shared" si="379"/>
        <v>0</v>
      </c>
      <c r="G1018" s="37">
        <f t="shared" si="380"/>
        <v>0</v>
      </c>
      <c r="H1018" s="36"/>
      <c r="I1018" s="33">
        <f t="shared" si="360"/>
        <v>0</v>
      </c>
      <c r="J1018" s="34">
        <f t="shared" si="367"/>
        <v>0</v>
      </c>
      <c r="K1018" s="34">
        <f t="shared" si="368"/>
        <v>143.15</v>
      </c>
      <c r="L1018" s="39">
        <f t="shared" si="369"/>
        <v>0</v>
      </c>
      <c r="M1018" s="40">
        <f t="shared" si="370"/>
        <v>143.15</v>
      </c>
      <c r="N1018" s="36"/>
      <c r="O1018" s="45">
        <f t="shared" si="371"/>
        <v>0</v>
      </c>
      <c r="P1018" s="46">
        <f t="shared" si="382"/>
        <v>0</v>
      </c>
      <c r="Q1018" s="42">
        <f t="shared" si="372"/>
        <v>0</v>
      </c>
      <c r="R1018" s="46">
        <f t="shared" si="381"/>
        <v>1.4727737095833813</v>
      </c>
      <c r="S1018" s="42">
        <f t="shared" si="373"/>
        <v>0</v>
      </c>
      <c r="T1018" s="43">
        <f t="shared" si="383"/>
        <v>0.2928819368398598</v>
      </c>
      <c r="U1018" s="36"/>
      <c r="V1018" s="58">
        <f t="shared" si="374"/>
        <v>0</v>
      </c>
      <c r="W1018" s="58">
        <f t="shared" si="375"/>
        <v>0</v>
      </c>
      <c r="Y1018" s="61">
        <f t="shared" si="361"/>
        <v>0</v>
      </c>
      <c r="Z1018" s="61">
        <f t="shared" si="362"/>
        <v>0</v>
      </c>
      <c r="AA1018" s="61">
        <f t="shared" si="363"/>
        <v>0</v>
      </c>
      <c r="AB1018" s="63">
        <f t="shared" si="364"/>
        <v>0</v>
      </c>
      <c r="AC1018" s="36"/>
      <c r="AD1018" s="64">
        <f t="shared" si="365"/>
        <v>0</v>
      </c>
      <c r="AE1018" s="64">
        <f t="shared" si="366"/>
        <v>0.2928819368398598</v>
      </c>
      <c r="AF1018" s="42">
        <f t="shared" si="376"/>
        <v>0</v>
      </c>
      <c r="AG1018" s="72">
        <f t="shared" si="377"/>
        <v>0</v>
      </c>
      <c r="AH1018">
        <f t="shared" si="378"/>
        <v>0.17792577663021483</v>
      </c>
    </row>
    <row r="1019" spans="1:34" ht="15.75" thickBot="1" x14ac:dyDescent="0.3">
      <c r="A1019" s="36"/>
      <c r="B1019" s="15" t="s">
        <v>60</v>
      </c>
      <c r="C1019" s="15">
        <v>1015</v>
      </c>
      <c r="D1019" s="15">
        <v>426</v>
      </c>
      <c r="E1019" s="47">
        <v>0</v>
      </c>
      <c r="F1019" s="37">
        <f t="shared" si="379"/>
        <v>0</v>
      </c>
      <c r="G1019" s="37">
        <f t="shared" si="380"/>
        <v>0</v>
      </c>
      <c r="H1019" s="36"/>
      <c r="I1019" s="33">
        <f t="shared" si="360"/>
        <v>0</v>
      </c>
      <c r="J1019" s="34">
        <f t="shared" si="367"/>
        <v>0</v>
      </c>
      <c r="K1019" s="34">
        <f t="shared" si="368"/>
        <v>143.15</v>
      </c>
      <c r="L1019" s="39">
        <f t="shared" si="369"/>
        <v>0</v>
      </c>
      <c r="M1019" s="40">
        <f t="shared" si="370"/>
        <v>143.15</v>
      </c>
      <c r="N1019" s="36"/>
      <c r="O1019" s="45">
        <f t="shared" si="371"/>
        <v>0</v>
      </c>
      <c r="P1019" s="46">
        <f t="shared" si="382"/>
        <v>0</v>
      </c>
      <c r="Q1019" s="42">
        <f t="shared" si="372"/>
        <v>0</v>
      </c>
      <c r="R1019" s="46">
        <f t="shared" si="381"/>
        <v>1.4727737095833813</v>
      </c>
      <c r="S1019" s="42">
        <f t="shared" si="373"/>
        <v>0</v>
      </c>
      <c r="T1019" s="43">
        <f t="shared" si="383"/>
        <v>0.2928819368398598</v>
      </c>
      <c r="U1019" s="36"/>
      <c r="V1019" s="58">
        <f t="shared" si="374"/>
        <v>0</v>
      </c>
      <c r="W1019" s="58">
        <f t="shared" si="375"/>
        <v>0</v>
      </c>
      <c r="Y1019" s="61">
        <f t="shared" si="361"/>
        <v>0</v>
      </c>
      <c r="Z1019" s="61">
        <f t="shared" si="362"/>
        <v>0</v>
      </c>
      <c r="AA1019" s="61">
        <f t="shared" si="363"/>
        <v>0</v>
      </c>
      <c r="AB1019" s="63">
        <f t="shared" si="364"/>
        <v>0</v>
      </c>
      <c r="AC1019" s="36"/>
      <c r="AD1019" s="64">
        <f t="shared" si="365"/>
        <v>0</v>
      </c>
      <c r="AE1019" s="64">
        <f t="shared" si="366"/>
        <v>0.2928819368398598</v>
      </c>
      <c r="AF1019" s="42">
        <f t="shared" si="376"/>
        <v>0</v>
      </c>
      <c r="AG1019" s="72">
        <f t="shared" si="377"/>
        <v>0</v>
      </c>
      <c r="AH1019">
        <f t="shared" si="378"/>
        <v>0.17792577663021483</v>
      </c>
    </row>
    <row r="1020" spans="1:34" ht="15.75" thickBot="1" x14ac:dyDescent="0.3">
      <c r="A1020" s="36"/>
      <c r="B1020" s="15" t="s">
        <v>60</v>
      </c>
      <c r="C1020" s="15">
        <v>1016</v>
      </c>
      <c r="D1020" s="15">
        <v>427</v>
      </c>
      <c r="E1020" s="47">
        <v>0</v>
      </c>
      <c r="F1020" s="37">
        <f t="shared" si="379"/>
        <v>0</v>
      </c>
      <c r="G1020" s="37">
        <f t="shared" si="380"/>
        <v>0</v>
      </c>
      <c r="H1020" s="36"/>
      <c r="I1020" s="33">
        <f t="shared" si="360"/>
        <v>0</v>
      </c>
      <c r="J1020" s="34">
        <f t="shared" si="367"/>
        <v>0</v>
      </c>
      <c r="K1020" s="34">
        <f t="shared" si="368"/>
        <v>143.15</v>
      </c>
      <c r="L1020" s="39">
        <f t="shared" si="369"/>
        <v>0</v>
      </c>
      <c r="M1020" s="40">
        <f t="shared" si="370"/>
        <v>143.15</v>
      </c>
      <c r="N1020" s="36"/>
      <c r="O1020" s="45">
        <f t="shared" si="371"/>
        <v>0</v>
      </c>
      <c r="P1020" s="46">
        <f t="shared" si="382"/>
        <v>0</v>
      </c>
      <c r="Q1020" s="42">
        <f t="shared" si="372"/>
        <v>0</v>
      </c>
      <c r="R1020" s="46">
        <f t="shared" si="381"/>
        <v>1.4727737095833813</v>
      </c>
      <c r="S1020" s="42">
        <f t="shared" si="373"/>
        <v>0</v>
      </c>
      <c r="T1020" s="43">
        <f t="shared" si="383"/>
        <v>0.2928819368398598</v>
      </c>
      <c r="U1020" s="36"/>
      <c r="V1020" s="58">
        <f t="shared" si="374"/>
        <v>0</v>
      </c>
      <c r="W1020" s="58">
        <f t="shared" si="375"/>
        <v>0</v>
      </c>
      <c r="Y1020" s="61">
        <f t="shared" si="361"/>
        <v>0</v>
      </c>
      <c r="Z1020" s="61">
        <f t="shared" si="362"/>
        <v>0</v>
      </c>
      <c r="AA1020" s="61">
        <f t="shared" si="363"/>
        <v>0</v>
      </c>
      <c r="AB1020" s="63">
        <f t="shared" si="364"/>
        <v>0</v>
      </c>
      <c r="AC1020" s="36"/>
      <c r="AD1020" s="64">
        <f t="shared" si="365"/>
        <v>0</v>
      </c>
      <c r="AE1020" s="64">
        <f t="shared" si="366"/>
        <v>0.2928819368398598</v>
      </c>
      <c r="AF1020" s="42">
        <f t="shared" si="376"/>
        <v>0</v>
      </c>
      <c r="AG1020" s="72">
        <f t="shared" si="377"/>
        <v>0</v>
      </c>
      <c r="AH1020">
        <f t="shared" si="378"/>
        <v>0.17792577663021483</v>
      </c>
    </row>
    <row r="1021" spans="1:34" ht="15.75" thickBot="1" x14ac:dyDescent="0.3">
      <c r="A1021" s="36"/>
      <c r="B1021" s="15" t="s">
        <v>60</v>
      </c>
      <c r="C1021" s="15">
        <v>1017</v>
      </c>
      <c r="D1021" s="15">
        <v>428</v>
      </c>
      <c r="E1021" s="47">
        <v>0</v>
      </c>
      <c r="F1021" s="37">
        <f t="shared" si="379"/>
        <v>0</v>
      </c>
      <c r="G1021" s="37">
        <f t="shared" si="380"/>
        <v>0</v>
      </c>
      <c r="H1021" s="36"/>
      <c r="I1021" s="33">
        <f t="shared" si="360"/>
        <v>0</v>
      </c>
      <c r="J1021" s="34">
        <f t="shared" si="367"/>
        <v>0</v>
      </c>
      <c r="K1021" s="34">
        <f t="shared" si="368"/>
        <v>143.15</v>
      </c>
      <c r="L1021" s="39">
        <f t="shared" si="369"/>
        <v>0</v>
      </c>
      <c r="M1021" s="40">
        <f t="shared" si="370"/>
        <v>143.15</v>
      </c>
      <c r="N1021" s="36"/>
      <c r="O1021" s="45">
        <f t="shared" si="371"/>
        <v>0</v>
      </c>
      <c r="P1021" s="46">
        <f t="shared" si="382"/>
        <v>0</v>
      </c>
      <c r="Q1021" s="42">
        <f t="shared" si="372"/>
        <v>0</v>
      </c>
      <c r="R1021" s="46">
        <f t="shared" si="381"/>
        <v>1.4727737095833813</v>
      </c>
      <c r="S1021" s="42">
        <f t="shared" si="373"/>
        <v>0</v>
      </c>
      <c r="T1021" s="43">
        <f t="shared" si="383"/>
        <v>0.2928819368398598</v>
      </c>
      <c r="U1021" s="36"/>
      <c r="V1021" s="58">
        <f t="shared" si="374"/>
        <v>0</v>
      </c>
      <c r="W1021" s="58">
        <f t="shared" si="375"/>
        <v>0</v>
      </c>
      <c r="Y1021" s="61">
        <f t="shared" si="361"/>
        <v>0</v>
      </c>
      <c r="Z1021" s="61">
        <f t="shared" si="362"/>
        <v>0</v>
      </c>
      <c r="AA1021" s="61">
        <f t="shared" si="363"/>
        <v>0</v>
      </c>
      <c r="AB1021" s="63">
        <f t="shared" si="364"/>
        <v>0</v>
      </c>
      <c r="AC1021" s="36"/>
      <c r="AD1021" s="64">
        <f t="shared" si="365"/>
        <v>0</v>
      </c>
      <c r="AE1021" s="64">
        <f t="shared" si="366"/>
        <v>0.2928819368398598</v>
      </c>
      <c r="AF1021" s="42">
        <f t="shared" si="376"/>
        <v>0</v>
      </c>
      <c r="AG1021" s="72">
        <f t="shared" si="377"/>
        <v>0</v>
      </c>
      <c r="AH1021">
        <f t="shared" si="378"/>
        <v>0.17792577663021483</v>
      </c>
    </row>
    <row r="1022" spans="1:34" ht="15.75" thickBot="1" x14ac:dyDescent="0.3">
      <c r="A1022" s="36"/>
      <c r="B1022" s="15" t="s">
        <v>60</v>
      </c>
      <c r="C1022" s="15">
        <v>1018</v>
      </c>
      <c r="D1022" s="15">
        <v>429</v>
      </c>
      <c r="E1022" s="47">
        <v>0</v>
      </c>
      <c r="F1022" s="37">
        <f t="shared" si="379"/>
        <v>0</v>
      </c>
      <c r="G1022" s="37">
        <f t="shared" si="380"/>
        <v>0</v>
      </c>
      <c r="H1022" s="36"/>
      <c r="I1022" s="33">
        <f t="shared" si="360"/>
        <v>0</v>
      </c>
      <c r="J1022" s="34">
        <f t="shared" si="367"/>
        <v>0</v>
      </c>
      <c r="K1022" s="34">
        <f t="shared" si="368"/>
        <v>143.15</v>
      </c>
      <c r="L1022" s="39">
        <f t="shared" si="369"/>
        <v>0</v>
      </c>
      <c r="M1022" s="40">
        <f t="shared" si="370"/>
        <v>143.15</v>
      </c>
      <c r="N1022" s="36"/>
      <c r="O1022" s="45">
        <f t="shared" si="371"/>
        <v>0</v>
      </c>
      <c r="P1022" s="46">
        <f t="shared" si="382"/>
        <v>0</v>
      </c>
      <c r="Q1022" s="42">
        <f t="shared" si="372"/>
        <v>0</v>
      </c>
      <c r="R1022" s="46">
        <f t="shared" si="381"/>
        <v>1.4727737095833813</v>
      </c>
      <c r="S1022" s="42">
        <f t="shared" si="373"/>
        <v>0</v>
      </c>
      <c r="T1022" s="43">
        <f t="shared" si="383"/>
        <v>0.2928819368398598</v>
      </c>
      <c r="U1022" s="36"/>
      <c r="V1022" s="58">
        <f t="shared" si="374"/>
        <v>0</v>
      </c>
      <c r="W1022" s="58">
        <f t="shared" si="375"/>
        <v>0</v>
      </c>
      <c r="Y1022" s="61">
        <f t="shared" si="361"/>
        <v>0</v>
      </c>
      <c r="Z1022" s="61">
        <f t="shared" si="362"/>
        <v>0</v>
      </c>
      <c r="AA1022" s="61">
        <f t="shared" si="363"/>
        <v>0</v>
      </c>
      <c r="AB1022" s="63">
        <f t="shared" si="364"/>
        <v>0</v>
      </c>
      <c r="AC1022" s="36"/>
      <c r="AD1022" s="64">
        <f t="shared" si="365"/>
        <v>0</v>
      </c>
      <c r="AE1022" s="64">
        <f t="shared" si="366"/>
        <v>0.2928819368398598</v>
      </c>
      <c r="AF1022" s="42">
        <f t="shared" si="376"/>
        <v>0</v>
      </c>
      <c r="AG1022" s="72">
        <f t="shared" si="377"/>
        <v>0</v>
      </c>
      <c r="AH1022">
        <f t="shared" si="378"/>
        <v>0.17792577663021483</v>
      </c>
    </row>
    <row r="1023" spans="1:34" ht="15.75" thickBot="1" x14ac:dyDescent="0.3">
      <c r="A1023" s="36"/>
      <c r="B1023" s="15" t="s">
        <v>60</v>
      </c>
      <c r="C1023" s="15">
        <v>1019</v>
      </c>
      <c r="D1023" s="15">
        <v>430</v>
      </c>
      <c r="E1023" s="47">
        <v>0</v>
      </c>
      <c r="F1023" s="37">
        <f t="shared" si="379"/>
        <v>0</v>
      </c>
      <c r="G1023" s="37">
        <f t="shared" si="380"/>
        <v>0</v>
      </c>
      <c r="H1023" s="36"/>
      <c r="I1023" s="33">
        <f t="shared" si="360"/>
        <v>0</v>
      </c>
      <c r="J1023" s="34">
        <f t="shared" si="367"/>
        <v>0</v>
      </c>
      <c r="K1023" s="34">
        <f t="shared" si="368"/>
        <v>143.15</v>
      </c>
      <c r="L1023" s="39">
        <f t="shared" si="369"/>
        <v>0</v>
      </c>
      <c r="M1023" s="40">
        <f t="shared" si="370"/>
        <v>143.15</v>
      </c>
      <c r="N1023" s="36"/>
      <c r="O1023" s="45">
        <f t="shared" si="371"/>
        <v>0</v>
      </c>
      <c r="P1023" s="46">
        <f t="shared" si="382"/>
        <v>0</v>
      </c>
      <c r="Q1023" s="42">
        <f t="shared" si="372"/>
        <v>0</v>
      </c>
      <c r="R1023" s="46">
        <f t="shared" si="381"/>
        <v>1.4727737095833813</v>
      </c>
      <c r="S1023" s="42">
        <f t="shared" si="373"/>
        <v>0</v>
      </c>
      <c r="T1023" s="43">
        <f t="shared" si="383"/>
        <v>0.2928819368398598</v>
      </c>
      <c r="U1023" s="36"/>
      <c r="V1023" s="58">
        <f t="shared" si="374"/>
        <v>0</v>
      </c>
      <c r="W1023" s="58">
        <f t="shared" si="375"/>
        <v>0</v>
      </c>
      <c r="Y1023" s="61">
        <f t="shared" si="361"/>
        <v>0</v>
      </c>
      <c r="Z1023" s="61">
        <f t="shared" si="362"/>
        <v>0</v>
      </c>
      <c r="AA1023" s="61">
        <f t="shared" si="363"/>
        <v>0</v>
      </c>
      <c r="AB1023" s="63">
        <f t="shared" si="364"/>
        <v>0</v>
      </c>
      <c r="AC1023" s="36"/>
      <c r="AD1023" s="64">
        <f t="shared" si="365"/>
        <v>0</v>
      </c>
      <c r="AE1023" s="64">
        <f t="shared" si="366"/>
        <v>0.2928819368398598</v>
      </c>
      <c r="AF1023" s="42">
        <f t="shared" si="376"/>
        <v>0</v>
      </c>
      <c r="AG1023" s="72">
        <f t="shared" si="377"/>
        <v>0</v>
      </c>
      <c r="AH1023">
        <f t="shared" si="378"/>
        <v>0.17792577663021483</v>
      </c>
    </row>
    <row r="1024" spans="1:34" ht="15.75" thickBot="1" x14ac:dyDescent="0.3">
      <c r="A1024" s="36"/>
      <c r="B1024" s="15" t="s">
        <v>60</v>
      </c>
      <c r="C1024" s="15">
        <v>1020</v>
      </c>
      <c r="D1024" s="15">
        <v>431</v>
      </c>
      <c r="E1024" s="47">
        <v>0</v>
      </c>
      <c r="F1024" s="37">
        <f t="shared" si="379"/>
        <v>0</v>
      </c>
      <c r="G1024" s="37">
        <f t="shared" si="380"/>
        <v>0</v>
      </c>
      <c r="H1024" s="36"/>
      <c r="I1024" s="33">
        <f t="shared" si="360"/>
        <v>0</v>
      </c>
      <c r="J1024" s="34">
        <f t="shared" si="367"/>
        <v>0</v>
      </c>
      <c r="K1024" s="34">
        <f t="shared" si="368"/>
        <v>143.15</v>
      </c>
      <c r="L1024" s="39">
        <f t="shared" si="369"/>
        <v>0</v>
      </c>
      <c r="M1024" s="40">
        <f t="shared" si="370"/>
        <v>143.15</v>
      </c>
      <c r="N1024" s="36"/>
      <c r="O1024" s="45">
        <f t="shared" si="371"/>
        <v>0</v>
      </c>
      <c r="P1024" s="46">
        <f t="shared" si="382"/>
        <v>0</v>
      </c>
      <c r="Q1024" s="42">
        <f t="shared" si="372"/>
        <v>0</v>
      </c>
      <c r="R1024" s="46">
        <f t="shared" si="381"/>
        <v>1.4727737095833813</v>
      </c>
      <c r="S1024" s="42">
        <f t="shared" si="373"/>
        <v>0</v>
      </c>
      <c r="T1024" s="43">
        <f t="shared" si="383"/>
        <v>0.2928819368398598</v>
      </c>
      <c r="U1024" s="36"/>
      <c r="V1024" s="58">
        <f t="shared" si="374"/>
        <v>0</v>
      </c>
      <c r="W1024" s="58">
        <f t="shared" si="375"/>
        <v>0</v>
      </c>
      <c r="Y1024" s="61">
        <f t="shared" si="361"/>
        <v>0</v>
      </c>
      <c r="Z1024" s="61">
        <f t="shared" si="362"/>
        <v>0</v>
      </c>
      <c r="AA1024" s="61">
        <f t="shared" si="363"/>
        <v>0</v>
      </c>
      <c r="AB1024" s="63">
        <f t="shared" si="364"/>
        <v>0</v>
      </c>
      <c r="AC1024" s="36"/>
      <c r="AD1024" s="64">
        <f t="shared" si="365"/>
        <v>0</v>
      </c>
      <c r="AE1024" s="64">
        <f t="shared" si="366"/>
        <v>0.2928819368398598</v>
      </c>
      <c r="AF1024" s="42">
        <f t="shared" si="376"/>
        <v>0</v>
      </c>
      <c r="AG1024" s="72">
        <f t="shared" si="377"/>
        <v>0</v>
      </c>
      <c r="AH1024">
        <f t="shared" si="378"/>
        <v>0.17792577663021483</v>
      </c>
    </row>
    <row r="1025" spans="1:34" ht="15.75" thickBot="1" x14ac:dyDescent="0.3">
      <c r="A1025" s="36"/>
      <c r="B1025" s="15" t="s">
        <v>60</v>
      </c>
      <c r="C1025" s="15">
        <v>1021</v>
      </c>
      <c r="D1025" s="15">
        <v>432</v>
      </c>
      <c r="E1025" s="47">
        <v>0</v>
      </c>
      <c r="F1025" s="37">
        <f t="shared" si="379"/>
        <v>0</v>
      </c>
      <c r="G1025" s="37">
        <f t="shared" si="380"/>
        <v>0</v>
      </c>
      <c r="H1025" s="36"/>
      <c r="I1025" s="33">
        <f t="shared" si="360"/>
        <v>0</v>
      </c>
      <c r="J1025" s="34">
        <f t="shared" si="367"/>
        <v>0</v>
      </c>
      <c r="K1025" s="34">
        <f t="shared" si="368"/>
        <v>143.15</v>
      </c>
      <c r="L1025" s="39">
        <f t="shared" si="369"/>
        <v>0</v>
      </c>
      <c r="M1025" s="40">
        <f t="shared" si="370"/>
        <v>143.15</v>
      </c>
      <c r="N1025" s="36"/>
      <c r="O1025" s="45">
        <f t="shared" si="371"/>
        <v>0</v>
      </c>
      <c r="P1025" s="46">
        <f t="shared" si="382"/>
        <v>0</v>
      </c>
      <c r="Q1025" s="42">
        <f t="shared" si="372"/>
        <v>0</v>
      </c>
      <c r="R1025" s="46">
        <f t="shared" si="381"/>
        <v>1.4727737095833813</v>
      </c>
      <c r="S1025" s="42">
        <f t="shared" si="373"/>
        <v>0</v>
      </c>
      <c r="T1025" s="43">
        <f t="shared" si="383"/>
        <v>0.2928819368398598</v>
      </c>
      <c r="U1025" s="36"/>
      <c r="V1025" s="58">
        <f t="shared" si="374"/>
        <v>0</v>
      </c>
      <c r="W1025" s="58">
        <f t="shared" si="375"/>
        <v>0</v>
      </c>
      <c r="Y1025" s="61">
        <f t="shared" si="361"/>
        <v>0</v>
      </c>
      <c r="Z1025" s="61">
        <f t="shared" si="362"/>
        <v>0</v>
      </c>
      <c r="AA1025" s="61">
        <f t="shared" si="363"/>
        <v>0</v>
      </c>
      <c r="AB1025" s="63">
        <f t="shared" si="364"/>
        <v>0</v>
      </c>
      <c r="AC1025" s="36"/>
      <c r="AD1025" s="64">
        <f t="shared" si="365"/>
        <v>0</v>
      </c>
      <c r="AE1025" s="64">
        <f t="shared" si="366"/>
        <v>0.2928819368398598</v>
      </c>
      <c r="AF1025" s="42">
        <f t="shared" si="376"/>
        <v>0</v>
      </c>
      <c r="AG1025" s="72">
        <f t="shared" si="377"/>
        <v>0</v>
      </c>
      <c r="AH1025">
        <f t="shared" si="378"/>
        <v>0.17792577663021483</v>
      </c>
    </row>
    <row r="1026" spans="1:34" ht="15.75" thickBot="1" x14ac:dyDescent="0.3">
      <c r="A1026" s="36"/>
      <c r="B1026" s="15" t="s">
        <v>60</v>
      </c>
      <c r="C1026" s="15">
        <v>1022</v>
      </c>
      <c r="D1026" s="15">
        <v>433</v>
      </c>
      <c r="E1026" s="47">
        <v>0</v>
      </c>
      <c r="F1026" s="37">
        <f t="shared" si="379"/>
        <v>0</v>
      </c>
      <c r="G1026" s="37">
        <f t="shared" si="380"/>
        <v>0</v>
      </c>
      <c r="H1026" s="36"/>
      <c r="I1026" s="33">
        <f t="shared" si="360"/>
        <v>0</v>
      </c>
      <c r="J1026" s="34">
        <f t="shared" si="367"/>
        <v>0</v>
      </c>
      <c r="K1026" s="34">
        <f t="shared" si="368"/>
        <v>143.15</v>
      </c>
      <c r="L1026" s="39">
        <f t="shared" si="369"/>
        <v>0</v>
      </c>
      <c r="M1026" s="40">
        <f t="shared" si="370"/>
        <v>143.15</v>
      </c>
      <c r="N1026" s="36"/>
      <c r="O1026" s="45">
        <f t="shared" si="371"/>
        <v>0</v>
      </c>
      <c r="P1026" s="46">
        <f t="shared" si="382"/>
        <v>0</v>
      </c>
      <c r="Q1026" s="42">
        <f t="shared" si="372"/>
        <v>0</v>
      </c>
      <c r="R1026" s="46">
        <f t="shared" si="381"/>
        <v>1.4727737095833813</v>
      </c>
      <c r="S1026" s="42">
        <f t="shared" si="373"/>
        <v>0</v>
      </c>
      <c r="T1026" s="43">
        <f t="shared" si="383"/>
        <v>0.2928819368398598</v>
      </c>
      <c r="U1026" s="36"/>
      <c r="V1026" s="58">
        <f t="shared" si="374"/>
        <v>0</v>
      </c>
      <c r="W1026" s="58">
        <f t="shared" si="375"/>
        <v>0</v>
      </c>
      <c r="Y1026" s="61">
        <f t="shared" si="361"/>
        <v>0</v>
      </c>
      <c r="Z1026" s="61">
        <f t="shared" si="362"/>
        <v>0</v>
      </c>
      <c r="AA1026" s="61">
        <f t="shared" si="363"/>
        <v>0</v>
      </c>
      <c r="AB1026" s="63">
        <f t="shared" si="364"/>
        <v>0</v>
      </c>
      <c r="AC1026" s="36"/>
      <c r="AD1026" s="64">
        <f t="shared" si="365"/>
        <v>0</v>
      </c>
      <c r="AE1026" s="64">
        <f t="shared" si="366"/>
        <v>0.2928819368398598</v>
      </c>
      <c r="AF1026" s="42">
        <f t="shared" si="376"/>
        <v>0</v>
      </c>
      <c r="AG1026" s="72">
        <f t="shared" si="377"/>
        <v>0</v>
      </c>
      <c r="AH1026">
        <f t="shared" si="378"/>
        <v>0.17792577663021483</v>
      </c>
    </row>
    <row r="1027" spans="1:34" ht="15.75" thickBot="1" x14ac:dyDescent="0.3">
      <c r="A1027" s="36"/>
      <c r="B1027" s="17" t="s">
        <v>61</v>
      </c>
      <c r="C1027" s="17">
        <v>1023</v>
      </c>
      <c r="D1027" s="17">
        <v>1</v>
      </c>
      <c r="E1027" s="48">
        <v>0</v>
      </c>
      <c r="F1027" s="37">
        <f t="shared" si="379"/>
        <v>0</v>
      </c>
      <c r="G1027" s="37">
        <f t="shared" si="380"/>
        <v>0</v>
      </c>
      <c r="H1027" s="36"/>
      <c r="I1027" s="33">
        <f t="shared" si="360"/>
        <v>0</v>
      </c>
      <c r="J1027" s="34">
        <f t="shared" si="367"/>
        <v>0</v>
      </c>
      <c r="K1027" s="34">
        <f t="shared" si="368"/>
        <v>143.15</v>
      </c>
      <c r="L1027" s="39">
        <f t="shared" si="369"/>
        <v>0</v>
      </c>
      <c r="M1027" s="40">
        <f t="shared" si="370"/>
        <v>143.15</v>
      </c>
      <c r="N1027" s="36"/>
      <c r="O1027" s="45">
        <f t="shared" si="371"/>
        <v>0</v>
      </c>
      <c r="P1027" s="46">
        <f t="shared" si="382"/>
        <v>0</v>
      </c>
      <c r="Q1027" s="42">
        <f t="shared" si="372"/>
        <v>0</v>
      </c>
      <c r="R1027" s="46">
        <f t="shared" si="381"/>
        <v>1.4727737095833813</v>
      </c>
      <c r="S1027" s="42">
        <f t="shared" si="373"/>
        <v>0</v>
      </c>
      <c r="T1027" s="43">
        <f t="shared" si="383"/>
        <v>0.2928819368398598</v>
      </c>
      <c r="U1027" s="36"/>
      <c r="V1027" s="58">
        <f t="shared" si="374"/>
        <v>0</v>
      </c>
      <c r="W1027" s="58">
        <f t="shared" si="375"/>
        <v>0</v>
      </c>
      <c r="Y1027" s="61">
        <f t="shared" si="361"/>
        <v>0</v>
      </c>
      <c r="Z1027" s="61">
        <f t="shared" si="362"/>
        <v>0</v>
      </c>
      <c r="AA1027" s="61">
        <f t="shared" si="363"/>
        <v>0</v>
      </c>
      <c r="AB1027" s="63">
        <f t="shared" si="364"/>
        <v>0</v>
      </c>
      <c r="AC1027" s="36"/>
      <c r="AD1027" s="64">
        <f t="shared" si="365"/>
        <v>0</v>
      </c>
      <c r="AE1027" s="64">
        <f t="shared" si="366"/>
        <v>0.2928819368398598</v>
      </c>
      <c r="AF1027" s="42">
        <f t="shared" si="376"/>
        <v>0</v>
      </c>
      <c r="AG1027" s="72">
        <f t="shared" si="377"/>
        <v>0</v>
      </c>
      <c r="AH1027">
        <f t="shared" si="378"/>
        <v>0.17792577663021483</v>
      </c>
    </row>
    <row r="1028" spans="1:34" ht="15.75" thickBot="1" x14ac:dyDescent="0.3">
      <c r="A1028" s="36"/>
      <c r="B1028" s="17" t="s">
        <v>61</v>
      </c>
      <c r="C1028" s="17">
        <v>1024</v>
      </c>
      <c r="D1028" s="17">
        <v>2</v>
      </c>
      <c r="E1028" s="48">
        <v>0</v>
      </c>
      <c r="F1028" s="37">
        <f t="shared" si="379"/>
        <v>0</v>
      </c>
      <c r="G1028" s="37">
        <f t="shared" si="380"/>
        <v>0</v>
      </c>
      <c r="H1028" s="36"/>
      <c r="I1028" s="33">
        <f t="shared" ref="I1028:I1091" si="384">E1028*(1000/3600)</f>
        <v>0</v>
      </c>
      <c r="J1028" s="34">
        <f t="shared" si="367"/>
        <v>0</v>
      </c>
      <c r="K1028" s="34">
        <f t="shared" si="368"/>
        <v>143.15</v>
      </c>
      <c r="L1028" s="39">
        <f t="shared" si="369"/>
        <v>0</v>
      </c>
      <c r="M1028" s="40">
        <f t="shared" si="370"/>
        <v>143.15</v>
      </c>
      <c r="N1028" s="36"/>
      <c r="O1028" s="45">
        <f t="shared" si="371"/>
        <v>0</v>
      </c>
      <c r="P1028" s="46">
        <f t="shared" si="382"/>
        <v>0</v>
      </c>
      <c r="Q1028" s="42">
        <f t="shared" si="372"/>
        <v>0</v>
      </c>
      <c r="R1028" s="46">
        <f t="shared" si="381"/>
        <v>1.4727737095833813</v>
      </c>
      <c r="S1028" s="42">
        <f t="shared" si="373"/>
        <v>0</v>
      </c>
      <c r="T1028" s="43">
        <f t="shared" si="383"/>
        <v>0.2928819368398598</v>
      </c>
      <c r="U1028" s="36"/>
      <c r="V1028" s="58">
        <f t="shared" si="374"/>
        <v>0</v>
      </c>
      <c r="W1028" s="58">
        <f t="shared" si="375"/>
        <v>0</v>
      </c>
      <c r="Y1028" s="61">
        <f t="shared" ref="Y1028:Y1091" si="385">0.5*1824*(I1028^2)</f>
        <v>0</v>
      </c>
      <c r="Z1028" s="61">
        <f t="shared" ref="Z1028:Z1091" si="386">Y1028/1000</f>
        <v>0</v>
      </c>
      <c r="AA1028" s="61">
        <f t="shared" ref="AA1028:AA1091" si="387">IF(I1029&lt;I1028,Y1028-Y1029, 0 )</f>
        <v>0</v>
      </c>
      <c r="AB1028" s="63">
        <f t="shared" ref="AB1028:AB1091" si="388">AA1028/1000</f>
        <v>0</v>
      </c>
      <c r="AC1028" s="36"/>
      <c r="AD1028" s="64">
        <f t="shared" ref="AD1028:AD1091" si="389">IF(I1029 &lt;I1028, (Y1029-Y1028) / (C1029-C1028), 0) / 1000</f>
        <v>0</v>
      </c>
      <c r="AE1028" s="64">
        <f t="shared" ref="AE1028:AE1091" si="390" xml:space="preserve"> T1029 + ((S1030*(C1030-C1029))/(3600*1000))</f>
        <v>0.2928819368398598</v>
      </c>
      <c r="AF1028" s="42">
        <f t="shared" si="376"/>
        <v>0</v>
      </c>
      <c r="AG1028" s="72">
        <f t="shared" si="377"/>
        <v>0</v>
      </c>
      <c r="AH1028">
        <f t="shared" si="378"/>
        <v>0.17792577663021483</v>
      </c>
    </row>
    <row r="1029" spans="1:34" ht="15.75" thickBot="1" x14ac:dyDescent="0.3">
      <c r="A1029" s="36"/>
      <c r="B1029" s="17" t="s">
        <v>61</v>
      </c>
      <c r="C1029" s="17">
        <v>1025</v>
      </c>
      <c r="D1029" s="17">
        <v>3</v>
      </c>
      <c r="E1029" s="48">
        <v>0</v>
      </c>
      <c r="F1029" s="37">
        <f t="shared" si="379"/>
        <v>0</v>
      </c>
      <c r="G1029" s="37">
        <f t="shared" si="380"/>
        <v>0</v>
      </c>
      <c r="H1029" s="36"/>
      <c r="I1029" s="33">
        <f t="shared" si="384"/>
        <v>0</v>
      </c>
      <c r="J1029" s="34">
        <f t="shared" ref="J1029:J1092" si="391">1824*F1029</f>
        <v>0</v>
      </c>
      <c r="K1029" s="34">
        <f t="shared" ref="K1029:K1092" si="392">143.15</f>
        <v>143.15</v>
      </c>
      <c r="L1029" s="39">
        <f t="shared" ref="L1029:L1092" si="393">(0.5*1.23)*0.4*4.05*(I1029^2)</f>
        <v>0</v>
      </c>
      <c r="M1029" s="40">
        <f t="shared" ref="M1029:M1092" si="394">IF(J1029 &gt;= 0, K1029 + L1029 + J1029, K1029 + L1029)</f>
        <v>143.15</v>
      </c>
      <c r="N1029" s="36"/>
      <c r="O1029" s="45">
        <f t="shared" ref="O1029:O1092" si="395">M1029*I1029</f>
        <v>0</v>
      </c>
      <c r="P1029" s="46">
        <f t="shared" si="382"/>
        <v>0</v>
      </c>
      <c r="Q1029" s="42">
        <f t="shared" ref="Q1029:Q1092" si="396">((J1029+K1029+L1029)*I1029)/1000</f>
        <v>0</v>
      </c>
      <c r="R1029" s="46">
        <f t="shared" si="381"/>
        <v>1.4727737095833813</v>
      </c>
      <c r="S1029" s="42">
        <f t="shared" ref="S1029:S1092" si="397">IF(I1030 &lt; I1029, ABS(M1030 * I1030), 0)</f>
        <v>0</v>
      </c>
      <c r="T1029" s="43">
        <f t="shared" si="383"/>
        <v>0.2928819368398598</v>
      </c>
      <c r="U1029" s="36"/>
      <c r="V1029" s="58">
        <f t="shared" ref="V1029:V1092" si="398">IF(J1029&gt;0, J1029, 0)</f>
        <v>0</v>
      </c>
      <c r="W1029" s="58">
        <f t="shared" ref="W1029:W1092" si="399">IF(J1029&lt;0, -J1029, 0)</f>
        <v>0</v>
      </c>
      <c r="Y1029" s="61">
        <f t="shared" si="385"/>
        <v>0</v>
      </c>
      <c r="Z1029" s="61">
        <f t="shared" si="386"/>
        <v>0</v>
      </c>
      <c r="AA1029" s="61">
        <f t="shared" si="387"/>
        <v>0</v>
      </c>
      <c r="AB1029" s="63">
        <f t="shared" si="388"/>
        <v>0</v>
      </c>
      <c r="AC1029" s="36"/>
      <c r="AD1029" s="64">
        <f t="shared" si="389"/>
        <v>0</v>
      </c>
      <c r="AE1029" s="64">
        <f t="shared" si="390"/>
        <v>0.2928819368398598</v>
      </c>
      <c r="AF1029" s="42">
        <f t="shared" ref="AF1029:AF1092" si="400">IF(V1030 &lt; V1029, ABS(Z1030 * V1030), 0)</f>
        <v>0</v>
      </c>
      <c r="AG1029" s="72">
        <f t="shared" ref="AG1029:AG1092" si="401">AF1029*(1-0.25)*(1-0.1)*(1-0.1)*(1-0.05)</f>
        <v>0</v>
      </c>
      <c r="AH1029">
        <f t="shared" ref="AH1029:AH1092" si="402">T1029* (1 - 0.25) * (1 - 0.1) * (1 - 0.1)</f>
        <v>0.17792577663021483</v>
      </c>
    </row>
    <row r="1030" spans="1:34" ht="15.75" thickBot="1" x14ac:dyDescent="0.3">
      <c r="A1030" s="36"/>
      <c r="B1030" s="17" t="s">
        <v>61</v>
      </c>
      <c r="C1030" s="17">
        <v>1026</v>
      </c>
      <c r="D1030" s="17">
        <v>4</v>
      </c>
      <c r="E1030" s="48">
        <v>0</v>
      </c>
      <c r="F1030" s="37">
        <f t="shared" ref="F1030:F1093" si="403">($E1031-$E1029)/2/3.6</f>
        <v>0.11111111111111112</v>
      </c>
      <c r="G1030" s="37">
        <f t="shared" ref="G1030:G1093" si="404">($E1031-$E1029)/2</f>
        <v>0.4</v>
      </c>
      <c r="H1030" s="36"/>
      <c r="I1030" s="33">
        <f t="shared" si="384"/>
        <v>0</v>
      </c>
      <c r="J1030" s="34">
        <f t="shared" si="391"/>
        <v>202.66666666666669</v>
      </c>
      <c r="K1030" s="34">
        <f t="shared" si="392"/>
        <v>143.15</v>
      </c>
      <c r="L1030" s="39">
        <f t="shared" si="393"/>
        <v>0</v>
      </c>
      <c r="M1030" s="40">
        <f t="shared" si="394"/>
        <v>345.81666666666672</v>
      </c>
      <c r="N1030" s="36"/>
      <c r="O1030" s="45">
        <f t="shared" si="395"/>
        <v>0</v>
      </c>
      <c r="P1030" s="46">
        <f t="shared" si="382"/>
        <v>0</v>
      </c>
      <c r="Q1030" s="42">
        <f t="shared" si="396"/>
        <v>0</v>
      </c>
      <c r="R1030" s="46">
        <f t="shared" ref="R1030:R1093" si="405" xml:space="preserve"> R1029 + P1030 * ((C1030 - C1029) / 3600)</f>
        <v>1.4727737095833813</v>
      </c>
      <c r="S1030" s="42">
        <f t="shared" si="397"/>
        <v>0</v>
      </c>
      <c r="T1030" s="43">
        <f t="shared" si="383"/>
        <v>0.2928819368398598</v>
      </c>
      <c r="U1030" s="36"/>
      <c r="V1030" s="58">
        <f t="shared" si="398"/>
        <v>202.66666666666669</v>
      </c>
      <c r="W1030" s="58">
        <f t="shared" si="399"/>
        <v>0</v>
      </c>
      <c r="Y1030" s="61">
        <f t="shared" si="385"/>
        <v>0</v>
      </c>
      <c r="Z1030" s="61">
        <f t="shared" si="386"/>
        <v>0</v>
      </c>
      <c r="AA1030" s="61">
        <f t="shared" si="387"/>
        <v>0</v>
      </c>
      <c r="AB1030" s="63">
        <f t="shared" si="388"/>
        <v>0</v>
      </c>
      <c r="AC1030" s="36"/>
      <c r="AD1030" s="64">
        <f t="shared" si="389"/>
        <v>0</v>
      </c>
      <c r="AE1030" s="64">
        <f t="shared" si="390"/>
        <v>0.2928819368398598</v>
      </c>
      <c r="AF1030" s="42">
        <f t="shared" si="400"/>
        <v>0</v>
      </c>
      <c r="AG1030" s="72">
        <f t="shared" si="401"/>
        <v>0</v>
      </c>
      <c r="AH1030">
        <f t="shared" si="402"/>
        <v>0.17792577663021483</v>
      </c>
    </row>
    <row r="1031" spans="1:34" ht="15.75" thickBot="1" x14ac:dyDescent="0.3">
      <c r="A1031" s="36"/>
      <c r="B1031" s="17" t="s">
        <v>61</v>
      </c>
      <c r="C1031" s="17">
        <v>1027</v>
      </c>
      <c r="D1031" s="17">
        <v>5</v>
      </c>
      <c r="E1031" s="48">
        <v>0.8</v>
      </c>
      <c r="F1031" s="37">
        <f t="shared" si="403"/>
        <v>0.5</v>
      </c>
      <c r="G1031" s="37">
        <f t="shared" si="404"/>
        <v>1.8</v>
      </c>
      <c r="H1031" s="36"/>
      <c r="I1031" s="33">
        <f t="shared" si="384"/>
        <v>0.22222222222222224</v>
      </c>
      <c r="J1031" s="34">
        <f t="shared" si="391"/>
        <v>912</v>
      </c>
      <c r="K1031" s="34">
        <f t="shared" si="392"/>
        <v>143.15</v>
      </c>
      <c r="L1031" s="39">
        <f t="shared" si="393"/>
        <v>4.9200000000000001E-2</v>
      </c>
      <c r="M1031" s="40">
        <f t="shared" si="394"/>
        <v>1055.1992</v>
      </c>
      <c r="N1031" s="36"/>
      <c r="O1031" s="45">
        <f t="shared" si="395"/>
        <v>234.48871111111114</v>
      </c>
      <c r="P1031" s="46">
        <f t="shared" ref="P1031:P1094" si="406">O1031/1000</f>
        <v>0.23448871111111114</v>
      </c>
      <c r="Q1031" s="42">
        <f t="shared" si="396"/>
        <v>0.23448871111111114</v>
      </c>
      <c r="R1031" s="46">
        <f t="shared" si="405"/>
        <v>1.4728388453364676</v>
      </c>
      <c r="S1031" s="42">
        <f t="shared" si="397"/>
        <v>0</v>
      </c>
      <c r="T1031" s="43">
        <f t="shared" si="383"/>
        <v>0.2928819368398598</v>
      </c>
      <c r="U1031" s="36"/>
      <c r="V1031" s="58">
        <f t="shared" si="398"/>
        <v>912</v>
      </c>
      <c r="W1031" s="58">
        <f t="shared" si="399"/>
        <v>0</v>
      </c>
      <c r="Y1031" s="61">
        <f t="shared" si="385"/>
        <v>45.037037037037038</v>
      </c>
      <c r="Z1031" s="61">
        <f t="shared" si="386"/>
        <v>4.5037037037037035E-2</v>
      </c>
      <c r="AA1031" s="61">
        <f t="shared" si="387"/>
        <v>0</v>
      </c>
      <c r="AB1031" s="63">
        <f t="shared" si="388"/>
        <v>0</v>
      </c>
      <c r="AC1031" s="36"/>
      <c r="AD1031" s="64">
        <f t="shared" si="389"/>
        <v>0</v>
      </c>
      <c r="AE1031" s="64">
        <f t="shared" si="390"/>
        <v>0.2928819368398598</v>
      </c>
      <c r="AF1031" s="42">
        <f t="shared" si="400"/>
        <v>0</v>
      </c>
      <c r="AG1031" s="72">
        <f t="shared" si="401"/>
        <v>0</v>
      </c>
      <c r="AH1031">
        <f t="shared" si="402"/>
        <v>0.17792577663021483</v>
      </c>
    </row>
    <row r="1032" spans="1:34" ht="15.75" thickBot="1" x14ac:dyDescent="0.3">
      <c r="A1032" s="36"/>
      <c r="B1032" s="17" t="s">
        <v>61</v>
      </c>
      <c r="C1032" s="17">
        <v>1028</v>
      </c>
      <c r="D1032" s="17">
        <v>6</v>
      </c>
      <c r="E1032" s="48">
        <v>3.6</v>
      </c>
      <c r="F1032" s="37">
        <f t="shared" si="403"/>
        <v>1.0833333333333333</v>
      </c>
      <c r="G1032" s="37">
        <f t="shared" si="404"/>
        <v>3.9</v>
      </c>
      <c r="H1032" s="36"/>
      <c r="I1032" s="33">
        <f t="shared" si="384"/>
        <v>1</v>
      </c>
      <c r="J1032" s="34">
        <f t="shared" si="391"/>
        <v>1975.9999999999998</v>
      </c>
      <c r="K1032" s="34">
        <f t="shared" si="392"/>
        <v>143.15</v>
      </c>
      <c r="L1032" s="39">
        <f t="shared" si="393"/>
        <v>0.99629999999999996</v>
      </c>
      <c r="M1032" s="40">
        <f t="shared" si="394"/>
        <v>2120.1462999999999</v>
      </c>
      <c r="N1032" s="36"/>
      <c r="O1032" s="45">
        <f t="shared" si="395"/>
        <v>2120.1462999999999</v>
      </c>
      <c r="P1032" s="46">
        <f t="shared" si="406"/>
        <v>2.1201463</v>
      </c>
      <c r="Q1032" s="42">
        <f t="shared" si="396"/>
        <v>2.1201462999999996</v>
      </c>
      <c r="R1032" s="46">
        <f t="shared" si="405"/>
        <v>1.4734277748642453</v>
      </c>
      <c r="S1032" s="42">
        <f t="shared" si="397"/>
        <v>0</v>
      </c>
      <c r="T1032" s="43">
        <f t="shared" si="383"/>
        <v>0.2928819368398598</v>
      </c>
      <c r="U1032" s="36"/>
      <c r="V1032" s="58">
        <f t="shared" si="398"/>
        <v>1975.9999999999998</v>
      </c>
      <c r="W1032" s="58">
        <f t="shared" si="399"/>
        <v>0</v>
      </c>
      <c r="Y1032" s="61">
        <f t="shared" si="385"/>
        <v>912</v>
      </c>
      <c r="Z1032" s="61">
        <f t="shared" si="386"/>
        <v>0.91200000000000003</v>
      </c>
      <c r="AA1032" s="61">
        <f t="shared" si="387"/>
        <v>0</v>
      </c>
      <c r="AB1032" s="63">
        <f t="shared" si="388"/>
        <v>0</v>
      </c>
      <c r="AC1032" s="36"/>
      <c r="AD1032" s="64">
        <f t="shared" si="389"/>
        <v>0</v>
      </c>
      <c r="AE1032" s="64">
        <f t="shared" si="390"/>
        <v>0.2928819368398598</v>
      </c>
      <c r="AF1032" s="42">
        <f t="shared" si="400"/>
        <v>0</v>
      </c>
      <c r="AG1032" s="72">
        <f t="shared" si="401"/>
        <v>0</v>
      </c>
      <c r="AH1032">
        <f t="shared" si="402"/>
        <v>0.17792577663021483</v>
      </c>
    </row>
    <row r="1033" spans="1:34" ht="15.75" thickBot="1" x14ac:dyDescent="0.3">
      <c r="A1033" s="36"/>
      <c r="B1033" s="17" t="s">
        <v>61</v>
      </c>
      <c r="C1033" s="17">
        <v>1029</v>
      </c>
      <c r="D1033" s="17">
        <v>7</v>
      </c>
      <c r="E1033" s="48">
        <v>8.6</v>
      </c>
      <c r="F1033" s="37">
        <f t="shared" si="403"/>
        <v>1.5277777777777777</v>
      </c>
      <c r="G1033" s="37">
        <f t="shared" si="404"/>
        <v>5.5</v>
      </c>
      <c r="H1033" s="36"/>
      <c r="I1033" s="33">
        <f t="shared" si="384"/>
        <v>2.3888888888888888</v>
      </c>
      <c r="J1033" s="34">
        <f t="shared" si="391"/>
        <v>2786.6666666666665</v>
      </c>
      <c r="K1033" s="34">
        <f t="shared" si="392"/>
        <v>143.15</v>
      </c>
      <c r="L1033" s="39">
        <f t="shared" si="393"/>
        <v>5.6856749999999989</v>
      </c>
      <c r="M1033" s="40">
        <f t="shared" si="394"/>
        <v>2935.5023416666663</v>
      </c>
      <c r="N1033" s="36"/>
      <c r="O1033" s="45">
        <f t="shared" si="395"/>
        <v>7012.5889273148141</v>
      </c>
      <c r="P1033" s="46">
        <f t="shared" si="406"/>
        <v>7.0125889273148143</v>
      </c>
      <c r="Q1033" s="42">
        <f t="shared" si="396"/>
        <v>7.0125889273148152</v>
      </c>
      <c r="R1033" s="46">
        <f t="shared" si="405"/>
        <v>1.4753757162329437</v>
      </c>
      <c r="S1033" s="42">
        <f t="shared" si="397"/>
        <v>0</v>
      </c>
      <c r="T1033" s="43">
        <f t="shared" si="383"/>
        <v>0.2928819368398598</v>
      </c>
      <c r="U1033" s="36"/>
      <c r="V1033" s="58">
        <f t="shared" si="398"/>
        <v>2786.6666666666665</v>
      </c>
      <c r="W1033" s="58">
        <f t="shared" si="399"/>
        <v>0</v>
      </c>
      <c r="Y1033" s="61">
        <f t="shared" si="385"/>
        <v>5204.5925925925922</v>
      </c>
      <c r="Z1033" s="61">
        <f t="shared" si="386"/>
        <v>5.2045925925925918</v>
      </c>
      <c r="AA1033" s="61">
        <f t="shared" si="387"/>
        <v>0</v>
      </c>
      <c r="AB1033" s="63">
        <f t="shared" si="388"/>
        <v>0</v>
      </c>
      <c r="AC1033" s="36"/>
      <c r="AD1033" s="64">
        <f t="shared" si="389"/>
        <v>0</v>
      </c>
      <c r="AE1033" s="64">
        <f t="shared" si="390"/>
        <v>0.2928819368398598</v>
      </c>
      <c r="AF1033" s="42">
        <f t="shared" si="400"/>
        <v>0</v>
      </c>
      <c r="AG1033" s="72">
        <f t="shared" si="401"/>
        <v>0</v>
      </c>
      <c r="AH1033">
        <f t="shared" si="402"/>
        <v>0.17792577663021483</v>
      </c>
    </row>
    <row r="1034" spans="1:34" ht="15.75" thickBot="1" x14ac:dyDescent="0.3">
      <c r="A1034" s="36"/>
      <c r="B1034" s="17" t="s">
        <v>61</v>
      </c>
      <c r="C1034" s="17">
        <v>1030</v>
      </c>
      <c r="D1034" s="17">
        <v>8</v>
      </c>
      <c r="E1034" s="48">
        <v>14.6</v>
      </c>
      <c r="F1034" s="37">
        <f t="shared" si="403"/>
        <v>1.5833333333333333</v>
      </c>
      <c r="G1034" s="37">
        <f t="shared" si="404"/>
        <v>5.7</v>
      </c>
      <c r="H1034" s="36"/>
      <c r="I1034" s="33">
        <f t="shared" si="384"/>
        <v>4.0555555555555554</v>
      </c>
      <c r="J1034" s="34">
        <f t="shared" si="391"/>
        <v>2888</v>
      </c>
      <c r="K1034" s="34">
        <f t="shared" si="392"/>
        <v>143.15</v>
      </c>
      <c r="L1034" s="39">
        <f t="shared" si="393"/>
        <v>16.386674999999997</v>
      </c>
      <c r="M1034" s="40">
        <f t="shared" si="394"/>
        <v>3047.5366749999998</v>
      </c>
      <c r="N1034" s="36"/>
      <c r="O1034" s="45">
        <f t="shared" si="395"/>
        <v>12359.454293055554</v>
      </c>
      <c r="P1034" s="46">
        <f t="shared" si="406"/>
        <v>12.359454293055554</v>
      </c>
      <c r="Q1034" s="42">
        <f t="shared" si="396"/>
        <v>12.359454293055556</v>
      </c>
      <c r="R1034" s="46">
        <f t="shared" si="405"/>
        <v>1.4788088979810148</v>
      </c>
      <c r="S1034" s="42">
        <f t="shared" si="397"/>
        <v>0</v>
      </c>
      <c r="T1034" s="43">
        <f t="shared" si="383"/>
        <v>0.2928819368398598</v>
      </c>
      <c r="U1034" s="36"/>
      <c r="V1034" s="58">
        <f t="shared" si="398"/>
        <v>2888</v>
      </c>
      <c r="W1034" s="58">
        <f t="shared" si="399"/>
        <v>0</v>
      </c>
      <c r="Y1034" s="61">
        <f t="shared" si="385"/>
        <v>15000.148148148146</v>
      </c>
      <c r="Z1034" s="61">
        <f t="shared" si="386"/>
        <v>15.000148148148146</v>
      </c>
      <c r="AA1034" s="61">
        <f t="shared" si="387"/>
        <v>0</v>
      </c>
      <c r="AB1034" s="63">
        <f t="shared" si="388"/>
        <v>0</v>
      </c>
      <c r="AC1034" s="36"/>
      <c r="AD1034" s="64">
        <f t="shared" si="389"/>
        <v>0</v>
      </c>
      <c r="AE1034" s="64">
        <f t="shared" si="390"/>
        <v>0.2928819368398598</v>
      </c>
      <c r="AF1034" s="42">
        <f t="shared" si="400"/>
        <v>69882.469135802457</v>
      </c>
      <c r="AG1034" s="72">
        <f t="shared" si="401"/>
        <v>40330.919999999991</v>
      </c>
      <c r="AH1034">
        <f t="shared" si="402"/>
        <v>0.17792577663021483</v>
      </c>
    </row>
    <row r="1035" spans="1:34" ht="15.75" thickBot="1" x14ac:dyDescent="0.3">
      <c r="A1035" s="36"/>
      <c r="B1035" s="17" t="s">
        <v>61</v>
      </c>
      <c r="C1035" s="17">
        <v>1031</v>
      </c>
      <c r="D1035" s="17">
        <v>9</v>
      </c>
      <c r="E1035" s="48">
        <v>20</v>
      </c>
      <c r="F1035" s="37">
        <f t="shared" si="403"/>
        <v>1.3611111111111109</v>
      </c>
      <c r="G1035" s="37">
        <f t="shared" si="404"/>
        <v>4.8999999999999995</v>
      </c>
      <c r="H1035" s="36"/>
      <c r="I1035" s="33">
        <f t="shared" si="384"/>
        <v>5.5555555555555554</v>
      </c>
      <c r="J1035" s="34">
        <f t="shared" si="391"/>
        <v>2482.6666666666665</v>
      </c>
      <c r="K1035" s="34">
        <f t="shared" si="392"/>
        <v>143.15</v>
      </c>
      <c r="L1035" s="39">
        <f t="shared" si="393"/>
        <v>30.749999999999996</v>
      </c>
      <c r="M1035" s="40">
        <f t="shared" si="394"/>
        <v>2656.5666666666666</v>
      </c>
      <c r="N1035" s="36"/>
      <c r="O1035" s="45">
        <f t="shared" si="395"/>
        <v>14758.703703703703</v>
      </c>
      <c r="P1035" s="46">
        <f t="shared" si="406"/>
        <v>14.758703703703702</v>
      </c>
      <c r="Q1035" s="42">
        <f t="shared" si="396"/>
        <v>14.758703703703702</v>
      </c>
      <c r="R1035" s="46">
        <f t="shared" si="405"/>
        <v>1.4829085378987104</v>
      </c>
      <c r="S1035" s="42">
        <f t="shared" si="397"/>
        <v>0</v>
      </c>
      <c r="T1035" s="43">
        <f t="shared" si="383"/>
        <v>0.2928819368398598</v>
      </c>
      <c r="U1035" s="36"/>
      <c r="V1035" s="58">
        <f t="shared" si="398"/>
        <v>2482.6666666666665</v>
      </c>
      <c r="W1035" s="58">
        <f t="shared" si="399"/>
        <v>0</v>
      </c>
      <c r="Y1035" s="61">
        <f t="shared" si="385"/>
        <v>28148.148148148146</v>
      </c>
      <c r="Z1035" s="61">
        <f t="shared" si="386"/>
        <v>28.148148148148145</v>
      </c>
      <c r="AA1035" s="61">
        <f t="shared" si="387"/>
        <v>0</v>
      </c>
      <c r="AB1035" s="63">
        <f t="shared" si="388"/>
        <v>0</v>
      </c>
      <c r="AC1035" s="36"/>
      <c r="AD1035" s="64">
        <f t="shared" si="389"/>
        <v>0</v>
      </c>
      <c r="AE1035" s="64">
        <f t="shared" si="390"/>
        <v>0.2928819368398598</v>
      </c>
      <c r="AF1035" s="42">
        <f t="shared" si="400"/>
        <v>87031.341827160475</v>
      </c>
      <c r="AG1035" s="72">
        <f t="shared" si="401"/>
        <v>50227.963151999989</v>
      </c>
      <c r="AH1035">
        <f t="shared" si="402"/>
        <v>0.17792577663021483</v>
      </c>
    </row>
    <row r="1036" spans="1:34" ht="15.75" thickBot="1" x14ac:dyDescent="0.3">
      <c r="A1036" s="36"/>
      <c r="B1036" s="17" t="s">
        <v>61</v>
      </c>
      <c r="C1036" s="17">
        <v>1032</v>
      </c>
      <c r="D1036" s="17">
        <v>10</v>
      </c>
      <c r="E1036" s="48">
        <v>24.4</v>
      </c>
      <c r="F1036" s="37">
        <f t="shared" si="403"/>
        <v>1.1388888888888888</v>
      </c>
      <c r="G1036" s="37">
        <f t="shared" si="404"/>
        <v>4.0999999999999996</v>
      </c>
      <c r="H1036" s="36"/>
      <c r="I1036" s="33">
        <f t="shared" si="384"/>
        <v>6.7777777777777777</v>
      </c>
      <c r="J1036" s="34">
        <f t="shared" si="391"/>
        <v>2077.333333333333</v>
      </c>
      <c r="K1036" s="34">
        <f t="shared" si="392"/>
        <v>143.15</v>
      </c>
      <c r="L1036" s="39">
        <f t="shared" si="393"/>
        <v>45.768299999999996</v>
      </c>
      <c r="M1036" s="40">
        <f t="shared" si="394"/>
        <v>2266.2516333333328</v>
      </c>
      <c r="N1036" s="36"/>
      <c r="O1036" s="45">
        <f t="shared" si="395"/>
        <v>15360.149959259255</v>
      </c>
      <c r="P1036" s="46">
        <f t="shared" si="406"/>
        <v>15.360149959259255</v>
      </c>
      <c r="Q1036" s="42">
        <f t="shared" si="396"/>
        <v>15.360149959259259</v>
      </c>
      <c r="R1036" s="46">
        <f t="shared" si="405"/>
        <v>1.4871752462207268</v>
      </c>
      <c r="S1036" s="42">
        <f t="shared" si="397"/>
        <v>0</v>
      </c>
      <c r="T1036" s="43">
        <f t="shared" si="383"/>
        <v>0.2928819368398598</v>
      </c>
      <c r="U1036" s="36"/>
      <c r="V1036" s="58">
        <f t="shared" si="398"/>
        <v>2077.333333333333</v>
      </c>
      <c r="W1036" s="58">
        <f t="shared" si="399"/>
        <v>0</v>
      </c>
      <c r="Y1036" s="61">
        <f t="shared" si="385"/>
        <v>41895.703703703701</v>
      </c>
      <c r="Z1036" s="61">
        <f t="shared" si="386"/>
        <v>41.895703703703703</v>
      </c>
      <c r="AA1036" s="61">
        <f t="shared" si="387"/>
        <v>0</v>
      </c>
      <c r="AB1036" s="63">
        <f t="shared" si="388"/>
        <v>0</v>
      </c>
      <c r="AC1036" s="36"/>
      <c r="AD1036" s="64">
        <f t="shared" si="389"/>
        <v>0</v>
      </c>
      <c r="AE1036" s="64">
        <f t="shared" si="390"/>
        <v>0.2928819368398598</v>
      </c>
      <c r="AF1036" s="42">
        <f t="shared" si="400"/>
        <v>103491.15911111115</v>
      </c>
      <c r="AG1036" s="72">
        <f t="shared" si="401"/>
        <v>59727.335202000024</v>
      </c>
      <c r="AH1036">
        <f t="shared" si="402"/>
        <v>0.17792577663021483</v>
      </c>
    </row>
    <row r="1037" spans="1:34" ht="15.75" thickBot="1" x14ac:dyDescent="0.3">
      <c r="A1037" s="36"/>
      <c r="B1037" s="17" t="s">
        <v>61</v>
      </c>
      <c r="C1037" s="17">
        <v>1033</v>
      </c>
      <c r="D1037" s="17">
        <v>11</v>
      </c>
      <c r="E1037" s="48">
        <v>28.2</v>
      </c>
      <c r="F1037" s="37">
        <f t="shared" si="403"/>
        <v>1.0138888888888891</v>
      </c>
      <c r="G1037" s="37">
        <f t="shared" si="404"/>
        <v>3.6500000000000004</v>
      </c>
      <c r="H1037" s="36"/>
      <c r="I1037" s="33">
        <f t="shared" si="384"/>
        <v>7.8333333333333339</v>
      </c>
      <c r="J1037" s="34">
        <f t="shared" si="391"/>
        <v>1849.3333333333337</v>
      </c>
      <c r="K1037" s="34">
        <f t="shared" si="392"/>
        <v>143.15</v>
      </c>
      <c r="L1037" s="39">
        <f t="shared" si="393"/>
        <v>61.13407500000001</v>
      </c>
      <c r="M1037" s="40">
        <f t="shared" si="394"/>
        <v>2053.6174083333335</v>
      </c>
      <c r="N1037" s="36"/>
      <c r="O1037" s="45">
        <f t="shared" si="395"/>
        <v>16086.669698611115</v>
      </c>
      <c r="P1037" s="46">
        <f t="shared" si="406"/>
        <v>16.086669698611114</v>
      </c>
      <c r="Q1037" s="42">
        <f t="shared" si="396"/>
        <v>16.086669698611118</v>
      </c>
      <c r="R1037" s="46">
        <f t="shared" si="405"/>
        <v>1.4916437655814521</v>
      </c>
      <c r="S1037" s="42">
        <f t="shared" si="397"/>
        <v>0</v>
      </c>
      <c r="T1037" s="43">
        <f t="shared" si="383"/>
        <v>0.2928819368398598</v>
      </c>
      <c r="U1037" s="36"/>
      <c r="V1037" s="58">
        <f t="shared" si="398"/>
        <v>1849.3333333333337</v>
      </c>
      <c r="W1037" s="58">
        <f t="shared" si="399"/>
        <v>0</v>
      </c>
      <c r="Y1037" s="61">
        <f t="shared" si="385"/>
        <v>55961.333333333343</v>
      </c>
      <c r="Z1037" s="61">
        <f t="shared" si="386"/>
        <v>55.961333333333343</v>
      </c>
      <c r="AA1037" s="61">
        <f t="shared" si="387"/>
        <v>0</v>
      </c>
      <c r="AB1037" s="63">
        <f t="shared" si="388"/>
        <v>0</v>
      </c>
      <c r="AC1037" s="36"/>
      <c r="AD1037" s="64">
        <f t="shared" si="389"/>
        <v>0</v>
      </c>
      <c r="AE1037" s="64">
        <f t="shared" si="390"/>
        <v>0.2928819368398598</v>
      </c>
      <c r="AF1037" s="42">
        <f t="shared" si="400"/>
        <v>121817.48009876542</v>
      </c>
      <c r="AG1037" s="72">
        <f t="shared" si="401"/>
        <v>70303.913201999996</v>
      </c>
      <c r="AH1037">
        <f t="shared" si="402"/>
        <v>0.17792577663021483</v>
      </c>
    </row>
    <row r="1038" spans="1:34" ht="15.75" thickBot="1" x14ac:dyDescent="0.3">
      <c r="A1038" s="36"/>
      <c r="B1038" s="17" t="s">
        <v>61</v>
      </c>
      <c r="C1038" s="17">
        <v>1034</v>
      </c>
      <c r="D1038" s="17">
        <v>12</v>
      </c>
      <c r="E1038" s="48">
        <v>31.7</v>
      </c>
      <c r="F1038" s="37">
        <f t="shared" si="403"/>
        <v>0.94444444444444453</v>
      </c>
      <c r="G1038" s="37">
        <f t="shared" si="404"/>
        <v>3.4000000000000004</v>
      </c>
      <c r="H1038" s="36"/>
      <c r="I1038" s="33">
        <f t="shared" si="384"/>
        <v>8.8055555555555554</v>
      </c>
      <c r="J1038" s="34">
        <f t="shared" si="391"/>
        <v>1722.6666666666667</v>
      </c>
      <c r="K1038" s="34">
        <f t="shared" si="392"/>
        <v>143.15</v>
      </c>
      <c r="L1038" s="39">
        <f t="shared" si="393"/>
        <v>77.250918749999997</v>
      </c>
      <c r="M1038" s="40">
        <f t="shared" si="394"/>
        <v>1943.0675854166668</v>
      </c>
      <c r="N1038" s="36"/>
      <c r="O1038" s="45">
        <f t="shared" si="395"/>
        <v>17109.78957158565</v>
      </c>
      <c r="P1038" s="46">
        <f t="shared" si="406"/>
        <v>17.109789571585651</v>
      </c>
      <c r="Q1038" s="42">
        <f t="shared" si="396"/>
        <v>17.109789571585651</v>
      </c>
      <c r="R1038" s="46">
        <f t="shared" si="405"/>
        <v>1.4963964849068925</v>
      </c>
      <c r="S1038" s="42">
        <f t="shared" si="397"/>
        <v>0</v>
      </c>
      <c r="T1038" s="43">
        <f t="shared" si="383"/>
        <v>0.2928819368398598</v>
      </c>
      <c r="U1038" s="36"/>
      <c r="V1038" s="58">
        <f t="shared" si="398"/>
        <v>1722.6666666666667</v>
      </c>
      <c r="W1038" s="58">
        <f t="shared" si="399"/>
        <v>0</v>
      </c>
      <c r="Y1038" s="61">
        <f t="shared" si="385"/>
        <v>70714.481481481474</v>
      </c>
      <c r="Z1038" s="61">
        <f t="shared" si="386"/>
        <v>70.714481481481471</v>
      </c>
      <c r="AA1038" s="61">
        <f t="shared" si="387"/>
        <v>0</v>
      </c>
      <c r="AB1038" s="63">
        <f t="shared" si="388"/>
        <v>0</v>
      </c>
      <c r="AC1038" s="36"/>
      <c r="AD1038" s="64">
        <f t="shared" si="389"/>
        <v>0</v>
      </c>
      <c r="AE1038" s="64">
        <f t="shared" si="390"/>
        <v>0.2928819368398598</v>
      </c>
      <c r="AF1038" s="42">
        <f t="shared" si="400"/>
        <v>128845.80246913587</v>
      </c>
      <c r="AG1038" s="72">
        <f t="shared" si="401"/>
        <v>74360.133750000052</v>
      </c>
      <c r="AH1038">
        <f t="shared" si="402"/>
        <v>0.17792577663021483</v>
      </c>
    </row>
    <row r="1039" spans="1:34" ht="15.75" thickBot="1" x14ac:dyDescent="0.3">
      <c r="A1039" s="36"/>
      <c r="B1039" s="17" t="s">
        <v>61</v>
      </c>
      <c r="C1039" s="17">
        <v>1035</v>
      </c>
      <c r="D1039" s="17">
        <v>13</v>
      </c>
      <c r="E1039" s="48">
        <v>35</v>
      </c>
      <c r="F1039" s="37">
        <f t="shared" si="403"/>
        <v>0.81944444444444475</v>
      </c>
      <c r="G1039" s="37">
        <f t="shared" si="404"/>
        <v>2.9500000000000011</v>
      </c>
      <c r="H1039" s="36"/>
      <c r="I1039" s="33">
        <f t="shared" si="384"/>
        <v>9.7222222222222232</v>
      </c>
      <c r="J1039" s="34">
        <f t="shared" si="391"/>
        <v>1494.6666666666672</v>
      </c>
      <c r="K1039" s="34">
        <f t="shared" si="392"/>
        <v>143.15</v>
      </c>
      <c r="L1039" s="39">
        <f t="shared" si="393"/>
        <v>94.171875000000014</v>
      </c>
      <c r="M1039" s="40">
        <f t="shared" si="394"/>
        <v>1731.9885416666673</v>
      </c>
      <c r="N1039" s="36"/>
      <c r="O1039" s="45">
        <f t="shared" si="395"/>
        <v>16838.777488425934</v>
      </c>
      <c r="P1039" s="46">
        <f t="shared" si="406"/>
        <v>16.838777488425933</v>
      </c>
      <c r="Q1039" s="42">
        <f t="shared" si="396"/>
        <v>16.838777488425933</v>
      </c>
      <c r="R1039" s="46">
        <f t="shared" si="405"/>
        <v>1.5010739230981218</v>
      </c>
      <c r="S1039" s="42">
        <f t="shared" si="397"/>
        <v>0</v>
      </c>
      <c r="T1039" s="43">
        <f t="shared" si="383"/>
        <v>0.2928819368398598</v>
      </c>
      <c r="U1039" s="36"/>
      <c r="V1039" s="58">
        <f t="shared" si="398"/>
        <v>1494.6666666666672</v>
      </c>
      <c r="W1039" s="58">
        <f t="shared" si="399"/>
        <v>0</v>
      </c>
      <c r="Y1039" s="61">
        <f t="shared" si="385"/>
        <v>86203.703703703723</v>
      </c>
      <c r="Z1039" s="61">
        <f t="shared" si="386"/>
        <v>86.203703703703724</v>
      </c>
      <c r="AA1039" s="61">
        <f t="shared" si="387"/>
        <v>0</v>
      </c>
      <c r="AB1039" s="63">
        <f t="shared" si="388"/>
        <v>0</v>
      </c>
      <c r="AC1039" s="36"/>
      <c r="AD1039" s="64">
        <f t="shared" si="389"/>
        <v>0</v>
      </c>
      <c r="AE1039" s="64">
        <f t="shared" si="390"/>
        <v>0.2928819368398598</v>
      </c>
      <c r="AF1039" s="42">
        <f t="shared" si="400"/>
        <v>118455.63417283956</v>
      </c>
      <c r="AG1039" s="72">
        <f t="shared" si="401"/>
        <v>68363.707872000028</v>
      </c>
      <c r="AH1039">
        <f t="shared" si="402"/>
        <v>0.17792577663021483</v>
      </c>
    </row>
    <row r="1040" spans="1:34" ht="15.75" thickBot="1" x14ac:dyDescent="0.3">
      <c r="A1040" s="36"/>
      <c r="B1040" s="17" t="s">
        <v>61</v>
      </c>
      <c r="C1040" s="17">
        <v>1036</v>
      </c>
      <c r="D1040" s="17">
        <v>14</v>
      </c>
      <c r="E1040" s="48">
        <v>37.6</v>
      </c>
      <c r="F1040" s="37">
        <f t="shared" si="403"/>
        <v>0.65277777777777812</v>
      </c>
      <c r="G1040" s="37">
        <f t="shared" si="404"/>
        <v>2.3500000000000014</v>
      </c>
      <c r="H1040" s="36"/>
      <c r="I1040" s="33">
        <f t="shared" si="384"/>
        <v>10.444444444444445</v>
      </c>
      <c r="J1040" s="34">
        <f t="shared" si="391"/>
        <v>1190.6666666666672</v>
      </c>
      <c r="K1040" s="34">
        <f t="shared" si="392"/>
        <v>143.15</v>
      </c>
      <c r="L1040" s="39">
        <f t="shared" si="393"/>
        <v>108.6828</v>
      </c>
      <c r="M1040" s="40">
        <f t="shared" si="394"/>
        <v>1442.4994666666671</v>
      </c>
      <c r="N1040" s="36"/>
      <c r="O1040" s="45">
        <f t="shared" si="395"/>
        <v>15066.105540740746</v>
      </c>
      <c r="P1040" s="46">
        <f t="shared" si="406"/>
        <v>15.066105540740745</v>
      </c>
      <c r="Q1040" s="42">
        <f t="shared" si="396"/>
        <v>15.066105540740747</v>
      </c>
      <c r="R1040" s="46">
        <f t="shared" si="405"/>
        <v>1.5052589524149942</v>
      </c>
      <c r="S1040" s="42">
        <f t="shared" si="397"/>
        <v>0</v>
      </c>
      <c r="T1040" s="43">
        <f t="shared" si="383"/>
        <v>0.2928819368398598</v>
      </c>
      <c r="U1040" s="36"/>
      <c r="V1040" s="58">
        <f t="shared" si="398"/>
        <v>1190.6666666666672</v>
      </c>
      <c r="W1040" s="58">
        <f t="shared" si="399"/>
        <v>0</v>
      </c>
      <c r="Y1040" s="61">
        <f t="shared" si="385"/>
        <v>99486.814814814818</v>
      </c>
      <c r="Z1040" s="61">
        <f t="shared" si="386"/>
        <v>99.486814814814821</v>
      </c>
      <c r="AA1040" s="61">
        <f t="shared" si="387"/>
        <v>0</v>
      </c>
      <c r="AB1040" s="63">
        <f t="shared" si="388"/>
        <v>0</v>
      </c>
      <c r="AC1040" s="36"/>
      <c r="AD1040" s="64">
        <f t="shared" si="389"/>
        <v>0</v>
      </c>
      <c r="AE1040" s="64">
        <f t="shared" si="390"/>
        <v>0.2928819368398598</v>
      </c>
      <c r="AF1040" s="42">
        <f t="shared" si="400"/>
        <v>109579.11659259256</v>
      </c>
      <c r="AG1040" s="72">
        <f t="shared" si="401"/>
        <v>63240.84766349999</v>
      </c>
      <c r="AH1040">
        <f t="shared" si="402"/>
        <v>0.17792577663021483</v>
      </c>
    </row>
    <row r="1041" spans="1:34" ht="15.75" thickBot="1" x14ac:dyDescent="0.3">
      <c r="A1041" s="36"/>
      <c r="B1041" s="17" t="s">
        <v>61</v>
      </c>
      <c r="C1041" s="17">
        <v>1037</v>
      </c>
      <c r="D1041" s="17">
        <v>15</v>
      </c>
      <c r="E1041" s="48">
        <v>39.700000000000003</v>
      </c>
      <c r="F1041" s="37">
        <f t="shared" si="403"/>
        <v>0.54166666666666641</v>
      </c>
      <c r="G1041" s="37">
        <f t="shared" si="404"/>
        <v>1.9499999999999993</v>
      </c>
      <c r="H1041" s="36"/>
      <c r="I1041" s="33">
        <f t="shared" si="384"/>
        <v>11.027777777777779</v>
      </c>
      <c r="J1041" s="34">
        <f t="shared" si="391"/>
        <v>987.99999999999955</v>
      </c>
      <c r="K1041" s="34">
        <f t="shared" si="392"/>
        <v>143.15</v>
      </c>
      <c r="L1041" s="39">
        <f t="shared" si="393"/>
        <v>121.16191875000001</v>
      </c>
      <c r="M1041" s="40">
        <f t="shared" si="394"/>
        <v>1252.3119187499997</v>
      </c>
      <c r="N1041" s="36"/>
      <c r="O1041" s="45">
        <f t="shared" si="395"/>
        <v>13810.217548437497</v>
      </c>
      <c r="P1041" s="46">
        <f t="shared" si="406"/>
        <v>13.810217548437496</v>
      </c>
      <c r="Q1041" s="42">
        <f t="shared" si="396"/>
        <v>13.810217548437496</v>
      </c>
      <c r="R1041" s="46">
        <f t="shared" si="405"/>
        <v>1.5090951239562269</v>
      </c>
      <c r="S1041" s="42">
        <f t="shared" si="397"/>
        <v>0</v>
      </c>
      <c r="T1041" s="43">
        <f t="shared" si="383"/>
        <v>0.2928819368398598</v>
      </c>
      <c r="U1041" s="36"/>
      <c r="V1041" s="58">
        <f t="shared" si="398"/>
        <v>987.99999999999955</v>
      </c>
      <c r="W1041" s="58">
        <f t="shared" si="399"/>
        <v>0</v>
      </c>
      <c r="Y1041" s="61">
        <f t="shared" si="385"/>
        <v>110910.03703703705</v>
      </c>
      <c r="Z1041" s="61">
        <f t="shared" si="386"/>
        <v>110.91003703703706</v>
      </c>
      <c r="AA1041" s="61">
        <f t="shared" si="387"/>
        <v>0</v>
      </c>
      <c r="AB1041" s="63">
        <f t="shared" si="388"/>
        <v>0</v>
      </c>
      <c r="AC1041" s="36"/>
      <c r="AD1041" s="64">
        <f t="shared" si="389"/>
        <v>0</v>
      </c>
      <c r="AE1041" s="64">
        <f t="shared" si="390"/>
        <v>0.2928819368398598</v>
      </c>
      <c r="AF1041" s="42">
        <f t="shared" si="400"/>
        <v>0</v>
      </c>
      <c r="AG1041" s="72">
        <f t="shared" si="401"/>
        <v>0</v>
      </c>
      <c r="AH1041">
        <f t="shared" si="402"/>
        <v>0.17792577663021483</v>
      </c>
    </row>
    <row r="1042" spans="1:34" ht="15.75" thickBot="1" x14ac:dyDescent="0.3">
      <c r="A1042" s="36"/>
      <c r="B1042" s="17" t="s">
        <v>61</v>
      </c>
      <c r="C1042" s="17">
        <v>1038</v>
      </c>
      <c r="D1042" s="17">
        <v>16</v>
      </c>
      <c r="E1042" s="48">
        <v>41.5</v>
      </c>
      <c r="F1042" s="37">
        <f t="shared" si="403"/>
        <v>0.54166666666666641</v>
      </c>
      <c r="G1042" s="37">
        <f t="shared" si="404"/>
        <v>1.9499999999999993</v>
      </c>
      <c r="H1042" s="36"/>
      <c r="I1042" s="33">
        <f t="shared" si="384"/>
        <v>11.527777777777779</v>
      </c>
      <c r="J1042" s="34">
        <f t="shared" si="391"/>
        <v>987.99999999999955</v>
      </c>
      <c r="K1042" s="34">
        <f t="shared" si="392"/>
        <v>143.15</v>
      </c>
      <c r="L1042" s="39">
        <f t="shared" si="393"/>
        <v>132.39796874999999</v>
      </c>
      <c r="M1042" s="40">
        <f t="shared" si="394"/>
        <v>1263.5479687499997</v>
      </c>
      <c r="N1042" s="36"/>
      <c r="O1042" s="45">
        <f t="shared" si="395"/>
        <v>14565.900195312497</v>
      </c>
      <c r="P1042" s="46">
        <f t="shared" si="406"/>
        <v>14.565900195312498</v>
      </c>
      <c r="Q1042" s="42">
        <f t="shared" si="396"/>
        <v>14.565900195312498</v>
      </c>
      <c r="R1042" s="46">
        <f t="shared" si="405"/>
        <v>1.5131412073438137</v>
      </c>
      <c r="S1042" s="42">
        <f t="shared" si="397"/>
        <v>0</v>
      </c>
      <c r="T1042" s="43">
        <f t="shared" si="383"/>
        <v>0.2928819368398598</v>
      </c>
      <c r="U1042" s="36"/>
      <c r="V1042" s="58">
        <f t="shared" si="398"/>
        <v>987.99999999999955</v>
      </c>
      <c r="W1042" s="58">
        <f t="shared" si="399"/>
        <v>0</v>
      </c>
      <c r="Y1042" s="61">
        <f t="shared" si="385"/>
        <v>121195.37037037038</v>
      </c>
      <c r="Z1042" s="61">
        <f t="shared" si="386"/>
        <v>121.19537037037038</v>
      </c>
      <c r="AA1042" s="61">
        <f t="shared" si="387"/>
        <v>0</v>
      </c>
      <c r="AB1042" s="63">
        <f t="shared" si="388"/>
        <v>0</v>
      </c>
      <c r="AC1042" s="36"/>
      <c r="AD1042" s="64">
        <f t="shared" si="389"/>
        <v>0</v>
      </c>
      <c r="AE1042" s="64">
        <f t="shared" si="390"/>
        <v>0.2928819368398598</v>
      </c>
      <c r="AF1042" s="42">
        <f t="shared" si="400"/>
        <v>0</v>
      </c>
      <c r="AG1042" s="72">
        <f t="shared" si="401"/>
        <v>0</v>
      </c>
      <c r="AH1042">
        <f t="shared" si="402"/>
        <v>0.17792577663021483</v>
      </c>
    </row>
    <row r="1043" spans="1:34" ht="15.75" thickBot="1" x14ac:dyDescent="0.3">
      <c r="A1043" s="36"/>
      <c r="B1043" s="17" t="s">
        <v>61</v>
      </c>
      <c r="C1043" s="17">
        <v>1039</v>
      </c>
      <c r="D1043" s="17">
        <v>17</v>
      </c>
      <c r="E1043" s="48">
        <v>43.6</v>
      </c>
      <c r="F1043" s="37">
        <f t="shared" si="403"/>
        <v>0.625</v>
      </c>
      <c r="G1043" s="37">
        <f t="shared" si="404"/>
        <v>2.25</v>
      </c>
      <c r="H1043" s="36"/>
      <c r="I1043" s="33">
        <f t="shared" si="384"/>
        <v>12.111111111111112</v>
      </c>
      <c r="J1043" s="34">
        <f t="shared" si="391"/>
        <v>1140</v>
      </c>
      <c r="K1043" s="34">
        <f t="shared" si="392"/>
        <v>143.15</v>
      </c>
      <c r="L1043" s="39">
        <f t="shared" si="393"/>
        <v>146.13630000000003</v>
      </c>
      <c r="M1043" s="40">
        <f t="shared" si="394"/>
        <v>1429.2863</v>
      </c>
      <c r="N1043" s="36"/>
      <c r="O1043" s="45">
        <f t="shared" si="395"/>
        <v>17310.24518888889</v>
      </c>
      <c r="P1043" s="46">
        <f t="shared" si="406"/>
        <v>17.310245188888889</v>
      </c>
      <c r="Q1043" s="42">
        <f t="shared" si="396"/>
        <v>17.310245188888892</v>
      </c>
      <c r="R1043" s="46">
        <f t="shared" si="405"/>
        <v>1.5179496087851718</v>
      </c>
      <c r="S1043" s="42">
        <f t="shared" si="397"/>
        <v>0</v>
      </c>
      <c r="T1043" s="43">
        <f t="shared" si="383"/>
        <v>0.2928819368398598</v>
      </c>
      <c r="U1043" s="36"/>
      <c r="V1043" s="58">
        <f t="shared" si="398"/>
        <v>1140</v>
      </c>
      <c r="W1043" s="58">
        <f t="shared" si="399"/>
        <v>0</v>
      </c>
      <c r="Y1043" s="61">
        <f t="shared" si="385"/>
        <v>133771.2592592593</v>
      </c>
      <c r="Z1043" s="61">
        <f t="shared" si="386"/>
        <v>133.7712592592593</v>
      </c>
      <c r="AA1043" s="61">
        <f t="shared" si="387"/>
        <v>0</v>
      </c>
      <c r="AB1043" s="63">
        <f t="shared" si="388"/>
        <v>0</v>
      </c>
      <c r="AC1043" s="36"/>
      <c r="AD1043" s="64">
        <f t="shared" si="389"/>
        <v>0</v>
      </c>
      <c r="AE1043" s="64">
        <f t="shared" si="390"/>
        <v>0.2928819368398598</v>
      </c>
      <c r="AF1043" s="42">
        <f t="shared" si="400"/>
        <v>0</v>
      </c>
      <c r="AG1043" s="72">
        <f t="shared" si="401"/>
        <v>0</v>
      </c>
      <c r="AH1043">
        <f t="shared" si="402"/>
        <v>0.17792577663021483</v>
      </c>
    </row>
    <row r="1044" spans="1:34" ht="15.75" thickBot="1" x14ac:dyDescent="0.3">
      <c r="A1044" s="36"/>
      <c r="B1044" s="17" t="s">
        <v>61</v>
      </c>
      <c r="C1044" s="17">
        <v>1040</v>
      </c>
      <c r="D1044" s="17">
        <v>18</v>
      </c>
      <c r="E1044" s="48">
        <v>46</v>
      </c>
      <c r="F1044" s="37">
        <f t="shared" si="403"/>
        <v>0.6666666666666663</v>
      </c>
      <c r="G1044" s="37">
        <f t="shared" si="404"/>
        <v>2.3999999999999986</v>
      </c>
      <c r="H1044" s="36"/>
      <c r="I1044" s="33">
        <f t="shared" si="384"/>
        <v>12.777777777777779</v>
      </c>
      <c r="J1044" s="34">
        <f t="shared" si="391"/>
        <v>1215.9999999999993</v>
      </c>
      <c r="K1044" s="34">
        <f t="shared" si="392"/>
        <v>143.15</v>
      </c>
      <c r="L1044" s="39">
        <f t="shared" si="393"/>
        <v>162.66750000000002</v>
      </c>
      <c r="M1044" s="40">
        <f t="shared" si="394"/>
        <v>1521.8174999999992</v>
      </c>
      <c r="N1044" s="36"/>
      <c r="O1044" s="45">
        <f t="shared" si="395"/>
        <v>19445.445833333324</v>
      </c>
      <c r="P1044" s="46">
        <f t="shared" si="406"/>
        <v>19.445445833333324</v>
      </c>
      <c r="Q1044" s="42">
        <f t="shared" si="396"/>
        <v>19.445445833333327</v>
      </c>
      <c r="R1044" s="46">
        <f t="shared" si="405"/>
        <v>1.5233511215166533</v>
      </c>
      <c r="S1044" s="42">
        <f t="shared" si="397"/>
        <v>0</v>
      </c>
      <c r="T1044" s="43">
        <f t="shared" si="383"/>
        <v>0.2928819368398598</v>
      </c>
      <c r="U1044" s="36"/>
      <c r="V1044" s="58">
        <f t="shared" si="398"/>
        <v>1215.9999999999993</v>
      </c>
      <c r="W1044" s="58">
        <f t="shared" si="399"/>
        <v>0</v>
      </c>
      <c r="Y1044" s="61">
        <f t="shared" si="385"/>
        <v>148903.70370370371</v>
      </c>
      <c r="Z1044" s="61">
        <f t="shared" si="386"/>
        <v>148.90370370370371</v>
      </c>
      <c r="AA1044" s="61">
        <f t="shared" si="387"/>
        <v>0</v>
      </c>
      <c r="AB1044" s="63">
        <f t="shared" si="388"/>
        <v>0</v>
      </c>
      <c r="AC1044" s="36"/>
      <c r="AD1044" s="64">
        <f t="shared" si="389"/>
        <v>0</v>
      </c>
      <c r="AE1044" s="64">
        <f t="shared" si="390"/>
        <v>0.2928819368398598</v>
      </c>
      <c r="AF1044" s="42">
        <f t="shared" si="400"/>
        <v>187925.36888888886</v>
      </c>
      <c r="AG1044" s="72">
        <f t="shared" si="401"/>
        <v>108456.42851999999</v>
      </c>
      <c r="AH1044">
        <f t="shared" si="402"/>
        <v>0.17792577663021483</v>
      </c>
    </row>
    <row r="1045" spans="1:34" ht="15.75" thickBot="1" x14ac:dyDescent="0.3">
      <c r="A1045" s="36"/>
      <c r="B1045" s="17" t="s">
        <v>61</v>
      </c>
      <c r="C1045" s="17">
        <v>1041</v>
      </c>
      <c r="D1045" s="17">
        <v>19</v>
      </c>
      <c r="E1045" s="48">
        <v>48.4</v>
      </c>
      <c r="F1045" s="37">
        <f t="shared" si="403"/>
        <v>0.625</v>
      </c>
      <c r="G1045" s="37">
        <f t="shared" si="404"/>
        <v>2.25</v>
      </c>
      <c r="H1045" s="36"/>
      <c r="I1045" s="33">
        <f t="shared" si="384"/>
        <v>13.444444444444445</v>
      </c>
      <c r="J1045" s="34">
        <f t="shared" si="391"/>
        <v>1140</v>
      </c>
      <c r="K1045" s="34">
        <f t="shared" si="392"/>
        <v>143.15</v>
      </c>
      <c r="L1045" s="39">
        <f t="shared" si="393"/>
        <v>180.08429999999998</v>
      </c>
      <c r="M1045" s="40">
        <f t="shared" si="394"/>
        <v>1463.2343000000001</v>
      </c>
      <c r="N1045" s="36"/>
      <c r="O1045" s="45">
        <f t="shared" si="395"/>
        <v>19672.372255555558</v>
      </c>
      <c r="P1045" s="46">
        <f t="shared" si="406"/>
        <v>19.672372255555558</v>
      </c>
      <c r="Q1045" s="42">
        <f t="shared" si="396"/>
        <v>19.672372255555558</v>
      </c>
      <c r="R1045" s="46">
        <f t="shared" si="405"/>
        <v>1.5288156693654187</v>
      </c>
      <c r="S1045" s="42">
        <f t="shared" si="397"/>
        <v>0</v>
      </c>
      <c r="T1045" s="43">
        <f t="shared" si="383"/>
        <v>0.2928819368398598</v>
      </c>
      <c r="U1045" s="36"/>
      <c r="V1045" s="58">
        <f t="shared" si="398"/>
        <v>1140</v>
      </c>
      <c r="W1045" s="58">
        <f t="shared" si="399"/>
        <v>0</v>
      </c>
      <c r="Y1045" s="61">
        <f t="shared" si="385"/>
        <v>164846.8148148148</v>
      </c>
      <c r="Z1045" s="61">
        <f t="shared" si="386"/>
        <v>164.84681481481479</v>
      </c>
      <c r="AA1045" s="61">
        <f t="shared" si="387"/>
        <v>0</v>
      </c>
      <c r="AB1045" s="63">
        <f t="shared" si="388"/>
        <v>0</v>
      </c>
      <c r="AC1045" s="36"/>
      <c r="AD1045" s="64">
        <f t="shared" si="389"/>
        <v>0</v>
      </c>
      <c r="AE1045" s="64">
        <f t="shared" si="390"/>
        <v>0.2928819368398598</v>
      </c>
      <c r="AF1045" s="42">
        <f t="shared" si="400"/>
        <v>159123.00617283952</v>
      </c>
      <c r="AG1045" s="72">
        <f t="shared" si="401"/>
        <v>91833.86493750001</v>
      </c>
      <c r="AH1045">
        <f t="shared" si="402"/>
        <v>0.17792577663021483</v>
      </c>
    </row>
    <row r="1046" spans="1:34" ht="15.75" thickBot="1" x14ac:dyDescent="0.3">
      <c r="A1046" s="36"/>
      <c r="B1046" s="17" t="s">
        <v>61</v>
      </c>
      <c r="C1046" s="17">
        <v>1042</v>
      </c>
      <c r="D1046" s="17">
        <v>20</v>
      </c>
      <c r="E1046" s="48">
        <v>50.5</v>
      </c>
      <c r="F1046" s="37">
        <f t="shared" si="403"/>
        <v>0.4861111111111111</v>
      </c>
      <c r="G1046" s="37">
        <f t="shared" si="404"/>
        <v>1.75</v>
      </c>
      <c r="H1046" s="36"/>
      <c r="I1046" s="33">
        <f t="shared" si="384"/>
        <v>14.027777777777779</v>
      </c>
      <c r="J1046" s="34">
        <f t="shared" si="391"/>
        <v>886.66666666666663</v>
      </c>
      <c r="K1046" s="34">
        <f t="shared" si="392"/>
        <v>143.15</v>
      </c>
      <c r="L1046" s="39">
        <f t="shared" si="393"/>
        <v>196.05046875000002</v>
      </c>
      <c r="M1046" s="40">
        <f t="shared" si="394"/>
        <v>1225.8671354166668</v>
      </c>
      <c r="N1046" s="36"/>
      <c r="O1046" s="45">
        <f t="shared" si="395"/>
        <v>17196.19176070602</v>
      </c>
      <c r="P1046" s="46">
        <f t="shared" si="406"/>
        <v>17.196191760706022</v>
      </c>
      <c r="Q1046" s="42">
        <f t="shared" si="396"/>
        <v>17.196191760706018</v>
      </c>
      <c r="R1046" s="46">
        <f t="shared" si="405"/>
        <v>1.533592389298948</v>
      </c>
      <c r="S1046" s="42">
        <f t="shared" si="397"/>
        <v>0</v>
      </c>
      <c r="T1046" s="43">
        <f t="shared" si="383"/>
        <v>0.2928819368398598</v>
      </c>
      <c r="U1046" s="36"/>
      <c r="V1046" s="58">
        <f t="shared" si="398"/>
        <v>886.66666666666663</v>
      </c>
      <c r="W1046" s="58">
        <f t="shared" si="399"/>
        <v>0</v>
      </c>
      <c r="Y1046" s="61">
        <f t="shared" si="385"/>
        <v>179462.03703703705</v>
      </c>
      <c r="Z1046" s="61">
        <f t="shared" si="386"/>
        <v>179.46203703703705</v>
      </c>
      <c r="AA1046" s="61">
        <f t="shared" si="387"/>
        <v>0</v>
      </c>
      <c r="AB1046" s="63">
        <f t="shared" si="388"/>
        <v>0</v>
      </c>
      <c r="AC1046" s="36"/>
      <c r="AD1046" s="64">
        <f t="shared" si="389"/>
        <v>0</v>
      </c>
      <c r="AE1046" s="64">
        <f t="shared" si="390"/>
        <v>0.2928819368398598</v>
      </c>
      <c r="AF1046" s="42">
        <f t="shared" si="400"/>
        <v>100840.77733333339</v>
      </c>
      <c r="AG1046" s="72">
        <f t="shared" si="401"/>
        <v>58197.733618500031</v>
      </c>
      <c r="AH1046">
        <f t="shared" si="402"/>
        <v>0.17792577663021483</v>
      </c>
    </row>
    <row r="1047" spans="1:34" ht="15.75" thickBot="1" x14ac:dyDescent="0.3">
      <c r="A1047" s="36"/>
      <c r="B1047" s="17" t="s">
        <v>61</v>
      </c>
      <c r="C1047" s="17">
        <v>1043</v>
      </c>
      <c r="D1047" s="17">
        <v>21</v>
      </c>
      <c r="E1047" s="48">
        <v>51.9</v>
      </c>
      <c r="F1047" s="37">
        <f t="shared" si="403"/>
        <v>0.29166666666666685</v>
      </c>
      <c r="G1047" s="37">
        <f t="shared" si="404"/>
        <v>1.0500000000000007</v>
      </c>
      <c r="H1047" s="36"/>
      <c r="I1047" s="33">
        <f t="shared" si="384"/>
        <v>14.416666666666666</v>
      </c>
      <c r="J1047" s="34">
        <f t="shared" si="391"/>
        <v>532.00000000000034</v>
      </c>
      <c r="K1047" s="34">
        <f t="shared" si="392"/>
        <v>143.15</v>
      </c>
      <c r="L1047" s="39">
        <f t="shared" si="393"/>
        <v>207.07126874999997</v>
      </c>
      <c r="M1047" s="40">
        <f t="shared" si="394"/>
        <v>882.22126875000026</v>
      </c>
      <c r="N1047" s="36"/>
      <c r="O1047" s="45">
        <f t="shared" si="395"/>
        <v>12718.689957812503</v>
      </c>
      <c r="P1047" s="46">
        <f t="shared" si="406"/>
        <v>12.718689957812503</v>
      </c>
      <c r="Q1047" s="42">
        <f t="shared" si="396"/>
        <v>12.718689957812503</v>
      </c>
      <c r="R1047" s="46">
        <f t="shared" si="405"/>
        <v>1.5371253587316738</v>
      </c>
      <c r="S1047" s="42">
        <f t="shared" si="397"/>
        <v>0</v>
      </c>
      <c r="T1047" s="43">
        <f t="shared" si="383"/>
        <v>0.2928819368398598</v>
      </c>
      <c r="U1047" s="36"/>
      <c r="V1047" s="58">
        <f t="shared" si="398"/>
        <v>532.00000000000034</v>
      </c>
      <c r="W1047" s="58">
        <f t="shared" si="399"/>
        <v>0</v>
      </c>
      <c r="Y1047" s="61">
        <f t="shared" si="385"/>
        <v>189550.33333333331</v>
      </c>
      <c r="Z1047" s="61">
        <f t="shared" si="386"/>
        <v>189.55033333333333</v>
      </c>
      <c r="AA1047" s="61">
        <f t="shared" si="387"/>
        <v>0</v>
      </c>
      <c r="AB1047" s="63">
        <f t="shared" si="388"/>
        <v>0</v>
      </c>
      <c r="AC1047" s="36"/>
      <c r="AD1047" s="64">
        <f t="shared" si="389"/>
        <v>0</v>
      </c>
      <c r="AE1047" s="64">
        <f t="shared" si="390"/>
        <v>0.2928819368398598</v>
      </c>
      <c r="AF1047" s="42">
        <f t="shared" si="400"/>
        <v>44391.127111111047</v>
      </c>
      <c r="AG1047" s="72">
        <f t="shared" si="401"/>
        <v>25619.229233999966</v>
      </c>
      <c r="AH1047">
        <f t="shared" si="402"/>
        <v>0.17792577663021483</v>
      </c>
    </row>
    <row r="1048" spans="1:34" ht="15.75" thickBot="1" x14ac:dyDescent="0.3">
      <c r="A1048" s="36"/>
      <c r="B1048" s="17" t="s">
        <v>61</v>
      </c>
      <c r="C1048" s="17">
        <v>1044</v>
      </c>
      <c r="D1048" s="17">
        <v>22</v>
      </c>
      <c r="E1048" s="48">
        <v>52.6</v>
      </c>
      <c r="F1048" s="37">
        <f t="shared" si="403"/>
        <v>0.12499999999999981</v>
      </c>
      <c r="G1048" s="37">
        <f t="shared" si="404"/>
        <v>0.44999999999999929</v>
      </c>
      <c r="H1048" s="36"/>
      <c r="I1048" s="33">
        <f t="shared" si="384"/>
        <v>14.611111111111112</v>
      </c>
      <c r="J1048" s="34">
        <f t="shared" si="391"/>
        <v>227.99999999999966</v>
      </c>
      <c r="K1048" s="34">
        <f t="shared" si="392"/>
        <v>143.15</v>
      </c>
      <c r="L1048" s="39">
        <f t="shared" si="393"/>
        <v>212.69467500000005</v>
      </c>
      <c r="M1048" s="40">
        <f t="shared" si="394"/>
        <v>583.84467499999971</v>
      </c>
      <c r="N1048" s="36"/>
      <c r="O1048" s="45">
        <f t="shared" si="395"/>
        <v>8530.6194180555522</v>
      </c>
      <c r="P1048" s="46">
        <f t="shared" si="406"/>
        <v>8.5306194180555526</v>
      </c>
      <c r="Q1048" s="42">
        <f t="shared" si="396"/>
        <v>8.5306194180555526</v>
      </c>
      <c r="R1048" s="46">
        <f t="shared" si="405"/>
        <v>1.5394949752366891</v>
      </c>
      <c r="S1048" s="42">
        <f t="shared" si="397"/>
        <v>0</v>
      </c>
      <c r="T1048" s="43">
        <f t="shared" si="383"/>
        <v>0.2928819368398598</v>
      </c>
      <c r="U1048" s="36"/>
      <c r="V1048" s="58">
        <f t="shared" si="398"/>
        <v>227.99999999999966</v>
      </c>
      <c r="W1048" s="58">
        <f t="shared" si="399"/>
        <v>0</v>
      </c>
      <c r="Y1048" s="61">
        <f t="shared" si="385"/>
        <v>194697.92592592596</v>
      </c>
      <c r="Z1048" s="61">
        <f t="shared" si="386"/>
        <v>194.69792592592594</v>
      </c>
      <c r="AA1048" s="61">
        <f t="shared" si="387"/>
        <v>0</v>
      </c>
      <c r="AB1048" s="63">
        <f t="shared" si="388"/>
        <v>0</v>
      </c>
      <c r="AC1048" s="36"/>
      <c r="AD1048" s="64">
        <f t="shared" si="389"/>
        <v>0</v>
      </c>
      <c r="AE1048" s="64">
        <f t="shared" si="390"/>
        <v>0.2928819368398598</v>
      </c>
      <c r="AF1048" s="42">
        <f t="shared" si="400"/>
        <v>14909.781333333191</v>
      </c>
      <c r="AG1048" s="72">
        <f t="shared" si="401"/>
        <v>8604.8075519999184</v>
      </c>
      <c r="AH1048">
        <f t="shared" si="402"/>
        <v>0.17792577663021483</v>
      </c>
    </row>
    <row r="1049" spans="1:34" ht="15.75" thickBot="1" x14ac:dyDescent="0.3">
      <c r="A1049" s="36"/>
      <c r="B1049" s="17" t="s">
        <v>61</v>
      </c>
      <c r="C1049" s="17">
        <v>1045</v>
      </c>
      <c r="D1049" s="17">
        <v>23</v>
      </c>
      <c r="E1049" s="48">
        <v>52.8</v>
      </c>
      <c r="F1049" s="37">
        <f t="shared" si="403"/>
        <v>4.1666666666666269E-2</v>
      </c>
      <c r="G1049" s="37">
        <f t="shared" si="404"/>
        <v>0.14999999999999858</v>
      </c>
      <c r="H1049" s="36"/>
      <c r="I1049" s="33">
        <f t="shared" si="384"/>
        <v>14.666666666666666</v>
      </c>
      <c r="J1049" s="34">
        <f t="shared" si="391"/>
        <v>75.999999999999275</v>
      </c>
      <c r="K1049" s="34">
        <f t="shared" si="392"/>
        <v>143.15</v>
      </c>
      <c r="L1049" s="39">
        <f t="shared" si="393"/>
        <v>214.31519999999998</v>
      </c>
      <c r="M1049" s="40">
        <f t="shared" si="394"/>
        <v>433.46519999999924</v>
      </c>
      <c r="N1049" s="36"/>
      <c r="O1049" s="45">
        <f t="shared" si="395"/>
        <v>6357.489599999989</v>
      </c>
      <c r="P1049" s="46">
        <f t="shared" si="406"/>
        <v>6.3574895999999885</v>
      </c>
      <c r="Q1049" s="42">
        <f t="shared" si="396"/>
        <v>6.3574895999999903</v>
      </c>
      <c r="R1049" s="46">
        <f t="shared" si="405"/>
        <v>1.5412609445700225</v>
      </c>
      <c r="S1049" s="42">
        <f t="shared" si="397"/>
        <v>0</v>
      </c>
      <c r="T1049" s="43">
        <f t="shared" si="383"/>
        <v>0.2928819368398598</v>
      </c>
      <c r="U1049" s="36"/>
      <c r="V1049" s="58">
        <f t="shared" si="398"/>
        <v>75.999999999999275</v>
      </c>
      <c r="W1049" s="58">
        <f t="shared" si="399"/>
        <v>0</v>
      </c>
      <c r="Y1049" s="61">
        <f t="shared" si="385"/>
        <v>196181.33333333331</v>
      </c>
      <c r="Z1049" s="61">
        <f t="shared" si="386"/>
        <v>196.18133333333333</v>
      </c>
      <c r="AA1049" s="61">
        <f t="shared" si="387"/>
        <v>0</v>
      </c>
      <c r="AB1049" s="63">
        <f t="shared" si="388"/>
        <v>0</v>
      </c>
      <c r="AC1049" s="36"/>
      <c r="AD1049" s="64">
        <f t="shared" si="389"/>
        <v>0</v>
      </c>
      <c r="AE1049" s="64">
        <f t="shared" si="390"/>
        <v>0.2928819368398598</v>
      </c>
      <c r="AF1049" s="42">
        <f t="shared" si="400"/>
        <v>0</v>
      </c>
      <c r="AG1049" s="72">
        <f t="shared" si="401"/>
        <v>0</v>
      </c>
      <c r="AH1049">
        <f t="shared" si="402"/>
        <v>0.17792577663021483</v>
      </c>
    </row>
    <row r="1050" spans="1:34" ht="15.75" thickBot="1" x14ac:dyDescent="0.3">
      <c r="A1050" s="36"/>
      <c r="B1050" s="17" t="s">
        <v>61</v>
      </c>
      <c r="C1050" s="17">
        <v>1046</v>
      </c>
      <c r="D1050" s="17">
        <v>24</v>
      </c>
      <c r="E1050" s="48">
        <v>52.9</v>
      </c>
      <c r="F1050" s="37">
        <f t="shared" si="403"/>
        <v>4.1666666666667261E-2</v>
      </c>
      <c r="G1050" s="37">
        <f t="shared" si="404"/>
        <v>0.15000000000000213</v>
      </c>
      <c r="H1050" s="36"/>
      <c r="I1050" s="33">
        <f t="shared" si="384"/>
        <v>14.694444444444445</v>
      </c>
      <c r="J1050" s="34">
        <f t="shared" si="391"/>
        <v>76.00000000000108</v>
      </c>
      <c r="K1050" s="34">
        <f t="shared" si="392"/>
        <v>143.15</v>
      </c>
      <c r="L1050" s="39">
        <f t="shared" si="393"/>
        <v>215.12776875</v>
      </c>
      <c r="M1050" s="40">
        <f t="shared" si="394"/>
        <v>434.27776875000109</v>
      </c>
      <c r="N1050" s="36"/>
      <c r="O1050" s="45">
        <f t="shared" si="395"/>
        <v>6381.4705463541832</v>
      </c>
      <c r="P1050" s="46">
        <f t="shared" si="406"/>
        <v>6.3814705463541834</v>
      </c>
      <c r="Q1050" s="42">
        <f t="shared" si="396"/>
        <v>6.3814705463541834</v>
      </c>
      <c r="R1050" s="46">
        <f t="shared" si="405"/>
        <v>1.5430335752773432</v>
      </c>
      <c r="S1050" s="42">
        <f t="shared" si="397"/>
        <v>0</v>
      </c>
      <c r="T1050" s="43">
        <f t="shared" si="383"/>
        <v>0.2928819368398598</v>
      </c>
      <c r="U1050" s="36"/>
      <c r="V1050" s="58">
        <f t="shared" si="398"/>
        <v>76.00000000000108</v>
      </c>
      <c r="W1050" s="58">
        <f t="shared" si="399"/>
        <v>0</v>
      </c>
      <c r="Y1050" s="61">
        <f t="shared" si="385"/>
        <v>196925.14814814815</v>
      </c>
      <c r="Z1050" s="61">
        <f t="shared" si="386"/>
        <v>196.92514814814814</v>
      </c>
      <c r="AA1050" s="61">
        <f t="shared" si="387"/>
        <v>0</v>
      </c>
      <c r="AB1050" s="63">
        <f t="shared" si="388"/>
        <v>0</v>
      </c>
      <c r="AC1050" s="36"/>
      <c r="AD1050" s="64">
        <f t="shared" si="389"/>
        <v>0</v>
      </c>
      <c r="AE1050" s="64">
        <f t="shared" si="390"/>
        <v>0.29435655792362714</v>
      </c>
      <c r="AF1050" s="42">
        <f t="shared" si="400"/>
        <v>0</v>
      </c>
      <c r="AG1050" s="72">
        <f t="shared" si="401"/>
        <v>0</v>
      </c>
      <c r="AH1050">
        <f t="shared" si="402"/>
        <v>0.17792577663021483</v>
      </c>
    </row>
    <row r="1051" spans="1:34" ht="15.75" thickBot="1" x14ac:dyDescent="0.3">
      <c r="A1051" s="36"/>
      <c r="B1051" s="17" t="s">
        <v>61</v>
      </c>
      <c r="C1051" s="17">
        <v>1047</v>
      </c>
      <c r="D1051" s="17">
        <v>25</v>
      </c>
      <c r="E1051" s="48">
        <v>53.1</v>
      </c>
      <c r="F1051" s="37">
        <f t="shared" si="403"/>
        <v>5.5555555555555358E-2</v>
      </c>
      <c r="G1051" s="37">
        <f t="shared" si="404"/>
        <v>0.19999999999999929</v>
      </c>
      <c r="H1051" s="36"/>
      <c r="I1051" s="33">
        <f t="shared" si="384"/>
        <v>14.750000000000002</v>
      </c>
      <c r="J1051" s="34">
        <f t="shared" si="391"/>
        <v>101.33333333333297</v>
      </c>
      <c r="K1051" s="34">
        <f t="shared" si="392"/>
        <v>143.15</v>
      </c>
      <c r="L1051" s="39">
        <f t="shared" si="393"/>
        <v>216.75751875000006</v>
      </c>
      <c r="M1051" s="40">
        <f t="shared" si="394"/>
        <v>461.24085208333304</v>
      </c>
      <c r="N1051" s="36"/>
      <c r="O1051" s="45">
        <f t="shared" si="395"/>
        <v>6803.3025682291627</v>
      </c>
      <c r="P1051" s="46">
        <f t="shared" si="406"/>
        <v>6.8033025682291628</v>
      </c>
      <c r="Q1051" s="42">
        <f t="shared" si="396"/>
        <v>6.8033025682291628</v>
      </c>
      <c r="R1051" s="46">
        <f t="shared" si="405"/>
        <v>1.5449233815462957</v>
      </c>
      <c r="S1051" s="42">
        <f t="shared" si="397"/>
        <v>0</v>
      </c>
      <c r="T1051" s="43">
        <f t="shared" si="383"/>
        <v>0.2928819368398598</v>
      </c>
      <c r="U1051" s="36"/>
      <c r="V1051" s="58">
        <f t="shared" si="398"/>
        <v>101.33333333333297</v>
      </c>
      <c r="W1051" s="58">
        <f t="shared" si="399"/>
        <v>0</v>
      </c>
      <c r="Y1051" s="61">
        <f t="shared" si="385"/>
        <v>198417.00000000006</v>
      </c>
      <c r="Z1051" s="61">
        <f t="shared" si="386"/>
        <v>198.41700000000006</v>
      </c>
      <c r="AA1051" s="61">
        <f t="shared" si="387"/>
        <v>0</v>
      </c>
      <c r="AB1051" s="63">
        <f t="shared" si="388"/>
        <v>0</v>
      </c>
      <c r="AC1051" s="36"/>
      <c r="AD1051" s="64">
        <f t="shared" si="389"/>
        <v>0</v>
      </c>
      <c r="AE1051" s="64">
        <f t="shared" si="390"/>
        <v>0.29578280401935436</v>
      </c>
      <c r="AF1051" s="42">
        <f t="shared" si="400"/>
        <v>0</v>
      </c>
      <c r="AG1051" s="72">
        <f t="shared" si="401"/>
        <v>0</v>
      </c>
      <c r="AH1051">
        <f t="shared" si="402"/>
        <v>0.17792577663021483</v>
      </c>
    </row>
    <row r="1052" spans="1:34" ht="15.75" thickBot="1" x14ac:dyDescent="0.3">
      <c r="A1052" s="36"/>
      <c r="B1052" s="17" t="s">
        <v>61</v>
      </c>
      <c r="C1052" s="17">
        <v>1048</v>
      </c>
      <c r="D1052" s="17">
        <v>26</v>
      </c>
      <c r="E1052" s="48">
        <v>53.3</v>
      </c>
      <c r="F1052" s="37">
        <f t="shared" si="403"/>
        <v>0</v>
      </c>
      <c r="G1052" s="37">
        <f t="shared" si="404"/>
        <v>0</v>
      </c>
      <c r="H1052" s="36"/>
      <c r="I1052" s="33">
        <f t="shared" si="384"/>
        <v>14.805555555555555</v>
      </c>
      <c r="J1052" s="34">
        <f t="shared" si="391"/>
        <v>0</v>
      </c>
      <c r="K1052" s="34">
        <f t="shared" si="392"/>
        <v>143.15</v>
      </c>
      <c r="L1052" s="39">
        <f t="shared" si="393"/>
        <v>218.39341875</v>
      </c>
      <c r="M1052" s="40">
        <f t="shared" si="394"/>
        <v>361.54341875</v>
      </c>
      <c r="N1052" s="36"/>
      <c r="O1052" s="45">
        <f t="shared" si="395"/>
        <v>5352.8511720486113</v>
      </c>
      <c r="P1052" s="46">
        <f t="shared" si="406"/>
        <v>5.3528511720486112</v>
      </c>
      <c r="Q1052" s="42">
        <f t="shared" si="396"/>
        <v>5.3528511720486112</v>
      </c>
      <c r="R1052" s="46">
        <f t="shared" si="405"/>
        <v>1.5464102846496426</v>
      </c>
      <c r="S1052" s="42">
        <f t="shared" si="397"/>
        <v>5308.6359015625012</v>
      </c>
      <c r="T1052" s="43">
        <f t="shared" si="383"/>
        <v>0.29435655792362714</v>
      </c>
      <c r="U1052" s="65"/>
      <c r="V1052" s="58">
        <f t="shared" si="398"/>
        <v>0</v>
      </c>
      <c r="W1052" s="58">
        <f t="shared" si="399"/>
        <v>0</v>
      </c>
      <c r="Y1052" s="61">
        <f t="shared" si="385"/>
        <v>199914.48148148149</v>
      </c>
      <c r="Z1052" s="61">
        <f t="shared" si="386"/>
        <v>199.91448148148149</v>
      </c>
      <c r="AA1052" s="61">
        <f t="shared" si="387"/>
        <v>1497.4814814814308</v>
      </c>
      <c r="AB1052" s="63">
        <f t="shared" si="388"/>
        <v>1.4974814814814308</v>
      </c>
      <c r="AC1052" s="36"/>
      <c r="AD1052" s="64">
        <f t="shared" si="389"/>
        <v>-1.4974814814814308</v>
      </c>
      <c r="AE1052" s="64">
        <f t="shared" si="390"/>
        <v>0.29711585575011246</v>
      </c>
      <c r="AF1052" s="42">
        <f t="shared" si="400"/>
        <v>0</v>
      </c>
      <c r="AG1052" s="72">
        <f t="shared" si="401"/>
        <v>0</v>
      </c>
      <c r="AH1052">
        <f t="shared" si="402"/>
        <v>0.17882160893860349</v>
      </c>
    </row>
    <row r="1053" spans="1:34" ht="15.75" thickBot="1" x14ac:dyDescent="0.3">
      <c r="A1053" s="36"/>
      <c r="B1053" s="17" t="s">
        <v>61</v>
      </c>
      <c r="C1053" s="17">
        <v>1049</v>
      </c>
      <c r="D1053" s="17">
        <v>27</v>
      </c>
      <c r="E1053" s="48">
        <v>53.1</v>
      </c>
      <c r="F1053" s="37">
        <f t="shared" si="403"/>
        <v>-0.1388888888888889</v>
      </c>
      <c r="G1053" s="37">
        <f t="shared" si="404"/>
        <v>-0.5</v>
      </c>
      <c r="H1053" s="36"/>
      <c r="I1053" s="33">
        <f t="shared" si="384"/>
        <v>14.750000000000002</v>
      </c>
      <c r="J1053" s="34">
        <f t="shared" si="391"/>
        <v>-253.33333333333334</v>
      </c>
      <c r="K1053" s="34">
        <f t="shared" si="392"/>
        <v>143.15</v>
      </c>
      <c r="L1053" s="39">
        <f t="shared" si="393"/>
        <v>216.75751875000006</v>
      </c>
      <c r="M1053" s="40">
        <f t="shared" si="394"/>
        <v>359.90751875000007</v>
      </c>
      <c r="N1053" s="36"/>
      <c r="O1053" s="45">
        <f t="shared" si="395"/>
        <v>5308.6359015625012</v>
      </c>
      <c r="P1053" s="46">
        <f t="shared" si="406"/>
        <v>5.3086359015625009</v>
      </c>
      <c r="Q1053" s="42">
        <f t="shared" si="396"/>
        <v>1.5719692348958343</v>
      </c>
      <c r="R1053" s="46">
        <f t="shared" si="405"/>
        <v>1.5478849057334099</v>
      </c>
      <c r="S1053" s="42">
        <f t="shared" si="397"/>
        <v>5134.4859446180544</v>
      </c>
      <c r="T1053" s="43">
        <f t="shared" si="383"/>
        <v>0.29578280401935436</v>
      </c>
      <c r="U1053" s="65"/>
      <c r="V1053" s="58">
        <f t="shared" si="398"/>
        <v>0</v>
      </c>
      <c r="W1053" s="58">
        <f t="shared" si="399"/>
        <v>253.33333333333334</v>
      </c>
      <c r="Y1053" s="61">
        <f t="shared" si="385"/>
        <v>198417.00000000006</v>
      </c>
      <c r="Z1053" s="61">
        <f t="shared" si="386"/>
        <v>198.41700000000006</v>
      </c>
      <c r="AA1053" s="61">
        <f t="shared" si="387"/>
        <v>5933.6296296297223</v>
      </c>
      <c r="AB1053" s="63">
        <f t="shared" si="388"/>
        <v>5.9336296296297224</v>
      </c>
      <c r="AC1053" s="36"/>
      <c r="AD1053" s="64">
        <f t="shared" si="389"/>
        <v>-5.9336296296297224</v>
      </c>
      <c r="AE1053" s="64">
        <f t="shared" si="390"/>
        <v>0.29834422705875441</v>
      </c>
      <c r="AF1053" s="42">
        <f t="shared" si="400"/>
        <v>0</v>
      </c>
      <c r="AG1053" s="72">
        <f t="shared" si="401"/>
        <v>0</v>
      </c>
      <c r="AH1053">
        <f t="shared" si="402"/>
        <v>0.17968805344175776</v>
      </c>
    </row>
    <row r="1054" spans="1:34" ht="15.75" thickBot="1" x14ac:dyDescent="0.3">
      <c r="A1054" s="36"/>
      <c r="B1054" s="17" t="s">
        <v>61</v>
      </c>
      <c r="C1054" s="17">
        <v>1050</v>
      </c>
      <c r="D1054" s="17">
        <v>28</v>
      </c>
      <c r="E1054" s="48">
        <v>52.3</v>
      </c>
      <c r="F1054" s="37">
        <f t="shared" si="403"/>
        <v>-0.33333333333333315</v>
      </c>
      <c r="G1054" s="37">
        <f t="shared" si="404"/>
        <v>-1.1999999999999993</v>
      </c>
      <c r="H1054" s="36"/>
      <c r="I1054" s="33">
        <f t="shared" si="384"/>
        <v>14.527777777777777</v>
      </c>
      <c r="J1054" s="34">
        <f t="shared" si="391"/>
        <v>-607.99999999999966</v>
      </c>
      <c r="K1054" s="34">
        <f t="shared" si="392"/>
        <v>143.15</v>
      </c>
      <c r="L1054" s="39">
        <f t="shared" si="393"/>
        <v>210.27541874999997</v>
      </c>
      <c r="M1054" s="40">
        <f t="shared" si="394"/>
        <v>353.42541874999995</v>
      </c>
      <c r="N1054" s="36"/>
      <c r="O1054" s="45">
        <f t="shared" si="395"/>
        <v>5134.4859446180544</v>
      </c>
      <c r="P1054" s="46">
        <f t="shared" si="406"/>
        <v>5.1344859446180546</v>
      </c>
      <c r="Q1054" s="42">
        <f t="shared" si="396"/>
        <v>-3.6984029442708288</v>
      </c>
      <c r="R1054" s="46">
        <f t="shared" si="405"/>
        <v>1.5493111518291371</v>
      </c>
      <c r="S1054" s="42">
        <f t="shared" si="397"/>
        <v>4798.9862307291669</v>
      </c>
      <c r="T1054" s="43">
        <f t="shared" si="383"/>
        <v>0.29711585575011246</v>
      </c>
      <c r="U1054" s="65"/>
      <c r="V1054" s="58">
        <f t="shared" si="398"/>
        <v>0</v>
      </c>
      <c r="W1054" s="58">
        <f t="shared" si="399"/>
        <v>607.99999999999966</v>
      </c>
      <c r="Y1054" s="61">
        <f t="shared" si="385"/>
        <v>192483.37037037034</v>
      </c>
      <c r="Z1054" s="61">
        <f t="shared" si="386"/>
        <v>192.48337037037032</v>
      </c>
      <c r="AA1054" s="61">
        <f t="shared" si="387"/>
        <v>11597.037037036993</v>
      </c>
      <c r="AB1054" s="63">
        <f t="shared" si="388"/>
        <v>11.597037037036992</v>
      </c>
      <c r="AC1054" s="36"/>
      <c r="AD1054" s="64">
        <f t="shared" si="389"/>
        <v>-11.597037037036992</v>
      </c>
      <c r="AE1054" s="64">
        <f t="shared" si="390"/>
        <v>0.29945424581237129</v>
      </c>
      <c r="AF1054" s="42">
        <f t="shared" si="400"/>
        <v>0</v>
      </c>
      <c r="AG1054" s="72">
        <f t="shared" si="401"/>
        <v>0</v>
      </c>
      <c r="AH1054">
        <f t="shared" si="402"/>
        <v>0.18049788236819334</v>
      </c>
    </row>
    <row r="1055" spans="1:34" ht="15.75" thickBot="1" x14ac:dyDescent="0.3">
      <c r="A1055" s="36"/>
      <c r="B1055" s="17" t="s">
        <v>61</v>
      </c>
      <c r="C1055" s="17">
        <v>1051</v>
      </c>
      <c r="D1055" s="17">
        <v>29</v>
      </c>
      <c r="E1055" s="48">
        <v>50.7</v>
      </c>
      <c r="F1055" s="37">
        <f t="shared" si="403"/>
        <v>-0.4861111111111111</v>
      </c>
      <c r="G1055" s="37">
        <f t="shared" si="404"/>
        <v>-1.75</v>
      </c>
      <c r="H1055" s="36"/>
      <c r="I1055" s="33">
        <f t="shared" si="384"/>
        <v>14.083333333333334</v>
      </c>
      <c r="J1055" s="34">
        <f t="shared" si="391"/>
        <v>-886.66666666666663</v>
      </c>
      <c r="K1055" s="34">
        <f t="shared" si="392"/>
        <v>143.15</v>
      </c>
      <c r="L1055" s="39">
        <f t="shared" si="393"/>
        <v>197.60641875000002</v>
      </c>
      <c r="M1055" s="40">
        <f t="shared" si="394"/>
        <v>340.75641875000002</v>
      </c>
      <c r="N1055" s="36"/>
      <c r="O1055" s="45">
        <f t="shared" si="395"/>
        <v>4798.9862307291669</v>
      </c>
      <c r="P1055" s="46">
        <f t="shared" si="406"/>
        <v>4.7989862307291666</v>
      </c>
      <c r="Q1055" s="42">
        <f t="shared" si="396"/>
        <v>-7.6882359914930554</v>
      </c>
      <c r="R1055" s="46">
        <f t="shared" si="405"/>
        <v>1.5506442035598953</v>
      </c>
      <c r="S1055" s="42">
        <f t="shared" si="397"/>
        <v>4422.1367111111113</v>
      </c>
      <c r="T1055" s="43">
        <f t="shared" si="383"/>
        <v>0.29834422705875441</v>
      </c>
      <c r="U1055" s="65"/>
      <c r="V1055" s="58">
        <f t="shared" si="398"/>
        <v>0</v>
      </c>
      <c r="W1055" s="58">
        <f t="shared" si="399"/>
        <v>886.66666666666663</v>
      </c>
      <c r="Y1055" s="61">
        <f t="shared" si="385"/>
        <v>180886.33333333334</v>
      </c>
      <c r="Z1055" s="61">
        <f t="shared" si="386"/>
        <v>180.88633333333334</v>
      </c>
      <c r="AA1055" s="61">
        <f t="shared" si="387"/>
        <v>13303.51851851854</v>
      </c>
      <c r="AB1055" s="63">
        <f t="shared" si="388"/>
        <v>13.303518518518541</v>
      </c>
      <c r="AC1055" s="36"/>
      <c r="AD1055" s="64">
        <f t="shared" si="389"/>
        <v>-13.303518518518541</v>
      </c>
      <c r="AE1055" s="64">
        <f t="shared" si="390"/>
        <v>0.30043646782510275</v>
      </c>
      <c r="AF1055" s="42">
        <f t="shared" si="400"/>
        <v>0</v>
      </c>
      <c r="AG1055" s="72">
        <f t="shared" si="401"/>
        <v>0</v>
      </c>
      <c r="AH1055">
        <f t="shared" si="402"/>
        <v>0.18124411793819331</v>
      </c>
    </row>
    <row r="1056" spans="1:34" ht="15.75" thickBot="1" x14ac:dyDescent="0.3">
      <c r="A1056" s="36"/>
      <c r="B1056" s="17" t="s">
        <v>61</v>
      </c>
      <c r="C1056" s="17">
        <v>1052</v>
      </c>
      <c r="D1056" s="17">
        <v>30</v>
      </c>
      <c r="E1056" s="48">
        <v>48.8</v>
      </c>
      <c r="F1056" s="37">
        <f t="shared" si="403"/>
        <v>-0.5833333333333337</v>
      </c>
      <c r="G1056" s="37">
        <f t="shared" si="404"/>
        <v>-2.1000000000000014</v>
      </c>
      <c r="H1056" s="36"/>
      <c r="I1056" s="33">
        <f t="shared" si="384"/>
        <v>13.555555555555555</v>
      </c>
      <c r="J1056" s="34">
        <f t="shared" si="391"/>
        <v>-1064.0000000000007</v>
      </c>
      <c r="K1056" s="34">
        <f t="shared" si="392"/>
        <v>143.15</v>
      </c>
      <c r="L1056" s="39">
        <f t="shared" si="393"/>
        <v>183.07319999999999</v>
      </c>
      <c r="M1056" s="40">
        <f t="shared" si="394"/>
        <v>326.22320000000002</v>
      </c>
      <c r="N1056" s="36"/>
      <c r="O1056" s="45">
        <f t="shared" si="395"/>
        <v>4422.1367111111113</v>
      </c>
      <c r="P1056" s="46">
        <f t="shared" si="406"/>
        <v>4.4221367111111114</v>
      </c>
      <c r="Q1056" s="42">
        <f t="shared" si="396"/>
        <v>-10.000974400000009</v>
      </c>
      <c r="R1056" s="46">
        <f t="shared" si="405"/>
        <v>1.5518725748685374</v>
      </c>
      <c r="S1056" s="42">
        <f t="shared" si="397"/>
        <v>3996.0675130208342</v>
      </c>
      <c r="T1056" s="43">
        <f t="shared" si="383"/>
        <v>0.29945424581237129</v>
      </c>
      <c r="U1056" s="65"/>
      <c r="V1056" s="58">
        <f t="shared" si="398"/>
        <v>0</v>
      </c>
      <c r="W1056" s="58">
        <f t="shared" si="399"/>
        <v>1064.0000000000007</v>
      </c>
      <c r="Y1056" s="61">
        <f t="shared" si="385"/>
        <v>167582.8148148148</v>
      </c>
      <c r="Z1056" s="61">
        <f t="shared" si="386"/>
        <v>167.58281481481481</v>
      </c>
      <c r="AA1056" s="61">
        <f t="shared" si="387"/>
        <v>15424.48148148146</v>
      </c>
      <c r="AB1056" s="63">
        <f t="shared" si="388"/>
        <v>15.424481481481459</v>
      </c>
      <c r="AC1056" s="36"/>
      <c r="AD1056" s="64">
        <f t="shared" si="389"/>
        <v>-15.424481481481459</v>
      </c>
      <c r="AE1056" s="64">
        <f t="shared" si="390"/>
        <v>0.30126983798911705</v>
      </c>
      <c r="AF1056" s="42">
        <f t="shared" si="400"/>
        <v>0</v>
      </c>
      <c r="AG1056" s="72">
        <f t="shared" si="401"/>
        <v>0</v>
      </c>
      <c r="AH1056">
        <f t="shared" si="402"/>
        <v>0.18191845433101558</v>
      </c>
    </row>
    <row r="1057" spans="1:34" ht="15.75" thickBot="1" x14ac:dyDescent="0.3">
      <c r="A1057" s="36"/>
      <c r="B1057" s="17" t="s">
        <v>61</v>
      </c>
      <c r="C1057" s="17">
        <v>1053</v>
      </c>
      <c r="D1057" s="17">
        <v>31</v>
      </c>
      <c r="E1057" s="48">
        <v>46.5</v>
      </c>
      <c r="F1057" s="37">
        <f t="shared" si="403"/>
        <v>-0.69444444444444442</v>
      </c>
      <c r="G1057" s="37">
        <f t="shared" si="404"/>
        <v>-2.5</v>
      </c>
      <c r="H1057" s="36"/>
      <c r="I1057" s="33">
        <f t="shared" si="384"/>
        <v>12.916666666666668</v>
      </c>
      <c r="J1057" s="34">
        <f t="shared" si="391"/>
        <v>-1266.6666666666665</v>
      </c>
      <c r="K1057" s="34">
        <f t="shared" si="392"/>
        <v>143.15</v>
      </c>
      <c r="L1057" s="39">
        <f t="shared" si="393"/>
        <v>166.22296875000001</v>
      </c>
      <c r="M1057" s="40">
        <f t="shared" si="394"/>
        <v>309.37296875000004</v>
      </c>
      <c r="N1057" s="36"/>
      <c r="O1057" s="45">
        <f t="shared" si="395"/>
        <v>3996.0675130208342</v>
      </c>
      <c r="P1057" s="46">
        <f t="shared" si="406"/>
        <v>3.9960675130208343</v>
      </c>
      <c r="Q1057" s="42">
        <f t="shared" si="396"/>
        <v>-12.365043598090274</v>
      </c>
      <c r="R1057" s="46">
        <f t="shared" si="405"/>
        <v>1.5529825936221542</v>
      </c>
      <c r="S1057" s="42">
        <f t="shared" si="397"/>
        <v>3535.9992458333336</v>
      </c>
      <c r="T1057" s="43">
        <f t="shared" si="383"/>
        <v>0.30043646782510275</v>
      </c>
      <c r="U1057" s="65">
        <f>SUM(S1052:S1065)</f>
        <v>38717.400231423613</v>
      </c>
      <c r="V1057" s="58">
        <f t="shared" si="398"/>
        <v>0</v>
      </c>
      <c r="W1057" s="58">
        <f t="shared" si="399"/>
        <v>1266.6666666666665</v>
      </c>
      <c r="Y1057" s="61">
        <f t="shared" si="385"/>
        <v>152158.33333333334</v>
      </c>
      <c r="Z1057" s="61">
        <f t="shared" si="386"/>
        <v>152.15833333333333</v>
      </c>
      <c r="AA1057" s="61">
        <f t="shared" si="387"/>
        <v>17157.000000000029</v>
      </c>
      <c r="AB1057" s="63">
        <f t="shared" si="388"/>
        <v>17.157000000000028</v>
      </c>
      <c r="AC1057" s="36"/>
      <c r="AD1057" s="64">
        <f t="shared" si="389"/>
        <v>-17.157000000000028</v>
      </c>
      <c r="AE1057" s="64">
        <f t="shared" si="390"/>
        <v>0.30194422687800593</v>
      </c>
      <c r="AF1057" s="42">
        <f t="shared" si="400"/>
        <v>0</v>
      </c>
      <c r="AG1057" s="72">
        <f t="shared" si="401"/>
        <v>0</v>
      </c>
      <c r="AH1057">
        <f t="shared" si="402"/>
        <v>0.18251515420374992</v>
      </c>
    </row>
    <row r="1058" spans="1:34" ht="15.75" thickBot="1" x14ac:dyDescent="0.3">
      <c r="A1058" s="36"/>
      <c r="B1058" s="17" t="s">
        <v>61</v>
      </c>
      <c r="C1058" s="17">
        <v>1054</v>
      </c>
      <c r="D1058" s="17">
        <v>32</v>
      </c>
      <c r="E1058" s="48">
        <v>43.8</v>
      </c>
      <c r="F1058" s="37">
        <f t="shared" si="403"/>
        <v>-0.86111111111111149</v>
      </c>
      <c r="G1058" s="37">
        <f t="shared" si="404"/>
        <v>-3.1000000000000014</v>
      </c>
      <c r="H1058" s="36"/>
      <c r="I1058" s="33">
        <f t="shared" si="384"/>
        <v>12.166666666666666</v>
      </c>
      <c r="J1058" s="34">
        <f t="shared" si="391"/>
        <v>-1570.6666666666674</v>
      </c>
      <c r="K1058" s="34">
        <f t="shared" si="392"/>
        <v>143.15</v>
      </c>
      <c r="L1058" s="39">
        <f t="shared" si="393"/>
        <v>147.480075</v>
      </c>
      <c r="M1058" s="40">
        <f t="shared" si="394"/>
        <v>290.63007500000003</v>
      </c>
      <c r="N1058" s="36"/>
      <c r="O1058" s="45">
        <f t="shared" si="395"/>
        <v>3535.9992458333336</v>
      </c>
      <c r="P1058" s="46">
        <f t="shared" si="406"/>
        <v>3.5359992458333336</v>
      </c>
      <c r="Q1058" s="42">
        <f t="shared" si="396"/>
        <v>-15.573778531944452</v>
      </c>
      <c r="R1058" s="46">
        <f t="shared" si="405"/>
        <v>1.5539648156348858</v>
      </c>
      <c r="S1058" s="42">
        <f t="shared" si="397"/>
        <v>3000.1325904513892</v>
      </c>
      <c r="T1058" s="43">
        <f t="shared" si="383"/>
        <v>0.30126983798911705</v>
      </c>
      <c r="U1058" s="65"/>
      <c r="V1058" s="58">
        <f t="shared" si="398"/>
        <v>0</v>
      </c>
      <c r="W1058" s="58">
        <f t="shared" si="399"/>
        <v>1570.6666666666674</v>
      </c>
      <c r="Y1058" s="61">
        <f t="shared" si="385"/>
        <v>135001.33333333331</v>
      </c>
      <c r="Z1058" s="61">
        <f t="shared" si="386"/>
        <v>135.00133333333332</v>
      </c>
      <c r="AA1058" s="61">
        <f t="shared" si="387"/>
        <v>20713.518518518496</v>
      </c>
      <c r="AB1058" s="63">
        <f t="shared" si="388"/>
        <v>20.713518518518498</v>
      </c>
      <c r="AC1058" s="36"/>
      <c r="AD1058" s="64">
        <f t="shared" si="389"/>
        <v>-20.713518518518498</v>
      </c>
      <c r="AE1058" s="64">
        <f t="shared" si="390"/>
        <v>0.30245495529664984</v>
      </c>
      <c r="AF1058" s="42">
        <f t="shared" si="400"/>
        <v>0</v>
      </c>
      <c r="AG1058" s="72">
        <f t="shared" si="401"/>
        <v>0</v>
      </c>
      <c r="AH1058">
        <f t="shared" si="402"/>
        <v>0.18302142657838863</v>
      </c>
    </row>
    <row r="1059" spans="1:34" ht="15.75" thickBot="1" x14ac:dyDescent="0.3">
      <c r="A1059" s="36"/>
      <c r="B1059" s="17" t="s">
        <v>61</v>
      </c>
      <c r="C1059" s="17">
        <v>1055</v>
      </c>
      <c r="D1059" s="17">
        <v>33</v>
      </c>
      <c r="E1059" s="48">
        <v>40.299999999999997</v>
      </c>
      <c r="F1059" s="37">
        <f t="shared" si="403"/>
        <v>-1.0833333333333328</v>
      </c>
      <c r="G1059" s="37">
        <f t="shared" si="404"/>
        <v>-3.8999999999999986</v>
      </c>
      <c r="H1059" s="36"/>
      <c r="I1059" s="33">
        <f t="shared" si="384"/>
        <v>11.194444444444445</v>
      </c>
      <c r="J1059" s="34">
        <f t="shared" si="391"/>
        <v>-1975.9999999999991</v>
      </c>
      <c r="K1059" s="34">
        <f t="shared" si="392"/>
        <v>143.15</v>
      </c>
      <c r="L1059" s="39">
        <f t="shared" si="393"/>
        <v>124.85191875</v>
      </c>
      <c r="M1059" s="40">
        <f t="shared" si="394"/>
        <v>268.00191875000002</v>
      </c>
      <c r="N1059" s="36"/>
      <c r="O1059" s="45">
        <f t="shared" si="395"/>
        <v>3000.1325904513892</v>
      </c>
      <c r="P1059" s="46">
        <f t="shared" si="406"/>
        <v>3.0001325904513894</v>
      </c>
      <c r="Q1059" s="42">
        <f t="shared" si="396"/>
        <v>-19.120089631770821</v>
      </c>
      <c r="R1059" s="46">
        <f t="shared" si="405"/>
        <v>1.5547981857988999</v>
      </c>
      <c r="S1059" s="42">
        <f t="shared" si="397"/>
        <v>2427.8000000000002</v>
      </c>
      <c r="T1059" s="43">
        <f t="shared" si="383"/>
        <v>0.30194422687800593</v>
      </c>
      <c r="U1059" s="65"/>
      <c r="V1059" s="58">
        <f t="shared" si="398"/>
        <v>0</v>
      </c>
      <c r="W1059" s="58">
        <f t="shared" si="399"/>
        <v>1975.9999999999991</v>
      </c>
      <c r="Y1059" s="61">
        <f t="shared" si="385"/>
        <v>114287.81481481482</v>
      </c>
      <c r="Z1059" s="61">
        <f t="shared" si="386"/>
        <v>114.28781481481482</v>
      </c>
      <c r="AA1059" s="61">
        <f t="shared" si="387"/>
        <v>23087.814814814818</v>
      </c>
      <c r="AB1059" s="63">
        <f t="shared" si="388"/>
        <v>23.087814814814816</v>
      </c>
      <c r="AC1059" s="36"/>
      <c r="AD1059" s="64">
        <f t="shared" si="389"/>
        <v>-23.087814814814816</v>
      </c>
      <c r="AE1059" s="64">
        <f t="shared" si="390"/>
        <v>0.30283271498376402</v>
      </c>
      <c r="AF1059" s="42">
        <f t="shared" si="400"/>
        <v>0</v>
      </c>
      <c r="AG1059" s="72">
        <f t="shared" si="401"/>
        <v>0</v>
      </c>
      <c r="AH1059">
        <f t="shared" si="402"/>
        <v>0.18343111782838861</v>
      </c>
    </row>
    <row r="1060" spans="1:34" ht="15.75" thickBot="1" x14ac:dyDescent="0.3">
      <c r="A1060" s="36"/>
      <c r="B1060" s="17" t="s">
        <v>61</v>
      </c>
      <c r="C1060" s="17">
        <v>1056</v>
      </c>
      <c r="D1060" s="17">
        <v>34</v>
      </c>
      <c r="E1060" s="48">
        <v>36</v>
      </c>
      <c r="F1060" s="37">
        <f t="shared" si="403"/>
        <v>-1.333333333333333</v>
      </c>
      <c r="G1060" s="37">
        <f t="shared" si="404"/>
        <v>-4.7999999999999989</v>
      </c>
      <c r="H1060" s="36"/>
      <c r="I1060" s="33">
        <f t="shared" si="384"/>
        <v>10</v>
      </c>
      <c r="J1060" s="34">
        <f t="shared" si="391"/>
        <v>-2431.9999999999995</v>
      </c>
      <c r="K1060" s="34">
        <f t="shared" si="392"/>
        <v>143.15</v>
      </c>
      <c r="L1060" s="39">
        <f t="shared" si="393"/>
        <v>99.63</v>
      </c>
      <c r="M1060" s="40">
        <f t="shared" si="394"/>
        <v>242.78</v>
      </c>
      <c r="N1060" s="36"/>
      <c r="O1060" s="45">
        <f t="shared" si="395"/>
        <v>2427.8000000000002</v>
      </c>
      <c r="P1060" s="46">
        <f t="shared" si="406"/>
        <v>2.4278000000000004</v>
      </c>
      <c r="Q1060" s="42">
        <f t="shared" si="396"/>
        <v>-21.892199999999992</v>
      </c>
      <c r="R1060" s="46">
        <f t="shared" si="405"/>
        <v>1.5554725746877889</v>
      </c>
      <c r="S1060" s="42">
        <f t="shared" si="397"/>
        <v>1838.6223071180559</v>
      </c>
      <c r="T1060" s="43">
        <f t="shared" si="383"/>
        <v>0.30245495529664984</v>
      </c>
      <c r="U1060" s="65"/>
      <c r="V1060" s="58">
        <f t="shared" si="398"/>
        <v>0</v>
      </c>
      <c r="W1060" s="58">
        <f t="shared" si="399"/>
        <v>2431.9999999999995</v>
      </c>
      <c r="Y1060" s="61">
        <f t="shared" si="385"/>
        <v>91200</v>
      </c>
      <c r="Z1060" s="61">
        <f t="shared" si="386"/>
        <v>91.2</v>
      </c>
      <c r="AA1060" s="61">
        <f t="shared" si="387"/>
        <v>24876.62962962962</v>
      </c>
      <c r="AB1060" s="63">
        <f t="shared" si="388"/>
        <v>24.876629629629619</v>
      </c>
      <c r="AC1060" s="36"/>
      <c r="AD1060" s="64">
        <f t="shared" si="389"/>
        <v>-24.876629629629619</v>
      </c>
      <c r="AE1060" s="64">
        <f t="shared" si="390"/>
        <v>0.30311960459603254</v>
      </c>
      <c r="AF1060" s="42">
        <f t="shared" si="400"/>
        <v>0</v>
      </c>
      <c r="AG1060" s="72">
        <f t="shared" si="401"/>
        <v>0</v>
      </c>
      <c r="AH1060">
        <f t="shared" si="402"/>
        <v>0.18374138534271481</v>
      </c>
    </row>
    <row r="1061" spans="1:34" ht="15.75" thickBot="1" x14ac:dyDescent="0.3">
      <c r="A1061" s="36"/>
      <c r="B1061" s="17" t="s">
        <v>61</v>
      </c>
      <c r="C1061" s="17">
        <v>1057</v>
      </c>
      <c r="D1061" s="17">
        <v>35</v>
      </c>
      <c r="E1061" s="48">
        <v>30.7</v>
      </c>
      <c r="F1061" s="37">
        <f t="shared" si="403"/>
        <v>-1.4722222222222223</v>
      </c>
      <c r="G1061" s="37">
        <f t="shared" si="404"/>
        <v>-5.3000000000000007</v>
      </c>
      <c r="H1061" s="36"/>
      <c r="I1061" s="33">
        <f t="shared" si="384"/>
        <v>8.5277777777777786</v>
      </c>
      <c r="J1061" s="34">
        <f t="shared" si="391"/>
        <v>-2685.3333333333335</v>
      </c>
      <c r="K1061" s="34">
        <f t="shared" si="392"/>
        <v>143.15</v>
      </c>
      <c r="L1061" s="39">
        <f t="shared" si="393"/>
        <v>72.453918750000014</v>
      </c>
      <c r="M1061" s="40">
        <f t="shared" si="394"/>
        <v>215.60391875000002</v>
      </c>
      <c r="N1061" s="36"/>
      <c r="O1061" s="45">
        <f t="shared" si="395"/>
        <v>1838.6223071180559</v>
      </c>
      <c r="P1061" s="46">
        <f t="shared" si="406"/>
        <v>1.8386223071180559</v>
      </c>
      <c r="Q1061" s="42">
        <f t="shared" si="396"/>
        <v>-21.061303618807873</v>
      </c>
      <c r="R1061" s="46">
        <f t="shared" si="405"/>
        <v>1.5559833031064327</v>
      </c>
      <c r="S1061" s="42">
        <f t="shared" si="397"/>
        <v>1359.9348736111112</v>
      </c>
      <c r="T1061" s="43">
        <f t="shared" si="383"/>
        <v>0.30283271498376402</v>
      </c>
      <c r="U1061" s="65"/>
      <c r="V1061" s="58">
        <f t="shared" si="398"/>
        <v>0</v>
      </c>
      <c r="W1061" s="58">
        <f t="shared" si="399"/>
        <v>2685.3333333333335</v>
      </c>
      <c r="Y1061" s="61">
        <f t="shared" si="385"/>
        <v>66323.37037037038</v>
      </c>
      <c r="Z1061" s="61">
        <f t="shared" si="386"/>
        <v>66.323370370370384</v>
      </c>
      <c r="AA1061" s="61">
        <f t="shared" si="387"/>
        <v>20923.222222222234</v>
      </c>
      <c r="AB1061" s="63">
        <f t="shared" si="388"/>
        <v>20.923222222222233</v>
      </c>
      <c r="AC1061" s="36"/>
      <c r="AD1061" s="64">
        <f t="shared" si="389"/>
        <v>-20.923222222222233</v>
      </c>
      <c r="AE1061" s="64">
        <f t="shared" si="390"/>
        <v>0.30333169159202983</v>
      </c>
      <c r="AF1061" s="42">
        <f t="shared" si="400"/>
        <v>0</v>
      </c>
      <c r="AG1061" s="72">
        <f t="shared" si="401"/>
        <v>0</v>
      </c>
      <c r="AH1061">
        <f t="shared" si="402"/>
        <v>0.18397087435263665</v>
      </c>
    </row>
    <row r="1062" spans="1:34" ht="15.75" thickBot="1" x14ac:dyDescent="0.3">
      <c r="A1062" s="36"/>
      <c r="B1062" s="17" t="s">
        <v>61</v>
      </c>
      <c r="C1062" s="17">
        <v>1058</v>
      </c>
      <c r="D1062" s="17">
        <v>36</v>
      </c>
      <c r="E1062" s="48">
        <v>25.4</v>
      </c>
      <c r="F1062" s="37">
        <f t="shared" si="403"/>
        <v>-1.3472222222222221</v>
      </c>
      <c r="G1062" s="37">
        <f t="shared" si="404"/>
        <v>-4.8499999999999996</v>
      </c>
      <c r="H1062" s="36"/>
      <c r="I1062" s="33">
        <f t="shared" si="384"/>
        <v>7.0555555555555554</v>
      </c>
      <c r="J1062" s="34">
        <f t="shared" si="391"/>
        <v>-2457.333333333333</v>
      </c>
      <c r="K1062" s="34">
        <f t="shared" si="392"/>
        <v>143.15</v>
      </c>
      <c r="L1062" s="39">
        <f t="shared" si="393"/>
        <v>49.596674999999998</v>
      </c>
      <c r="M1062" s="40">
        <f t="shared" si="394"/>
        <v>192.74667500000001</v>
      </c>
      <c r="N1062" s="36"/>
      <c r="O1062" s="45">
        <f t="shared" si="395"/>
        <v>1359.9348736111112</v>
      </c>
      <c r="P1062" s="46">
        <f t="shared" si="406"/>
        <v>1.3599348736111112</v>
      </c>
      <c r="Q1062" s="42">
        <f t="shared" si="396"/>
        <v>-15.977916978240739</v>
      </c>
      <c r="R1062" s="46">
        <f t="shared" si="405"/>
        <v>1.5563610627935469</v>
      </c>
      <c r="S1062" s="42">
        <f t="shared" si="397"/>
        <v>1032.8026041666667</v>
      </c>
      <c r="T1062" s="43">
        <f t="shared" si="383"/>
        <v>0.30311960459603254</v>
      </c>
      <c r="U1062" s="65"/>
      <c r="V1062" s="58">
        <f t="shared" si="398"/>
        <v>0</v>
      </c>
      <c r="W1062" s="58">
        <f t="shared" si="399"/>
        <v>2457.333333333333</v>
      </c>
      <c r="Y1062" s="61">
        <f t="shared" si="385"/>
        <v>45400.148148148146</v>
      </c>
      <c r="Z1062" s="61">
        <f t="shared" si="386"/>
        <v>45.400148148148148</v>
      </c>
      <c r="AA1062" s="61">
        <f t="shared" si="387"/>
        <v>14366.814814814807</v>
      </c>
      <c r="AB1062" s="63">
        <f t="shared" si="388"/>
        <v>14.366814814814807</v>
      </c>
      <c r="AC1062" s="36"/>
      <c r="AD1062" s="64">
        <f t="shared" si="389"/>
        <v>-14.366814814814807</v>
      </c>
      <c r="AE1062" s="64">
        <f t="shared" si="390"/>
        <v>0.30349397394118105</v>
      </c>
      <c r="AF1062" s="42">
        <f t="shared" si="400"/>
        <v>0</v>
      </c>
      <c r="AG1062" s="72">
        <f t="shared" si="401"/>
        <v>0</v>
      </c>
      <c r="AH1062">
        <f t="shared" si="402"/>
        <v>0.18414515979208981</v>
      </c>
    </row>
    <row r="1063" spans="1:34" ht="15.75" thickBot="1" x14ac:dyDescent="0.3">
      <c r="A1063" s="36"/>
      <c r="B1063" s="17" t="s">
        <v>61</v>
      </c>
      <c r="C1063" s="17">
        <v>1059</v>
      </c>
      <c r="D1063" s="17">
        <v>37</v>
      </c>
      <c r="E1063" s="48">
        <v>21</v>
      </c>
      <c r="F1063" s="37">
        <f t="shared" si="403"/>
        <v>-1.2083333333333333</v>
      </c>
      <c r="G1063" s="37">
        <f t="shared" si="404"/>
        <v>-4.3499999999999996</v>
      </c>
      <c r="H1063" s="36"/>
      <c r="I1063" s="33">
        <f t="shared" si="384"/>
        <v>5.8333333333333339</v>
      </c>
      <c r="J1063" s="34">
        <f t="shared" si="391"/>
        <v>-2204</v>
      </c>
      <c r="K1063" s="34">
        <f t="shared" si="392"/>
        <v>143.15</v>
      </c>
      <c r="L1063" s="39">
        <f t="shared" si="393"/>
        <v>33.901875000000004</v>
      </c>
      <c r="M1063" s="40">
        <f t="shared" si="394"/>
        <v>177.051875</v>
      </c>
      <c r="N1063" s="36"/>
      <c r="O1063" s="45">
        <f t="shared" si="395"/>
        <v>1032.8026041666667</v>
      </c>
      <c r="P1063" s="46">
        <f t="shared" si="406"/>
        <v>1.0328026041666667</v>
      </c>
      <c r="Q1063" s="42">
        <f t="shared" si="396"/>
        <v>-11.8238640625</v>
      </c>
      <c r="R1063" s="46">
        <f t="shared" si="405"/>
        <v>1.5566479524058154</v>
      </c>
      <c r="S1063" s="42">
        <f t="shared" si="397"/>
        <v>763.51318559027789</v>
      </c>
      <c r="T1063" s="43">
        <f t="shared" ref="T1063:T1126" si="407">T1062 + (S1063 / 1000 * (C1063 - C1062) / 3600)</f>
        <v>0.30333169159202983</v>
      </c>
      <c r="U1063" s="65"/>
      <c r="V1063" s="58">
        <f t="shared" si="398"/>
        <v>0</v>
      </c>
      <c r="W1063" s="58">
        <f t="shared" si="399"/>
        <v>2204</v>
      </c>
      <c r="Y1063" s="61">
        <f t="shared" si="385"/>
        <v>31033.333333333339</v>
      </c>
      <c r="Z1063" s="61">
        <f t="shared" si="386"/>
        <v>31.033333333333339</v>
      </c>
      <c r="AA1063" s="61">
        <f t="shared" si="387"/>
        <v>11407.740740740741</v>
      </c>
      <c r="AB1063" s="63">
        <f t="shared" si="388"/>
        <v>11.40774074074074</v>
      </c>
      <c r="AC1063" s="36"/>
      <c r="AD1063" s="64">
        <f t="shared" si="389"/>
        <v>-11.40774074074074</v>
      </c>
      <c r="AE1063" s="64">
        <f t="shared" si="390"/>
        <v>0.30363677023747737</v>
      </c>
      <c r="AF1063" s="42">
        <f t="shared" si="400"/>
        <v>0</v>
      </c>
      <c r="AG1063" s="72">
        <f t="shared" si="401"/>
        <v>0</v>
      </c>
      <c r="AH1063">
        <f t="shared" si="402"/>
        <v>0.18427400264215812</v>
      </c>
    </row>
    <row r="1064" spans="1:34" ht="15.75" thickBot="1" x14ac:dyDescent="0.3">
      <c r="A1064" s="36"/>
      <c r="B1064" s="17" t="s">
        <v>61</v>
      </c>
      <c r="C1064" s="17">
        <v>1060</v>
      </c>
      <c r="D1064" s="17">
        <v>38</v>
      </c>
      <c r="E1064" s="48">
        <v>16.7</v>
      </c>
      <c r="F1064" s="37">
        <f t="shared" si="403"/>
        <v>-1.0555555555555556</v>
      </c>
      <c r="G1064" s="37">
        <f t="shared" si="404"/>
        <v>-3.8</v>
      </c>
      <c r="H1064" s="36"/>
      <c r="I1064" s="33">
        <f t="shared" si="384"/>
        <v>4.6388888888888893</v>
      </c>
      <c r="J1064" s="34">
        <f t="shared" si="391"/>
        <v>-1925.3333333333335</v>
      </c>
      <c r="K1064" s="34">
        <f t="shared" si="392"/>
        <v>143.15</v>
      </c>
      <c r="L1064" s="39">
        <f t="shared" si="393"/>
        <v>21.439668750000003</v>
      </c>
      <c r="M1064" s="40">
        <f t="shared" si="394"/>
        <v>164.58966875000002</v>
      </c>
      <c r="N1064" s="36"/>
      <c r="O1064" s="45">
        <f t="shared" si="395"/>
        <v>763.51318559027789</v>
      </c>
      <c r="P1064" s="46">
        <f t="shared" si="406"/>
        <v>0.76351318559027792</v>
      </c>
      <c r="Q1064" s="42">
        <f t="shared" si="396"/>
        <v>-8.1678942218171304</v>
      </c>
      <c r="R1064" s="46">
        <f t="shared" si="405"/>
        <v>1.5568600394018128</v>
      </c>
      <c r="S1064" s="42">
        <f t="shared" si="397"/>
        <v>584.21645694444453</v>
      </c>
      <c r="T1064" s="43">
        <f t="shared" si="407"/>
        <v>0.30349397394118105</v>
      </c>
      <c r="U1064" s="65"/>
      <c r="V1064" s="58">
        <f t="shared" si="398"/>
        <v>0</v>
      </c>
      <c r="W1064" s="58">
        <f t="shared" si="399"/>
        <v>1925.3333333333335</v>
      </c>
      <c r="Y1064" s="61">
        <f t="shared" si="385"/>
        <v>19625.592592592599</v>
      </c>
      <c r="Z1064" s="61">
        <f t="shared" si="386"/>
        <v>19.6255925925926</v>
      </c>
      <c r="AA1064" s="61">
        <f t="shared" si="387"/>
        <v>6989.8888888888941</v>
      </c>
      <c r="AB1064" s="63">
        <f t="shared" si="388"/>
        <v>6.9898888888888937</v>
      </c>
      <c r="AC1064" s="36"/>
      <c r="AD1064" s="64">
        <f t="shared" si="389"/>
        <v>-6.9898888888888937</v>
      </c>
      <c r="AE1064" s="64">
        <f t="shared" si="390"/>
        <v>0.30363677023747737</v>
      </c>
      <c r="AF1064" s="42">
        <f t="shared" si="400"/>
        <v>0</v>
      </c>
      <c r="AG1064" s="72">
        <f t="shared" si="401"/>
        <v>0</v>
      </c>
      <c r="AH1064">
        <f t="shared" si="402"/>
        <v>0.18437258916926749</v>
      </c>
    </row>
    <row r="1065" spans="1:34" ht="15.75" thickBot="1" x14ac:dyDescent="0.3">
      <c r="A1065" s="36"/>
      <c r="B1065" s="17" t="s">
        <v>61</v>
      </c>
      <c r="C1065" s="17">
        <v>1061</v>
      </c>
      <c r="D1065" s="17">
        <v>39</v>
      </c>
      <c r="E1065" s="48">
        <v>13.4</v>
      </c>
      <c r="F1065" s="37">
        <f t="shared" si="403"/>
        <v>-0.65277777777777768</v>
      </c>
      <c r="G1065" s="37">
        <f t="shared" si="404"/>
        <v>-2.3499999999999996</v>
      </c>
      <c r="H1065" s="36"/>
      <c r="I1065" s="33">
        <f t="shared" si="384"/>
        <v>3.7222222222222223</v>
      </c>
      <c r="J1065" s="34">
        <f t="shared" si="391"/>
        <v>-1190.6666666666665</v>
      </c>
      <c r="K1065" s="34">
        <f t="shared" si="392"/>
        <v>143.15</v>
      </c>
      <c r="L1065" s="39">
        <f t="shared" si="393"/>
        <v>13.803675</v>
      </c>
      <c r="M1065" s="40">
        <f t="shared" si="394"/>
        <v>156.953675</v>
      </c>
      <c r="N1065" s="36"/>
      <c r="O1065" s="45">
        <f t="shared" si="395"/>
        <v>584.21645694444453</v>
      </c>
      <c r="P1065" s="46">
        <f t="shared" si="406"/>
        <v>0.58421645694444457</v>
      </c>
      <c r="Q1065" s="42">
        <f t="shared" si="396"/>
        <v>-3.8477094689814804</v>
      </c>
      <c r="R1065" s="46">
        <f t="shared" si="405"/>
        <v>1.557022321750964</v>
      </c>
      <c r="S1065" s="42">
        <f t="shared" si="397"/>
        <v>514.06666666666672</v>
      </c>
      <c r="T1065" s="43">
        <f t="shared" si="407"/>
        <v>0.30363677023747737</v>
      </c>
      <c r="U1065" s="65"/>
      <c r="V1065" s="58">
        <f t="shared" si="398"/>
        <v>0</v>
      </c>
      <c r="W1065" s="58">
        <f t="shared" si="399"/>
        <v>1190.6666666666665</v>
      </c>
      <c r="Y1065" s="61">
        <f t="shared" si="385"/>
        <v>12635.703703703704</v>
      </c>
      <c r="Z1065" s="61">
        <f t="shared" si="386"/>
        <v>12.635703703703705</v>
      </c>
      <c r="AA1065" s="61">
        <f t="shared" si="387"/>
        <v>2502.3703703703704</v>
      </c>
      <c r="AB1065" s="63">
        <f t="shared" si="388"/>
        <v>2.5023703703703704</v>
      </c>
      <c r="AC1065" s="36"/>
      <c r="AD1065" s="64">
        <f t="shared" si="389"/>
        <v>-2.5023703703703704</v>
      </c>
      <c r="AE1065" s="64">
        <f t="shared" si="390"/>
        <v>0.30363677023747737</v>
      </c>
      <c r="AF1065" s="42">
        <f t="shared" si="400"/>
        <v>0</v>
      </c>
      <c r="AG1065" s="72">
        <f t="shared" si="401"/>
        <v>0</v>
      </c>
      <c r="AH1065">
        <f t="shared" si="402"/>
        <v>0.18445933791926752</v>
      </c>
    </row>
    <row r="1066" spans="1:34" ht="15.75" thickBot="1" x14ac:dyDescent="0.3">
      <c r="A1066" s="36"/>
      <c r="B1066" s="17" t="s">
        <v>61</v>
      </c>
      <c r="C1066" s="17">
        <v>1062</v>
      </c>
      <c r="D1066" s="17">
        <v>40</v>
      </c>
      <c r="E1066" s="48">
        <v>12</v>
      </c>
      <c r="F1066" s="37">
        <f t="shared" si="403"/>
        <v>-0.18055555555555566</v>
      </c>
      <c r="G1066" s="37">
        <f t="shared" si="404"/>
        <v>-0.65000000000000036</v>
      </c>
      <c r="H1066" s="36"/>
      <c r="I1066" s="33">
        <f t="shared" si="384"/>
        <v>3.3333333333333335</v>
      </c>
      <c r="J1066" s="34">
        <f t="shared" si="391"/>
        <v>-329.33333333333354</v>
      </c>
      <c r="K1066" s="34">
        <f t="shared" si="392"/>
        <v>143.15</v>
      </c>
      <c r="L1066" s="39">
        <f t="shared" si="393"/>
        <v>11.07</v>
      </c>
      <c r="M1066" s="40">
        <f t="shared" si="394"/>
        <v>154.22</v>
      </c>
      <c r="N1066" s="36"/>
      <c r="O1066" s="45">
        <f t="shared" si="395"/>
        <v>514.06666666666672</v>
      </c>
      <c r="P1066" s="46">
        <f t="shared" si="406"/>
        <v>0.51406666666666667</v>
      </c>
      <c r="Q1066" s="42">
        <f t="shared" si="396"/>
        <v>-0.58371111111111174</v>
      </c>
      <c r="R1066" s="46">
        <f t="shared" si="405"/>
        <v>1.5571651180472603</v>
      </c>
      <c r="S1066" s="42">
        <f t="shared" si="397"/>
        <v>0</v>
      </c>
      <c r="T1066" s="43">
        <f t="shared" si="407"/>
        <v>0.30363677023747737</v>
      </c>
      <c r="U1066" s="36"/>
      <c r="V1066" s="58">
        <f t="shared" si="398"/>
        <v>0</v>
      </c>
      <c r="W1066" s="58">
        <f t="shared" si="399"/>
        <v>329.33333333333354</v>
      </c>
      <c r="Y1066" s="61">
        <f t="shared" si="385"/>
        <v>10133.333333333334</v>
      </c>
      <c r="Z1066" s="61">
        <f t="shared" si="386"/>
        <v>10.133333333333335</v>
      </c>
      <c r="AA1066" s="61">
        <f t="shared" si="387"/>
        <v>0</v>
      </c>
      <c r="AB1066" s="63">
        <f t="shared" si="388"/>
        <v>0</v>
      </c>
      <c r="AC1066" s="36"/>
      <c r="AD1066" s="64">
        <f t="shared" si="389"/>
        <v>0</v>
      </c>
      <c r="AE1066" s="64">
        <f t="shared" si="390"/>
        <v>0.30363677023747737</v>
      </c>
      <c r="AF1066" s="42">
        <f t="shared" si="400"/>
        <v>0</v>
      </c>
      <c r="AG1066" s="72">
        <f t="shared" si="401"/>
        <v>0</v>
      </c>
      <c r="AH1066">
        <f t="shared" si="402"/>
        <v>0.18445933791926752</v>
      </c>
    </row>
    <row r="1067" spans="1:34" ht="15.75" thickBot="1" x14ac:dyDescent="0.3">
      <c r="A1067" s="36"/>
      <c r="B1067" s="17" t="s">
        <v>61</v>
      </c>
      <c r="C1067" s="17">
        <v>1063</v>
      </c>
      <c r="D1067" s="17">
        <v>41</v>
      </c>
      <c r="E1067" s="48">
        <v>12.1</v>
      </c>
      <c r="F1067" s="37">
        <f t="shared" si="403"/>
        <v>0.1111111111111112</v>
      </c>
      <c r="G1067" s="37">
        <f t="shared" si="404"/>
        <v>0.40000000000000036</v>
      </c>
      <c r="H1067" s="36"/>
      <c r="I1067" s="33">
        <f t="shared" si="384"/>
        <v>3.3611111111111112</v>
      </c>
      <c r="J1067" s="34">
        <f t="shared" si="391"/>
        <v>202.66666666666683</v>
      </c>
      <c r="K1067" s="34">
        <f t="shared" si="392"/>
        <v>143.15</v>
      </c>
      <c r="L1067" s="39">
        <f t="shared" si="393"/>
        <v>11.255268749999999</v>
      </c>
      <c r="M1067" s="40">
        <f t="shared" si="394"/>
        <v>357.07193541666686</v>
      </c>
      <c r="N1067" s="36"/>
      <c r="O1067" s="45">
        <f t="shared" si="395"/>
        <v>1200.158449594908</v>
      </c>
      <c r="P1067" s="46">
        <f t="shared" si="406"/>
        <v>1.200158449594908</v>
      </c>
      <c r="Q1067" s="42">
        <f t="shared" si="396"/>
        <v>1.200158449594908</v>
      </c>
      <c r="R1067" s="46">
        <f t="shared" si="405"/>
        <v>1.55749849539437</v>
      </c>
      <c r="S1067" s="42">
        <f t="shared" si="397"/>
        <v>0</v>
      </c>
      <c r="T1067" s="43">
        <f t="shared" si="407"/>
        <v>0.30363677023747737</v>
      </c>
      <c r="U1067" s="36"/>
      <c r="V1067" s="58">
        <f t="shared" si="398"/>
        <v>202.66666666666683</v>
      </c>
      <c r="W1067" s="58">
        <f t="shared" si="399"/>
        <v>0</v>
      </c>
      <c r="Y1067" s="61">
        <f t="shared" si="385"/>
        <v>10302.925925925925</v>
      </c>
      <c r="Z1067" s="61">
        <f t="shared" si="386"/>
        <v>10.302925925925924</v>
      </c>
      <c r="AA1067" s="61">
        <f t="shared" si="387"/>
        <v>0</v>
      </c>
      <c r="AB1067" s="63">
        <f t="shared" si="388"/>
        <v>0</v>
      </c>
      <c r="AC1067" s="36"/>
      <c r="AD1067" s="64">
        <f t="shared" si="389"/>
        <v>0</v>
      </c>
      <c r="AE1067" s="64">
        <f t="shared" si="390"/>
        <v>0.30363677023747737</v>
      </c>
      <c r="AF1067" s="42">
        <f t="shared" si="400"/>
        <v>0</v>
      </c>
      <c r="AG1067" s="72">
        <f t="shared" si="401"/>
        <v>0</v>
      </c>
      <c r="AH1067">
        <f t="shared" si="402"/>
        <v>0.18445933791926752</v>
      </c>
    </row>
    <row r="1068" spans="1:34" ht="15.75" thickBot="1" x14ac:dyDescent="0.3">
      <c r="A1068" s="36"/>
      <c r="B1068" s="17" t="s">
        <v>61</v>
      </c>
      <c r="C1068" s="17">
        <v>1064</v>
      </c>
      <c r="D1068" s="17">
        <v>42</v>
      </c>
      <c r="E1068" s="48">
        <v>12.8</v>
      </c>
      <c r="F1068" s="37">
        <f t="shared" si="403"/>
        <v>0.4861111111111111</v>
      </c>
      <c r="G1068" s="37">
        <f t="shared" si="404"/>
        <v>1.75</v>
      </c>
      <c r="H1068" s="36"/>
      <c r="I1068" s="33">
        <f t="shared" si="384"/>
        <v>3.5555555555555558</v>
      </c>
      <c r="J1068" s="34">
        <f t="shared" si="391"/>
        <v>886.66666666666663</v>
      </c>
      <c r="K1068" s="34">
        <f t="shared" si="392"/>
        <v>143.15</v>
      </c>
      <c r="L1068" s="39">
        <f t="shared" si="393"/>
        <v>12.5952</v>
      </c>
      <c r="M1068" s="40">
        <f t="shared" si="394"/>
        <v>1042.4118666666666</v>
      </c>
      <c r="N1068" s="36"/>
      <c r="O1068" s="45">
        <f t="shared" si="395"/>
        <v>3706.3533037037037</v>
      </c>
      <c r="P1068" s="46">
        <f t="shared" si="406"/>
        <v>3.7063533037037035</v>
      </c>
      <c r="Q1068" s="42">
        <f t="shared" si="396"/>
        <v>3.7063533037037035</v>
      </c>
      <c r="R1068" s="46">
        <f t="shared" si="405"/>
        <v>1.5585280379787321</v>
      </c>
      <c r="S1068" s="42">
        <f t="shared" si="397"/>
        <v>0</v>
      </c>
      <c r="T1068" s="43">
        <f t="shared" si="407"/>
        <v>0.30363677023747737</v>
      </c>
      <c r="U1068" s="36"/>
      <c r="V1068" s="58">
        <f t="shared" si="398"/>
        <v>886.66666666666663</v>
      </c>
      <c r="W1068" s="58">
        <f t="shared" si="399"/>
        <v>0</v>
      </c>
      <c r="Y1068" s="61">
        <f t="shared" si="385"/>
        <v>11529.481481481482</v>
      </c>
      <c r="Z1068" s="61">
        <f t="shared" si="386"/>
        <v>11.529481481481481</v>
      </c>
      <c r="AA1068" s="61">
        <f t="shared" si="387"/>
        <v>0</v>
      </c>
      <c r="AB1068" s="63">
        <f t="shared" si="388"/>
        <v>0</v>
      </c>
      <c r="AC1068" s="36"/>
      <c r="AD1068" s="64">
        <f t="shared" si="389"/>
        <v>0</v>
      </c>
      <c r="AE1068" s="64">
        <f t="shared" si="390"/>
        <v>0.30363677023747737</v>
      </c>
      <c r="AF1068" s="42">
        <f t="shared" si="400"/>
        <v>0</v>
      </c>
      <c r="AG1068" s="72">
        <f t="shared" si="401"/>
        <v>0</v>
      </c>
      <c r="AH1068">
        <f t="shared" si="402"/>
        <v>0.18445933791926752</v>
      </c>
    </row>
    <row r="1069" spans="1:34" ht="15.75" thickBot="1" x14ac:dyDescent="0.3">
      <c r="A1069" s="36"/>
      <c r="B1069" s="17" t="s">
        <v>61</v>
      </c>
      <c r="C1069" s="17">
        <v>1065</v>
      </c>
      <c r="D1069" s="17">
        <v>43</v>
      </c>
      <c r="E1069" s="48">
        <v>15.6</v>
      </c>
      <c r="F1069" s="37">
        <f t="shared" si="403"/>
        <v>0.98611111111111083</v>
      </c>
      <c r="G1069" s="37">
        <f t="shared" si="404"/>
        <v>3.5499999999999989</v>
      </c>
      <c r="H1069" s="36"/>
      <c r="I1069" s="33">
        <f t="shared" si="384"/>
        <v>4.333333333333333</v>
      </c>
      <c r="J1069" s="34">
        <f t="shared" si="391"/>
        <v>1798.6666666666661</v>
      </c>
      <c r="K1069" s="34">
        <f t="shared" si="392"/>
        <v>143.15</v>
      </c>
      <c r="L1069" s="39">
        <f t="shared" si="393"/>
        <v>18.708299999999998</v>
      </c>
      <c r="M1069" s="40">
        <f t="shared" si="394"/>
        <v>1960.5249666666662</v>
      </c>
      <c r="N1069" s="36"/>
      <c r="O1069" s="45">
        <f t="shared" si="395"/>
        <v>8495.6081888888857</v>
      </c>
      <c r="P1069" s="46">
        <f t="shared" si="406"/>
        <v>8.4956081888888857</v>
      </c>
      <c r="Q1069" s="42">
        <f t="shared" si="396"/>
        <v>8.4956081888888857</v>
      </c>
      <c r="R1069" s="46">
        <f t="shared" si="405"/>
        <v>1.5608879291423123</v>
      </c>
      <c r="S1069" s="42">
        <f t="shared" si="397"/>
        <v>0</v>
      </c>
      <c r="T1069" s="43">
        <f t="shared" si="407"/>
        <v>0.30363677023747737</v>
      </c>
      <c r="U1069" s="36"/>
      <c r="V1069" s="58">
        <f t="shared" si="398"/>
        <v>1798.6666666666661</v>
      </c>
      <c r="W1069" s="58">
        <f t="shared" si="399"/>
        <v>0</v>
      </c>
      <c r="Y1069" s="61">
        <f t="shared" si="385"/>
        <v>17125.333333333332</v>
      </c>
      <c r="Z1069" s="61">
        <f t="shared" si="386"/>
        <v>17.125333333333334</v>
      </c>
      <c r="AA1069" s="61">
        <f t="shared" si="387"/>
        <v>0</v>
      </c>
      <c r="AB1069" s="63">
        <f t="shared" si="388"/>
        <v>0</v>
      </c>
      <c r="AC1069" s="36"/>
      <c r="AD1069" s="64">
        <f t="shared" si="389"/>
        <v>0</v>
      </c>
      <c r="AE1069" s="64">
        <f t="shared" si="390"/>
        <v>0.30363677023747737</v>
      </c>
      <c r="AF1069" s="42">
        <f t="shared" si="400"/>
        <v>0</v>
      </c>
      <c r="AG1069" s="72">
        <f t="shared" si="401"/>
        <v>0</v>
      </c>
      <c r="AH1069">
        <f t="shared" si="402"/>
        <v>0.18445933791926752</v>
      </c>
    </row>
    <row r="1070" spans="1:34" ht="15.75" thickBot="1" x14ac:dyDescent="0.3">
      <c r="A1070" s="36"/>
      <c r="B1070" s="17" t="s">
        <v>61</v>
      </c>
      <c r="C1070" s="17">
        <v>1066</v>
      </c>
      <c r="D1070" s="17">
        <v>44</v>
      </c>
      <c r="E1070" s="48">
        <v>19.899999999999999</v>
      </c>
      <c r="F1070" s="37">
        <f t="shared" si="403"/>
        <v>1.0833333333333333</v>
      </c>
      <c r="G1070" s="37">
        <f t="shared" si="404"/>
        <v>3.8999999999999995</v>
      </c>
      <c r="H1070" s="36"/>
      <c r="I1070" s="33">
        <f t="shared" si="384"/>
        <v>5.5277777777777777</v>
      </c>
      <c r="J1070" s="34">
        <f t="shared" si="391"/>
        <v>1975.9999999999998</v>
      </c>
      <c r="K1070" s="34">
        <f t="shared" si="392"/>
        <v>143.15</v>
      </c>
      <c r="L1070" s="39">
        <f t="shared" si="393"/>
        <v>30.443268749999998</v>
      </c>
      <c r="M1070" s="40">
        <f t="shared" si="394"/>
        <v>2149.5932687499999</v>
      </c>
      <c r="N1070" s="36"/>
      <c r="O1070" s="45">
        <f t="shared" si="395"/>
        <v>11882.473902256943</v>
      </c>
      <c r="P1070" s="46">
        <f t="shared" si="406"/>
        <v>11.882473902256942</v>
      </c>
      <c r="Q1070" s="42">
        <f t="shared" si="396"/>
        <v>11.88247390225694</v>
      </c>
      <c r="R1070" s="46">
        <f t="shared" si="405"/>
        <v>1.5641886163373837</v>
      </c>
      <c r="S1070" s="42">
        <f t="shared" si="397"/>
        <v>0</v>
      </c>
      <c r="T1070" s="43">
        <f t="shared" si="407"/>
        <v>0.30363677023747737</v>
      </c>
      <c r="U1070" s="36"/>
      <c r="V1070" s="58">
        <f t="shared" si="398"/>
        <v>1975.9999999999998</v>
      </c>
      <c r="W1070" s="58">
        <f t="shared" si="399"/>
        <v>0</v>
      </c>
      <c r="Y1070" s="61">
        <f t="shared" si="385"/>
        <v>27867.370370370369</v>
      </c>
      <c r="Z1070" s="61">
        <f t="shared" si="386"/>
        <v>27.86737037037037</v>
      </c>
      <c r="AA1070" s="61">
        <f t="shared" si="387"/>
        <v>0</v>
      </c>
      <c r="AB1070" s="63">
        <f t="shared" si="388"/>
        <v>0</v>
      </c>
      <c r="AC1070" s="36"/>
      <c r="AD1070" s="64">
        <f t="shared" si="389"/>
        <v>0</v>
      </c>
      <c r="AE1070" s="64">
        <f t="shared" si="390"/>
        <v>0.30363677023747737</v>
      </c>
      <c r="AF1070" s="42">
        <f t="shared" si="400"/>
        <v>45878.768000000018</v>
      </c>
      <c r="AG1070" s="72">
        <f t="shared" si="401"/>
        <v>26477.783982000012</v>
      </c>
      <c r="AH1070">
        <f t="shared" si="402"/>
        <v>0.18445933791926752</v>
      </c>
    </row>
    <row r="1071" spans="1:34" ht="15.75" thickBot="1" x14ac:dyDescent="0.3">
      <c r="A1071" s="36"/>
      <c r="B1071" s="17" t="s">
        <v>61</v>
      </c>
      <c r="C1071" s="17">
        <v>1067</v>
      </c>
      <c r="D1071" s="17">
        <v>45</v>
      </c>
      <c r="E1071" s="48">
        <v>23.4</v>
      </c>
      <c r="F1071" s="37">
        <f t="shared" si="403"/>
        <v>0.65277777777777812</v>
      </c>
      <c r="G1071" s="37">
        <f t="shared" si="404"/>
        <v>2.3500000000000014</v>
      </c>
      <c r="H1071" s="36"/>
      <c r="I1071" s="33">
        <f t="shared" si="384"/>
        <v>6.5</v>
      </c>
      <c r="J1071" s="34">
        <f t="shared" si="391"/>
        <v>1190.6666666666672</v>
      </c>
      <c r="K1071" s="34">
        <f t="shared" si="392"/>
        <v>143.15</v>
      </c>
      <c r="L1071" s="39">
        <f t="shared" si="393"/>
        <v>42.093674999999998</v>
      </c>
      <c r="M1071" s="40">
        <f t="shared" si="394"/>
        <v>1375.9103416666671</v>
      </c>
      <c r="N1071" s="36"/>
      <c r="O1071" s="45">
        <f t="shared" si="395"/>
        <v>8943.4172208333366</v>
      </c>
      <c r="P1071" s="46">
        <f t="shared" si="406"/>
        <v>8.9434172208333358</v>
      </c>
      <c r="Q1071" s="42">
        <f t="shared" si="396"/>
        <v>8.9434172208333376</v>
      </c>
      <c r="R1071" s="46">
        <f t="shared" si="405"/>
        <v>1.5666728988987264</v>
      </c>
      <c r="S1071" s="42">
        <f t="shared" si="397"/>
        <v>0</v>
      </c>
      <c r="T1071" s="43">
        <f t="shared" si="407"/>
        <v>0.30363677023747737</v>
      </c>
      <c r="U1071" s="36"/>
      <c r="V1071" s="58">
        <f t="shared" si="398"/>
        <v>1190.6666666666672</v>
      </c>
      <c r="W1071" s="58">
        <f t="shared" si="399"/>
        <v>0</v>
      </c>
      <c r="Y1071" s="61">
        <f t="shared" si="385"/>
        <v>38532</v>
      </c>
      <c r="Z1071" s="61">
        <f t="shared" si="386"/>
        <v>38.531999999999996</v>
      </c>
      <c r="AA1071" s="61">
        <f t="shared" si="387"/>
        <v>0</v>
      </c>
      <c r="AB1071" s="63">
        <f t="shared" si="388"/>
        <v>0</v>
      </c>
      <c r="AC1071" s="36"/>
      <c r="AD1071" s="64">
        <f t="shared" si="389"/>
        <v>0</v>
      </c>
      <c r="AE1071" s="64">
        <f t="shared" si="390"/>
        <v>0.30363677023747737</v>
      </c>
      <c r="AF1071" s="42">
        <f t="shared" si="400"/>
        <v>19418.912000000011</v>
      </c>
      <c r="AG1071" s="72">
        <f t="shared" si="401"/>
        <v>11207.139588000007</v>
      </c>
      <c r="AH1071">
        <f t="shared" si="402"/>
        <v>0.18445933791926752</v>
      </c>
    </row>
    <row r="1072" spans="1:34" ht="15.75" thickBot="1" x14ac:dyDescent="0.3">
      <c r="A1072" s="36"/>
      <c r="B1072" s="17" t="s">
        <v>61</v>
      </c>
      <c r="C1072" s="17">
        <v>1068</v>
      </c>
      <c r="D1072" s="17">
        <v>46</v>
      </c>
      <c r="E1072" s="48">
        <v>24.6</v>
      </c>
      <c r="F1072" s="37">
        <f t="shared" si="403"/>
        <v>0.25000000000000011</v>
      </c>
      <c r="G1072" s="37">
        <f t="shared" si="404"/>
        <v>0.90000000000000036</v>
      </c>
      <c r="H1072" s="36"/>
      <c r="I1072" s="33">
        <f t="shared" si="384"/>
        <v>6.8333333333333339</v>
      </c>
      <c r="J1072" s="34">
        <f t="shared" si="391"/>
        <v>456.00000000000023</v>
      </c>
      <c r="K1072" s="34">
        <f t="shared" si="392"/>
        <v>143.15</v>
      </c>
      <c r="L1072" s="39">
        <f t="shared" si="393"/>
        <v>46.521675000000002</v>
      </c>
      <c r="M1072" s="40">
        <f t="shared" si="394"/>
        <v>645.67167500000028</v>
      </c>
      <c r="N1072" s="36"/>
      <c r="O1072" s="45">
        <f t="shared" si="395"/>
        <v>4412.0897791666694</v>
      </c>
      <c r="P1072" s="46">
        <f t="shared" si="406"/>
        <v>4.4120897791666698</v>
      </c>
      <c r="Q1072" s="42">
        <f t="shared" si="396"/>
        <v>4.4120897791666689</v>
      </c>
      <c r="R1072" s="46">
        <f t="shared" si="405"/>
        <v>1.5678984793929394</v>
      </c>
      <c r="S1072" s="42">
        <f t="shared" si="397"/>
        <v>0</v>
      </c>
      <c r="T1072" s="43">
        <f t="shared" si="407"/>
        <v>0.30363677023747737</v>
      </c>
      <c r="U1072" s="36"/>
      <c r="V1072" s="58">
        <f t="shared" si="398"/>
        <v>456.00000000000023</v>
      </c>
      <c r="W1072" s="58">
        <f t="shared" si="399"/>
        <v>0</v>
      </c>
      <c r="Y1072" s="61">
        <f t="shared" si="385"/>
        <v>42585.333333333336</v>
      </c>
      <c r="Z1072" s="61">
        <f t="shared" si="386"/>
        <v>42.585333333333338</v>
      </c>
      <c r="AA1072" s="61">
        <f t="shared" si="387"/>
        <v>0</v>
      </c>
      <c r="AB1072" s="63">
        <f t="shared" si="388"/>
        <v>0</v>
      </c>
      <c r="AC1072" s="36"/>
      <c r="AD1072" s="64">
        <f t="shared" si="389"/>
        <v>0</v>
      </c>
      <c r="AE1072" s="64">
        <f t="shared" si="390"/>
        <v>0.30363677023747737</v>
      </c>
      <c r="AF1072" s="42">
        <f t="shared" si="400"/>
        <v>20377.72799999997</v>
      </c>
      <c r="AG1072" s="72">
        <f t="shared" si="401"/>
        <v>11760.496271999982</v>
      </c>
      <c r="AH1072">
        <f t="shared" si="402"/>
        <v>0.18445933791926752</v>
      </c>
    </row>
    <row r="1073" spans="1:34" ht="15.75" thickBot="1" x14ac:dyDescent="0.3">
      <c r="A1073" s="36"/>
      <c r="B1073" s="17" t="s">
        <v>61</v>
      </c>
      <c r="C1073" s="17">
        <v>1069</v>
      </c>
      <c r="D1073" s="17">
        <v>47</v>
      </c>
      <c r="E1073" s="48">
        <v>25.2</v>
      </c>
      <c r="F1073" s="37">
        <f t="shared" si="403"/>
        <v>0.24999999999999961</v>
      </c>
      <c r="G1073" s="37">
        <f t="shared" si="404"/>
        <v>0.89999999999999858</v>
      </c>
      <c r="H1073" s="36"/>
      <c r="I1073" s="33">
        <f t="shared" si="384"/>
        <v>7</v>
      </c>
      <c r="J1073" s="34">
        <f t="shared" si="391"/>
        <v>455.99999999999932</v>
      </c>
      <c r="K1073" s="34">
        <f t="shared" si="392"/>
        <v>143.15</v>
      </c>
      <c r="L1073" s="39">
        <f t="shared" si="393"/>
        <v>48.8187</v>
      </c>
      <c r="M1073" s="40">
        <f t="shared" si="394"/>
        <v>647.96869999999933</v>
      </c>
      <c r="N1073" s="36"/>
      <c r="O1073" s="45">
        <f t="shared" si="395"/>
        <v>4535.7808999999952</v>
      </c>
      <c r="P1073" s="46">
        <f t="shared" si="406"/>
        <v>4.5357808999999953</v>
      </c>
      <c r="Q1073" s="42">
        <f t="shared" si="396"/>
        <v>4.5357808999999953</v>
      </c>
      <c r="R1073" s="46">
        <f t="shared" si="405"/>
        <v>1.5691584185318281</v>
      </c>
      <c r="S1073" s="42">
        <f t="shared" si="397"/>
        <v>0</v>
      </c>
      <c r="T1073" s="43">
        <f t="shared" si="407"/>
        <v>0.30363677023747737</v>
      </c>
      <c r="U1073" s="36"/>
      <c r="V1073" s="58">
        <f t="shared" si="398"/>
        <v>455.99999999999932</v>
      </c>
      <c r="W1073" s="58">
        <f t="shared" si="399"/>
        <v>0</v>
      </c>
      <c r="Y1073" s="61">
        <f t="shared" si="385"/>
        <v>44688</v>
      </c>
      <c r="Z1073" s="61">
        <f t="shared" si="386"/>
        <v>44.688000000000002</v>
      </c>
      <c r="AA1073" s="61">
        <f t="shared" si="387"/>
        <v>0</v>
      </c>
      <c r="AB1073" s="63">
        <f t="shared" si="388"/>
        <v>0</v>
      </c>
      <c r="AC1073" s="36"/>
      <c r="AD1073" s="64">
        <f t="shared" si="389"/>
        <v>0</v>
      </c>
      <c r="AE1073" s="64">
        <f t="shared" si="390"/>
        <v>0.30363677023747737</v>
      </c>
      <c r="AF1073" s="42">
        <f t="shared" si="400"/>
        <v>0</v>
      </c>
      <c r="AG1073" s="72">
        <f t="shared" si="401"/>
        <v>0</v>
      </c>
      <c r="AH1073">
        <f t="shared" si="402"/>
        <v>0.18445933791926752</v>
      </c>
    </row>
    <row r="1074" spans="1:34" ht="15.75" thickBot="1" x14ac:dyDescent="0.3">
      <c r="A1074" s="36"/>
      <c r="B1074" s="17" t="s">
        <v>61</v>
      </c>
      <c r="C1074" s="17">
        <v>1070</v>
      </c>
      <c r="D1074" s="17">
        <v>48</v>
      </c>
      <c r="E1074" s="48">
        <v>26.4</v>
      </c>
      <c r="F1074" s="37">
        <f t="shared" si="403"/>
        <v>0.50000000000000022</v>
      </c>
      <c r="G1074" s="37">
        <f t="shared" si="404"/>
        <v>1.8000000000000007</v>
      </c>
      <c r="H1074" s="36"/>
      <c r="I1074" s="33">
        <f t="shared" si="384"/>
        <v>7.333333333333333</v>
      </c>
      <c r="J1074" s="34">
        <f t="shared" si="391"/>
        <v>912.00000000000045</v>
      </c>
      <c r="K1074" s="34">
        <f t="shared" si="392"/>
        <v>143.15</v>
      </c>
      <c r="L1074" s="39">
        <f t="shared" si="393"/>
        <v>53.578799999999994</v>
      </c>
      <c r="M1074" s="40">
        <f t="shared" si="394"/>
        <v>1108.7288000000005</v>
      </c>
      <c r="N1074" s="36"/>
      <c r="O1074" s="45">
        <f t="shared" si="395"/>
        <v>8130.6778666666705</v>
      </c>
      <c r="P1074" s="46">
        <f t="shared" si="406"/>
        <v>8.1306778666666712</v>
      </c>
      <c r="Q1074" s="42">
        <f t="shared" si="396"/>
        <v>8.1306778666666712</v>
      </c>
      <c r="R1074" s="46">
        <f t="shared" si="405"/>
        <v>1.5714169401614577</v>
      </c>
      <c r="S1074" s="42">
        <f t="shared" si="397"/>
        <v>0</v>
      </c>
      <c r="T1074" s="43">
        <f t="shared" si="407"/>
        <v>0.30363677023747737</v>
      </c>
      <c r="U1074" s="36"/>
      <c r="V1074" s="58">
        <f t="shared" si="398"/>
        <v>912.00000000000045</v>
      </c>
      <c r="W1074" s="58">
        <f t="shared" si="399"/>
        <v>0</v>
      </c>
      <c r="Y1074" s="61">
        <f t="shared" si="385"/>
        <v>49045.333333333328</v>
      </c>
      <c r="Z1074" s="61">
        <f t="shared" si="386"/>
        <v>49.045333333333332</v>
      </c>
      <c r="AA1074" s="61">
        <f t="shared" si="387"/>
        <v>0</v>
      </c>
      <c r="AB1074" s="63">
        <f t="shared" si="388"/>
        <v>0</v>
      </c>
      <c r="AC1074" s="36"/>
      <c r="AD1074" s="64">
        <f t="shared" si="389"/>
        <v>0</v>
      </c>
      <c r="AE1074" s="64">
        <f t="shared" si="390"/>
        <v>0.30363677023747737</v>
      </c>
      <c r="AF1074" s="42">
        <f t="shared" si="400"/>
        <v>0</v>
      </c>
      <c r="AG1074" s="72">
        <f t="shared" si="401"/>
        <v>0</v>
      </c>
      <c r="AH1074">
        <f t="shared" si="402"/>
        <v>0.18445933791926752</v>
      </c>
    </row>
    <row r="1075" spans="1:34" ht="15.75" thickBot="1" x14ac:dyDescent="0.3">
      <c r="A1075" s="36"/>
      <c r="B1075" s="17" t="s">
        <v>61</v>
      </c>
      <c r="C1075" s="17">
        <v>1071</v>
      </c>
      <c r="D1075" s="17">
        <v>49</v>
      </c>
      <c r="E1075" s="48">
        <v>28.8</v>
      </c>
      <c r="F1075" s="37">
        <f t="shared" si="403"/>
        <v>0.75000000000000022</v>
      </c>
      <c r="G1075" s="37">
        <f t="shared" si="404"/>
        <v>2.7000000000000011</v>
      </c>
      <c r="H1075" s="36"/>
      <c r="I1075" s="33">
        <f t="shared" si="384"/>
        <v>8</v>
      </c>
      <c r="J1075" s="34">
        <f t="shared" si="391"/>
        <v>1368.0000000000005</v>
      </c>
      <c r="K1075" s="34">
        <f t="shared" si="392"/>
        <v>143.15</v>
      </c>
      <c r="L1075" s="39">
        <f t="shared" si="393"/>
        <v>63.763199999999998</v>
      </c>
      <c r="M1075" s="40">
        <f t="shared" si="394"/>
        <v>1574.9132000000004</v>
      </c>
      <c r="N1075" s="36"/>
      <c r="O1075" s="45">
        <f t="shared" si="395"/>
        <v>12599.305600000003</v>
      </c>
      <c r="P1075" s="46">
        <f t="shared" si="406"/>
        <v>12.599305600000003</v>
      </c>
      <c r="Q1075" s="42">
        <f t="shared" si="396"/>
        <v>12.599305600000005</v>
      </c>
      <c r="R1075" s="46">
        <f t="shared" si="405"/>
        <v>1.5749167472725689</v>
      </c>
      <c r="S1075" s="42">
        <f t="shared" si="397"/>
        <v>0</v>
      </c>
      <c r="T1075" s="43">
        <f t="shared" si="407"/>
        <v>0.30363677023747737</v>
      </c>
      <c r="U1075" s="36"/>
      <c r="V1075" s="58">
        <f t="shared" si="398"/>
        <v>1368.0000000000005</v>
      </c>
      <c r="W1075" s="58">
        <f t="shared" si="399"/>
        <v>0</v>
      </c>
      <c r="Y1075" s="61">
        <f t="shared" si="385"/>
        <v>58368</v>
      </c>
      <c r="Z1075" s="61">
        <f t="shared" si="386"/>
        <v>58.368000000000002</v>
      </c>
      <c r="AA1075" s="61">
        <f t="shared" si="387"/>
        <v>0</v>
      </c>
      <c r="AB1075" s="63">
        <f t="shared" si="388"/>
        <v>0</v>
      </c>
      <c r="AC1075" s="36"/>
      <c r="AD1075" s="64">
        <f t="shared" si="389"/>
        <v>0</v>
      </c>
      <c r="AE1075" s="64">
        <f t="shared" si="390"/>
        <v>0.30363677023747737</v>
      </c>
      <c r="AF1075" s="42">
        <f t="shared" si="400"/>
        <v>0</v>
      </c>
      <c r="AG1075" s="72">
        <f t="shared" si="401"/>
        <v>0</v>
      </c>
      <c r="AH1075">
        <f t="shared" si="402"/>
        <v>0.18445933791926752</v>
      </c>
    </row>
    <row r="1076" spans="1:34" ht="15.75" thickBot="1" x14ac:dyDescent="0.3">
      <c r="A1076" s="36"/>
      <c r="B1076" s="17" t="s">
        <v>61</v>
      </c>
      <c r="C1076" s="17">
        <v>1072</v>
      </c>
      <c r="D1076" s="17">
        <v>50</v>
      </c>
      <c r="E1076" s="48">
        <v>31.8</v>
      </c>
      <c r="F1076" s="37">
        <f t="shared" si="403"/>
        <v>0.90277777777777724</v>
      </c>
      <c r="G1076" s="37">
        <f t="shared" si="404"/>
        <v>3.2499999999999982</v>
      </c>
      <c r="H1076" s="36"/>
      <c r="I1076" s="33">
        <f t="shared" si="384"/>
        <v>8.8333333333333339</v>
      </c>
      <c r="J1076" s="34">
        <f t="shared" si="391"/>
        <v>1646.6666666666656</v>
      </c>
      <c r="K1076" s="34">
        <f t="shared" si="392"/>
        <v>143.15</v>
      </c>
      <c r="L1076" s="39">
        <f t="shared" si="393"/>
        <v>77.739075</v>
      </c>
      <c r="M1076" s="40">
        <f t="shared" si="394"/>
        <v>1867.5557416666657</v>
      </c>
      <c r="N1076" s="36"/>
      <c r="O1076" s="45">
        <f t="shared" si="395"/>
        <v>16496.742384722213</v>
      </c>
      <c r="P1076" s="46">
        <f t="shared" si="406"/>
        <v>16.496742384722214</v>
      </c>
      <c r="Q1076" s="42">
        <f t="shared" si="396"/>
        <v>16.496742384722214</v>
      </c>
      <c r="R1076" s="46">
        <f t="shared" si="405"/>
        <v>1.5794991757127694</v>
      </c>
      <c r="S1076" s="42">
        <f t="shared" si="397"/>
        <v>0</v>
      </c>
      <c r="T1076" s="43">
        <f t="shared" si="407"/>
        <v>0.30363677023747737</v>
      </c>
      <c r="U1076" s="36"/>
      <c r="V1076" s="58">
        <f t="shared" si="398"/>
        <v>1646.6666666666656</v>
      </c>
      <c r="W1076" s="58">
        <f t="shared" si="399"/>
        <v>0</v>
      </c>
      <c r="Y1076" s="61">
        <f t="shared" si="385"/>
        <v>71161.333333333343</v>
      </c>
      <c r="Z1076" s="61">
        <f t="shared" si="386"/>
        <v>71.161333333333346</v>
      </c>
      <c r="AA1076" s="61">
        <f t="shared" si="387"/>
        <v>0</v>
      </c>
      <c r="AB1076" s="63">
        <f t="shared" si="388"/>
        <v>0</v>
      </c>
      <c r="AC1076" s="36"/>
      <c r="AD1076" s="64">
        <f t="shared" si="389"/>
        <v>0</v>
      </c>
      <c r="AE1076" s="64">
        <f t="shared" si="390"/>
        <v>0.30363677023747737</v>
      </c>
      <c r="AF1076" s="42">
        <f t="shared" si="400"/>
        <v>0</v>
      </c>
      <c r="AG1076" s="72">
        <f t="shared" si="401"/>
        <v>0</v>
      </c>
      <c r="AH1076">
        <f t="shared" si="402"/>
        <v>0.18445933791926752</v>
      </c>
    </row>
    <row r="1077" spans="1:34" ht="15.75" thickBot="1" x14ac:dyDescent="0.3">
      <c r="A1077" s="36"/>
      <c r="B1077" s="17" t="s">
        <v>61</v>
      </c>
      <c r="C1077" s="17">
        <v>1073</v>
      </c>
      <c r="D1077" s="17">
        <v>51</v>
      </c>
      <c r="E1077" s="48">
        <v>35.299999999999997</v>
      </c>
      <c r="F1077" s="37">
        <f t="shared" si="403"/>
        <v>1.0694444444444444</v>
      </c>
      <c r="G1077" s="37">
        <f t="shared" si="404"/>
        <v>3.8499999999999996</v>
      </c>
      <c r="H1077" s="36"/>
      <c r="I1077" s="33">
        <f t="shared" si="384"/>
        <v>9.8055555555555554</v>
      </c>
      <c r="J1077" s="34">
        <f t="shared" si="391"/>
        <v>1950.6666666666665</v>
      </c>
      <c r="K1077" s="34">
        <f t="shared" si="392"/>
        <v>143.15</v>
      </c>
      <c r="L1077" s="39">
        <f t="shared" si="393"/>
        <v>95.793168749999992</v>
      </c>
      <c r="M1077" s="40">
        <f t="shared" si="394"/>
        <v>2189.6098354166666</v>
      </c>
      <c r="N1077" s="36"/>
      <c r="O1077" s="45">
        <f t="shared" si="395"/>
        <v>21470.340886168979</v>
      </c>
      <c r="P1077" s="46">
        <f t="shared" si="406"/>
        <v>21.47034088616898</v>
      </c>
      <c r="Q1077" s="42">
        <f t="shared" si="396"/>
        <v>21.47034088616898</v>
      </c>
      <c r="R1077" s="46">
        <f t="shared" si="405"/>
        <v>1.5854631592922608</v>
      </c>
      <c r="S1077" s="42">
        <f t="shared" si="397"/>
        <v>0</v>
      </c>
      <c r="T1077" s="43">
        <f t="shared" si="407"/>
        <v>0.30363677023747737</v>
      </c>
      <c r="U1077" s="36"/>
      <c r="V1077" s="58">
        <f t="shared" si="398"/>
        <v>1950.6666666666665</v>
      </c>
      <c r="W1077" s="58">
        <f t="shared" si="399"/>
        <v>0</v>
      </c>
      <c r="Y1077" s="61">
        <f t="shared" si="385"/>
        <v>87687.814814814818</v>
      </c>
      <c r="Z1077" s="61">
        <f t="shared" si="386"/>
        <v>87.687814814814814</v>
      </c>
      <c r="AA1077" s="61">
        <f t="shared" si="387"/>
        <v>0</v>
      </c>
      <c r="AB1077" s="63">
        <f t="shared" si="388"/>
        <v>0</v>
      </c>
      <c r="AC1077" s="36"/>
      <c r="AD1077" s="64">
        <f t="shared" si="389"/>
        <v>0</v>
      </c>
      <c r="AE1077" s="64">
        <f t="shared" si="390"/>
        <v>0.30363677023747737</v>
      </c>
      <c r="AF1077" s="42">
        <f t="shared" si="400"/>
        <v>0</v>
      </c>
      <c r="AG1077" s="72">
        <f t="shared" si="401"/>
        <v>0</v>
      </c>
      <c r="AH1077">
        <f t="shared" si="402"/>
        <v>0.18445933791926752</v>
      </c>
    </row>
    <row r="1078" spans="1:34" ht="15.75" thickBot="1" x14ac:dyDescent="0.3">
      <c r="A1078" s="36"/>
      <c r="B1078" s="17" t="s">
        <v>61</v>
      </c>
      <c r="C1078" s="17">
        <v>1074</v>
      </c>
      <c r="D1078" s="17">
        <v>52</v>
      </c>
      <c r="E1078" s="48">
        <v>39.5</v>
      </c>
      <c r="F1078" s="37">
        <f t="shared" si="403"/>
        <v>1.2777777777777781</v>
      </c>
      <c r="G1078" s="37">
        <f t="shared" si="404"/>
        <v>4.6000000000000014</v>
      </c>
      <c r="H1078" s="36"/>
      <c r="I1078" s="33">
        <f t="shared" si="384"/>
        <v>10.972222222222223</v>
      </c>
      <c r="J1078" s="34">
        <f t="shared" si="391"/>
        <v>2330.6666666666674</v>
      </c>
      <c r="K1078" s="34">
        <f t="shared" si="392"/>
        <v>143.15</v>
      </c>
      <c r="L1078" s="39">
        <f t="shared" si="393"/>
        <v>119.94421875000002</v>
      </c>
      <c r="M1078" s="40">
        <f t="shared" si="394"/>
        <v>2593.7608854166674</v>
      </c>
      <c r="N1078" s="36"/>
      <c r="O1078" s="45">
        <f t="shared" si="395"/>
        <v>28459.320826099549</v>
      </c>
      <c r="P1078" s="46">
        <f t="shared" si="406"/>
        <v>28.45932082609955</v>
      </c>
      <c r="Q1078" s="42">
        <f t="shared" si="396"/>
        <v>28.45932082609955</v>
      </c>
      <c r="R1078" s="46">
        <f t="shared" si="405"/>
        <v>1.5933685261883996</v>
      </c>
      <c r="S1078" s="42">
        <f t="shared" si="397"/>
        <v>0</v>
      </c>
      <c r="T1078" s="43">
        <f t="shared" si="407"/>
        <v>0.30363677023747737</v>
      </c>
      <c r="U1078" s="36"/>
      <c r="V1078" s="58">
        <f t="shared" si="398"/>
        <v>2330.6666666666674</v>
      </c>
      <c r="W1078" s="58">
        <f t="shared" si="399"/>
        <v>0</v>
      </c>
      <c r="Y1078" s="61">
        <f t="shared" si="385"/>
        <v>109795.37037037039</v>
      </c>
      <c r="Z1078" s="61">
        <f t="shared" si="386"/>
        <v>109.79537037037039</v>
      </c>
      <c r="AA1078" s="61">
        <f t="shared" si="387"/>
        <v>0</v>
      </c>
      <c r="AB1078" s="63">
        <f t="shared" si="388"/>
        <v>0</v>
      </c>
      <c r="AC1078" s="36"/>
      <c r="AD1078" s="64">
        <f t="shared" si="389"/>
        <v>0</v>
      </c>
      <c r="AE1078" s="64">
        <f t="shared" si="390"/>
        <v>0.30363677023747737</v>
      </c>
      <c r="AF1078" s="42">
        <f t="shared" si="400"/>
        <v>0</v>
      </c>
      <c r="AG1078" s="72">
        <f t="shared" si="401"/>
        <v>0</v>
      </c>
      <c r="AH1078">
        <f t="shared" si="402"/>
        <v>0.18445933791926752</v>
      </c>
    </row>
    <row r="1079" spans="1:34" ht="15.75" thickBot="1" x14ac:dyDescent="0.3">
      <c r="A1079" s="36"/>
      <c r="B1079" s="17" t="s">
        <v>61</v>
      </c>
      <c r="C1079" s="17">
        <v>1075</v>
      </c>
      <c r="D1079" s="17">
        <v>53</v>
      </c>
      <c r="E1079" s="48">
        <v>44.5</v>
      </c>
      <c r="F1079" s="37">
        <f t="shared" si="403"/>
        <v>1.3611111111111107</v>
      </c>
      <c r="G1079" s="37">
        <f t="shared" si="404"/>
        <v>4.8999999999999986</v>
      </c>
      <c r="H1079" s="36"/>
      <c r="I1079" s="33">
        <f t="shared" si="384"/>
        <v>12.361111111111112</v>
      </c>
      <c r="J1079" s="34">
        <f t="shared" si="391"/>
        <v>2482.6666666666661</v>
      </c>
      <c r="K1079" s="34">
        <f t="shared" si="392"/>
        <v>143.15</v>
      </c>
      <c r="L1079" s="39">
        <f t="shared" si="393"/>
        <v>152.23171875000003</v>
      </c>
      <c r="M1079" s="40">
        <f t="shared" si="394"/>
        <v>2778.048385416666</v>
      </c>
      <c r="N1079" s="36"/>
      <c r="O1079" s="45">
        <f t="shared" si="395"/>
        <v>34339.764764178239</v>
      </c>
      <c r="P1079" s="46">
        <f t="shared" si="406"/>
        <v>34.339764764178241</v>
      </c>
      <c r="Q1079" s="42">
        <f t="shared" si="396"/>
        <v>34.339764764178241</v>
      </c>
      <c r="R1079" s="46">
        <f t="shared" si="405"/>
        <v>1.6029073497340047</v>
      </c>
      <c r="S1079" s="42">
        <f t="shared" si="397"/>
        <v>0</v>
      </c>
      <c r="T1079" s="43">
        <f t="shared" si="407"/>
        <v>0.30363677023747737</v>
      </c>
      <c r="U1079" s="36"/>
      <c r="V1079" s="58">
        <f t="shared" si="398"/>
        <v>2482.6666666666661</v>
      </c>
      <c r="W1079" s="58">
        <f t="shared" si="399"/>
        <v>0</v>
      </c>
      <c r="Y1079" s="61">
        <f t="shared" si="385"/>
        <v>139350.92592592596</v>
      </c>
      <c r="Z1079" s="61">
        <f t="shared" si="386"/>
        <v>139.35092592592596</v>
      </c>
      <c r="AA1079" s="61">
        <f t="shared" si="387"/>
        <v>0</v>
      </c>
      <c r="AB1079" s="63">
        <f t="shared" si="388"/>
        <v>0</v>
      </c>
      <c r="AC1079" s="36"/>
      <c r="AD1079" s="64">
        <f t="shared" si="389"/>
        <v>0</v>
      </c>
      <c r="AE1079" s="64">
        <f t="shared" si="390"/>
        <v>0.30363677023747737</v>
      </c>
      <c r="AF1079" s="42">
        <f t="shared" si="400"/>
        <v>381292.87071604928</v>
      </c>
      <c r="AG1079" s="72">
        <f t="shared" si="401"/>
        <v>220053.64801199993</v>
      </c>
      <c r="AH1079">
        <f t="shared" si="402"/>
        <v>0.18445933791926752</v>
      </c>
    </row>
    <row r="1080" spans="1:34" ht="15.75" thickBot="1" x14ac:dyDescent="0.3">
      <c r="A1080" s="36"/>
      <c r="B1080" s="17" t="s">
        <v>61</v>
      </c>
      <c r="C1080" s="17">
        <v>1076</v>
      </c>
      <c r="D1080" s="17">
        <v>54</v>
      </c>
      <c r="E1080" s="48">
        <v>49.3</v>
      </c>
      <c r="F1080" s="37">
        <f t="shared" si="403"/>
        <v>1.2222222222222219</v>
      </c>
      <c r="G1080" s="37">
        <f t="shared" si="404"/>
        <v>4.3999999999999986</v>
      </c>
      <c r="H1080" s="36"/>
      <c r="I1080" s="33">
        <f t="shared" si="384"/>
        <v>13.694444444444445</v>
      </c>
      <c r="J1080" s="34">
        <f t="shared" si="391"/>
        <v>2229.3333333333326</v>
      </c>
      <c r="K1080" s="34">
        <f t="shared" si="392"/>
        <v>143.15</v>
      </c>
      <c r="L1080" s="39">
        <f t="shared" si="393"/>
        <v>186.84391875</v>
      </c>
      <c r="M1080" s="40">
        <f t="shared" si="394"/>
        <v>2559.3272520833325</v>
      </c>
      <c r="N1080" s="36"/>
      <c r="O1080" s="45">
        <f t="shared" si="395"/>
        <v>35048.564868807858</v>
      </c>
      <c r="P1080" s="46">
        <f t="shared" si="406"/>
        <v>35.048564868807858</v>
      </c>
      <c r="Q1080" s="42">
        <f t="shared" si="396"/>
        <v>35.048564868807858</v>
      </c>
      <c r="R1080" s="46">
        <f t="shared" si="405"/>
        <v>1.6126430621975625</v>
      </c>
      <c r="S1080" s="42">
        <f t="shared" si="397"/>
        <v>0</v>
      </c>
      <c r="T1080" s="43">
        <f t="shared" si="407"/>
        <v>0.30363677023747737</v>
      </c>
      <c r="U1080" s="36"/>
      <c r="V1080" s="58">
        <f t="shared" si="398"/>
        <v>2229.3333333333326</v>
      </c>
      <c r="W1080" s="58">
        <f t="shared" si="399"/>
        <v>0</v>
      </c>
      <c r="Y1080" s="61">
        <f t="shared" si="385"/>
        <v>171034.48148148149</v>
      </c>
      <c r="Z1080" s="61">
        <f t="shared" si="386"/>
        <v>171.03448148148149</v>
      </c>
      <c r="AA1080" s="61">
        <f t="shared" si="387"/>
        <v>0</v>
      </c>
      <c r="AB1080" s="63">
        <f t="shared" si="388"/>
        <v>0</v>
      </c>
      <c r="AC1080" s="36"/>
      <c r="AD1080" s="64">
        <f t="shared" si="389"/>
        <v>0</v>
      </c>
      <c r="AE1080" s="64">
        <f t="shared" si="390"/>
        <v>0.30363677023747737</v>
      </c>
      <c r="AF1080" s="42">
        <f t="shared" si="400"/>
        <v>359579.51402469142</v>
      </c>
      <c r="AG1080" s="72">
        <f t="shared" si="401"/>
        <v>207522.32703150003</v>
      </c>
      <c r="AH1080">
        <f t="shared" si="402"/>
        <v>0.18445933791926752</v>
      </c>
    </row>
    <row r="1081" spans="1:34" ht="15.75" thickBot="1" x14ac:dyDescent="0.3">
      <c r="A1081" s="36"/>
      <c r="B1081" s="17" t="s">
        <v>61</v>
      </c>
      <c r="C1081" s="17">
        <v>1077</v>
      </c>
      <c r="D1081" s="17">
        <v>55</v>
      </c>
      <c r="E1081" s="48">
        <v>53.3</v>
      </c>
      <c r="F1081" s="37">
        <f t="shared" si="403"/>
        <v>0.98611111111111127</v>
      </c>
      <c r="G1081" s="37">
        <f t="shared" si="404"/>
        <v>3.5500000000000007</v>
      </c>
      <c r="H1081" s="36"/>
      <c r="I1081" s="33">
        <f t="shared" si="384"/>
        <v>14.805555555555555</v>
      </c>
      <c r="J1081" s="34">
        <f t="shared" si="391"/>
        <v>1798.666666666667</v>
      </c>
      <c r="K1081" s="34">
        <f t="shared" si="392"/>
        <v>143.15</v>
      </c>
      <c r="L1081" s="39">
        <f t="shared" si="393"/>
        <v>218.39341875</v>
      </c>
      <c r="M1081" s="40">
        <f t="shared" si="394"/>
        <v>2160.210085416667</v>
      </c>
      <c r="N1081" s="36"/>
      <c r="O1081" s="45">
        <f t="shared" si="395"/>
        <v>31983.110431307876</v>
      </c>
      <c r="P1081" s="46">
        <f t="shared" si="406"/>
        <v>31.983110431307875</v>
      </c>
      <c r="Q1081" s="42">
        <f t="shared" si="396"/>
        <v>31.983110431307875</v>
      </c>
      <c r="R1081" s="46">
        <f t="shared" si="405"/>
        <v>1.6215272595395924</v>
      </c>
      <c r="S1081" s="42">
        <f t="shared" si="397"/>
        <v>0</v>
      </c>
      <c r="T1081" s="43">
        <f t="shared" si="407"/>
        <v>0.30363677023747737</v>
      </c>
      <c r="U1081" s="36"/>
      <c r="V1081" s="58">
        <f t="shared" si="398"/>
        <v>1798.666666666667</v>
      </c>
      <c r="W1081" s="58">
        <f t="shared" si="399"/>
        <v>0</v>
      </c>
      <c r="Y1081" s="61">
        <f t="shared" si="385"/>
        <v>199914.48148148149</v>
      </c>
      <c r="Z1081" s="61">
        <f t="shared" si="386"/>
        <v>199.91448148148149</v>
      </c>
      <c r="AA1081" s="61">
        <f t="shared" si="387"/>
        <v>0</v>
      </c>
      <c r="AB1081" s="63">
        <f t="shared" si="388"/>
        <v>0</v>
      </c>
      <c r="AC1081" s="36"/>
      <c r="AD1081" s="64">
        <f t="shared" si="389"/>
        <v>0</v>
      </c>
      <c r="AE1081" s="64">
        <f t="shared" si="390"/>
        <v>0.30363677023747737</v>
      </c>
      <c r="AF1081" s="42">
        <f t="shared" si="400"/>
        <v>317561.91288888903</v>
      </c>
      <c r="AG1081" s="72">
        <f t="shared" si="401"/>
        <v>183272.9189760001</v>
      </c>
      <c r="AH1081">
        <f t="shared" si="402"/>
        <v>0.18445933791926752</v>
      </c>
    </row>
    <row r="1082" spans="1:34" ht="15.75" thickBot="1" x14ac:dyDescent="0.3">
      <c r="A1082" s="36"/>
      <c r="B1082" s="17" t="s">
        <v>61</v>
      </c>
      <c r="C1082" s="17">
        <v>1078</v>
      </c>
      <c r="D1082" s="17">
        <v>56</v>
      </c>
      <c r="E1082" s="48">
        <v>56.4</v>
      </c>
      <c r="F1082" s="37">
        <f t="shared" si="403"/>
        <v>0.7777777777777779</v>
      </c>
      <c r="G1082" s="37">
        <f t="shared" si="404"/>
        <v>2.8000000000000007</v>
      </c>
      <c r="H1082" s="36"/>
      <c r="I1082" s="33">
        <f t="shared" si="384"/>
        <v>15.666666666666668</v>
      </c>
      <c r="J1082" s="34">
        <f t="shared" si="391"/>
        <v>1418.666666666667</v>
      </c>
      <c r="K1082" s="34">
        <f t="shared" si="392"/>
        <v>143.15</v>
      </c>
      <c r="L1082" s="39">
        <f t="shared" si="393"/>
        <v>244.53630000000004</v>
      </c>
      <c r="M1082" s="40">
        <f t="shared" si="394"/>
        <v>1806.352966666667</v>
      </c>
      <c r="N1082" s="36"/>
      <c r="O1082" s="45">
        <f t="shared" si="395"/>
        <v>28299.529811111119</v>
      </c>
      <c r="P1082" s="46">
        <f t="shared" si="406"/>
        <v>28.299529811111118</v>
      </c>
      <c r="Q1082" s="42">
        <f t="shared" si="396"/>
        <v>28.299529811111118</v>
      </c>
      <c r="R1082" s="46">
        <f t="shared" si="405"/>
        <v>1.6293882400426789</v>
      </c>
      <c r="S1082" s="42">
        <f t="shared" si="397"/>
        <v>0</v>
      </c>
      <c r="T1082" s="43">
        <f t="shared" si="407"/>
        <v>0.30363677023747737</v>
      </c>
      <c r="U1082" s="36"/>
      <c r="V1082" s="58">
        <f t="shared" si="398"/>
        <v>1418.666666666667</v>
      </c>
      <c r="W1082" s="58">
        <f t="shared" si="399"/>
        <v>0</v>
      </c>
      <c r="Y1082" s="61">
        <f t="shared" si="385"/>
        <v>223845.33333333337</v>
      </c>
      <c r="Z1082" s="61">
        <f t="shared" si="386"/>
        <v>223.84533333333337</v>
      </c>
      <c r="AA1082" s="61">
        <f t="shared" si="387"/>
        <v>0</v>
      </c>
      <c r="AB1082" s="63">
        <f t="shared" si="388"/>
        <v>0</v>
      </c>
      <c r="AC1082" s="36"/>
      <c r="AD1082" s="64">
        <f t="shared" si="389"/>
        <v>0</v>
      </c>
      <c r="AE1082" s="64">
        <f t="shared" si="390"/>
        <v>0.30363677023747737</v>
      </c>
      <c r="AF1082" s="42">
        <f t="shared" si="400"/>
        <v>296861.58459259284</v>
      </c>
      <c r="AG1082" s="72">
        <f t="shared" si="401"/>
        <v>171326.24200800012</v>
      </c>
      <c r="AH1082">
        <f t="shared" si="402"/>
        <v>0.18445933791926752</v>
      </c>
    </row>
    <row r="1083" spans="1:34" ht="15.75" thickBot="1" x14ac:dyDescent="0.3">
      <c r="A1083" s="36"/>
      <c r="B1083" s="17" t="s">
        <v>61</v>
      </c>
      <c r="C1083" s="17">
        <v>1079</v>
      </c>
      <c r="D1083" s="17">
        <v>57</v>
      </c>
      <c r="E1083" s="48">
        <v>58.9</v>
      </c>
      <c r="F1083" s="37">
        <f t="shared" si="403"/>
        <v>0.6666666666666673</v>
      </c>
      <c r="G1083" s="37">
        <f t="shared" si="404"/>
        <v>2.4000000000000021</v>
      </c>
      <c r="H1083" s="36"/>
      <c r="I1083" s="33">
        <f t="shared" si="384"/>
        <v>16.361111111111111</v>
      </c>
      <c r="J1083" s="34">
        <f t="shared" si="391"/>
        <v>1216.0000000000011</v>
      </c>
      <c r="K1083" s="34">
        <f t="shared" si="392"/>
        <v>143.15</v>
      </c>
      <c r="L1083" s="39">
        <f t="shared" si="393"/>
        <v>266.69551874999996</v>
      </c>
      <c r="M1083" s="40">
        <f t="shared" si="394"/>
        <v>1625.8455187500012</v>
      </c>
      <c r="N1083" s="36"/>
      <c r="O1083" s="45">
        <f t="shared" si="395"/>
        <v>26600.639181770854</v>
      </c>
      <c r="P1083" s="46">
        <f t="shared" si="406"/>
        <v>26.600639181770852</v>
      </c>
      <c r="Q1083" s="42">
        <f t="shared" si="396"/>
        <v>26.600639181770852</v>
      </c>
      <c r="R1083" s="46">
        <f t="shared" si="405"/>
        <v>1.6367773064820597</v>
      </c>
      <c r="S1083" s="42">
        <f t="shared" si="397"/>
        <v>0</v>
      </c>
      <c r="T1083" s="43">
        <f t="shared" si="407"/>
        <v>0.30363677023747737</v>
      </c>
      <c r="U1083" s="36"/>
      <c r="V1083" s="58">
        <f t="shared" si="398"/>
        <v>1216.0000000000011</v>
      </c>
      <c r="W1083" s="58">
        <f t="shared" si="399"/>
        <v>0</v>
      </c>
      <c r="Y1083" s="61">
        <f t="shared" si="385"/>
        <v>244129.59259259258</v>
      </c>
      <c r="Z1083" s="61">
        <f t="shared" si="386"/>
        <v>244.12959259259259</v>
      </c>
      <c r="AA1083" s="61">
        <f t="shared" si="387"/>
        <v>0</v>
      </c>
      <c r="AB1083" s="63">
        <f t="shared" si="388"/>
        <v>0</v>
      </c>
      <c r="AC1083" s="36"/>
      <c r="AD1083" s="64">
        <f t="shared" si="389"/>
        <v>0</v>
      </c>
      <c r="AE1083" s="64">
        <f t="shared" si="390"/>
        <v>0.30363677023747737</v>
      </c>
      <c r="AF1083" s="42">
        <f t="shared" si="400"/>
        <v>247051.07200000016</v>
      </c>
      <c r="AG1083" s="72">
        <f t="shared" si="401"/>
        <v>142579.34992800007</v>
      </c>
      <c r="AH1083">
        <f t="shared" si="402"/>
        <v>0.18445933791926752</v>
      </c>
    </row>
    <row r="1084" spans="1:34" ht="15.75" thickBot="1" x14ac:dyDescent="0.3">
      <c r="A1084" s="36"/>
      <c r="B1084" s="17" t="s">
        <v>61</v>
      </c>
      <c r="C1084" s="17">
        <v>1080</v>
      </c>
      <c r="D1084" s="17">
        <v>58</v>
      </c>
      <c r="E1084" s="48">
        <v>61.2</v>
      </c>
      <c r="F1084" s="37">
        <f t="shared" si="403"/>
        <v>0.51388888888888928</v>
      </c>
      <c r="G1084" s="37">
        <f t="shared" si="404"/>
        <v>1.8500000000000014</v>
      </c>
      <c r="H1084" s="36"/>
      <c r="I1084" s="33">
        <f t="shared" si="384"/>
        <v>17</v>
      </c>
      <c r="J1084" s="34">
        <f t="shared" si="391"/>
        <v>937.33333333333405</v>
      </c>
      <c r="K1084" s="34">
        <f t="shared" si="392"/>
        <v>143.15</v>
      </c>
      <c r="L1084" s="39">
        <f t="shared" si="393"/>
        <v>287.9307</v>
      </c>
      <c r="M1084" s="40">
        <f t="shared" si="394"/>
        <v>1368.4140333333339</v>
      </c>
      <c r="N1084" s="36"/>
      <c r="O1084" s="45">
        <f t="shared" si="395"/>
        <v>23263.038566666677</v>
      </c>
      <c r="P1084" s="46">
        <f t="shared" si="406"/>
        <v>23.263038566666676</v>
      </c>
      <c r="Q1084" s="42">
        <f t="shared" si="396"/>
        <v>23.263038566666676</v>
      </c>
      <c r="R1084" s="46">
        <f t="shared" si="405"/>
        <v>1.6432392616394671</v>
      </c>
      <c r="S1084" s="42">
        <f t="shared" si="397"/>
        <v>0</v>
      </c>
      <c r="T1084" s="43">
        <f t="shared" si="407"/>
        <v>0.30363677023747737</v>
      </c>
      <c r="U1084" s="36"/>
      <c r="V1084" s="58">
        <f t="shared" si="398"/>
        <v>937.33333333333405</v>
      </c>
      <c r="W1084" s="58">
        <f t="shared" si="399"/>
        <v>0</v>
      </c>
      <c r="Y1084" s="61">
        <f t="shared" si="385"/>
        <v>263568</v>
      </c>
      <c r="Z1084" s="61">
        <f t="shared" si="386"/>
        <v>263.56799999999998</v>
      </c>
      <c r="AA1084" s="61">
        <f t="shared" si="387"/>
        <v>0</v>
      </c>
      <c r="AB1084" s="63">
        <f t="shared" si="388"/>
        <v>0</v>
      </c>
      <c r="AC1084" s="36"/>
      <c r="AD1084" s="64">
        <f t="shared" si="389"/>
        <v>0</v>
      </c>
      <c r="AE1084" s="64">
        <f t="shared" si="390"/>
        <v>0.30577528764078565</v>
      </c>
      <c r="AF1084" s="42">
        <f t="shared" si="400"/>
        <v>125748.65422222206</v>
      </c>
      <c r="AG1084" s="72">
        <f t="shared" si="401"/>
        <v>72572.692067999917</v>
      </c>
      <c r="AH1084">
        <f t="shared" si="402"/>
        <v>0.18445933791926752</v>
      </c>
    </row>
    <row r="1085" spans="1:34" ht="15.75" thickBot="1" x14ac:dyDescent="0.3">
      <c r="A1085" s="36"/>
      <c r="B1085" s="17" t="s">
        <v>61</v>
      </c>
      <c r="C1085" s="17">
        <v>1081</v>
      </c>
      <c r="D1085" s="17">
        <v>59</v>
      </c>
      <c r="E1085" s="48">
        <v>62.6</v>
      </c>
      <c r="F1085" s="37">
        <f t="shared" si="403"/>
        <v>0.24999999999999961</v>
      </c>
      <c r="G1085" s="37">
        <f t="shared" si="404"/>
        <v>0.89999999999999858</v>
      </c>
      <c r="H1085" s="36"/>
      <c r="I1085" s="33">
        <f t="shared" si="384"/>
        <v>17.388888888888889</v>
      </c>
      <c r="J1085" s="34">
        <f t="shared" si="391"/>
        <v>455.99999999999932</v>
      </c>
      <c r="K1085" s="34">
        <f t="shared" si="392"/>
        <v>143.15</v>
      </c>
      <c r="L1085" s="39">
        <f t="shared" si="393"/>
        <v>301.25467500000002</v>
      </c>
      <c r="M1085" s="40">
        <f t="shared" si="394"/>
        <v>900.40467499999932</v>
      </c>
      <c r="N1085" s="36"/>
      <c r="O1085" s="45">
        <f t="shared" si="395"/>
        <v>15657.0368486111</v>
      </c>
      <c r="P1085" s="46">
        <f t="shared" si="406"/>
        <v>15.657036848611099</v>
      </c>
      <c r="Q1085" s="42">
        <f t="shared" si="396"/>
        <v>15.657036848611099</v>
      </c>
      <c r="R1085" s="46">
        <f t="shared" si="405"/>
        <v>1.6475884385418591</v>
      </c>
      <c r="S1085" s="42">
        <f t="shared" si="397"/>
        <v>0</v>
      </c>
      <c r="T1085" s="43">
        <f t="shared" si="407"/>
        <v>0.30363677023747737</v>
      </c>
      <c r="U1085" s="36"/>
      <c r="V1085" s="58">
        <f t="shared" si="398"/>
        <v>455.99999999999932</v>
      </c>
      <c r="W1085" s="58">
        <f t="shared" si="399"/>
        <v>0</v>
      </c>
      <c r="Y1085" s="61">
        <f t="shared" si="385"/>
        <v>275764.59259259264</v>
      </c>
      <c r="Z1085" s="61">
        <f t="shared" si="386"/>
        <v>275.76459259259263</v>
      </c>
      <c r="AA1085" s="61">
        <f t="shared" si="387"/>
        <v>0</v>
      </c>
      <c r="AB1085" s="63">
        <f t="shared" si="388"/>
        <v>0</v>
      </c>
      <c r="AC1085" s="36"/>
      <c r="AD1085" s="64">
        <f t="shared" si="389"/>
        <v>0</v>
      </c>
      <c r="AE1085" s="64">
        <f t="shared" si="390"/>
        <v>0.30778773551245808</v>
      </c>
      <c r="AF1085" s="42">
        <f t="shared" si="400"/>
        <v>0</v>
      </c>
      <c r="AG1085" s="72">
        <f t="shared" si="401"/>
        <v>0</v>
      </c>
      <c r="AH1085">
        <f t="shared" si="402"/>
        <v>0.18445933791926752</v>
      </c>
    </row>
    <row r="1086" spans="1:34" ht="15.75" thickBot="1" x14ac:dyDescent="0.3">
      <c r="A1086" s="36"/>
      <c r="B1086" s="17" t="s">
        <v>61</v>
      </c>
      <c r="C1086" s="17">
        <v>1082</v>
      </c>
      <c r="D1086" s="17">
        <v>60</v>
      </c>
      <c r="E1086" s="48">
        <v>63</v>
      </c>
      <c r="F1086" s="37">
        <f t="shared" si="403"/>
        <v>-1.3888888888889086E-2</v>
      </c>
      <c r="G1086" s="37">
        <f t="shared" si="404"/>
        <v>-5.0000000000000711E-2</v>
      </c>
      <c r="H1086" s="36"/>
      <c r="I1086" s="33">
        <f t="shared" si="384"/>
        <v>17.5</v>
      </c>
      <c r="J1086" s="34">
        <f t="shared" si="391"/>
        <v>-25.333333333333691</v>
      </c>
      <c r="K1086" s="34">
        <f t="shared" si="392"/>
        <v>143.15</v>
      </c>
      <c r="L1086" s="39">
        <f t="shared" si="393"/>
        <v>305.11687499999999</v>
      </c>
      <c r="M1086" s="40">
        <f t="shared" si="394"/>
        <v>448.26687500000003</v>
      </c>
      <c r="N1086" s="36"/>
      <c r="O1086" s="45">
        <f t="shared" si="395"/>
        <v>7844.6703125000004</v>
      </c>
      <c r="P1086" s="46">
        <f t="shared" si="406"/>
        <v>7.8446703125000008</v>
      </c>
      <c r="Q1086" s="42">
        <f t="shared" si="396"/>
        <v>7.4013369791666612</v>
      </c>
      <c r="R1086" s="46">
        <f t="shared" si="405"/>
        <v>1.6497675136286647</v>
      </c>
      <c r="S1086" s="42">
        <f t="shared" si="397"/>
        <v>7698.6626519097217</v>
      </c>
      <c r="T1086" s="43">
        <f t="shared" si="407"/>
        <v>0.30577528764078565</v>
      </c>
      <c r="U1086" s="36"/>
      <c r="V1086" s="58">
        <f t="shared" si="398"/>
        <v>0</v>
      </c>
      <c r="W1086" s="58">
        <f t="shared" si="399"/>
        <v>25.333333333333691</v>
      </c>
      <c r="Y1086" s="61">
        <f t="shared" si="385"/>
        <v>279300</v>
      </c>
      <c r="Z1086" s="61">
        <f t="shared" si="386"/>
        <v>279.3</v>
      </c>
      <c r="AA1086" s="61">
        <f t="shared" si="387"/>
        <v>4415.74074074073</v>
      </c>
      <c r="AB1086" s="63">
        <f t="shared" si="388"/>
        <v>4.4157407407407296</v>
      </c>
      <c r="AC1086" s="36"/>
      <c r="AD1086" s="64">
        <f t="shared" si="389"/>
        <v>-4.4157407407407296</v>
      </c>
      <c r="AE1086" s="64">
        <f t="shared" si="390"/>
        <v>0.3096796625191614</v>
      </c>
      <c r="AF1086" s="42">
        <f t="shared" si="400"/>
        <v>0</v>
      </c>
      <c r="AG1086" s="72">
        <f t="shared" si="401"/>
        <v>0</v>
      </c>
      <c r="AH1086">
        <f t="shared" si="402"/>
        <v>0.18575848724177729</v>
      </c>
    </row>
    <row r="1087" spans="1:34" ht="15.75" thickBot="1" x14ac:dyDescent="0.3">
      <c r="A1087" s="36"/>
      <c r="B1087" s="17" t="s">
        <v>61</v>
      </c>
      <c r="C1087" s="17">
        <v>1083</v>
      </c>
      <c r="D1087" s="17">
        <v>61</v>
      </c>
      <c r="E1087" s="48">
        <v>62.5</v>
      </c>
      <c r="F1087" s="37">
        <f t="shared" si="403"/>
        <v>-0.29166666666666685</v>
      </c>
      <c r="G1087" s="37">
        <f t="shared" si="404"/>
        <v>-1.0500000000000007</v>
      </c>
      <c r="H1087" s="36"/>
      <c r="I1087" s="33">
        <f t="shared" si="384"/>
        <v>17.361111111111111</v>
      </c>
      <c r="J1087" s="34">
        <f t="shared" si="391"/>
        <v>-532.00000000000034</v>
      </c>
      <c r="K1087" s="34">
        <f t="shared" si="392"/>
        <v>143.15</v>
      </c>
      <c r="L1087" s="39">
        <f t="shared" si="393"/>
        <v>300.29296875</v>
      </c>
      <c r="M1087" s="40">
        <f t="shared" si="394"/>
        <v>443.44296874999998</v>
      </c>
      <c r="N1087" s="36"/>
      <c r="O1087" s="45">
        <f t="shared" si="395"/>
        <v>7698.6626519097217</v>
      </c>
      <c r="P1087" s="46">
        <f t="shared" si="406"/>
        <v>7.6986626519097214</v>
      </c>
      <c r="Q1087" s="42">
        <f t="shared" si="396"/>
        <v>-1.5374484592013953</v>
      </c>
      <c r="R1087" s="46">
        <f t="shared" si="405"/>
        <v>1.6519060310319729</v>
      </c>
      <c r="S1087" s="42">
        <f t="shared" si="397"/>
        <v>7244.8123380208344</v>
      </c>
      <c r="T1087" s="43">
        <f t="shared" si="407"/>
        <v>0.30778773551245808</v>
      </c>
      <c r="U1087" s="36"/>
      <c r="V1087" s="58">
        <f t="shared" si="398"/>
        <v>0</v>
      </c>
      <c r="W1087" s="58">
        <f t="shared" si="399"/>
        <v>532.00000000000034</v>
      </c>
      <c r="Y1087" s="61">
        <f t="shared" si="385"/>
        <v>274884.25925925927</v>
      </c>
      <c r="Z1087" s="61">
        <f t="shared" si="386"/>
        <v>274.8842592592593</v>
      </c>
      <c r="AA1087" s="61">
        <f t="shared" si="387"/>
        <v>13893.925925925898</v>
      </c>
      <c r="AB1087" s="63">
        <f t="shared" si="388"/>
        <v>13.893925925925897</v>
      </c>
      <c r="AC1087" s="36"/>
      <c r="AD1087" s="64">
        <f t="shared" si="389"/>
        <v>-13.893925925925897</v>
      </c>
      <c r="AE1087" s="64">
        <f t="shared" si="390"/>
        <v>0.31152056919778792</v>
      </c>
      <c r="AF1087" s="42">
        <f t="shared" si="400"/>
        <v>0</v>
      </c>
      <c r="AG1087" s="72">
        <f t="shared" si="401"/>
        <v>0</v>
      </c>
      <c r="AH1087">
        <f t="shared" si="402"/>
        <v>0.18698104932381829</v>
      </c>
    </row>
    <row r="1088" spans="1:34" ht="15.75" thickBot="1" x14ac:dyDescent="0.3">
      <c r="A1088" s="36"/>
      <c r="B1088" s="17" t="s">
        <v>61</v>
      </c>
      <c r="C1088" s="17">
        <v>1084</v>
      </c>
      <c r="D1088" s="17">
        <v>62</v>
      </c>
      <c r="E1088" s="48">
        <v>60.9</v>
      </c>
      <c r="F1088" s="37">
        <f t="shared" si="403"/>
        <v>-0.44444444444444481</v>
      </c>
      <c r="G1088" s="37">
        <f t="shared" si="404"/>
        <v>-1.6000000000000014</v>
      </c>
      <c r="H1088" s="36"/>
      <c r="I1088" s="33">
        <f t="shared" si="384"/>
        <v>16.916666666666668</v>
      </c>
      <c r="J1088" s="34">
        <f t="shared" si="391"/>
        <v>-810.66666666666731</v>
      </c>
      <c r="K1088" s="34">
        <f t="shared" si="392"/>
        <v>143.15</v>
      </c>
      <c r="L1088" s="39">
        <f t="shared" si="393"/>
        <v>285.11476875</v>
      </c>
      <c r="M1088" s="40">
        <f t="shared" si="394"/>
        <v>428.26476875000003</v>
      </c>
      <c r="N1088" s="36"/>
      <c r="O1088" s="45">
        <f t="shared" si="395"/>
        <v>7244.8123380208344</v>
      </c>
      <c r="P1088" s="46">
        <f t="shared" si="406"/>
        <v>7.244812338020834</v>
      </c>
      <c r="Q1088" s="42">
        <f t="shared" si="396"/>
        <v>-6.4689654397569569</v>
      </c>
      <c r="R1088" s="46">
        <f t="shared" si="405"/>
        <v>1.6539184789036454</v>
      </c>
      <c r="S1088" s="42">
        <f t="shared" si="397"/>
        <v>6810.9372241319434</v>
      </c>
      <c r="T1088" s="43">
        <f t="shared" si="407"/>
        <v>0.3096796625191614</v>
      </c>
      <c r="U1088" s="36"/>
      <c r="V1088" s="58">
        <f t="shared" si="398"/>
        <v>0</v>
      </c>
      <c r="W1088" s="58">
        <f t="shared" si="399"/>
        <v>810.66666666666731</v>
      </c>
      <c r="Y1088" s="61">
        <f t="shared" si="385"/>
        <v>260990.33333333337</v>
      </c>
      <c r="Z1088" s="61">
        <f t="shared" si="386"/>
        <v>260.99033333333335</v>
      </c>
      <c r="AA1088" s="61">
        <f t="shared" si="387"/>
        <v>13533.629629629664</v>
      </c>
      <c r="AB1088" s="63">
        <f t="shared" si="388"/>
        <v>13.533629629629663</v>
      </c>
      <c r="AC1088" s="36"/>
      <c r="AD1088" s="64">
        <f t="shared" si="389"/>
        <v>-13.533629629629663</v>
      </c>
      <c r="AE1088" s="64">
        <f t="shared" si="390"/>
        <v>0.31152056919778792</v>
      </c>
      <c r="AF1088" s="42">
        <f t="shared" si="400"/>
        <v>0</v>
      </c>
      <c r="AG1088" s="72">
        <f t="shared" si="401"/>
        <v>0</v>
      </c>
      <c r="AH1088">
        <f t="shared" si="402"/>
        <v>0.18813039498039055</v>
      </c>
    </row>
    <row r="1089" spans="1:34" ht="15.75" thickBot="1" x14ac:dyDescent="0.3">
      <c r="A1089" s="36"/>
      <c r="B1089" s="17" t="s">
        <v>61</v>
      </c>
      <c r="C1089" s="17">
        <v>1085</v>
      </c>
      <c r="D1089" s="17">
        <v>63</v>
      </c>
      <c r="E1089" s="48">
        <v>59.3</v>
      </c>
      <c r="F1089" s="37">
        <f t="shared" si="403"/>
        <v>-0.31944444444444403</v>
      </c>
      <c r="G1089" s="37">
        <f t="shared" si="404"/>
        <v>-1.1499999999999986</v>
      </c>
      <c r="H1089" s="36"/>
      <c r="I1089" s="33">
        <f t="shared" si="384"/>
        <v>16.472222222222221</v>
      </c>
      <c r="J1089" s="34">
        <f t="shared" si="391"/>
        <v>-582.66666666666595</v>
      </c>
      <c r="K1089" s="34">
        <f t="shared" si="392"/>
        <v>143.15</v>
      </c>
      <c r="L1089" s="39">
        <f t="shared" si="393"/>
        <v>270.33016874999998</v>
      </c>
      <c r="M1089" s="40">
        <f t="shared" si="394"/>
        <v>413.48016874999996</v>
      </c>
      <c r="N1089" s="36"/>
      <c r="O1089" s="45">
        <f t="shared" si="395"/>
        <v>6810.9372241319434</v>
      </c>
      <c r="P1089" s="46">
        <f t="shared" si="406"/>
        <v>6.8109372241319432</v>
      </c>
      <c r="Q1089" s="42">
        <f t="shared" si="396"/>
        <v>-2.7868775906828591</v>
      </c>
      <c r="R1089" s="46">
        <f t="shared" si="405"/>
        <v>1.6558104059103487</v>
      </c>
      <c r="S1089" s="42">
        <f t="shared" si="397"/>
        <v>6627.2640430555557</v>
      </c>
      <c r="T1089" s="43">
        <f t="shared" si="407"/>
        <v>0.31152056919778792</v>
      </c>
      <c r="U1089" s="36"/>
      <c r="V1089" s="58">
        <f t="shared" si="398"/>
        <v>0</v>
      </c>
      <c r="W1089" s="58">
        <f t="shared" si="399"/>
        <v>582.66666666666595</v>
      </c>
      <c r="Y1089" s="61">
        <f t="shared" si="385"/>
        <v>247456.70370370371</v>
      </c>
      <c r="Z1089" s="61">
        <f t="shared" si="386"/>
        <v>247.45670370370371</v>
      </c>
      <c r="AA1089" s="61">
        <f t="shared" si="387"/>
        <v>5807.666666666657</v>
      </c>
      <c r="AB1089" s="63">
        <f t="shared" si="388"/>
        <v>5.8076666666666572</v>
      </c>
      <c r="AC1089" s="36"/>
      <c r="AD1089" s="64">
        <f t="shared" si="389"/>
        <v>-5.8076666666666572</v>
      </c>
      <c r="AE1089" s="64">
        <f t="shared" si="390"/>
        <v>0.31152056919778792</v>
      </c>
      <c r="AF1089" s="42">
        <f t="shared" si="400"/>
        <v>0</v>
      </c>
      <c r="AG1089" s="72">
        <f t="shared" si="401"/>
        <v>0</v>
      </c>
      <c r="AH1089">
        <f t="shared" si="402"/>
        <v>0.18924874578765619</v>
      </c>
    </row>
    <row r="1090" spans="1:34" ht="15.75" thickBot="1" x14ac:dyDescent="0.3">
      <c r="A1090" s="36"/>
      <c r="B1090" s="17" t="s">
        <v>61</v>
      </c>
      <c r="C1090" s="17">
        <v>1086</v>
      </c>
      <c r="D1090" s="17">
        <v>64</v>
      </c>
      <c r="E1090" s="48">
        <v>58.6</v>
      </c>
      <c r="F1090" s="37">
        <f t="shared" si="403"/>
        <v>-9.7222222222221627E-2</v>
      </c>
      <c r="G1090" s="37">
        <f t="shared" si="404"/>
        <v>-0.34999999999999787</v>
      </c>
      <c r="H1090" s="36"/>
      <c r="I1090" s="33">
        <f t="shared" si="384"/>
        <v>16.277777777777779</v>
      </c>
      <c r="J1090" s="34">
        <f t="shared" si="391"/>
        <v>-177.33333333333223</v>
      </c>
      <c r="K1090" s="34">
        <f t="shared" si="392"/>
        <v>143.15</v>
      </c>
      <c r="L1090" s="39">
        <f t="shared" si="393"/>
        <v>263.98567500000001</v>
      </c>
      <c r="M1090" s="40">
        <f t="shared" si="394"/>
        <v>407.13567499999999</v>
      </c>
      <c r="N1090" s="36"/>
      <c r="O1090" s="45">
        <f t="shared" si="395"/>
        <v>6627.2640430555557</v>
      </c>
      <c r="P1090" s="46">
        <f t="shared" si="406"/>
        <v>6.6272640430555558</v>
      </c>
      <c r="Q1090" s="42">
        <f t="shared" si="396"/>
        <v>3.7406714504629814</v>
      </c>
      <c r="R1090" s="46">
        <f t="shared" si="405"/>
        <v>1.6576513125889751</v>
      </c>
      <c r="S1090" s="42">
        <f t="shared" si="397"/>
        <v>0</v>
      </c>
      <c r="T1090" s="43">
        <f t="shared" si="407"/>
        <v>0.31152056919778792</v>
      </c>
      <c r="U1090" s="36"/>
      <c r="V1090" s="58">
        <f t="shared" si="398"/>
        <v>0</v>
      </c>
      <c r="W1090" s="58">
        <f t="shared" si="399"/>
        <v>177.33333333333223</v>
      </c>
      <c r="Y1090" s="61">
        <f t="shared" si="385"/>
        <v>241649.03703703705</v>
      </c>
      <c r="Z1090" s="61">
        <f t="shared" si="386"/>
        <v>241.64903703703706</v>
      </c>
      <c r="AA1090" s="61">
        <f t="shared" si="387"/>
        <v>0</v>
      </c>
      <c r="AB1090" s="63">
        <f t="shared" si="388"/>
        <v>0</v>
      </c>
      <c r="AC1090" s="36"/>
      <c r="AD1090" s="64">
        <f t="shared" si="389"/>
        <v>0</v>
      </c>
      <c r="AE1090" s="64">
        <f t="shared" si="390"/>
        <v>0.31152056919778792</v>
      </c>
      <c r="AF1090" s="42">
        <f t="shared" si="400"/>
        <v>0</v>
      </c>
      <c r="AG1090" s="72">
        <f t="shared" si="401"/>
        <v>0</v>
      </c>
      <c r="AH1090">
        <f t="shared" si="402"/>
        <v>0.18924874578765619</v>
      </c>
    </row>
    <row r="1091" spans="1:34" ht="15.75" thickBot="1" x14ac:dyDescent="0.3">
      <c r="A1091" s="36"/>
      <c r="B1091" s="17" t="s">
        <v>61</v>
      </c>
      <c r="C1091" s="17">
        <v>1087</v>
      </c>
      <c r="D1091" s="17">
        <v>65</v>
      </c>
      <c r="E1091" s="48">
        <v>58.6</v>
      </c>
      <c r="F1091" s="37">
        <f t="shared" si="403"/>
        <v>1.3888888888889086E-2</v>
      </c>
      <c r="G1091" s="37">
        <f t="shared" si="404"/>
        <v>5.0000000000000711E-2</v>
      </c>
      <c r="H1091" s="36"/>
      <c r="I1091" s="33">
        <f t="shared" si="384"/>
        <v>16.277777777777779</v>
      </c>
      <c r="J1091" s="34">
        <f t="shared" si="391"/>
        <v>25.333333333333691</v>
      </c>
      <c r="K1091" s="34">
        <f t="shared" si="392"/>
        <v>143.15</v>
      </c>
      <c r="L1091" s="39">
        <f t="shared" si="393"/>
        <v>263.98567500000001</v>
      </c>
      <c r="M1091" s="40">
        <f t="shared" si="394"/>
        <v>432.4690083333337</v>
      </c>
      <c r="N1091" s="36"/>
      <c r="O1091" s="45">
        <f t="shared" si="395"/>
        <v>7039.6344134259325</v>
      </c>
      <c r="P1091" s="46">
        <f t="shared" si="406"/>
        <v>7.0396344134259321</v>
      </c>
      <c r="Q1091" s="42">
        <f t="shared" si="396"/>
        <v>7.0396344134259321</v>
      </c>
      <c r="R1091" s="46">
        <f t="shared" si="405"/>
        <v>1.6596067665927046</v>
      </c>
      <c r="S1091" s="42">
        <f t="shared" si="397"/>
        <v>0</v>
      </c>
      <c r="T1091" s="43">
        <f t="shared" si="407"/>
        <v>0.31152056919778792</v>
      </c>
      <c r="U1091" s="36"/>
      <c r="V1091" s="58">
        <f t="shared" si="398"/>
        <v>25.333333333333691</v>
      </c>
      <c r="W1091" s="58">
        <f t="shared" si="399"/>
        <v>0</v>
      </c>
      <c r="Y1091" s="61">
        <f t="shared" si="385"/>
        <v>241649.03703703705</v>
      </c>
      <c r="Z1091" s="61">
        <f t="shared" si="386"/>
        <v>241.64903703703706</v>
      </c>
      <c r="AA1091" s="61">
        <f t="shared" si="387"/>
        <v>0</v>
      </c>
      <c r="AB1091" s="63">
        <f t="shared" si="388"/>
        <v>0</v>
      </c>
      <c r="AC1091" s="36"/>
      <c r="AD1091" s="64">
        <f t="shared" si="389"/>
        <v>0</v>
      </c>
      <c r="AE1091" s="64">
        <f t="shared" si="390"/>
        <v>0.31152056919778792</v>
      </c>
      <c r="AF1091" s="42">
        <f t="shared" si="400"/>
        <v>0</v>
      </c>
      <c r="AG1091" s="72">
        <f t="shared" si="401"/>
        <v>0</v>
      </c>
      <c r="AH1091">
        <f t="shared" si="402"/>
        <v>0.18924874578765619</v>
      </c>
    </row>
    <row r="1092" spans="1:34" ht="15.75" thickBot="1" x14ac:dyDescent="0.3">
      <c r="A1092" s="36"/>
      <c r="B1092" s="17" t="s">
        <v>61</v>
      </c>
      <c r="C1092" s="17">
        <v>1088</v>
      </c>
      <c r="D1092" s="17">
        <v>66</v>
      </c>
      <c r="E1092" s="48">
        <v>58.7</v>
      </c>
      <c r="F1092" s="37">
        <f t="shared" si="403"/>
        <v>2.7777777777777186E-2</v>
      </c>
      <c r="G1092" s="37">
        <f t="shared" si="404"/>
        <v>9.9999999999997868E-2</v>
      </c>
      <c r="H1092" s="36"/>
      <c r="I1092" s="33">
        <f t="shared" ref="I1092:I1155" si="408">E1092*(1000/3600)</f>
        <v>16.305555555555557</v>
      </c>
      <c r="J1092" s="34">
        <f t="shared" si="391"/>
        <v>50.666666666665591</v>
      </c>
      <c r="K1092" s="34">
        <f t="shared" si="392"/>
        <v>143.15</v>
      </c>
      <c r="L1092" s="39">
        <f t="shared" si="393"/>
        <v>264.88741875000005</v>
      </c>
      <c r="M1092" s="40">
        <f t="shared" si="394"/>
        <v>458.70408541666563</v>
      </c>
      <c r="N1092" s="36"/>
      <c r="O1092" s="45">
        <f t="shared" si="395"/>
        <v>7479.4249483217427</v>
      </c>
      <c r="P1092" s="46">
        <f t="shared" si="406"/>
        <v>7.4794249483217428</v>
      </c>
      <c r="Q1092" s="42">
        <f t="shared" si="396"/>
        <v>7.4794249483217428</v>
      </c>
      <c r="R1092" s="46">
        <f t="shared" si="405"/>
        <v>1.6616843846339051</v>
      </c>
      <c r="S1092" s="42">
        <f t="shared" si="397"/>
        <v>0</v>
      </c>
      <c r="T1092" s="43">
        <f t="shared" si="407"/>
        <v>0.31152056919778792</v>
      </c>
      <c r="U1092" s="36"/>
      <c r="V1092" s="58">
        <f t="shared" si="398"/>
        <v>50.666666666665591</v>
      </c>
      <c r="W1092" s="58">
        <f t="shared" si="399"/>
        <v>0</v>
      </c>
      <c r="Y1092" s="61">
        <f t="shared" ref="Y1092:Y1155" si="409">0.5*1824*(I1092^2)</f>
        <v>242474.48148148155</v>
      </c>
      <c r="Z1092" s="61">
        <f t="shared" ref="Z1092:Z1155" si="410">Y1092/1000</f>
        <v>242.47448148148155</v>
      </c>
      <c r="AA1092" s="61">
        <f t="shared" ref="AA1092:AA1155" si="411">IF(I1093&lt;I1092,Y1092-Y1093, 0 )</f>
        <v>0</v>
      </c>
      <c r="AB1092" s="63">
        <f t="shared" ref="AB1092:AB1155" si="412">AA1092/1000</f>
        <v>0</v>
      </c>
      <c r="AC1092" s="36"/>
      <c r="AD1092" s="64">
        <f t="shared" ref="AD1092:AD1155" si="413">IF(I1093 &lt;I1092, (Y1093-Y1092) / (C1093-C1092), 0) / 1000</f>
        <v>0</v>
      </c>
      <c r="AE1092" s="64">
        <f t="shared" ref="AE1092:AE1155" si="414" xml:space="preserve"> T1093 + ((S1094*(C1094-C1093))/(3600*1000))</f>
        <v>0.31152056919778792</v>
      </c>
      <c r="AF1092" s="42">
        <f t="shared" si="400"/>
        <v>6163.6337777774261</v>
      </c>
      <c r="AG1092" s="72">
        <f t="shared" si="401"/>
        <v>3557.1871439997976</v>
      </c>
      <c r="AH1092">
        <f t="shared" si="402"/>
        <v>0.18924874578765619</v>
      </c>
    </row>
    <row r="1093" spans="1:34" ht="15.75" thickBot="1" x14ac:dyDescent="0.3">
      <c r="A1093" s="36"/>
      <c r="B1093" s="17" t="s">
        <v>61</v>
      </c>
      <c r="C1093" s="17">
        <v>1089</v>
      </c>
      <c r="D1093" s="17">
        <v>67</v>
      </c>
      <c r="E1093" s="48">
        <v>58.8</v>
      </c>
      <c r="F1093" s="37">
        <f t="shared" si="403"/>
        <v>1.3888888888888099E-2</v>
      </c>
      <c r="G1093" s="37">
        <f t="shared" si="404"/>
        <v>4.9999999999997158E-2</v>
      </c>
      <c r="H1093" s="36"/>
      <c r="I1093" s="33">
        <f t="shared" si="408"/>
        <v>16.333333333333332</v>
      </c>
      <c r="J1093" s="34">
        <f t="shared" ref="J1093:J1156" si="415">1824*F1093</f>
        <v>25.333333333331893</v>
      </c>
      <c r="K1093" s="34">
        <f t="shared" ref="K1093:K1156" si="416">143.15</f>
        <v>143.15</v>
      </c>
      <c r="L1093" s="39">
        <f t="shared" ref="L1093:L1156" si="417">(0.5*1.23)*0.4*4.05*(I1093^2)</f>
        <v>265.7906999999999</v>
      </c>
      <c r="M1093" s="40">
        <f t="shared" ref="M1093:M1156" si="418">IF(J1093 &gt;= 0, K1093 + L1093 + J1093, K1093 + L1093)</f>
        <v>434.27403333333177</v>
      </c>
      <c r="N1093" s="36"/>
      <c r="O1093" s="45">
        <f t="shared" ref="O1093:O1156" si="419">M1093*I1093</f>
        <v>7093.1425444444185</v>
      </c>
      <c r="P1093" s="46">
        <f t="shared" si="406"/>
        <v>7.0931425444444187</v>
      </c>
      <c r="Q1093" s="42">
        <f t="shared" ref="Q1093:Q1156" si="420">((J1093+K1093+L1093)*I1093)/1000</f>
        <v>7.0931425444444187</v>
      </c>
      <c r="R1093" s="46">
        <f t="shared" si="405"/>
        <v>1.663654702007362</v>
      </c>
      <c r="S1093" s="42">
        <f t="shared" ref="S1093:S1156" si="421">IF(I1094 &lt; I1093, ABS(M1094 * I1094), 0)</f>
        <v>0</v>
      </c>
      <c r="T1093" s="43">
        <f t="shared" si="407"/>
        <v>0.31152056919778792</v>
      </c>
      <c r="U1093" s="36"/>
      <c r="V1093" s="58">
        <f t="shared" ref="V1093:V1156" si="422">IF(J1093&gt;0, J1093, 0)</f>
        <v>25.333333333331893</v>
      </c>
      <c r="W1093" s="58">
        <f t="shared" ref="W1093:W1156" si="423">IF(J1093&lt;0, -J1093, 0)</f>
        <v>0</v>
      </c>
      <c r="Y1093" s="61">
        <f t="shared" si="409"/>
        <v>243301.33333333328</v>
      </c>
      <c r="Z1093" s="61">
        <f t="shared" si="410"/>
        <v>243.30133333333328</v>
      </c>
      <c r="AA1093" s="61">
        <f t="shared" si="411"/>
        <v>0</v>
      </c>
      <c r="AB1093" s="63">
        <f t="shared" si="412"/>
        <v>0</v>
      </c>
      <c r="AC1093" s="36"/>
      <c r="AD1093" s="64">
        <f t="shared" si="413"/>
        <v>0</v>
      </c>
      <c r="AE1093" s="64">
        <f t="shared" si="414"/>
        <v>0.31152056919778792</v>
      </c>
      <c r="AF1093" s="42">
        <f t="shared" ref="AF1093:AF1156" si="424">IF(V1094 &lt; V1093, ABS(Z1094 * V1094), 0)</f>
        <v>0</v>
      </c>
      <c r="AG1093" s="72">
        <f t="shared" ref="AG1093:AG1156" si="425">AF1093*(1-0.25)*(1-0.1)*(1-0.1)*(1-0.05)</f>
        <v>0</v>
      </c>
      <c r="AH1093">
        <f t="shared" ref="AH1093:AH1156" si="426">T1093* (1 - 0.25) * (1 - 0.1) * (1 - 0.1)</f>
        <v>0.18924874578765619</v>
      </c>
    </row>
    <row r="1094" spans="1:34" ht="15.75" thickBot="1" x14ac:dyDescent="0.3">
      <c r="A1094" s="36"/>
      <c r="B1094" s="17" t="s">
        <v>61</v>
      </c>
      <c r="C1094" s="17">
        <v>1090</v>
      </c>
      <c r="D1094" s="17">
        <v>68</v>
      </c>
      <c r="E1094" s="48">
        <v>58.8</v>
      </c>
      <c r="F1094" s="37">
        <f t="shared" ref="F1094:F1157" si="427">($E1095-$E1093)/2/3.6</f>
        <v>0</v>
      </c>
      <c r="G1094" s="37">
        <f t="shared" ref="G1094:G1157" si="428">($E1095-$E1093)/2</f>
        <v>0</v>
      </c>
      <c r="H1094" s="36"/>
      <c r="I1094" s="33">
        <f t="shared" si="408"/>
        <v>16.333333333333332</v>
      </c>
      <c r="J1094" s="34">
        <f t="shared" si="415"/>
        <v>0</v>
      </c>
      <c r="K1094" s="34">
        <f t="shared" si="416"/>
        <v>143.15</v>
      </c>
      <c r="L1094" s="39">
        <f t="shared" si="417"/>
        <v>265.7906999999999</v>
      </c>
      <c r="M1094" s="40">
        <f t="shared" si="418"/>
        <v>408.94069999999988</v>
      </c>
      <c r="N1094" s="36"/>
      <c r="O1094" s="45">
        <f t="shared" si="419"/>
        <v>6679.3647666666639</v>
      </c>
      <c r="P1094" s="46">
        <f t="shared" si="406"/>
        <v>6.679364766666664</v>
      </c>
      <c r="Q1094" s="42">
        <f t="shared" si="420"/>
        <v>6.679364766666664</v>
      </c>
      <c r="R1094" s="46">
        <f t="shared" ref="R1094:R1157" si="429" xml:space="preserve"> R1093 + P1094 * ((C1094 - C1093) / 3600)</f>
        <v>1.6655100811092138</v>
      </c>
      <c r="S1094" s="42">
        <f t="shared" si="421"/>
        <v>0</v>
      </c>
      <c r="T1094" s="43">
        <f t="shared" si="407"/>
        <v>0.31152056919778792</v>
      </c>
      <c r="U1094" s="36"/>
      <c r="V1094" s="58">
        <f t="shared" si="422"/>
        <v>0</v>
      </c>
      <c r="W1094" s="58">
        <f t="shared" si="423"/>
        <v>0</v>
      </c>
      <c r="Y1094" s="61">
        <f t="shared" si="409"/>
        <v>243301.33333333328</v>
      </c>
      <c r="Z1094" s="61">
        <f t="shared" si="410"/>
        <v>243.30133333333328</v>
      </c>
      <c r="AA1094" s="61">
        <f t="shared" si="411"/>
        <v>0</v>
      </c>
      <c r="AB1094" s="63">
        <f t="shared" si="412"/>
        <v>0</v>
      </c>
      <c r="AC1094" s="36"/>
      <c r="AD1094" s="64">
        <f t="shared" si="413"/>
        <v>0</v>
      </c>
      <c r="AE1094" s="64">
        <f t="shared" si="414"/>
        <v>0.31152056919778792</v>
      </c>
      <c r="AF1094" s="42">
        <f t="shared" si="424"/>
        <v>0</v>
      </c>
      <c r="AG1094" s="72">
        <f t="shared" si="425"/>
        <v>0</v>
      </c>
      <c r="AH1094">
        <f t="shared" si="426"/>
        <v>0.18924874578765619</v>
      </c>
    </row>
    <row r="1095" spans="1:34" ht="15.75" thickBot="1" x14ac:dyDescent="0.3">
      <c r="A1095" s="36"/>
      <c r="B1095" s="17" t="s">
        <v>61</v>
      </c>
      <c r="C1095" s="17">
        <v>1091</v>
      </c>
      <c r="D1095" s="17">
        <v>69</v>
      </c>
      <c r="E1095" s="48">
        <v>58.8</v>
      </c>
      <c r="F1095" s="37">
        <f t="shared" si="427"/>
        <v>4.1666666666667261E-2</v>
      </c>
      <c r="G1095" s="37">
        <f t="shared" si="428"/>
        <v>0.15000000000000213</v>
      </c>
      <c r="H1095" s="36"/>
      <c r="I1095" s="33">
        <f t="shared" si="408"/>
        <v>16.333333333333332</v>
      </c>
      <c r="J1095" s="34">
        <f t="shared" si="415"/>
        <v>76.00000000000108</v>
      </c>
      <c r="K1095" s="34">
        <f t="shared" si="416"/>
        <v>143.15</v>
      </c>
      <c r="L1095" s="39">
        <f t="shared" si="417"/>
        <v>265.7906999999999</v>
      </c>
      <c r="M1095" s="40">
        <f t="shared" si="418"/>
        <v>484.94070000000096</v>
      </c>
      <c r="N1095" s="36"/>
      <c r="O1095" s="45">
        <f t="shared" si="419"/>
        <v>7920.6981000000151</v>
      </c>
      <c r="P1095" s="46">
        <f t="shared" ref="P1095:P1158" si="430">O1095/1000</f>
        <v>7.9206981000000152</v>
      </c>
      <c r="Q1095" s="42">
        <f t="shared" si="420"/>
        <v>7.9206981000000161</v>
      </c>
      <c r="R1095" s="46">
        <f t="shared" si="429"/>
        <v>1.6677102750258805</v>
      </c>
      <c r="S1095" s="42">
        <f t="shared" si="421"/>
        <v>0</v>
      </c>
      <c r="T1095" s="43">
        <f t="shared" si="407"/>
        <v>0.31152056919778792</v>
      </c>
      <c r="U1095" s="36"/>
      <c r="V1095" s="58">
        <f t="shared" si="422"/>
        <v>76.00000000000108</v>
      </c>
      <c r="W1095" s="58">
        <f t="shared" si="423"/>
        <v>0</v>
      </c>
      <c r="Y1095" s="61">
        <f t="shared" si="409"/>
        <v>243301.33333333328</v>
      </c>
      <c r="Z1095" s="61">
        <f t="shared" si="410"/>
        <v>243.30133333333328</v>
      </c>
      <c r="AA1095" s="61">
        <f t="shared" si="411"/>
        <v>0</v>
      </c>
      <c r="AB1095" s="63">
        <f t="shared" si="412"/>
        <v>0</v>
      </c>
      <c r="AC1095" s="36"/>
      <c r="AD1095" s="64">
        <f t="shared" si="413"/>
        <v>0</v>
      </c>
      <c r="AE1095" s="64">
        <f t="shared" si="414"/>
        <v>0.31152056919778792</v>
      </c>
      <c r="AF1095" s="42">
        <f t="shared" si="424"/>
        <v>0</v>
      </c>
      <c r="AG1095" s="72">
        <f t="shared" si="425"/>
        <v>0</v>
      </c>
      <c r="AH1095">
        <f t="shared" si="426"/>
        <v>0.18924874578765619</v>
      </c>
    </row>
    <row r="1096" spans="1:34" ht="15.75" thickBot="1" x14ac:dyDescent="0.3">
      <c r="A1096" s="36"/>
      <c r="B1096" s="17" t="s">
        <v>61</v>
      </c>
      <c r="C1096" s="17">
        <v>1092</v>
      </c>
      <c r="D1096" s="17">
        <v>70</v>
      </c>
      <c r="E1096" s="48">
        <v>59.1</v>
      </c>
      <c r="F1096" s="37">
        <f t="shared" si="427"/>
        <v>0.18055555555555614</v>
      </c>
      <c r="G1096" s="37">
        <f t="shared" si="428"/>
        <v>0.65000000000000213</v>
      </c>
      <c r="H1096" s="36"/>
      <c r="I1096" s="33">
        <f t="shared" si="408"/>
        <v>16.416666666666668</v>
      </c>
      <c r="J1096" s="34">
        <f t="shared" si="415"/>
        <v>329.33333333333439</v>
      </c>
      <c r="K1096" s="34">
        <f t="shared" si="416"/>
        <v>143.15</v>
      </c>
      <c r="L1096" s="39">
        <f t="shared" si="417"/>
        <v>268.50976874999998</v>
      </c>
      <c r="M1096" s="40">
        <f t="shared" si="418"/>
        <v>740.99310208333441</v>
      </c>
      <c r="N1096" s="36"/>
      <c r="O1096" s="45">
        <f t="shared" si="419"/>
        <v>12164.636759201407</v>
      </c>
      <c r="P1096" s="46">
        <f t="shared" si="430"/>
        <v>12.164636759201407</v>
      </c>
      <c r="Q1096" s="42">
        <f t="shared" si="420"/>
        <v>12.164636759201407</v>
      </c>
      <c r="R1096" s="46">
        <f t="shared" si="429"/>
        <v>1.6710893407923253</v>
      </c>
      <c r="S1096" s="42">
        <f t="shared" si="421"/>
        <v>0</v>
      </c>
      <c r="T1096" s="43">
        <f t="shared" si="407"/>
        <v>0.31152056919778792</v>
      </c>
      <c r="U1096" s="36"/>
      <c r="V1096" s="58">
        <f t="shared" si="422"/>
        <v>329.33333333333439</v>
      </c>
      <c r="W1096" s="58">
        <f t="shared" si="423"/>
        <v>0</v>
      </c>
      <c r="Y1096" s="61">
        <f t="shared" si="409"/>
        <v>245790.33333333334</v>
      </c>
      <c r="Z1096" s="61">
        <f t="shared" si="410"/>
        <v>245.79033333333334</v>
      </c>
      <c r="AA1096" s="61">
        <f t="shared" si="411"/>
        <v>0</v>
      </c>
      <c r="AB1096" s="63">
        <f t="shared" si="412"/>
        <v>0</v>
      </c>
      <c r="AC1096" s="36"/>
      <c r="AD1096" s="64">
        <f t="shared" si="413"/>
        <v>0</v>
      </c>
      <c r="AE1096" s="64">
        <f t="shared" si="414"/>
        <v>0.31152056919778792</v>
      </c>
      <c r="AF1096" s="42">
        <f t="shared" si="424"/>
        <v>0</v>
      </c>
      <c r="AG1096" s="72">
        <f t="shared" si="425"/>
        <v>0</v>
      </c>
      <c r="AH1096">
        <f t="shared" si="426"/>
        <v>0.18924874578765619</v>
      </c>
    </row>
    <row r="1097" spans="1:34" ht="15.75" thickBot="1" x14ac:dyDescent="0.3">
      <c r="A1097" s="36"/>
      <c r="B1097" s="17" t="s">
        <v>61</v>
      </c>
      <c r="C1097" s="17">
        <v>1093</v>
      </c>
      <c r="D1097" s="17">
        <v>71</v>
      </c>
      <c r="E1097" s="48">
        <v>60.1</v>
      </c>
      <c r="F1097" s="37">
        <f t="shared" si="427"/>
        <v>0.36111111111111133</v>
      </c>
      <c r="G1097" s="37">
        <f t="shared" si="428"/>
        <v>1.3000000000000007</v>
      </c>
      <c r="H1097" s="36"/>
      <c r="I1097" s="33">
        <f t="shared" si="408"/>
        <v>16.694444444444446</v>
      </c>
      <c r="J1097" s="34">
        <f t="shared" si="415"/>
        <v>658.66666666666708</v>
      </c>
      <c r="K1097" s="34">
        <f t="shared" si="416"/>
        <v>143.15</v>
      </c>
      <c r="L1097" s="39">
        <f t="shared" si="417"/>
        <v>277.67326875000003</v>
      </c>
      <c r="M1097" s="40">
        <f t="shared" si="418"/>
        <v>1079.4899354166671</v>
      </c>
      <c r="N1097" s="36"/>
      <c r="O1097" s="45">
        <f t="shared" si="419"/>
        <v>18021.484755150472</v>
      </c>
      <c r="P1097" s="46">
        <f t="shared" si="430"/>
        <v>18.021484755150471</v>
      </c>
      <c r="Q1097" s="42">
        <f t="shared" si="420"/>
        <v>18.021484755150471</v>
      </c>
      <c r="R1097" s="46">
        <f t="shared" si="429"/>
        <v>1.6760953087798671</v>
      </c>
      <c r="S1097" s="42">
        <f t="shared" si="421"/>
        <v>0</v>
      </c>
      <c r="T1097" s="43">
        <f t="shared" si="407"/>
        <v>0.31152056919778792</v>
      </c>
      <c r="U1097" s="36"/>
      <c r="V1097" s="58">
        <f t="shared" si="422"/>
        <v>658.66666666666708</v>
      </c>
      <c r="W1097" s="58">
        <f t="shared" si="423"/>
        <v>0</v>
      </c>
      <c r="Y1097" s="61">
        <f t="shared" si="409"/>
        <v>254178.48148148152</v>
      </c>
      <c r="Z1097" s="61">
        <f t="shared" si="410"/>
        <v>254.17848148148153</v>
      </c>
      <c r="AA1097" s="61">
        <f t="shared" si="411"/>
        <v>0</v>
      </c>
      <c r="AB1097" s="63">
        <f t="shared" si="412"/>
        <v>0</v>
      </c>
      <c r="AC1097" s="36"/>
      <c r="AD1097" s="64">
        <f t="shared" si="413"/>
        <v>0</v>
      </c>
      <c r="AE1097" s="64">
        <f t="shared" si="414"/>
        <v>0.31152056919778792</v>
      </c>
      <c r="AF1097" s="42">
        <f t="shared" si="424"/>
        <v>0</v>
      </c>
      <c r="AG1097" s="72">
        <f t="shared" si="425"/>
        <v>0</v>
      </c>
      <c r="AH1097">
        <f t="shared" si="426"/>
        <v>0.18924874578765619</v>
      </c>
    </row>
    <row r="1098" spans="1:34" ht="15.75" thickBot="1" x14ac:dyDescent="0.3">
      <c r="A1098" s="36"/>
      <c r="B1098" s="17" t="s">
        <v>61</v>
      </c>
      <c r="C1098" s="17">
        <v>1094</v>
      </c>
      <c r="D1098" s="17">
        <v>72</v>
      </c>
      <c r="E1098" s="48">
        <v>61.7</v>
      </c>
      <c r="F1098" s="37">
        <f t="shared" si="427"/>
        <v>0.40277777777777757</v>
      </c>
      <c r="G1098" s="37">
        <f t="shared" si="428"/>
        <v>1.4499999999999993</v>
      </c>
      <c r="H1098" s="36"/>
      <c r="I1098" s="33">
        <f t="shared" si="408"/>
        <v>17.138888888888889</v>
      </c>
      <c r="J1098" s="34">
        <f t="shared" si="415"/>
        <v>734.66666666666629</v>
      </c>
      <c r="K1098" s="34">
        <f t="shared" si="416"/>
        <v>143.15</v>
      </c>
      <c r="L1098" s="39">
        <f t="shared" si="417"/>
        <v>292.65466875000004</v>
      </c>
      <c r="M1098" s="40">
        <f t="shared" si="418"/>
        <v>1170.4713354166663</v>
      </c>
      <c r="N1098" s="36"/>
      <c r="O1098" s="45">
        <f t="shared" si="419"/>
        <v>20060.578165335643</v>
      </c>
      <c r="P1098" s="46">
        <f t="shared" si="430"/>
        <v>20.060578165335642</v>
      </c>
      <c r="Q1098" s="42">
        <f t="shared" si="420"/>
        <v>20.060578165335642</v>
      </c>
      <c r="R1098" s="46">
        <f t="shared" si="429"/>
        <v>1.6816676916035715</v>
      </c>
      <c r="S1098" s="42">
        <f t="shared" si="421"/>
        <v>0</v>
      </c>
      <c r="T1098" s="43">
        <f t="shared" si="407"/>
        <v>0.31152056919778792</v>
      </c>
      <c r="U1098" s="36"/>
      <c r="V1098" s="58">
        <f t="shared" si="422"/>
        <v>734.66666666666629</v>
      </c>
      <c r="W1098" s="58">
        <f t="shared" si="423"/>
        <v>0</v>
      </c>
      <c r="Y1098" s="61">
        <f t="shared" si="409"/>
        <v>267892.25925925927</v>
      </c>
      <c r="Z1098" s="61">
        <f t="shared" si="410"/>
        <v>267.89225925925928</v>
      </c>
      <c r="AA1098" s="61">
        <f t="shared" si="411"/>
        <v>0</v>
      </c>
      <c r="AB1098" s="63">
        <f t="shared" si="412"/>
        <v>0</v>
      </c>
      <c r="AC1098" s="36"/>
      <c r="AD1098" s="64">
        <f t="shared" si="413"/>
        <v>0</v>
      </c>
      <c r="AE1098" s="64">
        <f t="shared" si="414"/>
        <v>0.31152056919778792</v>
      </c>
      <c r="AF1098" s="42">
        <f t="shared" si="424"/>
        <v>141512</v>
      </c>
      <c r="AG1098" s="72">
        <f t="shared" si="425"/>
        <v>81670.112999999998</v>
      </c>
      <c r="AH1098">
        <f t="shared" si="426"/>
        <v>0.18924874578765619</v>
      </c>
    </row>
    <row r="1099" spans="1:34" ht="15.75" thickBot="1" x14ac:dyDescent="0.3">
      <c r="A1099" s="36"/>
      <c r="B1099" s="17" t="s">
        <v>61</v>
      </c>
      <c r="C1099" s="17">
        <v>1095</v>
      </c>
      <c r="D1099" s="17">
        <v>73</v>
      </c>
      <c r="E1099" s="48">
        <v>63</v>
      </c>
      <c r="F1099" s="37">
        <f t="shared" si="427"/>
        <v>0.27777777777777779</v>
      </c>
      <c r="G1099" s="37">
        <f t="shared" si="428"/>
        <v>1</v>
      </c>
      <c r="H1099" s="36"/>
      <c r="I1099" s="33">
        <f t="shared" si="408"/>
        <v>17.5</v>
      </c>
      <c r="J1099" s="34">
        <f t="shared" si="415"/>
        <v>506.66666666666669</v>
      </c>
      <c r="K1099" s="34">
        <f t="shared" si="416"/>
        <v>143.15</v>
      </c>
      <c r="L1099" s="39">
        <f t="shared" si="417"/>
        <v>305.11687499999999</v>
      </c>
      <c r="M1099" s="40">
        <f t="shared" si="418"/>
        <v>954.93354166666677</v>
      </c>
      <c r="N1099" s="36"/>
      <c r="O1099" s="45">
        <f t="shared" si="419"/>
        <v>16711.33697916667</v>
      </c>
      <c r="P1099" s="46">
        <f t="shared" si="430"/>
        <v>16.711336979166671</v>
      </c>
      <c r="Q1099" s="42">
        <f t="shared" si="420"/>
        <v>16.711336979166671</v>
      </c>
      <c r="R1099" s="46">
        <f t="shared" si="429"/>
        <v>1.68630972965334</v>
      </c>
      <c r="S1099" s="42">
        <f t="shared" si="421"/>
        <v>0</v>
      </c>
      <c r="T1099" s="43">
        <f t="shared" si="407"/>
        <v>0.31152056919778792</v>
      </c>
      <c r="U1099" s="36"/>
      <c r="V1099" s="58">
        <f t="shared" si="422"/>
        <v>506.66666666666669</v>
      </c>
      <c r="W1099" s="58">
        <f t="shared" si="423"/>
        <v>0</v>
      </c>
      <c r="Y1099" s="61">
        <f t="shared" si="409"/>
        <v>279300</v>
      </c>
      <c r="Z1099" s="61">
        <f t="shared" si="410"/>
        <v>279.3</v>
      </c>
      <c r="AA1099" s="61">
        <f t="shared" si="411"/>
        <v>0</v>
      </c>
      <c r="AB1099" s="63">
        <f t="shared" si="412"/>
        <v>0</v>
      </c>
      <c r="AC1099" s="36"/>
      <c r="AD1099" s="64">
        <f t="shared" si="413"/>
        <v>0</v>
      </c>
      <c r="AE1099" s="64">
        <f t="shared" si="414"/>
        <v>0.3137407625149658</v>
      </c>
      <c r="AF1099" s="42">
        <f t="shared" si="424"/>
        <v>65103.381777777686</v>
      </c>
      <c r="AG1099" s="72">
        <f t="shared" si="425"/>
        <v>37572.789208499948</v>
      </c>
      <c r="AH1099">
        <f t="shared" si="426"/>
        <v>0.18924874578765619</v>
      </c>
    </row>
    <row r="1100" spans="1:34" ht="15.75" thickBot="1" x14ac:dyDescent="0.3">
      <c r="A1100" s="36"/>
      <c r="B1100" s="17" t="s">
        <v>61</v>
      </c>
      <c r="C1100" s="17">
        <v>1096</v>
      </c>
      <c r="D1100" s="17">
        <v>74</v>
      </c>
      <c r="E1100" s="48">
        <v>63.7</v>
      </c>
      <c r="F1100" s="37">
        <f t="shared" si="427"/>
        <v>0.12499999999999981</v>
      </c>
      <c r="G1100" s="37">
        <f t="shared" si="428"/>
        <v>0.44999999999999929</v>
      </c>
      <c r="H1100" s="36"/>
      <c r="I1100" s="33">
        <f t="shared" si="408"/>
        <v>17.694444444444446</v>
      </c>
      <c r="J1100" s="34">
        <f t="shared" si="415"/>
        <v>227.99999999999966</v>
      </c>
      <c r="K1100" s="34">
        <f t="shared" si="416"/>
        <v>143.15</v>
      </c>
      <c r="L1100" s="39">
        <f t="shared" si="417"/>
        <v>311.93491875000007</v>
      </c>
      <c r="M1100" s="40">
        <f t="shared" si="418"/>
        <v>683.0849187499997</v>
      </c>
      <c r="N1100" s="36"/>
      <c r="O1100" s="45">
        <f t="shared" si="419"/>
        <v>12086.808145659717</v>
      </c>
      <c r="P1100" s="46">
        <f t="shared" si="430"/>
        <v>12.086808145659717</v>
      </c>
      <c r="Q1100" s="42">
        <f t="shared" si="420"/>
        <v>12.086808145659717</v>
      </c>
      <c r="R1100" s="46">
        <f t="shared" si="429"/>
        <v>1.6896671763604678</v>
      </c>
      <c r="S1100" s="42">
        <f t="shared" si="421"/>
        <v>0</v>
      </c>
      <c r="T1100" s="43">
        <f t="shared" si="407"/>
        <v>0.31152056919778792</v>
      </c>
      <c r="U1100" s="36"/>
      <c r="V1100" s="58">
        <f t="shared" si="422"/>
        <v>227.99999999999966</v>
      </c>
      <c r="W1100" s="58">
        <f t="shared" si="423"/>
        <v>0</v>
      </c>
      <c r="Y1100" s="61">
        <f t="shared" si="409"/>
        <v>285541.1481481482</v>
      </c>
      <c r="Z1100" s="61">
        <f t="shared" si="410"/>
        <v>285.54114814814818</v>
      </c>
      <c r="AA1100" s="61">
        <f t="shared" si="411"/>
        <v>0</v>
      </c>
      <c r="AB1100" s="63">
        <f t="shared" si="412"/>
        <v>0</v>
      </c>
      <c r="AC1100" s="36"/>
      <c r="AD1100" s="64">
        <f t="shared" si="413"/>
        <v>0</v>
      </c>
      <c r="AE1100" s="64">
        <f t="shared" si="414"/>
        <v>0.31586321280147234</v>
      </c>
      <c r="AF1100" s="42">
        <f t="shared" si="424"/>
        <v>0</v>
      </c>
      <c r="AG1100" s="72">
        <f t="shared" si="425"/>
        <v>0</v>
      </c>
      <c r="AH1100">
        <f t="shared" si="426"/>
        <v>0.18924874578765619</v>
      </c>
    </row>
    <row r="1101" spans="1:34" ht="15.75" thickBot="1" x14ac:dyDescent="0.3">
      <c r="A1101" s="36"/>
      <c r="B1101" s="17" t="s">
        <v>61</v>
      </c>
      <c r="C1101" s="17">
        <v>1097</v>
      </c>
      <c r="D1101" s="17">
        <v>75</v>
      </c>
      <c r="E1101" s="48">
        <v>63.9</v>
      </c>
      <c r="F1101" s="37">
        <f t="shared" si="427"/>
        <v>-2.7777777777778172E-2</v>
      </c>
      <c r="G1101" s="37">
        <f t="shared" si="428"/>
        <v>-0.10000000000000142</v>
      </c>
      <c r="H1101" s="36"/>
      <c r="I1101" s="33">
        <f t="shared" si="408"/>
        <v>17.75</v>
      </c>
      <c r="J1101" s="34">
        <f t="shared" si="415"/>
        <v>-50.666666666667382</v>
      </c>
      <c r="K1101" s="34">
        <f t="shared" si="416"/>
        <v>143.15</v>
      </c>
      <c r="L1101" s="39">
        <f t="shared" si="417"/>
        <v>313.89676874999998</v>
      </c>
      <c r="M1101" s="40">
        <f t="shared" si="418"/>
        <v>457.04676874999996</v>
      </c>
      <c r="N1101" s="36"/>
      <c r="O1101" s="45">
        <f t="shared" si="419"/>
        <v>8112.5801453124996</v>
      </c>
      <c r="P1101" s="46">
        <f t="shared" si="430"/>
        <v>8.1125801453124993</v>
      </c>
      <c r="Q1101" s="42">
        <f t="shared" si="420"/>
        <v>7.213246811979154</v>
      </c>
      <c r="R1101" s="46">
        <f t="shared" si="429"/>
        <v>1.6919206708452768</v>
      </c>
      <c r="S1101" s="42">
        <f t="shared" si="421"/>
        <v>7992.6959418402766</v>
      </c>
      <c r="T1101" s="43">
        <f t="shared" si="407"/>
        <v>0.3137407625149658</v>
      </c>
      <c r="U1101" s="36"/>
      <c r="V1101" s="58">
        <f t="shared" si="422"/>
        <v>0</v>
      </c>
      <c r="W1101" s="58">
        <f t="shared" si="423"/>
        <v>50.666666666667382</v>
      </c>
      <c r="Y1101" s="61">
        <f t="shared" si="409"/>
        <v>287337</v>
      </c>
      <c r="Z1101" s="61">
        <f t="shared" si="410"/>
        <v>287.33699999999999</v>
      </c>
      <c r="AA1101" s="61">
        <f t="shared" si="411"/>
        <v>3586.0740740741021</v>
      </c>
      <c r="AB1101" s="63">
        <f t="shared" si="412"/>
        <v>3.5860740740741019</v>
      </c>
      <c r="AC1101" s="36"/>
      <c r="AD1101" s="64">
        <f t="shared" si="413"/>
        <v>-3.5860740740741019</v>
      </c>
      <c r="AE1101" s="64">
        <f t="shared" si="414"/>
        <v>0.31782982294426748</v>
      </c>
      <c r="AF1101" s="42">
        <f t="shared" si="424"/>
        <v>0</v>
      </c>
      <c r="AG1101" s="72">
        <f t="shared" si="425"/>
        <v>0</v>
      </c>
      <c r="AH1101">
        <f t="shared" si="426"/>
        <v>0.19059751322784174</v>
      </c>
    </row>
    <row r="1102" spans="1:34" ht="15.75" thickBot="1" x14ac:dyDescent="0.3">
      <c r="A1102" s="36"/>
      <c r="B1102" s="17" t="s">
        <v>61</v>
      </c>
      <c r="C1102" s="17">
        <v>1098</v>
      </c>
      <c r="D1102" s="17">
        <v>76</v>
      </c>
      <c r="E1102" s="48">
        <v>63.5</v>
      </c>
      <c r="F1102" s="37">
        <f t="shared" si="427"/>
        <v>-0.2222222222222224</v>
      </c>
      <c r="G1102" s="37">
        <f t="shared" si="428"/>
        <v>-0.80000000000000071</v>
      </c>
      <c r="H1102" s="36"/>
      <c r="I1102" s="33">
        <f t="shared" si="408"/>
        <v>17.638888888888889</v>
      </c>
      <c r="J1102" s="34">
        <f t="shared" si="415"/>
        <v>-405.33333333333366</v>
      </c>
      <c r="K1102" s="34">
        <f t="shared" si="416"/>
        <v>143.15</v>
      </c>
      <c r="L1102" s="39">
        <f t="shared" si="417"/>
        <v>309.97921874999997</v>
      </c>
      <c r="M1102" s="40">
        <f t="shared" si="418"/>
        <v>453.12921874999995</v>
      </c>
      <c r="N1102" s="36"/>
      <c r="O1102" s="45">
        <f t="shared" si="419"/>
        <v>7992.6959418402766</v>
      </c>
      <c r="P1102" s="46">
        <f t="shared" si="430"/>
        <v>7.9926959418402763</v>
      </c>
      <c r="Q1102" s="42">
        <f t="shared" si="420"/>
        <v>0.84306631221064265</v>
      </c>
      <c r="R1102" s="46">
        <f t="shared" si="429"/>
        <v>1.6941408641624547</v>
      </c>
      <c r="S1102" s="42">
        <f t="shared" si="421"/>
        <v>7640.821031423613</v>
      </c>
      <c r="T1102" s="43">
        <f t="shared" si="407"/>
        <v>0.31586321280147234</v>
      </c>
      <c r="U1102" s="36"/>
      <c r="V1102" s="58">
        <f t="shared" si="422"/>
        <v>0</v>
      </c>
      <c r="W1102" s="58">
        <f t="shared" si="423"/>
        <v>405.33333333333366</v>
      </c>
      <c r="Y1102" s="61">
        <f t="shared" si="409"/>
        <v>283750.9259259259</v>
      </c>
      <c r="Z1102" s="61">
        <f t="shared" si="410"/>
        <v>283.75092592592591</v>
      </c>
      <c r="AA1102" s="61">
        <f t="shared" si="411"/>
        <v>10623.111111111066</v>
      </c>
      <c r="AB1102" s="63">
        <f t="shared" si="412"/>
        <v>10.623111111111065</v>
      </c>
      <c r="AC1102" s="36"/>
      <c r="AD1102" s="64">
        <f t="shared" si="413"/>
        <v>-10.623111111111065</v>
      </c>
      <c r="AE1102" s="64">
        <f t="shared" si="414"/>
        <v>0.31969246963056186</v>
      </c>
      <c r="AF1102" s="42">
        <f t="shared" si="424"/>
        <v>0</v>
      </c>
      <c r="AG1102" s="72">
        <f t="shared" si="425"/>
        <v>0</v>
      </c>
      <c r="AH1102">
        <f t="shared" si="426"/>
        <v>0.19188690177689446</v>
      </c>
    </row>
    <row r="1103" spans="1:34" ht="15.75" thickBot="1" x14ac:dyDescent="0.3">
      <c r="A1103" s="36"/>
      <c r="B1103" s="17" t="s">
        <v>61</v>
      </c>
      <c r="C1103" s="17">
        <v>1099</v>
      </c>
      <c r="D1103" s="17">
        <v>77</v>
      </c>
      <c r="E1103" s="48">
        <v>62.3</v>
      </c>
      <c r="F1103" s="37">
        <f t="shared" si="427"/>
        <v>-0.44444444444444481</v>
      </c>
      <c r="G1103" s="37">
        <f t="shared" si="428"/>
        <v>-1.6000000000000014</v>
      </c>
      <c r="H1103" s="36"/>
      <c r="I1103" s="33">
        <f t="shared" si="408"/>
        <v>17.305555555555557</v>
      </c>
      <c r="J1103" s="34">
        <f t="shared" si="415"/>
        <v>-810.66666666666731</v>
      </c>
      <c r="K1103" s="34">
        <f t="shared" si="416"/>
        <v>143.15</v>
      </c>
      <c r="L1103" s="39">
        <f t="shared" si="417"/>
        <v>298.37416875000002</v>
      </c>
      <c r="M1103" s="40">
        <f t="shared" si="418"/>
        <v>441.52416875000006</v>
      </c>
      <c r="N1103" s="36"/>
      <c r="O1103" s="45">
        <f t="shared" si="419"/>
        <v>7640.821031423613</v>
      </c>
      <c r="P1103" s="46">
        <f t="shared" si="430"/>
        <v>7.6408210314236129</v>
      </c>
      <c r="Q1103" s="42">
        <f t="shared" si="420"/>
        <v>-6.3882160056134376</v>
      </c>
      <c r="R1103" s="46">
        <f t="shared" si="429"/>
        <v>1.6962633144489612</v>
      </c>
      <c r="S1103" s="42">
        <f t="shared" si="421"/>
        <v>7079.7965140624992</v>
      </c>
      <c r="T1103" s="43">
        <f t="shared" si="407"/>
        <v>0.31782982294426748</v>
      </c>
      <c r="U1103" s="36"/>
      <c r="V1103" s="58">
        <f t="shared" si="422"/>
        <v>0</v>
      </c>
      <c r="W1103" s="58">
        <f t="shared" si="423"/>
        <v>810.66666666666731</v>
      </c>
      <c r="Y1103" s="61">
        <f t="shared" si="409"/>
        <v>273127.81481481483</v>
      </c>
      <c r="Z1103" s="61">
        <f t="shared" si="410"/>
        <v>273.12781481481483</v>
      </c>
      <c r="AA1103" s="61">
        <f t="shared" si="411"/>
        <v>17254.814814814832</v>
      </c>
      <c r="AB1103" s="63">
        <f t="shared" si="412"/>
        <v>17.254814814814832</v>
      </c>
      <c r="AC1103" s="36"/>
      <c r="AD1103" s="64">
        <f t="shared" si="413"/>
        <v>-17.254814814814832</v>
      </c>
      <c r="AE1103" s="64">
        <f t="shared" si="414"/>
        <v>0.32151898730957418</v>
      </c>
      <c r="AF1103" s="42">
        <f t="shared" si="424"/>
        <v>0</v>
      </c>
      <c r="AG1103" s="72">
        <f t="shared" si="425"/>
        <v>0</v>
      </c>
      <c r="AH1103">
        <f t="shared" si="426"/>
        <v>0.19308161743864249</v>
      </c>
    </row>
    <row r="1104" spans="1:34" ht="15.75" thickBot="1" x14ac:dyDescent="0.3">
      <c r="A1104" s="36"/>
      <c r="B1104" s="17" t="s">
        <v>61</v>
      </c>
      <c r="C1104" s="17">
        <v>1100</v>
      </c>
      <c r="D1104" s="17">
        <v>78</v>
      </c>
      <c r="E1104" s="48">
        <v>60.3</v>
      </c>
      <c r="F1104" s="37">
        <f t="shared" si="427"/>
        <v>-0.47222222222222199</v>
      </c>
      <c r="G1104" s="37">
        <f t="shared" si="428"/>
        <v>-1.6999999999999993</v>
      </c>
      <c r="H1104" s="36"/>
      <c r="I1104" s="33">
        <f t="shared" si="408"/>
        <v>16.75</v>
      </c>
      <c r="J1104" s="34">
        <f t="shared" si="415"/>
        <v>-861.33333333333292</v>
      </c>
      <c r="K1104" s="34">
        <f t="shared" si="416"/>
        <v>143.15</v>
      </c>
      <c r="L1104" s="39">
        <f t="shared" si="417"/>
        <v>279.52441875</v>
      </c>
      <c r="M1104" s="40">
        <f t="shared" si="418"/>
        <v>422.67441874999997</v>
      </c>
      <c r="N1104" s="36"/>
      <c r="O1104" s="45">
        <f t="shared" si="419"/>
        <v>7079.7965140624992</v>
      </c>
      <c r="P1104" s="46">
        <f t="shared" si="430"/>
        <v>7.0797965140624992</v>
      </c>
      <c r="Q1104" s="42">
        <f t="shared" si="420"/>
        <v>-7.3475368192708261</v>
      </c>
      <c r="R1104" s="46">
        <f t="shared" si="429"/>
        <v>1.6982299245917563</v>
      </c>
      <c r="S1104" s="42">
        <f t="shared" si="421"/>
        <v>6705.5280706597223</v>
      </c>
      <c r="T1104" s="43">
        <f t="shared" si="407"/>
        <v>0.31969246963056186</v>
      </c>
      <c r="U1104" s="36"/>
      <c r="V1104" s="58">
        <f t="shared" si="422"/>
        <v>0</v>
      </c>
      <c r="W1104" s="58">
        <f t="shared" si="423"/>
        <v>861.33333333333292</v>
      </c>
      <c r="Y1104" s="61">
        <f t="shared" si="409"/>
        <v>255873</v>
      </c>
      <c r="Z1104" s="61">
        <f t="shared" si="410"/>
        <v>255.87299999999999</v>
      </c>
      <c r="AA1104" s="61">
        <f t="shared" si="411"/>
        <v>11743.407407407416</v>
      </c>
      <c r="AB1104" s="63">
        <f t="shared" si="412"/>
        <v>11.743407407407416</v>
      </c>
      <c r="AC1104" s="36"/>
      <c r="AD1104" s="64">
        <f t="shared" si="413"/>
        <v>-11.743407407407416</v>
      </c>
      <c r="AE1104" s="64">
        <f t="shared" si="414"/>
        <v>0.32151898730957418</v>
      </c>
      <c r="AF1104" s="42">
        <f t="shared" si="424"/>
        <v>0</v>
      </c>
      <c r="AG1104" s="72">
        <f t="shared" si="425"/>
        <v>0</v>
      </c>
      <c r="AH1104">
        <f t="shared" si="426"/>
        <v>0.19421317530056634</v>
      </c>
    </row>
    <row r="1105" spans="1:34" ht="15.75" thickBot="1" x14ac:dyDescent="0.3">
      <c r="A1105" s="36"/>
      <c r="B1105" s="17" t="s">
        <v>61</v>
      </c>
      <c r="C1105" s="17">
        <v>1101</v>
      </c>
      <c r="D1105" s="17">
        <v>79</v>
      </c>
      <c r="E1105" s="48">
        <v>58.9</v>
      </c>
      <c r="F1105" s="37">
        <f t="shared" si="427"/>
        <v>-0.26388888888888867</v>
      </c>
      <c r="G1105" s="37">
        <f t="shared" si="428"/>
        <v>-0.94999999999999929</v>
      </c>
      <c r="H1105" s="36"/>
      <c r="I1105" s="33">
        <f t="shared" si="408"/>
        <v>16.361111111111111</v>
      </c>
      <c r="J1105" s="34">
        <f t="shared" si="415"/>
        <v>-481.33333333333292</v>
      </c>
      <c r="K1105" s="34">
        <f t="shared" si="416"/>
        <v>143.15</v>
      </c>
      <c r="L1105" s="39">
        <f t="shared" si="417"/>
        <v>266.69551874999996</v>
      </c>
      <c r="M1105" s="40">
        <f t="shared" si="418"/>
        <v>409.84551875</v>
      </c>
      <c r="N1105" s="36"/>
      <c r="O1105" s="45">
        <f t="shared" si="419"/>
        <v>6705.5280706597223</v>
      </c>
      <c r="P1105" s="46">
        <f t="shared" si="430"/>
        <v>6.7055280706597227</v>
      </c>
      <c r="Q1105" s="42">
        <f t="shared" si="420"/>
        <v>-1.16962007748842</v>
      </c>
      <c r="R1105" s="46">
        <f t="shared" si="429"/>
        <v>1.7000925712780506</v>
      </c>
      <c r="S1105" s="42">
        <f t="shared" si="421"/>
        <v>6575.4636444444432</v>
      </c>
      <c r="T1105" s="43">
        <f t="shared" si="407"/>
        <v>0.32151898730957418</v>
      </c>
      <c r="U1105" s="36"/>
      <c r="V1105" s="58">
        <f t="shared" si="422"/>
        <v>0</v>
      </c>
      <c r="W1105" s="58">
        <f t="shared" si="423"/>
        <v>481.33333333333292</v>
      </c>
      <c r="Y1105" s="61">
        <f t="shared" si="409"/>
        <v>244129.59259259258</v>
      </c>
      <c r="Z1105" s="61">
        <f t="shared" si="410"/>
        <v>244.12959259259259</v>
      </c>
      <c r="AA1105" s="61">
        <f t="shared" si="411"/>
        <v>4127.2222222222481</v>
      </c>
      <c r="AB1105" s="63">
        <f t="shared" si="412"/>
        <v>4.1272222222222483</v>
      </c>
      <c r="AC1105" s="36"/>
      <c r="AD1105" s="64">
        <f t="shared" si="413"/>
        <v>-4.1272222222222483</v>
      </c>
      <c r="AE1105" s="64">
        <f t="shared" si="414"/>
        <v>0.32151898730957418</v>
      </c>
      <c r="AF1105" s="42">
        <f t="shared" si="424"/>
        <v>0</v>
      </c>
      <c r="AG1105" s="72">
        <f t="shared" si="425"/>
        <v>0</v>
      </c>
      <c r="AH1105">
        <f t="shared" si="426"/>
        <v>0.19532278479056633</v>
      </c>
    </row>
    <row r="1106" spans="1:34" ht="15.75" thickBot="1" x14ac:dyDescent="0.3">
      <c r="A1106" s="36"/>
      <c r="B1106" s="17" t="s">
        <v>61</v>
      </c>
      <c r="C1106" s="17">
        <v>1102</v>
      </c>
      <c r="D1106" s="17">
        <v>80</v>
      </c>
      <c r="E1106" s="48">
        <v>58.4</v>
      </c>
      <c r="F1106" s="37">
        <f t="shared" si="427"/>
        <v>-1.3888888888889086E-2</v>
      </c>
      <c r="G1106" s="37">
        <f t="shared" si="428"/>
        <v>-5.0000000000000711E-2</v>
      </c>
      <c r="H1106" s="36"/>
      <c r="I1106" s="33">
        <f t="shared" si="408"/>
        <v>16.222222222222221</v>
      </c>
      <c r="J1106" s="34">
        <f t="shared" si="415"/>
        <v>-25.333333333333691</v>
      </c>
      <c r="K1106" s="34">
        <f t="shared" si="416"/>
        <v>143.15</v>
      </c>
      <c r="L1106" s="39">
        <f t="shared" si="417"/>
        <v>262.18679999999995</v>
      </c>
      <c r="M1106" s="40">
        <f t="shared" si="418"/>
        <v>405.33679999999993</v>
      </c>
      <c r="N1106" s="36"/>
      <c r="O1106" s="45">
        <f t="shared" si="419"/>
        <v>6575.4636444444432</v>
      </c>
      <c r="P1106" s="46">
        <f t="shared" si="430"/>
        <v>6.5754636444444428</v>
      </c>
      <c r="Q1106" s="42">
        <f t="shared" si="420"/>
        <v>6.1645006814814751</v>
      </c>
      <c r="R1106" s="46">
        <f t="shared" si="429"/>
        <v>1.701919088957063</v>
      </c>
      <c r="S1106" s="42">
        <f t="shared" si="421"/>
        <v>0</v>
      </c>
      <c r="T1106" s="43">
        <f t="shared" si="407"/>
        <v>0.32151898730957418</v>
      </c>
      <c r="U1106" s="36"/>
      <c r="V1106" s="58">
        <f t="shared" si="422"/>
        <v>0</v>
      </c>
      <c r="W1106" s="58">
        <f t="shared" si="423"/>
        <v>25.333333333333691</v>
      </c>
      <c r="Y1106" s="61">
        <f t="shared" si="409"/>
        <v>240002.37037037034</v>
      </c>
      <c r="Z1106" s="61">
        <f t="shared" si="410"/>
        <v>240.00237037037033</v>
      </c>
      <c r="AA1106" s="61">
        <f t="shared" si="411"/>
        <v>0</v>
      </c>
      <c r="AB1106" s="63">
        <f t="shared" si="412"/>
        <v>0</v>
      </c>
      <c r="AC1106" s="36"/>
      <c r="AD1106" s="64">
        <f t="shared" si="413"/>
        <v>0</v>
      </c>
      <c r="AE1106" s="64">
        <f t="shared" si="414"/>
        <v>0.32151898730957418</v>
      </c>
      <c r="AF1106" s="42">
        <f t="shared" si="424"/>
        <v>0</v>
      </c>
      <c r="AG1106" s="72">
        <f t="shared" si="425"/>
        <v>0</v>
      </c>
      <c r="AH1106">
        <f t="shared" si="426"/>
        <v>0.19532278479056633</v>
      </c>
    </row>
    <row r="1107" spans="1:34" ht="15.75" thickBot="1" x14ac:dyDescent="0.3">
      <c r="A1107" s="36"/>
      <c r="B1107" s="17" t="s">
        <v>61</v>
      </c>
      <c r="C1107" s="17">
        <v>1103</v>
      </c>
      <c r="D1107" s="17">
        <v>81</v>
      </c>
      <c r="E1107" s="48">
        <v>58.8</v>
      </c>
      <c r="F1107" s="37">
        <f t="shared" si="427"/>
        <v>0.25000000000000061</v>
      </c>
      <c r="G1107" s="37">
        <f t="shared" si="428"/>
        <v>0.90000000000000213</v>
      </c>
      <c r="H1107" s="36"/>
      <c r="I1107" s="33">
        <f t="shared" si="408"/>
        <v>16.333333333333332</v>
      </c>
      <c r="J1107" s="34">
        <f t="shared" si="415"/>
        <v>456.00000000000114</v>
      </c>
      <c r="K1107" s="34">
        <f t="shared" si="416"/>
        <v>143.15</v>
      </c>
      <c r="L1107" s="39">
        <f t="shared" si="417"/>
        <v>265.7906999999999</v>
      </c>
      <c r="M1107" s="40">
        <f t="shared" si="418"/>
        <v>864.94070000000102</v>
      </c>
      <c r="N1107" s="36"/>
      <c r="O1107" s="45">
        <f t="shared" si="419"/>
        <v>14127.364766666682</v>
      </c>
      <c r="P1107" s="46">
        <f t="shared" si="430"/>
        <v>14.127364766666682</v>
      </c>
      <c r="Q1107" s="42">
        <f t="shared" si="420"/>
        <v>14.127364766666682</v>
      </c>
      <c r="R1107" s="46">
        <f t="shared" si="429"/>
        <v>1.7058433569478038</v>
      </c>
      <c r="S1107" s="42">
        <f t="shared" si="421"/>
        <v>0</v>
      </c>
      <c r="T1107" s="43">
        <f t="shared" si="407"/>
        <v>0.32151898730957418</v>
      </c>
      <c r="U1107" s="36"/>
      <c r="V1107" s="58">
        <f t="shared" si="422"/>
        <v>456.00000000000114</v>
      </c>
      <c r="W1107" s="58">
        <f t="shared" si="423"/>
        <v>0</v>
      </c>
      <c r="Y1107" s="61">
        <f t="shared" si="409"/>
        <v>243301.33333333328</v>
      </c>
      <c r="Z1107" s="61">
        <f t="shared" si="410"/>
        <v>243.30133333333328</v>
      </c>
      <c r="AA1107" s="61">
        <f t="shared" si="411"/>
        <v>0</v>
      </c>
      <c r="AB1107" s="63">
        <f t="shared" si="412"/>
        <v>0</v>
      </c>
      <c r="AC1107" s="36"/>
      <c r="AD1107" s="64">
        <f t="shared" si="413"/>
        <v>0</v>
      </c>
      <c r="AE1107" s="64">
        <f t="shared" si="414"/>
        <v>0.32151898730957418</v>
      </c>
      <c r="AF1107" s="42">
        <f t="shared" si="424"/>
        <v>0</v>
      </c>
      <c r="AG1107" s="72">
        <f t="shared" si="425"/>
        <v>0</v>
      </c>
      <c r="AH1107">
        <f t="shared" si="426"/>
        <v>0.19532278479056633</v>
      </c>
    </row>
    <row r="1108" spans="1:34" ht="15.75" thickBot="1" x14ac:dyDescent="0.3">
      <c r="A1108" s="36"/>
      <c r="B1108" s="17" t="s">
        <v>61</v>
      </c>
      <c r="C1108" s="17">
        <v>1104</v>
      </c>
      <c r="D1108" s="17">
        <v>82</v>
      </c>
      <c r="E1108" s="48">
        <v>60.2</v>
      </c>
      <c r="F1108" s="37">
        <f t="shared" si="427"/>
        <v>0.4861111111111111</v>
      </c>
      <c r="G1108" s="37">
        <f t="shared" si="428"/>
        <v>1.75</v>
      </c>
      <c r="H1108" s="36"/>
      <c r="I1108" s="33">
        <f t="shared" si="408"/>
        <v>16.722222222222225</v>
      </c>
      <c r="J1108" s="34">
        <f t="shared" si="415"/>
        <v>886.66666666666663</v>
      </c>
      <c r="K1108" s="34">
        <f t="shared" si="416"/>
        <v>143.15</v>
      </c>
      <c r="L1108" s="39">
        <f t="shared" si="417"/>
        <v>278.59807500000005</v>
      </c>
      <c r="M1108" s="40">
        <f t="shared" si="418"/>
        <v>1308.4147416666667</v>
      </c>
      <c r="N1108" s="36"/>
      <c r="O1108" s="45">
        <f t="shared" si="419"/>
        <v>21879.602068981487</v>
      </c>
      <c r="P1108" s="46">
        <f t="shared" si="430"/>
        <v>21.879602068981487</v>
      </c>
      <c r="Q1108" s="42">
        <f t="shared" si="420"/>
        <v>21.879602068981487</v>
      </c>
      <c r="R1108" s="46">
        <f t="shared" si="429"/>
        <v>1.7119210241891876</v>
      </c>
      <c r="S1108" s="42">
        <f t="shared" si="421"/>
        <v>0</v>
      </c>
      <c r="T1108" s="43">
        <f t="shared" si="407"/>
        <v>0.32151898730957418</v>
      </c>
      <c r="U1108" s="36"/>
      <c r="V1108" s="58">
        <f t="shared" si="422"/>
        <v>886.66666666666663</v>
      </c>
      <c r="W1108" s="58">
        <f t="shared" si="423"/>
        <v>0</v>
      </c>
      <c r="Y1108" s="61">
        <f t="shared" si="409"/>
        <v>255025.03703703711</v>
      </c>
      <c r="Z1108" s="61">
        <f t="shared" si="410"/>
        <v>255.02503703703712</v>
      </c>
      <c r="AA1108" s="61">
        <f t="shared" si="411"/>
        <v>0</v>
      </c>
      <c r="AB1108" s="63">
        <f t="shared" si="412"/>
        <v>0</v>
      </c>
      <c r="AC1108" s="36"/>
      <c r="AD1108" s="64">
        <f t="shared" si="413"/>
        <v>0</v>
      </c>
      <c r="AE1108" s="64">
        <f t="shared" si="414"/>
        <v>0.32151898730957418</v>
      </c>
      <c r="AF1108" s="42">
        <f t="shared" si="424"/>
        <v>0</v>
      </c>
      <c r="AG1108" s="72">
        <f t="shared" si="425"/>
        <v>0</v>
      </c>
      <c r="AH1108">
        <f t="shared" si="426"/>
        <v>0.19532278479056633</v>
      </c>
    </row>
    <row r="1109" spans="1:34" ht="15.75" thickBot="1" x14ac:dyDescent="0.3">
      <c r="A1109" s="36"/>
      <c r="B1109" s="17" t="s">
        <v>61</v>
      </c>
      <c r="C1109" s="17">
        <v>1105</v>
      </c>
      <c r="D1109" s="17">
        <v>83</v>
      </c>
      <c r="E1109" s="48">
        <v>62.3</v>
      </c>
      <c r="F1109" s="37">
        <f t="shared" si="427"/>
        <v>0.51388888888888828</v>
      </c>
      <c r="G1109" s="37">
        <f t="shared" si="428"/>
        <v>1.8499999999999979</v>
      </c>
      <c r="H1109" s="36"/>
      <c r="I1109" s="33">
        <f t="shared" si="408"/>
        <v>17.305555555555557</v>
      </c>
      <c r="J1109" s="34">
        <f t="shared" si="415"/>
        <v>937.33333333333223</v>
      </c>
      <c r="K1109" s="34">
        <f t="shared" si="416"/>
        <v>143.15</v>
      </c>
      <c r="L1109" s="39">
        <f t="shared" si="417"/>
        <v>298.37416875000002</v>
      </c>
      <c r="M1109" s="40">
        <f t="shared" si="418"/>
        <v>1378.8575020833323</v>
      </c>
      <c r="N1109" s="36"/>
      <c r="O1109" s="45">
        <f t="shared" si="419"/>
        <v>23861.895105497668</v>
      </c>
      <c r="P1109" s="46">
        <f t="shared" si="430"/>
        <v>23.861895105497666</v>
      </c>
      <c r="Q1109" s="42">
        <f t="shared" si="420"/>
        <v>23.861895105497666</v>
      </c>
      <c r="R1109" s="46">
        <f t="shared" si="429"/>
        <v>1.7185493283851592</v>
      </c>
      <c r="S1109" s="42">
        <f t="shared" si="421"/>
        <v>0</v>
      </c>
      <c r="T1109" s="43">
        <f t="shared" si="407"/>
        <v>0.32151898730957418</v>
      </c>
      <c r="U1109" s="36"/>
      <c r="V1109" s="58">
        <f t="shared" si="422"/>
        <v>937.33333333333223</v>
      </c>
      <c r="W1109" s="58">
        <f t="shared" si="423"/>
        <v>0</v>
      </c>
      <c r="Y1109" s="61">
        <f t="shared" si="409"/>
        <v>273127.81481481483</v>
      </c>
      <c r="Z1109" s="61">
        <f t="shared" si="410"/>
        <v>273.12781481481483</v>
      </c>
      <c r="AA1109" s="61">
        <f t="shared" si="411"/>
        <v>0</v>
      </c>
      <c r="AB1109" s="63">
        <f t="shared" si="412"/>
        <v>0</v>
      </c>
      <c r="AC1109" s="36"/>
      <c r="AD1109" s="64">
        <f t="shared" si="413"/>
        <v>0</v>
      </c>
      <c r="AE1109" s="64">
        <f t="shared" si="414"/>
        <v>0.32381462022006802</v>
      </c>
      <c r="AF1109" s="42">
        <f t="shared" si="424"/>
        <v>160142.48800000019</v>
      </c>
      <c r="AG1109" s="72">
        <f t="shared" si="425"/>
        <v>92422.233387000102</v>
      </c>
      <c r="AH1109">
        <f t="shared" si="426"/>
        <v>0.19532278479056633</v>
      </c>
    </row>
    <row r="1110" spans="1:34" ht="15.75" thickBot="1" x14ac:dyDescent="0.3">
      <c r="A1110" s="36"/>
      <c r="B1110" s="17" t="s">
        <v>61</v>
      </c>
      <c r="C1110" s="17">
        <v>1106</v>
      </c>
      <c r="D1110" s="17">
        <v>84</v>
      </c>
      <c r="E1110" s="48">
        <v>63.9</v>
      </c>
      <c r="F1110" s="37">
        <f t="shared" si="427"/>
        <v>0.30555555555555597</v>
      </c>
      <c r="G1110" s="37">
        <f t="shared" si="428"/>
        <v>1.1000000000000014</v>
      </c>
      <c r="H1110" s="36"/>
      <c r="I1110" s="33">
        <f t="shared" si="408"/>
        <v>17.75</v>
      </c>
      <c r="J1110" s="34">
        <f t="shared" si="415"/>
        <v>557.33333333333405</v>
      </c>
      <c r="K1110" s="34">
        <f t="shared" si="416"/>
        <v>143.15</v>
      </c>
      <c r="L1110" s="39">
        <f t="shared" si="417"/>
        <v>313.89676874999998</v>
      </c>
      <c r="M1110" s="40">
        <f t="shared" si="418"/>
        <v>1014.380102083334</v>
      </c>
      <c r="N1110" s="36"/>
      <c r="O1110" s="45">
        <f t="shared" si="419"/>
        <v>18005.246811979177</v>
      </c>
      <c r="P1110" s="46">
        <f t="shared" si="430"/>
        <v>18.005246811979177</v>
      </c>
      <c r="Q1110" s="42">
        <f t="shared" si="420"/>
        <v>18.005246811979177</v>
      </c>
      <c r="R1110" s="46">
        <f t="shared" si="429"/>
        <v>1.7235507858329311</v>
      </c>
      <c r="S1110" s="42">
        <f t="shared" si="421"/>
        <v>0</v>
      </c>
      <c r="T1110" s="43">
        <f t="shared" si="407"/>
        <v>0.32151898730957418</v>
      </c>
      <c r="U1110" s="36"/>
      <c r="V1110" s="58">
        <f t="shared" si="422"/>
        <v>557.33333333333405</v>
      </c>
      <c r="W1110" s="58">
        <f t="shared" si="423"/>
        <v>0</v>
      </c>
      <c r="Y1110" s="61">
        <f t="shared" si="409"/>
        <v>287337</v>
      </c>
      <c r="Z1110" s="61">
        <f t="shared" si="410"/>
        <v>287.33699999999999</v>
      </c>
      <c r="AA1110" s="61">
        <f t="shared" si="411"/>
        <v>0</v>
      </c>
      <c r="AB1110" s="63">
        <f t="shared" si="412"/>
        <v>0</v>
      </c>
      <c r="AC1110" s="36"/>
      <c r="AD1110" s="64">
        <f t="shared" si="413"/>
        <v>0</v>
      </c>
      <c r="AE1110" s="64">
        <f t="shared" si="414"/>
        <v>0.32603481353724589</v>
      </c>
      <c r="AF1110" s="42">
        <f t="shared" si="424"/>
        <v>37082.722222222757</v>
      </c>
      <c r="AG1110" s="72">
        <f t="shared" si="425"/>
        <v>21401.36606250031</v>
      </c>
      <c r="AH1110">
        <f t="shared" si="426"/>
        <v>0.19532278479056633</v>
      </c>
    </row>
    <row r="1111" spans="1:34" ht="15.75" thickBot="1" x14ac:dyDescent="0.3">
      <c r="A1111" s="36"/>
      <c r="B1111" s="17" t="s">
        <v>61</v>
      </c>
      <c r="C1111" s="17">
        <v>1107</v>
      </c>
      <c r="D1111" s="17">
        <v>85</v>
      </c>
      <c r="E1111" s="48">
        <v>64.5</v>
      </c>
      <c r="F1111" s="37">
        <f t="shared" si="427"/>
        <v>6.9444444444445433E-2</v>
      </c>
      <c r="G1111" s="37">
        <f t="shared" si="428"/>
        <v>0.25000000000000355</v>
      </c>
      <c r="H1111" s="36"/>
      <c r="I1111" s="33">
        <f t="shared" si="408"/>
        <v>17.916666666666668</v>
      </c>
      <c r="J1111" s="34">
        <f t="shared" si="415"/>
        <v>126.66666666666848</v>
      </c>
      <c r="K1111" s="34">
        <f t="shared" si="416"/>
        <v>143.15</v>
      </c>
      <c r="L1111" s="39">
        <f t="shared" si="417"/>
        <v>319.81921875000006</v>
      </c>
      <c r="M1111" s="40">
        <f t="shared" si="418"/>
        <v>589.63588541666854</v>
      </c>
      <c r="N1111" s="36"/>
      <c r="O1111" s="45">
        <f t="shared" si="419"/>
        <v>10564.309613715312</v>
      </c>
      <c r="P1111" s="46">
        <f t="shared" si="430"/>
        <v>10.564309613715311</v>
      </c>
      <c r="Q1111" s="42">
        <f t="shared" si="420"/>
        <v>10.564309613715311</v>
      </c>
      <c r="R1111" s="46">
        <f t="shared" si="429"/>
        <v>1.7264853162811853</v>
      </c>
      <c r="S1111" s="42">
        <f t="shared" si="421"/>
        <v>8264.2784777777815</v>
      </c>
      <c r="T1111" s="43">
        <f t="shared" si="407"/>
        <v>0.32381462022006802</v>
      </c>
      <c r="U1111" s="36"/>
      <c r="V1111" s="58">
        <f t="shared" si="422"/>
        <v>126.66666666666848</v>
      </c>
      <c r="W1111" s="58">
        <f t="shared" si="423"/>
        <v>0</v>
      </c>
      <c r="Y1111" s="61">
        <f t="shared" si="409"/>
        <v>292758.33333333337</v>
      </c>
      <c r="Z1111" s="61">
        <f t="shared" si="410"/>
        <v>292.75833333333338</v>
      </c>
      <c r="AA1111" s="61">
        <f t="shared" si="411"/>
        <v>907.07407407398568</v>
      </c>
      <c r="AB1111" s="63">
        <f t="shared" si="412"/>
        <v>0.90707407407398566</v>
      </c>
      <c r="AC1111" s="36"/>
      <c r="AD1111" s="64">
        <f t="shared" si="413"/>
        <v>-0.90707407407398566</v>
      </c>
      <c r="AE1111" s="64">
        <f t="shared" si="414"/>
        <v>0.32813332935514711</v>
      </c>
      <c r="AF1111" s="42">
        <f t="shared" si="424"/>
        <v>0</v>
      </c>
      <c r="AG1111" s="72">
        <f t="shared" si="425"/>
        <v>0</v>
      </c>
      <c r="AH1111">
        <f t="shared" si="426"/>
        <v>0.19671738178369133</v>
      </c>
    </row>
    <row r="1112" spans="1:34" ht="15.75" thickBot="1" x14ac:dyDescent="0.3">
      <c r="A1112" s="36"/>
      <c r="B1112" s="17" t="s">
        <v>61</v>
      </c>
      <c r="C1112" s="17">
        <v>1108</v>
      </c>
      <c r="D1112" s="17">
        <v>86</v>
      </c>
      <c r="E1112" s="48">
        <v>64.400000000000006</v>
      </c>
      <c r="F1112" s="37">
        <f t="shared" si="427"/>
        <v>-0.1388888888888889</v>
      </c>
      <c r="G1112" s="37">
        <f t="shared" si="428"/>
        <v>-0.5</v>
      </c>
      <c r="H1112" s="36"/>
      <c r="I1112" s="33">
        <f t="shared" si="408"/>
        <v>17.888888888888893</v>
      </c>
      <c r="J1112" s="34">
        <f t="shared" si="415"/>
        <v>-253.33333333333334</v>
      </c>
      <c r="K1112" s="34">
        <f t="shared" si="416"/>
        <v>143.15</v>
      </c>
      <c r="L1112" s="39">
        <f t="shared" si="417"/>
        <v>318.82830000000013</v>
      </c>
      <c r="M1112" s="40">
        <f t="shared" si="418"/>
        <v>461.9783000000001</v>
      </c>
      <c r="N1112" s="36"/>
      <c r="O1112" s="45">
        <f t="shared" si="419"/>
        <v>8264.2784777777815</v>
      </c>
      <c r="P1112" s="46">
        <f t="shared" si="430"/>
        <v>8.2642784777777809</v>
      </c>
      <c r="Q1112" s="42">
        <f t="shared" si="420"/>
        <v>3.7324266259259287</v>
      </c>
      <c r="R1112" s="46">
        <f t="shared" si="429"/>
        <v>1.728780949191679</v>
      </c>
      <c r="S1112" s="42">
        <f t="shared" si="421"/>
        <v>7992.6959418402766</v>
      </c>
      <c r="T1112" s="43">
        <f t="shared" si="407"/>
        <v>0.32603481353724589</v>
      </c>
      <c r="U1112" s="36"/>
      <c r="V1112" s="58">
        <f t="shared" si="422"/>
        <v>0</v>
      </c>
      <c r="W1112" s="58">
        <f t="shared" si="423"/>
        <v>253.33333333333334</v>
      </c>
      <c r="Y1112" s="61">
        <f t="shared" si="409"/>
        <v>291851.25925925939</v>
      </c>
      <c r="Z1112" s="61">
        <f t="shared" si="410"/>
        <v>291.85125925925939</v>
      </c>
      <c r="AA1112" s="61">
        <f t="shared" si="411"/>
        <v>8100.3333333334886</v>
      </c>
      <c r="AB1112" s="63">
        <f t="shared" si="412"/>
        <v>8.1003333333334879</v>
      </c>
      <c r="AC1112" s="36"/>
      <c r="AD1112" s="64">
        <f t="shared" si="413"/>
        <v>-8.1003333333334879</v>
      </c>
      <c r="AE1112" s="64">
        <f t="shared" si="414"/>
        <v>0.33016898821625823</v>
      </c>
      <c r="AF1112" s="42">
        <f t="shared" si="424"/>
        <v>0</v>
      </c>
      <c r="AG1112" s="72">
        <f t="shared" si="425"/>
        <v>0</v>
      </c>
      <c r="AH1112">
        <f t="shared" si="426"/>
        <v>0.19806614922387686</v>
      </c>
    </row>
    <row r="1113" spans="1:34" ht="15.75" thickBot="1" x14ac:dyDescent="0.3">
      <c r="A1113" s="36"/>
      <c r="B1113" s="17" t="s">
        <v>61</v>
      </c>
      <c r="C1113" s="17">
        <v>1109</v>
      </c>
      <c r="D1113" s="17">
        <v>87</v>
      </c>
      <c r="E1113" s="48">
        <v>63.5</v>
      </c>
      <c r="F1113" s="37">
        <f t="shared" si="427"/>
        <v>-0.33333333333333409</v>
      </c>
      <c r="G1113" s="37">
        <f t="shared" si="428"/>
        <v>-1.2000000000000028</v>
      </c>
      <c r="H1113" s="36"/>
      <c r="I1113" s="33">
        <f t="shared" si="408"/>
        <v>17.638888888888889</v>
      </c>
      <c r="J1113" s="34">
        <f t="shared" si="415"/>
        <v>-608.00000000000136</v>
      </c>
      <c r="K1113" s="34">
        <f t="shared" si="416"/>
        <v>143.15</v>
      </c>
      <c r="L1113" s="39">
        <f t="shared" si="417"/>
        <v>309.97921874999997</v>
      </c>
      <c r="M1113" s="40">
        <f t="shared" si="418"/>
        <v>453.12921874999995</v>
      </c>
      <c r="N1113" s="36"/>
      <c r="O1113" s="45">
        <f t="shared" si="419"/>
        <v>7992.6959418402766</v>
      </c>
      <c r="P1113" s="46">
        <f t="shared" si="430"/>
        <v>7.9926959418402763</v>
      </c>
      <c r="Q1113" s="42">
        <f t="shared" si="420"/>
        <v>-2.7317485026041917</v>
      </c>
      <c r="R1113" s="46">
        <f t="shared" si="429"/>
        <v>1.7310011425088569</v>
      </c>
      <c r="S1113" s="42">
        <f t="shared" si="421"/>
        <v>7554.6569444444422</v>
      </c>
      <c r="T1113" s="43">
        <f t="shared" si="407"/>
        <v>0.32813332935514711</v>
      </c>
      <c r="U1113" s="36"/>
      <c r="V1113" s="58">
        <f t="shared" si="422"/>
        <v>0</v>
      </c>
      <c r="W1113" s="58">
        <f t="shared" si="423"/>
        <v>608.00000000000136</v>
      </c>
      <c r="Y1113" s="61">
        <f t="shared" si="409"/>
        <v>283750.9259259259</v>
      </c>
      <c r="Z1113" s="61">
        <f t="shared" si="410"/>
        <v>283.75092592592591</v>
      </c>
      <c r="AA1113" s="61">
        <f t="shared" si="411"/>
        <v>13247.222222222248</v>
      </c>
      <c r="AB1113" s="63">
        <f t="shared" si="412"/>
        <v>13.247222222222248</v>
      </c>
      <c r="AC1113" s="36"/>
      <c r="AD1113" s="64">
        <f t="shared" si="413"/>
        <v>-13.247222222222248</v>
      </c>
      <c r="AE1113" s="64">
        <f t="shared" si="414"/>
        <v>0.33016898821625823</v>
      </c>
      <c r="AF1113" s="42">
        <f t="shared" si="424"/>
        <v>0</v>
      </c>
      <c r="AG1113" s="72">
        <f t="shared" si="425"/>
        <v>0</v>
      </c>
      <c r="AH1113">
        <f t="shared" si="426"/>
        <v>0.19934099758325188</v>
      </c>
    </row>
    <row r="1114" spans="1:34" ht="15.75" thickBot="1" x14ac:dyDescent="0.3">
      <c r="A1114" s="36"/>
      <c r="B1114" s="17" t="s">
        <v>61</v>
      </c>
      <c r="C1114" s="17">
        <v>1110</v>
      </c>
      <c r="D1114" s="17">
        <v>88</v>
      </c>
      <c r="E1114" s="48">
        <v>62</v>
      </c>
      <c r="F1114" s="37">
        <f t="shared" si="427"/>
        <v>-0.31944444444444403</v>
      </c>
      <c r="G1114" s="37">
        <f t="shared" si="428"/>
        <v>-1.1499999999999986</v>
      </c>
      <c r="H1114" s="36"/>
      <c r="I1114" s="33">
        <f t="shared" si="408"/>
        <v>17.222222222222221</v>
      </c>
      <c r="J1114" s="34">
        <f t="shared" si="415"/>
        <v>-582.66666666666595</v>
      </c>
      <c r="K1114" s="34">
        <f t="shared" si="416"/>
        <v>143.15</v>
      </c>
      <c r="L1114" s="39">
        <f t="shared" si="417"/>
        <v>295.50749999999994</v>
      </c>
      <c r="M1114" s="40">
        <f t="shared" si="418"/>
        <v>438.65749999999991</v>
      </c>
      <c r="N1114" s="36"/>
      <c r="O1114" s="45">
        <f t="shared" si="419"/>
        <v>7554.6569444444422</v>
      </c>
      <c r="P1114" s="46">
        <f t="shared" si="430"/>
        <v>7.5546569444444422</v>
      </c>
      <c r="Q1114" s="42">
        <f t="shared" si="420"/>
        <v>-2.4801578703703595</v>
      </c>
      <c r="R1114" s="46">
        <f t="shared" si="429"/>
        <v>1.7330996583267582</v>
      </c>
      <c r="S1114" s="42">
        <f t="shared" si="421"/>
        <v>7328.3719000000001</v>
      </c>
      <c r="T1114" s="43">
        <f t="shared" si="407"/>
        <v>0.33016898821625823</v>
      </c>
      <c r="U1114" s="36"/>
      <c r="V1114" s="58">
        <f t="shared" si="422"/>
        <v>0</v>
      </c>
      <c r="W1114" s="58">
        <f t="shared" si="423"/>
        <v>582.66666666666595</v>
      </c>
      <c r="Y1114" s="61">
        <f t="shared" si="409"/>
        <v>270503.70370370365</v>
      </c>
      <c r="Z1114" s="61">
        <f t="shared" si="410"/>
        <v>270.50370370370365</v>
      </c>
      <c r="AA1114" s="61">
        <f t="shared" si="411"/>
        <v>6935.7037037036498</v>
      </c>
      <c r="AB1114" s="63">
        <f t="shared" si="412"/>
        <v>6.9357037037036502</v>
      </c>
      <c r="AC1114" s="36"/>
      <c r="AD1114" s="64">
        <f t="shared" si="413"/>
        <v>-6.9357037037036502</v>
      </c>
      <c r="AE1114" s="64">
        <f t="shared" si="414"/>
        <v>0.33016898821625823</v>
      </c>
      <c r="AF1114" s="42">
        <f t="shared" si="424"/>
        <v>0</v>
      </c>
      <c r="AG1114" s="72">
        <f t="shared" si="425"/>
        <v>0</v>
      </c>
      <c r="AH1114">
        <f t="shared" si="426"/>
        <v>0.20057766034137692</v>
      </c>
    </row>
    <row r="1115" spans="1:34" ht="15.75" thickBot="1" x14ac:dyDescent="0.3">
      <c r="A1115" s="36"/>
      <c r="B1115" s="17" t="s">
        <v>61</v>
      </c>
      <c r="C1115" s="17">
        <v>1111</v>
      </c>
      <c r="D1115" s="17">
        <v>89</v>
      </c>
      <c r="E1115" s="48">
        <v>61.2</v>
      </c>
      <c r="F1115" s="37">
        <f t="shared" si="427"/>
        <v>-9.7222222222222612E-2</v>
      </c>
      <c r="G1115" s="37">
        <f t="shared" si="428"/>
        <v>-0.35000000000000142</v>
      </c>
      <c r="H1115" s="36"/>
      <c r="I1115" s="33">
        <f t="shared" si="408"/>
        <v>17</v>
      </c>
      <c r="J1115" s="34">
        <f t="shared" si="415"/>
        <v>-177.33333333333405</v>
      </c>
      <c r="K1115" s="34">
        <f t="shared" si="416"/>
        <v>143.15</v>
      </c>
      <c r="L1115" s="39">
        <f t="shared" si="417"/>
        <v>287.9307</v>
      </c>
      <c r="M1115" s="40">
        <f t="shared" si="418"/>
        <v>431.08069999999998</v>
      </c>
      <c r="N1115" s="36"/>
      <c r="O1115" s="45">
        <f t="shared" si="419"/>
        <v>7328.3719000000001</v>
      </c>
      <c r="P1115" s="46">
        <f t="shared" si="430"/>
        <v>7.3283719000000005</v>
      </c>
      <c r="Q1115" s="42">
        <f t="shared" si="420"/>
        <v>4.3137052333333212</v>
      </c>
      <c r="R1115" s="46">
        <f t="shared" si="429"/>
        <v>1.7351353171878692</v>
      </c>
      <c r="S1115" s="42">
        <f t="shared" si="421"/>
        <v>0</v>
      </c>
      <c r="T1115" s="43">
        <f t="shared" si="407"/>
        <v>0.33016898821625823</v>
      </c>
      <c r="U1115" s="36"/>
      <c r="V1115" s="58">
        <f t="shared" si="422"/>
        <v>0</v>
      </c>
      <c r="W1115" s="58">
        <f t="shared" si="423"/>
        <v>177.33333333333405</v>
      </c>
      <c r="Y1115" s="61">
        <f t="shared" si="409"/>
        <v>263568</v>
      </c>
      <c r="Z1115" s="61">
        <f t="shared" si="410"/>
        <v>263.56799999999998</v>
      </c>
      <c r="AA1115" s="61">
        <f t="shared" si="411"/>
        <v>0</v>
      </c>
      <c r="AB1115" s="63">
        <f t="shared" si="412"/>
        <v>0</v>
      </c>
      <c r="AC1115" s="36"/>
      <c r="AD1115" s="64">
        <f t="shared" si="413"/>
        <v>0</v>
      </c>
      <c r="AE1115" s="64">
        <f t="shared" si="414"/>
        <v>0.33016898821625823</v>
      </c>
      <c r="AF1115" s="42">
        <f t="shared" si="424"/>
        <v>0</v>
      </c>
      <c r="AG1115" s="72">
        <f t="shared" si="425"/>
        <v>0</v>
      </c>
      <c r="AH1115">
        <f t="shared" si="426"/>
        <v>0.20057766034137692</v>
      </c>
    </row>
    <row r="1116" spans="1:34" ht="15.75" thickBot="1" x14ac:dyDescent="0.3">
      <c r="A1116" s="36"/>
      <c r="B1116" s="17" t="s">
        <v>61</v>
      </c>
      <c r="C1116" s="17">
        <v>1112</v>
      </c>
      <c r="D1116" s="17">
        <v>90</v>
      </c>
      <c r="E1116" s="48">
        <v>61.3</v>
      </c>
      <c r="F1116" s="37">
        <f t="shared" si="427"/>
        <v>0.19444444444444425</v>
      </c>
      <c r="G1116" s="37">
        <f t="shared" si="428"/>
        <v>0.69999999999999929</v>
      </c>
      <c r="H1116" s="36"/>
      <c r="I1116" s="33">
        <f t="shared" si="408"/>
        <v>17.027777777777779</v>
      </c>
      <c r="J1116" s="34">
        <f t="shared" si="415"/>
        <v>354.66666666666634</v>
      </c>
      <c r="K1116" s="34">
        <f t="shared" si="416"/>
        <v>143.15</v>
      </c>
      <c r="L1116" s="39">
        <f t="shared" si="417"/>
        <v>288.87241875000001</v>
      </c>
      <c r="M1116" s="40">
        <f t="shared" si="418"/>
        <v>786.68908541666633</v>
      </c>
      <c r="N1116" s="36"/>
      <c r="O1116" s="45">
        <f t="shared" si="419"/>
        <v>13395.566926678235</v>
      </c>
      <c r="P1116" s="46">
        <f t="shared" si="430"/>
        <v>13.395566926678235</v>
      </c>
      <c r="Q1116" s="42">
        <f t="shared" si="420"/>
        <v>13.395566926678235</v>
      </c>
      <c r="R1116" s="46">
        <f t="shared" si="429"/>
        <v>1.7388563080008355</v>
      </c>
      <c r="S1116" s="42">
        <f t="shared" si="421"/>
        <v>0</v>
      </c>
      <c r="T1116" s="43">
        <f t="shared" si="407"/>
        <v>0.33016898821625823</v>
      </c>
      <c r="U1116" s="36"/>
      <c r="V1116" s="58">
        <f t="shared" si="422"/>
        <v>354.66666666666634</v>
      </c>
      <c r="W1116" s="58">
        <f t="shared" si="423"/>
        <v>0</v>
      </c>
      <c r="Y1116" s="61">
        <f t="shared" si="409"/>
        <v>264430.03703703708</v>
      </c>
      <c r="Z1116" s="61">
        <f t="shared" si="410"/>
        <v>264.4300370370371</v>
      </c>
      <c r="AA1116" s="61">
        <f t="shared" si="411"/>
        <v>0</v>
      </c>
      <c r="AB1116" s="63">
        <f t="shared" si="412"/>
        <v>0</v>
      </c>
      <c r="AC1116" s="36"/>
      <c r="AD1116" s="64">
        <f t="shared" si="413"/>
        <v>0</v>
      </c>
      <c r="AE1116" s="64">
        <f t="shared" si="414"/>
        <v>0.33016898821625823</v>
      </c>
      <c r="AF1116" s="42">
        <f t="shared" si="424"/>
        <v>0</v>
      </c>
      <c r="AG1116" s="72">
        <f t="shared" si="425"/>
        <v>0</v>
      </c>
      <c r="AH1116">
        <f t="shared" si="426"/>
        <v>0.20057766034137692</v>
      </c>
    </row>
    <row r="1117" spans="1:34" ht="15.75" thickBot="1" x14ac:dyDescent="0.3">
      <c r="A1117" s="36"/>
      <c r="B1117" s="17" t="s">
        <v>61</v>
      </c>
      <c r="C1117" s="17">
        <v>1113</v>
      </c>
      <c r="D1117" s="17">
        <v>91</v>
      </c>
      <c r="E1117" s="48">
        <v>62.6</v>
      </c>
      <c r="F1117" s="37">
        <f t="shared" si="427"/>
        <v>0.55555555555555558</v>
      </c>
      <c r="G1117" s="37">
        <f t="shared" si="428"/>
        <v>2</v>
      </c>
      <c r="H1117" s="36"/>
      <c r="I1117" s="33">
        <f t="shared" si="408"/>
        <v>17.388888888888889</v>
      </c>
      <c r="J1117" s="34">
        <f t="shared" si="415"/>
        <v>1013.3333333333334</v>
      </c>
      <c r="K1117" s="34">
        <f t="shared" si="416"/>
        <v>143.15</v>
      </c>
      <c r="L1117" s="39">
        <f t="shared" si="417"/>
        <v>301.25467500000002</v>
      </c>
      <c r="M1117" s="40">
        <f t="shared" si="418"/>
        <v>1457.7380083333333</v>
      </c>
      <c r="N1117" s="36"/>
      <c r="O1117" s="45">
        <f t="shared" si="419"/>
        <v>25348.444256018516</v>
      </c>
      <c r="P1117" s="46">
        <f t="shared" si="430"/>
        <v>25.348444256018517</v>
      </c>
      <c r="Q1117" s="42">
        <f t="shared" si="420"/>
        <v>25.348444256018517</v>
      </c>
      <c r="R1117" s="46">
        <f t="shared" si="429"/>
        <v>1.7458975425163961</v>
      </c>
      <c r="S1117" s="42">
        <f t="shared" si="421"/>
        <v>0</v>
      </c>
      <c r="T1117" s="43">
        <f t="shared" si="407"/>
        <v>0.33016898821625823</v>
      </c>
      <c r="U1117" s="36"/>
      <c r="V1117" s="58">
        <f t="shared" si="422"/>
        <v>1013.3333333333334</v>
      </c>
      <c r="W1117" s="58">
        <f t="shared" si="423"/>
        <v>0</v>
      </c>
      <c r="Y1117" s="61">
        <f t="shared" si="409"/>
        <v>275764.59259259264</v>
      </c>
      <c r="Z1117" s="61">
        <f t="shared" si="410"/>
        <v>275.76459259259263</v>
      </c>
      <c r="AA1117" s="61">
        <f t="shared" si="411"/>
        <v>0</v>
      </c>
      <c r="AB1117" s="63">
        <f t="shared" si="412"/>
        <v>0</v>
      </c>
      <c r="AC1117" s="36"/>
      <c r="AD1117" s="64">
        <f t="shared" si="413"/>
        <v>0</v>
      </c>
      <c r="AE1117" s="64">
        <f t="shared" si="414"/>
        <v>0.33016898821625823</v>
      </c>
      <c r="AF1117" s="42">
        <f t="shared" si="424"/>
        <v>0</v>
      </c>
      <c r="AG1117" s="72">
        <f t="shared" si="425"/>
        <v>0</v>
      </c>
      <c r="AH1117">
        <f t="shared" si="426"/>
        <v>0.20057766034137692</v>
      </c>
    </row>
    <row r="1118" spans="1:34" ht="15.75" thickBot="1" x14ac:dyDescent="0.3">
      <c r="A1118" s="36"/>
      <c r="B1118" s="17" t="s">
        <v>61</v>
      </c>
      <c r="C1118" s="17">
        <v>1114</v>
      </c>
      <c r="D1118" s="17">
        <v>92</v>
      </c>
      <c r="E1118" s="48">
        <v>65.3</v>
      </c>
      <c r="F1118" s="37">
        <f t="shared" si="427"/>
        <v>0.74999999999999978</v>
      </c>
      <c r="G1118" s="37">
        <f t="shared" si="428"/>
        <v>2.6999999999999993</v>
      </c>
      <c r="H1118" s="36"/>
      <c r="I1118" s="33">
        <f t="shared" si="408"/>
        <v>18.138888888888889</v>
      </c>
      <c r="J1118" s="34">
        <f t="shared" si="415"/>
        <v>1367.9999999999995</v>
      </c>
      <c r="K1118" s="34">
        <f t="shared" si="416"/>
        <v>143.15</v>
      </c>
      <c r="L1118" s="39">
        <f t="shared" si="417"/>
        <v>327.80191875000003</v>
      </c>
      <c r="M1118" s="40">
        <f t="shared" si="418"/>
        <v>1838.9519187499995</v>
      </c>
      <c r="N1118" s="36"/>
      <c r="O1118" s="45">
        <f t="shared" si="419"/>
        <v>33356.544526215272</v>
      </c>
      <c r="P1118" s="46">
        <f t="shared" si="430"/>
        <v>33.356544526215274</v>
      </c>
      <c r="Q1118" s="42">
        <f t="shared" si="420"/>
        <v>33.356544526215274</v>
      </c>
      <c r="R1118" s="46">
        <f t="shared" si="429"/>
        <v>1.7551632493292337</v>
      </c>
      <c r="S1118" s="42">
        <f t="shared" si="421"/>
        <v>0</v>
      </c>
      <c r="T1118" s="43">
        <f t="shared" si="407"/>
        <v>0.33016898821625823</v>
      </c>
      <c r="U1118" s="36"/>
      <c r="V1118" s="58">
        <f t="shared" si="422"/>
        <v>1367.9999999999995</v>
      </c>
      <c r="W1118" s="58">
        <f t="shared" si="423"/>
        <v>0</v>
      </c>
      <c r="Y1118" s="61">
        <f t="shared" si="409"/>
        <v>300065.59259259258</v>
      </c>
      <c r="Z1118" s="61">
        <f t="shared" si="410"/>
        <v>300.06559259259257</v>
      </c>
      <c r="AA1118" s="61">
        <f t="shared" si="411"/>
        <v>0</v>
      </c>
      <c r="AB1118" s="63">
        <f t="shared" si="412"/>
        <v>0</v>
      </c>
      <c r="AC1118" s="36"/>
      <c r="AD1118" s="64">
        <f t="shared" si="413"/>
        <v>0</v>
      </c>
      <c r="AE1118" s="64">
        <f t="shared" si="414"/>
        <v>0.33016898821625823</v>
      </c>
      <c r="AF1118" s="42">
        <f t="shared" si="424"/>
        <v>337974.43950617348</v>
      </c>
      <c r="AG1118" s="72">
        <f t="shared" si="425"/>
        <v>195053.49840000039</v>
      </c>
      <c r="AH1118">
        <f t="shared" si="426"/>
        <v>0.20057766034137692</v>
      </c>
    </row>
    <row r="1119" spans="1:34" ht="15.75" thickBot="1" x14ac:dyDescent="0.3">
      <c r="A1119" s="36"/>
      <c r="B1119" s="17" t="s">
        <v>61</v>
      </c>
      <c r="C1119" s="17">
        <v>1115</v>
      </c>
      <c r="D1119" s="17">
        <v>93</v>
      </c>
      <c r="E1119" s="48">
        <v>68</v>
      </c>
      <c r="F1119" s="37">
        <f t="shared" si="427"/>
        <v>0.56944444444444564</v>
      </c>
      <c r="G1119" s="37">
        <f t="shared" si="428"/>
        <v>2.0500000000000043</v>
      </c>
      <c r="H1119" s="36"/>
      <c r="I1119" s="33">
        <f t="shared" si="408"/>
        <v>18.888888888888889</v>
      </c>
      <c r="J1119" s="34">
        <f t="shared" si="415"/>
        <v>1038.6666666666688</v>
      </c>
      <c r="K1119" s="34">
        <f t="shared" si="416"/>
        <v>143.15</v>
      </c>
      <c r="L1119" s="39">
        <f t="shared" si="417"/>
        <v>355.46999999999997</v>
      </c>
      <c r="M1119" s="40">
        <f t="shared" si="418"/>
        <v>1537.2866666666687</v>
      </c>
      <c r="N1119" s="36"/>
      <c r="O1119" s="45">
        <f t="shared" si="419"/>
        <v>29037.637037037075</v>
      </c>
      <c r="P1119" s="46">
        <f t="shared" si="430"/>
        <v>29.037637037037076</v>
      </c>
      <c r="Q1119" s="42">
        <f t="shared" si="420"/>
        <v>29.037637037037079</v>
      </c>
      <c r="R1119" s="46">
        <f t="shared" si="429"/>
        <v>1.7632292596172996</v>
      </c>
      <c r="S1119" s="42">
        <f t="shared" si="421"/>
        <v>0</v>
      </c>
      <c r="T1119" s="43">
        <f t="shared" si="407"/>
        <v>0.33016898821625823</v>
      </c>
      <c r="U1119" s="36"/>
      <c r="V1119" s="58">
        <f t="shared" si="422"/>
        <v>1038.6666666666688</v>
      </c>
      <c r="W1119" s="58">
        <f t="shared" si="423"/>
        <v>0</v>
      </c>
      <c r="Y1119" s="61">
        <f t="shared" si="409"/>
        <v>325392.59259259258</v>
      </c>
      <c r="Z1119" s="61">
        <f t="shared" si="410"/>
        <v>325.39259259259256</v>
      </c>
      <c r="AA1119" s="61">
        <f t="shared" si="411"/>
        <v>0</v>
      </c>
      <c r="AB1119" s="63">
        <f t="shared" si="412"/>
        <v>0</v>
      </c>
      <c r="AC1119" s="36"/>
      <c r="AD1119" s="64">
        <f t="shared" si="413"/>
        <v>0</v>
      </c>
      <c r="AE1119" s="64">
        <f t="shared" si="414"/>
        <v>0.33290859163596309</v>
      </c>
      <c r="AF1119" s="42">
        <f t="shared" si="424"/>
        <v>145965.43861728421</v>
      </c>
      <c r="AG1119" s="72">
        <f t="shared" si="425"/>
        <v>84240.303762000156</v>
      </c>
      <c r="AH1119">
        <f t="shared" si="426"/>
        <v>0.20057766034137692</v>
      </c>
    </row>
    <row r="1120" spans="1:34" ht="15.75" thickBot="1" x14ac:dyDescent="0.3">
      <c r="A1120" s="36"/>
      <c r="B1120" s="17" t="s">
        <v>61</v>
      </c>
      <c r="C1120" s="17">
        <v>1116</v>
      </c>
      <c r="D1120" s="17">
        <v>94</v>
      </c>
      <c r="E1120" s="48">
        <v>69.400000000000006</v>
      </c>
      <c r="F1120" s="37">
        <f t="shared" si="427"/>
        <v>0.23611111111111149</v>
      </c>
      <c r="G1120" s="37">
        <f t="shared" si="428"/>
        <v>0.85000000000000142</v>
      </c>
      <c r="H1120" s="36"/>
      <c r="I1120" s="33">
        <f t="shared" si="408"/>
        <v>19.277777777777779</v>
      </c>
      <c r="J1120" s="34">
        <f t="shared" si="415"/>
        <v>430.66666666666737</v>
      </c>
      <c r="K1120" s="34">
        <f t="shared" si="416"/>
        <v>143.15</v>
      </c>
      <c r="L1120" s="39">
        <f t="shared" si="417"/>
        <v>370.25767500000001</v>
      </c>
      <c r="M1120" s="40">
        <f t="shared" si="418"/>
        <v>944.07434166666735</v>
      </c>
      <c r="N1120" s="36"/>
      <c r="O1120" s="45">
        <f t="shared" si="419"/>
        <v>18199.655364351867</v>
      </c>
      <c r="P1120" s="46">
        <f t="shared" si="430"/>
        <v>18.199655364351866</v>
      </c>
      <c r="Q1120" s="42">
        <f t="shared" si="420"/>
        <v>18.199655364351866</v>
      </c>
      <c r="R1120" s="46">
        <f t="shared" si="429"/>
        <v>1.7682847194407307</v>
      </c>
      <c r="S1120" s="42">
        <f t="shared" si="421"/>
        <v>0</v>
      </c>
      <c r="T1120" s="43">
        <f t="shared" si="407"/>
        <v>0.33016898821625823</v>
      </c>
      <c r="U1120" s="36"/>
      <c r="V1120" s="58">
        <f t="shared" si="422"/>
        <v>430.66666666666737</v>
      </c>
      <c r="W1120" s="58">
        <f t="shared" si="423"/>
        <v>0</v>
      </c>
      <c r="Y1120" s="61">
        <f t="shared" si="409"/>
        <v>338929.03703703708</v>
      </c>
      <c r="Z1120" s="61">
        <f t="shared" si="410"/>
        <v>338.92903703703706</v>
      </c>
      <c r="AA1120" s="61">
        <f t="shared" si="411"/>
        <v>0</v>
      </c>
      <c r="AB1120" s="63">
        <f t="shared" si="412"/>
        <v>0</v>
      </c>
      <c r="AC1120" s="36"/>
      <c r="AD1120" s="64">
        <f t="shared" si="413"/>
        <v>0</v>
      </c>
      <c r="AE1120" s="64">
        <f t="shared" si="414"/>
        <v>0.33553415281666332</v>
      </c>
      <c r="AF1120" s="42">
        <f t="shared" si="424"/>
        <v>0</v>
      </c>
      <c r="AG1120" s="72">
        <f t="shared" si="425"/>
        <v>0</v>
      </c>
      <c r="AH1120">
        <f t="shared" si="426"/>
        <v>0.20057766034137692</v>
      </c>
    </row>
    <row r="1121" spans="1:34" ht="15.75" thickBot="1" x14ac:dyDescent="0.3">
      <c r="A1121" s="36"/>
      <c r="B1121" s="17" t="s">
        <v>61</v>
      </c>
      <c r="C1121" s="17">
        <v>1117</v>
      </c>
      <c r="D1121" s="17">
        <v>95</v>
      </c>
      <c r="E1121" s="48">
        <v>69.7</v>
      </c>
      <c r="F1121" s="37">
        <f t="shared" si="427"/>
        <v>-1.3888888888890073E-2</v>
      </c>
      <c r="G1121" s="37">
        <f t="shared" si="428"/>
        <v>-5.0000000000004263E-2</v>
      </c>
      <c r="H1121" s="36"/>
      <c r="I1121" s="33">
        <f t="shared" si="408"/>
        <v>19.361111111111114</v>
      </c>
      <c r="J1121" s="34">
        <f t="shared" si="415"/>
        <v>-25.333333333335492</v>
      </c>
      <c r="K1121" s="34">
        <f t="shared" si="416"/>
        <v>143.15</v>
      </c>
      <c r="L1121" s="39">
        <f t="shared" si="417"/>
        <v>373.46566875000008</v>
      </c>
      <c r="M1121" s="40">
        <f t="shared" si="418"/>
        <v>516.61566875000005</v>
      </c>
      <c r="N1121" s="36"/>
      <c r="O1121" s="45">
        <f t="shared" si="419"/>
        <v>10002.253364409726</v>
      </c>
      <c r="P1121" s="46">
        <f t="shared" si="430"/>
        <v>10.002253364409725</v>
      </c>
      <c r="Q1121" s="42">
        <f t="shared" si="420"/>
        <v>9.511771882928203</v>
      </c>
      <c r="R1121" s="46">
        <f t="shared" si="429"/>
        <v>1.7710631231530667</v>
      </c>
      <c r="S1121" s="42">
        <f t="shared" si="421"/>
        <v>9862.5723109374994</v>
      </c>
      <c r="T1121" s="43">
        <f t="shared" si="407"/>
        <v>0.33290859163596309</v>
      </c>
      <c r="U1121" s="65"/>
      <c r="V1121" s="58">
        <f t="shared" si="422"/>
        <v>0</v>
      </c>
      <c r="W1121" s="58">
        <f t="shared" si="423"/>
        <v>25.333333333335492</v>
      </c>
      <c r="Y1121" s="61">
        <f t="shared" si="409"/>
        <v>341865.5925925927</v>
      </c>
      <c r="Z1121" s="61">
        <f t="shared" si="410"/>
        <v>341.86559259259269</v>
      </c>
      <c r="AA1121" s="61">
        <f t="shared" si="411"/>
        <v>3912.5925925927004</v>
      </c>
      <c r="AB1121" s="63">
        <f t="shared" si="412"/>
        <v>3.9125925925927003</v>
      </c>
      <c r="AC1121" s="36"/>
      <c r="AD1121" s="64">
        <f t="shared" si="413"/>
        <v>-3.9125925925927003</v>
      </c>
      <c r="AE1121" s="64">
        <f t="shared" si="414"/>
        <v>0.33804916188335893</v>
      </c>
      <c r="AF1121" s="42">
        <f t="shared" si="424"/>
        <v>0</v>
      </c>
      <c r="AG1121" s="72">
        <f t="shared" si="425"/>
        <v>0</v>
      </c>
      <c r="AH1121">
        <f t="shared" si="426"/>
        <v>0.20224196941884759</v>
      </c>
    </row>
    <row r="1122" spans="1:34" ht="15.75" thickBot="1" x14ac:dyDescent="0.3">
      <c r="A1122" s="36"/>
      <c r="B1122" s="17" t="s">
        <v>61</v>
      </c>
      <c r="C1122" s="17">
        <v>1118</v>
      </c>
      <c r="D1122" s="17">
        <v>96</v>
      </c>
      <c r="E1122" s="48">
        <v>69.3</v>
      </c>
      <c r="F1122" s="37">
        <f t="shared" si="427"/>
        <v>-0.2222222222222234</v>
      </c>
      <c r="G1122" s="37">
        <f t="shared" si="428"/>
        <v>-0.80000000000000426</v>
      </c>
      <c r="H1122" s="36"/>
      <c r="I1122" s="33">
        <f t="shared" si="408"/>
        <v>19.25</v>
      </c>
      <c r="J1122" s="34">
        <f t="shared" si="415"/>
        <v>-405.33333333333547</v>
      </c>
      <c r="K1122" s="34">
        <f t="shared" si="416"/>
        <v>143.15</v>
      </c>
      <c r="L1122" s="39">
        <f t="shared" si="417"/>
        <v>369.19141874999997</v>
      </c>
      <c r="M1122" s="40">
        <f t="shared" si="418"/>
        <v>512.34141875</v>
      </c>
      <c r="N1122" s="36"/>
      <c r="O1122" s="45">
        <f t="shared" si="419"/>
        <v>9862.5723109374994</v>
      </c>
      <c r="P1122" s="46">
        <f t="shared" si="430"/>
        <v>9.8625723109374999</v>
      </c>
      <c r="Q1122" s="42">
        <f t="shared" si="420"/>
        <v>2.0599056442707919</v>
      </c>
      <c r="R1122" s="46">
        <f t="shared" si="429"/>
        <v>1.7738027265727716</v>
      </c>
      <c r="S1122" s="42">
        <f t="shared" si="421"/>
        <v>9452.0202505208308</v>
      </c>
      <c r="T1122" s="43">
        <f t="shared" si="407"/>
        <v>0.33553415281666332</v>
      </c>
      <c r="U1122" s="65"/>
      <c r="V1122" s="58">
        <f t="shared" si="422"/>
        <v>0</v>
      </c>
      <c r="W1122" s="58">
        <f t="shared" si="423"/>
        <v>405.33333333333547</v>
      </c>
      <c r="Y1122" s="61">
        <f t="shared" si="409"/>
        <v>337953</v>
      </c>
      <c r="Z1122" s="61">
        <f t="shared" si="410"/>
        <v>337.95299999999997</v>
      </c>
      <c r="AA1122" s="61">
        <f t="shared" si="411"/>
        <v>11602.666666666744</v>
      </c>
      <c r="AB1122" s="63">
        <f t="shared" si="412"/>
        <v>11.602666666666744</v>
      </c>
      <c r="AC1122" s="36"/>
      <c r="AD1122" s="64">
        <f t="shared" si="413"/>
        <v>-11.602666666666744</v>
      </c>
      <c r="AE1122" s="64">
        <f t="shared" si="414"/>
        <v>0.34050126951954718</v>
      </c>
      <c r="AF1122" s="42">
        <f t="shared" si="424"/>
        <v>0</v>
      </c>
      <c r="AG1122" s="72">
        <f t="shared" si="425"/>
        <v>0</v>
      </c>
      <c r="AH1122">
        <f t="shared" si="426"/>
        <v>0.20383699783612297</v>
      </c>
    </row>
    <row r="1123" spans="1:34" ht="15.75" thickBot="1" x14ac:dyDescent="0.3">
      <c r="A1123" s="36"/>
      <c r="B1123" s="17" t="s">
        <v>61</v>
      </c>
      <c r="C1123" s="17">
        <v>1119</v>
      </c>
      <c r="D1123" s="17">
        <v>97</v>
      </c>
      <c r="E1123" s="48">
        <v>68.099999999999994</v>
      </c>
      <c r="F1123" s="37">
        <f t="shared" si="427"/>
        <v>-0.33333333333333215</v>
      </c>
      <c r="G1123" s="37">
        <f t="shared" si="428"/>
        <v>-1.1999999999999957</v>
      </c>
      <c r="H1123" s="36"/>
      <c r="I1123" s="33">
        <f t="shared" si="408"/>
        <v>18.916666666666664</v>
      </c>
      <c r="J1123" s="34">
        <f t="shared" si="415"/>
        <v>-607.99999999999784</v>
      </c>
      <c r="K1123" s="34">
        <f t="shared" si="416"/>
        <v>143.15</v>
      </c>
      <c r="L1123" s="39">
        <f t="shared" si="417"/>
        <v>356.51626874999994</v>
      </c>
      <c r="M1123" s="40">
        <f t="shared" si="418"/>
        <v>499.66626874999997</v>
      </c>
      <c r="N1123" s="36"/>
      <c r="O1123" s="45">
        <f t="shared" si="419"/>
        <v>9452.0202505208308</v>
      </c>
      <c r="P1123" s="46">
        <f t="shared" si="430"/>
        <v>9.4520202505208299</v>
      </c>
      <c r="Q1123" s="42">
        <f t="shared" si="420"/>
        <v>-2.0493130828124602</v>
      </c>
      <c r="R1123" s="46">
        <f t="shared" si="429"/>
        <v>1.7764282877534718</v>
      </c>
      <c r="S1123" s="42">
        <f t="shared" si="421"/>
        <v>9054.0326401041693</v>
      </c>
      <c r="T1123" s="43">
        <f t="shared" si="407"/>
        <v>0.33804916188335893</v>
      </c>
      <c r="U1123" s="65"/>
      <c r="V1123" s="58">
        <f t="shared" si="422"/>
        <v>0</v>
      </c>
      <c r="W1123" s="58">
        <f t="shared" si="423"/>
        <v>607.99999999999784</v>
      </c>
      <c r="Y1123" s="61">
        <f t="shared" si="409"/>
        <v>326350.33333333326</v>
      </c>
      <c r="Z1123" s="61">
        <f t="shared" si="410"/>
        <v>326.35033333333325</v>
      </c>
      <c r="AA1123" s="61">
        <f t="shared" si="411"/>
        <v>11399.999999999825</v>
      </c>
      <c r="AB1123" s="63">
        <f t="shared" si="412"/>
        <v>11.399999999999824</v>
      </c>
      <c r="AC1123" s="36"/>
      <c r="AD1123" s="64">
        <f t="shared" si="413"/>
        <v>-11.399999999999824</v>
      </c>
      <c r="AE1123" s="64">
        <f t="shared" si="414"/>
        <v>0.34290915509723813</v>
      </c>
      <c r="AF1123" s="42">
        <f t="shared" si="424"/>
        <v>0</v>
      </c>
      <c r="AG1123" s="72">
        <f t="shared" si="425"/>
        <v>0</v>
      </c>
      <c r="AH1123">
        <f t="shared" si="426"/>
        <v>0.20536486584414054</v>
      </c>
    </row>
    <row r="1124" spans="1:34" ht="15.75" thickBot="1" x14ac:dyDescent="0.3">
      <c r="A1124" s="36"/>
      <c r="B1124" s="17" t="s">
        <v>61</v>
      </c>
      <c r="C1124" s="17">
        <v>1120</v>
      </c>
      <c r="D1124" s="17">
        <v>98</v>
      </c>
      <c r="E1124" s="48">
        <v>66.900000000000006</v>
      </c>
      <c r="F1124" s="37">
        <f t="shared" si="427"/>
        <v>-0.26388888888888767</v>
      </c>
      <c r="G1124" s="37">
        <f t="shared" si="428"/>
        <v>-0.94999999999999574</v>
      </c>
      <c r="H1124" s="36"/>
      <c r="I1124" s="33">
        <f t="shared" si="408"/>
        <v>18.583333333333336</v>
      </c>
      <c r="J1124" s="34">
        <f t="shared" si="415"/>
        <v>-481.3333333333311</v>
      </c>
      <c r="K1124" s="34">
        <f t="shared" si="416"/>
        <v>143.15</v>
      </c>
      <c r="L1124" s="39">
        <f t="shared" si="417"/>
        <v>344.06251875000009</v>
      </c>
      <c r="M1124" s="40">
        <f t="shared" si="418"/>
        <v>487.21251875000007</v>
      </c>
      <c r="N1124" s="36"/>
      <c r="O1124" s="45">
        <f t="shared" si="419"/>
        <v>9054.0326401041693</v>
      </c>
      <c r="P1124" s="46">
        <f t="shared" si="430"/>
        <v>9.05403264010417</v>
      </c>
      <c r="Q1124" s="42">
        <f t="shared" si="420"/>
        <v>0.10925486232643179</v>
      </c>
      <c r="R1124" s="46">
        <f t="shared" si="429"/>
        <v>1.7789432968201675</v>
      </c>
      <c r="S1124" s="42">
        <f t="shared" si="421"/>
        <v>8827.5874902777778</v>
      </c>
      <c r="T1124" s="43">
        <f t="shared" si="407"/>
        <v>0.34050126951954718</v>
      </c>
      <c r="U1124" s="65"/>
      <c r="V1124" s="58">
        <f t="shared" si="422"/>
        <v>0</v>
      </c>
      <c r="W1124" s="58">
        <f t="shared" si="423"/>
        <v>481.3333333333311</v>
      </c>
      <c r="Y1124" s="61">
        <f t="shared" si="409"/>
        <v>314950.33333333343</v>
      </c>
      <c r="Z1124" s="61">
        <f t="shared" si="410"/>
        <v>314.95033333333345</v>
      </c>
      <c r="AA1124" s="61">
        <f t="shared" si="411"/>
        <v>6556.4074074074742</v>
      </c>
      <c r="AB1124" s="63">
        <f t="shared" si="412"/>
        <v>6.5564074074074741</v>
      </c>
      <c r="AC1124" s="36"/>
      <c r="AD1124" s="64">
        <f t="shared" si="413"/>
        <v>-6.5564074074074741</v>
      </c>
      <c r="AE1124" s="64">
        <f t="shared" si="414"/>
        <v>0.34524749943688898</v>
      </c>
      <c r="AF1124" s="42">
        <f t="shared" si="424"/>
        <v>0</v>
      </c>
      <c r="AG1124" s="72">
        <f t="shared" si="425"/>
        <v>0</v>
      </c>
      <c r="AH1124">
        <f t="shared" si="426"/>
        <v>0.20685452123312489</v>
      </c>
    </row>
    <row r="1125" spans="1:34" ht="15.75" thickBot="1" x14ac:dyDescent="0.3">
      <c r="A1125" s="36"/>
      <c r="B1125" s="17" t="s">
        <v>61</v>
      </c>
      <c r="C1125" s="17">
        <v>1121</v>
      </c>
      <c r="D1125" s="17">
        <v>99</v>
      </c>
      <c r="E1125" s="48">
        <v>66.2</v>
      </c>
      <c r="F1125" s="37">
        <f t="shared" si="427"/>
        <v>-0.16666666666666705</v>
      </c>
      <c r="G1125" s="37">
        <f t="shared" si="428"/>
        <v>-0.60000000000000142</v>
      </c>
      <c r="H1125" s="36"/>
      <c r="I1125" s="33">
        <f t="shared" si="408"/>
        <v>18.388888888888889</v>
      </c>
      <c r="J1125" s="34">
        <f t="shared" si="415"/>
        <v>-304.00000000000068</v>
      </c>
      <c r="K1125" s="34">
        <f t="shared" si="416"/>
        <v>143.15</v>
      </c>
      <c r="L1125" s="39">
        <f t="shared" si="417"/>
        <v>336.90007500000002</v>
      </c>
      <c r="M1125" s="40">
        <f t="shared" si="418"/>
        <v>480.05007499999999</v>
      </c>
      <c r="N1125" s="36"/>
      <c r="O1125" s="45">
        <f t="shared" si="419"/>
        <v>8827.5874902777778</v>
      </c>
      <c r="P1125" s="46">
        <f t="shared" si="430"/>
        <v>8.8275874902777769</v>
      </c>
      <c r="Q1125" s="42">
        <f t="shared" si="420"/>
        <v>3.2373652680555431</v>
      </c>
      <c r="R1125" s="46">
        <f t="shared" si="429"/>
        <v>1.7813954044563558</v>
      </c>
      <c r="S1125" s="42">
        <f t="shared" si="421"/>
        <v>8668.3880796875001</v>
      </c>
      <c r="T1125" s="43">
        <f t="shared" si="407"/>
        <v>0.34290915509723813</v>
      </c>
      <c r="U1125" s="65"/>
      <c r="V1125" s="58">
        <f t="shared" si="422"/>
        <v>0</v>
      </c>
      <c r="W1125" s="58">
        <f t="shared" si="423"/>
        <v>304.00000000000068</v>
      </c>
      <c r="Y1125" s="61">
        <f t="shared" si="409"/>
        <v>308393.92592592596</v>
      </c>
      <c r="Z1125" s="61">
        <f t="shared" si="410"/>
        <v>308.39392592592594</v>
      </c>
      <c r="AA1125" s="61">
        <f t="shared" si="411"/>
        <v>4640.9259259259561</v>
      </c>
      <c r="AB1125" s="63">
        <f t="shared" si="412"/>
        <v>4.6409259259259565</v>
      </c>
      <c r="AC1125" s="36"/>
      <c r="AD1125" s="64">
        <f t="shared" si="413"/>
        <v>-4.6409259259259565</v>
      </c>
      <c r="AE1125" s="64">
        <f t="shared" si="414"/>
        <v>0.34744295430108652</v>
      </c>
      <c r="AF1125" s="42">
        <f t="shared" si="424"/>
        <v>0</v>
      </c>
      <c r="AG1125" s="72">
        <f t="shared" si="425"/>
        <v>0</v>
      </c>
      <c r="AH1125">
        <f t="shared" si="426"/>
        <v>0.20831731172157217</v>
      </c>
    </row>
    <row r="1126" spans="1:34" ht="15.75" thickBot="1" x14ac:dyDescent="0.3">
      <c r="A1126" s="36"/>
      <c r="B1126" s="17" t="s">
        <v>61</v>
      </c>
      <c r="C1126" s="17">
        <v>1122</v>
      </c>
      <c r="D1126" s="17">
        <v>100</v>
      </c>
      <c r="E1126" s="48">
        <v>65.7</v>
      </c>
      <c r="F1126" s="37">
        <f t="shared" si="427"/>
        <v>-0.18055555555555516</v>
      </c>
      <c r="G1126" s="37">
        <f t="shared" si="428"/>
        <v>-0.64999999999999858</v>
      </c>
      <c r="H1126" s="36"/>
      <c r="I1126" s="33">
        <f t="shared" si="408"/>
        <v>18.25</v>
      </c>
      <c r="J1126" s="34">
        <f t="shared" si="415"/>
        <v>-329.33333333333263</v>
      </c>
      <c r="K1126" s="34">
        <f t="shared" si="416"/>
        <v>143.15</v>
      </c>
      <c r="L1126" s="39">
        <f t="shared" si="417"/>
        <v>331.83016874999998</v>
      </c>
      <c r="M1126" s="40">
        <f t="shared" si="418"/>
        <v>474.98016874999996</v>
      </c>
      <c r="N1126" s="36"/>
      <c r="O1126" s="45">
        <f t="shared" si="419"/>
        <v>8668.3880796875001</v>
      </c>
      <c r="P1126" s="46">
        <f t="shared" si="430"/>
        <v>8.6683880796874995</v>
      </c>
      <c r="Q1126" s="42">
        <f t="shared" si="420"/>
        <v>2.6580547463541793</v>
      </c>
      <c r="R1126" s="46">
        <f t="shared" si="429"/>
        <v>1.7838032900340468</v>
      </c>
      <c r="S1126" s="42">
        <f t="shared" si="421"/>
        <v>8418.0396227430556</v>
      </c>
      <c r="T1126" s="43">
        <f t="shared" si="407"/>
        <v>0.34524749943688898</v>
      </c>
      <c r="U1126" s="65"/>
      <c r="V1126" s="58">
        <f t="shared" si="422"/>
        <v>0</v>
      </c>
      <c r="W1126" s="58">
        <f t="shared" si="423"/>
        <v>329.33333333333263</v>
      </c>
      <c r="Y1126" s="61">
        <f t="shared" si="409"/>
        <v>303753</v>
      </c>
      <c r="Z1126" s="61">
        <f t="shared" si="410"/>
        <v>303.75299999999999</v>
      </c>
      <c r="AA1126" s="61">
        <f t="shared" si="411"/>
        <v>7352.296296296292</v>
      </c>
      <c r="AB1126" s="63">
        <f t="shared" si="412"/>
        <v>7.3522962962962923</v>
      </c>
      <c r="AC1126" s="36"/>
      <c r="AD1126" s="64">
        <f t="shared" si="413"/>
        <v>-7.3522962962962923</v>
      </c>
      <c r="AE1126" s="64">
        <f t="shared" si="414"/>
        <v>0.34940956444388166</v>
      </c>
      <c r="AF1126" s="42">
        <f t="shared" si="424"/>
        <v>0</v>
      </c>
      <c r="AG1126" s="72">
        <f t="shared" si="425"/>
        <v>0</v>
      </c>
      <c r="AH1126">
        <f t="shared" si="426"/>
        <v>0.20973785590791005</v>
      </c>
    </row>
    <row r="1127" spans="1:34" ht="15.75" thickBot="1" x14ac:dyDescent="0.3">
      <c r="A1127" s="36"/>
      <c r="B1127" s="17" t="s">
        <v>61</v>
      </c>
      <c r="C1127" s="17">
        <v>1123</v>
      </c>
      <c r="D1127" s="17">
        <v>101</v>
      </c>
      <c r="E1127" s="48">
        <v>64.900000000000006</v>
      </c>
      <c r="F1127" s="37">
        <f t="shared" si="427"/>
        <v>-0.34722222222222221</v>
      </c>
      <c r="G1127" s="37">
        <f t="shared" si="428"/>
        <v>-1.25</v>
      </c>
      <c r="H1127" s="36"/>
      <c r="I1127" s="33">
        <f t="shared" si="408"/>
        <v>18.027777777777779</v>
      </c>
      <c r="J1127" s="34">
        <f t="shared" si="415"/>
        <v>-633.33333333333326</v>
      </c>
      <c r="K1127" s="34">
        <f t="shared" si="416"/>
        <v>143.15</v>
      </c>
      <c r="L1127" s="39">
        <f t="shared" si="417"/>
        <v>323.79826874999998</v>
      </c>
      <c r="M1127" s="40">
        <f t="shared" si="418"/>
        <v>466.94826875000001</v>
      </c>
      <c r="N1127" s="36"/>
      <c r="O1127" s="45">
        <f t="shared" si="419"/>
        <v>8418.0396227430556</v>
      </c>
      <c r="P1127" s="46">
        <f t="shared" si="430"/>
        <v>8.4180396227430556</v>
      </c>
      <c r="Q1127" s="42">
        <f t="shared" si="420"/>
        <v>-2.9995529698495367</v>
      </c>
      <c r="R1127" s="46">
        <f t="shared" si="429"/>
        <v>1.7861416343736976</v>
      </c>
      <c r="S1127" s="42">
        <f t="shared" si="421"/>
        <v>7903.6375111111129</v>
      </c>
      <c r="T1127" s="43">
        <f t="shared" ref="T1127:T1190" si="431">T1126 + (S1127 / 1000 * (C1127 - C1126) / 3600)</f>
        <v>0.34744295430108652</v>
      </c>
      <c r="U1127" s="65"/>
      <c r="V1127" s="58">
        <f t="shared" si="422"/>
        <v>0</v>
      </c>
      <c r="W1127" s="58">
        <f t="shared" si="423"/>
        <v>633.33333333333326</v>
      </c>
      <c r="Y1127" s="61">
        <f t="shared" si="409"/>
        <v>296400.70370370371</v>
      </c>
      <c r="Z1127" s="61">
        <f t="shared" si="410"/>
        <v>296.4007037037037</v>
      </c>
      <c r="AA1127" s="61">
        <f t="shared" si="411"/>
        <v>15324.555555555504</v>
      </c>
      <c r="AB1127" s="63">
        <f t="shared" si="412"/>
        <v>15.324555555555504</v>
      </c>
      <c r="AC1127" s="36"/>
      <c r="AD1127" s="64">
        <f t="shared" si="413"/>
        <v>-15.324555555555504</v>
      </c>
      <c r="AE1127" s="64">
        <f t="shared" si="414"/>
        <v>0.35105648712790943</v>
      </c>
      <c r="AF1127" s="42">
        <f t="shared" si="424"/>
        <v>0</v>
      </c>
      <c r="AG1127" s="72">
        <f t="shared" si="425"/>
        <v>0</v>
      </c>
      <c r="AH1127">
        <f t="shared" si="426"/>
        <v>0.21107159473791004</v>
      </c>
    </row>
    <row r="1128" spans="1:34" ht="15.75" thickBot="1" x14ac:dyDescent="0.3">
      <c r="A1128" s="36"/>
      <c r="B1128" s="17" t="s">
        <v>61</v>
      </c>
      <c r="C1128" s="17">
        <v>1124</v>
      </c>
      <c r="D1128" s="17">
        <v>102</v>
      </c>
      <c r="E1128" s="48">
        <v>63.2</v>
      </c>
      <c r="F1128" s="37">
        <f t="shared" si="427"/>
        <v>-0.63888888888889006</v>
      </c>
      <c r="G1128" s="37">
        <f t="shared" si="428"/>
        <v>-2.3000000000000043</v>
      </c>
      <c r="H1128" s="36"/>
      <c r="I1128" s="33">
        <f t="shared" si="408"/>
        <v>17.555555555555557</v>
      </c>
      <c r="J1128" s="34">
        <f t="shared" si="415"/>
        <v>-1165.3333333333355</v>
      </c>
      <c r="K1128" s="34">
        <f t="shared" si="416"/>
        <v>143.15</v>
      </c>
      <c r="L1128" s="39">
        <f t="shared" si="417"/>
        <v>307.05720000000002</v>
      </c>
      <c r="M1128" s="40">
        <f t="shared" si="418"/>
        <v>450.20720000000006</v>
      </c>
      <c r="N1128" s="36"/>
      <c r="O1128" s="45">
        <f t="shared" si="419"/>
        <v>7903.6375111111129</v>
      </c>
      <c r="P1128" s="46">
        <f t="shared" si="430"/>
        <v>7.9036375111111132</v>
      </c>
      <c r="Q1128" s="42">
        <f t="shared" si="420"/>
        <v>-12.554436562963001</v>
      </c>
      <c r="R1128" s="46">
        <f t="shared" si="429"/>
        <v>1.7883370892378951</v>
      </c>
      <c r="S1128" s="42">
        <f t="shared" si="421"/>
        <v>7079.7965140624992</v>
      </c>
      <c r="T1128" s="43">
        <f t="shared" si="431"/>
        <v>0.34940956444388166</v>
      </c>
      <c r="U1128" s="65"/>
      <c r="V1128" s="58">
        <f t="shared" si="422"/>
        <v>0</v>
      </c>
      <c r="W1128" s="58">
        <f t="shared" si="423"/>
        <v>1165.3333333333355</v>
      </c>
      <c r="Y1128" s="61">
        <f t="shared" si="409"/>
        <v>281076.1481481482</v>
      </c>
      <c r="Z1128" s="61">
        <f t="shared" si="410"/>
        <v>281.07614814814821</v>
      </c>
      <c r="AA1128" s="61">
        <f t="shared" si="411"/>
        <v>25203.148148148204</v>
      </c>
      <c r="AB1128" s="63">
        <f t="shared" si="412"/>
        <v>25.203148148148205</v>
      </c>
      <c r="AC1128" s="36"/>
      <c r="AD1128" s="64">
        <f t="shared" si="413"/>
        <v>-25.203148148148205</v>
      </c>
      <c r="AE1128" s="64">
        <f t="shared" si="414"/>
        <v>0.35237821734950475</v>
      </c>
      <c r="AF1128" s="42">
        <f t="shared" si="424"/>
        <v>0</v>
      </c>
      <c r="AG1128" s="72">
        <f t="shared" si="425"/>
        <v>0</v>
      </c>
      <c r="AH1128">
        <f t="shared" si="426"/>
        <v>0.21226631039965813</v>
      </c>
    </row>
    <row r="1129" spans="1:34" ht="15.75" thickBot="1" x14ac:dyDescent="0.3">
      <c r="A1129" s="36"/>
      <c r="B1129" s="17" t="s">
        <v>61</v>
      </c>
      <c r="C1129" s="17">
        <v>1125</v>
      </c>
      <c r="D1129" s="17">
        <v>103</v>
      </c>
      <c r="E1129" s="48">
        <v>60.3</v>
      </c>
      <c r="F1129" s="37">
        <f t="shared" si="427"/>
        <v>-1.0277777777777786</v>
      </c>
      <c r="G1129" s="37">
        <f t="shared" si="428"/>
        <v>-3.7000000000000028</v>
      </c>
      <c r="H1129" s="36"/>
      <c r="I1129" s="33">
        <f t="shared" si="408"/>
        <v>16.75</v>
      </c>
      <c r="J1129" s="34">
        <f t="shared" si="415"/>
        <v>-1874.6666666666681</v>
      </c>
      <c r="K1129" s="34">
        <f t="shared" si="416"/>
        <v>143.15</v>
      </c>
      <c r="L1129" s="39">
        <f t="shared" si="417"/>
        <v>279.52441875</v>
      </c>
      <c r="M1129" s="40">
        <f t="shared" si="418"/>
        <v>422.67441874999997</v>
      </c>
      <c r="N1129" s="36"/>
      <c r="O1129" s="45">
        <f t="shared" si="419"/>
        <v>7079.7965140624992</v>
      </c>
      <c r="P1129" s="46">
        <f t="shared" si="430"/>
        <v>7.0797965140624992</v>
      </c>
      <c r="Q1129" s="42">
        <f t="shared" si="420"/>
        <v>-24.320870152604186</v>
      </c>
      <c r="R1129" s="46">
        <f t="shared" si="429"/>
        <v>1.7903036993806902</v>
      </c>
      <c r="S1129" s="42">
        <f t="shared" si="421"/>
        <v>5928.9216624999999</v>
      </c>
      <c r="T1129" s="43">
        <f t="shared" si="431"/>
        <v>0.35105648712790943</v>
      </c>
      <c r="U1129" s="65"/>
      <c r="V1129" s="58">
        <f t="shared" si="422"/>
        <v>0</v>
      </c>
      <c r="W1129" s="58">
        <f t="shared" si="423"/>
        <v>1874.6666666666681</v>
      </c>
      <c r="Y1129" s="61">
        <f t="shared" si="409"/>
        <v>255873</v>
      </c>
      <c r="Z1129" s="61">
        <f t="shared" si="410"/>
        <v>255.87299999999999</v>
      </c>
      <c r="AA1129" s="61">
        <f t="shared" si="411"/>
        <v>36765</v>
      </c>
      <c r="AB1129" s="63">
        <f t="shared" si="412"/>
        <v>36.765000000000001</v>
      </c>
      <c r="AC1129" s="36"/>
      <c r="AD1129" s="64">
        <f t="shared" si="413"/>
        <v>-36.765000000000001</v>
      </c>
      <c r="AE1129" s="64">
        <f t="shared" si="414"/>
        <v>0.35342524151925786</v>
      </c>
      <c r="AF1129" s="42">
        <f t="shared" si="424"/>
        <v>0</v>
      </c>
      <c r="AG1129" s="72">
        <f t="shared" si="425"/>
        <v>0</v>
      </c>
      <c r="AH1129">
        <f t="shared" si="426"/>
        <v>0.21326681593020499</v>
      </c>
    </row>
    <row r="1130" spans="1:34" ht="15.75" thickBot="1" x14ac:dyDescent="0.3">
      <c r="A1130" s="36"/>
      <c r="B1130" s="17" t="s">
        <v>61</v>
      </c>
      <c r="C1130" s="17">
        <v>1126</v>
      </c>
      <c r="D1130" s="17">
        <v>104</v>
      </c>
      <c r="E1130" s="48">
        <v>55.8</v>
      </c>
      <c r="F1130" s="37">
        <f t="shared" si="427"/>
        <v>-1.3611111111111107</v>
      </c>
      <c r="G1130" s="37">
        <f t="shared" si="428"/>
        <v>-4.8999999999999986</v>
      </c>
      <c r="H1130" s="36"/>
      <c r="I1130" s="33">
        <f t="shared" si="408"/>
        <v>15.5</v>
      </c>
      <c r="J1130" s="34">
        <f t="shared" si="415"/>
        <v>-2482.6666666666661</v>
      </c>
      <c r="K1130" s="34">
        <f t="shared" si="416"/>
        <v>143.15</v>
      </c>
      <c r="L1130" s="39">
        <f t="shared" si="417"/>
        <v>239.361075</v>
      </c>
      <c r="M1130" s="40">
        <f t="shared" si="418"/>
        <v>382.51107500000001</v>
      </c>
      <c r="N1130" s="36"/>
      <c r="O1130" s="45">
        <f t="shared" si="419"/>
        <v>5928.9216624999999</v>
      </c>
      <c r="P1130" s="46">
        <f t="shared" si="430"/>
        <v>5.9289216624999996</v>
      </c>
      <c r="Q1130" s="42">
        <f t="shared" si="420"/>
        <v>-32.552411670833322</v>
      </c>
      <c r="R1130" s="46">
        <f t="shared" si="429"/>
        <v>1.7919506220647181</v>
      </c>
      <c r="S1130" s="42">
        <f t="shared" si="421"/>
        <v>4758.228797743056</v>
      </c>
      <c r="T1130" s="43">
        <f t="shared" si="431"/>
        <v>0.35237821734950475</v>
      </c>
      <c r="U1130" s="65"/>
      <c r="V1130" s="58">
        <f t="shared" si="422"/>
        <v>0</v>
      </c>
      <c r="W1130" s="58">
        <f t="shared" si="423"/>
        <v>2482.6666666666661</v>
      </c>
      <c r="Y1130" s="61">
        <f t="shared" si="409"/>
        <v>219108</v>
      </c>
      <c r="Z1130" s="61">
        <f t="shared" si="410"/>
        <v>219.108</v>
      </c>
      <c r="AA1130" s="61">
        <f t="shared" si="411"/>
        <v>39645.962962962949</v>
      </c>
      <c r="AB1130" s="63">
        <f t="shared" si="412"/>
        <v>39.645962962962948</v>
      </c>
      <c r="AC1130" s="36"/>
      <c r="AD1130" s="64">
        <f t="shared" si="413"/>
        <v>-39.645962962962948</v>
      </c>
      <c r="AE1130" s="64">
        <f t="shared" si="414"/>
        <v>0.35425065103522041</v>
      </c>
      <c r="AF1130" s="42">
        <f t="shared" si="424"/>
        <v>0</v>
      </c>
      <c r="AG1130" s="72">
        <f t="shared" si="425"/>
        <v>0</v>
      </c>
      <c r="AH1130">
        <f t="shared" si="426"/>
        <v>0.21406976703982417</v>
      </c>
    </row>
    <row r="1131" spans="1:34" ht="15.75" thickBot="1" x14ac:dyDescent="0.3">
      <c r="A1131" s="36"/>
      <c r="B1131" s="17" t="s">
        <v>61</v>
      </c>
      <c r="C1131" s="17">
        <v>1127</v>
      </c>
      <c r="D1131" s="17">
        <v>105</v>
      </c>
      <c r="E1131" s="48">
        <v>50.5</v>
      </c>
      <c r="F1131" s="37">
        <f t="shared" si="427"/>
        <v>-1.4722222222222214</v>
      </c>
      <c r="G1131" s="37">
        <f t="shared" si="428"/>
        <v>-5.2999999999999972</v>
      </c>
      <c r="H1131" s="36"/>
      <c r="I1131" s="33">
        <f t="shared" si="408"/>
        <v>14.027777777777779</v>
      </c>
      <c r="J1131" s="34">
        <f t="shared" si="415"/>
        <v>-2685.3333333333321</v>
      </c>
      <c r="K1131" s="34">
        <f t="shared" si="416"/>
        <v>143.15</v>
      </c>
      <c r="L1131" s="39">
        <f t="shared" si="417"/>
        <v>196.05046875000002</v>
      </c>
      <c r="M1131" s="40">
        <f t="shared" si="418"/>
        <v>339.20046875000003</v>
      </c>
      <c r="N1131" s="36"/>
      <c r="O1131" s="45">
        <f t="shared" si="419"/>
        <v>4758.228797743056</v>
      </c>
      <c r="P1131" s="46">
        <f t="shared" si="430"/>
        <v>4.7582287977430564</v>
      </c>
      <c r="Q1131" s="42">
        <f t="shared" si="420"/>
        <v>-32.911030461516191</v>
      </c>
      <c r="R1131" s="46">
        <f t="shared" si="429"/>
        <v>1.7932723522863134</v>
      </c>
      <c r="S1131" s="42">
        <f t="shared" si="421"/>
        <v>3769.287011111112</v>
      </c>
      <c r="T1131" s="43">
        <f t="shared" si="431"/>
        <v>0.35342524151925786</v>
      </c>
      <c r="U1131" s="65">
        <f>SUM(S1121:S1141)</f>
        <v>98539.968887847208</v>
      </c>
      <c r="V1131" s="58">
        <f t="shared" si="422"/>
        <v>0</v>
      </c>
      <c r="W1131" s="58">
        <f t="shared" si="423"/>
        <v>2685.3333333333321</v>
      </c>
      <c r="Y1131" s="61">
        <f t="shared" si="409"/>
        <v>179462.03703703705</v>
      </c>
      <c r="Z1131" s="61">
        <f t="shared" si="410"/>
        <v>179.46203703703705</v>
      </c>
      <c r="AA1131" s="61">
        <f t="shared" si="411"/>
        <v>35692.555555555533</v>
      </c>
      <c r="AB1131" s="63">
        <f t="shared" si="412"/>
        <v>35.692555555555536</v>
      </c>
      <c r="AC1131" s="36"/>
      <c r="AD1131" s="64">
        <f t="shared" si="413"/>
        <v>-35.692555555555536</v>
      </c>
      <c r="AE1131" s="64">
        <f t="shared" si="414"/>
        <v>0.35493188720150126</v>
      </c>
      <c r="AF1131" s="42">
        <f t="shared" si="424"/>
        <v>0</v>
      </c>
      <c r="AG1131" s="72">
        <f t="shared" si="425"/>
        <v>0</v>
      </c>
      <c r="AH1131">
        <f t="shared" si="426"/>
        <v>0.21470583422294917</v>
      </c>
    </row>
    <row r="1132" spans="1:34" ht="15.75" thickBot="1" x14ac:dyDescent="0.3">
      <c r="A1132" s="36"/>
      <c r="B1132" s="17" t="s">
        <v>61</v>
      </c>
      <c r="C1132" s="17">
        <v>1128</v>
      </c>
      <c r="D1132" s="17">
        <v>106</v>
      </c>
      <c r="E1132" s="48">
        <v>45.2</v>
      </c>
      <c r="F1132" s="37">
        <f t="shared" si="427"/>
        <v>-1.4444444444444442</v>
      </c>
      <c r="G1132" s="37">
        <f t="shared" si="428"/>
        <v>-5.1999999999999993</v>
      </c>
      <c r="H1132" s="36"/>
      <c r="I1132" s="33">
        <f t="shared" si="408"/>
        <v>12.555555555555557</v>
      </c>
      <c r="J1132" s="34">
        <f t="shared" si="415"/>
        <v>-2634.6666666666661</v>
      </c>
      <c r="K1132" s="34">
        <f t="shared" si="416"/>
        <v>143.15</v>
      </c>
      <c r="L1132" s="39">
        <f t="shared" si="417"/>
        <v>157.05870000000002</v>
      </c>
      <c r="M1132" s="40">
        <f t="shared" si="418"/>
        <v>300.20870000000002</v>
      </c>
      <c r="N1132" s="36"/>
      <c r="O1132" s="45">
        <f t="shared" si="419"/>
        <v>3769.287011111112</v>
      </c>
      <c r="P1132" s="46">
        <f t="shared" si="430"/>
        <v>3.7692870111111119</v>
      </c>
      <c r="Q1132" s="42">
        <f t="shared" si="420"/>
        <v>-29.310416692592586</v>
      </c>
      <c r="R1132" s="46">
        <f t="shared" si="429"/>
        <v>1.7943193764560665</v>
      </c>
      <c r="S1132" s="42">
        <f t="shared" si="421"/>
        <v>2971.4742574652778</v>
      </c>
      <c r="T1132" s="43">
        <f t="shared" si="431"/>
        <v>0.35425065103522041</v>
      </c>
      <c r="U1132" s="65">
        <f>U1131/1000</f>
        <v>98.539968887847209</v>
      </c>
      <c r="V1132" s="58">
        <f t="shared" si="422"/>
        <v>0</v>
      </c>
      <c r="W1132" s="58">
        <f t="shared" si="423"/>
        <v>2634.6666666666661</v>
      </c>
      <c r="Y1132" s="61">
        <f t="shared" si="409"/>
        <v>143769.48148148152</v>
      </c>
      <c r="Z1132" s="61">
        <f t="shared" si="410"/>
        <v>143.76948148148151</v>
      </c>
      <c r="AA1132" s="61">
        <f t="shared" si="411"/>
        <v>30613.222222222248</v>
      </c>
      <c r="AB1132" s="63">
        <f t="shared" si="412"/>
        <v>30.613222222222248</v>
      </c>
      <c r="AC1132" s="36"/>
      <c r="AD1132" s="64">
        <f t="shared" si="413"/>
        <v>-30.613222222222248</v>
      </c>
      <c r="AE1132" s="64">
        <f t="shared" si="414"/>
        <v>0.35550652090843604</v>
      </c>
      <c r="AF1132" s="42">
        <f t="shared" si="424"/>
        <v>0</v>
      </c>
      <c r="AG1132" s="72">
        <f t="shared" si="425"/>
        <v>0</v>
      </c>
      <c r="AH1132">
        <f t="shared" si="426"/>
        <v>0.21520727050389643</v>
      </c>
    </row>
    <row r="1133" spans="1:34" ht="15.75" thickBot="1" x14ac:dyDescent="0.3">
      <c r="A1133" s="36"/>
      <c r="B1133" s="17" t="s">
        <v>61</v>
      </c>
      <c r="C1133" s="17">
        <v>1129</v>
      </c>
      <c r="D1133" s="17">
        <v>107</v>
      </c>
      <c r="E1133" s="48">
        <v>40.1</v>
      </c>
      <c r="F1133" s="37">
        <f t="shared" si="427"/>
        <v>-1.25</v>
      </c>
      <c r="G1133" s="37">
        <f t="shared" si="428"/>
        <v>-4.5</v>
      </c>
      <c r="H1133" s="36"/>
      <c r="I1133" s="33">
        <f t="shared" si="408"/>
        <v>11.138888888888889</v>
      </c>
      <c r="J1133" s="34">
        <f t="shared" si="415"/>
        <v>-2280</v>
      </c>
      <c r="K1133" s="34">
        <f t="shared" si="416"/>
        <v>143.15</v>
      </c>
      <c r="L1133" s="39">
        <f t="shared" si="417"/>
        <v>123.61576875</v>
      </c>
      <c r="M1133" s="40">
        <f t="shared" si="418"/>
        <v>266.76576875000001</v>
      </c>
      <c r="N1133" s="36"/>
      <c r="O1133" s="45">
        <f t="shared" si="419"/>
        <v>2971.4742574652778</v>
      </c>
      <c r="P1133" s="46">
        <f t="shared" si="430"/>
        <v>2.9714742574652777</v>
      </c>
      <c r="Q1133" s="42">
        <f t="shared" si="420"/>
        <v>-22.42519240920139</v>
      </c>
      <c r="R1133" s="46">
        <f t="shared" si="429"/>
        <v>1.7951447859720291</v>
      </c>
      <c r="S1133" s="42">
        <f t="shared" si="421"/>
        <v>2452.4501986111118</v>
      </c>
      <c r="T1133" s="43">
        <f t="shared" si="431"/>
        <v>0.35493188720150126</v>
      </c>
      <c r="U1133" s="65"/>
      <c r="V1133" s="58">
        <f t="shared" si="422"/>
        <v>0</v>
      </c>
      <c r="W1133" s="58">
        <f t="shared" si="423"/>
        <v>2280</v>
      </c>
      <c r="Y1133" s="61">
        <f t="shared" si="409"/>
        <v>113156.25925925927</v>
      </c>
      <c r="Z1133" s="61">
        <f t="shared" si="410"/>
        <v>113.15625925925927</v>
      </c>
      <c r="AA1133" s="61">
        <f t="shared" si="411"/>
        <v>20940.111111111095</v>
      </c>
      <c r="AB1133" s="63">
        <f t="shared" si="412"/>
        <v>20.940111111111094</v>
      </c>
      <c r="AC1133" s="36"/>
      <c r="AD1133" s="64">
        <f t="shared" si="413"/>
        <v>-20.940111111111094</v>
      </c>
      <c r="AE1133" s="64">
        <f t="shared" si="414"/>
        <v>0.35599265197595148</v>
      </c>
      <c r="AF1133" s="42">
        <f t="shared" si="424"/>
        <v>0</v>
      </c>
      <c r="AG1133" s="72">
        <f t="shared" si="425"/>
        <v>0</v>
      </c>
      <c r="AH1133">
        <f t="shared" si="426"/>
        <v>0.21562112147491203</v>
      </c>
    </row>
    <row r="1134" spans="1:34" ht="15.75" thickBot="1" x14ac:dyDescent="0.3">
      <c r="A1134" s="36"/>
      <c r="B1134" s="17" t="s">
        <v>61</v>
      </c>
      <c r="C1134" s="17">
        <v>1130</v>
      </c>
      <c r="D1134" s="17">
        <v>108</v>
      </c>
      <c r="E1134" s="48">
        <v>36.200000000000003</v>
      </c>
      <c r="F1134" s="37">
        <f t="shared" si="427"/>
        <v>-1.0000000000000004</v>
      </c>
      <c r="G1134" s="37">
        <f t="shared" si="428"/>
        <v>-3.6000000000000014</v>
      </c>
      <c r="H1134" s="36"/>
      <c r="I1134" s="33">
        <f t="shared" si="408"/>
        <v>10.055555555555557</v>
      </c>
      <c r="J1134" s="34">
        <f t="shared" si="415"/>
        <v>-1824.0000000000009</v>
      </c>
      <c r="K1134" s="34">
        <f t="shared" si="416"/>
        <v>143.15</v>
      </c>
      <c r="L1134" s="39">
        <f t="shared" si="417"/>
        <v>100.74007500000003</v>
      </c>
      <c r="M1134" s="40">
        <f t="shared" si="418"/>
        <v>243.89007500000002</v>
      </c>
      <c r="N1134" s="36"/>
      <c r="O1134" s="45">
        <f t="shared" si="419"/>
        <v>2452.4501986111118</v>
      </c>
      <c r="P1134" s="46">
        <f t="shared" si="430"/>
        <v>2.4524501986111118</v>
      </c>
      <c r="Q1134" s="42">
        <f t="shared" si="420"/>
        <v>-15.888883134722233</v>
      </c>
      <c r="R1134" s="46">
        <f t="shared" si="429"/>
        <v>1.79582602213831</v>
      </c>
      <c r="S1134" s="42">
        <f t="shared" si="421"/>
        <v>2068.6813449652782</v>
      </c>
      <c r="T1134" s="43">
        <f t="shared" si="431"/>
        <v>0.35550652090843604</v>
      </c>
      <c r="U1134" s="65"/>
      <c r="V1134" s="58">
        <f t="shared" si="422"/>
        <v>0</v>
      </c>
      <c r="W1134" s="58">
        <f t="shared" si="423"/>
        <v>1824.0000000000009</v>
      </c>
      <c r="Y1134" s="61">
        <f t="shared" si="409"/>
        <v>92216.148148148175</v>
      </c>
      <c r="Z1134" s="61">
        <f t="shared" si="410"/>
        <v>92.216148148148179</v>
      </c>
      <c r="AA1134" s="61">
        <f t="shared" si="411"/>
        <v>16046.555555555577</v>
      </c>
      <c r="AB1134" s="63">
        <f t="shared" si="412"/>
        <v>16.046555555555578</v>
      </c>
      <c r="AC1134" s="36"/>
      <c r="AD1134" s="64">
        <f t="shared" si="413"/>
        <v>-16.046555555555578</v>
      </c>
      <c r="AE1134" s="64">
        <f t="shared" si="414"/>
        <v>0.35639810427186197</v>
      </c>
      <c r="AF1134" s="42">
        <f t="shared" si="424"/>
        <v>0</v>
      </c>
      <c r="AG1134" s="72">
        <f t="shared" si="425"/>
        <v>0</v>
      </c>
      <c r="AH1134">
        <f t="shared" si="426"/>
        <v>0.21597021145187492</v>
      </c>
    </row>
    <row r="1135" spans="1:34" ht="15.75" thickBot="1" x14ac:dyDescent="0.3">
      <c r="A1135" s="36"/>
      <c r="B1135" s="17" t="s">
        <v>61</v>
      </c>
      <c r="C1135" s="17">
        <v>1131</v>
      </c>
      <c r="D1135" s="17">
        <v>109</v>
      </c>
      <c r="E1135" s="48">
        <v>32.9</v>
      </c>
      <c r="F1135" s="37">
        <f t="shared" si="427"/>
        <v>-0.88888888888888917</v>
      </c>
      <c r="G1135" s="37">
        <f t="shared" si="428"/>
        <v>-3.2000000000000011</v>
      </c>
      <c r="H1135" s="36"/>
      <c r="I1135" s="33">
        <f t="shared" si="408"/>
        <v>9.1388888888888893</v>
      </c>
      <c r="J1135" s="34">
        <f t="shared" si="415"/>
        <v>-1621.3333333333339</v>
      </c>
      <c r="K1135" s="34">
        <f t="shared" si="416"/>
        <v>143.15</v>
      </c>
      <c r="L1135" s="39">
        <f t="shared" si="417"/>
        <v>83.210268750000012</v>
      </c>
      <c r="M1135" s="40">
        <f t="shared" si="418"/>
        <v>226.36026875000002</v>
      </c>
      <c r="N1135" s="36"/>
      <c r="O1135" s="45">
        <f t="shared" si="419"/>
        <v>2068.6813449652782</v>
      </c>
      <c r="P1135" s="46">
        <f t="shared" si="430"/>
        <v>2.0686813449652783</v>
      </c>
      <c r="Q1135" s="42">
        <f t="shared" si="420"/>
        <v>-12.748503840219911</v>
      </c>
      <c r="R1135" s="46">
        <f t="shared" si="429"/>
        <v>1.7964006558452448</v>
      </c>
      <c r="S1135" s="42">
        <f t="shared" si="421"/>
        <v>1750.0718430555557</v>
      </c>
      <c r="T1135" s="43">
        <f t="shared" si="431"/>
        <v>0.35599265197595148</v>
      </c>
      <c r="U1135" s="65"/>
      <c r="V1135" s="58">
        <f t="shared" si="422"/>
        <v>0</v>
      </c>
      <c r="W1135" s="58">
        <f t="shared" si="423"/>
        <v>1621.3333333333339</v>
      </c>
      <c r="Y1135" s="61">
        <f t="shared" si="409"/>
        <v>76169.592592592599</v>
      </c>
      <c r="Z1135" s="61">
        <f t="shared" si="410"/>
        <v>76.169592592592593</v>
      </c>
      <c r="AA1135" s="61">
        <f t="shared" si="411"/>
        <v>13677.888888888876</v>
      </c>
      <c r="AB1135" s="63">
        <f t="shared" si="412"/>
        <v>13.677888888888877</v>
      </c>
      <c r="AC1135" s="36"/>
      <c r="AD1135" s="64">
        <f t="shared" si="413"/>
        <v>-13.677888888888877</v>
      </c>
      <c r="AE1135" s="64">
        <f t="shared" si="414"/>
        <v>0.35672432249138358</v>
      </c>
      <c r="AF1135" s="42">
        <f t="shared" si="424"/>
        <v>0</v>
      </c>
      <c r="AG1135" s="72">
        <f t="shared" si="425"/>
        <v>0</v>
      </c>
      <c r="AH1135">
        <f t="shared" si="426"/>
        <v>0.21626553607539051</v>
      </c>
    </row>
    <row r="1136" spans="1:34" ht="15.75" thickBot="1" x14ac:dyDescent="0.3">
      <c r="A1136" s="36"/>
      <c r="B1136" s="17" t="s">
        <v>61</v>
      </c>
      <c r="C1136" s="17">
        <v>1132</v>
      </c>
      <c r="D1136" s="17">
        <v>110</v>
      </c>
      <c r="E1136" s="48">
        <v>29.8</v>
      </c>
      <c r="F1136" s="37">
        <f t="shared" si="427"/>
        <v>-0.87499999999999956</v>
      </c>
      <c r="G1136" s="37">
        <f t="shared" si="428"/>
        <v>-3.1499999999999986</v>
      </c>
      <c r="H1136" s="36"/>
      <c r="I1136" s="33">
        <f t="shared" si="408"/>
        <v>8.2777777777777786</v>
      </c>
      <c r="J1136" s="34">
        <f t="shared" si="415"/>
        <v>-1595.9999999999991</v>
      </c>
      <c r="K1136" s="34">
        <f t="shared" si="416"/>
        <v>143.15</v>
      </c>
      <c r="L1136" s="39">
        <f t="shared" si="417"/>
        <v>68.26807500000001</v>
      </c>
      <c r="M1136" s="40">
        <f t="shared" si="418"/>
        <v>211.41807500000002</v>
      </c>
      <c r="N1136" s="36"/>
      <c r="O1136" s="45">
        <f t="shared" si="419"/>
        <v>1750.0718430555557</v>
      </c>
      <c r="P1136" s="46">
        <f t="shared" si="430"/>
        <v>1.7500718430555557</v>
      </c>
      <c r="Q1136" s="42">
        <f t="shared" si="420"/>
        <v>-11.461261490277771</v>
      </c>
      <c r="R1136" s="46">
        <f t="shared" si="429"/>
        <v>1.7968867869127603</v>
      </c>
      <c r="S1136" s="42">
        <f t="shared" si="421"/>
        <v>1459.6282652777779</v>
      </c>
      <c r="T1136" s="43">
        <f t="shared" si="431"/>
        <v>0.35639810427186197</v>
      </c>
      <c r="U1136" s="65"/>
      <c r="V1136" s="58">
        <f t="shared" si="422"/>
        <v>0</v>
      </c>
      <c r="W1136" s="58">
        <f t="shared" si="423"/>
        <v>1595.9999999999991</v>
      </c>
      <c r="Y1136" s="61">
        <f t="shared" si="409"/>
        <v>62491.703703703723</v>
      </c>
      <c r="Z1136" s="61">
        <f t="shared" si="410"/>
        <v>62.49170370370372</v>
      </c>
      <c r="AA1136" s="61">
        <f t="shared" si="411"/>
        <v>12700.44444444446</v>
      </c>
      <c r="AB1136" s="63">
        <f t="shared" si="412"/>
        <v>12.700444444444459</v>
      </c>
      <c r="AC1136" s="36"/>
      <c r="AD1136" s="64">
        <f t="shared" si="413"/>
        <v>-12.700444444444459</v>
      </c>
      <c r="AE1136" s="64">
        <f t="shared" si="414"/>
        <v>0.35698191538451629</v>
      </c>
      <c r="AF1136" s="42">
        <f t="shared" si="424"/>
        <v>0</v>
      </c>
      <c r="AG1136" s="72">
        <f t="shared" si="425"/>
        <v>0</v>
      </c>
      <c r="AH1136">
        <f t="shared" si="426"/>
        <v>0.21651184834515613</v>
      </c>
    </row>
    <row r="1137" spans="1:34" ht="15.75" thickBot="1" x14ac:dyDescent="0.3">
      <c r="A1137" s="36"/>
      <c r="B1137" s="17" t="s">
        <v>61</v>
      </c>
      <c r="C1137" s="17">
        <v>1133</v>
      </c>
      <c r="D1137" s="17">
        <v>111</v>
      </c>
      <c r="E1137" s="48">
        <v>26.6</v>
      </c>
      <c r="F1137" s="37">
        <f t="shared" si="427"/>
        <v>-0.94444444444444453</v>
      </c>
      <c r="G1137" s="37">
        <f t="shared" si="428"/>
        <v>-3.4000000000000004</v>
      </c>
      <c r="H1137" s="36"/>
      <c r="I1137" s="33">
        <f t="shared" si="408"/>
        <v>7.3888888888888893</v>
      </c>
      <c r="J1137" s="34">
        <f t="shared" si="415"/>
        <v>-1722.6666666666667</v>
      </c>
      <c r="K1137" s="34">
        <f t="shared" si="416"/>
        <v>143.15</v>
      </c>
      <c r="L1137" s="39">
        <f t="shared" si="417"/>
        <v>54.393675000000002</v>
      </c>
      <c r="M1137" s="40">
        <f t="shared" si="418"/>
        <v>197.54367500000001</v>
      </c>
      <c r="N1137" s="36"/>
      <c r="O1137" s="45">
        <f t="shared" si="419"/>
        <v>1459.6282652777779</v>
      </c>
      <c r="P1137" s="46">
        <f t="shared" si="430"/>
        <v>1.4596282652777779</v>
      </c>
      <c r="Q1137" s="42">
        <f t="shared" si="420"/>
        <v>-11.268964327314816</v>
      </c>
      <c r="R1137" s="46">
        <f t="shared" si="429"/>
        <v>1.7972922392086708</v>
      </c>
      <c r="S1137" s="42">
        <f t="shared" si="421"/>
        <v>1174.385590277778</v>
      </c>
      <c r="T1137" s="43">
        <f t="shared" si="431"/>
        <v>0.35672432249138358</v>
      </c>
      <c r="U1137" s="65"/>
      <c r="V1137" s="58">
        <f t="shared" si="422"/>
        <v>0</v>
      </c>
      <c r="W1137" s="58">
        <f t="shared" si="423"/>
        <v>1722.6666666666667</v>
      </c>
      <c r="Y1137" s="61">
        <f t="shared" si="409"/>
        <v>49791.259259259263</v>
      </c>
      <c r="Z1137" s="61">
        <f t="shared" si="410"/>
        <v>49.791259259259263</v>
      </c>
      <c r="AA1137" s="61">
        <f t="shared" si="411"/>
        <v>12565.333333333336</v>
      </c>
      <c r="AB1137" s="63">
        <f t="shared" si="412"/>
        <v>12.565333333333335</v>
      </c>
      <c r="AC1137" s="36"/>
      <c r="AD1137" s="64">
        <f t="shared" si="413"/>
        <v>-12.565333333333335</v>
      </c>
      <c r="AE1137" s="64">
        <f t="shared" si="414"/>
        <v>0.35718764618510462</v>
      </c>
      <c r="AF1137" s="42">
        <f t="shared" si="424"/>
        <v>0</v>
      </c>
      <c r="AG1137" s="72">
        <f t="shared" si="425"/>
        <v>0</v>
      </c>
      <c r="AH1137">
        <f t="shared" si="426"/>
        <v>0.21671002591351554</v>
      </c>
    </row>
    <row r="1138" spans="1:34" ht="15.75" thickBot="1" x14ac:dyDescent="0.3">
      <c r="A1138" s="36"/>
      <c r="B1138" s="17" t="s">
        <v>61</v>
      </c>
      <c r="C1138" s="17">
        <v>1134</v>
      </c>
      <c r="D1138" s="17">
        <v>112</v>
      </c>
      <c r="E1138" s="48">
        <v>23</v>
      </c>
      <c r="F1138" s="37">
        <f t="shared" si="427"/>
        <v>-1.0000000000000004</v>
      </c>
      <c r="G1138" s="37">
        <f t="shared" si="428"/>
        <v>-3.6000000000000014</v>
      </c>
      <c r="H1138" s="36"/>
      <c r="I1138" s="33">
        <f t="shared" si="408"/>
        <v>6.3888888888888893</v>
      </c>
      <c r="J1138" s="34">
        <f t="shared" si="415"/>
        <v>-1824.0000000000009</v>
      </c>
      <c r="K1138" s="34">
        <f t="shared" si="416"/>
        <v>143.15</v>
      </c>
      <c r="L1138" s="39">
        <f t="shared" si="417"/>
        <v>40.666875000000005</v>
      </c>
      <c r="M1138" s="40">
        <f t="shared" si="418"/>
        <v>183.81687500000001</v>
      </c>
      <c r="N1138" s="36"/>
      <c r="O1138" s="45">
        <f t="shared" si="419"/>
        <v>1174.385590277778</v>
      </c>
      <c r="P1138" s="46">
        <f t="shared" si="430"/>
        <v>1.174385590277778</v>
      </c>
      <c r="Q1138" s="42">
        <f t="shared" si="420"/>
        <v>-10.478947743055562</v>
      </c>
      <c r="R1138" s="46">
        <f t="shared" si="429"/>
        <v>1.7976184574281924</v>
      </c>
      <c r="S1138" s="42">
        <f t="shared" si="421"/>
        <v>927.33441527777768</v>
      </c>
      <c r="T1138" s="43">
        <f t="shared" si="431"/>
        <v>0.35698191538451629</v>
      </c>
      <c r="U1138" s="65"/>
      <c r="V1138" s="58">
        <f t="shared" si="422"/>
        <v>0</v>
      </c>
      <c r="W1138" s="58">
        <f t="shared" si="423"/>
        <v>1824.0000000000009</v>
      </c>
      <c r="Y1138" s="61">
        <f t="shared" si="409"/>
        <v>37225.925925925927</v>
      </c>
      <c r="Z1138" s="61">
        <f t="shared" si="410"/>
        <v>37.225925925925928</v>
      </c>
      <c r="AA1138" s="61">
        <f t="shared" si="411"/>
        <v>10741.333333333339</v>
      </c>
      <c r="AB1138" s="63">
        <f t="shared" si="412"/>
        <v>10.741333333333339</v>
      </c>
      <c r="AC1138" s="36"/>
      <c r="AD1138" s="64">
        <f t="shared" si="413"/>
        <v>-10.741333333333339</v>
      </c>
      <c r="AE1138" s="64">
        <f t="shared" si="414"/>
        <v>0.35736737114305217</v>
      </c>
      <c r="AF1138" s="42">
        <f t="shared" si="424"/>
        <v>0</v>
      </c>
      <c r="AG1138" s="72">
        <f t="shared" si="425"/>
        <v>0</v>
      </c>
      <c r="AH1138">
        <f t="shared" si="426"/>
        <v>0.21686651359609363</v>
      </c>
    </row>
    <row r="1139" spans="1:34" ht="15.75" thickBot="1" x14ac:dyDescent="0.3">
      <c r="A1139" s="36"/>
      <c r="B1139" s="17" t="s">
        <v>61</v>
      </c>
      <c r="C1139" s="17">
        <v>1135</v>
      </c>
      <c r="D1139" s="17">
        <v>113</v>
      </c>
      <c r="E1139" s="48">
        <v>19.399999999999999</v>
      </c>
      <c r="F1139" s="37">
        <f t="shared" si="427"/>
        <v>-0.93055555555555547</v>
      </c>
      <c r="G1139" s="37">
        <f t="shared" si="428"/>
        <v>-3.3499999999999996</v>
      </c>
      <c r="H1139" s="36"/>
      <c r="I1139" s="33">
        <f t="shared" si="408"/>
        <v>5.3888888888888884</v>
      </c>
      <c r="J1139" s="34">
        <f t="shared" si="415"/>
        <v>-1697.3333333333333</v>
      </c>
      <c r="K1139" s="34">
        <f t="shared" si="416"/>
        <v>143.15</v>
      </c>
      <c r="L1139" s="39">
        <f t="shared" si="417"/>
        <v>28.932674999999996</v>
      </c>
      <c r="M1139" s="40">
        <f t="shared" si="418"/>
        <v>172.08267499999999</v>
      </c>
      <c r="N1139" s="36"/>
      <c r="O1139" s="45">
        <f t="shared" si="419"/>
        <v>927.33441527777768</v>
      </c>
      <c r="P1139" s="46">
        <f t="shared" si="430"/>
        <v>0.92733441527777771</v>
      </c>
      <c r="Q1139" s="42">
        <f t="shared" si="420"/>
        <v>-8.2194063254629626</v>
      </c>
      <c r="R1139" s="46">
        <f t="shared" si="429"/>
        <v>1.7978760503213251</v>
      </c>
      <c r="S1139" s="42">
        <f t="shared" si="421"/>
        <v>740.63088211805575</v>
      </c>
      <c r="T1139" s="43">
        <f t="shared" si="431"/>
        <v>0.35718764618510462</v>
      </c>
      <c r="U1139" s="65"/>
      <c r="V1139" s="58">
        <f t="shared" si="422"/>
        <v>0</v>
      </c>
      <c r="W1139" s="58">
        <f t="shared" si="423"/>
        <v>1697.3333333333333</v>
      </c>
      <c r="Y1139" s="61">
        <f t="shared" si="409"/>
        <v>26484.592592592588</v>
      </c>
      <c r="Z1139" s="61">
        <f t="shared" si="410"/>
        <v>26.484592592592588</v>
      </c>
      <c r="AA1139" s="61">
        <f t="shared" si="411"/>
        <v>7787.888888888876</v>
      </c>
      <c r="AB1139" s="63">
        <f t="shared" si="412"/>
        <v>7.787888888888876</v>
      </c>
      <c r="AC1139" s="36"/>
      <c r="AD1139" s="64">
        <f t="shared" si="413"/>
        <v>-7.787888888888876</v>
      </c>
      <c r="AE1139" s="64">
        <f t="shared" si="414"/>
        <v>0.35754120179621574</v>
      </c>
      <c r="AF1139" s="42">
        <f t="shared" si="424"/>
        <v>0</v>
      </c>
      <c r="AG1139" s="72">
        <f t="shared" si="425"/>
        <v>0</v>
      </c>
      <c r="AH1139">
        <f t="shared" si="426"/>
        <v>0.21699149505745105</v>
      </c>
    </row>
    <row r="1140" spans="1:34" ht="15.75" thickBot="1" x14ac:dyDescent="0.3">
      <c r="A1140" s="36"/>
      <c r="B1140" s="17" t="s">
        <v>61</v>
      </c>
      <c r="C1140" s="17">
        <v>1136</v>
      </c>
      <c r="D1140" s="17">
        <v>114</v>
      </c>
      <c r="E1140" s="48">
        <v>16.3</v>
      </c>
      <c r="F1140" s="37">
        <f t="shared" si="427"/>
        <v>-0.66666666666666652</v>
      </c>
      <c r="G1140" s="37">
        <f t="shared" si="428"/>
        <v>-2.3999999999999995</v>
      </c>
      <c r="H1140" s="36"/>
      <c r="I1140" s="33">
        <f t="shared" si="408"/>
        <v>4.5277777777777786</v>
      </c>
      <c r="J1140" s="34">
        <f t="shared" si="415"/>
        <v>-1215.9999999999998</v>
      </c>
      <c r="K1140" s="34">
        <f t="shared" si="416"/>
        <v>143.15</v>
      </c>
      <c r="L1140" s="39">
        <f t="shared" si="417"/>
        <v>20.424918750000007</v>
      </c>
      <c r="M1140" s="40">
        <f t="shared" si="418"/>
        <v>163.57491875000002</v>
      </c>
      <c r="N1140" s="36"/>
      <c r="O1140" s="45">
        <f t="shared" si="419"/>
        <v>740.63088211805575</v>
      </c>
      <c r="P1140" s="46">
        <f t="shared" si="430"/>
        <v>0.74063088211805572</v>
      </c>
      <c r="Q1140" s="42">
        <f t="shared" si="420"/>
        <v>-4.765146895659722</v>
      </c>
      <c r="R1140" s="46">
        <f t="shared" si="429"/>
        <v>1.7980817811219134</v>
      </c>
      <c r="S1140" s="42">
        <f t="shared" si="421"/>
        <v>647.00984861111112</v>
      </c>
      <c r="T1140" s="43">
        <f t="shared" si="431"/>
        <v>0.35736737114305217</v>
      </c>
      <c r="U1140" s="65"/>
      <c r="V1140" s="58">
        <f t="shared" si="422"/>
        <v>0</v>
      </c>
      <c r="W1140" s="58">
        <f t="shared" si="423"/>
        <v>1215.9999999999998</v>
      </c>
      <c r="Y1140" s="61">
        <f t="shared" si="409"/>
        <v>18696.703703703712</v>
      </c>
      <c r="Z1140" s="61">
        <f t="shared" si="410"/>
        <v>18.696703703703712</v>
      </c>
      <c r="AA1140" s="61">
        <f t="shared" si="411"/>
        <v>3696.5555555555657</v>
      </c>
      <c r="AB1140" s="63">
        <f t="shared" si="412"/>
        <v>3.6965555555555656</v>
      </c>
      <c r="AC1140" s="36"/>
      <c r="AD1140" s="64">
        <f t="shared" si="413"/>
        <v>-3.6965555555555656</v>
      </c>
      <c r="AE1140" s="64">
        <f t="shared" si="414"/>
        <v>0.35754120179621574</v>
      </c>
      <c r="AF1140" s="42">
        <f t="shared" si="424"/>
        <v>0</v>
      </c>
      <c r="AG1140" s="72">
        <f t="shared" si="425"/>
        <v>0</v>
      </c>
      <c r="AH1140">
        <f t="shared" si="426"/>
        <v>0.21710067796940419</v>
      </c>
    </row>
    <row r="1141" spans="1:34" ht="15.75" thickBot="1" x14ac:dyDescent="0.3">
      <c r="A1141" s="36"/>
      <c r="B1141" s="17" t="s">
        <v>61</v>
      </c>
      <c r="C1141" s="17">
        <v>1137</v>
      </c>
      <c r="D1141" s="17">
        <v>115</v>
      </c>
      <c r="E1141" s="48">
        <v>14.6</v>
      </c>
      <c r="F1141" s="37">
        <f t="shared" si="427"/>
        <v>-0.29166666666666685</v>
      </c>
      <c r="G1141" s="37">
        <f t="shared" si="428"/>
        <v>-1.0500000000000007</v>
      </c>
      <c r="H1141" s="36"/>
      <c r="I1141" s="33">
        <f t="shared" si="408"/>
        <v>4.0555555555555554</v>
      </c>
      <c r="J1141" s="34">
        <f t="shared" si="415"/>
        <v>-532.00000000000034</v>
      </c>
      <c r="K1141" s="34">
        <f t="shared" si="416"/>
        <v>143.15</v>
      </c>
      <c r="L1141" s="39">
        <f t="shared" si="417"/>
        <v>16.386674999999997</v>
      </c>
      <c r="M1141" s="40">
        <f t="shared" si="418"/>
        <v>159.536675</v>
      </c>
      <c r="N1141" s="36"/>
      <c r="O1141" s="45">
        <f t="shared" si="419"/>
        <v>647.00984861111112</v>
      </c>
      <c r="P1141" s="46">
        <f t="shared" si="430"/>
        <v>0.6470098486111111</v>
      </c>
      <c r="Q1141" s="42">
        <f t="shared" si="420"/>
        <v>-1.5105457069444461</v>
      </c>
      <c r="R1141" s="46">
        <f t="shared" si="429"/>
        <v>1.798261506079861</v>
      </c>
      <c r="S1141" s="42">
        <f t="shared" si="421"/>
        <v>625.79035138888901</v>
      </c>
      <c r="T1141" s="43">
        <f t="shared" si="431"/>
        <v>0.35754120179621574</v>
      </c>
      <c r="U1141" s="65"/>
      <c r="V1141" s="58">
        <f t="shared" si="422"/>
        <v>0</v>
      </c>
      <c r="W1141" s="58">
        <f t="shared" si="423"/>
        <v>532.00000000000034</v>
      </c>
      <c r="Y1141" s="61">
        <f t="shared" si="409"/>
        <v>15000.148148148146</v>
      </c>
      <c r="Z1141" s="61">
        <f t="shared" si="410"/>
        <v>15.000148148148146</v>
      </c>
      <c r="AA1141" s="61">
        <f t="shared" si="411"/>
        <v>810.66666666666242</v>
      </c>
      <c r="AB1141" s="63">
        <f t="shared" si="412"/>
        <v>0.81066666666666243</v>
      </c>
      <c r="AC1141" s="36"/>
      <c r="AD1141" s="64">
        <f t="shared" si="413"/>
        <v>-0.81066666666666243</v>
      </c>
      <c r="AE1141" s="64">
        <f t="shared" si="414"/>
        <v>0.35754120179621574</v>
      </c>
      <c r="AF1141" s="42">
        <f t="shared" si="424"/>
        <v>0</v>
      </c>
      <c r="AG1141" s="72">
        <f t="shared" si="425"/>
        <v>0</v>
      </c>
      <c r="AH1141">
        <f t="shared" si="426"/>
        <v>0.21720628009120108</v>
      </c>
    </row>
    <row r="1142" spans="1:34" ht="15.75" thickBot="1" x14ac:dyDescent="0.3">
      <c r="A1142" s="36"/>
      <c r="B1142" s="17" t="s">
        <v>61</v>
      </c>
      <c r="C1142" s="17">
        <v>1138</v>
      </c>
      <c r="D1142" s="17">
        <v>116</v>
      </c>
      <c r="E1142" s="48">
        <v>14.2</v>
      </c>
      <c r="F1142" s="37">
        <f t="shared" si="427"/>
        <v>-4.1666666666666519E-2</v>
      </c>
      <c r="G1142" s="37">
        <f t="shared" si="428"/>
        <v>-0.14999999999999947</v>
      </c>
      <c r="H1142" s="36"/>
      <c r="I1142" s="33">
        <f t="shared" si="408"/>
        <v>3.9444444444444446</v>
      </c>
      <c r="J1142" s="34">
        <f t="shared" si="415"/>
        <v>-75.99999999999973</v>
      </c>
      <c r="K1142" s="34">
        <f t="shared" si="416"/>
        <v>143.15</v>
      </c>
      <c r="L1142" s="39">
        <f t="shared" si="417"/>
        <v>15.501075000000002</v>
      </c>
      <c r="M1142" s="40">
        <f t="shared" si="418"/>
        <v>158.65107500000002</v>
      </c>
      <c r="N1142" s="36"/>
      <c r="O1142" s="45">
        <f t="shared" si="419"/>
        <v>625.79035138888901</v>
      </c>
      <c r="P1142" s="46">
        <f t="shared" si="430"/>
        <v>0.62579035138888905</v>
      </c>
      <c r="Q1142" s="42">
        <f t="shared" si="420"/>
        <v>0.32601257361111219</v>
      </c>
      <c r="R1142" s="46">
        <f t="shared" si="429"/>
        <v>1.7984353367330246</v>
      </c>
      <c r="S1142" s="42">
        <f t="shared" si="421"/>
        <v>0</v>
      </c>
      <c r="T1142" s="43">
        <f t="shared" si="431"/>
        <v>0.35754120179621574</v>
      </c>
      <c r="U1142" s="36"/>
      <c r="V1142" s="58">
        <f t="shared" si="422"/>
        <v>0</v>
      </c>
      <c r="W1142" s="58">
        <f t="shared" si="423"/>
        <v>75.99999999999973</v>
      </c>
      <c r="Y1142" s="61">
        <f t="shared" si="409"/>
        <v>14189.481481481484</v>
      </c>
      <c r="Z1142" s="61">
        <f t="shared" si="410"/>
        <v>14.189481481481483</v>
      </c>
      <c r="AA1142" s="61">
        <f t="shared" si="411"/>
        <v>0</v>
      </c>
      <c r="AB1142" s="63">
        <f t="shared" si="412"/>
        <v>0</v>
      </c>
      <c r="AC1142" s="36"/>
      <c r="AD1142" s="64">
        <f t="shared" si="413"/>
        <v>0</v>
      </c>
      <c r="AE1142" s="64">
        <f t="shared" si="414"/>
        <v>0.35754120179621574</v>
      </c>
      <c r="AF1142" s="42">
        <f t="shared" si="424"/>
        <v>0</v>
      </c>
      <c r="AG1142" s="72">
        <f t="shared" si="425"/>
        <v>0</v>
      </c>
      <c r="AH1142">
        <f t="shared" si="426"/>
        <v>0.21720628009120108</v>
      </c>
    </row>
    <row r="1143" spans="1:34" ht="15.75" thickBot="1" x14ac:dyDescent="0.3">
      <c r="A1143" s="36"/>
      <c r="B1143" s="17" t="s">
        <v>61</v>
      </c>
      <c r="C1143" s="17">
        <v>1139</v>
      </c>
      <c r="D1143" s="17">
        <v>117</v>
      </c>
      <c r="E1143" s="48">
        <v>14.3</v>
      </c>
      <c r="F1143" s="37">
        <f t="shared" si="427"/>
        <v>5.5555555555555601E-2</v>
      </c>
      <c r="G1143" s="37">
        <f t="shared" si="428"/>
        <v>0.20000000000000018</v>
      </c>
      <c r="H1143" s="36"/>
      <c r="I1143" s="33">
        <f t="shared" si="408"/>
        <v>3.9722222222222228</v>
      </c>
      <c r="J1143" s="34">
        <f t="shared" si="415"/>
        <v>101.33333333333341</v>
      </c>
      <c r="K1143" s="34">
        <f t="shared" si="416"/>
        <v>143.15</v>
      </c>
      <c r="L1143" s="39">
        <f t="shared" si="417"/>
        <v>15.720168750000004</v>
      </c>
      <c r="M1143" s="40">
        <f t="shared" si="418"/>
        <v>260.20350208333343</v>
      </c>
      <c r="N1143" s="36"/>
      <c r="O1143" s="45">
        <f t="shared" si="419"/>
        <v>1033.5861332754635</v>
      </c>
      <c r="P1143" s="46">
        <f t="shared" si="430"/>
        <v>1.0335861332754634</v>
      </c>
      <c r="Q1143" s="42">
        <f t="shared" si="420"/>
        <v>1.0335861332754634</v>
      </c>
      <c r="R1143" s="46">
        <f t="shared" si="429"/>
        <v>1.7987224439922678</v>
      </c>
      <c r="S1143" s="42">
        <f t="shared" si="421"/>
        <v>0</v>
      </c>
      <c r="T1143" s="43">
        <f t="shared" si="431"/>
        <v>0.35754120179621574</v>
      </c>
      <c r="U1143" s="36"/>
      <c r="V1143" s="58">
        <f t="shared" si="422"/>
        <v>101.33333333333341</v>
      </c>
      <c r="W1143" s="58">
        <f t="shared" si="423"/>
        <v>0</v>
      </c>
      <c r="Y1143" s="61">
        <f t="shared" si="409"/>
        <v>14390.037037037042</v>
      </c>
      <c r="Z1143" s="61">
        <f t="shared" si="410"/>
        <v>14.390037037037041</v>
      </c>
      <c r="AA1143" s="61">
        <f t="shared" si="411"/>
        <v>0</v>
      </c>
      <c r="AB1143" s="63">
        <f t="shared" si="412"/>
        <v>0</v>
      </c>
      <c r="AC1143" s="36"/>
      <c r="AD1143" s="64">
        <f t="shared" si="413"/>
        <v>0</v>
      </c>
      <c r="AE1143" s="64">
        <f t="shared" si="414"/>
        <v>0.35754120179621574</v>
      </c>
      <c r="AF1143" s="42">
        <f t="shared" si="424"/>
        <v>0</v>
      </c>
      <c r="AG1143" s="72">
        <f t="shared" si="425"/>
        <v>0</v>
      </c>
      <c r="AH1143">
        <f t="shared" si="426"/>
        <v>0.21720628009120108</v>
      </c>
    </row>
    <row r="1144" spans="1:34" ht="15.75" thickBot="1" x14ac:dyDescent="0.3">
      <c r="A1144" s="36"/>
      <c r="B1144" s="17" t="s">
        <v>61</v>
      </c>
      <c r="C1144" s="17">
        <v>1140</v>
      </c>
      <c r="D1144" s="17">
        <v>118</v>
      </c>
      <c r="E1144" s="48">
        <v>14.6</v>
      </c>
      <c r="F1144" s="37">
        <f t="shared" si="427"/>
        <v>0.11111111111111097</v>
      </c>
      <c r="G1144" s="37">
        <f t="shared" si="428"/>
        <v>0.39999999999999947</v>
      </c>
      <c r="H1144" s="36"/>
      <c r="I1144" s="33">
        <f t="shared" si="408"/>
        <v>4.0555555555555554</v>
      </c>
      <c r="J1144" s="34">
        <f t="shared" si="415"/>
        <v>202.6666666666664</v>
      </c>
      <c r="K1144" s="34">
        <f t="shared" si="416"/>
        <v>143.15</v>
      </c>
      <c r="L1144" s="39">
        <f t="shared" si="417"/>
        <v>16.386674999999997</v>
      </c>
      <c r="M1144" s="40">
        <f t="shared" si="418"/>
        <v>362.2033416666664</v>
      </c>
      <c r="N1144" s="36"/>
      <c r="O1144" s="45">
        <f t="shared" si="419"/>
        <v>1468.935774537036</v>
      </c>
      <c r="P1144" s="46">
        <f t="shared" si="430"/>
        <v>1.4689357745370359</v>
      </c>
      <c r="Q1144" s="42">
        <f t="shared" si="420"/>
        <v>1.4689357745370357</v>
      </c>
      <c r="R1144" s="46">
        <f t="shared" si="429"/>
        <v>1.799130481707417</v>
      </c>
      <c r="S1144" s="42">
        <f t="shared" si="421"/>
        <v>0</v>
      </c>
      <c r="T1144" s="43">
        <f t="shared" si="431"/>
        <v>0.35754120179621574</v>
      </c>
      <c r="U1144" s="36"/>
      <c r="V1144" s="58">
        <f t="shared" si="422"/>
        <v>202.6666666666664</v>
      </c>
      <c r="W1144" s="58">
        <f t="shared" si="423"/>
        <v>0</v>
      </c>
      <c r="Y1144" s="61">
        <f t="shared" si="409"/>
        <v>15000.148148148146</v>
      </c>
      <c r="Z1144" s="61">
        <f t="shared" si="410"/>
        <v>15.000148148148146</v>
      </c>
      <c r="AA1144" s="61">
        <f t="shared" si="411"/>
        <v>0</v>
      </c>
      <c r="AB1144" s="63">
        <f t="shared" si="412"/>
        <v>0</v>
      </c>
      <c r="AC1144" s="36"/>
      <c r="AD1144" s="64">
        <f t="shared" si="413"/>
        <v>0</v>
      </c>
      <c r="AE1144" s="64">
        <f t="shared" si="414"/>
        <v>0.35754120179621574</v>
      </c>
      <c r="AF1144" s="42">
        <f t="shared" si="424"/>
        <v>0</v>
      </c>
      <c r="AG1144" s="72">
        <f t="shared" si="425"/>
        <v>0</v>
      </c>
      <c r="AH1144">
        <f t="shared" si="426"/>
        <v>0.21720628009120108</v>
      </c>
    </row>
    <row r="1145" spans="1:34" ht="15.75" thickBot="1" x14ac:dyDescent="0.3">
      <c r="A1145" s="36"/>
      <c r="B1145" s="17" t="s">
        <v>61</v>
      </c>
      <c r="C1145" s="17">
        <v>1141</v>
      </c>
      <c r="D1145" s="17">
        <v>119</v>
      </c>
      <c r="E1145" s="48">
        <v>15.1</v>
      </c>
      <c r="F1145" s="37">
        <f t="shared" si="427"/>
        <v>0.24999999999999983</v>
      </c>
      <c r="G1145" s="37">
        <f t="shared" si="428"/>
        <v>0.89999999999999947</v>
      </c>
      <c r="H1145" s="36"/>
      <c r="I1145" s="33">
        <f t="shared" si="408"/>
        <v>4.1944444444444446</v>
      </c>
      <c r="J1145" s="34">
        <f t="shared" si="415"/>
        <v>455.99999999999972</v>
      </c>
      <c r="K1145" s="34">
        <f t="shared" si="416"/>
        <v>143.15</v>
      </c>
      <c r="L1145" s="39">
        <f t="shared" si="417"/>
        <v>17.528268750000002</v>
      </c>
      <c r="M1145" s="40">
        <f t="shared" si="418"/>
        <v>616.67826874999969</v>
      </c>
      <c r="N1145" s="36"/>
      <c r="O1145" s="45">
        <f t="shared" si="419"/>
        <v>2586.6227383680543</v>
      </c>
      <c r="P1145" s="46">
        <f t="shared" si="430"/>
        <v>2.5866227383680545</v>
      </c>
      <c r="Q1145" s="42">
        <f t="shared" si="420"/>
        <v>2.5866227383680549</v>
      </c>
      <c r="R1145" s="46">
        <f t="shared" si="429"/>
        <v>1.7998489880236304</v>
      </c>
      <c r="S1145" s="42">
        <f t="shared" si="421"/>
        <v>0</v>
      </c>
      <c r="T1145" s="43">
        <f t="shared" si="431"/>
        <v>0.35754120179621574</v>
      </c>
      <c r="U1145" s="36"/>
      <c r="V1145" s="58">
        <f t="shared" si="422"/>
        <v>455.99999999999972</v>
      </c>
      <c r="W1145" s="58">
        <f t="shared" si="423"/>
        <v>0</v>
      </c>
      <c r="Y1145" s="61">
        <f t="shared" si="409"/>
        <v>16045.148148148151</v>
      </c>
      <c r="Z1145" s="61">
        <f t="shared" si="410"/>
        <v>16.045148148148151</v>
      </c>
      <c r="AA1145" s="61">
        <f t="shared" si="411"/>
        <v>0</v>
      </c>
      <c r="AB1145" s="63">
        <f t="shared" si="412"/>
        <v>0</v>
      </c>
      <c r="AC1145" s="36"/>
      <c r="AD1145" s="64">
        <f t="shared" si="413"/>
        <v>0</v>
      </c>
      <c r="AE1145" s="64">
        <f t="shared" si="414"/>
        <v>0.35754120179621574</v>
      </c>
      <c r="AF1145" s="42">
        <f t="shared" si="424"/>
        <v>0</v>
      </c>
      <c r="AG1145" s="72">
        <f t="shared" si="425"/>
        <v>0</v>
      </c>
      <c r="AH1145">
        <f t="shared" si="426"/>
        <v>0.21720628009120108</v>
      </c>
    </row>
    <row r="1146" spans="1:34" ht="15.75" thickBot="1" x14ac:dyDescent="0.3">
      <c r="A1146" s="36"/>
      <c r="B1146" s="17" t="s">
        <v>61</v>
      </c>
      <c r="C1146" s="17">
        <v>1142</v>
      </c>
      <c r="D1146" s="17">
        <v>120</v>
      </c>
      <c r="E1146" s="48">
        <v>16.399999999999999</v>
      </c>
      <c r="F1146" s="37">
        <f t="shared" si="427"/>
        <v>0.5555555555555558</v>
      </c>
      <c r="G1146" s="37">
        <f t="shared" si="428"/>
        <v>2.0000000000000009</v>
      </c>
      <c r="H1146" s="36"/>
      <c r="I1146" s="33">
        <f t="shared" si="408"/>
        <v>4.5555555555555554</v>
      </c>
      <c r="J1146" s="34">
        <f t="shared" si="415"/>
        <v>1013.3333333333338</v>
      </c>
      <c r="K1146" s="34">
        <f t="shared" si="416"/>
        <v>143.15</v>
      </c>
      <c r="L1146" s="39">
        <f t="shared" si="417"/>
        <v>20.676299999999998</v>
      </c>
      <c r="M1146" s="40">
        <f t="shared" si="418"/>
        <v>1177.1596333333339</v>
      </c>
      <c r="N1146" s="36"/>
      <c r="O1146" s="45">
        <f t="shared" si="419"/>
        <v>5362.6161074074098</v>
      </c>
      <c r="P1146" s="46">
        <f t="shared" si="430"/>
        <v>5.3626161074074101</v>
      </c>
      <c r="Q1146" s="42">
        <f t="shared" si="420"/>
        <v>5.3626161074074101</v>
      </c>
      <c r="R1146" s="46">
        <f t="shared" si="429"/>
        <v>1.8013386036090213</v>
      </c>
      <c r="S1146" s="42">
        <f t="shared" si="421"/>
        <v>0</v>
      </c>
      <c r="T1146" s="43">
        <f t="shared" si="431"/>
        <v>0.35754120179621574</v>
      </c>
      <c r="U1146" s="36"/>
      <c r="V1146" s="58">
        <f t="shared" si="422"/>
        <v>1013.3333333333338</v>
      </c>
      <c r="W1146" s="58">
        <f t="shared" si="423"/>
        <v>0</v>
      </c>
      <c r="Y1146" s="61">
        <f t="shared" si="409"/>
        <v>18926.814814814814</v>
      </c>
      <c r="Z1146" s="61">
        <f t="shared" si="410"/>
        <v>18.926814814814815</v>
      </c>
      <c r="AA1146" s="61">
        <f t="shared" si="411"/>
        <v>0</v>
      </c>
      <c r="AB1146" s="63">
        <f t="shared" si="412"/>
        <v>0</v>
      </c>
      <c r="AC1146" s="36"/>
      <c r="AD1146" s="64">
        <f t="shared" si="413"/>
        <v>0</v>
      </c>
      <c r="AE1146" s="64">
        <f t="shared" si="414"/>
        <v>0.35754120179621574</v>
      </c>
      <c r="AF1146" s="42">
        <f t="shared" si="424"/>
        <v>0</v>
      </c>
      <c r="AG1146" s="72">
        <f t="shared" si="425"/>
        <v>0</v>
      </c>
      <c r="AH1146">
        <f t="shared" si="426"/>
        <v>0.21720628009120108</v>
      </c>
    </row>
    <row r="1147" spans="1:34" ht="15.75" thickBot="1" x14ac:dyDescent="0.3">
      <c r="A1147" s="36"/>
      <c r="B1147" s="17" t="s">
        <v>61</v>
      </c>
      <c r="C1147" s="17">
        <v>1143</v>
      </c>
      <c r="D1147" s="17">
        <v>121</v>
      </c>
      <c r="E1147" s="48">
        <v>19.100000000000001</v>
      </c>
      <c r="F1147" s="37">
        <f t="shared" si="427"/>
        <v>0.84722222222222243</v>
      </c>
      <c r="G1147" s="37">
        <f t="shared" si="428"/>
        <v>3.0500000000000007</v>
      </c>
      <c r="H1147" s="36"/>
      <c r="I1147" s="33">
        <f t="shared" si="408"/>
        <v>5.3055555555555562</v>
      </c>
      <c r="J1147" s="34">
        <f t="shared" si="415"/>
        <v>1545.3333333333337</v>
      </c>
      <c r="K1147" s="34">
        <f t="shared" si="416"/>
        <v>143.15</v>
      </c>
      <c r="L1147" s="39">
        <f t="shared" si="417"/>
        <v>28.044768750000006</v>
      </c>
      <c r="M1147" s="40">
        <f t="shared" si="418"/>
        <v>1716.5281020833338</v>
      </c>
      <c r="N1147" s="36"/>
      <c r="O1147" s="45">
        <f t="shared" si="419"/>
        <v>9107.1352082754674</v>
      </c>
      <c r="P1147" s="46">
        <f t="shared" si="430"/>
        <v>9.1071352082754675</v>
      </c>
      <c r="Q1147" s="42">
        <f t="shared" si="420"/>
        <v>9.1071352082754675</v>
      </c>
      <c r="R1147" s="46">
        <f t="shared" si="429"/>
        <v>1.8038683633890977</v>
      </c>
      <c r="S1147" s="42">
        <f t="shared" si="421"/>
        <v>0</v>
      </c>
      <c r="T1147" s="43">
        <f t="shared" si="431"/>
        <v>0.35754120179621574</v>
      </c>
      <c r="U1147" s="36"/>
      <c r="V1147" s="58">
        <f t="shared" si="422"/>
        <v>1545.3333333333337</v>
      </c>
      <c r="W1147" s="58">
        <f t="shared" si="423"/>
        <v>0</v>
      </c>
      <c r="Y1147" s="61">
        <f t="shared" si="409"/>
        <v>25671.814814814821</v>
      </c>
      <c r="Z1147" s="61">
        <f t="shared" si="410"/>
        <v>25.67181481481482</v>
      </c>
      <c r="AA1147" s="61">
        <f t="shared" si="411"/>
        <v>0</v>
      </c>
      <c r="AB1147" s="63">
        <f t="shared" si="412"/>
        <v>0</v>
      </c>
      <c r="AC1147" s="36"/>
      <c r="AD1147" s="64">
        <f t="shared" si="413"/>
        <v>0</v>
      </c>
      <c r="AE1147" s="64">
        <f t="shared" si="414"/>
        <v>0.35754120179621574</v>
      </c>
      <c r="AF1147" s="42">
        <f t="shared" si="424"/>
        <v>47832.499999999978</v>
      </c>
      <c r="AG1147" s="72">
        <f t="shared" si="425"/>
        <v>27605.331562499989</v>
      </c>
      <c r="AH1147">
        <f t="shared" si="426"/>
        <v>0.21720628009120108</v>
      </c>
    </row>
    <row r="1148" spans="1:34" ht="15.75" thickBot="1" x14ac:dyDescent="0.3">
      <c r="A1148" s="36"/>
      <c r="B1148" s="17" t="s">
        <v>61</v>
      </c>
      <c r="C1148" s="17">
        <v>1144</v>
      </c>
      <c r="D1148" s="17">
        <v>122</v>
      </c>
      <c r="E1148" s="48">
        <v>22.5</v>
      </c>
      <c r="F1148" s="37">
        <f t="shared" si="427"/>
        <v>0.73611111111111072</v>
      </c>
      <c r="G1148" s="37">
        <f t="shared" si="428"/>
        <v>2.6499999999999986</v>
      </c>
      <c r="H1148" s="36"/>
      <c r="I1148" s="33">
        <f t="shared" si="408"/>
        <v>6.25</v>
      </c>
      <c r="J1148" s="34">
        <f t="shared" si="415"/>
        <v>1342.6666666666661</v>
      </c>
      <c r="K1148" s="34">
        <f t="shared" si="416"/>
        <v>143.15</v>
      </c>
      <c r="L1148" s="39">
        <f t="shared" si="417"/>
        <v>38.91796875</v>
      </c>
      <c r="M1148" s="40">
        <f t="shared" si="418"/>
        <v>1524.7346354166662</v>
      </c>
      <c r="N1148" s="36"/>
      <c r="O1148" s="45">
        <f t="shared" si="419"/>
        <v>9529.5914713541642</v>
      </c>
      <c r="P1148" s="46">
        <f t="shared" si="430"/>
        <v>9.5295914713541645</v>
      </c>
      <c r="Q1148" s="42">
        <f t="shared" si="420"/>
        <v>9.5295914713541645</v>
      </c>
      <c r="R1148" s="46">
        <f t="shared" si="429"/>
        <v>1.8065154721311405</v>
      </c>
      <c r="S1148" s="42">
        <f t="shared" si="421"/>
        <v>0</v>
      </c>
      <c r="T1148" s="43">
        <f t="shared" si="431"/>
        <v>0.35754120179621574</v>
      </c>
      <c r="U1148" s="36"/>
      <c r="V1148" s="58">
        <f t="shared" si="422"/>
        <v>1342.6666666666661</v>
      </c>
      <c r="W1148" s="58">
        <f t="shared" si="423"/>
        <v>0</v>
      </c>
      <c r="Y1148" s="61">
        <f t="shared" si="409"/>
        <v>35625</v>
      </c>
      <c r="Z1148" s="61">
        <f t="shared" si="410"/>
        <v>35.625</v>
      </c>
      <c r="AA1148" s="61">
        <f t="shared" si="411"/>
        <v>0</v>
      </c>
      <c r="AB1148" s="63">
        <f t="shared" si="412"/>
        <v>0</v>
      </c>
      <c r="AC1148" s="36"/>
      <c r="AD1148" s="64">
        <f t="shared" si="413"/>
        <v>0</v>
      </c>
      <c r="AE1148" s="64">
        <f t="shared" si="414"/>
        <v>0.3578613189455695</v>
      </c>
      <c r="AF1148" s="42">
        <f t="shared" si="424"/>
        <v>24411.230024691366</v>
      </c>
      <c r="AG1148" s="72">
        <f t="shared" si="425"/>
        <v>14088.331128000003</v>
      </c>
      <c r="AH1148">
        <f t="shared" si="426"/>
        <v>0.21720628009120108</v>
      </c>
    </row>
    <row r="1149" spans="1:34" ht="15.75" thickBot="1" x14ac:dyDescent="0.3">
      <c r="A1149" s="36"/>
      <c r="B1149" s="17" t="s">
        <v>61</v>
      </c>
      <c r="C1149" s="17">
        <v>1145</v>
      </c>
      <c r="D1149" s="17">
        <v>123</v>
      </c>
      <c r="E1149" s="48">
        <v>24.4</v>
      </c>
      <c r="F1149" s="37">
        <f t="shared" si="427"/>
        <v>0.31944444444444453</v>
      </c>
      <c r="G1149" s="37">
        <f t="shared" si="428"/>
        <v>1.1500000000000004</v>
      </c>
      <c r="H1149" s="36"/>
      <c r="I1149" s="33">
        <f t="shared" si="408"/>
        <v>6.7777777777777777</v>
      </c>
      <c r="J1149" s="34">
        <f t="shared" si="415"/>
        <v>582.66666666666686</v>
      </c>
      <c r="K1149" s="34">
        <f t="shared" si="416"/>
        <v>143.15</v>
      </c>
      <c r="L1149" s="39">
        <f t="shared" si="417"/>
        <v>45.768299999999996</v>
      </c>
      <c r="M1149" s="40">
        <f t="shared" si="418"/>
        <v>771.58496666666679</v>
      </c>
      <c r="N1149" s="36"/>
      <c r="O1149" s="45">
        <f t="shared" si="419"/>
        <v>5229.6314407407417</v>
      </c>
      <c r="P1149" s="46">
        <f t="shared" si="430"/>
        <v>5.229631440740742</v>
      </c>
      <c r="Q1149" s="42">
        <f t="shared" si="420"/>
        <v>5.229631440740742</v>
      </c>
      <c r="R1149" s="46">
        <f t="shared" si="429"/>
        <v>1.8079681475313463</v>
      </c>
      <c r="S1149" s="42">
        <f t="shared" si="421"/>
        <v>0</v>
      </c>
      <c r="T1149" s="43">
        <f t="shared" si="431"/>
        <v>0.35754120179621574</v>
      </c>
      <c r="U1149" s="36"/>
      <c r="V1149" s="58">
        <f t="shared" si="422"/>
        <v>582.66666666666686</v>
      </c>
      <c r="W1149" s="58">
        <f t="shared" si="423"/>
        <v>0</v>
      </c>
      <c r="Y1149" s="61">
        <f t="shared" si="409"/>
        <v>41895.703703703701</v>
      </c>
      <c r="Z1149" s="61">
        <f t="shared" si="410"/>
        <v>41.895703703703703</v>
      </c>
      <c r="AA1149" s="61">
        <f t="shared" si="411"/>
        <v>0</v>
      </c>
      <c r="AB1149" s="63">
        <f t="shared" si="412"/>
        <v>0</v>
      </c>
      <c r="AC1149" s="36"/>
      <c r="AD1149" s="64">
        <f t="shared" si="413"/>
        <v>0</v>
      </c>
      <c r="AE1149" s="64">
        <f t="shared" si="414"/>
        <v>0.35808475948144913</v>
      </c>
      <c r="AF1149" s="42">
        <f t="shared" si="424"/>
        <v>0</v>
      </c>
      <c r="AG1149" s="72">
        <f t="shared" si="425"/>
        <v>0</v>
      </c>
      <c r="AH1149">
        <f t="shared" si="426"/>
        <v>0.21720628009120108</v>
      </c>
    </row>
    <row r="1150" spans="1:34" ht="15.75" thickBot="1" x14ac:dyDescent="0.3">
      <c r="A1150" s="36"/>
      <c r="B1150" s="17" t="s">
        <v>61</v>
      </c>
      <c r="C1150" s="17">
        <v>1146</v>
      </c>
      <c r="D1150" s="17">
        <v>124</v>
      </c>
      <c r="E1150" s="48">
        <v>24.8</v>
      </c>
      <c r="F1150" s="37">
        <f t="shared" si="427"/>
        <v>-0.23611111111111099</v>
      </c>
      <c r="G1150" s="37">
        <f t="shared" si="428"/>
        <v>-0.84999999999999964</v>
      </c>
      <c r="H1150" s="36"/>
      <c r="I1150" s="33">
        <f t="shared" si="408"/>
        <v>6.8888888888888893</v>
      </c>
      <c r="J1150" s="34">
        <f t="shared" si="415"/>
        <v>-430.66666666666646</v>
      </c>
      <c r="K1150" s="34">
        <f t="shared" si="416"/>
        <v>143.15</v>
      </c>
      <c r="L1150" s="39">
        <f t="shared" si="417"/>
        <v>47.281200000000005</v>
      </c>
      <c r="M1150" s="40">
        <f t="shared" si="418"/>
        <v>190.43120000000002</v>
      </c>
      <c r="N1150" s="36"/>
      <c r="O1150" s="45">
        <f t="shared" si="419"/>
        <v>1311.859377777778</v>
      </c>
      <c r="P1150" s="46">
        <f t="shared" si="430"/>
        <v>1.3118593777777781</v>
      </c>
      <c r="Q1150" s="42">
        <f t="shared" si="420"/>
        <v>-1.6549554370370354</v>
      </c>
      <c r="R1150" s="46">
        <f t="shared" si="429"/>
        <v>1.8083325529140624</v>
      </c>
      <c r="S1150" s="42">
        <f t="shared" si="421"/>
        <v>1152.4217376736112</v>
      </c>
      <c r="T1150" s="43">
        <f t="shared" si="431"/>
        <v>0.3578613189455695</v>
      </c>
      <c r="U1150" s="36"/>
      <c r="V1150" s="58">
        <f t="shared" si="422"/>
        <v>0</v>
      </c>
      <c r="W1150" s="58">
        <f t="shared" si="423"/>
        <v>430.66666666666646</v>
      </c>
      <c r="Y1150" s="61">
        <f t="shared" si="409"/>
        <v>43280.592592592599</v>
      </c>
      <c r="Z1150" s="61">
        <f t="shared" si="410"/>
        <v>43.280592592592598</v>
      </c>
      <c r="AA1150" s="61">
        <f t="shared" si="411"/>
        <v>7019.4444444444525</v>
      </c>
      <c r="AB1150" s="63">
        <f t="shared" si="412"/>
        <v>7.0194444444444528</v>
      </c>
      <c r="AC1150" s="36"/>
      <c r="AD1150" s="64">
        <f t="shared" si="413"/>
        <v>-7.0194444444444528</v>
      </c>
      <c r="AE1150" s="64">
        <f t="shared" si="414"/>
        <v>0.35825277669093986</v>
      </c>
      <c r="AF1150" s="42">
        <f t="shared" si="424"/>
        <v>0</v>
      </c>
      <c r="AG1150" s="72">
        <f t="shared" si="425"/>
        <v>0</v>
      </c>
      <c r="AH1150">
        <f t="shared" si="426"/>
        <v>0.21740075125943348</v>
      </c>
    </row>
    <row r="1151" spans="1:34" ht="15.75" thickBot="1" x14ac:dyDescent="0.3">
      <c r="A1151" s="36"/>
      <c r="B1151" s="17" t="s">
        <v>61</v>
      </c>
      <c r="C1151" s="17">
        <v>1147</v>
      </c>
      <c r="D1151" s="17">
        <v>125</v>
      </c>
      <c r="E1151" s="48">
        <v>22.7</v>
      </c>
      <c r="F1151" s="37">
        <f t="shared" si="427"/>
        <v>-1.0277777777777781</v>
      </c>
      <c r="G1151" s="37">
        <f t="shared" si="428"/>
        <v>-3.7000000000000011</v>
      </c>
      <c r="H1151" s="36"/>
      <c r="I1151" s="33">
        <f t="shared" si="408"/>
        <v>6.3055555555555554</v>
      </c>
      <c r="J1151" s="34">
        <f t="shared" si="415"/>
        <v>-1874.6666666666672</v>
      </c>
      <c r="K1151" s="34">
        <f t="shared" si="416"/>
        <v>143.15</v>
      </c>
      <c r="L1151" s="39">
        <f t="shared" si="417"/>
        <v>39.612918749999999</v>
      </c>
      <c r="M1151" s="40">
        <f t="shared" si="418"/>
        <v>182.76291875000001</v>
      </c>
      <c r="N1151" s="36"/>
      <c r="O1151" s="45">
        <f t="shared" si="419"/>
        <v>1152.4217376736112</v>
      </c>
      <c r="P1151" s="46">
        <f t="shared" si="430"/>
        <v>1.1524217376736112</v>
      </c>
      <c r="Q1151" s="42">
        <f t="shared" si="420"/>
        <v>-10.668393077141205</v>
      </c>
      <c r="R1151" s="46">
        <f t="shared" si="429"/>
        <v>1.8086526700634162</v>
      </c>
      <c r="S1151" s="42">
        <f t="shared" si="421"/>
        <v>804.38592916666664</v>
      </c>
      <c r="T1151" s="43">
        <f t="shared" si="431"/>
        <v>0.35808475948144913</v>
      </c>
      <c r="U1151" s="36"/>
      <c r="V1151" s="58">
        <f t="shared" si="422"/>
        <v>0</v>
      </c>
      <c r="W1151" s="58">
        <f t="shared" si="423"/>
        <v>1874.6666666666672</v>
      </c>
      <c r="Y1151" s="61">
        <f t="shared" si="409"/>
        <v>36261.148148148146</v>
      </c>
      <c r="Z1151" s="61">
        <f t="shared" si="410"/>
        <v>36.261148148148145</v>
      </c>
      <c r="AA1151" s="61">
        <f t="shared" si="411"/>
        <v>14955.814814814818</v>
      </c>
      <c r="AB1151" s="63">
        <f t="shared" si="412"/>
        <v>14.955814814814817</v>
      </c>
      <c r="AC1151" s="36"/>
      <c r="AD1151" s="64">
        <f t="shared" si="413"/>
        <v>-14.955814814814817</v>
      </c>
      <c r="AE1151" s="64">
        <f t="shared" si="414"/>
        <v>0.35839557298723618</v>
      </c>
      <c r="AF1151" s="42">
        <f t="shared" si="424"/>
        <v>0</v>
      </c>
      <c r="AG1151" s="72">
        <f t="shared" si="425"/>
        <v>0</v>
      </c>
      <c r="AH1151">
        <f t="shared" si="426"/>
        <v>0.21753649138498035</v>
      </c>
    </row>
    <row r="1152" spans="1:34" ht="15.75" thickBot="1" x14ac:dyDescent="0.3">
      <c r="A1152" s="36"/>
      <c r="B1152" s="17" t="s">
        <v>61</v>
      </c>
      <c r="C1152" s="17">
        <v>1148</v>
      </c>
      <c r="D1152" s="17">
        <v>126</v>
      </c>
      <c r="E1152" s="48">
        <v>17.399999999999999</v>
      </c>
      <c r="F1152" s="37">
        <f t="shared" si="427"/>
        <v>-1.2361111111111109</v>
      </c>
      <c r="G1152" s="37">
        <f t="shared" si="428"/>
        <v>-4.4499999999999993</v>
      </c>
      <c r="H1152" s="36"/>
      <c r="I1152" s="33">
        <f t="shared" si="408"/>
        <v>4.833333333333333</v>
      </c>
      <c r="J1152" s="34">
        <f t="shared" si="415"/>
        <v>-2254.6666666666665</v>
      </c>
      <c r="K1152" s="34">
        <f t="shared" si="416"/>
        <v>143.15</v>
      </c>
      <c r="L1152" s="39">
        <f t="shared" si="417"/>
        <v>23.274674999999995</v>
      </c>
      <c r="M1152" s="40">
        <f t="shared" si="418"/>
        <v>166.42467500000001</v>
      </c>
      <c r="N1152" s="36"/>
      <c r="O1152" s="45">
        <f t="shared" si="419"/>
        <v>804.38592916666664</v>
      </c>
      <c r="P1152" s="46">
        <f t="shared" si="430"/>
        <v>0.80438592916666662</v>
      </c>
      <c r="Q1152" s="42">
        <f t="shared" si="420"/>
        <v>-10.093169626388887</v>
      </c>
      <c r="R1152" s="46">
        <f t="shared" si="429"/>
        <v>1.8088761105992959</v>
      </c>
      <c r="S1152" s="42">
        <f t="shared" si="421"/>
        <v>604.86195416666669</v>
      </c>
      <c r="T1152" s="43">
        <f t="shared" si="431"/>
        <v>0.35825277669093986</v>
      </c>
      <c r="U1152" s="36"/>
      <c r="V1152" s="58">
        <f t="shared" si="422"/>
        <v>0</v>
      </c>
      <c r="W1152" s="58">
        <f t="shared" si="423"/>
        <v>2254.6666666666665</v>
      </c>
      <c r="Y1152" s="61">
        <f t="shared" si="409"/>
        <v>21305.333333333328</v>
      </c>
      <c r="Z1152" s="61">
        <f t="shared" si="410"/>
        <v>21.30533333333333</v>
      </c>
      <c r="AA1152" s="61">
        <f t="shared" si="411"/>
        <v>7903.9999999999927</v>
      </c>
      <c r="AB1152" s="63">
        <f t="shared" si="412"/>
        <v>7.9039999999999928</v>
      </c>
      <c r="AC1152" s="36"/>
      <c r="AD1152" s="64">
        <f t="shared" si="413"/>
        <v>-7.9039999999999928</v>
      </c>
      <c r="AE1152" s="64">
        <f t="shared" si="414"/>
        <v>0.35839557298723618</v>
      </c>
      <c r="AF1152" s="42">
        <f t="shared" si="424"/>
        <v>0</v>
      </c>
      <c r="AG1152" s="72">
        <f t="shared" si="425"/>
        <v>0</v>
      </c>
      <c r="AH1152">
        <f t="shared" si="426"/>
        <v>0.21763856183974598</v>
      </c>
    </row>
    <row r="1153" spans="1:34" ht="15.75" thickBot="1" x14ac:dyDescent="0.3">
      <c r="A1153" s="36"/>
      <c r="B1153" s="17" t="s">
        <v>61</v>
      </c>
      <c r="C1153" s="17">
        <v>1149</v>
      </c>
      <c r="D1153" s="17">
        <v>127</v>
      </c>
      <c r="E1153" s="48">
        <v>13.8</v>
      </c>
      <c r="F1153" s="37">
        <f t="shared" si="427"/>
        <v>-0.74999999999999978</v>
      </c>
      <c r="G1153" s="37">
        <f t="shared" si="428"/>
        <v>-2.6999999999999993</v>
      </c>
      <c r="H1153" s="36"/>
      <c r="I1153" s="33">
        <f t="shared" si="408"/>
        <v>3.8333333333333335</v>
      </c>
      <c r="J1153" s="34">
        <f t="shared" si="415"/>
        <v>-1367.9999999999995</v>
      </c>
      <c r="K1153" s="34">
        <f t="shared" si="416"/>
        <v>143.15</v>
      </c>
      <c r="L1153" s="39">
        <f t="shared" si="417"/>
        <v>14.640075000000001</v>
      </c>
      <c r="M1153" s="40">
        <f t="shared" si="418"/>
        <v>157.790075</v>
      </c>
      <c r="N1153" s="36"/>
      <c r="O1153" s="45">
        <f t="shared" si="419"/>
        <v>604.86195416666669</v>
      </c>
      <c r="P1153" s="46">
        <f t="shared" si="430"/>
        <v>0.60486195416666666</v>
      </c>
      <c r="Q1153" s="42">
        <f t="shared" si="420"/>
        <v>-4.6391380458333318</v>
      </c>
      <c r="R1153" s="46">
        <f t="shared" si="429"/>
        <v>1.8090441278087865</v>
      </c>
      <c r="S1153" s="42">
        <f t="shared" si="421"/>
        <v>514.06666666666672</v>
      </c>
      <c r="T1153" s="43">
        <f t="shared" si="431"/>
        <v>0.35839557298723618</v>
      </c>
      <c r="U1153" s="36"/>
      <c r="V1153" s="58">
        <f t="shared" si="422"/>
        <v>0</v>
      </c>
      <c r="W1153" s="58">
        <f t="shared" si="423"/>
        <v>1367.9999999999995</v>
      </c>
      <c r="Y1153" s="61">
        <f t="shared" si="409"/>
        <v>13401.333333333336</v>
      </c>
      <c r="Z1153" s="61">
        <f t="shared" si="410"/>
        <v>13.401333333333335</v>
      </c>
      <c r="AA1153" s="61">
        <f t="shared" si="411"/>
        <v>3268.0000000000018</v>
      </c>
      <c r="AB1153" s="63">
        <f t="shared" si="412"/>
        <v>3.268000000000002</v>
      </c>
      <c r="AC1153" s="36"/>
      <c r="AD1153" s="64">
        <f t="shared" si="413"/>
        <v>-3.268000000000002</v>
      </c>
      <c r="AE1153" s="64">
        <f t="shared" si="414"/>
        <v>0.35839557298723618</v>
      </c>
      <c r="AF1153" s="42">
        <f t="shared" si="424"/>
        <v>0</v>
      </c>
      <c r="AG1153" s="72">
        <f t="shared" si="425"/>
        <v>0</v>
      </c>
      <c r="AH1153">
        <f t="shared" si="426"/>
        <v>0.21772531058974601</v>
      </c>
    </row>
    <row r="1154" spans="1:34" ht="15.75" thickBot="1" x14ac:dyDescent="0.3">
      <c r="A1154" s="36"/>
      <c r="B1154" s="17" t="s">
        <v>61</v>
      </c>
      <c r="C1154" s="17">
        <v>1150</v>
      </c>
      <c r="D1154" s="17">
        <v>128</v>
      </c>
      <c r="E1154" s="48">
        <v>12</v>
      </c>
      <c r="F1154" s="37">
        <f t="shared" si="427"/>
        <v>-0.25000000000000011</v>
      </c>
      <c r="G1154" s="37">
        <f t="shared" si="428"/>
        <v>-0.90000000000000036</v>
      </c>
      <c r="H1154" s="36"/>
      <c r="I1154" s="33">
        <f t="shared" si="408"/>
        <v>3.3333333333333335</v>
      </c>
      <c r="J1154" s="34">
        <f t="shared" si="415"/>
        <v>-456.00000000000023</v>
      </c>
      <c r="K1154" s="34">
        <f t="shared" si="416"/>
        <v>143.15</v>
      </c>
      <c r="L1154" s="39">
        <f t="shared" si="417"/>
        <v>11.07</v>
      </c>
      <c r="M1154" s="40">
        <f t="shared" si="418"/>
        <v>154.22</v>
      </c>
      <c r="N1154" s="36"/>
      <c r="O1154" s="45">
        <f t="shared" si="419"/>
        <v>514.06666666666672</v>
      </c>
      <c r="P1154" s="46">
        <f t="shared" si="430"/>
        <v>0.51406666666666667</v>
      </c>
      <c r="Q1154" s="42">
        <f t="shared" si="420"/>
        <v>-1.0059333333333342</v>
      </c>
      <c r="R1154" s="46">
        <f t="shared" si="429"/>
        <v>1.8091869241050829</v>
      </c>
      <c r="S1154" s="42">
        <f t="shared" si="421"/>
        <v>0</v>
      </c>
      <c r="T1154" s="43">
        <f t="shared" si="431"/>
        <v>0.35839557298723618</v>
      </c>
      <c r="U1154" s="36"/>
      <c r="V1154" s="58">
        <f t="shared" si="422"/>
        <v>0</v>
      </c>
      <c r="W1154" s="58">
        <f t="shared" si="423"/>
        <v>456.00000000000023</v>
      </c>
      <c r="Y1154" s="61">
        <f t="shared" si="409"/>
        <v>10133.333333333334</v>
      </c>
      <c r="Z1154" s="61">
        <f t="shared" si="410"/>
        <v>10.133333333333335</v>
      </c>
      <c r="AA1154" s="61">
        <f t="shared" si="411"/>
        <v>0</v>
      </c>
      <c r="AB1154" s="63">
        <f t="shared" si="412"/>
        <v>0</v>
      </c>
      <c r="AC1154" s="36"/>
      <c r="AD1154" s="64">
        <f t="shared" si="413"/>
        <v>0</v>
      </c>
      <c r="AE1154" s="64">
        <f t="shared" si="414"/>
        <v>0.35839557298723618</v>
      </c>
      <c r="AF1154" s="42">
        <f t="shared" si="424"/>
        <v>0</v>
      </c>
      <c r="AG1154" s="72">
        <f t="shared" si="425"/>
        <v>0</v>
      </c>
      <c r="AH1154">
        <f t="shared" si="426"/>
        <v>0.21772531058974601</v>
      </c>
    </row>
    <row r="1155" spans="1:34" ht="15.75" thickBot="1" x14ac:dyDescent="0.3">
      <c r="A1155" s="36"/>
      <c r="B1155" s="17" t="s">
        <v>61</v>
      </c>
      <c r="C1155" s="17">
        <v>1151</v>
      </c>
      <c r="D1155" s="17">
        <v>129</v>
      </c>
      <c r="E1155" s="48">
        <v>12</v>
      </c>
      <c r="F1155" s="37">
        <f t="shared" si="427"/>
        <v>0</v>
      </c>
      <c r="G1155" s="37">
        <f t="shared" si="428"/>
        <v>0</v>
      </c>
      <c r="H1155" s="36"/>
      <c r="I1155" s="33">
        <f t="shared" si="408"/>
        <v>3.3333333333333335</v>
      </c>
      <c r="J1155" s="34">
        <f t="shared" si="415"/>
        <v>0</v>
      </c>
      <c r="K1155" s="34">
        <f t="shared" si="416"/>
        <v>143.15</v>
      </c>
      <c r="L1155" s="39">
        <f t="shared" si="417"/>
        <v>11.07</v>
      </c>
      <c r="M1155" s="40">
        <f t="shared" si="418"/>
        <v>154.22</v>
      </c>
      <c r="N1155" s="36"/>
      <c r="O1155" s="45">
        <f t="shared" si="419"/>
        <v>514.06666666666672</v>
      </c>
      <c r="P1155" s="46">
        <f t="shared" si="430"/>
        <v>0.51406666666666667</v>
      </c>
      <c r="Q1155" s="42">
        <f t="shared" si="420"/>
        <v>0.51406666666666667</v>
      </c>
      <c r="R1155" s="46">
        <f t="shared" si="429"/>
        <v>1.8093297204013792</v>
      </c>
      <c r="S1155" s="42">
        <f t="shared" si="421"/>
        <v>0</v>
      </c>
      <c r="T1155" s="43">
        <f t="shared" si="431"/>
        <v>0.35839557298723618</v>
      </c>
      <c r="U1155" s="36"/>
      <c r="V1155" s="58">
        <f t="shared" si="422"/>
        <v>0</v>
      </c>
      <c r="W1155" s="58">
        <f t="shared" si="423"/>
        <v>0</v>
      </c>
      <c r="Y1155" s="61">
        <f t="shared" si="409"/>
        <v>10133.333333333334</v>
      </c>
      <c r="Z1155" s="61">
        <f t="shared" si="410"/>
        <v>10.133333333333335</v>
      </c>
      <c r="AA1155" s="61">
        <f t="shared" si="411"/>
        <v>0</v>
      </c>
      <c r="AB1155" s="63">
        <f t="shared" si="412"/>
        <v>0</v>
      </c>
      <c r="AC1155" s="36"/>
      <c r="AD1155" s="64">
        <f t="shared" si="413"/>
        <v>0</v>
      </c>
      <c r="AE1155" s="64">
        <f t="shared" si="414"/>
        <v>0.35839557298723618</v>
      </c>
      <c r="AF1155" s="42">
        <f t="shared" si="424"/>
        <v>0</v>
      </c>
      <c r="AG1155" s="72">
        <f t="shared" si="425"/>
        <v>0</v>
      </c>
      <c r="AH1155">
        <f t="shared" si="426"/>
        <v>0.21772531058974601</v>
      </c>
    </row>
    <row r="1156" spans="1:34" ht="15.75" thickBot="1" x14ac:dyDescent="0.3">
      <c r="A1156" s="36"/>
      <c r="B1156" s="17" t="s">
        <v>61</v>
      </c>
      <c r="C1156" s="17">
        <v>1152</v>
      </c>
      <c r="D1156" s="17">
        <v>130</v>
      </c>
      <c r="E1156" s="48">
        <v>12</v>
      </c>
      <c r="F1156" s="37">
        <f t="shared" si="427"/>
        <v>0.26388888888888895</v>
      </c>
      <c r="G1156" s="37">
        <f t="shared" si="428"/>
        <v>0.95000000000000018</v>
      </c>
      <c r="H1156" s="36"/>
      <c r="I1156" s="33">
        <f t="shared" ref="I1156:I1219" si="432">E1156*(1000/3600)</f>
        <v>3.3333333333333335</v>
      </c>
      <c r="J1156" s="34">
        <f t="shared" si="415"/>
        <v>481.33333333333343</v>
      </c>
      <c r="K1156" s="34">
        <f t="shared" si="416"/>
        <v>143.15</v>
      </c>
      <c r="L1156" s="39">
        <f t="shared" si="417"/>
        <v>11.07</v>
      </c>
      <c r="M1156" s="40">
        <f t="shared" si="418"/>
        <v>635.5533333333334</v>
      </c>
      <c r="N1156" s="36"/>
      <c r="O1156" s="45">
        <f t="shared" si="419"/>
        <v>2118.5111111111114</v>
      </c>
      <c r="P1156" s="46">
        <f t="shared" si="430"/>
        <v>2.1185111111111112</v>
      </c>
      <c r="Q1156" s="42">
        <f t="shared" si="420"/>
        <v>2.1185111111111117</v>
      </c>
      <c r="R1156" s="46">
        <f t="shared" si="429"/>
        <v>1.8099181957100212</v>
      </c>
      <c r="S1156" s="42">
        <f t="shared" si="421"/>
        <v>0</v>
      </c>
      <c r="T1156" s="43">
        <f t="shared" si="431"/>
        <v>0.35839557298723618</v>
      </c>
      <c r="U1156" s="36"/>
      <c r="V1156" s="58">
        <f t="shared" si="422"/>
        <v>481.33333333333343</v>
      </c>
      <c r="W1156" s="58">
        <f t="shared" si="423"/>
        <v>0</v>
      </c>
      <c r="Y1156" s="61">
        <f t="shared" ref="Y1156:Y1219" si="433">0.5*1824*(I1156^2)</f>
        <v>10133.333333333334</v>
      </c>
      <c r="Z1156" s="61">
        <f t="shared" ref="Z1156:Z1219" si="434">Y1156/1000</f>
        <v>10.133333333333335</v>
      </c>
      <c r="AA1156" s="61">
        <f t="shared" ref="AA1156:AA1219" si="435">IF(I1157&lt;I1156,Y1156-Y1157, 0 )</f>
        <v>0</v>
      </c>
      <c r="AB1156" s="63">
        <f t="shared" ref="AB1156:AB1219" si="436">AA1156/1000</f>
        <v>0</v>
      </c>
      <c r="AC1156" s="36"/>
      <c r="AD1156" s="64">
        <f t="shared" ref="AD1156:AD1219" si="437">IF(I1157 &lt;I1156, (Y1157-Y1156) / (C1157-C1156), 0) / 1000</f>
        <v>0</v>
      </c>
      <c r="AE1156" s="64">
        <f t="shared" ref="AE1156:AE1219" si="438" xml:space="preserve"> T1157 + ((S1158*(C1158-C1157))/(3600*1000))</f>
        <v>0.35839557298723618</v>
      </c>
      <c r="AF1156" s="42">
        <f t="shared" si="424"/>
        <v>0</v>
      </c>
      <c r="AG1156" s="72">
        <f t="shared" si="425"/>
        <v>0</v>
      </c>
      <c r="AH1156">
        <f t="shared" si="426"/>
        <v>0.21772531058974601</v>
      </c>
    </row>
    <row r="1157" spans="1:34" ht="15.75" thickBot="1" x14ac:dyDescent="0.3">
      <c r="A1157" s="36"/>
      <c r="B1157" s="17" t="s">
        <v>61</v>
      </c>
      <c r="C1157" s="17">
        <v>1153</v>
      </c>
      <c r="D1157" s="17">
        <v>131</v>
      </c>
      <c r="E1157" s="48">
        <v>13.9</v>
      </c>
      <c r="F1157" s="37">
        <f t="shared" si="427"/>
        <v>0.94444444444444453</v>
      </c>
      <c r="G1157" s="37">
        <f t="shared" si="428"/>
        <v>3.4000000000000004</v>
      </c>
      <c r="H1157" s="36"/>
      <c r="I1157" s="33">
        <f t="shared" si="432"/>
        <v>3.8611111111111112</v>
      </c>
      <c r="J1157" s="34">
        <f t="shared" ref="J1157:J1220" si="439">1824*F1157</f>
        <v>1722.6666666666667</v>
      </c>
      <c r="K1157" s="34">
        <f t="shared" ref="K1157:K1220" si="440">143.15</f>
        <v>143.15</v>
      </c>
      <c r="L1157" s="39">
        <f t="shared" ref="L1157:L1220" si="441">(0.5*1.23)*0.4*4.05*(I1157^2)</f>
        <v>14.853018749999999</v>
      </c>
      <c r="M1157" s="40">
        <f t="shared" ref="M1157:M1220" si="442">IF(J1157 &gt;= 0, K1157 + L1157 + J1157, K1157 + L1157)</f>
        <v>1880.6696854166667</v>
      </c>
      <c r="N1157" s="36"/>
      <c r="O1157" s="45">
        <f t="shared" ref="O1157:O1220" si="443">M1157*I1157</f>
        <v>7261.4746186921293</v>
      </c>
      <c r="P1157" s="46">
        <f t="shared" si="430"/>
        <v>7.2614746186921293</v>
      </c>
      <c r="Q1157" s="42">
        <f t="shared" ref="Q1157:Q1220" si="444">((J1157+K1157+L1157)*I1157)/1000</f>
        <v>7.2614746186921302</v>
      </c>
      <c r="R1157" s="46">
        <f t="shared" si="429"/>
        <v>1.8119352719929913</v>
      </c>
      <c r="S1157" s="42">
        <f t="shared" ref="S1157:S1220" si="445">IF(I1158 &lt; I1157, ABS(M1158 * I1158), 0)</f>
        <v>0</v>
      </c>
      <c r="T1157" s="43">
        <f t="shared" si="431"/>
        <v>0.35839557298723618</v>
      </c>
      <c r="U1157" s="36"/>
      <c r="V1157" s="58">
        <f t="shared" ref="V1157:V1220" si="446">IF(J1157&gt;0, J1157, 0)</f>
        <v>1722.6666666666667</v>
      </c>
      <c r="W1157" s="58">
        <f t="shared" ref="W1157:W1220" si="447">IF(J1157&lt;0, -J1157, 0)</f>
        <v>0</v>
      </c>
      <c r="Y1157" s="61">
        <f t="shared" si="433"/>
        <v>13596.259259259259</v>
      </c>
      <c r="Z1157" s="61">
        <f t="shared" si="434"/>
        <v>13.596259259259259</v>
      </c>
      <c r="AA1157" s="61">
        <f t="shared" si="435"/>
        <v>0</v>
      </c>
      <c r="AB1157" s="63">
        <f t="shared" si="436"/>
        <v>0</v>
      </c>
      <c r="AC1157" s="36"/>
      <c r="AD1157" s="64">
        <f t="shared" si="437"/>
        <v>0</v>
      </c>
      <c r="AE1157" s="64">
        <f t="shared" si="438"/>
        <v>0.35839557298723618</v>
      </c>
      <c r="AF1157" s="42">
        <f t="shared" ref="AF1157:AF1220" si="448">IF(V1158 &lt; V1157, ABS(Z1158 * V1158), 0)</f>
        <v>0</v>
      </c>
      <c r="AG1157" s="72">
        <f t="shared" ref="AG1157:AG1220" si="449">AF1157*(1-0.25)*(1-0.1)*(1-0.1)*(1-0.05)</f>
        <v>0</v>
      </c>
      <c r="AH1157">
        <f t="shared" ref="AH1157:AH1220" si="450">T1157* (1 - 0.25) * (1 - 0.1) * (1 - 0.1)</f>
        <v>0.21772531058974601</v>
      </c>
    </row>
    <row r="1158" spans="1:34" ht="15.75" thickBot="1" x14ac:dyDescent="0.3">
      <c r="A1158" s="36"/>
      <c r="B1158" s="17" t="s">
        <v>61</v>
      </c>
      <c r="C1158" s="17">
        <v>1154</v>
      </c>
      <c r="D1158" s="17">
        <v>132</v>
      </c>
      <c r="E1158" s="48">
        <v>18.8</v>
      </c>
      <c r="F1158" s="37">
        <f t="shared" ref="F1158:F1221" si="451">($E1159-$E1157)/2/3.6</f>
        <v>1.5555555555555556</v>
      </c>
      <c r="G1158" s="37">
        <f t="shared" ref="G1158:G1221" si="452">($E1159-$E1157)/2</f>
        <v>5.6000000000000005</v>
      </c>
      <c r="H1158" s="36"/>
      <c r="I1158" s="33">
        <f t="shared" si="432"/>
        <v>5.2222222222222223</v>
      </c>
      <c r="J1158" s="34">
        <f t="shared" si="439"/>
        <v>2837.3333333333335</v>
      </c>
      <c r="K1158" s="34">
        <f t="shared" si="440"/>
        <v>143.15</v>
      </c>
      <c r="L1158" s="39">
        <f t="shared" si="441"/>
        <v>27.1707</v>
      </c>
      <c r="M1158" s="40">
        <f t="shared" si="442"/>
        <v>3007.6540333333337</v>
      </c>
      <c r="N1158" s="36"/>
      <c r="O1158" s="45">
        <f t="shared" si="443"/>
        <v>15706.637729629632</v>
      </c>
      <c r="P1158" s="46">
        <f t="shared" si="430"/>
        <v>15.706637729629632</v>
      </c>
      <c r="Q1158" s="42">
        <f t="shared" si="444"/>
        <v>15.706637729629632</v>
      </c>
      <c r="R1158" s="46">
        <f t="shared" ref="R1158:R1221" si="453" xml:space="preserve"> R1157 + P1158 * ((C1158 - C1157) / 3600)</f>
        <v>1.8162982269178884</v>
      </c>
      <c r="S1158" s="42">
        <f t="shared" si="445"/>
        <v>0</v>
      </c>
      <c r="T1158" s="43">
        <f t="shared" si="431"/>
        <v>0.35839557298723618</v>
      </c>
      <c r="U1158" s="36"/>
      <c r="V1158" s="58">
        <f t="shared" si="446"/>
        <v>2837.3333333333335</v>
      </c>
      <c r="W1158" s="58">
        <f t="shared" si="447"/>
        <v>0</v>
      </c>
      <c r="Y1158" s="61">
        <f t="shared" si="433"/>
        <v>24871.703703703704</v>
      </c>
      <c r="Z1158" s="61">
        <f t="shared" si="434"/>
        <v>24.871703703703705</v>
      </c>
      <c r="AA1158" s="61">
        <f t="shared" si="435"/>
        <v>0</v>
      </c>
      <c r="AB1158" s="63">
        <f t="shared" si="436"/>
        <v>0</v>
      </c>
      <c r="AC1158" s="36"/>
      <c r="AD1158" s="64">
        <f t="shared" si="437"/>
        <v>0</v>
      </c>
      <c r="AE1158" s="64">
        <f t="shared" si="438"/>
        <v>0.35839557298723618</v>
      </c>
      <c r="AF1158" s="42">
        <f t="shared" si="448"/>
        <v>123544.18320987654</v>
      </c>
      <c r="AG1158" s="72">
        <f t="shared" si="449"/>
        <v>71300.43673500001</v>
      </c>
      <c r="AH1158">
        <f t="shared" si="450"/>
        <v>0.21772531058974601</v>
      </c>
    </row>
    <row r="1159" spans="1:34" ht="15.75" thickBot="1" x14ac:dyDescent="0.3">
      <c r="A1159" s="36"/>
      <c r="B1159" s="17" t="s">
        <v>61</v>
      </c>
      <c r="C1159" s="17">
        <v>1155</v>
      </c>
      <c r="D1159" s="17">
        <v>133</v>
      </c>
      <c r="E1159" s="48">
        <v>25.1</v>
      </c>
      <c r="F1159" s="37">
        <f t="shared" si="451"/>
        <v>1.5277777777777777</v>
      </c>
      <c r="G1159" s="37">
        <f t="shared" si="452"/>
        <v>5.5</v>
      </c>
      <c r="H1159" s="36"/>
      <c r="I1159" s="33">
        <f t="shared" si="432"/>
        <v>6.9722222222222232</v>
      </c>
      <c r="J1159" s="34">
        <f t="shared" si="439"/>
        <v>2786.6666666666665</v>
      </c>
      <c r="K1159" s="34">
        <f t="shared" si="440"/>
        <v>143.15</v>
      </c>
      <c r="L1159" s="39">
        <f t="shared" si="441"/>
        <v>48.432018750000012</v>
      </c>
      <c r="M1159" s="40">
        <f t="shared" si="442"/>
        <v>2978.2486854166664</v>
      </c>
      <c r="N1159" s="36"/>
      <c r="O1159" s="45">
        <f t="shared" si="443"/>
        <v>20765.011667766204</v>
      </c>
      <c r="P1159" s="46">
        <f t="shared" ref="P1159:P1222" si="454">O1159/1000</f>
        <v>20.765011667766206</v>
      </c>
      <c r="Q1159" s="42">
        <f t="shared" si="444"/>
        <v>20.76501166776621</v>
      </c>
      <c r="R1159" s="46">
        <f t="shared" si="453"/>
        <v>1.8220662857144903</v>
      </c>
      <c r="S1159" s="42">
        <f t="shared" si="445"/>
        <v>0</v>
      </c>
      <c r="T1159" s="43">
        <f t="shared" si="431"/>
        <v>0.35839557298723618</v>
      </c>
      <c r="U1159" s="36"/>
      <c r="V1159" s="58">
        <f t="shared" si="446"/>
        <v>2786.6666666666665</v>
      </c>
      <c r="W1159" s="58">
        <f t="shared" si="447"/>
        <v>0</v>
      </c>
      <c r="Y1159" s="61">
        <f t="shared" si="433"/>
        <v>44334.037037037044</v>
      </c>
      <c r="Z1159" s="61">
        <f t="shared" si="434"/>
        <v>44.334037037037042</v>
      </c>
      <c r="AA1159" s="61">
        <f t="shared" si="435"/>
        <v>0</v>
      </c>
      <c r="AB1159" s="63">
        <f t="shared" si="436"/>
        <v>0</v>
      </c>
      <c r="AC1159" s="36"/>
      <c r="AD1159" s="64">
        <f t="shared" si="437"/>
        <v>0</v>
      </c>
      <c r="AE1159" s="64">
        <f t="shared" si="438"/>
        <v>0.35839557298723618</v>
      </c>
      <c r="AF1159" s="42">
        <f t="shared" si="448"/>
        <v>137731.71496296296</v>
      </c>
      <c r="AG1159" s="72">
        <f t="shared" si="449"/>
        <v>79488.415997999997</v>
      </c>
      <c r="AH1159">
        <f t="shared" si="450"/>
        <v>0.21772531058974601</v>
      </c>
    </row>
    <row r="1160" spans="1:34" ht="15.75" thickBot="1" x14ac:dyDescent="0.3">
      <c r="A1160" s="36"/>
      <c r="B1160" s="17" t="s">
        <v>61</v>
      </c>
      <c r="C1160" s="17">
        <v>1156</v>
      </c>
      <c r="D1160" s="17">
        <v>134</v>
      </c>
      <c r="E1160" s="48">
        <v>29.8</v>
      </c>
      <c r="F1160" s="37">
        <f t="shared" si="451"/>
        <v>1.2083333333333328</v>
      </c>
      <c r="G1160" s="37">
        <f t="shared" si="452"/>
        <v>4.3499999999999979</v>
      </c>
      <c r="H1160" s="36"/>
      <c r="I1160" s="33">
        <f t="shared" si="432"/>
        <v>8.2777777777777786</v>
      </c>
      <c r="J1160" s="34">
        <f t="shared" si="439"/>
        <v>2203.9999999999991</v>
      </c>
      <c r="K1160" s="34">
        <f t="shared" si="440"/>
        <v>143.15</v>
      </c>
      <c r="L1160" s="39">
        <f t="shared" si="441"/>
        <v>68.26807500000001</v>
      </c>
      <c r="M1160" s="40">
        <f t="shared" si="442"/>
        <v>2415.4180749999991</v>
      </c>
      <c r="N1160" s="36"/>
      <c r="O1160" s="45">
        <f t="shared" si="443"/>
        <v>19994.294065277772</v>
      </c>
      <c r="P1160" s="46">
        <f t="shared" si="454"/>
        <v>19.994294065277771</v>
      </c>
      <c r="Q1160" s="42">
        <f t="shared" si="444"/>
        <v>19.994294065277771</v>
      </c>
      <c r="R1160" s="46">
        <f t="shared" si="453"/>
        <v>1.8276202562881785</v>
      </c>
      <c r="S1160" s="42">
        <f t="shared" si="445"/>
        <v>0</v>
      </c>
      <c r="T1160" s="43">
        <f t="shared" si="431"/>
        <v>0.35839557298723618</v>
      </c>
      <c r="U1160" s="36"/>
      <c r="V1160" s="58">
        <f t="shared" si="446"/>
        <v>2203.9999999999991</v>
      </c>
      <c r="W1160" s="58">
        <f t="shared" si="447"/>
        <v>0</v>
      </c>
      <c r="Y1160" s="61">
        <f t="shared" si="433"/>
        <v>62491.703703703723</v>
      </c>
      <c r="Z1160" s="61">
        <f t="shared" si="434"/>
        <v>62.49170370370372</v>
      </c>
      <c r="AA1160" s="61">
        <f t="shared" si="435"/>
        <v>0</v>
      </c>
      <c r="AB1160" s="63">
        <f t="shared" si="436"/>
        <v>0</v>
      </c>
      <c r="AC1160" s="36"/>
      <c r="AD1160" s="64">
        <f t="shared" si="437"/>
        <v>0</v>
      </c>
      <c r="AE1160" s="64">
        <f t="shared" si="438"/>
        <v>0.35839557298723618</v>
      </c>
      <c r="AF1160" s="42">
        <f t="shared" si="448"/>
        <v>171078.2743703704</v>
      </c>
      <c r="AG1160" s="72">
        <f t="shared" si="449"/>
        <v>98733.549096000017</v>
      </c>
      <c r="AH1160">
        <f t="shared" si="450"/>
        <v>0.21772531058974601</v>
      </c>
    </row>
    <row r="1161" spans="1:34" ht="15.75" thickBot="1" x14ac:dyDescent="0.3">
      <c r="A1161" s="36"/>
      <c r="B1161" s="17" t="s">
        <v>61</v>
      </c>
      <c r="C1161" s="17">
        <v>1157</v>
      </c>
      <c r="D1161" s="17">
        <v>135</v>
      </c>
      <c r="E1161" s="48">
        <v>33.799999999999997</v>
      </c>
      <c r="F1161" s="37">
        <f t="shared" si="451"/>
        <v>1.166666666666667</v>
      </c>
      <c r="G1161" s="37">
        <f t="shared" si="452"/>
        <v>4.2000000000000011</v>
      </c>
      <c r="H1161" s="36"/>
      <c r="I1161" s="33">
        <f t="shared" si="432"/>
        <v>9.3888888888888893</v>
      </c>
      <c r="J1161" s="34">
        <f t="shared" si="439"/>
        <v>2128.0000000000005</v>
      </c>
      <c r="K1161" s="34">
        <f t="shared" si="440"/>
        <v>143.15</v>
      </c>
      <c r="L1161" s="39">
        <f t="shared" si="441"/>
        <v>87.825074999999998</v>
      </c>
      <c r="M1161" s="40">
        <f t="shared" si="442"/>
        <v>2358.9750750000003</v>
      </c>
      <c r="N1161" s="36"/>
      <c r="O1161" s="45">
        <f t="shared" si="443"/>
        <v>22148.154870833336</v>
      </c>
      <c r="P1161" s="46">
        <f t="shared" si="454"/>
        <v>22.148154870833334</v>
      </c>
      <c r="Q1161" s="42">
        <f t="shared" si="444"/>
        <v>22.148154870833341</v>
      </c>
      <c r="R1161" s="46">
        <f t="shared" si="453"/>
        <v>1.8337725215300766</v>
      </c>
      <c r="S1161" s="42">
        <f t="shared" si="445"/>
        <v>0</v>
      </c>
      <c r="T1161" s="43">
        <f t="shared" si="431"/>
        <v>0.35839557298723618</v>
      </c>
      <c r="U1161" s="36"/>
      <c r="V1161" s="58">
        <f t="shared" si="446"/>
        <v>2128.0000000000005</v>
      </c>
      <c r="W1161" s="58">
        <f t="shared" si="447"/>
        <v>0</v>
      </c>
      <c r="Y1161" s="61">
        <f t="shared" si="433"/>
        <v>80393.925925925927</v>
      </c>
      <c r="Z1161" s="61">
        <f t="shared" si="434"/>
        <v>80.393925925925927</v>
      </c>
      <c r="AA1161" s="61">
        <f t="shared" si="435"/>
        <v>0</v>
      </c>
      <c r="AB1161" s="63">
        <f t="shared" si="436"/>
        <v>0</v>
      </c>
      <c r="AC1161" s="36"/>
      <c r="AD1161" s="64">
        <f t="shared" si="437"/>
        <v>0</v>
      </c>
      <c r="AE1161" s="64">
        <f t="shared" si="438"/>
        <v>0.35839557298723618</v>
      </c>
      <c r="AF1161" s="42">
        <f t="shared" si="448"/>
        <v>0</v>
      </c>
      <c r="AG1161" s="72">
        <f t="shared" si="449"/>
        <v>0</v>
      </c>
      <c r="AH1161">
        <f t="shared" si="450"/>
        <v>0.21772531058974601</v>
      </c>
    </row>
    <row r="1162" spans="1:34" ht="15.75" thickBot="1" x14ac:dyDescent="0.3">
      <c r="A1162" s="36"/>
      <c r="B1162" s="17" t="s">
        <v>61</v>
      </c>
      <c r="C1162" s="17">
        <v>1158</v>
      </c>
      <c r="D1162" s="17">
        <v>136</v>
      </c>
      <c r="E1162" s="48">
        <v>38.200000000000003</v>
      </c>
      <c r="F1162" s="37">
        <f t="shared" si="451"/>
        <v>1.3333333333333335</v>
      </c>
      <c r="G1162" s="37">
        <f t="shared" si="452"/>
        <v>4.8000000000000007</v>
      </c>
      <c r="H1162" s="36"/>
      <c r="I1162" s="33">
        <f t="shared" si="432"/>
        <v>10.611111111111112</v>
      </c>
      <c r="J1162" s="34">
        <f t="shared" si="439"/>
        <v>2432.0000000000005</v>
      </c>
      <c r="K1162" s="34">
        <f t="shared" si="440"/>
        <v>143.15</v>
      </c>
      <c r="L1162" s="39">
        <f t="shared" si="441"/>
        <v>112.17907500000003</v>
      </c>
      <c r="M1162" s="40">
        <f t="shared" si="442"/>
        <v>2687.3290750000006</v>
      </c>
      <c r="N1162" s="36"/>
      <c r="O1162" s="45">
        <f t="shared" si="443"/>
        <v>28515.547406944454</v>
      </c>
      <c r="P1162" s="46">
        <f t="shared" si="454"/>
        <v>28.515547406944453</v>
      </c>
      <c r="Q1162" s="42">
        <f t="shared" si="444"/>
        <v>28.515547406944453</v>
      </c>
      <c r="R1162" s="46">
        <f t="shared" si="453"/>
        <v>1.8416935069208946</v>
      </c>
      <c r="S1162" s="42">
        <f t="shared" si="445"/>
        <v>0</v>
      </c>
      <c r="T1162" s="43">
        <f t="shared" si="431"/>
        <v>0.35839557298723618</v>
      </c>
      <c r="U1162" s="36"/>
      <c r="V1162" s="58">
        <f t="shared" si="446"/>
        <v>2432.0000000000005</v>
      </c>
      <c r="W1162" s="58">
        <f t="shared" si="447"/>
        <v>0</v>
      </c>
      <c r="Y1162" s="61">
        <f t="shared" si="433"/>
        <v>102687.25925925928</v>
      </c>
      <c r="Z1162" s="61">
        <f t="shared" si="434"/>
        <v>102.68725925925928</v>
      </c>
      <c r="AA1162" s="61">
        <f t="shared" si="435"/>
        <v>0</v>
      </c>
      <c r="AB1162" s="63">
        <f t="shared" si="436"/>
        <v>0</v>
      </c>
      <c r="AC1162" s="36"/>
      <c r="AD1162" s="64">
        <f t="shared" si="437"/>
        <v>0</v>
      </c>
      <c r="AE1162" s="64">
        <f t="shared" si="438"/>
        <v>0.35839557298723618</v>
      </c>
      <c r="AF1162" s="42">
        <f t="shared" si="448"/>
        <v>0</v>
      </c>
      <c r="AG1162" s="72">
        <f t="shared" si="449"/>
        <v>0</v>
      </c>
      <c r="AH1162">
        <f t="shared" si="450"/>
        <v>0.21772531058974601</v>
      </c>
    </row>
    <row r="1163" spans="1:34" ht="15.75" thickBot="1" x14ac:dyDescent="0.3">
      <c r="A1163" s="36"/>
      <c r="B1163" s="17" t="s">
        <v>61</v>
      </c>
      <c r="C1163" s="17">
        <v>1159</v>
      </c>
      <c r="D1163" s="17">
        <v>137</v>
      </c>
      <c r="E1163" s="48">
        <v>43.4</v>
      </c>
      <c r="F1163" s="37">
        <f t="shared" si="451"/>
        <v>1.4861111111111105</v>
      </c>
      <c r="G1163" s="37">
        <f t="shared" si="452"/>
        <v>5.3499999999999979</v>
      </c>
      <c r="H1163" s="36"/>
      <c r="I1163" s="33">
        <f t="shared" si="432"/>
        <v>12.055555555555555</v>
      </c>
      <c r="J1163" s="34">
        <f t="shared" si="439"/>
        <v>2710.6666666666656</v>
      </c>
      <c r="K1163" s="34">
        <f t="shared" si="440"/>
        <v>143.15</v>
      </c>
      <c r="L1163" s="39">
        <f t="shared" si="441"/>
        <v>144.79867499999997</v>
      </c>
      <c r="M1163" s="40">
        <f t="shared" si="442"/>
        <v>2998.6153416666657</v>
      </c>
      <c r="N1163" s="36"/>
      <c r="O1163" s="45">
        <f t="shared" si="443"/>
        <v>36149.97384120369</v>
      </c>
      <c r="P1163" s="46">
        <f t="shared" si="454"/>
        <v>36.149973841203689</v>
      </c>
      <c r="Q1163" s="42">
        <f t="shared" si="444"/>
        <v>36.149973841203689</v>
      </c>
      <c r="R1163" s="46">
        <f t="shared" si="453"/>
        <v>1.8517351663212289</v>
      </c>
      <c r="S1163" s="42">
        <f t="shared" si="445"/>
        <v>0</v>
      </c>
      <c r="T1163" s="43">
        <f t="shared" si="431"/>
        <v>0.35839557298723618</v>
      </c>
      <c r="U1163" s="36"/>
      <c r="V1163" s="58">
        <f t="shared" si="446"/>
        <v>2710.6666666666656</v>
      </c>
      <c r="W1163" s="58">
        <f t="shared" si="447"/>
        <v>0</v>
      </c>
      <c r="Y1163" s="61">
        <f t="shared" si="433"/>
        <v>132546.8148148148</v>
      </c>
      <c r="Z1163" s="61">
        <f t="shared" si="434"/>
        <v>132.54681481481481</v>
      </c>
      <c r="AA1163" s="61">
        <f t="shared" si="435"/>
        <v>0</v>
      </c>
      <c r="AB1163" s="63">
        <f t="shared" si="436"/>
        <v>0</v>
      </c>
      <c r="AC1163" s="36"/>
      <c r="AD1163" s="64">
        <f t="shared" si="437"/>
        <v>0</v>
      </c>
      <c r="AE1163" s="64">
        <f t="shared" si="438"/>
        <v>0.35839557298723618</v>
      </c>
      <c r="AF1163" s="42">
        <f t="shared" si="448"/>
        <v>443336.23822222219</v>
      </c>
      <c r="AG1163" s="72">
        <f t="shared" si="449"/>
        <v>255860.42648399997</v>
      </c>
      <c r="AH1163">
        <f t="shared" si="450"/>
        <v>0.21772531058974601</v>
      </c>
    </row>
    <row r="1164" spans="1:34" ht="15.75" thickBot="1" x14ac:dyDescent="0.3">
      <c r="A1164" s="36"/>
      <c r="B1164" s="17" t="s">
        <v>61</v>
      </c>
      <c r="C1164" s="17">
        <v>1160</v>
      </c>
      <c r="D1164" s="17">
        <v>138</v>
      </c>
      <c r="E1164" s="48">
        <v>48.9</v>
      </c>
      <c r="F1164" s="37">
        <f t="shared" si="451"/>
        <v>1.4444444444444442</v>
      </c>
      <c r="G1164" s="37">
        <f t="shared" si="452"/>
        <v>5.1999999999999993</v>
      </c>
      <c r="H1164" s="36"/>
      <c r="I1164" s="33">
        <f t="shared" si="432"/>
        <v>13.583333333333334</v>
      </c>
      <c r="J1164" s="34">
        <f t="shared" si="439"/>
        <v>2634.6666666666661</v>
      </c>
      <c r="K1164" s="34">
        <f t="shared" si="440"/>
        <v>143.15</v>
      </c>
      <c r="L1164" s="39">
        <f t="shared" si="441"/>
        <v>183.82426875000002</v>
      </c>
      <c r="M1164" s="40">
        <f t="shared" si="442"/>
        <v>2961.6409354166663</v>
      </c>
      <c r="N1164" s="36"/>
      <c r="O1164" s="45">
        <f t="shared" si="443"/>
        <v>40228.956039409721</v>
      </c>
      <c r="P1164" s="46">
        <f t="shared" si="454"/>
        <v>40.228956039409724</v>
      </c>
      <c r="Q1164" s="42">
        <f t="shared" si="444"/>
        <v>40.228956039409724</v>
      </c>
      <c r="R1164" s="46">
        <f t="shared" si="453"/>
        <v>1.8629098763321761</v>
      </c>
      <c r="S1164" s="42">
        <f t="shared" si="445"/>
        <v>0</v>
      </c>
      <c r="T1164" s="43">
        <f t="shared" si="431"/>
        <v>0.35839557298723618</v>
      </c>
      <c r="U1164" s="36"/>
      <c r="V1164" s="58">
        <f t="shared" si="446"/>
        <v>2634.6666666666661</v>
      </c>
      <c r="W1164" s="58">
        <f t="shared" si="447"/>
        <v>0</v>
      </c>
      <c r="Y1164" s="61">
        <f t="shared" si="433"/>
        <v>168270.33333333334</v>
      </c>
      <c r="Z1164" s="61">
        <f t="shared" si="434"/>
        <v>168.27033333333335</v>
      </c>
      <c r="AA1164" s="61">
        <f t="shared" si="435"/>
        <v>0</v>
      </c>
      <c r="AB1164" s="63">
        <f t="shared" si="436"/>
        <v>0</v>
      </c>
      <c r="AC1164" s="36"/>
      <c r="AD1164" s="64">
        <f t="shared" si="437"/>
        <v>0</v>
      </c>
      <c r="AE1164" s="64">
        <f t="shared" si="438"/>
        <v>0.35839557298723618</v>
      </c>
      <c r="AF1164" s="42">
        <f t="shared" si="448"/>
        <v>459236.85313580249</v>
      </c>
      <c r="AG1164" s="72">
        <f t="shared" si="449"/>
        <v>265037.06886599999</v>
      </c>
      <c r="AH1164">
        <f t="shared" si="450"/>
        <v>0.21772531058974601</v>
      </c>
    </row>
    <row r="1165" spans="1:34" ht="15.75" thickBot="1" x14ac:dyDescent="0.3">
      <c r="A1165" s="36"/>
      <c r="B1165" s="17" t="s">
        <v>61</v>
      </c>
      <c r="C1165" s="17">
        <v>1161</v>
      </c>
      <c r="D1165" s="17">
        <v>139</v>
      </c>
      <c r="E1165" s="48">
        <v>53.8</v>
      </c>
      <c r="F1165" s="37">
        <f t="shared" si="451"/>
        <v>1.2361111111111109</v>
      </c>
      <c r="G1165" s="37">
        <f t="shared" si="452"/>
        <v>4.4499999999999993</v>
      </c>
      <c r="H1165" s="36"/>
      <c r="I1165" s="33">
        <f t="shared" si="432"/>
        <v>14.944444444444445</v>
      </c>
      <c r="J1165" s="34">
        <f t="shared" si="439"/>
        <v>2254.6666666666665</v>
      </c>
      <c r="K1165" s="34">
        <f t="shared" si="440"/>
        <v>143.15</v>
      </c>
      <c r="L1165" s="39">
        <f t="shared" si="441"/>
        <v>222.510075</v>
      </c>
      <c r="M1165" s="40">
        <f t="shared" si="442"/>
        <v>2620.3267416666667</v>
      </c>
      <c r="N1165" s="36"/>
      <c r="O1165" s="45">
        <f t="shared" si="443"/>
        <v>39159.327417129629</v>
      </c>
      <c r="P1165" s="46">
        <f t="shared" si="454"/>
        <v>39.159327417129631</v>
      </c>
      <c r="Q1165" s="42">
        <f t="shared" si="444"/>
        <v>39.159327417129631</v>
      </c>
      <c r="R1165" s="46">
        <f t="shared" si="453"/>
        <v>1.8737874672813788</v>
      </c>
      <c r="S1165" s="42">
        <f t="shared" si="445"/>
        <v>0</v>
      </c>
      <c r="T1165" s="43">
        <f t="shared" si="431"/>
        <v>0.35839557298723618</v>
      </c>
      <c r="U1165" s="36"/>
      <c r="V1165" s="58">
        <f t="shared" si="446"/>
        <v>2254.6666666666665</v>
      </c>
      <c r="W1165" s="58">
        <f t="shared" si="447"/>
        <v>0</v>
      </c>
      <c r="Y1165" s="61">
        <f t="shared" si="433"/>
        <v>203682.81481481483</v>
      </c>
      <c r="Z1165" s="61">
        <f t="shared" si="434"/>
        <v>203.68281481481483</v>
      </c>
      <c r="AA1165" s="61">
        <f t="shared" si="435"/>
        <v>0</v>
      </c>
      <c r="AB1165" s="63">
        <f t="shared" si="436"/>
        <v>0</v>
      </c>
      <c r="AC1165" s="36"/>
      <c r="AD1165" s="64">
        <f t="shared" si="437"/>
        <v>0</v>
      </c>
      <c r="AE1165" s="64">
        <f t="shared" si="438"/>
        <v>0.35839557298723618</v>
      </c>
      <c r="AF1165" s="42">
        <f t="shared" si="448"/>
        <v>458594.21965432126</v>
      </c>
      <c r="AG1165" s="72">
        <f t="shared" si="449"/>
        <v>264666.18901800021</v>
      </c>
      <c r="AH1165">
        <f t="shared" si="450"/>
        <v>0.21772531058974601</v>
      </c>
    </row>
    <row r="1166" spans="1:34" ht="15.75" thickBot="1" x14ac:dyDescent="0.3">
      <c r="A1166" s="36"/>
      <c r="B1166" s="17" t="s">
        <v>61</v>
      </c>
      <c r="C1166" s="17">
        <v>1162</v>
      </c>
      <c r="D1166" s="17">
        <v>140</v>
      </c>
      <c r="E1166" s="48">
        <v>57.8</v>
      </c>
      <c r="F1166" s="37">
        <f t="shared" si="451"/>
        <v>1.0694444444444449</v>
      </c>
      <c r="G1166" s="37">
        <f t="shared" si="452"/>
        <v>3.8500000000000014</v>
      </c>
      <c r="H1166" s="36"/>
      <c r="I1166" s="33">
        <f t="shared" si="432"/>
        <v>16.055555555555557</v>
      </c>
      <c r="J1166" s="34">
        <f t="shared" si="439"/>
        <v>1950.6666666666674</v>
      </c>
      <c r="K1166" s="34">
        <f t="shared" si="440"/>
        <v>143.15</v>
      </c>
      <c r="L1166" s="39">
        <f t="shared" si="441"/>
        <v>256.82707500000004</v>
      </c>
      <c r="M1166" s="40">
        <f t="shared" si="442"/>
        <v>2350.6437416666677</v>
      </c>
      <c r="N1166" s="36"/>
      <c r="O1166" s="45">
        <f t="shared" si="443"/>
        <v>37740.891185648165</v>
      </c>
      <c r="P1166" s="46">
        <f t="shared" si="454"/>
        <v>37.740891185648167</v>
      </c>
      <c r="Q1166" s="42">
        <f t="shared" si="444"/>
        <v>37.740891185648167</v>
      </c>
      <c r="R1166" s="46">
        <f t="shared" si="453"/>
        <v>1.884271048166281</v>
      </c>
      <c r="S1166" s="42">
        <f t="shared" si="445"/>
        <v>0</v>
      </c>
      <c r="T1166" s="43">
        <f t="shared" si="431"/>
        <v>0.35839557298723618</v>
      </c>
      <c r="U1166" s="36"/>
      <c r="V1166" s="58">
        <f t="shared" si="446"/>
        <v>1950.6666666666674</v>
      </c>
      <c r="W1166" s="58">
        <f t="shared" si="447"/>
        <v>0</v>
      </c>
      <c r="Y1166" s="61">
        <f t="shared" si="433"/>
        <v>235096.14814814818</v>
      </c>
      <c r="Z1166" s="61">
        <f t="shared" si="434"/>
        <v>235.09614814814819</v>
      </c>
      <c r="AA1166" s="61">
        <f t="shared" si="435"/>
        <v>0</v>
      </c>
      <c r="AB1166" s="63">
        <f t="shared" si="436"/>
        <v>0</v>
      </c>
      <c r="AC1166" s="36"/>
      <c r="AD1166" s="64">
        <f t="shared" si="437"/>
        <v>0</v>
      </c>
      <c r="AE1166" s="64">
        <f t="shared" si="438"/>
        <v>0.35839557298723618</v>
      </c>
      <c r="AF1166" s="42">
        <f t="shared" si="448"/>
        <v>485472.8000000004</v>
      </c>
      <c r="AG1166" s="72">
        <f t="shared" si="449"/>
        <v>280178.48970000021</v>
      </c>
      <c r="AH1166">
        <f t="shared" si="450"/>
        <v>0.21772531058974601</v>
      </c>
    </row>
    <row r="1167" spans="1:34" ht="15.75" thickBot="1" x14ac:dyDescent="0.3">
      <c r="A1167" s="36"/>
      <c r="B1167" s="17" t="s">
        <v>61</v>
      </c>
      <c r="C1167" s="17">
        <v>1163</v>
      </c>
      <c r="D1167" s="17">
        <v>141</v>
      </c>
      <c r="E1167" s="48">
        <v>61.5</v>
      </c>
      <c r="F1167" s="37">
        <f t="shared" si="451"/>
        <v>1.0000000000000004</v>
      </c>
      <c r="G1167" s="37">
        <f t="shared" si="452"/>
        <v>3.6000000000000014</v>
      </c>
      <c r="H1167" s="36"/>
      <c r="I1167" s="33">
        <f t="shared" si="432"/>
        <v>17.083333333333336</v>
      </c>
      <c r="J1167" s="34">
        <f t="shared" si="439"/>
        <v>1824.0000000000009</v>
      </c>
      <c r="K1167" s="34">
        <f t="shared" si="440"/>
        <v>143.15</v>
      </c>
      <c r="L1167" s="39">
        <f t="shared" si="441"/>
        <v>290.76046875000009</v>
      </c>
      <c r="M1167" s="40">
        <f t="shared" si="442"/>
        <v>2257.9104687500012</v>
      </c>
      <c r="N1167" s="36"/>
      <c r="O1167" s="45">
        <f t="shared" si="443"/>
        <v>38572.63717447919</v>
      </c>
      <c r="P1167" s="46">
        <f t="shared" si="454"/>
        <v>38.57263717447919</v>
      </c>
      <c r="Q1167" s="42">
        <f t="shared" si="444"/>
        <v>38.57263717447919</v>
      </c>
      <c r="R1167" s="46">
        <f t="shared" si="453"/>
        <v>1.8949856696036362</v>
      </c>
      <c r="S1167" s="42">
        <f t="shared" si="445"/>
        <v>0</v>
      </c>
      <c r="T1167" s="43">
        <f t="shared" si="431"/>
        <v>0.35839557298723618</v>
      </c>
      <c r="U1167" s="36"/>
      <c r="V1167" s="58">
        <f t="shared" si="446"/>
        <v>1824.0000000000009</v>
      </c>
      <c r="W1167" s="58">
        <f t="shared" si="447"/>
        <v>0</v>
      </c>
      <c r="Y1167" s="61">
        <f t="shared" si="433"/>
        <v>266158.33333333343</v>
      </c>
      <c r="Z1167" s="61">
        <f t="shared" si="434"/>
        <v>266.15833333333342</v>
      </c>
      <c r="AA1167" s="61">
        <f t="shared" si="435"/>
        <v>0</v>
      </c>
      <c r="AB1167" s="63">
        <f t="shared" si="436"/>
        <v>0</v>
      </c>
      <c r="AC1167" s="36"/>
      <c r="AD1167" s="64">
        <f t="shared" si="437"/>
        <v>0</v>
      </c>
      <c r="AE1167" s="64">
        <f t="shared" si="438"/>
        <v>0.35839557298723618</v>
      </c>
      <c r="AF1167" s="42">
        <f t="shared" si="448"/>
        <v>519706.29629629682</v>
      </c>
      <c r="AG1167" s="72">
        <f t="shared" si="449"/>
        <v>299935.49625000026</v>
      </c>
      <c r="AH1167">
        <f t="shared" si="450"/>
        <v>0.21772531058974601</v>
      </c>
    </row>
    <row r="1168" spans="1:34" ht="15.75" thickBot="1" x14ac:dyDescent="0.3">
      <c r="A1168" s="36"/>
      <c r="B1168" s="17" t="s">
        <v>61</v>
      </c>
      <c r="C1168" s="17">
        <v>1164</v>
      </c>
      <c r="D1168" s="17">
        <v>142</v>
      </c>
      <c r="E1168" s="48">
        <v>65</v>
      </c>
      <c r="F1168" s="37">
        <f t="shared" si="451"/>
        <v>0.95833333333333415</v>
      </c>
      <c r="G1168" s="37">
        <f t="shared" si="452"/>
        <v>3.4500000000000028</v>
      </c>
      <c r="H1168" s="36"/>
      <c r="I1168" s="33">
        <f t="shared" si="432"/>
        <v>18.055555555555557</v>
      </c>
      <c r="J1168" s="34">
        <f t="shared" si="439"/>
        <v>1748.0000000000016</v>
      </c>
      <c r="K1168" s="34">
        <f t="shared" si="440"/>
        <v>143.15</v>
      </c>
      <c r="L1168" s="39">
        <f t="shared" si="441"/>
        <v>324.796875</v>
      </c>
      <c r="M1168" s="40">
        <f t="shared" si="442"/>
        <v>2215.9468750000015</v>
      </c>
      <c r="N1168" s="36"/>
      <c r="O1168" s="45">
        <f t="shared" si="443"/>
        <v>40010.151909722255</v>
      </c>
      <c r="P1168" s="46">
        <f t="shared" si="454"/>
        <v>40.010151909722254</v>
      </c>
      <c r="Q1168" s="42">
        <f t="shared" si="444"/>
        <v>40.010151909722254</v>
      </c>
      <c r="R1168" s="46">
        <f t="shared" si="453"/>
        <v>1.9060996006896702</v>
      </c>
      <c r="S1168" s="42">
        <f t="shared" si="445"/>
        <v>0</v>
      </c>
      <c r="T1168" s="43">
        <f t="shared" si="431"/>
        <v>0.35839557298723618</v>
      </c>
      <c r="U1168" s="36"/>
      <c r="V1168" s="58">
        <f t="shared" si="446"/>
        <v>1748.0000000000016</v>
      </c>
      <c r="W1168" s="58">
        <f t="shared" si="447"/>
        <v>0</v>
      </c>
      <c r="Y1168" s="61">
        <f t="shared" si="433"/>
        <v>297314.81481481483</v>
      </c>
      <c r="Z1168" s="61">
        <f t="shared" si="434"/>
        <v>297.31481481481484</v>
      </c>
      <c r="AA1168" s="61">
        <f t="shared" si="435"/>
        <v>0</v>
      </c>
      <c r="AB1168" s="63">
        <f t="shared" si="436"/>
        <v>0</v>
      </c>
      <c r="AC1168" s="36"/>
      <c r="AD1168" s="64">
        <f t="shared" si="437"/>
        <v>0</v>
      </c>
      <c r="AE1168" s="64">
        <f t="shared" si="438"/>
        <v>0.35839557298723618</v>
      </c>
      <c r="AF1168" s="42">
        <f t="shared" si="448"/>
        <v>550475.90399999975</v>
      </c>
      <c r="AG1168" s="72">
        <f t="shared" si="449"/>
        <v>317693.40609599988</v>
      </c>
      <c r="AH1168">
        <f t="shared" si="450"/>
        <v>0.21772531058974601</v>
      </c>
    </row>
    <row r="1169" spans="1:34" ht="15.75" thickBot="1" x14ac:dyDescent="0.3">
      <c r="A1169" s="36"/>
      <c r="B1169" s="17" t="s">
        <v>61</v>
      </c>
      <c r="C1169" s="17">
        <v>1165</v>
      </c>
      <c r="D1169" s="17">
        <v>143</v>
      </c>
      <c r="E1169" s="48">
        <v>68.400000000000006</v>
      </c>
      <c r="F1169" s="37">
        <f t="shared" si="451"/>
        <v>0.91666666666666585</v>
      </c>
      <c r="G1169" s="37">
        <f t="shared" si="452"/>
        <v>3.2999999999999972</v>
      </c>
      <c r="H1169" s="36"/>
      <c r="I1169" s="33">
        <f t="shared" si="432"/>
        <v>19.000000000000004</v>
      </c>
      <c r="J1169" s="34">
        <f t="shared" si="439"/>
        <v>1671.9999999999984</v>
      </c>
      <c r="K1169" s="34">
        <f t="shared" si="440"/>
        <v>143.15</v>
      </c>
      <c r="L1169" s="39">
        <f t="shared" si="441"/>
        <v>359.66430000000008</v>
      </c>
      <c r="M1169" s="40">
        <f t="shared" si="442"/>
        <v>2174.8142999999986</v>
      </c>
      <c r="N1169" s="36"/>
      <c r="O1169" s="45">
        <f t="shared" si="443"/>
        <v>41321.47169999998</v>
      </c>
      <c r="P1169" s="46">
        <f t="shared" si="454"/>
        <v>41.321471699999982</v>
      </c>
      <c r="Q1169" s="42">
        <f t="shared" si="444"/>
        <v>41.321471699999982</v>
      </c>
      <c r="R1169" s="46">
        <f t="shared" si="453"/>
        <v>1.9175777872730035</v>
      </c>
      <c r="S1169" s="42">
        <f t="shared" si="445"/>
        <v>0</v>
      </c>
      <c r="T1169" s="43">
        <f t="shared" si="431"/>
        <v>0.35839557298723618</v>
      </c>
      <c r="U1169" s="36"/>
      <c r="V1169" s="58">
        <f t="shared" si="446"/>
        <v>1671.9999999999984</v>
      </c>
      <c r="W1169" s="58">
        <f t="shared" si="447"/>
        <v>0</v>
      </c>
      <c r="Y1169" s="61">
        <f t="shared" si="433"/>
        <v>329232.00000000012</v>
      </c>
      <c r="Z1169" s="61">
        <f t="shared" si="434"/>
        <v>329.23200000000014</v>
      </c>
      <c r="AA1169" s="61">
        <f t="shared" si="435"/>
        <v>0</v>
      </c>
      <c r="AB1169" s="63">
        <f t="shared" si="436"/>
        <v>0</v>
      </c>
      <c r="AC1169" s="36"/>
      <c r="AD1169" s="64">
        <f t="shared" si="437"/>
        <v>0</v>
      </c>
      <c r="AE1169" s="64">
        <f t="shared" si="438"/>
        <v>0.35839557298723618</v>
      </c>
      <c r="AF1169" s="42">
        <f t="shared" si="448"/>
        <v>420403.23634567851</v>
      </c>
      <c r="AG1169" s="72">
        <f t="shared" si="449"/>
        <v>242625.21777599968</v>
      </c>
      <c r="AH1169">
        <f t="shared" si="450"/>
        <v>0.21772531058974601</v>
      </c>
    </row>
    <row r="1170" spans="1:34" ht="15.75" thickBot="1" x14ac:dyDescent="0.3">
      <c r="A1170" s="36"/>
      <c r="B1170" s="17" t="s">
        <v>61</v>
      </c>
      <c r="C1170" s="17">
        <v>1166</v>
      </c>
      <c r="D1170" s="17">
        <v>144</v>
      </c>
      <c r="E1170" s="48">
        <v>71.599999999999994</v>
      </c>
      <c r="F1170" s="37">
        <f t="shared" si="451"/>
        <v>0.63888888888888806</v>
      </c>
      <c r="G1170" s="37">
        <f t="shared" si="452"/>
        <v>2.2999999999999972</v>
      </c>
      <c r="H1170" s="36"/>
      <c r="I1170" s="33">
        <f t="shared" si="432"/>
        <v>19.888888888888889</v>
      </c>
      <c r="J1170" s="34">
        <f t="shared" si="439"/>
        <v>1165.3333333333319</v>
      </c>
      <c r="K1170" s="34">
        <f t="shared" si="440"/>
        <v>143.15</v>
      </c>
      <c r="L1170" s="39">
        <f t="shared" si="441"/>
        <v>394.10429999999997</v>
      </c>
      <c r="M1170" s="40">
        <f t="shared" si="442"/>
        <v>1702.5876333333317</v>
      </c>
      <c r="N1170" s="36"/>
      <c r="O1170" s="45">
        <f t="shared" si="443"/>
        <v>33862.576262962932</v>
      </c>
      <c r="P1170" s="46">
        <f t="shared" si="454"/>
        <v>33.862576262962932</v>
      </c>
      <c r="Q1170" s="42">
        <f t="shared" si="444"/>
        <v>33.862576262962939</v>
      </c>
      <c r="R1170" s="46">
        <f t="shared" si="453"/>
        <v>1.9269840584571598</v>
      </c>
      <c r="S1170" s="42">
        <f t="shared" si="445"/>
        <v>0</v>
      </c>
      <c r="T1170" s="43">
        <f t="shared" si="431"/>
        <v>0.35839557298723618</v>
      </c>
      <c r="U1170" s="36"/>
      <c r="V1170" s="58">
        <f t="shared" si="446"/>
        <v>1165.3333333333319</v>
      </c>
      <c r="W1170" s="58">
        <f t="shared" si="447"/>
        <v>0</v>
      </c>
      <c r="Y1170" s="61">
        <f t="shared" si="433"/>
        <v>360757.9259259259</v>
      </c>
      <c r="Z1170" s="61">
        <f t="shared" si="434"/>
        <v>360.75792592592592</v>
      </c>
      <c r="AA1170" s="61">
        <f t="shared" si="435"/>
        <v>0</v>
      </c>
      <c r="AB1170" s="63">
        <f t="shared" si="436"/>
        <v>0</v>
      </c>
      <c r="AC1170" s="36"/>
      <c r="AD1170" s="64">
        <f t="shared" si="437"/>
        <v>0</v>
      </c>
      <c r="AE1170" s="64">
        <f t="shared" si="438"/>
        <v>0.35839557298723618</v>
      </c>
      <c r="AF1170" s="42">
        <f t="shared" si="448"/>
        <v>256502.53333333359</v>
      </c>
      <c r="AG1170" s="72">
        <f t="shared" si="449"/>
        <v>148034.02455000018</v>
      </c>
      <c r="AH1170">
        <f t="shared" si="450"/>
        <v>0.21772531058974601</v>
      </c>
    </row>
    <row r="1171" spans="1:34" ht="15.75" thickBot="1" x14ac:dyDescent="0.3">
      <c r="A1171" s="36"/>
      <c r="B1171" s="17" t="s">
        <v>61</v>
      </c>
      <c r="C1171" s="17">
        <v>1167</v>
      </c>
      <c r="D1171" s="17">
        <v>145</v>
      </c>
      <c r="E1171" s="48">
        <v>73</v>
      </c>
      <c r="F1171" s="37">
        <f t="shared" si="451"/>
        <v>0.37500000000000039</v>
      </c>
      <c r="G1171" s="37">
        <f t="shared" si="452"/>
        <v>1.3500000000000014</v>
      </c>
      <c r="H1171" s="36"/>
      <c r="I1171" s="33">
        <f t="shared" si="432"/>
        <v>20.277777777777779</v>
      </c>
      <c r="J1171" s="34">
        <f t="shared" si="439"/>
        <v>684.00000000000068</v>
      </c>
      <c r="K1171" s="34">
        <f t="shared" si="440"/>
        <v>143.15</v>
      </c>
      <c r="L1171" s="39">
        <f t="shared" si="441"/>
        <v>409.666875</v>
      </c>
      <c r="M1171" s="40">
        <f t="shared" si="442"/>
        <v>1236.8168750000007</v>
      </c>
      <c r="N1171" s="36"/>
      <c r="O1171" s="45">
        <f t="shared" si="443"/>
        <v>25079.897743055571</v>
      </c>
      <c r="P1171" s="46">
        <f t="shared" si="454"/>
        <v>25.079897743055572</v>
      </c>
      <c r="Q1171" s="42">
        <f t="shared" si="444"/>
        <v>25.079897743055572</v>
      </c>
      <c r="R1171" s="46">
        <f t="shared" si="453"/>
        <v>1.9339506967191198</v>
      </c>
      <c r="S1171" s="42">
        <f t="shared" si="445"/>
        <v>0</v>
      </c>
      <c r="T1171" s="43">
        <f t="shared" si="431"/>
        <v>0.35839557298723618</v>
      </c>
      <c r="U1171" s="36"/>
      <c r="V1171" s="58">
        <f t="shared" si="446"/>
        <v>684.00000000000068</v>
      </c>
      <c r="W1171" s="58">
        <f t="shared" si="447"/>
        <v>0</v>
      </c>
      <c r="Y1171" s="61">
        <f t="shared" si="433"/>
        <v>375003.70370370371</v>
      </c>
      <c r="Z1171" s="61">
        <f t="shared" si="434"/>
        <v>375.00370370370371</v>
      </c>
      <c r="AA1171" s="61">
        <f t="shared" si="435"/>
        <v>0</v>
      </c>
      <c r="AB1171" s="63">
        <f t="shared" si="436"/>
        <v>0</v>
      </c>
      <c r="AC1171" s="36"/>
      <c r="AD1171" s="64">
        <f t="shared" si="437"/>
        <v>0</v>
      </c>
      <c r="AE1171" s="64">
        <f t="shared" si="438"/>
        <v>0.35839557298723618</v>
      </c>
      <c r="AF1171" s="42">
        <f t="shared" si="448"/>
        <v>0</v>
      </c>
      <c r="AG1171" s="72">
        <f t="shared" si="449"/>
        <v>0</v>
      </c>
      <c r="AH1171">
        <f t="shared" si="450"/>
        <v>0.21772531058974601</v>
      </c>
    </row>
    <row r="1172" spans="1:34" ht="15.75" thickBot="1" x14ac:dyDescent="0.3">
      <c r="A1172" s="36"/>
      <c r="B1172" s="17" t="s">
        <v>61</v>
      </c>
      <c r="C1172" s="17">
        <v>1168</v>
      </c>
      <c r="D1172" s="17">
        <v>146</v>
      </c>
      <c r="E1172" s="48">
        <v>74.3</v>
      </c>
      <c r="F1172" s="37">
        <f t="shared" si="451"/>
        <v>0.44444444444444481</v>
      </c>
      <c r="G1172" s="37">
        <f t="shared" si="452"/>
        <v>1.6000000000000014</v>
      </c>
      <c r="H1172" s="36"/>
      <c r="I1172" s="33">
        <f t="shared" si="432"/>
        <v>20.638888888888889</v>
      </c>
      <c r="J1172" s="34">
        <f t="shared" si="439"/>
        <v>810.66666666666731</v>
      </c>
      <c r="K1172" s="34">
        <f t="shared" si="440"/>
        <v>143.15</v>
      </c>
      <c r="L1172" s="39">
        <f t="shared" si="441"/>
        <v>424.38766875000005</v>
      </c>
      <c r="M1172" s="40">
        <f t="shared" si="442"/>
        <v>1378.2043354166674</v>
      </c>
      <c r="N1172" s="36"/>
      <c r="O1172" s="45">
        <f t="shared" si="443"/>
        <v>28444.606144849553</v>
      </c>
      <c r="P1172" s="46">
        <f t="shared" si="454"/>
        <v>28.444606144849551</v>
      </c>
      <c r="Q1172" s="42">
        <f t="shared" si="444"/>
        <v>28.444606144849551</v>
      </c>
      <c r="R1172" s="46">
        <f t="shared" si="453"/>
        <v>1.9418519762038002</v>
      </c>
      <c r="S1172" s="42">
        <f t="shared" si="445"/>
        <v>0</v>
      </c>
      <c r="T1172" s="43">
        <f t="shared" si="431"/>
        <v>0.35839557298723618</v>
      </c>
      <c r="U1172" s="36"/>
      <c r="V1172" s="58">
        <f t="shared" si="446"/>
        <v>810.66666666666731</v>
      </c>
      <c r="W1172" s="58">
        <f t="shared" si="447"/>
        <v>0</v>
      </c>
      <c r="Y1172" s="61">
        <f t="shared" si="433"/>
        <v>388478.92592592596</v>
      </c>
      <c r="Z1172" s="61">
        <f t="shared" si="434"/>
        <v>388.47892592592598</v>
      </c>
      <c r="AA1172" s="61">
        <f t="shared" si="435"/>
        <v>0</v>
      </c>
      <c r="AB1172" s="63">
        <f t="shared" si="436"/>
        <v>0</v>
      </c>
      <c r="AC1172" s="36"/>
      <c r="AD1172" s="64">
        <f t="shared" si="437"/>
        <v>0</v>
      </c>
      <c r="AE1172" s="64">
        <f t="shared" si="438"/>
        <v>0.35839557298723618</v>
      </c>
      <c r="AF1172" s="42">
        <f t="shared" si="448"/>
        <v>0</v>
      </c>
      <c r="AG1172" s="72">
        <f t="shared" si="449"/>
        <v>0</v>
      </c>
      <c r="AH1172">
        <f t="shared" si="450"/>
        <v>0.21772531058974601</v>
      </c>
    </row>
    <row r="1173" spans="1:34" ht="15.75" thickBot="1" x14ac:dyDescent="0.3">
      <c r="A1173" s="36"/>
      <c r="B1173" s="17" t="s">
        <v>61</v>
      </c>
      <c r="C1173" s="17">
        <v>1169</v>
      </c>
      <c r="D1173" s="17">
        <v>147</v>
      </c>
      <c r="E1173" s="48">
        <v>76.2</v>
      </c>
      <c r="F1173" s="37">
        <f t="shared" si="451"/>
        <v>0.50000000000000122</v>
      </c>
      <c r="G1173" s="37">
        <f t="shared" si="452"/>
        <v>1.8000000000000043</v>
      </c>
      <c r="H1173" s="36"/>
      <c r="I1173" s="33">
        <f t="shared" si="432"/>
        <v>21.166666666666668</v>
      </c>
      <c r="J1173" s="34">
        <f t="shared" si="439"/>
        <v>912.00000000000227</v>
      </c>
      <c r="K1173" s="34">
        <f t="shared" si="440"/>
        <v>143.15</v>
      </c>
      <c r="L1173" s="39">
        <f t="shared" si="441"/>
        <v>446.37007500000004</v>
      </c>
      <c r="M1173" s="40">
        <f t="shared" si="442"/>
        <v>1501.5200750000022</v>
      </c>
      <c r="N1173" s="36"/>
      <c r="O1173" s="45">
        <f t="shared" si="443"/>
        <v>31782.174920833382</v>
      </c>
      <c r="P1173" s="46">
        <f t="shared" si="454"/>
        <v>31.782174920833381</v>
      </c>
      <c r="Q1173" s="42">
        <f t="shared" si="444"/>
        <v>31.782174920833384</v>
      </c>
      <c r="R1173" s="46">
        <f t="shared" si="453"/>
        <v>1.950680358126254</v>
      </c>
      <c r="S1173" s="42">
        <f t="shared" si="445"/>
        <v>0</v>
      </c>
      <c r="T1173" s="43">
        <f t="shared" si="431"/>
        <v>0.35839557298723618</v>
      </c>
      <c r="U1173" s="36"/>
      <c r="V1173" s="58">
        <f t="shared" si="446"/>
        <v>912.00000000000227</v>
      </c>
      <c r="W1173" s="58">
        <f t="shared" si="447"/>
        <v>0</v>
      </c>
      <c r="Y1173" s="61">
        <f t="shared" si="433"/>
        <v>408601.33333333337</v>
      </c>
      <c r="Z1173" s="61">
        <f t="shared" si="434"/>
        <v>408.6013333333334</v>
      </c>
      <c r="AA1173" s="61">
        <f t="shared" si="435"/>
        <v>0</v>
      </c>
      <c r="AB1173" s="63">
        <f t="shared" si="436"/>
        <v>0</v>
      </c>
      <c r="AC1173" s="36"/>
      <c r="AD1173" s="64">
        <f t="shared" si="437"/>
        <v>0</v>
      </c>
      <c r="AE1173" s="64">
        <f t="shared" si="438"/>
        <v>0.35839557298723618</v>
      </c>
      <c r="AF1173" s="42">
        <f t="shared" si="448"/>
        <v>357002.31274074054</v>
      </c>
      <c r="AG1173" s="72">
        <f t="shared" si="449"/>
        <v>206034.95974049985</v>
      </c>
      <c r="AH1173">
        <f t="shared" si="450"/>
        <v>0.21772531058974601</v>
      </c>
    </row>
    <row r="1174" spans="1:34" ht="15.75" thickBot="1" x14ac:dyDescent="0.3">
      <c r="A1174" s="36"/>
      <c r="B1174" s="17" t="s">
        <v>61</v>
      </c>
      <c r="C1174" s="17">
        <v>1170</v>
      </c>
      <c r="D1174" s="17">
        <v>148</v>
      </c>
      <c r="E1174" s="48">
        <v>77.900000000000006</v>
      </c>
      <c r="F1174" s="37">
        <f t="shared" si="451"/>
        <v>0.45833333333333293</v>
      </c>
      <c r="G1174" s="37">
        <f t="shared" si="452"/>
        <v>1.6499999999999986</v>
      </c>
      <c r="H1174" s="36"/>
      <c r="I1174" s="33">
        <f t="shared" si="432"/>
        <v>21.638888888888893</v>
      </c>
      <c r="J1174" s="34">
        <f t="shared" si="439"/>
        <v>835.9999999999992</v>
      </c>
      <c r="K1174" s="34">
        <f t="shared" si="440"/>
        <v>143.15</v>
      </c>
      <c r="L1174" s="39">
        <f t="shared" si="441"/>
        <v>466.50901875000011</v>
      </c>
      <c r="M1174" s="40">
        <f t="shared" si="442"/>
        <v>1445.6590187499992</v>
      </c>
      <c r="N1174" s="36"/>
      <c r="O1174" s="45">
        <f t="shared" si="443"/>
        <v>31282.454877951375</v>
      </c>
      <c r="P1174" s="46">
        <f t="shared" si="454"/>
        <v>31.282454877951377</v>
      </c>
      <c r="Q1174" s="42">
        <f t="shared" si="444"/>
        <v>31.282454877951377</v>
      </c>
      <c r="R1174" s="46">
        <f t="shared" si="453"/>
        <v>1.959369928925685</v>
      </c>
      <c r="S1174" s="42">
        <f t="shared" si="445"/>
        <v>0</v>
      </c>
      <c r="T1174" s="43">
        <f t="shared" si="431"/>
        <v>0.35839557298723618</v>
      </c>
      <c r="U1174" s="36"/>
      <c r="V1174" s="58">
        <f t="shared" si="446"/>
        <v>835.9999999999992</v>
      </c>
      <c r="W1174" s="58">
        <f t="shared" si="447"/>
        <v>0</v>
      </c>
      <c r="Y1174" s="61">
        <f t="shared" si="433"/>
        <v>427036.25925925939</v>
      </c>
      <c r="Z1174" s="61">
        <f t="shared" si="434"/>
        <v>427.0362592592594</v>
      </c>
      <c r="AA1174" s="61">
        <f t="shared" si="435"/>
        <v>0</v>
      </c>
      <c r="AB1174" s="63">
        <f t="shared" si="436"/>
        <v>0</v>
      </c>
      <c r="AC1174" s="36"/>
      <c r="AD1174" s="64">
        <f t="shared" si="437"/>
        <v>0</v>
      </c>
      <c r="AE1174" s="64">
        <f t="shared" si="438"/>
        <v>0.35839557298723618</v>
      </c>
      <c r="AF1174" s="42">
        <f t="shared" si="448"/>
        <v>349283.54444444389</v>
      </c>
      <c r="AG1174" s="72">
        <f t="shared" si="449"/>
        <v>201580.26558749969</v>
      </c>
      <c r="AH1174">
        <f t="shared" si="450"/>
        <v>0.21772531058974601</v>
      </c>
    </row>
    <row r="1175" spans="1:34" ht="15.75" thickBot="1" x14ac:dyDescent="0.3">
      <c r="A1175" s="36"/>
      <c r="B1175" s="17" t="s">
        <v>61</v>
      </c>
      <c r="C1175" s="17">
        <v>1171</v>
      </c>
      <c r="D1175" s="17">
        <v>149</v>
      </c>
      <c r="E1175" s="48">
        <v>79.5</v>
      </c>
      <c r="F1175" s="37">
        <f t="shared" si="451"/>
        <v>0.43055555555555475</v>
      </c>
      <c r="G1175" s="37">
        <f t="shared" si="452"/>
        <v>1.5499999999999972</v>
      </c>
      <c r="H1175" s="36"/>
      <c r="I1175" s="33">
        <f t="shared" si="432"/>
        <v>22.083333333333336</v>
      </c>
      <c r="J1175" s="34">
        <f t="shared" si="439"/>
        <v>785.33333333333189</v>
      </c>
      <c r="K1175" s="34">
        <f t="shared" si="440"/>
        <v>143.15</v>
      </c>
      <c r="L1175" s="39">
        <f t="shared" si="441"/>
        <v>485.86921875000007</v>
      </c>
      <c r="M1175" s="40">
        <f t="shared" si="442"/>
        <v>1414.3525520833318</v>
      </c>
      <c r="N1175" s="36"/>
      <c r="O1175" s="45">
        <f t="shared" si="443"/>
        <v>31233.618858506914</v>
      </c>
      <c r="P1175" s="46">
        <f t="shared" si="454"/>
        <v>31.233618858506915</v>
      </c>
      <c r="Q1175" s="42">
        <f t="shared" si="444"/>
        <v>31.233618858506915</v>
      </c>
      <c r="R1175" s="46">
        <f t="shared" si="453"/>
        <v>1.9680459341641592</v>
      </c>
      <c r="S1175" s="42">
        <f t="shared" si="445"/>
        <v>0</v>
      </c>
      <c r="T1175" s="43">
        <f t="shared" si="431"/>
        <v>0.35839557298723618</v>
      </c>
      <c r="U1175" s="36"/>
      <c r="V1175" s="58">
        <f t="shared" si="446"/>
        <v>785.33333333333189</v>
      </c>
      <c r="W1175" s="58">
        <f t="shared" si="447"/>
        <v>0</v>
      </c>
      <c r="Y1175" s="61">
        <f t="shared" si="433"/>
        <v>444758.33333333343</v>
      </c>
      <c r="Z1175" s="61">
        <f t="shared" si="434"/>
        <v>444.75833333333344</v>
      </c>
      <c r="AA1175" s="61">
        <f t="shared" si="435"/>
        <v>0</v>
      </c>
      <c r="AB1175" s="63">
        <f t="shared" si="436"/>
        <v>0</v>
      </c>
      <c r="AC1175" s="36"/>
      <c r="AD1175" s="64">
        <f t="shared" si="437"/>
        <v>0</v>
      </c>
      <c r="AE1175" s="64">
        <f t="shared" si="438"/>
        <v>0.35839557298723618</v>
      </c>
      <c r="AF1175" s="42">
        <f t="shared" si="448"/>
        <v>327499.19999999972</v>
      </c>
      <c r="AG1175" s="72">
        <f t="shared" si="449"/>
        <v>189007.97579999984</v>
      </c>
      <c r="AH1175">
        <f t="shared" si="450"/>
        <v>0.21772531058974601</v>
      </c>
    </row>
    <row r="1176" spans="1:34" ht="15.75" thickBot="1" x14ac:dyDescent="0.3">
      <c r="A1176" s="36"/>
      <c r="B1176" s="17" t="s">
        <v>61</v>
      </c>
      <c r="C1176" s="17">
        <v>1172</v>
      </c>
      <c r="D1176" s="17">
        <v>150</v>
      </c>
      <c r="E1176" s="48">
        <v>81</v>
      </c>
      <c r="F1176" s="37">
        <f t="shared" si="451"/>
        <v>0.38888888888888851</v>
      </c>
      <c r="G1176" s="37">
        <f t="shared" si="452"/>
        <v>1.3999999999999986</v>
      </c>
      <c r="H1176" s="36"/>
      <c r="I1176" s="33">
        <f t="shared" si="432"/>
        <v>22.5</v>
      </c>
      <c r="J1176" s="34">
        <f t="shared" si="439"/>
        <v>709.33333333333269</v>
      </c>
      <c r="K1176" s="34">
        <f t="shared" si="440"/>
        <v>143.15</v>
      </c>
      <c r="L1176" s="39">
        <f t="shared" si="441"/>
        <v>504.37687499999998</v>
      </c>
      <c r="M1176" s="40">
        <f t="shared" si="442"/>
        <v>1356.8602083333326</v>
      </c>
      <c r="N1176" s="36"/>
      <c r="O1176" s="45">
        <f t="shared" si="443"/>
        <v>30529.354687499985</v>
      </c>
      <c r="P1176" s="46">
        <f t="shared" si="454"/>
        <v>30.529354687499985</v>
      </c>
      <c r="Q1176" s="42">
        <f t="shared" si="444"/>
        <v>30.529354687499985</v>
      </c>
      <c r="R1176" s="46">
        <f t="shared" si="453"/>
        <v>1.9765263104662425</v>
      </c>
      <c r="S1176" s="42">
        <f t="shared" si="445"/>
        <v>0</v>
      </c>
      <c r="T1176" s="43">
        <f t="shared" si="431"/>
        <v>0.35839557298723618</v>
      </c>
      <c r="U1176" s="36"/>
      <c r="V1176" s="58">
        <f t="shared" si="446"/>
        <v>709.33333333333269</v>
      </c>
      <c r="W1176" s="58">
        <f t="shared" si="447"/>
        <v>0</v>
      </c>
      <c r="Y1176" s="61">
        <f t="shared" si="433"/>
        <v>461700</v>
      </c>
      <c r="Z1176" s="61">
        <f t="shared" si="434"/>
        <v>461.7</v>
      </c>
      <c r="AA1176" s="61">
        <f t="shared" si="435"/>
        <v>0</v>
      </c>
      <c r="AB1176" s="63">
        <f t="shared" si="436"/>
        <v>0</v>
      </c>
      <c r="AC1176" s="36"/>
      <c r="AD1176" s="64">
        <f t="shared" si="437"/>
        <v>0</v>
      </c>
      <c r="AE1176" s="64">
        <f t="shared" si="438"/>
        <v>0.35839557298723618</v>
      </c>
      <c r="AF1176" s="42">
        <f t="shared" si="448"/>
        <v>301871.31975308637</v>
      </c>
      <c r="AG1176" s="72">
        <f t="shared" si="449"/>
        <v>174217.48541249995</v>
      </c>
      <c r="AH1176">
        <f t="shared" si="450"/>
        <v>0.21772531058974601</v>
      </c>
    </row>
    <row r="1177" spans="1:34" ht="15.75" thickBot="1" x14ac:dyDescent="0.3">
      <c r="A1177" s="36"/>
      <c r="B1177" s="17" t="s">
        <v>61</v>
      </c>
      <c r="C1177" s="17">
        <v>1173</v>
      </c>
      <c r="D1177" s="17">
        <v>151</v>
      </c>
      <c r="E1177" s="48">
        <v>82.3</v>
      </c>
      <c r="F1177" s="37">
        <f t="shared" si="451"/>
        <v>0.34722222222222221</v>
      </c>
      <c r="G1177" s="37">
        <f t="shared" si="452"/>
        <v>1.25</v>
      </c>
      <c r="H1177" s="36"/>
      <c r="I1177" s="33">
        <f t="shared" si="432"/>
        <v>22.861111111111111</v>
      </c>
      <c r="J1177" s="34">
        <f t="shared" si="439"/>
        <v>633.33333333333326</v>
      </c>
      <c r="K1177" s="34">
        <f t="shared" si="440"/>
        <v>143.15</v>
      </c>
      <c r="L1177" s="39">
        <f t="shared" si="441"/>
        <v>520.69666874999996</v>
      </c>
      <c r="M1177" s="40">
        <f t="shared" si="442"/>
        <v>1297.1800020833332</v>
      </c>
      <c r="N1177" s="36"/>
      <c r="O1177" s="45">
        <f t="shared" si="443"/>
        <v>29654.976158738424</v>
      </c>
      <c r="P1177" s="46">
        <f t="shared" si="454"/>
        <v>29.654976158738425</v>
      </c>
      <c r="Q1177" s="42">
        <f t="shared" si="444"/>
        <v>29.654976158738425</v>
      </c>
      <c r="R1177" s="46">
        <f t="shared" si="453"/>
        <v>1.9847638038436699</v>
      </c>
      <c r="S1177" s="42">
        <f t="shared" si="445"/>
        <v>0</v>
      </c>
      <c r="T1177" s="43">
        <f t="shared" si="431"/>
        <v>0.35839557298723618</v>
      </c>
      <c r="U1177" s="36"/>
      <c r="V1177" s="58">
        <f t="shared" si="446"/>
        <v>633.33333333333326</v>
      </c>
      <c r="W1177" s="58">
        <f t="shared" si="447"/>
        <v>0</v>
      </c>
      <c r="Y1177" s="61">
        <f t="shared" si="433"/>
        <v>476638.9259259259</v>
      </c>
      <c r="Z1177" s="61">
        <f t="shared" si="434"/>
        <v>476.63892592592589</v>
      </c>
      <c r="AA1177" s="61">
        <f t="shared" si="435"/>
        <v>0</v>
      </c>
      <c r="AB1177" s="63">
        <f t="shared" si="436"/>
        <v>0</v>
      </c>
      <c r="AC1177" s="36"/>
      <c r="AD1177" s="64">
        <f t="shared" si="437"/>
        <v>0</v>
      </c>
      <c r="AE1177" s="64">
        <f t="shared" si="438"/>
        <v>0.35839557298723618</v>
      </c>
      <c r="AF1177" s="42">
        <f t="shared" si="448"/>
        <v>285879.46543209843</v>
      </c>
      <c r="AG1177" s="72">
        <f t="shared" si="449"/>
        <v>164988.1864874998</v>
      </c>
      <c r="AH1177">
        <f t="shared" si="450"/>
        <v>0.21772531058974601</v>
      </c>
    </row>
    <row r="1178" spans="1:34" ht="15.75" thickBot="1" x14ac:dyDescent="0.3">
      <c r="A1178" s="36"/>
      <c r="B1178" s="17" t="s">
        <v>61</v>
      </c>
      <c r="C1178" s="17">
        <v>1174</v>
      </c>
      <c r="D1178" s="17">
        <v>152</v>
      </c>
      <c r="E1178" s="48">
        <v>83.5</v>
      </c>
      <c r="F1178" s="37">
        <f t="shared" si="451"/>
        <v>0.31944444444444403</v>
      </c>
      <c r="G1178" s="37">
        <f t="shared" si="452"/>
        <v>1.1499999999999986</v>
      </c>
      <c r="H1178" s="36"/>
      <c r="I1178" s="33">
        <f t="shared" si="432"/>
        <v>23.194444444444446</v>
      </c>
      <c r="J1178" s="34">
        <f t="shared" si="439"/>
        <v>582.66666666666595</v>
      </c>
      <c r="K1178" s="34">
        <f t="shared" si="440"/>
        <v>143.15</v>
      </c>
      <c r="L1178" s="39">
        <f t="shared" si="441"/>
        <v>535.99171875000013</v>
      </c>
      <c r="M1178" s="40">
        <f t="shared" si="442"/>
        <v>1261.8083854166662</v>
      </c>
      <c r="N1178" s="36"/>
      <c r="O1178" s="45">
        <f t="shared" si="443"/>
        <v>29266.94449508101</v>
      </c>
      <c r="P1178" s="46">
        <f t="shared" si="454"/>
        <v>29.26694449508101</v>
      </c>
      <c r="Q1178" s="42">
        <f t="shared" si="444"/>
        <v>29.26694449508101</v>
      </c>
      <c r="R1178" s="46">
        <f t="shared" si="453"/>
        <v>1.9928935106478591</v>
      </c>
      <c r="S1178" s="42">
        <f t="shared" si="445"/>
        <v>0</v>
      </c>
      <c r="T1178" s="43">
        <f t="shared" si="431"/>
        <v>0.35839557298723618</v>
      </c>
      <c r="U1178" s="36"/>
      <c r="V1178" s="58">
        <f t="shared" si="446"/>
        <v>582.66666666666595</v>
      </c>
      <c r="W1178" s="58">
        <f t="shared" si="447"/>
        <v>0</v>
      </c>
      <c r="Y1178" s="61">
        <f t="shared" si="433"/>
        <v>490639.81481481489</v>
      </c>
      <c r="Z1178" s="61">
        <f t="shared" si="434"/>
        <v>490.63981481481488</v>
      </c>
      <c r="AA1178" s="61">
        <f t="shared" si="435"/>
        <v>0</v>
      </c>
      <c r="AB1178" s="63">
        <f t="shared" si="436"/>
        <v>0</v>
      </c>
      <c r="AC1178" s="36"/>
      <c r="AD1178" s="64">
        <f t="shared" si="437"/>
        <v>0</v>
      </c>
      <c r="AE1178" s="64">
        <f t="shared" si="438"/>
        <v>0.35839557298723618</v>
      </c>
      <c r="AF1178" s="42">
        <f t="shared" si="448"/>
        <v>255183.68</v>
      </c>
      <c r="AG1178" s="72">
        <f t="shared" si="449"/>
        <v>147272.88132000001</v>
      </c>
      <c r="AH1178">
        <f t="shared" si="450"/>
        <v>0.21772531058974601</v>
      </c>
    </row>
    <row r="1179" spans="1:34" ht="15.75" thickBot="1" x14ac:dyDescent="0.3">
      <c r="A1179" s="36"/>
      <c r="B1179" s="17" t="s">
        <v>61</v>
      </c>
      <c r="C1179" s="17">
        <v>1175</v>
      </c>
      <c r="D1179" s="17">
        <v>153</v>
      </c>
      <c r="E1179" s="48">
        <v>84.6</v>
      </c>
      <c r="F1179" s="37">
        <f t="shared" si="451"/>
        <v>0.27777777777777779</v>
      </c>
      <c r="G1179" s="37">
        <f t="shared" si="452"/>
        <v>1</v>
      </c>
      <c r="H1179" s="36"/>
      <c r="I1179" s="33">
        <f t="shared" si="432"/>
        <v>23.5</v>
      </c>
      <c r="J1179" s="34">
        <f t="shared" si="439"/>
        <v>506.66666666666669</v>
      </c>
      <c r="K1179" s="34">
        <f t="shared" si="440"/>
        <v>143.15</v>
      </c>
      <c r="L1179" s="39">
        <f t="shared" si="441"/>
        <v>550.20667500000002</v>
      </c>
      <c r="M1179" s="40">
        <f t="shared" si="442"/>
        <v>1200.0233416666667</v>
      </c>
      <c r="N1179" s="36"/>
      <c r="O1179" s="45">
        <f t="shared" si="443"/>
        <v>28200.54852916667</v>
      </c>
      <c r="P1179" s="46">
        <f t="shared" si="454"/>
        <v>28.200548529166671</v>
      </c>
      <c r="Q1179" s="42">
        <f t="shared" si="444"/>
        <v>28.200548529166671</v>
      </c>
      <c r="R1179" s="46">
        <f t="shared" si="453"/>
        <v>2.0007269963504055</v>
      </c>
      <c r="S1179" s="42">
        <f t="shared" si="445"/>
        <v>0</v>
      </c>
      <c r="T1179" s="43">
        <f t="shared" si="431"/>
        <v>0.35839557298723618</v>
      </c>
      <c r="U1179" s="36"/>
      <c r="V1179" s="58">
        <f t="shared" si="446"/>
        <v>506.66666666666669</v>
      </c>
      <c r="W1179" s="58">
        <f t="shared" si="447"/>
        <v>0</v>
      </c>
      <c r="Y1179" s="61">
        <f t="shared" si="433"/>
        <v>503652</v>
      </c>
      <c r="Z1179" s="61">
        <f t="shared" si="434"/>
        <v>503.65199999999999</v>
      </c>
      <c r="AA1179" s="61">
        <f t="shared" si="435"/>
        <v>0</v>
      </c>
      <c r="AB1179" s="63">
        <f t="shared" si="436"/>
        <v>0</v>
      </c>
      <c r="AC1179" s="36"/>
      <c r="AD1179" s="64">
        <f t="shared" si="437"/>
        <v>0</v>
      </c>
      <c r="AE1179" s="64">
        <f t="shared" si="438"/>
        <v>0.35839557298723618</v>
      </c>
      <c r="AF1179" s="42">
        <f t="shared" si="448"/>
        <v>221545.70000000033</v>
      </c>
      <c r="AG1179" s="72">
        <f t="shared" si="449"/>
        <v>127859.56211250021</v>
      </c>
      <c r="AH1179">
        <f t="shared" si="450"/>
        <v>0.21772531058974601</v>
      </c>
    </row>
    <row r="1180" spans="1:34" ht="15.75" thickBot="1" x14ac:dyDescent="0.3">
      <c r="A1180" s="36"/>
      <c r="B1180" s="17" t="s">
        <v>61</v>
      </c>
      <c r="C1180" s="17">
        <v>1176</v>
      </c>
      <c r="D1180" s="17">
        <v>154</v>
      </c>
      <c r="E1180" s="48">
        <v>85.5</v>
      </c>
      <c r="F1180" s="37">
        <f t="shared" si="451"/>
        <v>0.23611111111111149</v>
      </c>
      <c r="G1180" s="37">
        <f t="shared" si="452"/>
        <v>0.85000000000000142</v>
      </c>
      <c r="H1180" s="36"/>
      <c r="I1180" s="33">
        <f t="shared" si="432"/>
        <v>23.75</v>
      </c>
      <c r="J1180" s="34">
        <f t="shared" si="439"/>
        <v>430.66666666666737</v>
      </c>
      <c r="K1180" s="34">
        <f t="shared" si="440"/>
        <v>143.15</v>
      </c>
      <c r="L1180" s="39">
        <f t="shared" si="441"/>
        <v>561.97546875</v>
      </c>
      <c r="M1180" s="40">
        <f t="shared" si="442"/>
        <v>1135.7921354166674</v>
      </c>
      <c r="N1180" s="36"/>
      <c r="O1180" s="45">
        <f t="shared" si="443"/>
        <v>26975.063216145852</v>
      </c>
      <c r="P1180" s="46">
        <f t="shared" si="454"/>
        <v>26.975063216145852</v>
      </c>
      <c r="Q1180" s="42">
        <f t="shared" si="444"/>
        <v>26.975063216145852</v>
      </c>
      <c r="R1180" s="46">
        <f t="shared" si="453"/>
        <v>2.0082200694660015</v>
      </c>
      <c r="S1180" s="42">
        <f t="shared" si="445"/>
        <v>0</v>
      </c>
      <c r="T1180" s="43">
        <f t="shared" si="431"/>
        <v>0.35839557298723618</v>
      </c>
      <c r="U1180" s="36"/>
      <c r="V1180" s="58">
        <f t="shared" si="446"/>
        <v>430.66666666666737</v>
      </c>
      <c r="W1180" s="58">
        <f t="shared" si="447"/>
        <v>0</v>
      </c>
      <c r="Y1180" s="61">
        <f t="shared" si="433"/>
        <v>514425</v>
      </c>
      <c r="Z1180" s="61">
        <f t="shared" si="434"/>
        <v>514.42499999999995</v>
      </c>
      <c r="AA1180" s="61">
        <f t="shared" si="435"/>
        <v>0</v>
      </c>
      <c r="AB1180" s="63">
        <f t="shared" si="436"/>
        <v>0</v>
      </c>
      <c r="AC1180" s="36"/>
      <c r="AD1180" s="64">
        <f t="shared" si="437"/>
        <v>0</v>
      </c>
      <c r="AE1180" s="64">
        <f t="shared" si="438"/>
        <v>0.35839557298723618</v>
      </c>
      <c r="AF1180" s="42">
        <f t="shared" si="448"/>
        <v>212433.86390123377</v>
      </c>
      <c r="AG1180" s="72">
        <f t="shared" si="449"/>
        <v>122600.89370399955</v>
      </c>
      <c r="AH1180">
        <f t="shared" si="450"/>
        <v>0.21772531058974601</v>
      </c>
    </row>
    <row r="1181" spans="1:34" ht="15.75" thickBot="1" x14ac:dyDescent="0.3">
      <c r="A1181" s="36"/>
      <c r="B1181" s="17" t="s">
        <v>61</v>
      </c>
      <c r="C1181" s="17">
        <v>1177</v>
      </c>
      <c r="D1181" s="17">
        <v>155</v>
      </c>
      <c r="E1181" s="48">
        <v>86.3</v>
      </c>
      <c r="F1181" s="37">
        <f t="shared" si="451"/>
        <v>0.22222222222222143</v>
      </c>
      <c r="G1181" s="37">
        <f t="shared" si="452"/>
        <v>0.79999999999999716</v>
      </c>
      <c r="H1181" s="36"/>
      <c r="I1181" s="33">
        <f t="shared" si="432"/>
        <v>23.972222222222221</v>
      </c>
      <c r="J1181" s="34">
        <f t="shared" si="439"/>
        <v>405.33333333333189</v>
      </c>
      <c r="K1181" s="34">
        <f t="shared" si="440"/>
        <v>143.15</v>
      </c>
      <c r="L1181" s="39">
        <f t="shared" si="441"/>
        <v>572.54116874999988</v>
      </c>
      <c r="M1181" s="40">
        <f t="shared" si="442"/>
        <v>1121.0245020833318</v>
      </c>
      <c r="N1181" s="36"/>
      <c r="O1181" s="45">
        <f t="shared" si="443"/>
        <v>26873.448480497646</v>
      </c>
      <c r="P1181" s="46">
        <f t="shared" si="454"/>
        <v>26.873448480497647</v>
      </c>
      <c r="Q1181" s="42">
        <f t="shared" si="444"/>
        <v>26.873448480497647</v>
      </c>
      <c r="R1181" s="46">
        <f t="shared" si="453"/>
        <v>2.0156849162661397</v>
      </c>
      <c r="S1181" s="42">
        <f t="shared" si="445"/>
        <v>0</v>
      </c>
      <c r="T1181" s="43">
        <f t="shared" si="431"/>
        <v>0.35839557298723618</v>
      </c>
      <c r="U1181" s="36"/>
      <c r="V1181" s="58">
        <f t="shared" si="446"/>
        <v>405.33333333333189</v>
      </c>
      <c r="W1181" s="58">
        <f t="shared" si="447"/>
        <v>0</v>
      </c>
      <c r="Y1181" s="61">
        <f t="shared" si="433"/>
        <v>524096.70370370365</v>
      </c>
      <c r="Z1181" s="61">
        <f t="shared" si="434"/>
        <v>524.09670370370361</v>
      </c>
      <c r="AA1181" s="61">
        <f t="shared" si="435"/>
        <v>0</v>
      </c>
      <c r="AB1181" s="63">
        <f t="shared" si="436"/>
        <v>0</v>
      </c>
      <c r="AC1181" s="36"/>
      <c r="AD1181" s="64">
        <f t="shared" si="437"/>
        <v>0</v>
      </c>
      <c r="AE1181" s="64">
        <f t="shared" si="438"/>
        <v>0.35839557298723618</v>
      </c>
      <c r="AF1181" s="42">
        <f t="shared" si="448"/>
        <v>0</v>
      </c>
      <c r="AG1181" s="72">
        <f t="shared" si="449"/>
        <v>0</v>
      </c>
      <c r="AH1181">
        <f t="shared" si="450"/>
        <v>0.21772531058974601</v>
      </c>
    </row>
    <row r="1182" spans="1:34" ht="15.75" thickBot="1" x14ac:dyDescent="0.3">
      <c r="A1182" s="36"/>
      <c r="B1182" s="17" t="s">
        <v>61</v>
      </c>
      <c r="C1182" s="17">
        <v>1178</v>
      </c>
      <c r="D1182" s="17">
        <v>156</v>
      </c>
      <c r="E1182" s="48">
        <v>87.1</v>
      </c>
      <c r="F1182" s="37">
        <f t="shared" si="451"/>
        <v>0.24999999999999961</v>
      </c>
      <c r="G1182" s="37">
        <f t="shared" si="452"/>
        <v>0.89999999999999858</v>
      </c>
      <c r="H1182" s="36"/>
      <c r="I1182" s="33">
        <f t="shared" si="432"/>
        <v>24.194444444444443</v>
      </c>
      <c r="J1182" s="34">
        <f t="shared" si="439"/>
        <v>455.99999999999932</v>
      </c>
      <c r="K1182" s="34">
        <f t="shared" si="440"/>
        <v>143.15</v>
      </c>
      <c r="L1182" s="39">
        <f t="shared" si="441"/>
        <v>583.20526874999985</v>
      </c>
      <c r="M1182" s="40">
        <f t="shared" si="442"/>
        <v>1182.3552687499991</v>
      </c>
      <c r="N1182" s="36"/>
      <c r="O1182" s="45">
        <f t="shared" si="443"/>
        <v>28606.428863368033</v>
      </c>
      <c r="P1182" s="46">
        <f t="shared" si="454"/>
        <v>28.606428863368034</v>
      </c>
      <c r="Q1182" s="42">
        <f t="shared" si="444"/>
        <v>28.606428863368034</v>
      </c>
      <c r="R1182" s="46">
        <f t="shared" si="453"/>
        <v>2.0236311465059642</v>
      </c>
      <c r="S1182" s="42">
        <f t="shared" si="445"/>
        <v>0</v>
      </c>
      <c r="T1182" s="43">
        <f t="shared" si="431"/>
        <v>0.35839557298723618</v>
      </c>
      <c r="U1182" s="36"/>
      <c r="V1182" s="58">
        <f t="shared" si="446"/>
        <v>455.99999999999932</v>
      </c>
      <c r="W1182" s="58">
        <f t="shared" si="447"/>
        <v>0</v>
      </c>
      <c r="Y1182" s="61">
        <f t="shared" si="433"/>
        <v>533858.48148148134</v>
      </c>
      <c r="Z1182" s="61">
        <f t="shared" si="434"/>
        <v>533.85848148148136</v>
      </c>
      <c r="AA1182" s="61">
        <f t="shared" si="435"/>
        <v>0</v>
      </c>
      <c r="AB1182" s="63">
        <f t="shared" si="436"/>
        <v>0</v>
      </c>
      <c r="AC1182" s="36"/>
      <c r="AD1182" s="64">
        <f t="shared" si="437"/>
        <v>0</v>
      </c>
      <c r="AE1182" s="64">
        <f t="shared" si="438"/>
        <v>0.35839557298723618</v>
      </c>
      <c r="AF1182" s="42">
        <f t="shared" si="448"/>
        <v>0</v>
      </c>
      <c r="AG1182" s="72">
        <f t="shared" si="449"/>
        <v>0</v>
      </c>
      <c r="AH1182">
        <f t="shared" si="450"/>
        <v>0.21772531058974601</v>
      </c>
    </row>
    <row r="1183" spans="1:34" ht="15.75" thickBot="1" x14ac:dyDescent="0.3">
      <c r="A1183" s="36"/>
      <c r="B1183" s="17" t="s">
        <v>61</v>
      </c>
      <c r="C1183" s="17">
        <v>1179</v>
      </c>
      <c r="D1183" s="17">
        <v>157</v>
      </c>
      <c r="E1183" s="48">
        <v>88.1</v>
      </c>
      <c r="F1183" s="37">
        <f t="shared" si="451"/>
        <v>0.27777777777777779</v>
      </c>
      <c r="G1183" s="37">
        <f t="shared" si="452"/>
        <v>1</v>
      </c>
      <c r="H1183" s="36"/>
      <c r="I1183" s="33">
        <f t="shared" si="432"/>
        <v>24.472222222222221</v>
      </c>
      <c r="J1183" s="34">
        <f t="shared" si="439"/>
        <v>506.66666666666669</v>
      </c>
      <c r="K1183" s="34">
        <f t="shared" si="440"/>
        <v>143.15</v>
      </c>
      <c r="L1183" s="39">
        <f t="shared" si="441"/>
        <v>596.67376874999991</v>
      </c>
      <c r="M1183" s="40">
        <f t="shared" si="442"/>
        <v>1246.4904354166665</v>
      </c>
      <c r="N1183" s="36"/>
      <c r="O1183" s="45">
        <f t="shared" si="443"/>
        <v>30504.390933391198</v>
      </c>
      <c r="P1183" s="46">
        <f t="shared" si="454"/>
        <v>30.504390933391196</v>
      </c>
      <c r="Q1183" s="42">
        <f t="shared" si="444"/>
        <v>30.504390933391196</v>
      </c>
      <c r="R1183" s="46">
        <f t="shared" si="453"/>
        <v>2.0321045884319062</v>
      </c>
      <c r="S1183" s="42">
        <f t="shared" si="445"/>
        <v>0</v>
      </c>
      <c r="T1183" s="43">
        <f t="shared" si="431"/>
        <v>0.35839557298723618</v>
      </c>
      <c r="U1183" s="36"/>
      <c r="V1183" s="58">
        <f t="shared" si="446"/>
        <v>506.66666666666669</v>
      </c>
      <c r="W1183" s="58">
        <f t="shared" si="447"/>
        <v>0</v>
      </c>
      <c r="Y1183" s="61">
        <f t="shared" si="433"/>
        <v>546187.37037037034</v>
      </c>
      <c r="Z1183" s="61">
        <f t="shared" si="434"/>
        <v>546.18737037037033</v>
      </c>
      <c r="AA1183" s="61">
        <f t="shared" si="435"/>
        <v>0</v>
      </c>
      <c r="AB1183" s="63">
        <f t="shared" si="436"/>
        <v>0</v>
      </c>
      <c r="AC1183" s="36"/>
      <c r="AD1183" s="64">
        <f t="shared" si="437"/>
        <v>0</v>
      </c>
      <c r="AE1183" s="64">
        <f t="shared" si="438"/>
        <v>0.35839557298723618</v>
      </c>
      <c r="AF1183" s="42">
        <f t="shared" si="448"/>
        <v>0</v>
      </c>
      <c r="AG1183" s="72">
        <f t="shared" si="449"/>
        <v>0</v>
      </c>
      <c r="AH1183">
        <f t="shared" si="450"/>
        <v>0.21772531058974601</v>
      </c>
    </row>
    <row r="1184" spans="1:34" ht="15.75" thickBot="1" x14ac:dyDescent="0.3">
      <c r="A1184" s="36"/>
      <c r="B1184" s="17" t="s">
        <v>61</v>
      </c>
      <c r="C1184" s="17">
        <v>1180</v>
      </c>
      <c r="D1184" s="17">
        <v>158</v>
      </c>
      <c r="E1184" s="48">
        <v>89.1</v>
      </c>
      <c r="F1184" s="37">
        <f t="shared" si="451"/>
        <v>0.27777777777777779</v>
      </c>
      <c r="G1184" s="37">
        <f t="shared" si="452"/>
        <v>1</v>
      </c>
      <c r="H1184" s="36"/>
      <c r="I1184" s="33">
        <f t="shared" si="432"/>
        <v>24.75</v>
      </c>
      <c r="J1184" s="34">
        <f t="shared" si="439"/>
        <v>506.66666666666669</v>
      </c>
      <c r="K1184" s="34">
        <f t="shared" si="440"/>
        <v>143.15</v>
      </c>
      <c r="L1184" s="39">
        <f t="shared" si="441"/>
        <v>610.29601875000003</v>
      </c>
      <c r="M1184" s="40">
        <f t="shared" si="442"/>
        <v>1260.1126854166666</v>
      </c>
      <c r="N1184" s="36"/>
      <c r="O1184" s="45">
        <f t="shared" si="443"/>
        <v>31187.7889640625</v>
      </c>
      <c r="P1184" s="46">
        <f t="shared" si="454"/>
        <v>31.187788964062499</v>
      </c>
      <c r="Q1184" s="42">
        <f t="shared" si="444"/>
        <v>31.187788964062502</v>
      </c>
      <c r="R1184" s="46">
        <f t="shared" si="453"/>
        <v>2.0407678631441457</v>
      </c>
      <c r="S1184" s="42">
        <f t="shared" si="445"/>
        <v>0</v>
      </c>
      <c r="T1184" s="43">
        <f t="shared" si="431"/>
        <v>0.35839557298723618</v>
      </c>
      <c r="U1184" s="36"/>
      <c r="V1184" s="58">
        <f t="shared" si="446"/>
        <v>506.66666666666669</v>
      </c>
      <c r="W1184" s="58">
        <f t="shared" si="447"/>
        <v>0</v>
      </c>
      <c r="Y1184" s="61">
        <f t="shared" si="433"/>
        <v>558657</v>
      </c>
      <c r="Z1184" s="61">
        <f t="shared" si="434"/>
        <v>558.65700000000004</v>
      </c>
      <c r="AA1184" s="61">
        <f t="shared" si="435"/>
        <v>0</v>
      </c>
      <c r="AB1184" s="63">
        <f t="shared" si="436"/>
        <v>0</v>
      </c>
      <c r="AC1184" s="36"/>
      <c r="AD1184" s="64">
        <f t="shared" si="437"/>
        <v>0</v>
      </c>
      <c r="AE1184" s="64">
        <f t="shared" si="438"/>
        <v>0.35839557298723618</v>
      </c>
      <c r="AF1184" s="42">
        <f t="shared" si="448"/>
        <v>274970.02760493913</v>
      </c>
      <c r="AG1184" s="72">
        <f t="shared" si="449"/>
        <v>158692.0771815005</v>
      </c>
      <c r="AH1184">
        <f t="shared" si="450"/>
        <v>0.21772531058974601</v>
      </c>
    </row>
    <row r="1185" spans="1:34" ht="15.75" thickBot="1" x14ac:dyDescent="0.3">
      <c r="A1185" s="36"/>
      <c r="B1185" s="17" t="s">
        <v>61</v>
      </c>
      <c r="C1185" s="17">
        <v>1181</v>
      </c>
      <c r="D1185" s="17">
        <v>159</v>
      </c>
      <c r="E1185" s="48">
        <v>90.1</v>
      </c>
      <c r="F1185" s="37">
        <f t="shared" si="451"/>
        <v>0.26388888888888967</v>
      </c>
      <c r="G1185" s="37">
        <f t="shared" si="452"/>
        <v>0.95000000000000284</v>
      </c>
      <c r="H1185" s="36"/>
      <c r="I1185" s="33">
        <f t="shared" si="432"/>
        <v>25.027777777777779</v>
      </c>
      <c r="J1185" s="34">
        <f t="shared" si="439"/>
        <v>481.33333333333474</v>
      </c>
      <c r="K1185" s="34">
        <f t="shared" si="440"/>
        <v>143.15</v>
      </c>
      <c r="L1185" s="39">
        <f t="shared" si="441"/>
        <v>624.0720187500001</v>
      </c>
      <c r="M1185" s="40">
        <f t="shared" si="442"/>
        <v>1248.5553520833348</v>
      </c>
      <c r="N1185" s="36"/>
      <c r="O1185" s="45">
        <f t="shared" si="443"/>
        <v>31248.565895196796</v>
      </c>
      <c r="P1185" s="46">
        <f t="shared" si="454"/>
        <v>31.248565895196798</v>
      </c>
      <c r="Q1185" s="42">
        <f t="shared" si="444"/>
        <v>31.248565895196798</v>
      </c>
      <c r="R1185" s="46">
        <f t="shared" si="453"/>
        <v>2.0494480203372558</v>
      </c>
      <c r="S1185" s="42">
        <f t="shared" si="445"/>
        <v>0</v>
      </c>
      <c r="T1185" s="43">
        <f t="shared" si="431"/>
        <v>0.35839557298723618</v>
      </c>
      <c r="U1185" s="36"/>
      <c r="V1185" s="58">
        <f t="shared" si="446"/>
        <v>481.33333333333474</v>
      </c>
      <c r="W1185" s="58">
        <f t="shared" si="447"/>
        <v>0</v>
      </c>
      <c r="Y1185" s="61">
        <f t="shared" si="433"/>
        <v>571267.37037037045</v>
      </c>
      <c r="Z1185" s="61">
        <f t="shared" si="434"/>
        <v>571.26737037037049</v>
      </c>
      <c r="AA1185" s="61">
        <f t="shared" si="435"/>
        <v>0</v>
      </c>
      <c r="AB1185" s="63">
        <f t="shared" si="436"/>
        <v>0</v>
      </c>
      <c r="AC1185" s="36"/>
      <c r="AD1185" s="64">
        <f t="shared" si="437"/>
        <v>0</v>
      </c>
      <c r="AE1185" s="64">
        <f t="shared" si="438"/>
        <v>0.35839557298723618</v>
      </c>
      <c r="AF1185" s="42">
        <f t="shared" si="448"/>
        <v>236202.74567901363</v>
      </c>
      <c r="AG1185" s="72">
        <f t="shared" si="449"/>
        <v>136318.50960000075</v>
      </c>
      <c r="AH1185">
        <f t="shared" si="450"/>
        <v>0.21772531058974601</v>
      </c>
    </row>
    <row r="1186" spans="1:34" ht="15.75" thickBot="1" x14ac:dyDescent="0.3">
      <c r="A1186" s="36"/>
      <c r="B1186" s="17" t="s">
        <v>61</v>
      </c>
      <c r="C1186" s="17">
        <v>1182</v>
      </c>
      <c r="D1186" s="17">
        <v>160</v>
      </c>
      <c r="E1186" s="48">
        <v>91</v>
      </c>
      <c r="F1186" s="37">
        <f t="shared" si="451"/>
        <v>0.2222222222222234</v>
      </c>
      <c r="G1186" s="37">
        <f t="shared" si="452"/>
        <v>0.80000000000000426</v>
      </c>
      <c r="H1186" s="36"/>
      <c r="I1186" s="33">
        <f t="shared" si="432"/>
        <v>25.277777777777779</v>
      </c>
      <c r="J1186" s="34">
        <f t="shared" si="439"/>
        <v>405.33333333333547</v>
      </c>
      <c r="K1186" s="34">
        <f t="shared" si="440"/>
        <v>143.15</v>
      </c>
      <c r="L1186" s="39">
        <f t="shared" si="441"/>
        <v>636.60187499999995</v>
      </c>
      <c r="M1186" s="40">
        <f t="shared" si="442"/>
        <v>1185.0852083333355</v>
      </c>
      <c r="N1186" s="36"/>
      <c r="O1186" s="45">
        <f t="shared" si="443"/>
        <v>29956.320543981536</v>
      </c>
      <c r="P1186" s="46">
        <f t="shared" si="454"/>
        <v>29.956320543981537</v>
      </c>
      <c r="Q1186" s="42">
        <f t="shared" si="444"/>
        <v>29.956320543981537</v>
      </c>
      <c r="R1186" s="46">
        <f t="shared" si="453"/>
        <v>2.0577692204883617</v>
      </c>
      <c r="S1186" s="42">
        <f t="shared" si="445"/>
        <v>0</v>
      </c>
      <c r="T1186" s="43">
        <f t="shared" si="431"/>
        <v>0.35839557298723618</v>
      </c>
      <c r="U1186" s="36"/>
      <c r="V1186" s="58">
        <f t="shared" si="446"/>
        <v>405.33333333333547</v>
      </c>
      <c r="W1186" s="58">
        <f t="shared" si="447"/>
        <v>0</v>
      </c>
      <c r="Y1186" s="61">
        <f t="shared" si="433"/>
        <v>582737.03703703708</v>
      </c>
      <c r="Z1186" s="61">
        <f t="shared" si="434"/>
        <v>582.73703703703711</v>
      </c>
      <c r="AA1186" s="61">
        <f t="shared" si="435"/>
        <v>0</v>
      </c>
      <c r="AB1186" s="63">
        <f t="shared" si="436"/>
        <v>0</v>
      </c>
      <c r="AC1186" s="36"/>
      <c r="AD1186" s="64">
        <f t="shared" si="437"/>
        <v>0</v>
      </c>
      <c r="AE1186" s="64">
        <f t="shared" si="438"/>
        <v>0.35839557298723618</v>
      </c>
      <c r="AF1186" s="42">
        <f t="shared" si="448"/>
        <v>194878.62108641939</v>
      </c>
      <c r="AG1186" s="72">
        <f t="shared" si="449"/>
        <v>112469.3241944998</v>
      </c>
      <c r="AH1186">
        <f t="shared" si="450"/>
        <v>0.21772531058974601</v>
      </c>
    </row>
    <row r="1187" spans="1:34" ht="15.75" thickBot="1" x14ac:dyDescent="0.3">
      <c r="A1187" s="36"/>
      <c r="B1187" s="17" t="s">
        <v>61</v>
      </c>
      <c r="C1187" s="17">
        <v>1183</v>
      </c>
      <c r="D1187" s="17">
        <v>161</v>
      </c>
      <c r="E1187" s="48">
        <v>91.7</v>
      </c>
      <c r="F1187" s="37">
        <f t="shared" si="451"/>
        <v>0.18055555555555516</v>
      </c>
      <c r="G1187" s="37">
        <f t="shared" si="452"/>
        <v>0.64999999999999858</v>
      </c>
      <c r="H1187" s="36"/>
      <c r="I1187" s="33">
        <f t="shared" si="432"/>
        <v>25.472222222222225</v>
      </c>
      <c r="J1187" s="34">
        <f t="shared" si="439"/>
        <v>329.33333333333263</v>
      </c>
      <c r="K1187" s="34">
        <f t="shared" si="440"/>
        <v>143.15</v>
      </c>
      <c r="L1187" s="39">
        <f t="shared" si="441"/>
        <v>646.4334187500001</v>
      </c>
      <c r="M1187" s="40">
        <f t="shared" si="442"/>
        <v>1118.9167520833328</v>
      </c>
      <c r="N1187" s="36"/>
      <c r="O1187" s="45">
        <f t="shared" si="443"/>
        <v>28501.296157233784</v>
      </c>
      <c r="P1187" s="46">
        <f t="shared" si="454"/>
        <v>28.501296157233785</v>
      </c>
      <c r="Q1187" s="42">
        <f t="shared" si="444"/>
        <v>28.501296157233785</v>
      </c>
      <c r="R1187" s="46">
        <f t="shared" si="453"/>
        <v>2.0656862471987045</v>
      </c>
      <c r="S1187" s="42">
        <f t="shared" si="445"/>
        <v>0</v>
      </c>
      <c r="T1187" s="43">
        <f t="shared" si="431"/>
        <v>0.35839557298723618</v>
      </c>
      <c r="U1187" s="36"/>
      <c r="V1187" s="58">
        <f t="shared" si="446"/>
        <v>329.33333333333263</v>
      </c>
      <c r="W1187" s="58">
        <f t="shared" si="447"/>
        <v>0</v>
      </c>
      <c r="Y1187" s="61">
        <f t="shared" si="433"/>
        <v>591736.70370370382</v>
      </c>
      <c r="Z1187" s="61">
        <f t="shared" si="434"/>
        <v>591.73670370370382</v>
      </c>
      <c r="AA1187" s="61">
        <f t="shared" si="435"/>
        <v>0</v>
      </c>
      <c r="AB1187" s="63">
        <f t="shared" si="436"/>
        <v>0</v>
      </c>
      <c r="AC1187" s="36"/>
      <c r="AD1187" s="64">
        <f t="shared" si="437"/>
        <v>0</v>
      </c>
      <c r="AE1187" s="64">
        <f t="shared" si="438"/>
        <v>0.35839557298723618</v>
      </c>
      <c r="AF1187" s="42">
        <f t="shared" si="448"/>
        <v>167062.22513580162</v>
      </c>
      <c r="AG1187" s="72">
        <f t="shared" si="449"/>
        <v>96415.786681499521</v>
      </c>
      <c r="AH1187">
        <f t="shared" si="450"/>
        <v>0.21772531058974601</v>
      </c>
    </row>
    <row r="1188" spans="1:34" ht="15.75" thickBot="1" x14ac:dyDescent="0.3">
      <c r="A1188" s="36"/>
      <c r="B1188" s="17" t="s">
        <v>61</v>
      </c>
      <c r="C1188" s="17">
        <v>1184</v>
      </c>
      <c r="D1188" s="17">
        <v>162</v>
      </c>
      <c r="E1188" s="48">
        <v>92.3</v>
      </c>
      <c r="F1188" s="37">
        <f t="shared" si="451"/>
        <v>0.15277777777777699</v>
      </c>
      <c r="G1188" s="37">
        <f t="shared" si="452"/>
        <v>0.54999999999999716</v>
      </c>
      <c r="H1188" s="36"/>
      <c r="I1188" s="33">
        <f t="shared" si="432"/>
        <v>25.638888888888889</v>
      </c>
      <c r="J1188" s="34">
        <f t="shared" si="439"/>
        <v>278.66666666666521</v>
      </c>
      <c r="K1188" s="34">
        <f t="shared" si="440"/>
        <v>143.15</v>
      </c>
      <c r="L1188" s="39">
        <f t="shared" si="441"/>
        <v>654.92041875000007</v>
      </c>
      <c r="M1188" s="40">
        <f t="shared" si="442"/>
        <v>1076.7370854166652</v>
      </c>
      <c r="N1188" s="36"/>
      <c r="O1188" s="45">
        <f t="shared" si="443"/>
        <v>27606.342495543944</v>
      </c>
      <c r="P1188" s="46">
        <f t="shared" si="454"/>
        <v>27.606342495543945</v>
      </c>
      <c r="Q1188" s="42">
        <f t="shared" si="444"/>
        <v>27.606342495543945</v>
      </c>
      <c r="R1188" s="46">
        <f t="shared" si="453"/>
        <v>2.0733546756696888</v>
      </c>
      <c r="S1188" s="42">
        <f t="shared" si="445"/>
        <v>0</v>
      </c>
      <c r="T1188" s="43">
        <f t="shared" si="431"/>
        <v>0.35839557298723618</v>
      </c>
      <c r="U1188" s="36"/>
      <c r="V1188" s="58">
        <f t="shared" si="446"/>
        <v>278.66666666666521</v>
      </c>
      <c r="W1188" s="58">
        <f t="shared" si="447"/>
        <v>0</v>
      </c>
      <c r="Y1188" s="61">
        <f t="shared" si="433"/>
        <v>599505.5925925927</v>
      </c>
      <c r="Z1188" s="61">
        <f t="shared" si="434"/>
        <v>599.50559259259273</v>
      </c>
      <c r="AA1188" s="61">
        <f t="shared" si="435"/>
        <v>0</v>
      </c>
      <c r="AB1188" s="63">
        <f t="shared" si="436"/>
        <v>0</v>
      </c>
      <c r="AC1188" s="36"/>
      <c r="AD1188" s="64">
        <f t="shared" si="437"/>
        <v>0</v>
      </c>
      <c r="AE1188" s="64">
        <f t="shared" si="438"/>
        <v>0.35839557298723618</v>
      </c>
      <c r="AF1188" s="42">
        <f t="shared" si="448"/>
        <v>122819.72306172797</v>
      </c>
      <c r="AG1188" s="72">
        <f t="shared" si="449"/>
        <v>70882.332671999771</v>
      </c>
      <c r="AH1188">
        <f t="shared" si="450"/>
        <v>0.21772531058974601</v>
      </c>
    </row>
    <row r="1189" spans="1:34" ht="15.75" thickBot="1" x14ac:dyDescent="0.3">
      <c r="A1189" s="36"/>
      <c r="B1189" s="17" t="s">
        <v>61</v>
      </c>
      <c r="C1189" s="17">
        <v>1185</v>
      </c>
      <c r="D1189" s="17">
        <v>163</v>
      </c>
      <c r="E1189" s="48">
        <v>92.8</v>
      </c>
      <c r="F1189" s="37">
        <f t="shared" si="451"/>
        <v>0.11111111111111072</v>
      </c>
      <c r="G1189" s="37">
        <f t="shared" si="452"/>
        <v>0.39999999999999858</v>
      </c>
      <c r="H1189" s="36"/>
      <c r="I1189" s="33">
        <f t="shared" si="432"/>
        <v>25.777777777777779</v>
      </c>
      <c r="J1189" s="34">
        <f t="shared" si="439"/>
        <v>202.66666666666595</v>
      </c>
      <c r="K1189" s="34">
        <f t="shared" si="440"/>
        <v>143.15</v>
      </c>
      <c r="L1189" s="39">
        <f t="shared" si="441"/>
        <v>662.03520000000003</v>
      </c>
      <c r="M1189" s="40">
        <f t="shared" si="442"/>
        <v>1007.851866666666</v>
      </c>
      <c r="N1189" s="36"/>
      <c r="O1189" s="45">
        <f t="shared" si="443"/>
        <v>25980.181451851833</v>
      </c>
      <c r="P1189" s="46">
        <f t="shared" si="454"/>
        <v>25.980181451851834</v>
      </c>
      <c r="Q1189" s="42">
        <f t="shared" si="444"/>
        <v>25.980181451851834</v>
      </c>
      <c r="R1189" s="46">
        <f t="shared" si="453"/>
        <v>2.0805713927396474</v>
      </c>
      <c r="S1189" s="42">
        <f t="shared" si="445"/>
        <v>0</v>
      </c>
      <c r="T1189" s="43">
        <f t="shared" si="431"/>
        <v>0.35839557298723618</v>
      </c>
      <c r="U1189" s="36"/>
      <c r="V1189" s="58">
        <f t="shared" si="446"/>
        <v>202.66666666666595</v>
      </c>
      <c r="W1189" s="58">
        <f t="shared" si="447"/>
        <v>0</v>
      </c>
      <c r="Y1189" s="61">
        <f t="shared" si="433"/>
        <v>606018.37037037045</v>
      </c>
      <c r="Z1189" s="61">
        <f t="shared" si="434"/>
        <v>606.01837037037046</v>
      </c>
      <c r="AA1189" s="61">
        <f t="shared" si="435"/>
        <v>0</v>
      </c>
      <c r="AB1189" s="63">
        <f t="shared" si="436"/>
        <v>0</v>
      </c>
      <c r="AC1189" s="36"/>
      <c r="AD1189" s="64">
        <f t="shared" si="437"/>
        <v>0</v>
      </c>
      <c r="AE1189" s="64">
        <f t="shared" si="438"/>
        <v>0.35839557298723618</v>
      </c>
      <c r="AF1189" s="42">
        <f t="shared" si="448"/>
        <v>46355.662370369922</v>
      </c>
      <c r="AG1189" s="72">
        <f t="shared" si="449"/>
        <v>26753.011645499741</v>
      </c>
      <c r="AH1189">
        <f t="shared" si="450"/>
        <v>0.21772531058974601</v>
      </c>
    </row>
    <row r="1190" spans="1:34" ht="15.75" thickBot="1" x14ac:dyDescent="0.3">
      <c r="A1190" s="36"/>
      <c r="B1190" s="17" t="s">
        <v>61</v>
      </c>
      <c r="C1190" s="17">
        <v>1186</v>
      </c>
      <c r="D1190" s="17">
        <v>164</v>
      </c>
      <c r="E1190" s="48">
        <v>93.1</v>
      </c>
      <c r="F1190" s="37">
        <f t="shared" si="451"/>
        <v>4.1666666666666269E-2</v>
      </c>
      <c r="G1190" s="37">
        <f t="shared" si="452"/>
        <v>0.14999999999999858</v>
      </c>
      <c r="H1190" s="36"/>
      <c r="I1190" s="33">
        <f t="shared" si="432"/>
        <v>25.861111111111111</v>
      </c>
      <c r="J1190" s="34">
        <f t="shared" si="439"/>
        <v>75.999999999999275</v>
      </c>
      <c r="K1190" s="34">
        <f t="shared" si="440"/>
        <v>143.15</v>
      </c>
      <c r="L1190" s="39">
        <f t="shared" si="441"/>
        <v>666.32251874999997</v>
      </c>
      <c r="M1190" s="40">
        <f t="shared" si="442"/>
        <v>885.47251874999927</v>
      </c>
      <c r="N1190" s="36"/>
      <c r="O1190" s="45">
        <f t="shared" si="443"/>
        <v>22899.303193229149</v>
      </c>
      <c r="P1190" s="46">
        <f t="shared" si="454"/>
        <v>22.899303193229148</v>
      </c>
      <c r="Q1190" s="42">
        <f t="shared" si="444"/>
        <v>22.899303193229148</v>
      </c>
      <c r="R1190" s="46">
        <f t="shared" si="453"/>
        <v>2.0869323102933222</v>
      </c>
      <c r="S1190" s="42">
        <f t="shared" si="445"/>
        <v>0</v>
      </c>
      <c r="T1190" s="43">
        <f t="shared" si="431"/>
        <v>0.35839557298723618</v>
      </c>
      <c r="U1190" s="36"/>
      <c r="V1190" s="58">
        <f t="shared" si="446"/>
        <v>75.999999999999275</v>
      </c>
      <c r="W1190" s="58">
        <f t="shared" si="447"/>
        <v>0</v>
      </c>
      <c r="Y1190" s="61">
        <f t="shared" si="433"/>
        <v>609942.92592592584</v>
      </c>
      <c r="Z1190" s="61">
        <f t="shared" si="434"/>
        <v>609.94292592592581</v>
      </c>
      <c r="AA1190" s="61">
        <f t="shared" si="435"/>
        <v>0</v>
      </c>
      <c r="AB1190" s="63">
        <f t="shared" si="436"/>
        <v>0</v>
      </c>
      <c r="AC1190" s="36"/>
      <c r="AD1190" s="64">
        <f t="shared" si="437"/>
        <v>0</v>
      </c>
      <c r="AE1190" s="64">
        <f t="shared" si="438"/>
        <v>0.35839557298723618</v>
      </c>
      <c r="AF1190" s="42">
        <f t="shared" si="448"/>
        <v>0</v>
      </c>
      <c r="AG1190" s="72">
        <f t="shared" si="449"/>
        <v>0</v>
      </c>
      <c r="AH1190">
        <f t="shared" si="450"/>
        <v>0.21772531058974601</v>
      </c>
    </row>
    <row r="1191" spans="1:34" ht="15.75" thickBot="1" x14ac:dyDescent="0.3">
      <c r="A1191" s="36"/>
      <c r="B1191" s="17" t="s">
        <v>61</v>
      </c>
      <c r="C1191" s="17">
        <v>1187</v>
      </c>
      <c r="D1191" s="17">
        <v>165</v>
      </c>
      <c r="E1191" s="48">
        <v>93.1</v>
      </c>
      <c r="F1191" s="37">
        <f t="shared" si="451"/>
        <v>0</v>
      </c>
      <c r="G1191" s="37">
        <f t="shared" si="452"/>
        <v>0</v>
      </c>
      <c r="H1191" s="36"/>
      <c r="I1191" s="33">
        <f t="shared" si="432"/>
        <v>25.861111111111111</v>
      </c>
      <c r="J1191" s="34">
        <f t="shared" si="439"/>
        <v>0</v>
      </c>
      <c r="K1191" s="34">
        <f t="shared" si="440"/>
        <v>143.15</v>
      </c>
      <c r="L1191" s="39">
        <f t="shared" si="441"/>
        <v>666.32251874999997</v>
      </c>
      <c r="M1191" s="40">
        <f t="shared" si="442"/>
        <v>809.47251874999995</v>
      </c>
      <c r="N1191" s="36"/>
      <c r="O1191" s="45">
        <f t="shared" si="443"/>
        <v>20933.858748784722</v>
      </c>
      <c r="P1191" s="46">
        <f t="shared" si="454"/>
        <v>20.933858748784722</v>
      </c>
      <c r="Q1191" s="42">
        <f t="shared" si="444"/>
        <v>20.933858748784722</v>
      </c>
      <c r="R1191" s="46">
        <f t="shared" si="453"/>
        <v>2.0927472710568735</v>
      </c>
      <c r="S1191" s="42">
        <f t="shared" si="445"/>
        <v>0</v>
      </c>
      <c r="T1191" s="43">
        <f t="shared" ref="T1191:T1254" si="455">T1190 + (S1191 / 1000 * (C1191 - C1190) / 3600)</f>
        <v>0.35839557298723618</v>
      </c>
      <c r="U1191" s="36"/>
      <c r="V1191" s="58">
        <f t="shared" si="446"/>
        <v>0</v>
      </c>
      <c r="W1191" s="58">
        <f t="shared" si="447"/>
        <v>0</v>
      </c>
      <c r="Y1191" s="61">
        <f t="shared" si="433"/>
        <v>609942.92592592584</v>
      </c>
      <c r="Z1191" s="61">
        <f t="shared" si="434"/>
        <v>609.94292592592581</v>
      </c>
      <c r="AA1191" s="61">
        <f t="shared" si="435"/>
        <v>0</v>
      </c>
      <c r="AB1191" s="63">
        <f t="shared" si="436"/>
        <v>0</v>
      </c>
      <c r="AC1191" s="36"/>
      <c r="AD1191" s="64">
        <f t="shared" si="437"/>
        <v>0</v>
      </c>
      <c r="AE1191" s="64">
        <f t="shared" si="438"/>
        <v>0.35839557298723618</v>
      </c>
      <c r="AF1191" s="42">
        <f t="shared" si="448"/>
        <v>0</v>
      </c>
      <c r="AG1191" s="72">
        <f t="shared" si="449"/>
        <v>0</v>
      </c>
      <c r="AH1191">
        <f t="shared" si="450"/>
        <v>0.21772531058974601</v>
      </c>
    </row>
    <row r="1192" spans="1:34" ht="15.75" thickBot="1" x14ac:dyDescent="0.3">
      <c r="A1192" s="36"/>
      <c r="B1192" s="17" t="s">
        <v>61</v>
      </c>
      <c r="C1192" s="17">
        <v>1188</v>
      </c>
      <c r="D1192" s="17">
        <v>166</v>
      </c>
      <c r="E1192" s="48">
        <v>93.1</v>
      </c>
      <c r="F1192" s="37">
        <f t="shared" si="451"/>
        <v>0</v>
      </c>
      <c r="G1192" s="37">
        <f t="shared" si="452"/>
        <v>0</v>
      </c>
      <c r="H1192" s="36"/>
      <c r="I1192" s="33">
        <f t="shared" si="432"/>
        <v>25.861111111111111</v>
      </c>
      <c r="J1192" s="34">
        <f t="shared" si="439"/>
        <v>0</v>
      </c>
      <c r="K1192" s="34">
        <f t="shared" si="440"/>
        <v>143.15</v>
      </c>
      <c r="L1192" s="39">
        <f t="shared" si="441"/>
        <v>666.32251874999997</v>
      </c>
      <c r="M1192" s="40">
        <f t="shared" si="442"/>
        <v>809.47251874999995</v>
      </c>
      <c r="N1192" s="36"/>
      <c r="O1192" s="45">
        <f t="shared" si="443"/>
        <v>20933.858748784722</v>
      </c>
      <c r="P1192" s="46">
        <f t="shared" si="454"/>
        <v>20.933858748784722</v>
      </c>
      <c r="Q1192" s="42">
        <f t="shared" si="444"/>
        <v>20.933858748784722</v>
      </c>
      <c r="R1192" s="46">
        <f t="shared" si="453"/>
        <v>2.0985622318204249</v>
      </c>
      <c r="S1192" s="42">
        <f t="shared" si="445"/>
        <v>0</v>
      </c>
      <c r="T1192" s="43">
        <f t="shared" si="455"/>
        <v>0.35839557298723618</v>
      </c>
      <c r="U1192" s="36"/>
      <c r="V1192" s="58">
        <f t="shared" si="446"/>
        <v>0</v>
      </c>
      <c r="W1192" s="58">
        <f t="shared" si="447"/>
        <v>0</v>
      </c>
      <c r="Y1192" s="61">
        <f t="shared" si="433"/>
        <v>609942.92592592584</v>
      </c>
      <c r="Z1192" s="61">
        <f t="shared" si="434"/>
        <v>609.94292592592581</v>
      </c>
      <c r="AA1192" s="61">
        <f t="shared" si="435"/>
        <v>0</v>
      </c>
      <c r="AB1192" s="63">
        <f t="shared" si="436"/>
        <v>0</v>
      </c>
      <c r="AC1192" s="36"/>
      <c r="AD1192" s="64">
        <f t="shared" si="437"/>
        <v>0</v>
      </c>
      <c r="AE1192" s="64">
        <f t="shared" si="438"/>
        <v>0.35839557298723618</v>
      </c>
      <c r="AF1192" s="42">
        <f t="shared" si="448"/>
        <v>0</v>
      </c>
      <c r="AG1192" s="72">
        <f t="shared" si="449"/>
        <v>0</v>
      </c>
      <c r="AH1192">
        <f t="shared" si="450"/>
        <v>0.21772531058974601</v>
      </c>
    </row>
    <row r="1193" spans="1:34" ht="15.75" thickBot="1" x14ac:dyDescent="0.3">
      <c r="A1193" s="36"/>
      <c r="B1193" s="17" t="s">
        <v>61</v>
      </c>
      <c r="C1193" s="17">
        <v>1189</v>
      </c>
      <c r="D1193" s="17">
        <v>167</v>
      </c>
      <c r="E1193" s="48">
        <v>93.1</v>
      </c>
      <c r="F1193" s="37">
        <f t="shared" si="451"/>
        <v>0</v>
      </c>
      <c r="G1193" s="37">
        <f t="shared" si="452"/>
        <v>0</v>
      </c>
      <c r="H1193" s="36"/>
      <c r="I1193" s="33">
        <f t="shared" si="432"/>
        <v>25.861111111111111</v>
      </c>
      <c r="J1193" s="34">
        <f t="shared" si="439"/>
        <v>0</v>
      </c>
      <c r="K1193" s="34">
        <f t="shared" si="440"/>
        <v>143.15</v>
      </c>
      <c r="L1193" s="39">
        <f t="shared" si="441"/>
        <v>666.32251874999997</v>
      </c>
      <c r="M1193" s="40">
        <f t="shared" si="442"/>
        <v>809.47251874999995</v>
      </c>
      <c r="N1193" s="36"/>
      <c r="O1193" s="45">
        <f t="shared" si="443"/>
        <v>20933.858748784722</v>
      </c>
      <c r="P1193" s="46">
        <f t="shared" si="454"/>
        <v>20.933858748784722</v>
      </c>
      <c r="Q1193" s="42">
        <f t="shared" si="444"/>
        <v>20.933858748784722</v>
      </c>
      <c r="R1193" s="46">
        <f t="shared" si="453"/>
        <v>2.1043771925839763</v>
      </c>
      <c r="S1193" s="42">
        <f t="shared" si="445"/>
        <v>0</v>
      </c>
      <c r="T1193" s="43">
        <f t="shared" si="455"/>
        <v>0.35839557298723618</v>
      </c>
      <c r="U1193" s="36"/>
      <c r="V1193" s="58">
        <f t="shared" si="446"/>
        <v>0</v>
      </c>
      <c r="W1193" s="58">
        <f t="shared" si="447"/>
        <v>0</v>
      </c>
      <c r="Y1193" s="61">
        <f t="shared" si="433"/>
        <v>609942.92592592584</v>
      </c>
      <c r="Z1193" s="61">
        <f t="shared" si="434"/>
        <v>609.94292592592581</v>
      </c>
      <c r="AA1193" s="61">
        <f t="shared" si="435"/>
        <v>0</v>
      </c>
      <c r="AB1193" s="63">
        <f t="shared" si="436"/>
        <v>0</v>
      </c>
      <c r="AC1193" s="36"/>
      <c r="AD1193" s="64">
        <f t="shared" si="437"/>
        <v>0</v>
      </c>
      <c r="AE1193" s="64">
        <f t="shared" si="438"/>
        <v>0.35839557298723618</v>
      </c>
      <c r="AF1193" s="42">
        <f t="shared" si="448"/>
        <v>0</v>
      </c>
      <c r="AG1193" s="72">
        <f t="shared" si="449"/>
        <v>0</v>
      </c>
      <c r="AH1193">
        <f t="shared" si="450"/>
        <v>0.21772531058974601</v>
      </c>
    </row>
    <row r="1194" spans="1:34" ht="15.75" thickBot="1" x14ac:dyDescent="0.3">
      <c r="A1194" s="36"/>
      <c r="B1194" s="17" t="s">
        <v>61</v>
      </c>
      <c r="C1194" s="17">
        <v>1190</v>
      </c>
      <c r="D1194" s="17">
        <v>168</v>
      </c>
      <c r="E1194" s="48">
        <v>93.1</v>
      </c>
      <c r="F1194" s="37">
        <f t="shared" si="451"/>
        <v>0</v>
      </c>
      <c r="G1194" s="37">
        <f t="shared" si="452"/>
        <v>0</v>
      </c>
      <c r="H1194" s="36"/>
      <c r="I1194" s="33">
        <f t="shared" si="432"/>
        <v>25.861111111111111</v>
      </c>
      <c r="J1194" s="34">
        <f t="shared" si="439"/>
        <v>0</v>
      </c>
      <c r="K1194" s="34">
        <f t="shared" si="440"/>
        <v>143.15</v>
      </c>
      <c r="L1194" s="39">
        <f t="shared" si="441"/>
        <v>666.32251874999997</v>
      </c>
      <c r="M1194" s="40">
        <f t="shared" si="442"/>
        <v>809.47251874999995</v>
      </c>
      <c r="N1194" s="36"/>
      <c r="O1194" s="45">
        <f t="shared" si="443"/>
        <v>20933.858748784722</v>
      </c>
      <c r="P1194" s="46">
        <f t="shared" si="454"/>
        <v>20.933858748784722</v>
      </c>
      <c r="Q1194" s="42">
        <f t="shared" si="444"/>
        <v>20.933858748784722</v>
      </c>
      <c r="R1194" s="46">
        <f t="shared" si="453"/>
        <v>2.1101921533475276</v>
      </c>
      <c r="S1194" s="42">
        <f t="shared" si="445"/>
        <v>0</v>
      </c>
      <c r="T1194" s="43">
        <f t="shared" si="455"/>
        <v>0.35839557298723618</v>
      </c>
      <c r="U1194" s="36"/>
      <c r="V1194" s="58">
        <f t="shared" si="446"/>
        <v>0</v>
      </c>
      <c r="W1194" s="58">
        <f t="shared" si="447"/>
        <v>0</v>
      </c>
      <c r="Y1194" s="61">
        <f t="shared" si="433"/>
        <v>609942.92592592584</v>
      </c>
      <c r="Z1194" s="61">
        <f t="shared" si="434"/>
        <v>609.94292592592581</v>
      </c>
      <c r="AA1194" s="61">
        <f t="shared" si="435"/>
        <v>0</v>
      </c>
      <c r="AB1194" s="63">
        <f t="shared" si="436"/>
        <v>0</v>
      </c>
      <c r="AC1194" s="36"/>
      <c r="AD1194" s="64">
        <f t="shared" si="437"/>
        <v>0</v>
      </c>
      <c r="AE1194" s="64">
        <f t="shared" si="438"/>
        <v>0.35839557298723618</v>
      </c>
      <c r="AF1194" s="42">
        <f t="shared" si="448"/>
        <v>0</v>
      </c>
      <c r="AG1194" s="72">
        <f t="shared" si="449"/>
        <v>0</v>
      </c>
      <c r="AH1194">
        <f t="shared" si="450"/>
        <v>0.21772531058974601</v>
      </c>
    </row>
    <row r="1195" spans="1:34" ht="15.75" thickBot="1" x14ac:dyDescent="0.3">
      <c r="A1195" s="36"/>
      <c r="B1195" s="17" t="s">
        <v>61</v>
      </c>
      <c r="C1195" s="17">
        <v>1191</v>
      </c>
      <c r="D1195" s="17">
        <v>169</v>
      </c>
      <c r="E1195" s="48">
        <v>93.1</v>
      </c>
      <c r="F1195" s="37">
        <f t="shared" si="451"/>
        <v>0</v>
      </c>
      <c r="G1195" s="37">
        <f t="shared" si="452"/>
        <v>0</v>
      </c>
      <c r="H1195" s="36"/>
      <c r="I1195" s="33">
        <f t="shared" si="432"/>
        <v>25.861111111111111</v>
      </c>
      <c r="J1195" s="34">
        <f t="shared" si="439"/>
        <v>0</v>
      </c>
      <c r="K1195" s="34">
        <f t="shared" si="440"/>
        <v>143.15</v>
      </c>
      <c r="L1195" s="39">
        <f t="shared" si="441"/>
        <v>666.32251874999997</v>
      </c>
      <c r="M1195" s="40">
        <f t="shared" si="442"/>
        <v>809.47251874999995</v>
      </c>
      <c r="N1195" s="36"/>
      <c r="O1195" s="45">
        <f t="shared" si="443"/>
        <v>20933.858748784722</v>
      </c>
      <c r="P1195" s="46">
        <f t="shared" si="454"/>
        <v>20.933858748784722</v>
      </c>
      <c r="Q1195" s="42">
        <f t="shared" si="444"/>
        <v>20.933858748784722</v>
      </c>
      <c r="R1195" s="46">
        <f t="shared" si="453"/>
        <v>2.116007114111079</v>
      </c>
      <c r="S1195" s="42">
        <f t="shared" si="445"/>
        <v>0</v>
      </c>
      <c r="T1195" s="43">
        <f t="shared" si="455"/>
        <v>0.35839557298723618</v>
      </c>
      <c r="U1195" s="36"/>
      <c r="V1195" s="58">
        <f t="shared" si="446"/>
        <v>0</v>
      </c>
      <c r="W1195" s="58">
        <f t="shared" si="447"/>
        <v>0</v>
      </c>
      <c r="Y1195" s="61">
        <f t="shared" si="433"/>
        <v>609942.92592592584</v>
      </c>
      <c r="Z1195" s="61">
        <f t="shared" si="434"/>
        <v>609.94292592592581</v>
      </c>
      <c r="AA1195" s="61">
        <f t="shared" si="435"/>
        <v>0</v>
      </c>
      <c r="AB1195" s="63">
        <f t="shared" si="436"/>
        <v>0</v>
      </c>
      <c r="AC1195" s="36"/>
      <c r="AD1195" s="64">
        <f t="shared" si="437"/>
        <v>0</v>
      </c>
      <c r="AE1195" s="64">
        <f t="shared" si="438"/>
        <v>0.35839557298723618</v>
      </c>
      <c r="AF1195" s="42">
        <f t="shared" si="448"/>
        <v>0</v>
      </c>
      <c r="AG1195" s="72">
        <f t="shared" si="449"/>
        <v>0</v>
      </c>
      <c r="AH1195">
        <f t="shared" si="450"/>
        <v>0.21772531058974601</v>
      </c>
    </row>
    <row r="1196" spans="1:34" ht="15.75" thickBot="1" x14ac:dyDescent="0.3">
      <c r="A1196" s="36"/>
      <c r="B1196" s="17" t="s">
        <v>61</v>
      </c>
      <c r="C1196" s="17">
        <v>1192</v>
      </c>
      <c r="D1196" s="17">
        <v>170</v>
      </c>
      <c r="E1196" s="48">
        <v>93.1</v>
      </c>
      <c r="F1196" s="37">
        <f t="shared" si="451"/>
        <v>0</v>
      </c>
      <c r="G1196" s="37">
        <f t="shared" si="452"/>
        <v>0</v>
      </c>
      <c r="H1196" s="36"/>
      <c r="I1196" s="33">
        <f t="shared" si="432"/>
        <v>25.861111111111111</v>
      </c>
      <c r="J1196" s="34">
        <f t="shared" si="439"/>
        <v>0</v>
      </c>
      <c r="K1196" s="34">
        <f t="shared" si="440"/>
        <v>143.15</v>
      </c>
      <c r="L1196" s="39">
        <f t="shared" si="441"/>
        <v>666.32251874999997</v>
      </c>
      <c r="M1196" s="40">
        <f t="shared" si="442"/>
        <v>809.47251874999995</v>
      </c>
      <c r="N1196" s="36"/>
      <c r="O1196" s="45">
        <f t="shared" si="443"/>
        <v>20933.858748784722</v>
      </c>
      <c r="P1196" s="46">
        <f t="shared" si="454"/>
        <v>20.933858748784722</v>
      </c>
      <c r="Q1196" s="42">
        <f t="shared" si="444"/>
        <v>20.933858748784722</v>
      </c>
      <c r="R1196" s="46">
        <f t="shared" si="453"/>
        <v>2.1218220748746304</v>
      </c>
      <c r="S1196" s="42">
        <f t="shared" si="445"/>
        <v>0</v>
      </c>
      <c r="T1196" s="43">
        <f t="shared" si="455"/>
        <v>0.35839557298723618</v>
      </c>
      <c r="U1196" s="36"/>
      <c r="V1196" s="58">
        <f t="shared" si="446"/>
        <v>0</v>
      </c>
      <c r="W1196" s="58">
        <f t="shared" si="447"/>
        <v>0</v>
      </c>
      <c r="Y1196" s="61">
        <f t="shared" si="433"/>
        <v>609942.92592592584</v>
      </c>
      <c r="Z1196" s="61">
        <f t="shared" si="434"/>
        <v>609.94292592592581</v>
      </c>
      <c r="AA1196" s="61">
        <f t="shared" si="435"/>
        <v>0</v>
      </c>
      <c r="AB1196" s="63">
        <f t="shared" si="436"/>
        <v>0</v>
      </c>
      <c r="AC1196" s="36"/>
      <c r="AD1196" s="64">
        <f t="shared" si="437"/>
        <v>0</v>
      </c>
      <c r="AE1196" s="64">
        <f t="shared" si="438"/>
        <v>0.35839557298723618</v>
      </c>
      <c r="AF1196" s="42">
        <f t="shared" si="448"/>
        <v>0</v>
      </c>
      <c r="AG1196" s="72">
        <f t="shared" si="449"/>
        <v>0</v>
      </c>
      <c r="AH1196">
        <f t="shared" si="450"/>
        <v>0.21772531058974601</v>
      </c>
    </row>
    <row r="1197" spans="1:34" ht="15.75" thickBot="1" x14ac:dyDescent="0.3">
      <c r="A1197" s="36"/>
      <c r="B1197" s="17" t="s">
        <v>61</v>
      </c>
      <c r="C1197" s="17">
        <v>1193</v>
      </c>
      <c r="D1197" s="17">
        <v>171</v>
      </c>
      <c r="E1197" s="48">
        <v>93.1</v>
      </c>
      <c r="F1197" s="37">
        <f t="shared" si="451"/>
        <v>0</v>
      </c>
      <c r="G1197" s="37">
        <f t="shared" si="452"/>
        <v>0</v>
      </c>
      <c r="H1197" s="36"/>
      <c r="I1197" s="33">
        <f t="shared" si="432"/>
        <v>25.861111111111111</v>
      </c>
      <c r="J1197" s="34">
        <f t="shared" si="439"/>
        <v>0</v>
      </c>
      <c r="K1197" s="34">
        <f t="shared" si="440"/>
        <v>143.15</v>
      </c>
      <c r="L1197" s="39">
        <f t="shared" si="441"/>
        <v>666.32251874999997</v>
      </c>
      <c r="M1197" s="40">
        <f t="shared" si="442"/>
        <v>809.47251874999995</v>
      </c>
      <c r="N1197" s="36"/>
      <c r="O1197" s="45">
        <f t="shared" si="443"/>
        <v>20933.858748784722</v>
      </c>
      <c r="P1197" s="46">
        <f t="shared" si="454"/>
        <v>20.933858748784722</v>
      </c>
      <c r="Q1197" s="42">
        <f t="shared" si="444"/>
        <v>20.933858748784722</v>
      </c>
      <c r="R1197" s="46">
        <f t="shared" si="453"/>
        <v>2.1276370356381817</v>
      </c>
      <c r="S1197" s="42">
        <f t="shared" si="445"/>
        <v>0</v>
      </c>
      <c r="T1197" s="43">
        <f t="shared" si="455"/>
        <v>0.35839557298723618</v>
      </c>
      <c r="U1197" s="36"/>
      <c r="V1197" s="58">
        <f t="shared" si="446"/>
        <v>0</v>
      </c>
      <c r="W1197" s="58">
        <f t="shared" si="447"/>
        <v>0</v>
      </c>
      <c r="Y1197" s="61">
        <f t="shared" si="433"/>
        <v>609942.92592592584</v>
      </c>
      <c r="Z1197" s="61">
        <f t="shared" si="434"/>
        <v>609.94292592592581</v>
      </c>
      <c r="AA1197" s="61">
        <f t="shared" si="435"/>
        <v>0</v>
      </c>
      <c r="AB1197" s="63">
        <f t="shared" si="436"/>
        <v>0</v>
      </c>
      <c r="AC1197" s="36"/>
      <c r="AD1197" s="64">
        <f t="shared" si="437"/>
        <v>0</v>
      </c>
      <c r="AE1197" s="64">
        <f t="shared" si="438"/>
        <v>0.35839557298723618</v>
      </c>
      <c r="AF1197" s="42">
        <f t="shared" si="448"/>
        <v>0</v>
      </c>
      <c r="AG1197" s="72">
        <f t="shared" si="449"/>
        <v>0</v>
      </c>
      <c r="AH1197">
        <f t="shared" si="450"/>
        <v>0.21772531058974601</v>
      </c>
    </row>
    <row r="1198" spans="1:34" ht="15.75" thickBot="1" x14ac:dyDescent="0.3">
      <c r="A1198" s="36"/>
      <c r="B1198" s="17" t="s">
        <v>61</v>
      </c>
      <c r="C1198" s="17">
        <v>1194</v>
      </c>
      <c r="D1198" s="17">
        <v>172</v>
      </c>
      <c r="E1198" s="48">
        <v>93.1</v>
      </c>
      <c r="F1198" s="37">
        <f t="shared" si="451"/>
        <v>0</v>
      </c>
      <c r="G1198" s="37">
        <f t="shared" si="452"/>
        <v>0</v>
      </c>
      <c r="H1198" s="36"/>
      <c r="I1198" s="33">
        <f t="shared" si="432"/>
        <v>25.861111111111111</v>
      </c>
      <c r="J1198" s="34">
        <f t="shared" si="439"/>
        <v>0</v>
      </c>
      <c r="K1198" s="34">
        <f t="shared" si="440"/>
        <v>143.15</v>
      </c>
      <c r="L1198" s="39">
        <f t="shared" si="441"/>
        <v>666.32251874999997</v>
      </c>
      <c r="M1198" s="40">
        <f t="shared" si="442"/>
        <v>809.47251874999995</v>
      </c>
      <c r="N1198" s="36"/>
      <c r="O1198" s="45">
        <f t="shared" si="443"/>
        <v>20933.858748784722</v>
      </c>
      <c r="P1198" s="46">
        <f t="shared" si="454"/>
        <v>20.933858748784722</v>
      </c>
      <c r="Q1198" s="42">
        <f t="shared" si="444"/>
        <v>20.933858748784722</v>
      </c>
      <c r="R1198" s="46">
        <f t="shared" si="453"/>
        <v>2.1334519964017331</v>
      </c>
      <c r="S1198" s="42">
        <f t="shared" si="445"/>
        <v>0</v>
      </c>
      <c r="T1198" s="43">
        <f t="shared" si="455"/>
        <v>0.35839557298723618</v>
      </c>
      <c r="U1198" s="36"/>
      <c r="V1198" s="58">
        <f t="shared" si="446"/>
        <v>0</v>
      </c>
      <c r="W1198" s="58">
        <f t="shared" si="447"/>
        <v>0</v>
      </c>
      <c r="Y1198" s="61">
        <f t="shared" si="433"/>
        <v>609942.92592592584</v>
      </c>
      <c r="Z1198" s="61">
        <f t="shared" si="434"/>
        <v>609.94292592592581</v>
      </c>
      <c r="AA1198" s="61">
        <f t="shared" si="435"/>
        <v>0</v>
      </c>
      <c r="AB1198" s="63">
        <f t="shared" si="436"/>
        <v>0</v>
      </c>
      <c r="AC1198" s="36"/>
      <c r="AD1198" s="64">
        <f t="shared" si="437"/>
        <v>0</v>
      </c>
      <c r="AE1198" s="64">
        <f t="shared" si="438"/>
        <v>0.35839557298723618</v>
      </c>
      <c r="AF1198" s="42">
        <f t="shared" si="448"/>
        <v>0</v>
      </c>
      <c r="AG1198" s="72">
        <f t="shared" si="449"/>
        <v>0</v>
      </c>
      <c r="AH1198">
        <f t="shared" si="450"/>
        <v>0.21772531058974601</v>
      </c>
    </row>
    <row r="1199" spans="1:34" ht="15.75" thickBot="1" x14ac:dyDescent="0.3">
      <c r="A1199" s="36"/>
      <c r="B1199" s="17" t="s">
        <v>61</v>
      </c>
      <c r="C1199" s="17">
        <v>1195</v>
      </c>
      <c r="D1199" s="17">
        <v>173</v>
      </c>
      <c r="E1199" s="48">
        <v>93.1</v>
      </c>
      <c r="F1199" s="37">
        <f t="shared" si="451"/>
        <v>1.3888888888890073E-2</v>
      </c>
      <c r="G1199" s="37">
        <f t="shared" si="452"/>
        <v>5.0000000000004263E-2</v>
      </c>
      <c r="H1199" s="36"/>
      <c r="I1199" s="33">
        <f t="shared" si="432"/>
        <v>25.861111111111111</v>
      </c>
      <c r="J1199" s="34">
        <f t="shared" si="439"/>
        <v>25.333333333335492</v>
      </c>
      <c r="K1199" s="34">
        <f t="shared" si="440"/>
        <v>143.15</v>
      </c>
      <c r="L1199" s="39">
        <f t="shared" si="441"/>
        <v>666.32251874999997</v>
      </c>
      <c r="M1199" s="40">
        <f t="shared" si="442"/>
        <v>834.80585208333548</v>
      </c>
      <c r="N1199" s="36"/>
      <c r="O1199" s="45">
        <f t="shared" si="443"/>
        <v>21589.006896932926</v>
      </c>
      <c r="P1199" s="46">
        <f t="shared" si="454"/>
        <v>21.589006896932926</v>
      </c>
      <c r="Q1199" s="42">
        <f t="shared" si="444"/>
        <v>21.589006896932926</v>
      </c>
      <c r="R1199" s="46">
        <f t="shared" si="453"/>
        <v>2.1394489427619923</v>
      </c>
      <c r="S1199" s="42">
        <f t="shared" si="445"/>
        <v>0</v>
      </c>
      <c r="T1199" s="43">
        <f t="shared" si="455"/>
        <v>0.35839557298723618</v>
      </c>
      <c r="U1199" s="36"/>
      <c r="V1199" s="58">
        <f t="shared" si="446"/>
        <v>25.333333333335492</v>
      </c>
      <c r="W1199" s="58">
        <f t="shared" si="447"/>
        <v>0</v>
      </c>
      <c r="Y1199" s="61">
        <f t="shared" si="433"/>
        <v>609942.92592592584</v>
      </c>
      <c r="Z1199" s="61">
        <f t="shared" si="434"/>
        <v>609.94292592592581</v>
      </c>
      <c r="AA1199" s="61">
        <f t="shared" si="435"/>
        <v>0</v>
      </c>
      <c r="AB1199" s="63">
        <f t="shared" si="436"/>
        <v>0</v>
      </c>
      <c r="AC1199" s="36"/>
      <c r="AD1199" s="64">
        <f t="shared" si="437"/>
        <v>0</v>
      </c>
      <c r="AE1199" s="64">
        <f t="shared" si="438"/>
        <v>0.35839557298723618</v>
      </c>
      <c r="AF1199" s="42">
        <f t="shared" si="448"/>
        <v>0</v>
      </c>
      <c r="AG1199" s="72">
        <f t="shared" si="449"/>
        <v>0</v>
      </c>
      <c r="AH1199">
        <f t="shared" si="450"/>
        <v>0.21772531058974601</v>
      </c>
    </row>
    <row r="1200" spans="1:34" ht="15.75" thickBot="1" x14ac:dyDescent="0.3">
      <c r="A1200" s="36"/>
      <c r="B1200" s="17" t="s">
        <v>61</v>
      </c>
      <c r="C1200" s="17">
        <v>1196</v>
      </c>
      <c r="D1200" s="17">
        <v>174</v>
      </c>
      <c r="E1200" s="48">
        <v>93.2</v>
      </c>
      <c r="F1200" s="37">
        <f t="shared" si="451"/>
        <v>1.3888888888890073E-2</v>
      </c>
      <c r="G1200" s="37">
        <f t="shared" si="452"/>
        <v>5.0000000000004263E-2</v>
      </c>
      <c r="H1200" s="36"/>
      <c r="I1200" s="33">
        <f t="shared" si="432"/>
        <v>25.888888888888889</v>
      </c>
      <c r="J1200" s="34">
        <f t="shared" si="439"/>
        <v>25.333333333335492</v>
      </c>
      <c r="K1200" s="34">
        <f t="shared" si="440"/>
        <v>143.15</v>
      </c>
      <c r="L1200" s="39">
        <f t="shared" si="441"/>
        <v>667.75470000000007</v>
      </c>
      <c r="M1200" s="40">
        <f t="shared" si="442"/>
        <v>836.23803333333558</v>
      </c>
      <c r="N1200" s="36"/>
      <c r="O1200" s="45">
        <f t="shared" si="443"/>
        <v>21649.273529629689</v>
      </c>
      <c r="P1200" s="46">
        <f t="shared" si="454"/>
        <v>21.649273529629689</v>
      </c>
      <c r="Q1200" s="42">
        <f t="shared" si="444"/>
        <v>21.649273529629689</v>
      </c>
      <c r="R1200" s="46">
        <f t="shared" si="453"/>
        <v>2.1454626298535562</v>
      </c>
      <c r="S1200" s="42">
        <f t="shared" si="445"/>
        <v>0</v>
      </c>
      <c r="T1200" s="43">
        <f t="shared" si="455"/>
        <v>0.35839557298723618</v>
      </c>
      <c r="U1200" s="36"/>
      <c r="V1200" s="58">
        <f t="shared" si="446"/>
        <v>25.333333333335492</v>
      </c>
      <c r="W1200" s="58">
        <f t="shared" si="447"/>
        <v>0</v>
      </c>
      <c r="Y1200" s="61">
        <f t="shared" si="433"/>
        <v>611253.92592592596</v>
      </c>
      <c r="Z1200" s="61">
        <f t="shared" si="434"/>
        <v>611.25392592592596</v>
      </c>
      <c r="AA1200" s="61">
        <f t="shared" si="435"/>
        <v>0</v>
      </c>
      <c r="AB1200" s="63">
        <f t="shared" si="436"/>
        <v>0</v>
      </c>
      <c r="AC1200" s="36"/>
      <c r="AD1200" s="64">
        <f t="shared" si="437"/>
        <v>0</v>
      </c>
      <c r="AE1200" s="64">
        <f t="shared" si="438"/>
        <v>0.35839557298723618</v>
      </c>
      <c r="AF1200" s="42">
        <f t="shared" si="448"/>
        <v>15485.099456789245</v>
      </c>
      <c r="AG1200" s="72">
        <f t="shared" si="449"/>
        <v>8936.8380239994913</v>
      </c>
      <c r="AH1200">
        <f t="shared" si="450"/>
        <v>0.21772531058974601</v>
      </c>
    </row>
    <row r="1201" spans="1:34" ht="15.75" thickBot="1" x14ac:dyDescent="0.3">
      <c r="A1201" s="36"/>
      <c r="B1201" s="17" t="s">
        <v>61</v>
      </c>
      <c r="C1201" s="17">
        <v>1197</v>
      </c>
      <c r="D1201" s="17">
        <v>175</v>
      </c>
      <c r="E1201" s="48">
        <v>93.2</v>
      </c>
      <c r="F1201" s="37">
        <f t="shared" si="451"/>
        <v>1.3888888888888099E-2</v>
      </c>
      <c r="G1201" s="37">
        <f t="shared" si="452"/>
        <v>4.9999999999997158E-2</v>
      </c>
      <c r="H1201" s="36"/>
      <c r="I1201" s="33">
        <f t="shared" si="432"/>
        <v>25.888888888888889</v>
      </c>
      <c r="J1201" s="34">
        <f t="shared" si="439"/>
        <v>25.333333333331893</v>
      </c>
      <c r="K1201" s="34">
        <f t="shared" si="440"/>
        <v>143.15</v>
      </c>
      <c r="L1201" s="39">
        <f t="shared" si="441"/>
        <v>667.75470000000007</v>
      </c>
      <c r="M1201" s="40">
        <f t="shared" si="442"/>
        <v>836.23803333333194</v>
      </c>
      <c r="N1201" s="36"/>
      <c r="O1201" s="45">
        <f t="shared" si="443"/>
        <v>21649.273529629594</v>
      </c>
      <c r="P1201" s="46">
        <f t="shared" si="454"/>
        <v>21.649273529629593</v>
      </c>
      <c r="Q1201" s="42">
        <f t="shared" si="444"/>
        <v>21.649273529629593</v>
      </c>
      <c r="R1201" s="46">
        <f t="shared" si="453"/>
        <v>2.1514763169451201</v>
      </c>
      <c r="S1201" s="42">
        <f t="shared" si="445"/>
        <v>0</v>
      </c>
      <c r="T1201" s="43">
        <f t="shared" si="455"/>
        <v>0.35839557298723618</v>
      </c>
      <c r="U1201" s="36"/>
      <c r="V1201" s="58">
        <f t="shared" si="446"/>
        <v>25.333333333331893</v>
      </c>
      <c r="W1201" s="58">
        <f t="shared" si="447"/>
        <v>0</v>
      </c>
      <c r="Y1201" s="61">
        <f t="shared" si="433"/>
        <v>611253.92592592596</v>
      </c>
      <c r="Z1201" s="61">
        <f t="shared" si="434"/>
        <v>611.25392592592596</v>
      </c>
      <c r="AA1201" s="61">
        <f t="shared" si="435"/>
        <v>0</v>
      </c>
      <c r="AB1201" s="63">
        <f t="shared" si="436"/>
        <v>0</v>
      </c>
      <c r="AC1201" s="36"/>
      <c r="AD1201" s="64">
        <f t="shared" si="437"/>
        <v>0</v>
      </c>
      <c r="AE1201" s="64">
        <f t="shared" si="438"/>
        <v>0.35839557298723618</v>
      </c>
      <c r="AF1201" s="42">
        <f t="shared" si="448"/>
        <v>0</v>
      </c>
      <c r="AG1201" s="72">
        <f t="shared" si="449"/>
        <v>0</v>
      </c>
      <c r="AH1201">
        <f t="shared" si="450"/>
        <v>0.21772531058974601</v>
      </c>
    </row>
    <row r="1202" spans="1:34" ht="15.75" thickBot="1" x14ac:dyDescent="0.3">
      <c r="A1202" s="36"/>
      <c r="B1202" s="17" t="s">
        <v>61</v>
      </c>
      <c r="C1202" s="17">
        <v>1198</v>
      </c>
      <c r="D1202" s="17">
        <v>176</v>
      </c>
      <c r="E1202" s="48">
        <v>93.3</v>
      </c>
      <c r="F1202" s="37">
        <f t="shared" si="451"/>
        <v>6.9444444444444448E-2</v>
      </c>
      <c r="G1202" s="37">
        <f t="shared" si="452"/>
        <v>0.25</v>
      </c>
      <c r="H1202" s="36"/>
      <c r="I1202" s="33">
        <f t="shared" si="432"/>
        <v>25.916666666666668</v>
      </c>
      <c r="J1202" s="34">
        <f t="shared" si="439"/>
        <v>126.66666666666667</v>
      </c>
      <c r="K1202" s="34">
        <f t="shared" si="440"/>
        <v>143.15</v>
      </c>
      <c r="L1202" s="39">
        <f t="shared" si="441"/>
        <v>669.1884187500001</v>
      </c>
      <c r="M1202" s="40">
        <f t="shared" si="442"/>
        <v>939.0050854166667</v>
      </c>
      <c r="N1202" s="36"/>
      <c r="O1202" s="45">
        <f t="shared" si="443"/>
        <v>24335.881797048612</v>
      </c>
      <c r="P1202" s="46">
        <f t="shared" si="454"/>
        <v>24.335881797048611</v>
      </c>
      <c r="Q1202" s="42">
        <f t="shared" si="444"/>
        <v>24.335881797048618</v>
      </c>
      <c r="R1202" s="46">
        <f t="shared" si="453"/>
        <v>2.1582362841109668</v>
      </c>
      <c r="S1202" s="42">
        <f t="shared" si="445"/>
        <v>0</v>
      </c>
      <c r="T1202" s="43">
        <f t="shared" si="455"/>
        <v>0.35839557298723618</v>
      </c>
      <c r="U1202" s="36"/>
      <c r="V1202" s="58">
        <f t="shared" si="446"/>
        <v>126.66666666666667</v>
      </c>
      <c r="W1202" s="58">
        <f t="shared" si="447"/>
        <v>0</v>
      </c>
      <c r="Y1202" s="61">
        <f t="shared" si="433"/>
        <v>612566.33333333337</v>
      </c>
      <c r="Z1202" s="61">
        <f t="shared" si="434"/>
        <v>612.56633333333332</v>
      </c>
      <c r="AA1202" s="61">
        <f t="shared" si="435"/>
        <v>0</v>
      </c>
      <c r="AB1202" s="63">
        <f t="shared" si="436"/>
        <v>0</v>
      </c>
      <c r="AC1202" s="36"/>
      <c r="AD1202" s="64">
        <f t="shared" si="437"/>
        <v>0</v>
      </c>
      <c r="AE1202" s="64">
        <f t="shared" si="438"/>
        <v>0.35839557298723618</v>
      </c>
      <c r="AF1202" s="42">
        <f t="shared" si="448"/>
        <v>0</v>
      </c>
      <c r="AG1202" s="72">
        <f t="shared" si="449"/>
        <v>0</v>
      </c>
      <c r="AH1202">
        <f t="shared" si="450"/>
        <v>0.21772531058974601</v>
      </c>
    </row>
    <row r="1203" spans="1:34" ht="15.75" thickBot="1" x14ac:dyDescent="0.3">
      <c r="A1203" s="36"/>
      <c r="B1203" s="17" t="s">
        <v>61</v>
      </c>
      <c r="C1203" s="17">
        <v>1199</v>
      </c>
      <c r="D1203" s="17">
        <v>177</v>
      </c>
      <c r="E1203" s="48">
        <v>93.7</v>
      </c>
      <c r="F1203" s="37">
        <f t="shared" si="451"/>
        <v>0.12500000000000078</v>
      </c>
      <c r="G1203" s="37">
        <f t="shared" si="452"/>
        <v>0.45000000000000284</v>
      </c>
      <c r="H1203" s="36"/>
      <c r="I1203" s="33">
        <f t="shared" si="432"/>
        <v>26.027777777777779</v>
      </c>
      <c r="J1203" s="34">
        <f t="shared" si="439"/>
        <v>228.00000000000142</v>
      </c>
      <c r="K1203" s="34">
        <f t="shared" si="440"/>
        <v>143.15</v>
      </c>
      <c r="L1203" s="39">
        <f t="shared" si="441"/>
        <v>674.93866875000003</v>
      </c>
      <c r="M1203" s="40">
        <f t="shared" si="442"/>
        <v>1046.0886687500015</v>
      </c>
      <c r="N1203" s="36"/>
      <c r="O1203" s="45">
        <f t="shared" si="443"/>
        <v>27227.363406076427</v>
      </c>
      <c r="P1203" s="46">
        <f t="shared" si="454"/>
        <v>27.227363406076428</v>
      </c>
      <c r="Q1203" s="42">
        <f t="shared" si="444"/>
        <v>27.227363406076428</v>
      </c>
      <c r="R1203" s="46">
        <f t="shared" si="453"/>
        <v>2.1657994406126546</v>
      </c>
      <c r="S1203" s="42">
        <f t="shared" si="445"/>
        <v>0</v>
      </c>
      <c r="T1203" s="43">
        <f t="shared" si="455"/>
        <v>0.35839557298723618</v>
      </c>
      <c r="U1203" s="36"/>
      <c r="V1203" s="58">
        <f t="shared" si="446"/>
        <v>228.00000000000142</v>
      </c>
      <c r="W1203" s="58">
        <f t="shared" si="447"/>
        <v>0</v>
      </c>
      <c r="Y1203" s="61">
        <f t="shared" si="433"/>
        <v>617830.03703703708</v>
      </c>
      <c r="Z1203" s="61">
        <f t="shared" si="434"/>
        <v>617.83003703703707</v>
      </c>
      <c r="AA1203" s="61">
        <f t="shared" si="435"/>
        <v>0</v>
      </c>
      <c r="AB1203" s="63">
        <f t="shared" si="436"/>
        <v>0</v>
      </c>
      <c r="AC1203" s="36"/>
      <c r="AD1203" s="64">
        <f t="shared" si="437"/>
        <v>0</v>
      </c>
      <c r="AE1203" s="64">
        <f t="shared" si="438"/>
        <v>0.35839557298723618</v>
      </c>
      <c r="AF1203" s="42">
        <f t="shared" si="448"/>
        <v>0</v>
      </c>
      <c r="AG1203" s="72">
        <f t="shared" si="449"/>
        <v>0</v>
      </c>
      <c r="AH1203">
        <f t="shared" si="450"/>
        <v>0.21772531058974601</v>
      </c>
    </row>
    <row r="1204" spans="1:34" ht="15.75" thickBot="1" x14ac:dyDescent="0.3">
      <c r="A1204" s="36"/>
      <c r="B1204" s="17" t="s">
        <v>61</v>
      </c>
      <c r="C1204" s="17">
        <v>1200</v>
      </c>
      <c r="D1204" s="17">
        <v>178</v>
      </c>
      <c r="E1204" s="48">
        <v>94.2</v>
      </c>
      <c r="F1204" s="37">
        <f t="shared" si="451"/>
        <v>0.18055555555555516</v>
      </c>
      <c r="G1204" s="37">
        <f t="shared" si="452"/>
        <v>0.64999999999999858</v>
      </c>
      <c r="H1204" s="36"/>
      <c r="I1204" s="33">
        <f t="shared" si="432"/>
        <v>26.166666666666668</v>
      </c>
      <c r="J1204" s="34">
        <f t="shared" si="439"/>
        <v>329.33333333333263</v>
      </c>
      <c r="K1204" s="34">
        <f t="shared" si="440"/>
        <v>143.15</v>
      </c>
      <c r="L1204" s="39">
        <f t="shared" si="441"/>
        <v>682.16107499999998</v>
      </c>
      <c r="M1204" s="40">
        <f t="shared" si="442"/>
        <v>1154.6444083333326</v>
      </c>
      <c r="N1204" s="36"/>
      <c r="O1204" s="45">
        <f t="shared" si="443"/>
        <v>30213.195351388873</v>
      </c>
      <c r="P1204" s="46">
        <f t="shared" si="454"/>
        <v>30.213195351388872</v>
      </c>
      <c r="Q1204" s="42">
        <f t="shared" si="444"/>
        <v>30.213195351388872</v>
      </c>
      <c r="R1204" s="46">
        <f t="shared" si="453"/>
        <v>2.1741919948769293</v>
      </c>
      <c r="S1204" s="42">
        <f t="shared" si="445"/>
        <v>0</v>
      </c>
      <c r="T1204" s="43">
        <f t="shared" si="455"/>
        <v>0.35839557298723618</v>
      </c>
      <c r="U1204" s="36"/>
      <c r="V1204" s="58">
        <f t="shared" si="446"/>
        <v>329.33333333333263</v>
      </c>
      <c r="W1204" s="58">
        <f t="shared" si="447"/>
        <v>0</v>
      </c>
      <c r="Y1204" s="61">
        <f t="shared" si="433"/>
        <v>624441.33333333337</v>
      </c>
      <c r="Z1204" s="61">
        <f t="shared" si="434"/>
        <v>624.44133333333332</v>
      </c>
      <c r="AA1204" s="61">
        <f t="shared" si="435"/>
        <v>0</v>
      </c>
      <c r="AB1204" s="63">
        <f t="shared" si="436"/>
        <v>0</v>
      </c>
      <c r="AC1204" s="36"/>
      <c r="AD1204" s="64">
        <f t="shared" si="437"/>
        <v>0</v>
      </c>
      <c r="AE1204" s="64">
        <f t="shared" si="438"/>
        <v>0.35839557298723618</v>
      </c>
      <c r="AF1204" s="42">
        <f t="shared" si="448"/>
        <v>0</v>
      </c>
      <c r="AG1204" s="72">
        <f t="shared" si="449"/>
        <v>0</v>
      </c>
      <c r="AH1204">
        <f t="shared" si="450"/>
        <v>0.21772531058974601</v>
      </c>
    </row>
    <row r="1205" spans="1:34" ht="15.75" thickBot="1" x14ac:dyDescent="0.3">
      <c r="A1205" s="36"/>
      <c r="B1205" s="17" t="s">
        <v>61</v>
      </c>
      <c r="C1205" s="17">
        <v>1201</v>
      </c>
      <c r="D1205" s="17">
        <v>179</v>
      </c>
      <c r="E1205" s="48">
        <v>95</v>
      </c>
      <c r="F1205" s="37">
        <f t="shared" si="451"/>
        <v>0.22222222222222143</v>
      </c>
      <c r="G1205" s="37">
        <f t="shared" si="452"/>
        <v>0.79999999999999716</v>
      </c>
      <c r="H1205" s="36"/>
      <c r="I1205" s="33">
        <f t="shared" si="432"/>
        <v>26.388888888888889</v>
      </c>
      <c r="J1205" s="34">
        <f t="shared" si="439"/>
        <v>405.33333333333189</v>
      </c>
      <c r="K1205" s="34">
        <f t="shared" si="440"/>
        <v>143.15</v>
      </c>
      <c r="L1205" s="39">
        <f t="shared" si="441"/>
        <v>693.796875</v>
      </c>
      <c r="M1205" s="40">
        <f t="shared" si="442"/>
        <v>1242.2802083333318</v>
      </c>
      <c r="N1205" s="36"/>
      <c r="O1205" s="45">
        <f t="shared" si="443"/>
        <v>32782.394386574029</v>
      </c>
      <c r="P1205" s="46">
        <f t="shared" si="454"/>
        <v>32.782394386574026</v>
      </c>
      <c r="Q1205" s="42">
        <f t="shared" si="444"/>
        <v>32.782394386574026</v>
      </c>
      <c r="R1205" s="46">
        <f t="shared" si="453"/>
        <v>2.1832982155398666</v>
      </c>
      <c r="S1205" s="42">
        <f t="shared" si="445"/>
        <v>0</v>
      </c>
      <c r="T1205" s="43">
        <f t="shared" si="455"/>
        <v>0.35839557298723618</v>
      </c>
      <c r="U1205" s="36"/>
      <c r="V1205" s="58">
        <f t="shared" si="446"/>
        <v>405.33333333333189</v>
      </c>
      <c r="W1205" s="58">
        <f t="shared" si="447"/>
        <v>0</v>
      </c>
      <c r="Y1205" s="61">
        <f t="shared" si="433"/>
        <v>635092.59259259258</v>
      </c>
      <c r="Z1205" s="61">
        <f t="shared" si="434"/>
        <v>635.09259259259261</v>
      </c>
      <c r="AA1205" s="61">
        <f t="shared" si="435"/>
        <v>0</v>
      </c>
      <c r="AB1205" s="63">
        <f t="shared" si="436"/>
        <v>0</v>
      </c>
      <c r="AC1205" s="36"/>
      <c r="AD1205" s="64">
        <f t="shared" si="437"/>
        <v>0</v>
      </c>
      <c r="AE1205" s="64">
        <f t="shared" si="438"/>
        <v>0.35839557298723618</v>
      </c>
      <c r="AF1205" s="42">
        <f t="shared" si="448"/>
        <v>229055.76572839601</v>
      </c>
      <c r="AG1205" s="72">
        <f t="shared" si="449"/>
        <v>132193.80879600055</v>
      </c>
      <c r="AH1205">
        <f t="shared" si="450"/>
        <v>0.21772531058974601</v>
      </c>
    </row>
    <row r="1206" spans="1:34" ht="15.75" thickBot="1" x14ac:dyDescent="0.3">
      <c r="A1206" s="36"/>
      <c r="B1206" s="17" t="s">
        <v>61</v>
      </c>
      <c r="C1206" s="17">
        <v>1202</v>
      </c>
      <c r="D1206" s="17">
        <v>180</v>
      </c>
      <c r="E1206" s="48">
        <v>95.8</v>
      </c>
      <c r="F1206" s="37">
        <f t="shared" si="451"/>
        <v>0.19444444444444522</v>
      </c>
      <c r="G1206" s="37">
        <f t="shared" si="452"/>
        <v>0.70000000000000284</v>
      </c>
      <c r="H1206" s="36"/>
      <c r="I1206" s="33">
        <f t="shared" si="432"/>
        <v>26.611111111111111</v>
      </c>
      <c r="J1206" s="34">
        <f t="shared" si="439"/>
        <v>354.66666666666811</v>
      </c>
      <c r="K1206" s="34">
        <f t="shared" si="440"/>
        <v>143.15</v>
      </c>
      <c r="L1206" s="39">
        <f t="shared" si="441"/>
        <v>705.53107499999999</v>
      </c>
      <c r="M1206" s="40">
        <f t="shared" si="442"/>
        <v>1203.3477416666681</v>
      </c>
      <c r="N1206" s="36"/>
      <c r="O1206" s="45">
        <f t="shared" si="443"/>
        <v>32022.420458796332</v>
      </c>
      <c r="P1206" s="46">
        <f t="shared" si="454"/>
        <v>32.022420458796333</v>
      </c>
      <c r="Q1206" s="42">
        <f t="shared" si="444"/>
        <v>32.022420458796333</v>
      </c>
      <c r="R1206" s="46">
        <f t="shared" si="453"/>
        <v>2.1921933323339768</v>
      </c>
      <c r="S1206" s="42">
        <f t="shared" si="445"/>
        <v>0</v>
      </c>
      <c r="T1206" s="43">
        <f t="shared" si="455"/>
        <v>0.35839557298723618</v>
      </c>
      <c r="U1206" s="36"/>
      <c r="V1206" s="58">
        <f t="shared" si="446"/>
        <v>354.66666666666811</v>
      </c>
      <c r="W1206" s="58">
        <f t="shared" si="447"/>
        <v>0</v>
      </c>
      <c r="Y1206" s="61">
        <f t="shared" si="433"/>
        <v>645833.92592592596</v>
      </c>
      <c r="Z1206" s="61">
        <f t="shared" si="434"/>
        <v>645.833925925926</v>
      </c>
      <c r="AA1206" s="61">
        <f t="shared" si="435"/>
        <v>0</v>
      </c>
      <c r="AB1206" s="63">
        <f t="shared" si="436"/>
        <v>0</v>
      </c>
      <c r="AC1206" s="36"/>
      <c r="AD1206" s="64">
        <f t="shared" si="437"/>
        <v>0</v>
      </c>
      <c r="AE1206" s="64">
        <f t="shared" si="438"/>
        <v>0.35839557298723618</v>
      </c>
      <c r="AF1206" s="42">
        <f t="shared" si="448"/>
        <v>165667.08938271613</v>
      </c>
      <c r="AG1206" s="72">
        <f t="shared" si="449"/>
        <v>95610.618960000051</v>
      </c>
      <c r="AH1206">
        <f t="shared" si="450"/>
        <v>0.21772531058974601</v>
      </c>
    </row>
    <row r="1207" spans="1:34" ht="15.75" thickBot="1" x14ac:dyDescent="0.3">
      <c r="A1207" s="36"/>
      <c r="B1207" s="17" t="s">
        <v>61</v>
      </c>
      <c r="C1207" s="17">
        <v>1203</v>
      </c>
      <c r="D1207" s="17">
        <v>181</v>
      </c>
      <c r="E1207" s="48">
        <v>96.4</v>
      </c>
      <c r="F1207" s="37">
        <f t="shared" si="451"/>
        <v>0.1388888888888889</v>
      </c>
      <c r="G1207" s="37">
        <f t="shared" si="452"/>
        <v>0.5</v>
      </c>
      <c r="H1207" s="36"/>
      <c r="I1207" s="33">
        <f t="shared" si="432"/>
        <v>26.777777777777782</v>
      </c>
      <c r="J1207" s="34">
        <f t="shared" si="439"/>
        <v>253.33333333333334</v>
      </c>
      <c r="K1207" s="34">
        <f t="shared" si="440"/>
        <v>143.15</v>
      </c>
      <c r="L1207" s="39">
        <f t="shared" si="441"/>
        <v>714.39630000000022</v>
      </c>
      <c r="M1207" s="40">
        <f t="shared" si="442"/>
        <v>1110.8796333333335</v>
      </c>
      <c r="N1207" s="36"/>
      <c r="O1207" s="45">
        <f t="shared" si="443"/>
        <v>29746.887959259268</v>
      </c>
      <c r="P1207" s="46">
        <f t="shared" si="454"/>
        <v>29.746887959259269</v>
      </c>
      <c r="Q1207" s="42">
        <f t="shared" si="444"/>
        <v>29.746887959259269</v>
      </c>
      <c r="R1207" s="46">
        <f t="shared" si="453"/>
        <v>2.2004563567671043</v>
      </c>
      <c r="S1207" s="42">
        <f t="shared" si="445"/>
        <v>0</v>
      </c>
      <c r="T1207" s="43">
        <f t="shared" si="455"/>
        <v>0.35839557298723618</v>
      </c>
      <c r="U1207" s="36"/>
      <c r="V1207" s="58">
        <f t="shared" si="446"/>
        <v>253.33333333333334</v>
      </c>
      <c r="W1207" s="58">
        <f t="shared" si="447"/>
        <v>0</v>
      </c>
      <c r="Y1207" s="61">
        <f t="shared" si="433"/>
        <v>653949.03703703731</v>
      </c>
      <c r="Z1207" s="61">
        <f t="shared" si="434"/>
        <v>653.94903703703733</v>
      </c>
      <c r="AA1207" s="61">
        <f t="shared" si="435"/>
        <v>0</v>
      </c>
      <c r="AB1207" s="63">
        <f t="shared" si="436"/>
        <v>0</v>
      </c>
      <c r="AC1207" s="36"/>
      <c r="AD1207" s="64">
        <f t="shared" si="437"/>
        <v>0</v>
      </c>
      <c r="AE1207" s="64">
        <f t="shared" si="438"/>
        <v>0.35839557298723618</v>
      </c>
      <c r="AF1207" s="42">
        <f t="shared" si="448"/>
        <v>100226.86340740643</v>
      </c>
      <c r="AG1207" s="72">
        <f t="shared" si="449"/>
        <v>57843.428543999435</v>
      </c>
      <c r="AH1207">
        <f t="shared" si="450"/>
        <v>0.21772531058974601</v>
      </c>
    </row>
    <row r="1208" spans="1:34" ht="15.75" thickBot="1" x14ac:dyDescent="0.3">
      <c r="A1208" s="36"/>
      <c r="B1208" s="17" t="s">
        <v>61</v>
      </c>
      <c r="C1208" s="17">
        <v>1204</v>
      </c>
      <c r="D1208" s="17">
        <v>182</v>
      </c>
      <c r="E1208" s="48">
        <v>96.8</v>
      </c>
      <c r="F1208" s="37">
        <f t="shared" si="451"/>
        <v>8.3333333333332538E-2</v>
      </c>
      <c r="G1208" s="37">
        <f t="shared" si="452"/>
        <v>0.29999999999999716</v>
      </c>
      <c r="H1208" s="36"/>
      <c r="I1208" s="33">
        <f t="shared" si="432"/>
        <v>26.888888888888889</v>
      </c>
      <c r="J1208" s="34">
        <f t="shared" si="439"/>
        <v>151.99999999999855</v>
      </c>
      <c r="K1208" s="34">
        <f t="shared" si="440"/>
        <v>143.15</v>
      </c>
      <c r="L1208" s="39">
        <f t="shared" si="441"/>
        <v>720.33719999999994</v>
      </c>
      <c r="M1208" s="40">
        <f t="shared" si="442"/>
        <v>1015.4871999999984</v>
      </c>
      <c r="N1208" s="36"/>
      <c r="O1208" s="45">
        <f t="shared" si="443"/>
        <v>27305.322488888847</v>
      </c>
      <c r="P1208" s="46">
        <f t="shared" si="454"/>
        <v>27.305322488888848</v>
      </c>
      <c r="Q1208" s="42">
        <f t="shared" si="444"/>
        <v>27.305322488888848</v>
      </c>
      <c r="R1208" s="46">
        <f t="shared" si="453"/>
        <v>2.2080411685695736</v>
      </c>
      <c r="S1208" s="42">
        <f t="shared" si="445"/>
        <v>0</v>
      </c>
      <c r="T1208" s="43">
        <f t="shared" si="455"/>
        <v>0.35839557298723618</v>
      </c>
      <c r="U1208" s="36"/>
      <c r="V1208" s="58">
        <f t="shared" si="446"/>
        <v>151.99999999999855</v>
      </c>
      <c r="W1208" s="58">
        <f t="shared" si="447"/>
        <v>0</v>
      </c>
      <c r="Y1208" s="61">
        <f t="shared" si="433"/>
        <v>659387.25925925921</v>
      </c>
      <c r="Z1208" s="61">
        <f t="shared" si="434"/>
        <v>659.38725925925917</v>
      </c>
      <c r="AA1208" s="61">
        <f t="shared" si="435"/>
        <v>0</v>
      </c>
      <c r="AB1208" s="63">
        <f t="shared" si="436"/>
        <v>0</v>
      </c>
      <c r="AC1208" s="36"/>
      <c r="AD1208" s="64">
        <f t="shared" si="437"/>
        <v>0</v>
      </c>
      <c r="AE1208" s="64">
        <f t="shared" si="438"/>
        <v>0.35839557298723618</v>
      </c>
      <c r="AF1208" s="42">
        <f t="shared" si="448"/>
        <v>50320.725925925457</v>
      </c>
      <c r="AG1208" s="72">
        <f t="shared" si="449"/>
        <v>29041.34894999973</v>
      </c>
      <c r="AH1208">
        <f t="shared" si="450"/>
        <v>0.21772531058974601</v>
      </c>
    </row>
    <row r="1209" spans="1:34" ht="15.75" thickBot="1" x14ac:dyDescent="0.3">
      <c r="A1209" s="36"/>
      <c r="B1209" s="17" t="s">
        <v>61</v>
      </c>
      <c r="C1209" s="17">
        <v>1205</v>
      </c>
      <c r="D1209" s="17">
        <v>183</v>
      </c>
      <c r="E1209" s="48">
        <v>97</v>
      </c>
      <c r="F1209" s="37">
        <f t="shared" si="451"/>
        <v>4.1666666666666269E-2</v>
      </c>
      <c r="G1209" s="37">
        <f t="shared" si="452"/>
        <v>0.14999999999999858</v>
      </c>
      <c r="H1209" s="36"/>
      <c r="I1209" s="33">
        <f t="shared" si="432"/>
        <v>26.944444444444446</v>
      </c>
      <c r="J1209" s="34">
        <f t="shared" si="439"/>
        <v>75.999999999999275</v>
      </c>
      <c r="K1209" s="34">
        <f t="shared" si="440"/>
        <v>143.15</v>
      </c>
      <c r="L1209" s="39">
        <f t="shared" si="441"/>
        <v>723.3168750000001</v>
      </c>
      <c r="M1209" s="40">
        <f t="shared" si="442"/>
        <v>942.46687499999939</v>
      </c>
      <c r="N1209" s="36"/>
      <c r="O1209" s="45">
        <f t="shared" si="443"/>
        <v>25394.246354166651</v>
      </c>
      <c r="P1209" s="46">
        <f t="shared" si="454"/>
        <v>25.394246354166651</v>
      </c>
      <c r="Q1209" s="42">
        <f t="shared" si="444"/>
        <v>25.394246354166651</v>
      </c>
      <c r="R1209" s="46">
        <f t="shared" si="453"/>
        <v>2.2150951258901754</v>
      </c>
      <c r="S1209" s="42">
        <f t="shared" si="445"/>
        <v>0</v>
      </c>
      <c r="T1209" s="43">
        <f t="shared" si="455"/>
        <v>0.35839557298723618</v>
      </c>
      <c r="U1209" s="36"/>
      <c r="V1209" s="58">
        <f t="shared" si="446"/>
        <v>75.999999999999275</v>
      </c>
      <c r="W1209" s="58">
        <f t="shared" si="447"/>
        <v>0</v>
      </c>
      <c r="Y1209" s="61">
        <f t="shared" si="433"/>
        <v>662114.81481481495</v>
      </c>
      <c r="Z1209" s="61">
        <f t="shared" si="434"/>
        <v>662.11481481481496</v>
      </c>
      <c r="AA1209" s="61">
        <f t="shared" si="435"/>
        <v>0</v>
      </c>
      <c r="AB1209" s="63">
        <f t="shared" si="436"/>
        <v>0</v>
      </c>
      <c r="AC1209" s="36"/>
      <c r="AD1209" s="64">
        <f t="shared" si="437"/>
        <v>0</v>
      </c>
      <c r="AE1209" s="64">
        <f t="shared" si="438"/>
        <v>0.35839557298723618</v>
      </c>
      <c r="AF1209" s="42">
        <f t="shared" si="448"/>
        <v>33616.355654321465</v>
      </c>
      <c r="AG1209" s="72">
        <f t="shared" si="449"/>
        <v>19400.839257000276</v>
      </c>
      <c r="AH1209">
        <f t="shared" si="450"/>
        <v>0.21772531058974601</v>
      </c>
    </row>
    <row r="1210" spans="1:34" ht="15.75" thickBot="1" x14ac:dyDescent="0.3">
      <c r="A1210" s="36"/>
      <c r="B1210" s="17" t="s">
        <v>61</v>
      </c>
      <c r="C1210" s="17">
        <v>1206</v>
      </c>
      <c r="D1210" s="17">
        <v>184</v>
      </c>
      <c r="E1210" s="48">
        <v>97.1</v>
      </c>
      <c r="F1210" s="37">
        <f t="shared" si="451"/>
        <v>2.7777777777778172E-2</v>
      </c>
      <c r="G1210" s="37">
        <f t="shared" si="452"/>
        <v>0.10000000000000142</v>
      </c>
      <c r="H1210" s="36"/>
      <c r="I1210" s="33">
        <f t="shared" si="432"/>
        <v>26.972222222222221</v>
      </c>
      <c r="J1210" s="34">
        <f t="shared" si="439"/>
        <v>50.666666666667382</v>
      </c>
      <c r="K1210" s="34">
        <f t="shared" si="440"/>
        <v>143.15</v>
      </c>
      <c r="L1210" s="39">
        <f t="shared" si="441"/>
        <v>724.80901874999995</v>
      </c>
      <c r="M1210" s="40">
        <f t="shared" si="442"/>
        <v>918.62568541666735</v>
      </c>
      <c r="N1210" s="36"/>
      <c r="O1210" s="45">
        <f t="shared" si="443"/>
        <v>24777.376126099556</v>
      </c>
      <c r="P1210" s="46">
        <f t="shared" si="454"/>
        <v>24.777376126099558</v>
      </c>
      <c r="Q1210" s="42">
        <f t="shared" si="444"/>
        <v>24.777376126099558</v>
      </c>
      <c r="R1210" s="46">
        <f t="shared" si="453"/>
        <v>2.2219777303696477</v>
      </c>
      <c r="S1210" s="42">
        <f t="shared" si="445"/>
        <v>0</v>
      </c>
      <c r="T1210" s="43">
        <f t="shared" si="455"/>
        <v>0.35839557298723618</v>
      </c>
      <c r="U1210" s="36"/>
      <c r="V1210" s="58">
        <f t="shared" si="446"/>
        <v>50.666666666667382</v>
      </c>
      <c r="W1210" s="58">
        <f t="shared" si="447"/>
        <v>0</v>
      </c>
      <c r="Y1210" s="61">
        <f t="shared" si="433"/>
        <v>663480.70370370371</v>
      </c>
      <c r="Z1210" s="61">
        <f t="shared" si="434"/>
        <v>663.48070370370374</v>
      </c>
      <c r="AA1210" s="61">
        <f t="shared" si="435"/>
        <v>0</v>
      </c>
      <c r="AB1210" s="63">
        <f t="shared" si="436"/>
        <v>0</v>
      </c>
      <c r="AC1210" s="36"/>
      <c r="AD1210" s="64">
        <f t="shared" si="437"/>
        <v>0</v>
      </c>
      <c r="AE1210" s="64">
        <f t="shared" si="438"/>
        <v>0.35839557298723618</v>
      </c>
      <c r="AF1210" s="42">
        <f t="shared" si="448"/>
        <v>0</v>
      </c>
      <c r="AG1210" s="72">
        <f t="shared" si="449"/>
        <v>0</v>
      </c>
      <c r="AH1210">
        <f t="shared" si="450"/>
        <v>0.21772531058974601</v>
      </c>
    </row>
    <row r="1211" spans="1:34" ht="15.75" thickBot="1" x14ac:dyDescent="0.3">
      <c r="A1211" s="36"/>
      <c r="B1211" s="17" t="s">
        <v>61</v>
      </c>
      <c r="C1211" s="17">
        <v>1207</v>
      </c>
      <c r="D1211" s="17">
        <v>185</v>
      </c>
      <c r="E1211" s="48">
        <v>97.2</v>
      </c>
      <c r="F1211" s="37">
        <f t="shared" si="451"/>
        <v>2.7777777777778172E-2</v>
      </c>
      <c r="G1211" s="37">
        <f t="shared" si="452"/>
        <v>0.10000000000000142</v>
      </c>
      <c r="H1211" s="36"/>
      <c r="I1211" s="33">
        <f t="shared" si="432"/>
        <v>27.000000000000004</v>
      </c>
      <c r="J1211" s="34">
        <f t="shared" si="439"/>
        <v>50.666666666667382</v>
      </c>
      <c r="K1211" s="34">
        <f t="shared" si="440"/>
        <v>143.15</v>
      </c>
      <c r="L1211" s="39">
        <f t="shared" si="441"/>
        <v>726.30270000000019</v>
      </c>
      <c r="M1211" s="40">
        <f t="shared" si="442"/>
        <v>920.11936666666759</v>
      </c>
      <c r="N1211" s="36"/>
      <c r="O1211" s="45">
        <f t="shared" si="443"/>
        <v>24843.22290000003</v>
      </c>
      <c r="P1211" s="46">
        <f t="shared" si="454"/>
        <v>24.843222900000029</v>
      </c>
      <c r="Q1211" s="42">
        <f t="shared" si="444"/>
        <v>24.843222900000029</v>
      </c>
      <c r="R1211" s="46">
        <f t="shared" si="453"/>
        <v>2.2288786256196476</v>
      </c>
      <c r="S1211" s="42">
        <f t="shared" si="445"/>
        <v>0</v>
      </c>
      <c r="T1211" s="43">
        <f t="shared" si="455"/>
        <v>0.35839557298723618</v>
      </c>
      <c r="U1211" s="36"/>
      <c r="V1211" s="58">
        <f t="shared" si="446"/>
        <v>50.666666666667382</v>
      </c>
      <c r="W1211" s="58">
        <f t="shared" si="447"/>
        <v>0</v>
      </c>
      <c r="Y1211" s="61">
        <f t="shared" si="433"/>
        <v>664848.00000000023</v>
      </c>
      <c r="Z1211" s="61">
        <f t="shared" si="434"/>
        <v>664.84800000000018</v>
      </c>
      <c r="AA1211" s="61">
        <f t="shared" si="435"/>
        <v>0</v>
      </c>
      <c r="AB1211" s="63">
        <f t="shared" si="436"/>
        <v>0</v>
      </c>
      <c r="AC1211" s="36"/>
      <c r="AD1211" s="64">
        <f t="shared" si="437"/>
        <v>0</v>
      </c>
      <c r="AE1211" s="64">
        <f t="shared" si="438"/>
        <v>0.35839557298723618</v>
      </c>
      <c r="AF1211" s="42">
        <f t="shared" si="448"/>
        <v>0</v>
      </c>
      <c r="AG1211" s="72">
        <f t="shared" si="449"/>
        <v>0</v>
      </c>
      <c r="AH1211">
        <f t="shared" si="450"/>
        <v>0.21772531058974601</v>
      </c>
    </row>
    <row r="1212" spans="1:34" ht="15.75" thickBot="1" x14ac:dyDescent="0.3">
      <c r="A1212" s="36"/>
      <c r="B1212" s="17" t="s">
        <v>61</v>
      </c>
      <c r="C1212" s="17">
        <v>1208</v>
      </c>
      <c r="D1212" s="17">
        <v>186</v>
      </c>
      <c r="E1212" s="48">
        <v>97.3</v>
      </c>
      <c r="F1212" s="37">
        <f t="shared" si="451"/>
        <v>2.7777777777778172E-2</v>
      </c>
      <c r="G1212" s="37">
        <f t="shared" si="452"/>
        <v>0.10000000000000142</v>
      </c>
      <c r="H1212" s="36"/>
      <c r="I1212" s="33">
        <f t="shared" si="432"/>
        <v>27.027777777777779</v>
      </c>
      <c r="J1212" s="34">
        <f t="shared" si="439"/>
        <v>50.666666666667382</v>
      </c>
      <c r="K1212" s="34">
        <f t="shared" si="440"/>
        <v>143.15</v>
      </c>
      <c r="L1212" s="39">
        <f t="shared" si="441"/>
        <v>727.79791875000001</v>
      </c>
      <c r="M1212" s="40">
        <f t="shared" si="442"/>
        <v>921.61458541666741</v>
      </c>
      <c r="N1212" s="36"/>
      <c r="O1212" s="45">
        <f t="shared" si="443"/>
        <v>24909.194211400485</v>
      </c>
      <c r="P1212" s="46">
        <f t="shared" si="454"/>
        <v>24.909194211400486</v>
      </c>
      <c r="Q1212" s="42">
        <f t="shared" si="444"/>
        <v>24.909194211400486</v>
      </c>
      <c r="R1212" s="46">
        <f t="shared" si="453"/>
        <v>2.2357978462339254</v>
      </c>
      <c r="S1212" s="42">
        <f t="shared" si="445"/>
        <v>0</v>
      </c>
      <c r="T1212" s="43">
        <f t="shared" si="455"/>
        <v>0.35839557298723618</v>
      </c>
      <c r="U1212" s="36"/>
      <c r="V1212" s="58">
        <f t="shared" si="446"/>
        <v>50.666666666667382</v>
      </c>
      <c r="W1212" s="58">
        <f t="shared" si="447"/>
        <v>0</v>
      </c>
      <c r="Y1212" s="61">
        <f t="shared" si="433"/>
        <v>666216.70370370371</v>
      </c>
      <c r="Z1212" s="61">
        <f t="shared" si="434"/>
        <v>666.21670370370373</v>
      </c>
      <c r="AA1212" s="61">
        <f t="shared" si="435"/>
        <v>0</v>
      </c>
      <c r="AB1212" s="63">
        <f t="shared" si="436"/>
        <v>0</v>
      </c>
      <c r="AC1212" s="36"/>
      <c r="AD1212" s="64">
        <f t="shared" si="437"/>
        <v>0</v>
      </c>
      <c r="AE1212" s="64">
        <f t="shared" si="438"/>
        <v>0.35839557298723618</v>
      </c>
      <c r="AF1212" s="42">
        <f t="shared" si="448"/>
        <v>16912.199308643416</v>
      </c>
      <c r="AG1212" s="72">
        <f t="shared" si="449"/>
        <v>9760.4530260008305</v>
      </c>
      <c r="AH1212">
        <f t="shared" si="450"/>
        <v>0.21772531058974601</v>
      </c>
    </row>
    <row r="1213" spans="1:34" ht="15.75" thickBot="1" x14ac:dyDescent="0.3">
      <c r="A1213" s="36"/>
      <c r="B1213" s="17" t="s">
        <v>61</v>
      </c>
      <c r="C1213" s="17">
        <v>1209</v>
      </c>
      <c r="D1213" s="17">
        <v>187</v>
      </c>
      <c r="E1213" s="48">
        <v>97.4</v>
      </c>
      <c r="F1213" s="37">
        <f t="shared" si="451"/>
        <v>1.3888888888890073E-2</v>
      </c>
      <c r="G1213" s="37">
        <f t="shared" si="452"/>
        <v>5.0000000000004263E-2</v>
      </c>
      <c r="H1213" s="36"/>
      <c r="I1213" s="33">
        <f t="shared" si="432"/>
        <v>27.055555555555557</v>
      </c>
      <c r="J1213" s="34">
        <f t="shared" si="439"/>
        <v>25.333333333335492</v>
      </c>
      <c r="K1213" s="34">
        <f t="shared" si="440"/>
        <v>143.15</v>
      </c>
      <c r="L1213" s="39">
        <f t="shared" si="441"/>
        <v>729.29467499999998</v>
      </c>
      <c r="M1213" s="40">
        <f t="shared" si="442"/>
        <v>897.77800833333549</v>
      </c>
      <c r="N1213" s="36"/>
      <c r="O1213" s="45">
        <f t="shared" si="443"/>
        <v>24289.882781018579</v>
      </c>
      <c r="P1213" s="46">
        <f t="shared" si="454"/>
        <v>24.28988278101858</v>
      </c>
      <c r="Q1213" s="42">
        <f t="shared" si="444"/>
        <v>24.28988278101858</v>
      </c>
      <c r="R1213" s="46">
        <f t="shared" si="453"/>
        <v>2.2425450358953194</v>
      </c>
      <c r="S1213" s="42">
        <f t="shared" si="445"/>
        <v>0</v>
      </c>
      <c r="T1213" s="43">
        <f t="shared" si="455"/>
        <v>0.35839557298723618</v>
      </c>
      <c r="U1213" s="36"/>
      <c r="V1213" s="58">
        <f t="shared" si="446"/>
        <v>25.333333333335492</v>
      </c>
      <c r="W1213" s="58">
        <f t="shared" si="447"/>
        <v>0</v>
      </c>
      <c r="Y1213" s="61">
        <f t="shared" si="433"/>
        <v>667586.81481481483</v>
      </c>
      <c r="Z1213" s="61">
        <f t="shared" si="434"/>
        <v>667.58681481481483</v>
      </c>
      <c r="AA1213" s="61">
        <f t="shared" si="435"/>
        <v>0</v>
      </c>
      <c r="AB1213" s="63">
        <f t="shared" si="436"/>
        <v>0</v>
      </c>
      <c r="AC1213" s="36"/>
      <c r="AD1213" s="64">
        <f t="shared" si="437"/>
        <v>0</v>
      </c>
      <c r="AE1213" s="64">
        <f t="shared" si="438"/>
        <v>0.35839557298723618</v>
      </c>
      <c r="AF1213" s="42">
        <f t="shared" si="448"/>
        <v>0</v>
      </c>
      <c r="AG1213" s="72">
        <f t="shared" si="449"/>
        <v>0</v>
      </c>
      <c r="AH1213">
        <f t="shared" si="450"/>
        <v>0.21772531058974601</v>
      </c>
    </row>
    <row r="1214" spans="1:34" ht="15.75" thickBot="1" x14ac:dyDescent="0.3">
      <c r="A1214" s="36"/>
      <c r="B1214" s="17" t="s">
        <v>61</v>
      </c>
      <c r="C1214" s="17">
        <v>1210</v>
      </c>
      <c r="D1214" s="17">
        <v>188</v>
      </c>
      <c r="E1214" s="48">
        <v>97.4</v>
      </c>
      <c r="F1214" s="37">
        <f t="shared" si="451"/>
        <v>0</v>
      </c>
      <c r="G1214" s="37">
        <f t="shared" si="452"/>
        <v>0</v>
      </c>
      <c r="H1214" s="36"/>
      <c r="I1214" s="33">
        <f t="shared" si="432"/>
        <v>27.055555555555557</v>
      </c>
      <c r="J1214" s="34">
        <f t="shared" si="439"/>
        <v>0</v>
      </c>
      <c r="K1214" s="34">
        <f t="shared" si="440"/>
        <v>143.15</v>
      </c>
      <c r="L1214" s="39">
        <f t="shared" si="441"/>
        <v>729.29467499999998</v>
      </c>
      <c r="M1214" s="40">
        <f t="shared" si="442"/>
        <v>872.44467499999996</v>
      </c>
      <c r="N1214" s="36"/>
      <c r="O1214" s="45">
        <f t="shared" si="443"/>
        <v>23604.475373611112</v>
      </c>
      <c r="P1214" s="46">
        <f t="shared" si="454"/>
        <v>23.604475373611113</v>
      </c>
      <c r="Q1214" s="42">
        <f t="shared" si="444"/>
        <v>23.604475373611113</v>
      </c>
      <c r="R1214" s="46">
        <f t="shared" si="453"/>
        <v>2.2491018346102112</v>
      </c>
      <c r="S1214" s="42">
        <f t="shared" si="445"/>
        <v>0</v>
      </c>
      <c r="T1214" s="43">
        <f t="shared" si="455"/>
        <v>0.35839557298723618</v>
      </c>
      <c r="U1214" s="36"/>
      <c r="V1214" s="58">
        <f t="shared" si="446"/>
        <v>0</v>
      </c>
      <c r="W1214" s="58">
        <f t="shared" si="447"/>
        <v>0</v>
      </c>
      <c r="Y1214" s="61">
        <f t="shared" si="433"/>
        <v>667586.81481481483</v>
      </c>
      <c r="Z1214" s="61">
        <f t="shared" si="434"/>
        <v>667.58681481481483</v>
      </c>
      <c r="AA1214" s="61">
        <f t="shared" si="435"/>
        <v>0</v>
      </c>
      <c r="AB1214" s="63">
        <f t="shared" si="436"/>
        <v>0</v>
      </c>
      <c r="AC1214" s="36"/>
      <c r="AD1214" s="64">
        <f t="shared" si="437"/>
        <v>0</v>
      </c>
      <c r="AE1214" s="64">
        <f t="shared" si="438"/>
        <v>0.36493440265501204</v>
      </c>
      <c r="AF1214" s="42">
        <f t="shared" si="448"/>
        <v>0</v>
      </c>
      <c r="AG1214" s="72">
        <f t="shared" si="449"/>
        <v>0</v>
      </c>
      <c r="AH1214">
        <f t="shared" si="450"/>
        <v>0.21772531058974601</v>
      </c>
    </row>
    <row r="1215" spans="1:34" ht="15.75" thickBot="1" x14ac:dyDescent="0.3">
      <c r="A1215" s="36"/>
      <c r="B1215" s="17" t="s">
        <v>61</v>
      </c>
      <c r="C1215" s="17">
        <v>1211</v>
      </c>
      <c r="D1215" s="17">
        <v>189</v>
      </c>
      <c r="E1215" s="48">
        <v>97.4</v>
      </c>
      <c r="F1215" s="37">
        <f t="shared" si="451"/>
        <v>0</v>
      </c>
      <c r="G1215" s="37">
        <f t="shared" si="452"/>
        <v>0</v>
      </c>
      <c r="H1215" s="36"/>
      <c r="I1215" s="33">
        <f t="shared" si="432"/>
        <v>27.055555555555557</v>
      </c>
      <c r="J1215" s="34">
        <f t="shared" si="439"/>
        <v>0</v>
      </c>
      <c r="K1215" s="34">
        <f t="shared" si="440"/>
        <v>143.15</v>
      </c>
      <c r="L1215" s="39">
        <f t="shared" si="441"/>
        <v>729.29467499999998</v>
      </c>
      <c r="M1215" s="40">
        <f t="shared" si="442"/>
        <v>872.44467499999996</v>
      </c>
      <c r="N1215" s="36"/>
      <c r="O1215" s="45">
        <f t="shared" si="443"/>
        <v>23604.475373611112</v>
      </c>
      <c r="P1215" s="46">
        <f t="shared" si="454"/>
        <v>23.604475373611113</v>
      </c>
      <c r="Q1215" s="42">
        <f t="shared" si="444"/>
        <v>23.604475373611113</v>
      </c>
      <c r="R1215" s="46">
        <f t="shared" si="453"/>
        <v>2.255658633325103</v>
      </c>
      <c r="S1215" s="42">
        <f t="shared" si="445"/>
        <v>0</v>
      </c>
      <c r="T1215" s="43">
        <f t="shared" si="455"/>
        <v>0.35839557298723618</v>
      </c>
      <c r="U1215" s="36"/>
      <c r="V1215" s="58">
        <f t="shared" si="446"/>
        <v>0</v>
      </c>
      <c r="W1215" s="58">
        <f t="shared" si="447"/>
        <v>0</v>
      </c>
      <c r="Y1215" s="61">
        <f t="shared" si="433"/>
        <v>667586.81481481483</v>
      </c>
      <c r="Z1215" s="61">
        <f t="shared" si="434"/>
        <v>667.58681481481483</v>
      </c>
      <c r="AA1215" s="61">
        <f t="shared" si="435"/>
        <v>0</v>
      </c>
      <c r="AB1215" s="63">
        <f t="shared" si="436"/>
        <v>0</v>
      </c>
      <c r="AC1215" s="36"/>
      <c r="AD1215" s="64">
        <f t="shared" si="437"/>
        <v>0</v>
      </c>
      <c r="AE1215" s="64">
        <f t="shared" si="438"/>
        <v>0.36493440265501204</v>
      </c>
      <c r="AF1215" s="42">
        <f t="shared" si="448"/>
        <v>0</v>
      </c>
      <c r="AG1215" s="72">
        <f t="shared" si="449"/>
        <v>0</v>
      </c>
      <c r="AH1215">
        <f t="shared" si="450"/>
        <v>0.21772531058974601</v>
      </c>
    </row>
    <row r="1216" spans="1:34" ht="15.75" thickBot="1" x14ac:dyDescent="0.3">
      <c r="A1216" s="36"/>
      <c r="B1216" s="17" t="s">
        <v>61</v>
      </c>
      <c r="C1216" s="17">
        <v>1212</v>
      </c>
      <c r="D1216" s="17">
        <v>190</v>
      </c>
      <c r="E1216" s="48">
        <v>97.4</v>
      </c>
      <c r="F1216" s="37">
        <f t="shared" si="451"/>
        <v>-1.3888888888890073E-2</v>
      </c>
      <c r="G1216" s="37">
        <f t="shared" si="452"/>
        <v>-5.0000000000004263E-2</v>
      </c>
      <c r="H1216" s="36"/>
      <c r="I1216" s="33">
        <f t="shared" si="432"/>
        <v>27.055555555555557</v>
      </c>
      <c r="J1216" s="34">
        <f t="shared" si="439"/>
        <v>-25.333333333335492</v>
      </c>
      <c r="K1216" s="34">
        <f t="shared" si="440"/>
        <v>143.15</v>
      </c>
      <c r="L1216" s="39">
        <f t="shared" si="441"/>
        <v>729.29467499999998</v>
      </c>
      <c r="M1216" s="40">
        <f t="shared" si="442"/>
        <v>872.44467499999996</v>
      </c>
      <c r="N1216" s="36"/>
      <c r="O1216" s="45">
        <f t="shared" si="443"/>
        <v>23604.475373611112</v>
      </c>
      <c r="P1216" s="46">
        <f t="shared" si="454"/>
        <v>23.604475373611113</v>
      </c>
      <c r="Q1216" s="42">
        <f t="shared" si="444"/>
        <v>22.919067966203649</v>
      </c>
      <c r="R1216" s="46">
        <f t="shared" si="453"/>
        <v>2.2622154320399948</v>
      </c>
      <c r="S1216" s="42">
        <f t="shared" si="445"/>
        <v>23539.786803993054</v>
      </c>
      <c r="T1216" s="43">
        <f t="shared" si="455"/>
        <v>0.36493440265501204</v>
      </c>
      <c r="U1216" s="36"/>
      <c r="V1216" s="58">
        <f t="shared" si="446"/>
        <v>0</v>
      </c>
      <c r="W1216" s="58">
        <f t="shared" si="447"/>
        <v>25.333333333335492</v>
      </c>
      <c r="Y1216" s="61">
        <f t="shared" si="433"/>
        <v>667586.81481481483</v>
      </c>
      <c r="Z1216" s="61">
        <f t="shared" si="434"/>
        <v>667.58681481481483</v>
      </c>
      <c r="AA1216" s="61">
        <f t="shared" si="435"/>
        <v>1370.111111111124</v>
      </c>
      <c r="AB1216" s="63">
        <f t="shared" si="436"/>
        <v>1.3701111111111239</v>
      </c>
      <c r="AC1216" s="36"/>
      <c r="AD1216" s="64">
        <f t="shared" si="437"/>
        <v>-1.3701111111111239</v>
      </c>
      <c r="AE1216" s="64">
        <f t="shared" si="438"/>
        <v>0.36493440265501204</v>
      </c>
      <c r="AF1216" s="42">
        <f t="shared" si="448"/>
        <v>0</v>
      </c>
      <c r="AG1216" s="72">
        <f t="shared" si="449"/>
        <v>0</v>
      </c>
      <c r="AH1216">
        <f t="shared" si="450"/>
        <v>0.22169764961291979</v>
      </c>
    </row>
    <row r="1217" spans="1:34" ht="15.75" thickBot="1" x14ac:dyDescent="0.3">
      <c r="A1217" s="36"/>
      <c r="B1217" s="17" t="s">
        <v>61</v>
      </c>
      <c r="C1217" s="17">
        <v>1213</v>
      </c>
      <c r="D1217" s="17">
        <v>191</v>
      </c>
      <c r="E1217" s="48">
        <v>97.3</v>
      </c>
      <c r="F1217" s="37">
        <f t="shared" si="451"/>
        <v>-1.3888888888890073E-2</v>
      </c>
      <c r="G1217" s="37">
        <f t="shared" si="452"/>
        <v>-5.0000000000004263E-2</v>
      </c>
      <c r="H1217" s="36"/>
      <c r="I1217" s="33">
        <f t="shared" si="432"/>
        <v>27.027777777777779</v>
      </c>
      <c r="J1217" s="34">
        <f t="shared" si="439"/>
        <v>-25.333333333335492</v>
      </c>
      <c r="K1217" s="34">
        <f t="shared" si="440"/>
        <v>143.15</v>
      </c>
      <c r="L1217" s="39">
        <f t="shared" si="441"/>
        <v>727.79791875000001</v>
      </c>
      <c r="M1217" s="40">
        <f t="shared" si="442"/>
        <v>870.94791874999999</v>
      </c>
      <c r="N1217" s="36"/>
      <c r="O1217" s="45">
        <f t="shared" si="443"/>
        <v>23539.786803993054</v>
      </c>
      <c r="P1217" s="46">
        <f t="shared" si="454"/>
        <v>23.539786803993053</v>
      </c>
      <c r="Q1217" s="42">
        <f t="shared" si="444"/>
        <v>22.855083100289296</v>
      </c>
      <c r="R1217" s="46">
        <f t="shared" si="453"/>
        <v>2.2687542617077705</v>
      </c>
      <c r="S1217" s="42">
        <f t="shared" si="445"/>
        <v>0</v>
      </c>
      <c r="T1217" s="43">
        <f t="shared" si="455"/>
        <v>0.36493440265501204</v>
      </c>
      <c r="U1217" s="36"/>
      <c r="V1217" s="58">
        <f t="shared" si="446"/>
        <v>0</v>
      </c>
      <c r="W1217" s="58">
        <f t="shared" si="447"/>
        <v>25.333333333335492</v>
      </c>
      <c r="Y1217" s="61">
        <f t="shared" si="433"/>
        <v>666216.70370370371</v>
      </c>
      <c r="Z1217" s="61">
        <f t="shared" si="434"/>
        <v>666.21670370370373</v>
      </c>
      <c r="AA1217" s="61">
        <f t="shared" si="435"/>
        <v>0</v>
      </c>
      <c r="AB1217" s="63">
        <f t="shared" si="436"/>
        <v>0</v>
      </c>
      <c r="AC1217" s="36"/>
      <c r="AD1217" s="64">
        <f t="shared" si="437"/>
        <v>0</v>
      </c>
      <c r="AE1217" s="64">
        <f t="shared" si="438"/>
        <v>0.36493440265501204</v>
      </c>
      <c r="AF1217" s="42">
        <f t="shared" si="448"/>
        <v>0</v>
      </c>
      <c r="AG1217" s="72">
        <f t="shared" si="449"/>
        <v>0</v>
      </c>
      <c r="AH1217">
        <f t="shared" si="450"/>
        <v>0.22169764961291979</v>
      </c>
    </row>
    <row r="1218" spans="1:34" ht="15.75" thickBot="1" x14ac:dyDescent="0.3">
      <c r="A1218" s="36"/>
      <c r="B1218" s="17" t="s">
        <v>61</v>
      </c>
      <c r="C1218" s="17">
        <v>1214</v>
      </c>
      <c r="D1218" s="17">
        <v>192</v>
      </c>
      <c r="E1218" s="48">
        <v>97.3</v>
      </c>
      <c r="F1218" s="37">
        <f t="shared" si="451"/>
        <v>0</v>
      </c>
      <c r="G1218" s="37">
        <f t="shared" si="452"/>
        <v>0</v>
      </c>
      <c r="H1218" s="36"/>
      <c r="I1218" s="33">
        <f t="shared" si="432"/>
        <v>27.027777777777779</v>
      </c>
      <c r="J1218" s="34">
        <f t="shared" si="439"/>
        <v>0</v>
      </c>
      <c r="K1218" s="34">
        <f t="shared" si="440"/>
        <v>143.15</v>
      </c>
      <c r="L1218" s="39">
        <f t="shared" si="441"/>
        <v>727.79791875000001</v>
      </c>
      <c r="M1218" s="40">
        <f t="shared" si="442"/>
        <v>870.94791874999999</v>
      </c>
      <c r="N1218" s="36"/>
      <c r="O1218" s="45">
        <f t="shared" si="443"/>
        <v>23539.786803993054</v>
      </c>
      <c r="P1218" s="46">
        <f t="shared" si="454"/>
        <v>23.539786803993053</v>
      </c>
      <c r="Q1218" s="42">
        <f t="shared" si="444"/>
        <v>23.539786803993053</v>
      </c>
      <c r="R1218" s="46">
        <f t="shared" si="453"/>
        <v>2.2752930913755463</v>
      </c>
      <c r="S1218" s="42">
        <f t="shared" si="445"/>
        <v>0</v>
      </c>
      <c r="T1218" s="43">
        <f t="shared" si="455"/>
        <v>0.36493440265501204</v>
      </c>
      <c r="U1218" s="36"/>
      <c r="V1218" s="58">
        <f t="shared" si="446"/>
        <v>0</v>
      </c>
      <c r="W1218" s="58">
        <f t="shared" si="447"/>
        <v>0</v>
      </c>
      <c r="Y1218" s="61">
        <f t="shared" si="433"/>
        <v>666216.70370370371</v>
      </c>
      <c r="Z1218" s="61">
        <f t="shared" si="434"/>
        <v>666.21670370370373</v>
      </c>
      <c r="AA1218" s="61">
        <f t="shared" si="435"/>
        <v>0</v>
      </c>
      <c r="AB1218" s="63">
        <f t="shared" si="436"/>
        <v>0</v>
      </c>
      <c r="AC1218" s="36"/>
      <c r="AD1218" s="64">
        <f t="shared" si="437"/>
        <v>0</v>
      </c>
      <c r="AE1218" s="64">
        <f t="shared" si="438"/>
        <v>0.37145529790501203</v>
      </c>
      <c r="AF1218" s="42">
        <f t="shared" si="448"/>
        <v>0</v>
      </c>
      <c r="AG1218" s="72">
        <f t="shared" si="449"/>
        <v>0</v>
      </c>
      <c r="AH1218">
        <f t="shared" si="450"/>
        <v>0.22169764961291979</v>
      </c>
    </row>
    <row r="1219" spans="1:34" ht="15.75" thickBot="1" x14ac:dyDescent="0.3">
      <c r="A1219" s="36"/>
      <c r="B1219" s="17" t="s">
        <v>61</v>
      </c>
      <c r="C1219" s="17">
        <v>1215</v>
      </c>
      <c r="D1219" s="17">
        <v>193</v>
      </c>
      <c r="E1219" s="48">
        <v>97.3</v>
      </c>
      <c r="F1219" s="37">
        <f t="shared" si="451"/>
        <v>0</v>
      </c>
      <c r="G1219" s="37">
        <f t="shared" si="452"/>
        <v>0</v>
      </c>
      <c r="H1219" s="36"/>
      <c r="I1219" s="33">
        <f t="shared" si="432"/>
        <v>27.027777777777779</v>
      </c>
      <c r="J1219" s="34">
        <f t="shared" si="439"/>
        <v>0</v>
      </c>
      <c r="K1219" s="34">
        <f t="shared" si="440"/>
        <v>143.15</v>
      </c>
      <c r="L1219" s="39">
        <f t="shared" si="441"/>
        <v>727.79791875000001</v>
      </c>
      <c r="M1219" s="40">
        <f t="shared" si="442"/>
        <v>870.94791874999999</v>
      </c>
      <c r="N1219" s="36"/>
      <c r="O1219" s="45">
        <f t="shared" si="443"/>
        <v>23539.786803993054</v>
      </c>
      <c r="P1219" s="46">
        <f t="shared" si="454"/>
        <v>23.539786803993053</v>
      </c>
      <c r="Q1219" s="42">
        <f t="shared" si="444"/>
        <v>23.539786803993053</v>
      </c>
      <c r="R1219" s="46">
        <f t="shared" si="453"/>
        <v>2.281831921043322</v>
      </c>
      <c r="S1219" s="42">
        <f t="shared" si="445"/>
        <v>0</v>
      </c>
      <c r="T1219" s="43">
        <f t="shared" si="455"/>
        <v>0.36493440265501204</v>
      </c>
      <c r="U1219" s="36"/>
      <c r="V1219" s="58">
        <f t="shared" si="446"/>
        <v>0</v>
      </c>
      <c r="W1219" s="58">
        <f t="shared" si="447"/>
        <v>0</v>
      </c>
      <c r="Y1219" s="61">
        <f t="shared" si="433"/>
        <v>666216.70370370371</v>
      </c>
      <c r="Z1219" s="61">
        <f t="shared" si="434"/>
        <v>666.21670370370373</v>
      </c>
      <c r="AA1219" s="61">
        <f t="shared" si="435"/>
        <v>0</v>
      </c>
      <c r="AB1219" s="63">
        <f t="shared" si="436"/>
        <v>0</v>
      </c>
      <c r="AC1219" s="36"/>
      <c r="AD1219" s="64">
        <f t="shared" si="437"/>
        <v>0</v>
      </c>
      <c r="AE1219" s="64">
        <f t="shared" si="438"/>
        <v>0.37795829333098618</v>
      </c>
      <c r="AF1219" s="42">
        <f t="shared" si="448"/>
        <v>0</v>
      </c>
      <c r="AG1219" s="72">
        <f t="shared" si="449"/>
        <v>0</v>
      </c>
      <c r="AH1219">
        <f t="shared" si="450"/>
        <v>0.22169764961291979</v>
      </c>
    </row>
    <row r="1220" spans="1:34" ht="15.75" thickBot="1" x14ac:dyDescent="0.3">
      <c r="A1220" s="36"/>
      <c r="B1220" s="17" t="s">
        <v>61</v>
      </c>
      <c r="C1220" s="17">
        <v>1216</v>
      </c>
      <c r="D1220" s="17">
        <v>194</v>
      </c>
      <c r="E1220" s="48">
        <v>97.3</v>
      </c>
      <c r="F1220" s="37">
        <f t="shared" si="451"/>
        <v>-1.3888888888888099E-2</v>
      </c>
      <c r="G1220" s="37">
        <f t="shared" si="452"/>
        <v>-4.9999999999997158E-2</v>
      </c>
      <c r="H1220" s="36"/>
      <c r="I1220" s="33">
        <f t="shared" ref="I1220:I1283" si="456">E1220*(1000/3600)</f>
        <v>27.027777777777779</v>
      </c>
      <c r="J1220" s="34">
        <f t="shared" si="439"/>
        <v>-25.333333333331893</v>
      </c>
      <c r="K1220" s="34">
        <f t="shared" si="440"/>
        <v>143.15</v>
      </c>
      <c r="L1220" s="39">
        <f t="shared" si="441"/>
        <v>727.79791875000001</v>
      </c>
      <c r="M1220" s="40">
        <f t="shared" si="442"/>
        <v>870.94791874999999</v>
      </c>
      <c r="N1220" s="36"/>
      <c r="O1220" s="45">
        <f t="shared" si="443"/>
        <v>23539.786803993054</v>
      </c>
      <c r="P1220" s="46">
        <f t="shared" si="454"/>
        <v>23.539786803993053</v>
      </c>
      <c r="Q1220" s="42">
        <f t="shared" si="444"/>
        <v>22.855083100289391</v>
      </c>
      <c r="R1220" s="46">
        <f t="shared" si="453"/>
        <v>2.2883707507110977</v>
      </c>
      <c r="S1220" s="42">
        <f t="shared" si="445"/>
        <v>23475.222900000008</v>
      </c>
      <c r="T1220" s="43">
        <f t="shared" si="455"/>
        <v>0.37145529790501203</v>
      </c>
      <c r="U1220" s="65"/>
      <c r="V1220" s="58">
        <f t="shared" si="446"/>
        <v>0</v>
      </c>
      <c r="W1220" s="58">
        <f t="shared" si="447"/>
        <v>25.333333333331893</v>
      </c>
      <c r="Y1220" s="61">
        <f t="shared" ref="Y1220:Y1283" si="457">0.5*1824*(I1220^2)</f>
        <v>666216.70370370371</v>
      </c>
      <c r="Z1220" s="61">
        <f t="shared" ref="Z1220:Z1283" si="458">Y1220/1000</f>
        <v>666.21670370370373</v>
      </c>
      <c r="AA1220" s="61">
        <f t="shared" ref="AA1220:AA1283" si="459">IF(I1221&lt;I1220,Y1220-Y1221, 0 )</f>
        <v>1368.7037037034752</v>
      </c>
      <c r="AB1220" s="63">
        <f t="shared" ref="AB1220:AB1283" si="460">AA1220/1000</f>
        <v>1.3687037037034753</v>
      </c>
      <c r="AC1220" s="36"/>
      <c r="AD1220" s="64">
        <f t="shared" ref="AD1220:AD1283" si="461">IF(I1221 &lt;I1220, (Y1221-Y1220) / (C1221-C1220), 0) / 1000</f>
        <v>-1.3687037037034753</v>
      </c>
      <c r="AE1220" s="64">
        <f t="shared" ref="AE1220:AE1283" si="462" xml:space="preserve"> T1221 + ((S1222*(C1222-C1221))/(3600*1000))</f>
        <v>0.38444342349109423</v>
      </c>
      <c r="AF1220" s="42">
        <f t="shared" si="448"/>
        <v>0</v>
      </c>
      <c r="AG1220" s="72">
        <f t="shared" si="449"/>
        <v>0</v>
      </c>
      <c r="AH1220">
        <f t="shared" si="450"/>
        <v>0.22565909347729482</v>
      </c>
    </row>
    <row r="1221" spans="1:34" ht="15.75" thickBot="1" x14ac:dyDescent="0.3">
      <c r="A1221" s="36"/>
      <c r="B1221" s="17" t="s">
        <v>61</v>
      </c>
      <c r="C1221" s="17">
        <v>1217</v>
      </c>
      <c r="D1221" s="17">
        <v>195</v>
      </c>
      <c r="E1221" s="48">
        <v>97.2</v>
      </c>
      <c r="F1221" s="37">
        <f t="shared" si="451"/>
        <v>-2.7777777777778172E-2</v>
      </c>
      <c r="G1221" s="37">
        <f t="shared" si="452"/>
        <v>-0.10000000000000142</v>
      </c>
      <c r="H1221" s="36"/>
      <c r="I1221" s="33">
        <f t="shared" si="456"/>
        <v>27.000000000000004</v>
      </c>
      <c r="J1221" s="34">
        <f t="shared" ref="J1221:J1284" si="463">1824*F1221</f>
        <v>-50.666666666667382</v>
      </c>
      <c r="K1221" s="34">
        <f t="shared" ref="K1221:K1284" si="464">143.15</f>
        <v>143.15</v>
      </c>
      <c r="L1221" s="39">
        <f t="shared" ref="L1221:L1284" si="465">(0.5*1.23)*0.4*4.05*(I1221^2)</f>
        <v>726.30270000000019</v>
      </c>
      <c r="M1221" s="40">
        <f t="shared" ref="M1221:M1284" si="466">IF(J1221 &gt;= 0, K1221 + L1221 + J1221, K1221 + L1221)</f>
        <v>869.45270000000016</v>
      </c>
      <c r="N1221" s="36"/>
      <c r="O1221" s="45">
        <f t="shared" ref="O1221:O1284" si="467">M1221*I1221</f>
        <v>23475.222900000008</v>
      </c>
      <c r="P1221" s="46">
        <f t="shared" si="454"/>
        <v>23.475222900000009</v>
      </c>
      <c r="Q1221" s="42">
        <f t="shared" ref="Q1221:Q1284" si="468">((J1221+K1221+L1221)*I1221)/1000</f>
        <v>22.107222899999989</v>
      </c>
      <c r="R1221" s="46">
        <f t="shared" si="453"/>
        <v>2.2948916459610977</v>
      </c>
      <c r="S1221" s="42">
        <f t="shared" ref="S1221:S1284" si="469">IF(I1222 &lt; I1221, ABS(M1222 * I1222), 0)</f>
        <v>23410.783533506943</v>
      </c>
      <c r="T1221" s="43">
        <f t="shared" si="455"/>
        <v>0.37795829333098618</v>
      </c>
      <c r="U1221" s="65"/>
      <c r="V1221" s="58">
        <f t="shared" ref="V1221:V1284" si="470">IF(J1221&gt;0, J1221, 0)</f>
        <v>0</v>
      </c>
      <c r="W1221" s="58">
        <f t="shared" ref="W1221:W1284" si="471">IF(J1221&lt;0, -J1221, 0)</f>
        <v>50.666666666667382</v>
      </c>
      <c r="Y1221" s="61">
        <f t="shared" si="457"/>
        <v>664848.00000000023</v>
      </c>
      <c r="Z1221" s="61">
        <f t="shared" si="458"/>
        <v>664.84800000000018</v>
      </c>
      <c r="AA1221" s="61">
        <f t="shared" si="459"/>
        <v>1367.2962962965248</v>
      </c>
      <c r="AB1221" s="63">
        <f t="shared" si="460"/>
        <v>1.3672962962965247</v>
      </c>
      <c r="AC1221" s="36"/>
      <c r="AD1221" s="64">
        <f t="shared" si="461"/>
        <v>-1.3672962962965247</v>
      </c>
      <c r="AE1221" s="64">
        <f t="shared" si="462"/>
        <v>0.39091072290790557</v>
      </c>
      <c r="AF1221" s="42">
        <f t="shared" ref="AF1221:AF1284" si="472">IF(V1222 &lt; V1221, ABS(Z1222 * V1222), 0)</f>
        <v>0</v>
      </c>
      <c r="AG1221" s="72">
        <f t="shared" ref="AG1221:AG1284" si="473">AF1221*(1-0.25)*(1-0.1)*(1-0.1)*(1-0.05)</f>
        <v>0</v>
      </c>
      <c r="AH1221">
        <f t="shared" ref="AH1221:AH1284" si="474">T1221* (1 - 0.25) * (1 - 0.1) * (1 - 0.1)</f>
        <v>0.22960966319857412</v>
      </c>
    </row>
    <row r="1222" spans="1:34" ht="15.75" thickBot="1" x14ac:dyDescent="0.3">
      <c r="A1222" s="36"/>
      <c r="B1222" s="17" t="s">
        <v>61</v>
      </c>
      <c r="C1222" s="17">
        <v>1218</v>
      </c>
      <c r="D1222" s="17">
        <v>196</v>
      </c>
      <c r="E1222" s="48">
        <v>97.1</v>
      </c>
      <c r="F1222" s="37">
        <f t="shared" ref="F1222:F1285" si="475">($E1223-$E1221)/2/3.6</f>
        <v>-2.7777777777778172E-2</v>
      </c>
      <c r="G1222" s="37">
        <f t="shared" ref="G1222:G1285" si="476">($E1223-$E1221)/2</f>
        <v>-0.10000000000000142</v>
      </c>
      <c r="H1222" s="36"/>
      <c r="I1222" s="33">
        <f t="shared" si="456"/>
        <v>26.972222222222221</v>
      </c>
      <c r="J1222" s="34">
        <f t="shared" si="463"/>
        <v>-50.666666666667382</v>
      </c>
      <c r="K1222" s="34">
        <f t="shared" si="464"/>
        <v>143.15</v>
      </c>
      <c r="L1222" s="39">
        <f t="shared" si="465"/>
        <v>724.80901874999995</v>
      </c>
      <c r="M1222" s="40">
        <f t="shared" si="466"/>
        <v>867.95901874999993</v>
      </c>
      <c r="N1222" s="36"/>
      <c r="O1222" s="45">
        <f t="shared" si="467"/>
        <v>23410.783533506943</v>
      </c>
      <c r="P1222" s="46">
        <f t="shared" si="454"/>
        <v>23.410783533506944</v>
      </c>
      <c r="Q1222" s="42">
        <f t="shared" si="468"/>
        <v>22.044190940914334</v>
      </c>
      <c r="R1222" s="46">
        <f t="shared" ref="R1222:R1285" si="477" xml:space="preserve"> R1221 + P1222 * ((C1222 - C1221) / 3600)</f>
        <v>2.3013946413870721</v>
      </c>
      <c r="S1222" s="42">
        <f t="shared" si="469"/>
        <v>23346.468576388892</v>
      </c>
      <c r="T1222" s="43">
        <f t="shared" si="455"/>
        <v>0.38444342349109423</v>
      </c>
      <c r="U1222" s="65"/>
      <c r="V1222" s="58">
        <f t="shared" si="470"/>
        <v>0</v>
      </c>
      <c r="W1222" s="58">
        <f t="shared" si="471"/>
        <v>50.666666666667382</v>
      </c>
      <c r="Y1222" s="61">
        <f t="shared" si="457"/>
        <v>663480.70370370371</v>
      </c>
      <c r="Z1222" s="61">
        <f t="shared" si="458"/>
        <v>663.48070370370374</v>
      </c>
      <c r="AA1222" s="61">
        <f t="shared" si="459"/>
        <v>1365.8888888887595</v>
      </c>
      <c r="AB1222" s="63">
        <f t="shared" si="460"/>
        <v>1.3658888888887595</v>
      </c>
      <c r="AC1222" s="36"/>
      <c r="AD1222" s="64">
        <f t="shared" si="461"/>
        <v>-1.3658888888887595</v>
      </c>
      <c r="AE1222" s="64">
        <f t="shared" si="462"/>
        <v>0.39734246426347075</v>
      </c>
      <c r="AF1222" s="42">
        <f t="shared" si="472"/>
        <v>0</v>
      </c>
      <c r="AG1222" s="72">
        <f t="shared" si="473"/>
        <v>0</v>
      </c>
      <c r="AH1222">
        <f t="shared" si="474"/>
        <v>0.23354937977083973</v>
      </c>
    </row>
    <row r="1223" spans="1:34" ht="15.75" thickBot="1" x14ac:dyDescent="0.3">
      <c r="A1223" s="36"/>
      <c r="B1223" s="17" t="s">
        <v>61</v>
      </c>
      <c r="C1223" s="17">
        <v>1219</v>
      </c>
      <c r="D1223" s="17">
        <v>197</v>
      </c>
      <c r="E1223" s="48">
        <v>97</v>
      </c>
      <c r="F1223" s="37">
        <f t="shared" si="475"/>
        <v>-2.7777777777776198E-2</v>
      </c>
      <c r="G1223" s="37">
        <f t="shared" si="476"/>
        <v>-9.9999999999994316E-2</v>
      </c>
      <c r="H1223" s="36"/>
      <c r="I1223" s="33">
        <f t="shared" si="456"/>
        <v>26.944444444444446</v>
      </c>
      <c r="J1223" s="34">
        <f t="shared" si="463"/>
        <v>-50.666666666663787</v>
      </c>
      <c r="K1223" s="34">
        <f t="shared" si="464"/>
        <v>143.15</v>
      </c>
      <c r="L1223" s="39">
        <f t="shared" si="465"/>
        <v>723.3168750000001</v>
      </c>
      <c r="M1223" s="40">
        <f t="shared" si="466"/>
        <v>866.46687500000007</v>
      </c>
      <c r="N1223" s="36"/>
      <c r="O1223" s="45">
        <f t="shared" si="467"/>
        <v>23346.468576388892</v>
      </c>
      <c r="P1223" s="46">
        <f t="shared" ref="P1223:P1286" si="478">O1223/1000</f>
        <v>23.346468576388894</v>
      </c>
      <c r="Q1223" s="42">
        <f t="shared" si="468"/>
        <v>21.981283391203785</v>
      </c>
      <c r="R1223" s="46">
        <f t="shared" si="477"/>
        <v>2.3078797715471802</v>
      </c>
      <c r="S1223" s="42">
        <f t="shared" si="469"/>
        <v>23282.277900520832</v>
      </c>
      <c r="T1223" s="43">
        <f t="shared" si="455"/>
        <v>0.39091072290790557</v>
      </c>
      <c r="U1223" s="65"/>
      <c r="V1223" s="58">
        <f t="shared" si="470"/>
        <v>0</v>
      </c>
      <c r="W1223" s="58">
        <f t="shared" si="471"/>
        <v>50.666666666663787</v>
      </c>
      <c r="Y1223" s="61">
        <f t="shared" si="457"/>
        <v>662114.81481481495</v>
      </c>
      <c r="Z1223" s="61">
        <f t="shared" si="458"/>
        <v>662.11481481481496</v>
      </c>
      <c r="AA1223" s="61">
        <f t="shared" si="459"/>
        <v>1364.4814814815763</v>
      </c>
      <c r="AB1223" s="63">
        <f t="shared" si="460"/>
        <v>1.3644814814815764</v>
      </c>
      <c r="AC1223" s="36"/>
      <c r="AD1223" s="64">
        <f t="shared" si="461"/>
        <v>-1.3644814814815764</v>
      </c>
      <c r="AE1223" s="64">
        <f t="shared" si="462"/>
        <v>0.40372112655668063</v>
      </c>
      <c r="AF1223" s="42">
        <f t="shared" si="472"/>
        <v>0</v>
      </c>
      <c r="AG1223" s="72">
        <f t="shared" si="473"/>
        <v>0</v>
      </c>
      <c r="AH1223">
        <f t="shared" si="474"/>
        <v>0.23747826416655266</v>
      </c>
    </row>
    <row r="1224" spans="1:34" ht="15.75" thickBot="1" x14ac:dyDescent="0.3">
      <c r="A1224" s="36"/>
      <c r="B1224" s="17" t="s">
        <v>61</v>
      </c>
      <c r="C1224" s="17">
        <v>1220</v>
      </c>
      <c r="D1224" s="17">
        <v>198</v>
      </c>
      <c r="E1224" s="48">
        <v>96.9</v>
      </c>
      <c r="F1224" s="37">
        <f t="shared" si="475"/>
        <v>-4.1666666666666269E-2</v>
      </c>
      <c r="G1224" s="37">
        <f t="shared" si="476"/>
        <v>-0.14999999999999858</v>
      </c>
      <c r="H1224" s="36"/>
      <c r="I1224" s="33">
        <f t="shared" si="456"/>
        <v>26.916666666666668</v>
      </c>
      <c r="J1224" s="34">
        <f t="shared" si="463"/>
        <v>-75.999999999999275</v>
      </c>
      <c r="K1224" s="34">
        <f t="shared" si="464"/>
        <v>143.15</v>
      </c>
      <c r="L1224" s="39">
        <f t="shared" si="465"/>
        <v>721.82626874999994</v>
      </c>
      <c r="M1224" s="40">
        <f t="shared" si="466"/>
        <v>864.97626874999992</v>
      </c>
      <c r="N1224" s="36"/>
      <c r="O1224" s="45">
        <f t="shared" si="467"/>
        <v>23282.277900520832</v>
      </c>
      <c r="P1224" s="46">
        <f t="shared" si="478"/>
        <v>23.282277900520832</v>
      </c>
      <c r="Q1224" s="42">
        <f t="shared" si="468"/>
        <v>21.236611233854187</v>
      </c>
      <c r="R1224" s="46">
        <f t="shared" si="477"/>
        <v>2.3143470709639913</v>
      </c>
      <c r="S1224" s="42">
        <f t="shared" si="469"/>
        <v>23154.268880034728</v>
      </c>
      <c r="T1224" s="43">
        <f t="shared" si="455"/>
        <v>0.39734246426347075</v>
      </c>
      <c r="U1224" s="65"/>
      <c r="V1224" s="58">
        <f t="shared" si="470"/>
        <v>0</v>
      </c>
      <c r="W1224" s="58">
        <f t="shared" si="471"/>
        <v>75.999999999999275</v>
      </c>
      <c r="Y1224" s="61">
        <f t="shared" si="457"/>
        <v>660750.33333333337</v>
      </c>
      <c r="Z1224" s="61">
        <f t="shared" si="458"/>
        <v>660.7503333333334</v>
      </c>
      <c r="AA1224" s="61">
        <f t="shared" si="459"/>
        <v>2724.7407407406718</v>
      </c>
      <c r="AB1224" s="63">
        <f t="shared" si="460"/>
        <v>2.7247407407406716</v>
      </c>
      <c r="AC1224" s="36"/>
      <c r="AD1224" s="64">
        <f t="shared" si="461"/>
        <v>-2.7247407407406716</v>
      </c>
      <c r="AE1224" s="64">
        <f t="shared" si="462"/>
        <v>0.41004701856878517</v>
      </c>
      <c r="AF1224" s="42">
        <f t="shared" si="472"/>
        <v>0</v>
      </c>
      <c r="AG1224" s="72">
        <f t="shared" si="473"/>
        <v>0</v>
      </c>
      <c r="AH1224">
        <f t="shared" si="474"/>
        <v>0.24138554704005849</v>
      </c>
    </row>
    <row r="1225" spans="1:34" ht="15.75" thickBot="1" x14ac:dyDescent="0.3">
      <c r="A1225" s="36"/>
      <c r="B1225" s="17" t="s">
        <v>61</v>
      </c>
      <c r="C1225" s="17">
        <v>1221</v>
      </c>
      <c r="D1225" s="17">
        <v>199</v>
      </c>
      <c r="E1225" s="48">
        <v>96.7</v>
      </c>
      <c r="F1225" s="37">
        <f t="shared" si="475"/>
        <v>-6.9444444444444448E-2</v>
      </c>
      <c r="G1225" s="37">
        <f t="shared" si="476"/>
        <v>-0.25</v>
      </c>
      <c r="H1225" s="36"/>
      <c r="I1225" s="33">
        <f t="shared" si="456"/>
        <v>26.861111111111114</v>
      </c>
      <c r="J1225" s="34">
        <f t="shared" si="463"/>
        <v>-126.66666666666667</v>
      </c>
      <c r="K1225" s="34">
        <f t="shared" si="464"/>
        <v>143.15</v>
      </c>
      <c r="L1225" s="39">
        <f t="shared" si="465"/>
        <v>718.84966875000009</v>
      </c>
      <c r="M1225" s="40">
        <f t="shared" si="466"/>
        <v>861.99966875000007</v>
      </c>
      <c r="N1225" s="36"/>
      <c r="O1225" s="45">
        <f t="shared" si="467"/>
        <v>23154.268880034728</v>
      </c>
      <c r="P1225" s="46">
        <f t="shared" si="478"/>
        <v>23.154268880034728</v>
      </c>
      <c r="Q1225" s="42">
        <f t="shared" si="468"/>
        <v>19.751861472627319</v>
      </c>
      <c r="R1225" s="46">
        <f t="shared" si="477"/>
        <v>2.3207788123195563</v>
      </c>
      <c r="S1225" s="42">
        <f t="shared" si="469"/>
        <v>22963.184255555563</v>
      </c>
      <c r="T1225" s="43">
        <f t="shared" si="455"/>
        <v>0.40372112655668063</v>
      </c>
      <c r="U1225" s="65"/>
      <c r="V1225" s="58">
        <f t="shared" si="470"/>
        <v>0</v>
      </c>
      <c r="W1225" s="58">
        <f t="shared" si="471"/>
        <v>126.66666666666667</v>
      </c>
      <c r="Y1225" s="61">
        <f t="shared" si="457"/>
        <v>658025.5925925927</v>
      </c>
      <c r="Z1225" s="61">
        <f t="shared" si="458"/>
        <v>658.02559259259272</v>
      </c>
      <c r="AA1225" s="61">
        <f t="shared" si="459"/>
        <v>4076.5555555553874</v>
      </c>
      <c r="AB1225" s="63">
        <f t="shared" si="460"/>
        <v>4.0765555555553874</v>
      </c>
      <c r="AC1225" s="36"/>
      <c r="AD1225" s="64">
        <f t="shared" si="461"/>
        <v>-4.0765555555553874</v>
      </c>
      <c r="AE1225" s="64">
        <f t="shared" si="462"/>
        <v>0.41630302887159187</v>
      </c>
      <c r="AF1225" s="42">
        <f t="shared" si="472"/>
        <v>0</v>
      </c>
      <c r="AG1225" s="72">
        <f t="shared" si="473"/>
        <v>0</v>
      </c>
      <c r="AH1225">
        <f t="shared" si="474"/>
        <v>0.24526058438318349</v>
      </c>
    </row>
    <row r="1226" spans="1:34" ht="15.75" thickBot="1" x14ac:dyDescent="0.3">
      <c r="A1226" s="36"/>
      <c r="B1226" s="17" t="s">
        <v>61</v>
      </c>
      <c r="C1226" s="17">
        <v>1222</v>
      </c>
      <c r="D1226" s="17">
        <v>200</v>
      </c>
      <c r="E1226" s="48">
        <v>96.4</v>
      </c>
      <c r="F1226" s="37">
        <f t="shared" si="475"/>
        <v>-8.3333333333334522E-2</v>
      </c>
      <c r="G1226" s="37">
        <f t="shared" si="476"/>
        <v>-0.30000000000000426</v>
      </c>
      <c r="H1226" s="36"/>
      <c r="I1226" s="33">
        <f t="shared" si="456"/>
        <v>26.777777777777782</v>
      </c>
      <c r="J1226" s="34">
        <f t="shared" si="463"/>
        <v>-152.00000000000216</v>
      </c>
      <c r="K1226" s="34">
        <f t="shared" si="464"/>
        <v>143.15</v>
      </c>
      <c r="L1226" s="39">
        <f t="shared" si="465"/>
        <v>714.39630000000022</v>
      </c>
      <c r="M1226" s="40">
        <f t="shared" si="466"/>
        <v>857.5463000000002</v>
      </c>
      <c r="N1226" s="36"/>
      <c r="O1226" s="45">
        <f t="shared" si="467"/>
        <v>22963.184255555563</v>
      </c>
      <c r="P1226" s="46">
        <f t="shared" si="478"/>
        <v>22.963184255555564</v>
      </c>
      <c r="Q1226" s="42">
        <f t="shared" si="468"/>
        <v>18.892962033333284</v>
      </c>
      <c r="R1226" s="46">
        <f t="shared" si="477"/>
        <v>2.3271574746127661</v>
      </c>
      <c r="S1226" s="42">
        <f t="shared" si="469"/>
        <v>22773.211243576385</v>
      </c>
      <c r="T1226" s="43">
        <f t="shared" si="455"/>
        <v>0.41004701856878517</v>
      </c>
      <c r="U1226" s="65"/>
      <c r="V1226" s="58">
        <f t="shared" si="470"/>
        <v>0</v>
      </c>
      <c r="W1226" s="58">
        <f t="shared" si="471"/>
        <v>152.00000000000216</v>
      </c>
      <c r="Y1226" s="61">
        <f t="shared" si="457"/>
        <v>653949.03703703731</v>
      </c>
      <c r="Z1226" s="61">
        <f t="shared" si="458"/>
        <v>653.94903703703733</v>
      </c>
      <c r="AA1226" s="61">
        <f t="shared" si="459"/>
        <v>4063.8888888892252</v>
      </c>
      <c r="AB1226" s="63">
        <f t="shared" si="460"/>
        <v>4.0638888888892248</v>
      </c>
      <c r="AC1226" s="36"/>
      <c r="AD1226" s="64">
        <f t="shared" si="461"/>
        <v>-4.0638888888892248</v>
      </c>
      <c r="AE1226" s="64">
        <f t="shared" si="462"/>
        <v>0.42252430282148579</v>
      </c>
      <c r="AF1226" s="42">
        <f t="shared" si="472"/>
        <v>0</v>
      </c>
      <c r="AG1226" s="72">
        <f t="shared" si="473"/>
        <v>0</v>
      </c>
      <c r="AH1226">
        <f t="shared" si="474"/>
        <v>0.249103563780537</v>
      </c>
    </row>
    <row r="1227" spans="1:34" ht="15.75" thickBot="1" x14ac:dyDescent="0.3">
      <c r="A1227" s="36"/>
      <c r="B1227" s="17" t="s">
        <v>61</v>
      </c>
      <c r="C1227" s="17">
        <v>1223</v>
      </c>
      <c r="D1227" s="17">
        <v>201</v>
      </c>
      <c r="E1227" s="48">
        <v>96.1</v>
      </c>
      <c r="F1227" s="37">
        <f t="shared" si="475"/>
        <v>-9.7222222222222612E-2</v>
      </c>
      <c r="G1227" s="37">
        <f t="shared" si="476"/>
        <v>-0.35000000000000142</v>
      </c>
      <c r="H1227" s="36"/>
      <c r="I1227" s="33">
        <f t="shared" si="456"/>
        <v>26.694444444444443</v>
      </c>
      <c r="J1227" s="34">
        <f t="shared" si="463"/>
        <v>-177.33333333333405</v>
      </c>
      <c r="K1227" s="34">
        <f t="shared" si="464"/>
        <v>143.15</v>
      </c>
      <c r="L1227" s="39">
        <f t="shared" si="465"/>
        <v>709.95676874999992</v>
      </c>
      <c r="M1227" s="40">
        <f t="shared" si="466"/>
        <v>853.1067687499999</v>
      </c>
      <c r="N1227" s="36"/>
      <c r="O1227" s="45">
        <f t="shared" si="467"/>
        <v>22773.211243576385</v>
      </c>
      <c r="P1227" s="46">
        <f t="shared" si="478"/>
        <v>22.773211243576384</v>
      </c>
      <c r="Q1227" s="42">
        <f t="shared" si="468"/>
        <v>18.039396428761552</v>
      </c>
      <c r="R1227" s="46">
        <f t="shared" si="477"/>
        <v>2.3334833666248707</v>
      </c>
      <c r="S1227" s="42">
        <f t="shared" si="469"/>
        <v>22521.63709010417</v>
      </c>
      <c r="T1227" s="43">
        <f t="shared" si="455"/>
        <v>0.41630302887159187</v>
      </c>
      <c r="U1227" s="65"/>
      <c r="V1227" s="58">
        <f t="shared" si="470"/>
        <v>0</v>
      </c>
      <c r="W1227" s="58">
        <f t="shared" si="471"/>
        <v>177.33333333333405</v>
      </c>
      <c r="Y1227" s="61">
        <f t="shared" si="457"/>
        <v>649885.14814814809</v>
      </c>
      <c r="Z1227" s="61">
        <f t="shared" si="458"/>
        <v>649.88514814814812</v>
      </c>
      <c r="AA1227" s="61">
        <f t="shared" si="459"/>
        <v>5398.8148148147156</v>
      </c>
      <c r="AB1227" s="63">
        <f t="shared" si="460"/>
        <v>5.3988148148147159</v>
      </c>
      <c r="AC1227" s="36"/>
      <c r="AD1227" s="64">
        <f t="shared" si="461"/>
        <v>-5.3988148148147159</v>
      </c>
      <c r="AE1227" s="64">
        <f t="shared" si="462"/>
        <v>0.428710976373328</v>
      </c>
      <c r="AF1227" s="42">
        <f t="shared" si="472"/>
        <v>0</v>
      </c>
      <c r="AG1227" s="72">
        <f t="shared" si="473"/>
        <v>0</v>
      </c>
      <c r="AH1227">
        <f t="shared" si="474"/>
        <v>0.25290409003949205</v>
      </c>
    </row>
    <row r="1228" spans="1:34" ht="15.75" thickBot="1" x14ac:dyDescent="0.3">
      <c r="A1228" s="36"/>
      <c r="B1228" s="17" t="s">
        <v>61</v>
      </c>
      <c r="C1228" s="17">
        <v>1224</v>
      </c>
      <c r="D1228" s="17">
        <v>202</v>
      </c>
      <c r="E1228" s="48">
        <v>95.7</v>
      </c>
      <c r="F1228" s="37">
        <f t="shared" si="475"/>
        <v>-8.3333333333332538E-2</v>
      </c>
      <c r="G1228" s="37">
        <f t="shared" si="476"/>
        <v>-0.29999999999999716</v>
      </c>
      <c r="H1228" s="36"/>
      <c r="I1228" s="33">
        <f t="shared" si="456"/>
        <v>26.583333333333336</v>
      </c>
      <c r="J1228" s="34">
        <f t="shared" si="463"/>
        <v>-151.99999999999855</v>
      </c>
      <c r="K1228" s="34">
        <f t="shared" si="464"/>
        <v>143.15</v>
      </c>
      <c r="L1228" s="39">
        <f t="shared" si="465"/>
        <v>704.05891875000009</v>
      </c>
      <c r="M1228" s="40">
        <f t="shared" si="466"/>
        <v>847.20891875000007</v>
      </c>
      <c r="N1228" s="36"/>
      <c r="O1228" s="45">
        <f t="shared" si="467"/>
        <v>22521.63709010417</v>
      </c>
      <c r="P1228" s="46">
        <f t="shared" si="478"/>
        <v>22.521637090104171</v>
      </c>
      <c r="Q1228" s="42">
        <f t="shared" si="468"/>
        <v>18.480970423437544</v>
      </c>
      <c r="R1228" s="46">
        <f t="shared" si="477"/>
        <v>2.3397393769276773</v>
      </c>
      <c r="S1228" s="42">
        <f t="shared" si="469"/>
        <v>22396.586219618053</v>
      </c>
      <c r="T1228" s="43">
        <f t="shared" si="455"/>
        <v>0.42252430282148579</v>
      </c>
      <c r="U1228" s="65"/>
      <c r="V1228" s="58">
        <f t="shared" si="470"/>
        <v>0</v>
      </c>
      <c r="W1228" s="58">
        <f t="shared" si="471"/>
        <v>151.99999999999855</v>
      </c>
      <c r="Y1228" s="61">
        <f t="shared" si="457"/>
        <v>644486.33333333337</v>
      </c>
      <c r="Z1228" s="61">
        <f t="shared" si="458"/>
        <v>644.48633333333339</v>
      </c>
      <c r="AA1228" s="61">
        <f t="shared" si="459"/>
        <v>2690.9629629630363</v>
      </c>
      <c r="AB1228" s="63">
        <f t="shared" si="460"/>
        <v>2.6909629629630363</v>
      </c>
      <c r="AC1228" s="36"/>
      <c r="AD1228" s="64">
        <f t="shared" si="461"/>
        <v>-2.6909629629630363</v>
      </c>
      <c r="AE1228" s="64">
        <f t="shared" si="462"/>
        <v>0.43488040062024158</v>
      </c>
      <c r="AF1228" s="42">
        <f t="shared" si="472"/>
        <v>0</v>
      </c>
      <c r="AG1228" s="72">
        <f t="shared" si="473"/>
        <v>0</v>
      </c>
      <c r="AH1228">
        <f t="shared" si="474"/>
        <v>0.25668351396405265</v>
      </c>
    </row>
    <row r="1229" spans="1:34" ht="15.75" thickBot="1" x14ac:dyDescent="0.3">
      <c r="A1229" s="36"/>
      <c r="B1229" s="17" t="s">
        <v>61</v>
      </c>
      <c r="C1229" s="17">
        <v>1225</v>
      </c>
      <c r="D1229" s="17">
        <v>203</v>
      </c>
      <c r="E1229" s="48">
        <v>95.5</v>
      </c>
      <c r="F1229" s="37">
        <f t="shared" si="475"/>
        <v>-5.5555555555556344E-2</v>
      </c>
      <c r="G1229" s="37">
        <f t="shared" si="476"/>
        <v>-0.20000000000000284</v>
      </c>
      <c r="H1229" s="36"/>
      <c r="I1229" s="33">
        <f t="shared" si="456"/>
        <v>26.527777777777779</v>
      </c>
      <c r="J1229" s="34">
        <f t="shared" si="463"/>
        <v>-101.33333333333476</v>
      </c>
      <c r="K1229" s="34">
        <f t="shared" si="464"/>
        <v>143.15</v>
      </c>
      <c r="L1229" s="39">
        <f t="shared" si="465"/>
        <v>701.11921874999996</v>
      </c>
      <c r="M1229" s="40">
        <f t="shared" si="466"/>
        <v>844.26921874999994</v>
      </c>
      <c r="N1229" s="36"/>
      <c r="O1229" s="45">
        <f t="shared" si="467"/>
        <v>22396.586219618053</v>
      </c>
      <c r="P1229" s="46">
        <f t="shared" si="478"/>
        <v>22.396586219618055</v>
      </c>
      <c r="Q1229" s="42">
        <f t="shared" si="468"/>
        <v>19.708438071469871</v>
      </c>
      <c r="R1229" s="46">
        <f t="shared" si="477"/>
        <v>2.3459606508775712</v>
      </c>
      <c r="S1229" s="42">
        <f t="shared" si="469"/>
        <v>22272.024786631944</v>
      </c>
      <c r="T1229" s="43">
        <f t="shared" si="455"/>
        <v>0.428710976373328</v>
      </c>
      <c r="U1229" s="65"/>
      <c r="V1229" s="58">
        <f t="shared" si="470"/>
        <v>0</v>
      </c>
      <c r="W1229" s="58">
        <f t="shared" si="471"/>
        <v>101.33333333333476</v>
      </c>
      <c r="Y1229" s="61">
        <f t="shared" si="457"/>
        <v>641795.37037037034</v>
      </c>
      <c r="Z1229" s="61">
        <f t="shared" si="458"/>
        <v>641.79537037037039</v>
      </c>
      <c r="AA1229" s="61">
        <f t="shared" si="459"/>
        <v>2685.3333333332557</v>
      </c>
      <c r="AB1229" s="63">
        <f t="shared" si="460"/>
        <v>2.6853333333332556</v>
      </c>
      <c r="AC1229" s="36"/>
      <c r="AD1229" s="64">
        <f t="shared" si="461"/>
        <v>-2.6853333333332556</v>
      </c>
      <c r="AE1229" s="64">
        <f t="shared" si="462"/>
        <v>0.44101542786754094</v>
      </c>
      <c r="AF1229" s="42">
        <f t="shared" si="472"/>
        <v>0</v>
      </c>
      <c r="AG1229" s="72">
        <f t="shared" si="473"/>
        <v>0</v>
      </c>
      <c r="AH1229">
        <f t="shared" si="474"/>
        <v>0.26044191814679679</v>
      </c>
    </row>
    <row r="1230" spans="1:34" ht="15.75" thickBot="1" x14ac:dyDescent="0.3">
      <c r="A1230" s="36"/>
      <c r="B1230" s="17" t="s">
        <v>61</v>
      </c>
      <c r="C1230" s="17">
        <v>1226</v>
      </c>
      <c r="D1230" s="17">
        <v>204</v>
      </c>
      <c r="E1230" s="48">
        <v>95.3</v>
      </c>
      <c r="F1230" s="37">
        <f t="shared" si="475"/>
        <v>-4.1666666666666269E-2</v>
      </c>
      <c r="G1230" s="37">
        <f t="shared" si="476"/>
        <v>-0.14999999999999858</v>
      </c>
      <c r="H1230" s="36"/>
      <c r="I1230" s="33">
        <f t="shared" si="456"/>
        <v>26.472222222222221</v>
      </c>
      <c r="J1230" s="34">
        <f t="shared" si="463"/>
        <v>-75.999999999999275</v>
      </c>
      <c r="K1230" s="34">
        <f t="shared" si="464"/>
        <v>143.15</v>
      </c>
      <c r="L1230" s="39">
        <f t="shared" si="465"/>
        <v>698.18566874999999</v>
      </c>
      <c r="M1230" s="40">
        <f t="shared" si="466"/>
        <v>841.33566874999997</v>
      </c>
      <c r="N1230" s="36"/>
      <c r="O1230" s="45">
        <f t="shared" si="467"/>
        <v>22272.024786631944</v>
      </c>
      <c r="P1230" s="46">
        <f t="shared" si="478"/>
        <v>22.272024786631945</v>
      </c>
      <c r="Q1230" s="42">
        <f t="shared" si="468"/>
        <v>20.260135897743076</v>
      </c>
      <c r="R1230" s="46">
        <f t="shared" si="477"/>
        <v>2.3521473244294135</v>
      </c>
      <c r="S1230" s="42">
        <f t="shared" si="469"/>
        <v>22209.927288888892</v>
      </c>
      <c r="T1230" s="43">
        <f t="shared" si="455"/>
        <v>0.43488040062024158</v>
      </c>
      <c r="U1230" s="65">
        <f>SUM(S1220:S1235)</f>
        <v>361313.50433506945</v>
      </c>
      <c r="V1230" s="58">
        <f t="shared" si="470"/>
        <v>0</v>
      </c>
      <c r="W1230" s="58">
        <f t="shared" si="471"/>
        <v>75.999999999999275</v>
      </c>
      <c r="Y1230" s="61">
        <f t="shared" si="457"/>
        <v>639110.03703703708</v>
      </c>
      <c r="Z1230" s="61">
        <f t="shared" si="458"/>
        <v>639.11003703703705</v>
      </c>
      <c r="AA1230" s="61">
        <f t="shared" si="459"/>
        <v>1340.5555555555038</v>
      </c>
      <c r="AB1230" s="63">
        <f t="shared" si="460"/>
        <v>1.3405555555555038</v>
      </c>
      <c r="AC1230" s="36"/>
      <c r="AD1230" s="64">
        <f t="shared" si="461"/>
        <v>-1.3405555555555038</v>
      </c>
      <c r="AE1230" s="64">
        <f t="shared" si="462"/>
        <v>0.44713330734897422</v>
      </c>
      <c r="AF1230" s="42">
        <f t="shared" si="472"/>
        <v>0</v>
      </c>
      <c r="AG1230" s="72">
        <f t="shared" si="473"/>
        <v>0</v>
      </c>
      <c r="AH1230">
        <f t="shared" si="474"/>
        <v>0.2641898433767968</v>
      </c>
    </row>
    <row r="1231" spans="1:34" ht="15.75" thickBot="1" x14ac:dyDescent="0.3">
      <c r="A1231" s="36"/>
      <c r="B1231" s="17" t="s">
        <v>61</v>
      </c>
      <c r="C1231" s="17">
        <v>1227</v>
      </c>
      <c r="D1231" s="17">
        <v>205</v>
      </c>
      <c r="E1231" s="48">
        <v>95.2</v>
      </c>
      <c r="F1231" s="37">
        <f t="shared" si="475"/>
        <v>-4.1666666666666269E-2</v>
      </c>
      <c r="G1231" s="37">
        <f t="shared" si="476"/>
        <v>-0.14999999999999858</v>
      </c>
      <c r="H1231" s="36"/>
      <c r="I1231" s="33">
        <f t="shared" si="456"/>
        <v>26.444444444444446</v>
      </c>
      <c r="J1231" s="34">
        <f t="shared" si="463"/>
        <v>-75.999999999999275</v>
      </c>
      <c r="K1231" s="34">
        <f t="shared" si="464"/>
        <v>143.15</v>
      </c>
      <c r="L1231" s="39">
        <f t="shared" si="465"/>
        <v>696.72120000000007</v>
      </c>
      <c r="M1231" s="40">
        <f t="shared" si="466"/>
        <v>839.87120000000004</v>
      </c>
      <c r="N1231" s="36"/>
      <c r="O1231" s="45">
        <f t="shared" si="467"/>
        <v>22209.927288888892</v>
      </c>
      <c r="P1231" s="46">
        <f t="shared" si="478"/>
        <v>22.209927288888892</v>
      </c>
      <c r="Q1231" s="42">
        <f t="shared" si="468"/>
        <v>20.200149511111135</v>
      </c>
      <c r="R1231" s="46">
        <f t="shared" si="477"/>
        <v>2.358316748676327</v>
      </c>
      <c r="S1231" s="42">
        <f t="shared" si="469"/>
        <v>22086.098090277777</v>
      </c>
      <c r="T1231" s="43">
        <f t="shared" si="455"/>
        <v>0.44101542786754094</v>
      </c>
      <c r="U1231" s="65"/>
      <c r="V1231" s="58">
        <f t="shared" si="470"/>
        <v>0</v>
      </c>
      <c r="W1231" s="58">
        <f t="shared" si="471"/>
        <v>75.999999999999275</v>
      </c>
      <c r="Y1231" s="61">
        <f t="shared" si="457"/>
        <v>637769.48148148158</v>
      </c>
      <c r="Z1231" s="61">
        <f t="shared" si="458"/>
        <v>637.76948148148153</v>
      </c>
      <c r="AA1231" s="61">
        <f t="shared" si="459"/>
        <v>2676.8888888889924</v>
      </c>
      <c r="AB1231" s="63">
        <f t="shared" si="460"/>
        <v>2.6768888888889926</v>
      </c>
      <c r="AC1231" s="36"/>
      <c r="AD1231" s="64">
        <f t="shared" si="461"/>
        <v>-2.6768888888889926</v>
      </c>
      <c r="AE1231" s="64">
        <f t="shared" si="462"/>
        <v>0.45321699258860576</v>
      </c>
      <c r="AF1231" s="42">
        <f t="shared" si="472"/>
        <v>0</v>
      </c>
      <c r="AG1231" s="72">
        <f t="shared" si="473"/>
        <v>0</v>
      </c>
      <c r="AH1231">
        <f t="shared" si="474"/>
        <v>0.26791687242953116</v>
      </c>
    </row>
    <row r="1232" spans="1:34" ht="15.75" thickBot="1" x14ac:dyDescent="0.3">
      <c r="A1232" s="36"/>
      <c r="B1232" s="17" t="s">
        <v>61</v>
      </c>
      <c r="C1232" s="17">
        <v>1228</v>
      </c>
      <c r="D1232" s="17">
        <v>206</v>
      </c>
      <c r="E1232" s="48">
        <v>95</v>
      </c>
      <c r="F1232" s="37">
        <f t="shared" si="475"/>
        <v>-4.1666666666666269E-2</v>
      </c>
      <c r="G1232" s="37">
        <f t="shared" si="476"/>
        <v>-0.14999999999999858</v>
      </c>
      <c r="H1232" s="36"/>
      <c r="I1232" s="33">
        <f t="shared" si="456"/>
        <v>26.388888888888889</v>
      </c>
      <c r="J1232" s="34">
        <f t="shared" si="463"/>
        <v>-75.999999999999275</v>
      </c>
      <c r="K1232" s="34">
        <f t="shared" si="464"/>
        <v>143.15</v>
      </c>
      <c r="L1232" s="39">
        <f t="shared" si="465"/>
        <v>693.796875</v>
      </c>
      <c r="M1232" s="40">
        <f t="shared" si="466"/>
        <v>836.94687499999998</v>
      </c>
      <c r="N1232" s="36"/>
      <c r="O1232" s="45">
        <f t="shared" si="467"/>
        <v>22086.098090277777</v>
      </c>
      <c r="P1232" s="46">
        <f t="shared" si="478"/>
        <v>22.086098090277776</v>
      </c>
      <c r="Q1232" s="42">
        <f t="shared" si="468"/>
        <v>20.080542534722245</v>
      </c>
      <c r="R1232" s="46">
        <f t="shared" si="477"/>
        <v>2.3644517759236265</v>
      </c>
      <c r="S1232" s="42">
        <f t="shared" si="469"/>
        <v>22024.366133159725</v>
      </c>
      <c r="T1232" s="43">
        <f t="shared" si="455"/>
        <v>0.44713330734897422</v>
      </c>
      <c r="U1232" s="65"/>
      <c r="V1232" s="58">
        <f t="shared" si="470"/>
        <v>0</v>
      </c>
      <c r="W1232" s="58">
        <f t="shared" si="471"/>
        <v>75.999999999999275</v>
      </c>
      <c r="Y1232" s="61">
        <f t="shared" si="457"/>
        <v>635092.59259259258</v>
      </c>
      <c r="Z1232" s="61">
        <f t="shared" si="458"/>
        <v>635.09259259259261</v>
      </c>
      <c r="AA1232" s="61">
        <f t="shared" si="459"/>
        <v>1336.3333333331393</v>
      </c>
      <c r="AB1232" s="63">
        <f t="shared" si="460"/>
        <v>1.3363333333331393</v>
      </c>
      <c r="AC1232" s="36"/>
      <c r="AD1232" s="64">
        <f t="shared" si="461"/>
        <v>-1.3363333333331393</v>
      </c>
      <c r="AE1232" s="64">
        <f t="shared" si="462"/>
        <v>0.45926661840240784</v>
      </c>
      <c r="AF1232" s="42">
        <f t="shared" si="472"/>
        <v>0</v>
      </c>
      <c r="AG1232" s="72">
        <f t="shared" si="473"/>
        <v>0</v>
      </c>
      <c r="AH1232">
        <f t="shared" si="474"/>
        <v>0.27163348421450184</v>
      </c>
    </row>
    <row r="1233" spans="1:34" ht="15.75" thickBot="1" x14ac:dyDescent="0.3">
      <c r="A1233" s="36"/>
      <c r="B1233" s="17" t="s">
        <v>61</v>
      </c>
      <c r="C1233" s="17">
        <v>1229</v>
      </c>
      <c r="D1233" s="17">
        <v>207</v>
      </c>
      <c r="E1233" s="48">
        <v>94.9</v>
      </c>
      <c r="F1233" s="37">
        <f t="shared" si="475"/>
        <v>-4.1666666666666269E-2</v>
      </c>
      <c r="G1233" s="37">
        <f t="shared" si="476"/>
        <v>-0.14999999999999858</v>
      </c>
      <c r="H1233" s="36"/>
      <c r="I1233" s="33">
        <f t="shared" si="456"/>
        <v>26.361111111111114</v>
      </c>
      <c r="J1233" s="34">
        <f t="shared" si="463"/>
        <v>-75.999999999999275</v>
      </c>
      <c r="K1233" s="34">
        <f t="shared" si="464"/>
        <v>143.15</v>
      </c>
      <c r="L1233" s="39">
        <f t="shared" si="465"/>
        <v>692.33701875000008</v>
      </c>
      <c r="M1233" s="40">
        <f t="shared" si="466"/>
        <v>835.48701875000006</v>
      </c>
      <c r="N1233" s="36"/>
      <c r="O1233" s="45">
        <f t="shared" si="467"/>
        <v>22024.366133159725</v>
      </c>
      <c r="P1233" s="46">
        <f t="shared" si="478"/>
        <v>22.024366133159724</v>
      </c>
      <c r="Q1233" s="42">
        <f t="shared" si="468"/>
        <v>20.020921688715301</v>
      </c>
      <c r="R1233" s="46">
        <f t="shared" si="477"/>
        <v>2.3705696554050597</v>
      </c>
      <c r="S1233" s="42">
        <f t="shared" si="469"/>
        <v>21901.266862673612</v>
      </c>
      <c r="T1233" s="43">
        <f t="shared" si="455"/>
        <v>0.45321699258860576</v>
      </c>
      <c r="U1233" s="65"/>
      <c r="V1233" s="58">
        <f t="shared" si="470"/>
        <v>0</v>
      </c>
      <c r="W1233" s="58">
        <f t="shared" si="471"/>
        <v>75.999999999999275</v>
      </c>
      <c r="Y1233" s="61">
        <f t="shared" si="457"/>
        <v>633756.25925925944</v>
      </c>
      <c r="Z1233" s="61">
        <f t="shared" si="458"/>
        <v>633.75625925925942</v>
      </c>
      <c r="AA1233" s="61">
        <f t="shared" si="459"/>
        <v>2668.4444444444962</v>
      </c>
      <c r="AB1233" s="63">
        <f t="shared" si="460"/>
        <v>2.6684444444444964</v>
      </c>
      <c r="AC1233" s="36"/>
      <c r="AD1233" s="64">
        <f t="shared" si="461"/>
        <v>-2.6684444444444964</v>
      </c>
      <c r="AE1233" s="64">
        <f t="shared" si="462"/>
        <v>0.4652992649703091</v>
      </c>
      <c r="AF1233" s="42">
        <f t="shared" si="472"/>
        <v>0</v>
      </c>
      <c r="AG1233" s="72">
        <f t="shared" si="473"/>
        <v>0</v>
      </c>
      <c r="AH1233">
        <f t="shared" si="474"/>
        <v>0.27532932299757801</v>
      </c>
    </row>
    <row r="1234" spans="1:34" ht="15.75" thickBot="1" x14ac:dyDescent="0.3">
      <c r="A1234" s="36"/>
      <c r="B1234" s="17" t="s">
        <v>61</v>
      </c>
      <c r="C1234" s="17">
        <v>1230</v>
      </c>
      <c r="D1234" s="17">
        <v>208</v>
      </c>
      <c r="E1234" s="48">
        <v>94.7</v>
      </c>
      <c r="F1234" s="37">
        <f t="shared" si="475"/>
        <v>-5.5555555555556344E-2</v>
      </c>
      <c r="G1234" s="37">
        <f t="shared" si="476"/>
        <v>-0.20000000000000284</v>
      </c>
      <c r="H1234" s="36"/>
      <c r="I1234" s="33">
        <f t="shared" si="456"/>
        <v>26.305555555555557</v>
      </c>
      <c r="J1234" s="34">
        <f t="shared" si="463"/>
        <v>-101.33333333333476</v>
      </c>
      <c r="K1234" s="34">
        <f t="shared" si="464"/>
        <v>143.15</v>
      </c>
      <c r="L1234" s="39">
        <f t="shared" si="465"/>
        <v>689.42191875000003</v>
      </c>
      <c r="M1234" s="40">
        <f t="shared" si="466"/>
        <v>832.57191875000001</v>
      </c>
      <c r="N1234" s="36"/>
      <c r="O1234" s="45">
        <f t="shared" si="467"/>
        <v>21901.266862673612</v>
      </c>
      <c r="P1234" s="46">
        <f t="shared" si="478"/>
        <v>21.901266862673612</v>
      </c>
      <c r="Q1234" s="42">
        <f t="shared" si="468"/>
        <v>19.235637233043946</v>
      </c>
      <c r="R1234" s="46">
        <f t="shared" si="477"/>
        <v>2.3766533406446912</v>
      </c>
      <c r="S1234" s="42">
        <f t="shared" si="469"/>
        <v>21778.652929687501</v>
      </c>
      <c r="T1234" s="43">
        <f t="shared" si="455"/>
        <v>0.45926661840240784</v>
      </c>
      <c r="U1234" s="65"/>
      <c r="V1234" s="58">
        <f t="shared" si="470"/>
        <v>0</v>
      </c>
      <c r="W1234" s="58">
        <f t="shared" si="471"/>
        <v>101.33333333333476</v>
      </c>
      <c r="Y1234" s="61">
        <f t="shared" si="457"/>
        <v>631087.81481481495</v>
      </c>
      <c r="Z1234" s="61">
        <f t="shared" si="458"/>
        <v>631.08781481481492</v>
      </c>
      <c r="AA1234" s="61">
        <f t="shared" si="459"/>
        <v>2662.8148148149485</v>
      </c>
      <c r="AB1234" s="63">
        <f t="shared" si="460"/>
        <v>2.6628148148149484</v>
      </c>
      <c r="AC1234" s="36"/>
      <c r="AD1234" s="64">
        <f t="shared" si="461"/>
        <v>-2.6628148148149484</v>
      </c>
      <c r="AE1234" s="64">
        <f t="shared" si="462"/>
        <v>0.4652992649703091</v>
      </c>
      <c r="AF1234" s="42">
        <f t="shared" si="472"/>
        <v>0</v>
      </c>
      <c r="AG1234" s="72">
        <f t="shared" si="473"/>
        <v>0</v>
      </c>
      <c r="AH1234">
        <f t="shared" si="474"/>
        <v>0.27900447067946277</v>
      </c>
    </row>
    <row r="1235" spans="1:34" ht="15.75" thickBot="1" x14ac:dyDescent="0.3">
      <c r="A1235" s="36"/>
      <c r="B1235" s="17" t="s">
        <v>61</v>
      </c>
      <c r="C1235" s="17">
        <v>1231</v>
      </c>
      <c r="D1235" s="17">
        <v>209</v>
      </c>
      <c r="E1235" s="48">
        <v>94.5</v>
      </c>
      <c r="F1235" s="37">
        <f t="shared" si="475"/>
        <v>-4.1666666666666269E-2</v>
      </c>
      <c r="G1235" s="37">
        <f t="shared" si="476"/>
        <v>-0.14999999999999858</v>
      </c>
      <c r="H1235" s="36"/>
      <c r="I1235" s="33">
        <f t="shared" si="456"/>
        <v>26.25</v>
      </c>
      <c r="J1235" s="34">
        <f t="shared" si="463"/>
        <v>-75.999999999999275</v>
      </c>
      <c r="K1235" s="34">
        <f t="shared" si="464"/>
        <v>143.15</v>
      </c>
      <c r="L1235" s="39">
        <f t="shared" si="465"/>
        <v>686.51296875000003</v>
      </c>
      <c r="M1235" s="40">
        <f t="shared" si="466"/>
        <v>829.66296875</v>
      </c>
      <c r="N1235" s="36"/>
      <c r="O1235" s="45">
        <f t="shared" si="467"/>
        <v>21778.652929687501</v>
      </c>
      <c r="P1235" s="46">
        <f t="shared" si="478"/>
        <v>21.778652929687503</v>
      </c>
      <c r="Q1235" s="42">
        <f t="shared" si="468"/>
        <v>19.78365292968752</v>
      </c>
      <c r="R1235" s="46">
        <f t="shared" si="477"/>
        <v>2.3827029664584933</v>
      </c>
      <c r="S1235" s="42">
        <f t="shared" si="469"/>
        <v>21717.52764444445</v>
      </c>
      <c r="T1235" s="43">
        <f t="shared" si="455"/>
        <v>0.4652992649703091</v>
      </c>
      <c r="U1235" s="65"/>
      <c r="V1235" s="58">
        <f t="shared" si="470"/>
        <v>0</v>
      </c>
      <c r="W1235" s="58">
        <f t="shared" si="471"/>
        <v>75.999999999999275</v>
      </c>
      <c r="Y1235" s="61">
        <f t="shared" si="457"/>
        <v>628425</v>
      </c>
      <c r="Z1235" s="61">
        <f t="shared" si="458"/>
        <v>628.42499999999995</v>
      </c>
      <c r="AA1235" s="61">
        <f t="shared" si="459"/>
        <v>1329.2962962961756</v>
      </c>
      <c r="AB1235" s="63">
        <f t="shared" si="460"/>
        <v>1.3292962962961756</v>
      </c>
      <c r="AC1235" s="36"/>
      <c r="AD1235" s="64">
        <f t="shared" si="461"/>
        <v>-1.3292962962961756</v>
      </c>
      <c r="AE1235" s="64">
        <f t="shared" si="462"/>
        <v>0.4713149658895317</v>
      </c>
      <c r="AF1235" s="42">
        <f t="shared" si="472"/>
        <v>0</v>
      </c>
      <c r="AG1235" s="72">
        <f t="shared" si="473"/>
        <v>0</v>
      </c>
      <c r="AH1235">
        <f t="shared" si="474"/>
        <v>0.28266930346946278</v>
      </c>
    </row>
    <row r="1236" spans="1:34" ht="15.75" thickBot="1" x14ac:dyDescent="0.3">
      <c r="A1236" s="36"/>
      <c r="B1236" s="17" t="s">
        <v>61</v>
      </c>
      <c r="C1236" s="17">
        <v>1232</v>
      </c>
      <c r="D1236" s="17">
        <v>210</v>
      </c>
      <c r="E1236" s="48">
        <v>94.4</v>
      </c>
      <c r="F1236" s="37">
        <f t="shared" si="475"/>
        <v>-1.3888888888888099E-2</v>
      </c>
      <c r="G1236" s="37">
        <f t="shared" si="476"/>
        <v>-4.9999999999997158E-2</v>
      </c>
      <c r="H1236" s="36"/>
      <c r="I1236" s="33">
        <f t="shared" si="456"/>
        <v>26.222222222222225</v>
      </c>
      <c r="J1236" s="34">
        <f t="shared" si="463"/>
        <v>-25.333333333331893</v>
      </c>
      <c r="K1236" s="34">
        <f t="shared" si="464"/>
        <v>143.15</v>
      </c>
      <c r="L1236" s="39">
        <f t="shared" si="465"/>
        <v>685.06080000000009</v>
      </c>
      <c r="M1236" s="40">
        <f t="shared" si="466"/>
        <v>828.21080000000006</v>
      </c>
      <c r="N1236" s="36"/>
      <c r="O1236" s="45">
        <f t="shared" si="467"/>
        <v>21717.52764444445</v>
      </c>
      <c r="P1236" s="46">
        <f t="shared" si="478"/>
        <v>21.717527644444448</v>
      </c>
      <c r="Q1236" s="42">
        <f t="shared" si="468"/>
        <v>21.053231348148191</v>
      </c>
      <c r="R1236" s="46">
        <f t="shared" si="477"/>
        <v>2.3887356130263946</v>
      </c>
      <c r="S1236" s="42">
        <f t="shared" si="469"/>
        <v>0</v>
      </c>
      <c r="T1236" s="43">
        <f t="shared" si="455"/>
        <v>0.4652992649703091</v>
      </c>
      <c r="U1236" s="36"/>
      <c r="V1236" s="58">
        <f t="shared" si="470"/>
        <v>0</v>
      </c>
      <c r="W1236" s="58">
        <f t="shared" si="471"/>
        <v>25.333333333331893</v>
      </c>
      <c r="Y1236" s="61">
        <f t="shared" si="457"/>
        <v>627095.70370370382</v>
      </c>
      <c r="Z1236" s="61">
        <f t="shared" si="458"/>
        <v>627.09570370370386</v>
      </c>
      <c r="AA1236" s="61">
        <f t="shared" si="459"/>
        <v>0</v>
      </c>
      <c r="AB1236" s="63">
        <f t="shared" si="460"/>
        <v>0</v>
      </c>
      <c r="AC1236" s="36"/>
      <c r="AD1236" s="64">
        <f t="shared" si="461"/>
        <v>0</v>
      </c>
      <c r="AE1236" s="64">
        <f t="shared" si="462"/>
        <v>0.4713149658895317</v>
      </c>
      <c r="AF1236" s="42">
        <f t="shared" si="472"/>
        <v>0</v>
      </c>
      <c r="AG1236" s="72">
        <f t="shared" si="473"/>
        <v>0</v>
      </c>
      <c r="AH1236">
        <f t="shared" si="474"/>
        <v>0.28266930346946278</v>
      </c>
    </row>
    <row r="1237" spans="1:34" ht="15.75" thickBot="1" x14ac:dyDescent="0.3">
      <c r="A1237" s="36"/>
      <c r="B1237" s="17" t="s">
        <v>61</v>
      </c>
      <c r="C1237" s="17">
        <v>1233</v>
      </c>
      <c r="D1237" s="17">
        <v>211</v>
      </c>
      <c r="E1237" s="48">
        <v>94.4</v>
      </c>
      <c r="F1237" s="37">
        <f t="shared" si="475"/>
        <v>-1.3888888888890073E-2</v>
      </c>
      <c r="G1237" s="37">
        <f t="shared" si="476"/>
        <v>-5.0000000000004263E-2</v>
      </c>
      <c r="H1237" s="36"/>
      <c r="I1237" s="33">
        <f t="shared" si="456"/>
        <v>26.222222222222225</v>
      </c>
      <c r="J1237" s="34">
        <f t="shared" si="463"/>
        <v>-25.333333333335492</v>
      </c>
      <c r="K1237" s="34">
        <f t="shared" si="464"/>
        <v>143.15</v>
      </c>
      <c r="L1237" s="39">
        <f t="shared" si="465"/>
        <v>685.06080000000009</v>
      </c>
      <c r="M1237" s="40">
        <f t="shared" si="466"/>
        <v>828.21080000000006</v>
      </c>
      <c r="N1237" s="36"/>
      <c r="O1237" s="45">
        <f t="shared" si="467"/>
        <v>21717.52764444445</v>
      </c>
      <c r="P1237" s="46">
        <f t="shared" si="478"/>
        <v>21.717527644444448</v>
      </c>
      <c r="Q1237" s="42">
        <f t="shared" si="468"/>
        <v>21.053231348148095</v>
      </c>
      <c r="R1237" s="46">
        <f t="shared" si="477"/>
        <v>2.3947682595942958</v>
      </c>
      <c r="S1237" s="42">
        <f t="shared" si="469"/>
        <v>21656.523309201391</v>
      </c>
      <c r="T1237" s="43">
        <f t="shared" si="455"/>
        <v>0.4713149658895317</v>
      </c>
      <c r="U1237" s="36"/>
      <c r="V1237" s="58">
        <f t="shared" si="470"/>
        <v>0</v>
      </c>
      <c r="W1237" s="58">
        <f t="shared" si="471"/>
        <v>25.333333333335492</v>
      </c>
      <c r="Y1237" s="61">
        <f t="shared" si="457"/>
        <v>627095.70370370382</v>
      </c>
      <c r="Z1237" s="61">
        <f t="shared" si="458"/>
        <v>627.09570370370386</v>
      </c>
      <c r="AA1237" s="61">
        <f t="shared" si="459"/>
        <v>1327.8888888889924</v>
      </c>
      <c r="AB1237" s="63">
        <f t="shared" si="460"/>
        <v>1.3278888888889924</v>
      </c>
      <c r="AC1237" s="36"/>
      <c r="AD1237" s="64">
        <f t="shared" si="461"/>
        <v>-1.3278888888889924</v>
      </c>
      <c r="AE1237" s="64">
        <f t="shared" si="462"/>
        <v>0.4772968761607026</v>
      </c>
      <c r="AF1237" s="42">
        <f t="shared" si="472"/>
        <v>0</v>
      </c>
      <c r="AG1237" s="72">
        <f t="shared" si="473"/>
        <v>0</v>
      </c>
      <c r="AH1237">
        <f t="shared" si="474"/>
        <v>0.2863238417778905</v>
      </c>
    </row>
    <row r="1238" spans="1:34" ht="15.75" thickBot="1" x14ac:dyDescent="0.3">
      <c r="A1238" s="36"/>
      <c r="B1238" s="17" t="s">
        <v>61</v>
      </c>
      <c r="C1238" s="17">
        <v>1234</v>
      </c>
      <c r="D1238" s="17">
        <v>212</v>
      </c>
      <c r="E1238" s="48">
        <v>94.3</v>
      </c>
      <c r="F1238" s="37">
        <f t="shared" si="475"/>
        <v>-1.3888888888890073E-2</v>
      </c>
      <c r="G1238" s="37">
        <f t="shared" si="476"/>
        <v>-5.0000000000004263E-2</v>
      </c>
      <c r="H1238" s="36"/>
      <c r="I1238" s="33">
        <f t="shared" si="456"/>
        <v>26.194444444444446</v>
      </c>
      <c r="J1238" s="34">
        <f t="shared" si="463"/>
        <v>-25.333333333335492</v>
      </c>
      <c r="K1238" s="34">
        <f t="shared" si="464"/>
        <v>143.15</v>
      </c>
      <c r="L1238" s="39">
        <f t="shared" si="465"/>
        <v>683.61016875000007</v>
      </c>
      <c r="M1238" s="40">
        <f t="shared" si="466"/>
        <v>826.76016875000005</v>
      </c>
      <c r="N1238" s="36"/>
      <c r="O1238" s="45">
        <f t="shared" si="467"/>
        <v>21656.523309201391</v>
      </c>
      <c r="P1238" s="46">
        <f t="shared" si="478"/>
        <v>21.65652330920139</v>
      </c>
      <c r="Q1238" s="42">
        <f t="shared" si="468"/>
        <v>20.992930716608747</v>
      </c>
      <c r="R1238" s="46">
        <f t="shared" si="477"/>
        <v>2.4007839605135186</v>
      </c>
      <c r="S1238" s="42">
        <f t="shared" si="469"/>
        <v>0</v>
      </c>
      <c r="T1238" s="43">
        <f t="shared" si="455"/>
        <v>0.4713149658895317</v>
      </c>
      <c r="U1238" s="36">
        <f>SUM(S1220:S1265)</f>
        <v>848375.98434427113</v>
      </c>
      <c r="V1238" s="58">
        <f t="shared" si="470"/>
        <v>0</v>
      </c>
      <c r="W1238" s="58">
        <f t="shared" si="471"/>
        <v>25.333333333335492</v>
      </c>
      <c r="Y1238" s="61">
        <f t="shared" si="457"/>
        <v>625767.81481481483</v>
      </c>
      <c r="Z1238" s="61">
        <f t="shared" si="458"/>
        <v>625.76781481481487</v>
      </c>
      <c r="AA1238" s="61">
        <f t="shared" si="459"/>
        <v>0</v>
      </c>
      <c r="AB1238" s="63">
        <f t="shared" si="460"/>
        <v>0</v>
      </c>
      <c r="AC1238" s="36"/>
      <c r="AD1238" s="64">
        <f t="shared" si="461"/>
        <v>0</v>
      </c>
      <c r="AE1238" s="64">
        <f t="shared" si="462"/>
        <v>0.48324512974562739</v>
      </c>
      <c r="AF1238" s="42">
        <f t="shared" si="472"/>
        <v>0</v>
      </c>
      <c r="AG1238" s="72">
        <f t="shared" si="473"/>
        <v>0</v>
      </c>
      <c r="AH1238">
        <f t="shared" si="474"/>
        <v>0.2863238417778905</v>
      </c>
    </row>
    <row r="1239" spans="1:34" ht="15.75" thickBot="1" x14ac:dyDescent="0.3">
      <c r="A1239" s="36"/>
      <c r="B1239" s="17" t="s">
        <v>61</v>
      </c>
      <c r="C1239" s="17">
        <v>1235</v>
      </c>
      <c r="D1239" s="17">
        <v>213</v>
      </c>
      <c r="E1239" s="48">
        <v>94.3</v>
      </c>
      <c r="F1239" s="37">
        <f t="shared" si="475"/>
        <v>-2.7777777777778172E-2</v>
      </c>
      <c r="G1239" s="37">
        <f t="shared" si="476"/>
        <v>-0.10000000000000142</v>
      </c>
      <c r="H1239" s="36"/>
      <c r="I1239" s="33">
        <f t="shared" si="456"/>
        <v>26.194444444444446</v>
      </c>
      <c r="J1239" s="34">
        <f t="shared" si="463"/>
        <v>-50.666666666667382</v>
      </c>
      <c r="K1239" s="34">
        <f t="shared" si="464"/>
        <v>143.15</v>
      </c>
      <c r="L1239" s="39">
        <f t="shared" si="465"/>
        <v>683.61016875000007</v>
      </c>
      <c r="M1239" s="40">
        <f t="shared" si="466"/>
        <v>826.76016875000005</v>
      </c>
      <c r="N1239" s="36"/>
      <c r="O1239" s="45">
        <f t="shared" si="467"/>
        <v>21656.523309201391</v>
      </c>
      <c r="P1239" s="46">
        <f t="shared" si="478"/>
        <v>21.65652330920139</v>
      </c>
      <c r="Q1239" s="42">
        <f t="shared" si="468"/>
        <v>20.329338124016189</v>
      </c>
      <c r="R1239" s="46">
        <f t="shared" si="477"/>
        <v>2.4067996614327414</v>
      </c>
      <c r="S1239" s="42">
        <f t="shared" si="469"/>
        <v>21534.876976215277</v>
      </c>
      <c r="T1239" s="43">
        <f t="shared" si="455"/>
        <v>0.4772968761607026</v>
      </c>
      <c r="U1239" s="65">
        <f>U1238/1000</f>
        <v>848.37598434427116</v>
      </c>
      <c r="V1239" s="58">
        <f t="shared" si="470"/>
        <v>0</v>
      </c>
      <c r="W1239" s="58">
        <f t="shared" si="471"/>
        <v>50.666666666667382</v>
      </c>
      <c r="Y1239" s="61">
        <f t="shared" si="457"/>
        <v>625767.81481481483</v>
      </c>
      <c r="Z1239" s="61">
        <f t="shared" si="458"/>
        <v>625.76781481481487</v>
      </c>
      <c r="AA1239" s="61">
        <f t="shared" si="459"/>
        <v>2651.5555555556202</v>
      </c>
      <c r="AB1239" s="63">
        <f t="shared" si="460"/>
        <v>2.6515555555556203</v>
      </c>
      <c r="AC1239" s="36"/>
      <c r="AD1239" s="64">
        <f t="shared" si="461"/>
        <v>-2.6515555555556203</v>
      </c>
      <c r="AE1239" s="64">
        <f t="shared" si="462"/>
        <v>0.48910982582934653</v>
      </c>
      <c r="AF1239" s="42">
        <f t="shared" si="472"/>
        <v>0</v>
      </c>
      <c r="AG1239" s="72">
        <f t="shared" si="473"/>
        <v>0</v>
      </c>
      <c r="AH1239">
        <f t="shared" si="474"/>
        <v>0.28995785226762688</v>
      </c>
    </row>
    <row r="1240" spans="1:34" ht="15.75" thickBot="1" x14ac:dyDescent="0.3">
      <c r="A1240" s="36"/>
      <c r="B1240" s="17" t="s">
        <v>61</v>
      </c>
      <c r="C1240" s="17">
        <v>1236</v>
      </c>
      <c r="D1240" s="17">
        <v>214</v>
      </c>
      <c r="E1240" s="48">
        <v>94.1</v>
      </c>
      <c r="F1240" s="37">
        <f t="shared" si="475"/>
        <v>-5.5555555555554373E-2</v>
      </c>
      <c r="G1240" s="37">
        <f t="shared" si="476"/>
        <v>-0.19999999999999574</v>
      </c>
      <c r="H1240" s="36"/>
      <c r="I1240" s="33">
        <f t="shared" si="456"/>
        <v>26.138888888888889</v>
      </c>
      <c r="J1240" s="34">
        <f t="shared" si="463"/>
        <v>-101.33333333333118</v>
      </c>
      <c r="K1240" s="34">
        <f t="shared" si="464"/>
        <v>143.15</v>
      </c>
      <c r="L1240" s="39">
        <f t="shared" si="465"/>
        <v>680.71351874999993</v>
      </c>
      <c r="M1240" s="40">
        <f t="shared" si="466"/>
        <v>823.86351874999991</v>
      </c>
      <c r="N1240" s="36"/>
      <c r="O1240" s="45">
        <f t="shared" si="467"/>
        <v>21534.876976215277</v>
      </c>
      <c r="P1240" s="46">
        <f t="shared" si="478"/>
        <v>21.534876976215276</v>
      </c>
      <c r="Q1240" s="42">
        <f t="shared" si="468"/>
        <v>18.886136235474591</v>
      </c>
      <c r="R1240" s="46">
        <f t="shared" si="477"/>
        <v>2.4127815717039125</v>
      </c>
      <c r="S1240" s="42">
        <f t="shared" si="469"/>
        <v>21413.712905729171</v>
      </c>
      <c r="T1240" s="43">
        <f t="shared" si="455"/>
        <v>0.48324512974562739</v>
      </c>
      <c r="U1240" s="65"/>
      <c r="V1240" s="58">
        <f t="shared" si="470"/>
        <v>0</v>
      </c>
      <c r="W1240" s="58">
        <f t="shared" si="471"/>
        <v>101.33333333333118</v>
      </c>
      <c r="Y1240" s="61">
        <f t="shared" si="457"/>
        <v>623116.25925925921</v>
      </c>
      <c r="Z1240" s="61">
        <f t="shared" si="458"/>
        <v>623.11625925925921</v>
      </c>
      <c r="AA1240" s="61">
        <f t="shared" si="459"/>
        <v>2645.9259259257233</v>
      </c>
      <c r="AB1240" s="63">
        <f t="shared" si="460"/>
        <v>2.6459259259257233</v>
      </c>
      <c r="AC1240" s="36"/>
      <c r="AD1240" s="64">
        <f t="shared" si="461"/>
        <v>-2.6459259259257233</v>
      </c>
      <c r="AE1240" s="64">
        <f t="shared" si="462"/>
        <v>0.49487534948366751</v>
      </c>
      <c r="AF1240" s="42">
        <f t="shared" si="472"/>
        <v>0</v>
      </c>
      <c r="AG1240" s="72">
        <f t="shared" si="473"/>
        <v>0</v>
      </c>
      <c r="AH1240">
        <f t="shared" si="474"/>
        <v>0.29357141632046868</v>
      </c>
    </row>
    <row r="1241" spans="1:34" ht="15.75" thickBot="1" x14ac:dyDescent="0.3">
      <c r="A1241" s="36"/>
      <c r="B1241" s="17" t="s">
        <v>61</v>
      </c>
      <c r="C1241" s="17">
        <v>1237</v>
      </c>
      <c r="D1241" s="17">
        <v>215</v>
      </c>
      <c r="E1241" s="48">
        <v>93.9</v>
      </c>
      <c r="F1241" s="37">
        <f t="shared" si="475"/>
        <v>-9.7222222222220642E-2</v>
      </c>
      <c r="G1241" s="37">
        <f t="shared" si="476"/>
        <v>-0.34999999999999432</v>
      </c>
      <c r="H1241" s="36"/>
      <c r="I1241" s="33">
        <f t="shared" si="456"/>
        <v>26.083333333333336</v>
      </c>
      <c r="J1241" s="34">
        <f t="shared" si="463"/>
        <v>-177.33333333333044</v>
      </c>
      <c r="K1241" s="34">
        <f t="shared" si="464"/>
        <v>143.15</v>
      </c>
      <c r="L1241" s="39">
        <f t="shared" si="465"/>
        <v>677.82301875000019</v>
      </c>
      <c r="M1241" s="40">
        <f t="shared" si="466"/>
        <v>820.97301875000016</v>
      </c>
      <c r="N1241" s="36"/>
      <c r="O1241" s="45">
        <f t="shared" si="467"/>
        <v>21413.712905729171</v>
      </c>
      <c r="P1241" s="46">
        <f t="shared" si="478"/>
        <v>21.41371290572917</v>
      </c>
      <c r="Q1241" s="42">
        <f t="shared" si="468"/>
        <v>16.788268461284801</v>
      </c>
      <c r="R1241" s="46">
        <f t="shared" si="477"/>
        <v>2.4187298252888372</v>
      </c>
      <c r="S1241" s="42">
        <f t="shared" si="469"/>
        <v>21112.905901388891</v>
      </c>
      <c r="T1241" s="43">
        <f t="shared" si="455"/>
        <v>0.48910982582934653</v>
      </c>
      <c r="U1241" s="65"/>
      <c r="V1241" s="58">
        <f t="shared" si="470"/>
        <v>0</v>
      </c>
      <c r="W1241" s="58">
        <f t="shared" si="471"/>
        <v>177.33333333333044</v>
      </c>
      <c r="Y1241" s="61">
        <f t="shared" si="457"/>
        <v>620470.33333333349</v>
      </c>
      <c r="Z1241" s="61">
        <f t="shared" si="458"/>
        <v>620.47033333333354</v>
      </c>
      <c r="AA1241" s="61">
        <f t="shared" si="459"/>
        <v>6590.1851851852844</v>
      </c>
      <c r="AB1241" s="63">
        <f t="shared" si="460"/>
        <v>6.590185185185284</v>
      </c>
      <c r="AC1241" s="36"/>
      <c r="AD1241" s="64">
        <f t="shared" si="461"/>
        <v>-6.590185185185284</v>
      </c>
      <c r="AE1241" s="64">
        <f t="shared" si="462"/>
        <v>0.50051049145897619</v>
      </c>
      <c r="AF1241" s="42">
        <f t="shared" si="472"/>
        <v>0</v>
      </c>
      <c r="AG1241" s="72">
        <f t="shared" si="473"/>
        <v>0</v>
      </c>
      <c r="AH1241">
        <f t="shared" si="474"/>
        <v>0.29713421919132804</v>
      </c>
    </row>
    <row r="1242" spans="1:34" ht="15.75" thickBot="1" x14ac:dyDescent="0.3">
      <c r="A1242" s="36"/>
      <c r="B1242" s="17" t="s">
        <v>61</v>
      </c>
      <c r="C1242" s="17">
        <v>1238</v>
      </c>
      <c r="D1242" s="17">
        <v>216</v>
      </c>
      <c r="E1242" s="48">
        <v>93.4</v>
      </c>
      <c r="F1242" s="37">
        <f t="shared" si="475"/>
        <v>-0.15277777777777896</v>
      </c>
      <c r="G1242" s="37">
        <f t="shared" si="476"/>
        <v>-0.55000000000000426</v>
      </c>
      <c r="H1242" s="36"/>
      <c r="I1242" s="33">
        <f t="shared" si="456"/>
        <v>25.944444444444446</v>
      </c>
      <c r="J1242" s="34">
        <f t="shared" si="463"/>
        <v>-278.66666666666879</v>
      </c>
      <c r="K1242" s="34">
        <f t="shared" si="464"/>
        <v>143.15</v>
      </c>
      <c r="L1242" s="39">
        <f t="shared" si="465"/>
        <v>670.62367500000005</v>
      </c>
      <c r="M1242" s="40">
        <f t="shared" si="466"/>
        <v>813.77367500000003</v>
      </c>
      <c r="N1242" s="36"/>
      <c r="O1242" s="45">
        <f t="shared" si="467"/>
        <v>21112.905901388891</v>
      </c>
      <c r="P1242" s="46">
        <f t="shared" si="478"/>
        <v>21.112905901388892</v>
      </c>
      <c r="Q1242" s="42">
        <f t="shared" si="468"/>
        <v>13.883054049536984</v>
      </c>
      <c r="R1242" s="46">
        <f t="shared" si="477"/>
        <v>2.4245945213725562</v>
      </c>
      <c r="S1242" s="42">
        <f t="shared" si="469"/>
        <v>20755.885155555556</v>
      </c>
      <c r="T1242" s="43">
        <f t="shared" si="455"/>
        <v>0.49487534948366751</v>
      </c>
      <c r="U1242" s="65"/>
      <c r="V1242" s="58">
        <f t="shared" si="470"/>
        <v>0</v>
      </c>
      <c r="W1242" s="58">
        <f t="shared" si="471"/>
        <v>278.66666666666879</v>
      </c>
      <c r="Y1242" s="61">
        <f t="shared" si="457"/>
        <v>613880.1481481482</v>
      </c>
      <c r="Z1242" s="61">
        <f t="shared" si="458"/>
        <v>613.88014814814824</v>
      </c>
      <c r="AA1242" s="61">
        <f t="shared" si="459"/>
        <v>7861.7777777777519</v>
      </c>
      <c r="AB1242" s="63">
        <f t="shared" si="460"/>
        <v>7.8617777777777516</v>
      </c>
      <c r="AC1242" s="36"/>
      <c r="AD1242" s="64">
        <f t="shared" si="461"/>
        <v>-7.8617777777777516</v>
      </c>
      <c r="AE1242" s="64">
        <f t="shared" si="462"/>
        <v>0.50603326909839552</v>
      </c>
      <c r="AF1242" s="42">
        <f t="shared" si="472"/>
        <v>0</v>
      </c>
      <c r="AG1242" s="72">
        <f t="shared" si="473"/>
        <v>0</v>
      </c>
      <c r="AH1242">
        <f t="shared" si="474"/>
        <v>0.300636774811328</v>
      </c>
    </row>
    <row r="1243" spans="1:34" ht="15.75" thickBot="1" x14ac:dyDescent="0.3">
      <c r="A1243" s="36"/>
      <c r="B1243" s="17" t="s">
        <v>61</v>
      </c>
      <c r="C1243" s="17">
        <v>1239</v>
      </c>
      <c r="D1243" s="17">
        <v>217</v>
      </c>
      <c r="E1243" s="48">
        <v>92.8</v>
      </c>
      <c r="F1243" s="37">
        <f t="shared" si="475"/>
        <v>-0.19444444444444522</v>
      </c>
      <c r="G1243" s="37">
        <f t="shared" si="476"/>
        <v>-0.70000000000000284</v>
      </c>
      <c r="H1243" s="36"/>
      <c r="I1243" s="33">
        <f t="shared" si="456"/>
        <v>25.777777777777779</v>
      </c>
      <c r="J1243" s="34">
        <f t="shared" si="463"/>
        <v>-354.66666666666811</v>
      </c>
      <c r="K1243" s="34">
        <f t="shared" si="464"/>
        <v>143.15</v>
      </c>
      <c r="L1243" s="39">
        <f t="shared" si="465"/>
        <v>662.03520000000003</v>
      </c>
      <c r="M1243" s="40">
        <f t="shared" si="466"/>
        <v>805.18520000000001</v>
      </c>
      <c r="N1243" s="36"/>
      <c r="O1243" s="45">
        <f t="shared" si="467"/>
        <v>20755.885155555556</v>
      </c>
      <c r="P1243" s="46">
        <f t="shared" si="478"/>
        <v>20.755885155555557</v>
      </c>
      <c r="Q1243" s="42">
        <f t="shared" si="468"/>
        <v>11.613366637037002</v>
      </c>
      <c r="R1243" s="46">
        <f t="shared" si="477"/>
        <v>2.4303600450268772</v>
      </c>
      <c r="S1243" s="42">
        <f t="shared" si="469"/>
        <v>20286.511111111115</v>
      </c>
      <c r="T1243" s="43">
        <f t="shared" si="455"/>
        <v>0.50051049145897619</v>
      </c>
      <c r="U1243" s="65"/>
      <c r="V1243" s="58">
        <f t="shared" si="470"/>
        <v>0</v>
      </c>
      <c r="W1243" s="58">
        <f t="shared" si="471"/>
        <v>354.66666666666811</v>
      </c>
      <c r="Y1243" s="61">
        <f t="shared" si="457"/>
        <v>606018.37037037045</v>
      </c>
      <c r="Z1243" s="61">
        <f t="shared" si="458"/>
        <v>606.01837037037046</v>
      </c>
      <c r="AA1243" s="61">
        <f t="shared" si="459"/>
        <v>10403.55555555562</v>
      </c>
      <c r="AB1243" s="63">
        <f t="shared" si="460"/>
        <v>10.40355555555562</v>
      </c>
      <c r="AC1243" s="36"/>
      <c r="AD1243" s="64">
        <f t="shared" si="461"/>
        <v>-10.40355555555562</v>
      </c>
      <c r="AE1243" s="64">
        <f t="shared" si="462"/>
        <v>0.51144527460418254</v>
      </c>
      <c r="AF1243" s="42">
        <f t="shared" si="472"/>
        <v>0</v>
      </c>
      <c r="AG1243" s="72">
        <f t="shared" si="473"/>
        <v>0</v>
      </c>
      <c r="AH1243">
        <f t="shared" si="474"/>
        <v>0.30406012356132806</v>
      </c>
    </row>
    <row r="1244" spans="1:34" ht="15.75" thickBot="1" x14ac:dyDescent="0.3">
      <c r="A1244" s="36"/>
      <c r="B1244" s="17" t="s">
        <v>61</v>
      </c>
      <c r="C1244" s="17">
        <v>1240</v>
      </c>
      <c r="D1244" s="17">
        <v>218</v>
      </c>
      <c r="E1244" s="48">
        <v>92</v>
      </c>
      <c r="F1244" s="37">
        <f t="shared" si="475"/>
        <v>-0.20833333333333331</v>
      </c>
      <c r="G1244" s="37">
        <f t="shared" si="476"/>
        <v>-0.75</v>
      </c>
      <c r="H1244" s="36"/>
      <c r="I1244" s="33">
        <f t="shared" si="456"/>
        <v>25.555555555555557</v>
      </c>
      <c r="J1244" s="34">
        <f t="shared" si="463"/>
        <v>-379.99999999999994</v>
      </c>
      <c r="K1244" s="34">
        <f t="shared" si="464"/>
        <v>143.15</v>
      </c>
      <c r="L1244" s="39">
        <f t="shared" si="465"/>
        <v>650.67000000000007</v>
      </c>
      <c r="M1244" s="40">
        <f t="shared" si="466"/>
        <v>793.82</v>
      </c>
      <c r="N1244" s="36"/>
      <c r="O1244" s="45">
        <f t="shared" si="467"/>
        <v>20286.511111111115</v>
      </c>
      <c r="P1244" s="46">
        <f t="shared" si="478"/>
        <v>20.286511111111114</v>
      </c>
      <c r="Q1244" s="42">
        <f t="shared" si="468"/>
        <v>10.575400000000005</v>
      </c>
      <c r="R1244" s="46">
        <f t="shared" si="477"/>
        <v>2.4359951870021859</v>
      </c>
      <c r="S1244" s="42">
        <f t="shared" si="469"/>
        <v>19881.999501909722</v>
      </c>
      <c r="T1244" s="43">
        <f t="shared" si="455"/>
        <v>0.50603326909839552</v>
      </c>
      <c r="U1244" s="65"/>
      <c r="V1244" s="58">
        <f t="shared" si="470"/>
        <v>0</v>
      </c>
      <c r="W1244" s="58">
        <f t="shared" si="471"/>
        <v>379.99999999999994</v>
      </c>
      <c r="Y1244" s="61">
        <f t="shared" si="457"/>
        <v>595614.81481481483</v>
      </c>
      <c r="Z1244" s="61">
        <f t="shared" si="458"/>
        <v>595.61481481481485</v>
      </c>
      <c r="AA1244" s="61">
        <f t="shared" si="459"/>
        <v>9029.2222222222481</v>
      </c>
      <c r="AB1244" s="63">
        <f t="shared" si="460"/>
        <v>9.0292222222222485</v>
      </c>
      <c r="AC1244" s="36"/>
      <c r="AD1244" s="64">
        <f t="shared" si="461"/>
        <v>-9.0292222222222485</v>
      </c>
      <c r="AE1244" s="64">
        <f t="shared" si="462"/>
        <v>0.51676359057640475</v>
      </c>
      <c r="AF1244" s="42">
        <f t="shared" si="472"/>
        <v>0</v>
      </c>
      <c r="AG1244" s="72">
        <f t="shared" si="473"/>
        <v>0</v>
      </c>
      <c r="AH1244">
        <f t="shared" si="474"/>
        <v>0.30741521097727531</v>
      </c>
    </row>
    <row r="1245" spans="1:34" ht="15.75" thickBot="1" x14ac:dyDescent="0.3">
      <c r="A1245" s="36"/>
      <c r="B1245" s="17" t="s">
        <v>61</v>
      </c>
      <c r="C1245" s="17">
        <v>1241</v>
      </c>
      <c r="D1245" s="17">
        <v>219</v>
      </c>
      <c r="E1245" s="48">
        <v>91.3</v>
      </c>
      <c r="F1245" s="37">
        <f t="shared" si="475"/>
        <v>-0.19444444444444522</v>
      </c>
      <c r="G1245" s="37">
        <f t="shared" si="476"/>
        <v>-0.70000000000000284</v>
      </c>
      <c r="H1245" s="36"/>
      <c r="I1245" s="33">
        <f t="shared" si="456"/>
        <v>25.361111111111111</v>
      </c>
      <c r="J1245" s="34">
        <f t="shared" si="463"/>
        <v>-354.66666666666811</v>
      </c>
      <c r="K1245" s="34">
        <f t="shared" si="464"/>
        <v>143.15</v>
      </c>
      <c r="L1245" s="39">
        <f t="shared" si="465"/>
        <v>640.80616874999998</v>
      </c>
      <c r="M1245" s="40">
        <f t="shared" si="466"/>
        <v>783.95616874999996</v>
      </c>
      <c r="N1245" s="36"/>
      <c r="O1245" s="45">
        <f t="shared" si="467"/>
        <v>19881.999501909722</v>
      </c>
      <c r="P1245" s="46">
        <f t="shared" si="478"/>
        <v>19.881999501909721</v>
      </c>
      <c r="Q1245" s="42">
        <f t="shared" si="468"/>
        <v>10.887258761168944</v>
      </c>
      <c r="R1245" s="46">
        <f t="shared" si="477"/>
        <v>2.4415179646416054</v>
      </c>
      <c r="S1245" s="42">
        <f t="shared" si="469"/>
        <v>19483.219820833336</v>
      </c>
      <c r="T1245" s="43">
        <f t="shared" si="455"/>
        <v>0.51144527460418254</v>
      </c>
      <c r="U1245" s="65"/>
      <c r="V1245" s="58">
        <f t="shared" si="470"/>
        <v>0</v>
      </c>
      <c r="W1245" s="58">
        <f t="shared" si="471"/>
        <v>354.66666666666811</v>
      </c>
      <c r="Y1245" s="61">
        <f t="shared" si="457"/>
        <v>586585.59259259258</v>
      </c>
      <c r="Z1245" s="61">
        <f t="shared" si="458"/>
        <v>586.58559259259255</v>
      </c>
      <c r="AA1245" s="61">
        <f t="shared" si="459"/>
        <v>8960.2592592592118</v>
      </c>
      <c r="AB1245" s="63">
        <f t="shared" si="460"/>
        <v>8.9602592592592121</v>
      </c>
      <c r="AC1245" s="36"/>
      <c r="AD1245" s="64">
        <f t="shared" si="461"/>
        <v>-8.9602592592592121</v>
      </c>
      <c r="AE1245" s="64">
        <f t="shared" si="462"/>
        <v>0.52197405897489046</v>
      </c>
      <c r="AF1245" s="42">
        <f t="shared" si="472"/>
        <v>0</v>
      </c>
      <c r="AG1245" s="72">
        <f t="shared" si="473"/>
        <v>0</v>
      </c>
      <c r="AH1245">
        <f t="shared" si="474"/>
        <v>0.3107030043220409</v>
      </c>
    </row>
    <row r="1246" spans="1:34" ht="15.75" thickBot="1" x14ac:dyDescent="0.3">
      <c r="A1246" s="36"/>
      <c r="B1246" s="17" t="s">
        <v>61</v>
      </c>
      <c r="C1246" s="17">
        <v>1242</v>
      </c>
      <c r="D1246" s="17">
        <v>220</v>
      </c>
      <c r="E1246" s="48">
        <v>90.6</v>
      </c>
      <c r="F1246" s="37">
        <f t="shared" si="475"/>
        <v>-0.18055555555555516</v>
      </c>
      <c r="G1246" s="37">
        <f t="shared" si="476"/>
        <v>-0.64999999999999858</v>
      </c>
      <c r="H1246" s="36"/>
      <c r="I1246" s="33">
        <f t="shared" si="456"/>
        <v>25.166666666666668</v>
      </c>
      <c r="J1246" s="34">
        <f t="shared" si="463"/>
        <v>-329.33333333333263</v>
      </c>
      <c r="K1246" s="34">
        <f t="shared" si="464"/>
        <v>143.15</v>
      </c>
      <c r="L1246" s="39">
        <f t="shared" si="465"/>
        <v>631.01767500000005</v>
      </c>
      <c r="M1246" s="40">
        <f t="shared" si="466"/>
        <v>774.16767500000003</v>
      </c>
      <c r="N1246" s="36"/>
      <c r="O1246" s="45">
        <f t="shared" si="467"/>
        <v>19483.219820833336</v>
      </c>
      <c r="P1246" s="46">
        <f t="shared" si="478"/>
        <v>19.483219820833337</v>
      </c>
      <c r="Q1246" s="42">
        <f t="shared" si="468"/>
        <v>11.194997598611131</v>
      </c>
      <c r="R1246" s="46">
        <f t="shared" si="477"/>
        <v>2.4469299701473926</v>
      </c>
      <c r="S1246" s="42">
        <f t="shared" si="469"/>
        <v>19145.9375</v>
      </c>
      <c r="T1246" s="43">
        <f t="shared" si="455"/>
        <v>0.51676359057640475</v>
      </c>
      <c r="U1246" s="65"/>
      <c r="V1246" s="58">
        <f t="shared" si="470"/>
        <v>0</v>
      </c>
      <c r="W1246" s="58">
        <f t="shared" si="471"/>
        <v>329.33333333333263</v>
      </c>
      <c r="Y1246" s="61">
        <f t="shared" si="457"/>
        <v>577625.33333333337</v>
      </c>
      <c r="Z1246" s="61">
        <f t="shared" si="458"/>
        <v>577.6253333333334</v>
      </c>
      <c r="AA1246" s="61">
        <f t="shared" si="459"/>
        <v>7625.3333333333721</v>
      </c>
      <c r="AB1246" s="63">
        <f t="shared" si="460"/>
        <v>7.6253333333333719</v>
      </c>
      <c r="AC1246" s="36"/>
      <c r="AD1246" s="64">
        <f t="shared" si="461"/>
        <v>-7.6253333333333719</v>
      </c>
      <c r="AE1246" s="64">
        <f t="shared" si="462"/>
        <v>0.52709332656116559</v>
      </c>
      <c r="AF1246" s="42">
        <f t="shared" si="472"/>
        <v>0</v>
      </c>
      <c r="AG1246" s="72">
        <f t="shared" si="473"/>
        <v>0</v>
      </c>
      <c r="AH1246">
        <f t="shared" si="474"/>
        <v>0.31393388127516586</v>
      </c>
    </row>
    <row r="1247" spans="1:34" ht="15.75" thickBot="1" x14ac:dyDescent="0.3">
      <c r="A1247" s="36"/>
      <c r="B1247" s="17" t="s">
        <v>61</v>
      </c>
      <c r="C1247" s="17">
        <v>1243</v>
      </c>
      <c r="D1247" s="17">
        <v>221</v>
      </c>
      <c r="E1247" s="48">
        <v>90</v>
      </c>
      <c r="F1247" s="37">
        <f t="shared" si="475"/>
        <v>-0.18055555555555516</v>
      </c>
      <c r="G1247" s="37">
        <f t="shared" si="476"/>
        <v>-0.64999999999999858</v>
      </c>
      <c r="H1247" s="36"/>
      <c r="I1247" s="33">
        <f t="shared" si="456"/>
        <v>25</v>
      </c>
      <c r="J1247" s="34">
        <f t="shared" si="463"/>
        <v>-329.33333333333263</v>
      </c>
      <c r="K1247" s="34">
        <f t="shared" si="464"/>
        <v>143.15</v>
      </c>
      <c r="L1247" s="39">
        <f t="shared" si="465"/>
        <v>622.6875</v>
      </c>
      <c r="M1247" s="40">
        <f t="shared" si="466"/>
        <v>765.83749999999998</v>
      </c>
      <c r="N1247" s="36"/>
      <c r="O1247" s="45">
        <f t="shared" si="467"/>
        <v>19145.9375</v>
      </c>
      <c r="P1247" s="46">
        <f t="shared" si="478"/>
        <v>19.145937499999999</v>
      </c>
      <c r="Q1247" s="42">
        <f t="shared" si="468"/>
        <v>10.912604166666684</v>
      </c>
      <c r="R1247" s="46">
        <f t="shared" si="477"/>
        <v>2.4522482861196147</v>
      </c>
      <c r="S1247" s="42">
        <f t="shared" si="469"/>
        <v>18757.686234548612</v>
      </c>
      <c r="T1247" s="43">
        <f t="shared" si="455"/>
        <v>0.52197405897489046</v>
      </c>
      <c r="U1247" s="65"/>
      <c r="V1247" s="58">
        <f t="shared" si="470"/>
        <v>0</v>
      </c>
      <c r="W1247" s="58">
        <f t="shared" si="471"/>
        <v>329.33333333333263</v>
      </c>
      <c r="Y1247" s="61">
        <f t="shared" si="457"/>
        <v>570000</v>
      </c>
      <c r="Z1247" s="61">
        <f t="shared" si="458"/>
        <v>570</v>
      </c>
      <c r="AA1247" s="61">
        <f t="shared" si="459"/>
        <v>8832.1851851851679</v>
      </c>
      <c r="AB1247" s="63">
        <f t="shared" si="460"/>
        <v>8.8321851851851676</v>
      </c>
      <c r="AC1247" s="36"/>
      <c r="AD1247" s="64">
        <f t="shared" si="461"/>
        <v>-8.8321851851851676</v>
      </c>
      <c r="AE1247" s="64">
        <f t="shared" si="462"/>
        <v>0.53212252980398</v>
      </c>
      <c r="AF1247" s="42">
        <f t="shared" si="472"/>
        <v>0</v>
      </c>
      <c r="AG1247" s="72">
        <f t="shared" si="473"/>
        <v>0</v>
      </c>
      <c r="AH1247">
        <f t="shared" si="474"/>
        <v>0.317099240827246</v>
      </c>
    </row>
    <row r="1248" spans="1:34" ht="15.75" thickBot="1" x14ac:dyDescent="0.3">
      <c r="A1248" s="36"/>
      <c r="B1248" s="17" t="s">
        <v>61</v>
      </c>
      <c r="C1248" s="17">
        <v>1244</v>
      </c>
      <c r="D1248" s="17">
        <v>222</v>
      </c>
      <c r="E1248" s="48">
        <v>89.3</v>
      </c>
      <c r="F1248" s="37">
        <f t="shared" si="475"/>
        <v>-0.18055555555555516</v>
      </c>
      <c r="G1248" s="37">
        <f t="shared" si="476"/>
        <v>-0.64999999999999858</v>
      </c>
      <c r="H1248" s="36"/>
      <c r="I1248" s="33">
        <f t="shared" si="456"/>
        <v>24.805555555555557</v>
      </c>
      <c r="J1248" s="34">
        <f t="shared" si="463"/>
        <v>-329.33333333333263</v>
      </c>
      <c r="K1248" s="34">
        <f t="shared" si="464"/>
        <v>143.15</v>
      </c>
      <c r="L1248" s="39">
        <f t="shared" si="465"/>
        <v>613.03891874999999</v>
      </c>
      <c r="M1248" s="40">
        <f t="shared" si="466"/>
        <v>756.18891874999997</v>
      </c>
      <c r="N1248" s="36"/>
      <c r="O1248" s="45">
        <f t="shared" si="467"/>
        <v>18757.686234548612</v>
      </c>
      <c r="P1248" s="46">
        <f t="shared" si="478"/>
        <v>18.757686234548611</v>
      </c>
      <c r="Q1248" s="42">
        <f t="shared" si="468"/>
        <v>10.588389938252334</v>
      </c>
      <c r="R1248" s="46">
        <f t="shared" si="477"/>
        <v>2.4574587545181004</v>
      </c>
      <c r="S1248" s="42">
        <f t="shared" si="469"/>
        <v>18429.363310590277</v>
      </c>
      <c r="T1248" s="43">
        <f t="shared" si="455"/>
        <v>0.52709332656116559</v>
      </c>
      <c r="U1248" s="65"/>
      <c r="V1248" s="58">
        <f t="shared" si="470"/>
        <v>0</v>
      </c>
      <c r="W1248" s="58">
        <f t="shared" si="471"/>
        <v>329.33333333333263</v>
      </c>
      <c r="Y1248" s="61">
        <f t="shared" si="457"/>
        <v>561167.81481481483</v>
      </c>
      <c r="Z1248" s="61">
        <f t="shared" si="458"/>
        <v>561.16781481481485</v>
      </c>
      <c r="AA1248" s="61">
        <f t="shared" si="459"/>
        <v>7515.5555555556202</v>
      </c>
      <c r="AB1248" s="63">
        <f t="shared" si="460"/>
        <v>7.5155555555556202</v>
      </c>
      <c r="AC1248" s="36"/>
      <c r="AD1248" s="64">
        <f t="shared" si="461"/>
        <v>-7.5155555555556202</v>
      </c>
      <c r="AE1248" s="64">
        <f t="shared" si="462"/>
        <v>0.53704808409371763</v>
      </c>
      <c r="AF1248" s="42">
        <f t="shared" si="472"/>
        <v>0</v>
      </c>
      <c r="AG1248" s="72">
        <f t="shared" si="473"/>
        <v>0</v>
      </c>
      <c r="AH1248">
        <f t="shared" si="474"/>
        <v>0.32020919588590813</v>
      </c>
    </row>
    <row r="1249" spans="1:34" ht="15.75" thickBot="1" x14ac:dyDescent="0.3">
      <c r="A1249" s="36"/>
      <c r="B1249" s="17" t="s">
        <v>61</v>
      </c>
      <c r="C1249" s="17">
        <v>1245</v>
      </c>
      <c r="D1249" s="17">
        <v>223</v>
      </c>
      <c r="E1249" s="48">
        <v>88.7</v>
      </c>
      <c r="F1249" s="37">
        <f t="shared" si="475"/>
        <v>-0.16666666666666705</v>
      </c>
      <c r="G1249" s="37">
        <f t="shared" si="476"/>
        <v>-0.60000000000000142</v>
      </c>
      <c r="H1249" s="36"/>
      <c r="I1249" s="33">
        <f t="shared" si="456"/>
        <v>24.638888888888889</v>
      </c>
      <c r="J1249" s="34">
        <f t="shared" si="463"/>
        <v>-304.00000000000068</v>
      </c>
      <c r="K1249" s="34">
        <f t="shared" si="464"/>
        <v>143.15</v>
      </c>
      <c r="L1249" s="39">
        <f t="shared" si="465"/>
        <v>604.82866875000002</v>
      </c>
      <c r="M1249" s="40">
        <f t="shared" si="466"/>
        <v>747.97866875</v>
      </c>
      <c r="N1249" s="36"/>
      <c r="O1249" s="45">
        <f t="shared" si="467"/>
        <v>18429.363310590277</v>
      </c>
      <c r="P1249" s="46">
        <f t="shared" si="478"/>
        <v>18.429363310590276</v>
      </c>
      <c r="Q1249" s="42">
        <f t="shared" si="468"/>
        <v>10.939141088368038</v>
      </c>
      <c r="R1249" s="46">
        <f t="shared" si="477"/>
        <v>2.4625780221043754</v>
      </c>
      <c r="S1249" s="42">
        <f t="shared" si="469"/>
        <v>18105.131674131942</v>
      </c>
      <c r="T1249" s="43">
        <f t="shared" si="455"/>
        <v>0.53212252980398</v>
      </c>
      <c r="U1249" s="65"/>
      <c r="V1249" s="58">
        <f t="shared" si="470"/>
        <v>0</v>
      </c>
      <c r="W1249" s="58">
        <f t="shared" si="471"/>
        <v>304.00000000000068</v>
      </c>
      <c r="Y1249" s="61">
        <f t="shared" si="457"/>
        <v>553652.25925925921</v>
      </c>
      <c r="Z1249" s="61">
        <f t="shared" si="458"/>
        <v>553.65225925925927</v>
      </c>
      <c r="AA1249" s="61">
        <f t="shared" si="459"/>
        <v>7464.888888888876</v>
      </c>
      <c r="AB1249" s="63">
        <f t="shared" si="460"/>
        <v>7.4648888888888756</v>
      </c>
      <c r="AC1249" s="36"/>
      <c r="AD1249" s="64">
        <f t="shared" si="461"/>
        <v>-7.4648888888888756</v>
      </c>
      <c r="AE1249" s="64">
        <f t="shared" si="462"/>
        <v>0.54187151361961461</v>
      </c>
      <c r="AF1249" s="42">
        <f t="shared" si="472"/>
        <v>0</v>
      </c>
      <c r="AG1249" s="72">
        <f t="shared" si="473"/>
        <v>0</v>
      </c>
      <c r="AH1249">
        <f t="shared" si="474"/>
        <v>0.32326443685591788</v>
      </c>
    </row>
    <row r="1250" spans="1:34" ht="15.75" thickBot="1" x14ac:dyDescent="0.3">
      <c r="A1250" s="36"/>
      <c r="B1250" s="17" t="s">
        <v>61</v>
      </c>
      <c r="C1250" s="17">
        <v>1246</v>
      </c>
      <c r="D1250" s="17">
        <v>224</v>
      </c>
      <c r="E1250" s="48">
        <v>88.1</v>
      </c>
      <c r="F1250" s="37">
        <f t="shared" si="475"/>
        <v>-0.18055555555555516</v>
      </c>
      <c r="G1250" s="37">
        <f t="shared" si="476"/>
        <v>-0.64999999999999858</v>
      </c>
      <c r="H1250" s="36"/>
      <c r="I1250" s="33">
        <f t="shared" si="456"/>
        <v>24.472222222222221</v>
      </c>
      <c r="J1250" s="34">
        <f t="shared" si="463"/>
        <v>-329.33333333333263</v>
      </c>
      <c r="K1250" s="34">
        <f t="shared" si="464"/>
        <v>143.15</v>
      </c>
      <c r="L1250" s="39">
        <f t="shared" si="465"/>
        <v>596.67376874999991</v>
      </c>
      <c r="M1250" s="40">
        <f t="shared" si="466"/>
        <v>739.82376874999989</v>
      </c>
      <c r="N1250" s="36"/>
      <c r="O1250" s="45">
        <f t="shared" si="467"/>
        <v>18105.131674131942</v>
      </c>
      <c r="P1250" s="46">
        <f t="shared" si="478"/>
        <v>18.105131674131943</v>
      </c>
      <c r="Q1250" s="42">
        <f t="shared" si="468"/>
        <v>10.04561315561344</v>
      </c>
      <c r="R1250" s="46">
        <f t="shared" si="477"/>
        <v>2.4676072253471899</v>
      </c>
      <c r="S1250" s="42">
        <f t="shared" si="469"/>
        <v>17731.995443055566</v>
      </c>
      <c r="T1250" s="43">
        <f t="shared" si="455"/>
        <v>0.53704808409371763</v>
      </c>
      <c r="U1250" s="65">
        <f>SUM(S1239:S1265)</f>
        <v>465405.95669999998</v>
      </c>
      <c r="V1250" s="58">
        <f t="shared" si="470"/>
        <v>0</v>
      </c>
      <c r="W1250" s="58">
        <f t="shared" si="471"/>
        <v>329.33333333333263</v>
      </c>
      <c r="Y1250" s="61">
        <f t="shared" si="457"/>
        <v>546187.37037037034</v>
      </c>
      <c r="Z1250" s="61">
        <f t="shared" si="458"/>
        <v>546.18737037037033</v>
      </c>
      <c r="AA1250" s="61">
        <f t="shared" si="459"/>
        <v>8644.9999999997672</v>
      </c>
      <c r="AB1250" s="63">
        <f t="shared" si="460"/>
        <v>8.6449999999997669</v>
      </c>
      <c r="AC1250" s="36"/>
      <c r="AD1250" s="64">
        <f t="shared" si="461"/>
        <v>-8.6449999999997669</v>
      </c>
      <c r="AE1250" s="64">
        <f t="shared" si="462"/>
        <v>0.54659433036344174</v>
      </c>
      <c r="AF1250" s="42">
        <f t="shared" si="472"/>
        <v>0</v>
      </c>
      <c r="AG1250" s="72">
        <f t="shared" si="473"/>
        <v>0</v>
      </c>
      <c r="AH1250">
        <f t="shared" si="474"/>
        <v>0.32625671108693349</v>
      </c>
    </row>
    <row r="1251" spans="1:34" ht="15.75" thickBot="1" x14ac:dyDescent="0.3">
      <c r="A1251" s="36"/>
      <c r="B1251" s="17" t="s">
        <v>61</v>
      </c>
      <c r="C1251" s="17">
        <v>1247</v>
      </c>
      <c r="D1251" s="17">
        <v>225</v>
      </c>
      <c r="E1251" s="48">
        <v>87.4</v>
      </c>
      <c r="F1251" s="37">
        <f t="shared" si="475"/>
        <v>-0.19444444444444325</v>
      </c>
      <c r="G1251" s="37">
        <f t="shared" si="476"/>
        <v>-0.69999999999999574</v>
      </c>
      <c r="H1251" s="36"/>
      <c r="I1251" s="33">
        <f t="shared" si="456"/>
        <v>24.277777777777782</v>
      </c>
      <c r="J1251" s="34">
        <f t="shared" si="463"/>
        <v>-354.66666666666447</v>
      </c>
      <c r="K1251" s="34">
        <f t="shared" si="464"/>
        <v>143.15</v>
      </c>
      <c r="L1251" s="39">
        <f t="shared" si="465"/>
        <v>587.22967500000027</v>
      </c>
      <c r="M1251" s="40">
        <f t="shared" si="466"/>
        <v>730.37967500000025</v>
      </c>
      <c r="N1251" s="36"/>
      <c r="O1251" s="45">
        <f t="shared" si="467"/>
        <v>17731.995443055566</v>
      </c>
      <c r="P1251" s="46">
        <f t="shared" si="478"/>
        <v>17.731995443055567</v>
      </c>
      <c r="Q1251" s="42">
        <f t="shared" si="468"/>
        <v>9.121476924537097</v>
      </c>
      <c r="R1251" s="46">
        <f t="shared" si="477"/>
        <v>2.4725327796369276</v>
      </c>
      <c r="S1251" s="42">
        <f t="shared" si="469"/>
        <v>17364.34629322917</v>
      </c>
      <c r="T1251" s="43">
        <f t="shared" si="455"/>
        <v>0.54187151361961461</v>
      </c>
      <c r="U1251" s="65"/>
      <c r="V1251" s="58">
        <f t="shared" si="470"/>
        <v>0</v>
      </c>
      <c r="W1251" s="58">
        <f t="shared" si="471"/>
        <v>354.66666666666447</v>
      </c>
      <c r="Y1251" s="61">
        <f t="shared" si="457"/>
        <v>537542.37037037057</v>
      </c>
      <c r="Z1251" s="61">
        <f t="shared" si="458"/>
        <v>537.54237037037058</v>
      </c>
      <c r="AA1251" s="61">
        <f t="shared" si="459"/>
        <v>8576.0370370370802</v>
      </c>
      <c r="AB1251" s="63">
        <f t="shared" si="460"/>
        <v>8.5760370370370804</v>
      </c>
      <c r="AC1251" s="36"/>
      <c r="AD1251" s="64">
        <f t="shared" si="461"/>
        <v>-8.5760370370370804</v>
      </c>
      <c r="AE1251" s="64">
        <f t="shared" si="462"/>
        <v>0.55121803409950465</v>
      </c>
      <c r="AF1251" s="42">
        <f t="shared" si="472"/>
        <v>0</v>
      </c>
      <c r="AG1251" s="72">
        <f t="shared" si="473"/>
        <v>0</v>
      </c>
      <c r="AH1251">
        <f t="shared" si="474"/>
        <v>0.32918694452391589</v>
      </c>
    </row>
    <row r="1252" spans="1:34" ht="15.75" thickBot="1" x14ac:dyDescent="0.3">
      <c r="A1252" s="36"/>
      <c r="B1252" s="17" t="s">
        <v>61</v>
      </c>
      <c r="C1252" s="17">
        <v>1248</v>
      </c>
      <c r="D1252" s="17">
        <v>226</v>
      </c>
      <c r="E1252" s="48">
        <v>86.7</v>
      </c>
      <c r="F1252" s="37">
        <f t="shared" si="475"/>
        <v>-0.19444444444444522</v>
      </c>
      <c r="G1252" s="37">
        <f t="shared" si="476"/>
        <v>-0.70000000000000284</v>
      </c>
      <c r="H1252" s="36"/>
      <c r="I1252" s="33">
        <f t="shared" si="456"/>
        <v>24.083333333333336</v>
      </c>
      <c r="J1252" s="34">
        <f t="shared" si="463"/>
        <v>-354.66666666666811</v>
      </c>
      <c r="K1252" s="34">
        <f t="shared" si="464"/>
        <v>143.15</v>
      </c>
      <c r="L1252" s="39">
        <f t="shared" si="465"/>
        <v>577.86091875000011</v>
      </c>
      <c r="M1252" s="40">
        <f t="shared" si="466"/>
        <v>721.01091875000009</v>
      </c>
      <c r="N1252" s="36"/>
      <c r="O1252" s="45">
        <f t="shared" si="467"/>
        <v>17364.34629322917</v>
      </c>
      <c r="P1252" s="46">
        <f t="shared" si="478"/>
        <v>17.364346293229168</v>
      </c>
      <c r="Q1252" s="42">
        <f t="shared" si="468"/>
        <v>8.8227907376735804</v>
      </c>
      <c r="R1252" s="46">
        <f t="shared" si="477"/>
        <v>2.4773562091628247</v>
      </c>
      <c r="S1252" s="42">
        <f t="shared" si="469"/>
        <v>17002.140277777777</v>
      </c>
      <c r="T1252" s="43">
        <f t="shared" si="455"/>
        <v>0.54659433036344174</v>
      </c>
      <c r="U1252" s="65"/>
      <c r="V1252" s="58">
        <f t="shared" si="470"/>
        <v>0</v>
      </c>
      <c r="W1252" s="58">
        <f t="shared" si="471"/>
        <v>354.66666666666811</v>
      </c>
      <c r="Y1252" s="61">
        <f t="shared" si="457"/>
        <v>528966.33333333349</v>
      </c>
      <c r="Z1252" s="61">
        <f t="shared" si="458"/>
        <v>528.96633333333352</v>
      </c>
      <c r="AA1252" s="61">
        <f t="shared" si="459"/>
        <v>8507.0740740742767</v>
      </c>
      <c r="AB1252" s="63">
        <f t="shared" si="460"/>
        <v>8.5070740740742767</v>
      </c>
      <c r="AC1252" s="36"/>
      <c r="AD1252" s="64">
        <f t="shared" si="461"/>
        <v>-8.5070740740742767</v>
      </c>
      <c r="AE1252" s="64">
        <f t="shared" si="462"/>
        <v>0.55575796827335688</v>
      </c>
      <c r="AF1252" s="42">
        <f t="shared" si="472"/>
        <v>0</v>
      </c>
      <c r="AG1252" s="72">
        <f t="shared" si="473"/>
        <v>0</v>
      </c>
      <c r="AH1252">
        <f t="shared" si="474"/>
        <v>0.33205605569579089</v>
      </c>
    </row>
    <row r="1253" spans="1:34" ht="15.75" thickBot="1" x14ac:dyDescent="0.3">
      <c r="A1253" s="36"/>
      <c r="B1253" s="17" t="s">
        <v>61</v>
      </c>
      <c r="C1253" s="17">
        <v>1249</v>
      </c>
      <c r="D1253" s="17">
        <v>227</v>
      </c>
      <c r="E1253" s="48">
        <v>86</v>
      </c>
      <c r="F1253" s="37">
        <f t="shared" si="475"/>
        <v>-0.19444444444444522</v>
      </c>
      <c r="G1253" s="37">
        <f t="shared" si="476"/>
        <v>-0.70000000000000284</v>
      </c>
      <c r="H1253" s="36"/>
      <c r="I1253" s="33">
        <f t="shared" si="456"/>
        <v>23.888888888888889</v>
      </c>
      <c r="J1253" s="34">
        <f t="shared" si="463"/>
        <v>-354.66666666666811</v>
      </c>
      <c r="K1253" s="34">
        <f t="shared" si="464"/>
        <v>143.15</v>
      </c>
      <c r="L1253" s="39">
        <f t="shared" si="465"/>
        <v>568.5675</v>
      </c>
      <c r="M1253" s="40">
        <f t="shared" si="466"/>
        <v>711.71749999999997</v>
      </c>
      <c r="N1253" s="36"/>
      <c r="O1253" s="45">
        <f t="shared" si="467"/>
        <v>17002.140277777777</v>
      </c>
      <c r="P1253" s="46">
        <f t="shared" si="478"/>
        <v>17.002140277777777</v>
      </c>
      <c r="Q1253" s="42">
        <f t="shared" si="468"/>
        <v>8.5295476851851504</v>
      </c>
      <c r="R1253" s="46">
        <f t="shared" si="477"/>
        <v>2.4820790259066521</v>
      </c>
      <c r="S1253" s="42">
        <f t="shared" si="469"/>
        <v>16645.333449826394</v>
      </c>
      <c r="T1253" s="43">
        <f t="shared" si="455"/>
        <v>0.55121803409950465</v>
      </c>
      <c r="U1253" s="65"/>
      <c r="V1253" s="58">
        <f t="shared" si="470"/>
        <v>0</v>
      </c>
      <c r="W1253" s="58">
        <f t="shared" si="471"/>
        <v>354.66666666666811</v>
      </c>
      <c r="Y1253" s="61">
        <f t="shared" si="457"/>
        <v>520459.25925925921</v>
      </c>
      <c r="Z1253" s="61">
        <f t="shared" si="458"/>
        <v>520.45925925925917</v>
      </c>
      <c r="AA1253" s="61">
        <f t="shared" si="459"/>
        <v>8438.1111111109494</v>
      </c>
      <c r="AB1253" s="63">
        <f t="shared" si="460"/>
        <v>8.438111111110949</v>
      </c>
      <c r="AC1253" s="36"/>
      <c r="AD1253" s="64">
        <f t="shared" si="461"/>
        <v>-8.438111111110949</v>
      </c>
      <c r="AE1253" s="64">
        <f t="shared" si="462"/>
        <v>0.56021521810374852</v>
      </c>
      <c r="AF1253" s="42">
        <f t="shared" si="472"/>
        <v>0</v>
      </c>
      <c r="AG1253" s="72">
        <f t="shared" si="473"/>
        <v>0</v>
      </c>
      <c r="AH1253">
        <f t="shared" si="474"/>
        <v>0.33486495571544911</v>
      </c>
    </row>
    <row r="1254" spans="1:34" ht="15.75" thickBot="1" x14ac:dyDescent="0.3">
      <c r="A1254" s="36"/>
      <c r="B1254" s="17" t="s">
        <v>61</v>
      </c>
      <c r="C1254" s="17">
        <v>1250</v>
      </c>
      <c r="D1254" s="17">
        <v>228</v>
      </c>
      <c r="E1254" s="48">
        <v>85.3</v>
      </c>
      <c r="F1254" s="37">
        <f t="shared" si="475"/>
        <v>-0.18055555555555516</v>
      </c>
      <c r="G1254" s="37">
        <f t="shared" si="476"/>
        <v>-0.64999999999999858</v>
      </c>
      <c r="H1254" s="36"/>
      <c r="I1254" s="33">
        <f t="shared" si="456"/>
        <v>23.694444444444446</v>
      </c>
      <c r="J1254" s="34">
        <f t="shared" si="463"/>
        <v>-329.33333333333263</v>
      </c>
      <c r="K1254" s="34">
        <f t="shared" si="464"/>
        <v>143.15</v>
      </c>
      <c r="L1254" s="39">
        <f t="shared" si="465"/>
        <v>559.34941875000015</v>
      </c>
      <c r="M1254" s="40">
        <f t="shared" si="466"/>
        <v>702.49941875000013</v>
      </c>
      <c r="N1254" s="36"/>
      <c r="O1254" s="45">
        <f t="shared" si="467"/>
        <v>16645.333449826394</v>
      </c>
      <c r="P1254" s="46">
        <f t="shared" si="478"/>
        <v>16.645333449826396</v>
      </c>
      <c r="Q1254" s="42">
        <f t="shared" si="468"/>
        <v>8.8419630794560398</v>
      </c>
      <c r="R1254" s="46">
        <f t="shared" si="477"/>
        <v>2.4867027296427149</v>
      </c>
      <c r="S1254" s="42">
        <f t="shared" si="469"/>
        <v>16343.763025868055</v>
      </c>
      <c r="T1254" s="43">
        <f t="shared" si="455"/>
        <v>0.55575796827335688</v>
      </c>
      <c r="U1254" s="65"/>
      <c r="V1254" s="58">
        <f t="shared" si="470"/>
        <v>0</v>
      </c>
      <c r="W1254" s="58">
        <f t="shared" si="471"/>
        <v>329.33333333333263</v>
      </c>
      <c r="Y1254" s="61">
        <f t="shared" si="457"/>
        <v>512021.14814814826</v>
      </c>
      <c r="Z1254" s="61">
        <f t="shared" si="458"/>
        <v>512.02114814814831</v>
      </c>
      <c r="AA1254" s="61">
        <f t="shared" si="459"/>
        <v>7177.7777777778683</v>
      </c>
      <c r="AB1254" s="63">
        <f t="shared" si="460"/>
        <v>7.1777777777778686</v>
      </c>
      <c r="AC1254" s="36"/>
      <c r="AD1254" s="64">
        <f t="shared" si="461"/>
        <v>-7.1777777777778686</v>
      </c>
      <c r="AE1254" s="64">
        <f t="shared" si="462"/>
        <v>0.56459086112192947</v>
      </c>
      <c r="AF1254" s="42">
        <f t="shared" si="472"/>
        <v>0</v>
      </c>
      <c r="AG1254" s="72">
        <f t="shared" si="473"/>
        <v>0</v>
      </c>
      <c r="AH1254">
        <f t="shared" si="474"/>
        <v>0.33762296572606432</v>
      </c>
    </row>
    <row r="1255" spans="1:34" ht="15.75" thickBot="1" x14ac:dyDescent="0.3">
      <c r="A1255" s="36"/>
      <c r="B1255" s="17" t="s">
        <v>61</v>
      </c>
      <c r="C1255" s="17">
        <v>1251</v>
      </c>
      <c r="D1255" s="17">
        <v>229</v>
      </c>
      <c r="E1255" s="48">
        <v>84.7</v>
      </c>
      <c r="F1255" s="37">
        <f t="shared" si="475"/>
        <v>-0.16666666666666705</v>
      </c>
      <c r="G1255" s="37">
        <f t="shared" si="476"/>
        <v>-0.60000000000000142</v>
      </c>
      <c r="H1255" s="36"/>
      <c r="I1255" s="33">
        <f t="shared" si="456"/>
        <v>23.527777777777779</v>
      </c>
      <c r="J1255" s="34">
        <f t="shared" si="463"/>
        <v>-304.00000000000068</v>
      </c>
      <c r="K1255" s="34">
        <f t="shared" si="464"/>
        <v>143.15</v>
      </c>
      <c r="L1255" s="39">
        <f t="shared" si="465"/>
        <v>551.50816874999998</v>
      </c>
      <c r="M1255" s="40">
        <f t="shared" si="466"/>
        <v>694.65816874999996</v>
      </c>
      <c r="N1255" s="36"/>
      <c r="O1255" s="45">
        <f t="shared" si="467"/>
        <v>16343.763025868055</v>
      </c>
      <c r="P1255" s="46">
        <f t="shared" si="478"/>
        <v>16.343763025868054</v>
      </c>
      <c r="Q1255" s="42">
        <f t="shared" si="468"/>
        <v>9.1913185814235945</v>
      </c>
      <c r="R1255" s="46">
        <f t="shared" si="477"/>
        <v>2.4912426638165672</v>
      </c>
      <c r="S1255" s="42">
        <f t="shared" si="469"/>
        <v>16046.099389409719</v>
      </c>
      <c r="T1255" s="43">
        <f t="shared" ref="T1255:T1318" si="479">T1254 + (S1255 / 1000 * (C1255 - C1254) / 3600)</f>
        <v>0.56021521810374852</v>
      </c>
      <c r="U1255" s="65"/>
      <c r="V1255" s="58">
        <f t="shared" si="470"/>
        <v>0</v>
      </c>
      <c r="W1255" s="58">
        <f t="shared" si="471"/>
        <v>304.00000000000068</v>
      </c>
      <c r="Y1255" s="61">
        <f t="shared" si="457"/>
        <v>504843.37037037039</v>
      </c>
      <c r="Z1255" s="61">
        <f t="shared" si="458"/>
        <v>504.84337037037039</v>
      </c>
      <c r="AA1255" s="61">
        <f t="shared" si="459"/>
        <v>7127.1111111111823</v>
      </c>
      <c r="AB1255" s="63">
        <f t="shared" si="460"/>
        <v>7.1271111111111827</v>
      </c>
      <c r="AC1255" s="36"/>
      <c r="AD1255" s="64">
        <f t="shared" si="461"/>
        <v>-7.1271111111111827</v>
      </c>
      <c r="AE1255" s="64">
        <f t="shared" si="462"/>
        <v>0.56888596717164974</v>
      </c>
      <c r="AF1255" s="42">
        <f t="shared" si="472"/>
        <v>0</v>
      </c>
      <c r="AG1255" s="72">
        <f t="shared" si="473"/>
        <v>0</v>
      </c>
      <c r="AH1255">
        <f t="shared" si="474"/>
        <v>0.34033074499802723</v>
      </c>
    </row>
    <row r="1256" spans="1:34" ht="15.75" thickBot="1" x14ac:dyDescent="0.3">
      <c r="A1256" s="36"/>
      <c r="B1256" s="17" t="s">
        <v>61</v>
      </c>
      <c r="C1256" s="17">
        <v>1252</v>
      </c>
      <c r="D1256" s="17">
        <v>230</v>
      </c>
      <c r="E1256" s="48">
        <v>84.1</v>
      </c>
      <c r="F1256" s="37">
        <f t="shared" si="475"/>
        <v>-0.16666666666666705</v>
      </c>
      <c r="G1256" s="37">
        <f t="shared" si="476"/>
        <v>-0.60000000000000142</v>
      </c>
      <c r="H1256" s="36"/>
      <c r="I1256" s="33">
        <f t="shared" si="456"/>
        <v>23.361111111111111</v>
      </c>
      <c r="J1256" s="34">
        <f t="shared" si="463"/>
        <v>-304.00000000000068</v>
      </c>
      <c r="K1256" s="34">
        <f t="shared" si="464"/>
        <v>143.15</v>
      </c>
      <c r="L1256" s="39">
        <f t="shared" si="465"/>
        <v>543.7222687499999</v>
      </c>
      <c r="M1256" s="40">
        <f t="shared" si="466"/>
        <v>686.87226874999988</v>
      </c>
      <c r="N1256" s="36"/>
      <c r="O1256" s="45">
        <f t="shared" si="467"/>
        <v>16046.099389409719</v>
      </c>
      <c r="P1256" s="46">
        <f t="shared" si="478"/>
        <v>16.046099389409719</v>
      </c>
      <c r="Q1256" s="42">
        <f t="shared" si="468"/>
        <v>8.944321611631926</v>
      </c>
      <c r="R1256" s="46">
        <f t="shared" si="477"/>
        <v>2.4956999136469586</v>
      </c>
      <c r="S1256" s="42">
        <f t="shared" si="469"/>
        <v>15752.314865451393</v>
      </c>
      <c r="T1256" s="43">
        <f t="shared" si="479"/>
        <v>0.56459086112192947</v>
      </c>
      <c r="U1256" s="65"/>
      <c r="V1256" s="58">
        <f t="shared" si="470"/>
        <v>0</v>
      </c>
      <c r="W1256" s="58">
        <f t="shared" si="471"/>
        <v>304.00000000000068</v>
      </c>
      <c r="Y1256" s="61">
        <f t="shared" si="457"/>
        <v>497716.25925925921</v>
      </c>
      <c r="Z1256" s="61">
        <f t="shared" si="458"/>
        <v>497.71625925925923</v>
      </c>
      <c r="AA1256" s="61">
        <f t="shared" si="459"/>
        <v>7076.4444444443216</v>
      </c>
      <c r="AB1256" s="63">
        <f t="shared" si="460"/>
        <v>7.0764444444443217</v>
      </c>
      <c r="AC1256" s="36"/>
      <c r="AD1256" s="64">
        <f t="shared" si="461"/>
        <v>-7.0764444444443217</v>
      </c>
      <c r="AE1256" s="64">
        <f t="shared" si="462"/>
        <v>0.57310159840915942</v>
      </c>
      <c r="AF1256" s="42">
        <f t="shared" si="472"/>
        <v>0</v>
      </c>
      <c r="AG1256" s="72">
        <f t="shared" si="473"/>
        <v>0</v>
      </c>
      <c r="AH1256">
        <f t="shared" si="474"/>
        <v>0.34298894813157216</v>
      </c>
    </row>
    <row r="1257" spans="1:34" ht="15.75" thickBot="1" x14ac:dyDescent="0.3">
      <c r="A1257" s="36"/>
      <c r="B1257" s="17" t="s">
        <v>61</v>
      </c>
      <c r="C1257" s="17">
        <v>1253</v>
      </c>
      <c r="D1257" s="17">
        <v>231</v>
      </c>
      <c r="E1257" s="48">
        <v>83.5</v>
      </c>
      <c r="F1257" s="37">
        <f t="shared" si="475"/>
        <v>-0.16666666666666508</v>
      </c>
      <c r="G1257" s="37">
        <f t="shared" si="476"/>
        <v>-0.59999999999999432</v>
      </c>
      <c r="H1257" s="36"/>
      <c r="I1257" s="33">
        <f t="shared" si="456"/>
        <v>23.194444444444446</v>
      </c>
      <c r="J1257" s="34">
        <f t="shared" si="463"/>
        <v>-303.9999999999971</v>
      </c>
      <c r="K1257" s="34">
        <f t="shared" si="464"/>
        <v>143.15</v>
      </c>
      <c r="L1257" s="39">
        <f t="shared" si="465"/>
        <v>535.99171875000013</v>
      </c>
      <c r="M1257" s="40">
        <f t="shared" si="466"/>
        <v>679.14171875000011</v>
      </c>
      <c r="N1257" s="36"/>
      <c r="O1257" s="45">
        <f t="shared" si="467"/>
        <v>15752.314865451393</v>
      </c>
      <c r="P1257" s="46">
        <f t="shared" si="478"/>
        <v>15.752314865451394</v>
      </c>
      <c r="Q1257" s="42">
        <f t="shared" si="468"/>
        <v>8.7012037543403498</v>
      </c>
      <c r="R1257" s="46">
        <f t="shared" si="477"/>
        <v>2.5000755566651396</v>
      </c>
      <c r="S1257" s="42">
        <f t="shared" si="469"/>
        <v>15462.381778993064</v>
      </c>
      <c r="T1257" s="43">
        <f t="shared" si="479"/>
        <v>0.56888596717164974</v>
      </c>
      <c r="U1257" s="65"/>
      <c r="V1257" s="58">
        <f t="shared" si="470"/>
        <v>0</v>
      </c>
      <c r="W1257" s="58">
        <f t="shared" si="471"/>
        <v>303.9999999999971</v>
      </c>
      <c r="Y1257" s="61">
        <f t="shared" si="457"/>
        <v>490639.81481481489</v>
      </c>
      <c r="Z1257" s="61">
        <f t="shared" si="458"/>
        <v>490.63981481481488</v>
      </c>
      <c r="AA1257" s="61">
        <f t="shared" si="459"/>
        <v>7025.7777777776355</v>
      </c>
      <c r="AB1257" s="63">
        <f t="shared" si="460"/>
        <v>7.0257777777776358</v>
      </c>
      <c r="AC1257" s="36"/>
      <c r="AD1257" s="64">
        <f t="shared" si="461"/>
        <v>-7.0257777777776358</v>
      </c>
      <c r="AE1257" s="64">
        <f t="shared" si="462"/>
        <v>0.57723880930320837</v>
      </c>
      <c r="AF1257" s="42">
        <f t="shared" si="472"/>
        <v>0</v>
      </c>
      <c r="AG1257" s="72">
        <f t="shared" si="473"/>
        <v>0</v>
      </c>
      <c r="AH1257">
        <f t="shared" si="474"/>
        <v>0.34559822505677723</v>
      </c>
    </row>
    <row r="1258" spans="1:34" ht="15.75" thickBot="1" x14ac:dyDescent="0.3">
      <c r="A1258" s="36"/>
      <c r="B1258" s="17" t="s">
        <v>61</v>
      </c>
      <c r="C1258" s="17">
        <v>1254</v>
      </c>
      <c r="D1258" s="17">
        <v>232</v>
      </c>
      <c r="E1258" s="48">
        <v>82.9</v>
      </c>
      <c r="F1258" s="37">
        <f t="shared" si="475"/>
        <v>-0.16666666666666705</v>
      </c>
      <c r="G1258" s="37">
        <f t="shared" si="476"/>
        <v>-0.60000000000000142</v>
      </c>
      <c r="H1258" s="36"/>
      <c r="I1258" s="33">
        <f t="shared" si="456"/>
        <v>23.027777777777782</v>
      </c>
      <c r="J1258" s="34">
        <f t="shared" si="463"/>
        <v>-304.00000000000068</v>
      </c>
      <c r="K1258" s="34">
        <f t="shared" si="464"/>
        <v>143.15</v>
      </c>
      <c r="L1258" s="39">
        <f t="shared" si="465"/>
        <v>528.31651875000023</v>
      </c>
      <c r="M1258" s="40">
        <f t="shared" si="466"/>
        <v>671.4665187500002</v>
      </c>
      <c r="N1258" s="36"/>
      <c r="O1258" s="45">
        <f t="shared" si="467"/>
        <v>15462.381778993064</v>
      </c>
      <c r="P1258" s="46">
        <f t="shared" si="478"/>
        <v>15.462381778993064</v>
      </c>
      <c r="Q1258" s="42">
        <f t="shared" si="468"/>
        <v>8.4619373345486011</v>
      </c>
      <c r="R1258" s="46">
        <f t="shared" si="477"/>
        <v>2.5043706627148601</v>
      </c>
      <c r="S1258" s="42">
        <f t="shared" si="469"/>
        <v>15176.272455034721</v>
      </c>
      <c r="T1258" s="43">
        <f t="shared" si="479"/>
        <v>0.57310159840915942</v>
      </c>
      <c r="U1258" s="65"/>
      <c r="V1258" s="58">
        <f t="shared" si="470"/>
        <v>0</v>
      </c>
      <c r="W1258" s="58">
        <f t="shared" si="471"/>
        <v>304.00000000000068</v>
      </c>
      <c r="Y1258" s="61">
        <f t="shared" si="457"/>
        <v>483614.03703703725</v>
      </c>
      <c r="Z1258" s="61">
        <f t="shared" si="458"/>
        <v>483.61403703703724</v>
      </c>
      <c r="AA1258" s="61">
        <f t="shared" si="459"/>
        <v>6975.1111111113569</v>
      </c>
      <c r="AB1258" s="63">
        <f t="shared" si="460"/>
        <v>6.9751111111113566</v>
      </c>
      <c r="AC1258" s="36"/>
      <c r="AD1258" s="64">
        <f t="shared" si="461"/>
        <v>-6.9751111111113566</v>
      </c>
      <c r="AE1258" s="64">
        <f t="shared" si="462"/>
        <v>0.58129864663504671</v>
      </c>
      <c r="AF1258" s="42">
        <f t="shared" si="472"/>
        <v>0</v>
      </c>
      <c r="AG1258" s="72">
        <f t="shared" si="473"/>
        <v>0</v>
      </c>
      <c r="AH1258">
        <f t="shared" si="474"/>
        <v>0.34815922103356434</v>
      </c>
    </row>
    <row r="1259" spans="1:34" ht="15.75" thickBot="1" x14ac:dyDescent="0.3">
      <c r="A1259" s="36"/>
      <c r="B1259" s="17" t="s">
        <v>61</v>
      </c>
      <c r="C1259" s="17">
        <v>1255</v>
      </c>
      <c r="D1259" s="17">
        <v>233</v>
      </c>
      <c r="E1259" s="48">
        <v>82.3</v>
      </c>
      <c r="F1259" s="37">
        <f t="shared" si="475"/>
        <v>-0.16666666666666705</v>
      </c>
      <c r="G1259" s="37">
        <f t="shared" si="476"/>
        <v>-0.60000000000000142</v>
      </c>
      <c r="H1259" s="36"/>
      <c r="I1259" s="33">
        <f t="shared" si="456"/>
        <v>22.861111111111111</v>
      </c>
      <c r="J1259" s="34">
        <f t="shared" si="463"/>
        <v>-304.00000000000068</v>
      </c>
      <c r="K1259" s="34">
        <f t="shared" si="464"/>
        <v>143.15</v>
      </c>
      <c r="L1259" s="39">
        <f t="shared" si="465"/>
        <v>520.69666874999996</v>
      </c>
      <c r="M1259" s="40">
        <f t="shared" si="466"/>
        <v>663.84666874999994</v>
      </c>
      <c r="N1259" s="36"/>
      <c r="O1259" s="45">
        <f t="shared" si="467"/>
        <v>15176.272455034721</v>
      </c>
      <c r="P1259" s="46">
        <f t="shared" si="478"/>
        <v>15.176272455034722</v>
      </c>
      <c r="Q1259" s="42">
        <f t="shared" si="468"/>
        <v>8.2264946772569267</v>
      </c>
      <c r="R1259" s="46">
        <f t="shared" si="477"/>
        <v>2.5085862939523698</v>
      </c>
      <c r="S1259" s="42">
        <f t="shared" si="469"/>
        <v>14893.959218576392</v>
      </c>
      <c r="T1259" s="43">
        <f t="shared" si="479"/>
        <v>0.57723880930320837</v>
      </c>
      <c r="U1259" s="65"/>
      <c r="V1259" s="58">
        <f t="shared" si="470"/>
        <v>0</v>
      </c>
      <c r="W1259" s="58">
        <f t="shared" si="471"/>
        <v>304.00000000000068</v>
      </c>
      <c r="Y1259" s="61">
        <f t="shared" si="457"/>
        <v>476638.9259259259</v>
      </c>
      <c r="Z1259" s="61">
        <f t="shared" si="458"/>
        <v>476.63892592592589</v>
      </c>
      <c r="AA1259" s="61">
        <f t="shared" si="459"/>
        <v>6924.4444444443216</v>
      </c>
      <c r="AB1259" s="63">
        <f t="shared" si="460"/>
        <v>6.9244444444443216</v>
      </c>
      <c r="AC1259" s="36"/>
      <c r="AD1259" s="64">
        <f t="shared" si="461"/>
        <v>-6.9244444444443216</v>
      </c>
      <c r="AE1259" s="64">
        <f t="shared" si="462"/>
        <v>0.58528214949842439</v>
      </c>
      <c r="AF1259" s="42">
        <f t="shared" si="472"/>
        <v>0</v>
      </c>
      <c r="AG1259" s="72">
        <f t="shared" si="473"/>
        <v>0</v>
      </c>
      <c r="AH1259">
        <f t="shared" si="474"/>
        <v>0.3506725766516991</v>
      </c>
    </row>
    <row r="1260" spans="1:34" ht="15.75" thickBot="1" x14ac:dyDescent="0.3">
      <c r="A1260" s="36"/>
      <c r="B1260" s="17" t="s">
        <v>61</v>
      </c>
      <c r="C1260" s="17">
        <v>1256</v>
      </c>
      <c r="D1260" s="17">
        <v>234</v>
      </c>
      <c r="E1260" s="48">
        <v>81.7</v>
      </c>
      <c r="F1260" s="37">
        <f t="shared" si="475"/>
        <v>-0.16666666666666705</v>
      </c>
      <c r="G1260" s="37">
        <f t="shared" si="476"/>
        <v>-0.60000000000000142</v>
      </c>
      <c r="H1260" s="36"/>
      <c r="I1260" s="33">
        <f t="shared" si="456"/>
        <v>22.694444444444446</v>
      </c>
      <c r="J1260" s="34">
        <f t="shared" si="463"/>
        <v>-304.00000000000068</v>
      </c>
      <c r="K1260" s="34">
        <f t="shared" si="464"/>
        <v>143.15</v>
      </c>
      <c r="L1260" s="39">
        <f t="shared" si="465"/>
        <v>513.13216875000012</v>
      </c>
      <c r="M1260" s="40">
        <f t="shared" si="466"/>
        <v>656.2821687500001</v>
      </c>
      <c r="N1260" s="36"/>
      <c r="O1260" s="45">
        <f t="shared" si="467"/>
        <v>14893.959218576392</v>
      </c>
      <c r="P1260" s="46">
        <f t="shared" si="478"/>
        <v>14.893959218576391</v>
      </c>
      <c r="Q1260" s="42">
        <f t="shared" si="468"/>
        <v>7.9948481074652653</v>
      </c>
      <c r="R1260" s="46">
        <f t="shared" si="477"/>
        <v>2.5127235048464187</v>
      </c>
      <c r="S1260" s="42">
        <f t="shared" si="469"/>
        <v>14615.414394618056</v>
      </c>
      <c r="T1260" s="43">
        <f t="shared" si="479"/>
        <v>0.58129864663504671</v>
      </c>
      <c r="U1260" s="65"/>
      <c r="V1260" s="58">
        <f t="shared" si="470"/>
        <v>0</v>
      </c>
      <c r="W1260" s="58">
        <f t="shared" si="471"/>
        <v>304.00000000000068</v>
      </c>
      <c r="Y1260" s="61">
        <f t="shared" si="457"/>
        <v>469714.48148148158</v>
      </c>
      <c r="Z1260" s="61">
        <f t="shared" si="458"/>
        <v>469.71448148148158</v>
      </c>
      <c r="AA1260" s="61">
        <f t="shared" si="459"/>
        <v>6873.7777777778683</v>
      </c>
      <c r="AB1260" s="63">
        <f t="shared" si="460"/>
        <v>6.8737777777778684</v>
      </c>
      <c r="AC1260" s="36"/>
      <c r="AD1260" s="64">
        <f t="shared" si="461"/>
        <v>-6.8737777777778684</v>
      </c>
      <c r="AE1260" s="64">
        <f t="shared" si="462"/>
        <v>0.58919034929959146</v>
      </c>
      <c r="AF1260" s="42">
        <f t="shared" si="472"/>
        <v>0</v>
      </c>
      <c r="AG1260" s="72">
        <f t="shared" si="473"/>
        <v>0</v>
      </c>
      <c r="AH1260">
        <f t="shared" si="474"/>
        <v>0.35313892783079087</v>
      </c>
    </row>
    <row r="1261" spans="1:34" ht="15.75" thickBot="1" x14ac:dyDescent="0.3">
      <c r="A1261" s="36"/>
      <c r="B1261" s="17" t="s">
        <v>61</v>
      </c>
      <c r="C1261" s="17">
        <v>1257</v>
      </c>
      <c r="D1261" s="17">
        <v>235</v>
      </c>
      <c r="E1261" s="48">
        <v>81.099999999999994</v>
      </c>
      <c r="F1261" s="37">
        <f t="shared" si="475"/>
        <v>-0.16666666666666705</v>
      </c>
      <c r="G1261" s="37">
        <f t="shared" si="476"/>
        <v>-0.60000000000000142</v>
      </c>
      <c r="H1261" s="36"/>
      <c r="I1261" s="33">
        <f t="shared" si="456"/>
        <v>22.527777777777779</v>
      </c>
      <c r="J1261" s="34">
        <f t="shared" si="463"/>
        <v>-304.00000000000068</v>
      </c>
      <c r="K1261" s="34">
        <f t="shared" si="464"/>
        <v>143.15</v>
      </c>
      <c r="L1261" s="39">
        <f t="shared" si="465"/>
        <v>505.62301874999997</v>
      </c>
      <c r="M1261" s="40">
        <f t="shared" si="466"/>
        <v>648.77301875000001</v>
      </c>
      <c r="N1261" s="36"/>
      <c r="O1261" s="45">
        <f t="shared" si="467"/>
        <v>14615.414394618056</v>
      </c>
      <c r="P1261" s="46">
        <f t="shared" si="478"/>
        <v>14.615414394618055</v>
      </c>
      <c r="Q1261" s="42">
        <f t="shared" si="468"/>
        <v>7.7669699501735963</v>
      </c>
      <c r="R1261" s="46">
        <f t="shared" si="477"/>
        <v>2.5167833421782571</v>
      </c>
      <c r="S1261" s="42">
        <f t="shared" si="469"/>
        <v>14340.610308159721</v>
      </c>
      <c r="T1261" s="43">
        <f t="shared" si="479"/>
        <v>0.58528214949842439</v>
      </c>
      <c r="U1261" s="65"/>
      <c r="V1261" s="58">
        <f t="shared" si="470"/>
        <v>0</v>
      </c>
      <c r="W1261" s="58">
        <f t="shared" si="471"/>
        <v>304.00000000000068</v>
      </c>
      <c r="Y1261" s="61">
        <f t="shared" si="457"/>
        <v>462840.70370370371</v>
      </c>
      <c r="Z1261" s="61">
        <f t="shared" si="458"/>
        <v>462.8407037037037</v>
      </c>
      <c r="AA1261" s="61">
        <f t="shared" si="459"/>
        <v>6823.111111111124</v>
      </c>
      <c r="AB1261" s="63">
        <f t="shared" si="460"/>
        <v>6.8231111111111238</v>
      </c>
      <c r="AC1261" s="36"/>
      <c r="AD1261" s="64">
        <f t="shared" si="461"/>
        <v>-6.8231111111111238</v>
      </c>
      <c r="AE1261" s="64">
        <f t="shared" si="462"/>
        <v>0.59303657888253902</v>
      </c>
      <c r="AF1261" s="42">
        <f t="shared" si="472"/>
        <v>0</v>
      </c>
      <c r="AG1261" s="72">
        <f t="shared" si="473"/>
        <v>0</v>
      </c>
      <c r="AH1261">
        <f t="shared" si="474"/>
        <v>0.35555890582029281</v>
      </c>
    </row>
    <row r="1262" spans="1:34" ht="15.75" thickBot="1" x14ac:dyDescent="0.3">
      <c r="A1262" s="36"/>
      <c r="B1262" s="17" t="s">
        <v>61</v>
      </c>
      <c r="C1262" s="17">
        <v>1258</v>
      </c>
      <c r="D1262" s="17">
        <v>236</v>
      </c>
      <c r="E1262" s="48">
        <v>80.5</v>
      </c>
      <c r="F1262" s="37">
        <f t="shared" si="475"/>
        <v>-0.16666666666666508</v>
      </c>
      <c r="G1262" s="37">
        <f t="shared" si="476"/>
        <v>-0.59999999999999432</v>
      </c>
      <c r="H1262" s="36"/>
      <c r="I1262" s="33">
        <f t="shared" si="456"/>
        <v>22.361111111111111</v>
      </c>
      <c r="J1262" s="34">
        <f t="shared" si="463"/>
        <v>-303.9999999999971</v>
      </c>
      <c r="K1262" s="34">
        <f t="shared" si="464"/>
        <v>143.15</v>
      </c>
      <c r="L1262" s="39">
        <f t="shared" si="465"/>
        <v>498.16921874999997</v>
      </c>
      <c r="M1262" s="40">
        <f t="shared" si="466"/>
        <v>641.31921875</v>
      </c>
      <c r="N1262" s="36"/>
      <c r="O1262" s="45">
        <f t="shared" si="467"/>
        <v>14340.610308159721</v>
      </c>
      <c r="P1262" s="46">
        <f t="shared" si="478"/>
        <v>14.340610308159722</v>
      </c>
      <c r="Q1262" s="42">
        <f t="shared" si="468"/>
        <v>7.5428325303820083</v>
      </c>
      <c r="R1262" s="46">
        <f t="shared" si="477"/>
        <v>2.520766845041635</v>
      </c>
      <c r="S1262" s="42">
        <f t="shared" si="469"/>
        <v>14069.519284201393</v>
      </c>
      <c r="T1262" s="43">
        <f t="shared" si="479"/>
        <v>0.58919034929959146</v>
      </c>
      <c r="U1262" s="65"/>
      <c r="V1262" s="58">
        <f t="shared" si="470"/>
        <v>0</v>
      </c>
      <c r="W1262" s="58">
        <f t="shared" si="471"/>
        <v>303.9999999999971</v>
      </c>
      <c r="Y1262" s="61">
        <f t="shared" si="457"/>
        <v>456017.59259259258</v>
      </c>
      <c r="Z1262" s="61">
        <f t="shared" si="458"/>
        <v>456.01759259259256</v>
      </c>
      <c r="AA1262" s="61">
        <f t="shared" si="459"/>
        <v>6772.4444444443798</v>
      </c>
      <c r="AB1262" s="63">
        <f t="shared" si="460"/>
        <v>6.7724444444443801</v>
      </c>
      <c r="AC1262" s="36"/>
      <c r="AD1262" s="64">
        <f t="shared" si="461"/>
        <v>-6.7724444444443801</v>
      </c>
      <c r="AE1262" s="64">
        <f t="shared" si="462"/>
        <v>0.59683374116070265</v>
      </c>
      <c r="AF1262" s="42">
        <f t="shared" si="472"/>
        <v>0</v>
      </c>
      <c r="AG1262" s="72">
        <f t="shared" si="473"/>
        <v>0</v>
      </c>
      <c r="AH1262">
        <f t="shared" si="474"/>
        <v>0.35793313719950182</v>
      </c>
    </row>
    <row r="1263" spans="1:34" ht="15.75" thickBot="1" x14ac:dyDescent="0.3">
      <c r="A1263" s="36"/>
      <c r="B1263" s="17" t="s">
        <v>61</v>
      </c>
      <c r="C1263" s="17">
        <v>1259</v>
      </c>
      <c r="D1263" s="17">
        <v>237</v>
      </c>
      <c r="E1263" s="48">
        <v>79.900000000000006</v>
      </c>
      <c r="F1263" s="37">
        <f t="shared" si="475"/>
        <v>-0.15277777777777699</v>
      </c>
      <c r="G1263" s="37">
        <f t="shared" si="476"/>
        <v>-0.54999999999999716</v>
      </c>
      <c r="H1263" s="36"/>
      <c r="I1263" s="33">
        <f t="shared" si="456"/>
        <v>22.194444444444446</v>
      </c>
      <c r="J1263" s="34">
        <f t="shared" si="463"/>
        <v>-278.66666666666521</v>
      </c>
      <c r="K1263" s="34">
        <f t="shared" si="464"/>
        <v>143.15</v>
      </c>
      <c r="L1263" s="39">
        <f t="shared" si="465"/>
        <v>490.77076875000006</v>
      </c>
      <c r="M1263" s="40">
        <f t="shared" si="466"/>
        <v>633.92076875000009</v>
      </c>
      <c r="N1263" s="36"/>
      <c r="O1263" s="45">
        <f t="shared" si="467"/>
        <v>14069.519284201393</v>
      </c>
      <c r="P1263" s="46">
        <f t="shared" si="478"/>
        <v>14.069519284201393</v>
      </c>
      <c r="Q1263" s="42">
        <f t="shared" si="468"/>
        <v>7.8846674323495707</v>
      </c>
      <c r="R1263" s="46">
        <f t="shared" si="477"/>
        <v>2.5246750448428021</v>
      </c>
      <c r="S1263" s="42">
        <f t="shared" si="469"/>
        <v>13846.426498611112</v>
      </c>
      <c r="T1263" s="43">
        <f t="shared" si="479"/>
        <v>0.59303657888253902</v>
      </c>
      <c r="U1263" s="65"/>
      <c r="V1263" s="58">
        <f t="shared" si="470"/>
        <v>0</v>
      </c>
      <c r="W1263" s="58">
        <f t="shared" si="471"/>
        <v>278.66666666666521</v>
      </c>
      <c r="Y1263" s="61">
        <f t="shared" si="457"/>
        <v>449245.1481481482</v>
      </c>
      <c r="Z1263" s="61">
        <f t="shared" si="458"/>
        <v>449.24514814814819</v>
      </c>
      <c r="AA1263" s="61">
        <f t="shared" si="459"/>
        <v>5605</v>
      </c>
      <c r="AB1263" s="63">
        <f t="shared" si="460"/>
        <v>5.6050000000000004</v>
      </c>
      <c r="AC1263" s="36"/>
      <c r="AD1263" s="64">
        <f t="shared" si="461"/>
        <v>-5.6050000000000004</v>
      </c>
      <c r="AE1263" s="64">
        <f t="shared" si="462"/>
        <v>0.60059439830619843</v>
      </c>
      <c r="AF1263" s="42">
        <f t="shared" si="472"/>
        <v>0</v>
      </c>
      <c r="AG1263" s="72">
        <f t="shared" si="473"/>
        <v>0</v>
      </c>
      <c r="AH1263">
        <f t="shared" si="474"/>
        <v>0.36026972167114246</v>
      </c>
    </row>
    <row r="1264" spans="1:34" ht="15.75" thickBot="1" x14ac:dyDescent="0.3">
      <c r="A1264" s="36"/>
      <c r="B1264" s="17" t="s">
        <v>61</v>
      </c>
      <c r="C1264" s="17">
        <v>1260</v>
      </c>
      <c r="D1264" s="17">
        <v>238</v>
      </c>
      <c r="E1264" s="48">
        <v>79.400000000000006</v>
      </c>
      <c r="F1264" s="37">
        <f t="shared" si="475"/>
        <v>-0.12500000000000078</v>
      </c>
      <c r="G1264" s="37">
        <f t="shared" si="476"/>
        <v>-0.45000000000000284</v>
      </c>
      <c r="H1264" s="36"/>
      <c r="I1264" s="33">
        <f t="shared" si="456"/>
        <v>22.055555555555557</v>
      </c>
      <c r="J1264" s="34">
        <f t="shared" si="463"/>
        <v>-228.00000000000142</v>
      </c>
      <c r="K1264" s="34">
        <f t="shared" si="464"/>
        <v>143.15</v>
      </c>
      <c r="L1264" s="39">
        <f t="shared" si="465"/>
        <v>484.64767500000005</v>
      </c>
      <c r="M1264" s="40">
        <f t="shared" si="466"/>
        <v>627.79767500000003</v>
      </c>
      <c r="N1264" s="36"/>
      <c r="O1264" s="45">
        <f t="shared" si="467"/>
        <v>13846.426498611112</v>
      </c>
      <c r="P1264" s="46">
        <f t="shared" si="478"/>
        <v>13.846426498611113</v>
      </c>
      <c r="Q1264" s="42">
        <f t="shared" si="468"/>
        <v>8.8177598319444144</v>
      </c>
      <c r="R1264" s="46">
        <f t="shared" si="477"/>
        <v>2.5285212744257497</v>
      </c>
      <c r="S1264" s="42">
        <f t="shared" si="469"/>
        <v>13669.784201388893</v>
      </c>
      <c r="T1264" s="43">
        <f t="shared" si="479"/>
        <v>0.59683374116070265</v>
      </c>
      <c r="U1264" s="65"/>
      <c r="V1264" s="58">
        <f t="shared" si="470"/>
        <v>0</v>
      </c>
      <c r="W1264" s="58">
        <f t="shared" si="471"/>
        <v>228.00000000000142</v>
      </c>
      <c r="Y1264" s="61">
        <f t="shared" si="457"/>
        <v>443640.1481481482</v>
      </c>
      <c r="Z1264" s="61">
        <f t="shared" si="458"/>
        <v>443.64014814814823</v>
      </c>
      <c r="AA1264" s="61">
        <f t="shared" si="459"/>
        <v>4458.6666666666279</v>
      </c>
      <c r="AB1264" s="63">
        <f t="shared" si="460"/>
        <v>4.4586666666666277</v>
      </c>
      <c r="AC1264" s="36"/>
      <c r="AD1264" s="64">
        <f t="shared" si="461"/>
        <v>-4.4586666666666277</v>
      </c>
      <c r="AE1264" s="64">
        <f t="shared" si="462"/>
        <v>0.60059439830619843</v>
      </c>
      <c r="AF1264" s="42">
        <f t="shared" si="472"/>
        <v>0</v>
      </c>
      <c r="AG1264" s="72">
        <f t="shared" si="473"/>
        <v>0</v>
      </c>
      <c r="AH1264">
        <f t="shared" si="474"/>
        <v>0.36257649775512685</v>
      </c>
    </row>
    <row r="1265" spans="1:34" ht="15.75" thickBot="1" x14ac:dyDescent="0.3">
      <c r="A1265" s="36"/>
      <c r="B1265" s="17" t="s">
        <v>61</v>
      </c>
      <c r="C1265" s="17">
        <v>1261</v>
      </c>
      <c r="D1265" s="17">
        <v>239</v>
      </c>
      <c r="E1265" s="48">
        <v>79</v>
      </c>
      <c r="F1265" s="37">
        <f t="shared" si="475"/>
        <v>-9.7222222222222612E-2</v>
      </c>
      <c r="G1265" s="37">
        <f t="shared" si="476"/>
        <v>-0.35000000000000142</v>
      </c>
      <c r="H1265" s="36"/>
      <c r="I1265" s="33">
        <f t="shared" si="456"/>
        <v>21.944444444444446</v>
      </c>
      <c r="J1265" s="34">
        <f t="shared" si="463"/>
        <v>-177.33333333333405</v>
      </c>
      <c r="K1265" s="34">
        <f t="shared" si="464"/>
        <v>143.15</v>
      </c>
      <c r="L1265" s="39">
        <f t="shared" si="465"/>
        <v>479.77687500000008</v>
      </c>
      <c r="M1265" s="40">
        <f t="shared" si="466"/>
        <v>622.92687500000011</v>
      </c>
      <c r="N1265" s="36"/>
      <c r="O1265" s="45">
        <f t="shared" si="467"/>
        <v>13669.784201388893</v>
      </c>
      <c r="P1265" s="46">
        <f t="shared" si="478"/>
        <v>13.669784201388893</v>
      </c>
      <c r="Q1265" s="42">
        <f t="shared" si="468"/>
        <v>9.7783027199073942</v>
      </c>
      <c r="R1265" s="46">
        <f t="shared" si="477"/>
        <v>2.5323184367039131</v>
      </c>
      <c r="S1265" s="42">
        <f t="shared" si="469"/>
        <v>13538.365723784729</v>
      </c>
      <c r="T1265" s="43">
        <f t="shared" si="479"/>
        <v>0.60059439830619843</v>
      </c>
      <c r="U1265" s="65"/>
      <c r="V1265" s="58">
        <f t="shared" si="470"/>
        <v>0</v>
      </c>
      <c r="W1265" s="58">
        <f t="shared" si="471"/>
        <v>177.33333333333405</v>
      </c>
      <c r="Y1265" s="61">
        <f t="shared" si="457"/>
        <v>439181.48148148158</v>
      </c>
      <c r="Z1265" s="61">
        <f t="shared" si="458"/>
        <v>439.18148148148157</v>
      </c>
      <c r="AA1265" s="61">
        <f t="shared" si="459"/>
        <v>3329.2222222221899</v>
      </c>
      <c r="AB1265" s="63">
        <f t="shared" si="460"/>
        <v>3.3292222222221897</v>
      </c>
      <c r="AC1265" s="36"/>
      <c r="AD1265" s="64">
        <f t="shared" si="461"/>
        <v>-3.3292222222221897</v>
      </c>
      <c r="AE1265" s="64">
        <f t="shared" si="462"/>
        <v>0.60059439830619843</v>
      </c>
      <c r="AF1265" s="42">
        <f t="shared" si="472"/>
        <v>0</v>
      </c>
      <c r="AG1265" s="72">
        <f t="shared" si="473"/>
        <v>0</v>
      </c>
      <c r="AH1265">
        <f t="shared" si="474"/>
        <v>0.36486109697101554</v>
      </c>
    </row>
    <row r="1266" spans="1:34" ht="15.75" thickBot="1" x14ac:dyDescent="0.3">
      <c r="A1266" s="36"/>
      <c r="B1266" s="17" t="s">
        <v>61</v>
      </c>
      <c r="C1266" s="17">
        <v>1262</v>
      </c>
      <c r="D1266" s="17">
        <v>240</v>
      </c>
      <c r="E1266" s="48">
        <v>78.7</v>
      </c>
      <c r="F1266" s="37">
        <f t="shared" si="475"/>
        <v>-4.1666666666666269E-2</v>
      </c>
      <c r="G1266" s="37">
        <f t="shared" si="476"/>
        <v>-0.14999999999999858</v>
      </c>
      <c r="H1266" s="36"/>
      <c r="I1266" s="33">
        <f t="shared" si="456"/>
        <v>21.861111111111114</v>
      </c>
      <c r="J1266" s="34">
        <f t="shared" si="463"/>
        <v>-75.999999999999275</v>
      </c>
      <c r="K1266" s="34">
        <f t="shared" si="464"/>
        <v>143.15</v>
      </c>
      <c r="L1266" s="39">
        <f t="shared" si="465"/>
        <v>476.13991875000016</v>
      </c>
      <c r="M1266" s="40">
        <f t="shared" si="466"/>
        <v>619.2899187500002</v>
      </c>
      <c r="N1266" s="36"/>
      <c r="O1266" s="45">
        <f t="shared" si="467"/>
        <v>13538.365723784729</v>
      </c>
      <c r="P1266" s="46">
        <f t="shared" si="478"/>
        <v>13.538365723784729</v>
      </c>
      <c r="Q1266" s="42">
        <f t="shared" si="468"/>
        <v>11.876921279340298</v>
      </c>
      <c r="R1266" s="46">
        <f t="shared" si="477"/>
        <v>2.5360790938494087</v>
      </c>
      <c r="S1266" s="42">
        <f t="shared" si="469"/>
        <v>0</v>
      </c>
      <c r="T1266" s="43">
        <f t="shared" si="479"/>
        <v>0.60059439830619843</v>
      </c>
      <c r="U1266" s="36"/>
      <c r="V1266" s="58">
        <f t="shared" si="470"/>
        <v>0</v>
      </c>
      <c r="W1266" s="58">
        <f t="shared" si="471"/>
        <v>75.999999999999275</v>
      </c>
      <c r="Y1266" s="61">
        <f t="shared" si="457"/>
        <v>435852.25925925939</v>
      </c>
      <c r="Z1266" s="61">
        <f t="shared" si="458"/>
        <v>435.85225925925937</v>
      </c>
      <c r="AA1266" s="61">
        <f t="shared" si="459"/>
        <v>0</v>
      </c>
      <c r="AB1266" s="63">
        <f t="shared" si="460"/>
        <v>0</v>
      </c>
      <c r="AC1266" s="36"/>
      <c r="AD1266" s="64">
        <f t="shared" si="461"/>
        <v>0</v>
      </c>
      <c r="AE1266" s="64">
        <f t="shared" si="462"/>
        <v>0.60059439830619843</v>
      </c>
      <c r="AF1266" s="42">
        <f t="shared" si="472"/>
        <v>0</v>
      </c>
      <c r="AG1266" s="72">
        <f t="shared" si="473"/>
        <v>0</v>
      </c>
      <c r="AH1266">
        <f t="shared" si="474"/>
        <v>0.36486109697101554</v>
      </c>
    </row>
    <row r="1267" spans="1:34" ht="15.75" thickBot="1" x14ac:dyDescent="0.3">
      <c r="A1267" s="36"/>
      <c r="B1267" s="17" t="s">
        <v>61</v>
      </c>
      <c r="C1267" s="17">
        <v>1263</v>
      </c>
      <c r="D1267" s="17">
        <v>241</v>
      </c>
      <c r="E1267" s="48">
        <v>78.7</v>
      </c>
      <c r="F1267" s="37">
        <f t="shared" si="475"/>
        <v>1.3888888888888099E-2</v>
      </c>
      <c r="G1267" s="37">
        <f t="shared" si="476"/>
        <v>4.9999999999997158E-2</v>
      </c>
      <c r="H1267" s="36"/>
      <c r="I1267" s="33">
        <f t="shared" si="456"/>
        <v>21.861111111111114</v>
      </c>
      <c r="J1267" s="34">
        <f t="shared" si="463"/>
        <v>25.333333333331893</v>
      </c>
      <c r="K1267" s="34">
        <f t="shared" si="464"/>
        <v>143.15</v>
      </c>
      <c r="L1267" s="39">
        <f t="shared" si="465"/>
        <v>476.13991875000016</v>
      </c>
      <c r="M1267" s="40">
        <f t="shared" si="466"/>
        <v>644.62325208333209</v>
      </c>
      <c r="N1267" s="36"/>
      <c r="O1267" s="45">
        <f t="shared" si="467"/>
        <v>14092.180538599512</v>
      </c>
      <c r="P1267" s="46">
        <f t="shared" si="478"/>
        <v>14.092180538599512</v>
      </c>
      <c r="Q1267" s="42">
        <f t="shared" si="468"/>
        <v>14.092180538599512</v>
      </c>
      <c r="R1267" s="46">
        <f t="shared" si="477"/>
        <v>2.5399935884434641</v>
      </c>
      <c r="S1267" s="42">
        <f t="shared" si="469"/>
        <v>0</v>
      </c>
      <c r="T1267" s="43">
        <f t="shared" si="479"/>
        <v>0.60059439830619843</v>
      </c>
      <c r="U1267" s="36"/>
      <c r="V1267" s="58">
        <f t="shared" si="470"/>
        <v>25.333333333331893</v>
      </c>
      <c r="W1267" s="58">
        <f t="shared" si="471"/>
        <v>0</v>
      </c>
      <c r="Y1267" s="61">
        <f t="shared" si="457"/>
        <v>435852.25925925939</v>
      </c>
      <c r="Z1267" s="61">
        <f t="shared" si="458"/>
        <v>435.85225925925937</v>
      </c>
      <c r="AA1267" s="61">
        <f t="shared" si="459"/>
        <v>0</v>
      </c>
      <c r="AB1267" s="63">
        <f t="shared" si="460"/>
        <v>0</v>
      </c>
      <c r="AC1267" s="36"/>
      <c r="AD1267" s="64">
        <f t="shared" si="461"/>
        <v>0</v>
      </c>
      <c r="AE1267" s="64">
        <f t="shared" si="462"/>
        <v>0.60059439830619843</v>
      </c>
      <c r="AF1267" s="42">
        <f t="shared" si="472"/>
        <v>0</v>
      </c>
      <c r="AG1267" s="72">
        <f t="shared" si="473"/>
        <v>0</v>
      </c>
      <c r="AH1267">
        <f t="shared" si="474"/>
        <v>0.36486109697101554</v>
      </c>
    </row>
    <row r="1268" spans="1:34" ht="15.75" thickBot="1" x14ac:dyDescent="0.3">
      <c r="A1268" s="36"/>
      <c r="B1268" s="17" t="s">
        <v>61</v>
      </c>
      <c r="C1268" s="17">
        <v>1264</v>
      </c>
      <c r="D1268" s="17">
        <v>242</v>
      </c>
      <c r="E1268" s="48">
        <v>78.8</v>
      </c>
      <c r="F1268" s="37">
        <f t="shared" si="475"/>
        <v>5.5555555555554373E-2</v>
      </c>
      <c r="G1268" s="37">
        <f t="shared" si="476"/>
        <v>0.19999999999999574</v>
      </c>
      <c r="H1268" s="36"/>
      <c r="I1268" s="33">
        <f t="shared" si="456"/>
        <v>21.888888888888889</v>
      </c>
      <c r="J1268" s="34">
        <f t="shared" si="463"/>
        <v>101.33333333333118</v>
      </c>
      <c r="K1268" s="34">
        <f t="shared" si="464"/>
        <v>143.15</v>
      </c>
      <c r="L1268" s="39">
        <f t="shared" si="465"/>
        <v>477.35070000000002</v>
      </c>
      <c r="M1268" s="40">
        <f t="shared" si="466"/>
        <v>721.83403333333126</v>
      </c>
      <c r="N1268" s="36"/>
      <c r="O1268" s="45">
        <f t="shared" si="467"/>
        <v>15800.144951851807</v>
      </c>
      <c r="P1268" s="46">
        <f t="shared" si="478"/>
        <v>15.800144951851808</v>
      </c>
      <c r="Q1268" s="42">
        <f t="shared" si="468"/>
        <v>15.800144951851808</v>
      </c>
      <c r="R1268" s="46">
        <f t="shared" si="477"/>
        <v>2.5443825175967563</v>
      </c>
      <c r="S1268" s="42">
        <f t="shared" si="469"/>
        <v>0</v>
      </c>
      <c r="T1268" s="43">
        <f t="shared" si="479"/>
        <v>0.60059439830619843</v>
      </c>
      <c r="U1268" s="36"/>
      <c r="V1268" s="58">
        <f t="shared" si="470"/>
        <v>101.33333333333118</v>
      </c>
      <c r="W1268" s="58">
        <f t="shared" si="471"/>
        <v>0</v>
      </c>
      <c r="Y1268" s="61">
        <f t="shared" si="457"/>
        <v>436960.59259259264</v>
      </c>
      <c r="Z1268" s="61">
        <f t="shared" si="458"/>
        <v>436.96059259259266</v>
      </c>
      <c r="AA1268" s="61">
        <f t="shared" si="459"/>
        <v>0</v>
      </c>
      <c r="AB1268" s="63">
        <f t="shared" si="460"/>
        <v>0</v>
      </c>
      <c r="AC1268" s="36"/>
      <c r="AD1268" s="64">
        <f t="shared" si="461"/>
        <v>0</v>
      </c>
      <c r="AE1268" s="64">
        <f t="shared" si="462"/>
        <v>0.60059439830619843</v>
      </c>
      <c r="AF1268" s="42">
        <f t="shared" si="472"/>
        <v>0</v>
      </c>
      <c r="AG1268" s="72">
        <f t="shared" si="473"/>
        <v>0</v>
      </c>
      <c r="AH1268">
        <f t="shared" si="474"/>
        <v>0.36486109697101554</v>
      </c>
    </row>
    <row r="1269" spans="1:34" ht="15.75" thickBot="1" x14ac:dyDescent="0.3">
      <c r="A1269" s="36"/>
      <c r="B1269" s="17" t="s">
        <v>61</v>
      </c>
      <c r="C1269" s="17">
        <v>1265</v>
      </c>
      <c r="D1269" s="17">
        <v>243</v>
      </c>
      <c r="E1269" s="48">
        <v>79.099999999999994</v>
      </c>
      <c r="F1269" s="37">
        <f t="shared" si="475"/>
        <v>8.3333333333334522E-2</v>
      </c>
      <c r="G1269" s="37">
        <f t="shared" si="476"/>
        <v>0.30000000000000426</v>
      </c>
      <c r="H1269" s="36"/>
      <c r="I1269" s="33">
        <f t="shared" si="456"/>
        <v>21.972222222222221</v>
      </c>
      <c r="J1269" s="34">
        <f t="shared" si="463"/>
        <v>152.00000000000216</v>
      </c>
      <c r="K1269" s="34">
        <f t="shared" si="464"/>
        <v>143.15</v>
      </c>
      <c r="L1269" s="39">
        <f t="shared" si="465"/>
        <v>480.99226874999994</v>
      </c>
      <c r="M1269" s="40">
        <f t="shared" si="466"/>
        <v>776.14226875000213</v>
      </c>
      <c r="N1269" s="36"/>
      <c r="O1269" s="45">
        <f t="shared" si="467"/>
        <v>17053.570405034767</v>
      </c>
      <c r="P1269" s="46">
        <f t="shared" si="478"/>
        <v>17.053570405034765</v>
      </c>
      <c r="Q1269" s="42">
        <f t="shared" si="468"/>
        <v>17.053570405034765</v>
      </c>
      <c r="R1269" s="46">
        <f t="shared" si="477"/>
        <v>2.5491196204870437</v>
      </c>
      <c r="S1269" s="42">
        <f t="shared" si="469"/>
        <v>0</v>
      </c>
      <c r="T1269" s="43">
        <f t="shared" si="479"/>
        <v>0.60059439830619843</v>
      </c>
      <c r="U1269" s="36"/>
      <c r="V1269" s="58">
        <f t="shared" si="470"/>
        <v>152.00000000000216</v>
      </c>
      <c r="W1269" s="58">
        <f t="shared" si="471"/>
        <v>0</v>
      </c>
      <c r="Y1269" s="61">
        <f t="shared" si="457"/>
        <v>440294.03703703696</v>
      </c>
      <c r="Z1269" s="61">
        <f t="shared" si="458"/>
        <v>440.29403703703696</v>
      </c>
      <c r="AA1269" s="61">
        <f t="shared" si="459"/>
        <v>0</v>
      </c>
      <c r="AB1269" s="63">
        <f t="shared" si="460"/>
        <v>0</v>
      </c>
      <c r="AC1269" s="36"/>
      <c r="AD1269" s="64">
        <f t="shared" si="461"/>
        <v>0</v>
      </c>
      <c r="AE1269" s="64">
        <f t="shared" si="462"/>
        <v>0.60059439830619843</v>
      </c>
      <c r="AF1269" s="42">
        <f t="shared" si="472"/>
        <v>56194.418765432114</v>
      </c>
      <c r="AG1269" s="72">
        <f t="shared" si="473"/>
        <v>32431.203930000007</v>
      </c>
      <c r="AH1269">
        <f t="shared" si="474"/>
        <v>0.36486109697101554</v>
      </c>
    </row>
    <row r="1270" spans="1:34" ht="15.75" thickBot="1" x14ac:dyDescent="0.3">
      <c r="A1270" s="36"/>
      <c r="B1270" s="17" t="s">
        <v>61</v>
      </c>
      <c r="C1270" s="17">
        <v>1266</v>
      </c>
      <c r="D1270" s="17">
        <v>244</v>
      </c>
      <c r="E1270" s="48">
        <v>79.400000000000006</v>
      </c>
      <c r="F1270" s="37">
        <f t="shared" si="475"/>
        <v>6.9444444444444448E-2</v>
      </c>
      <c r="G1270" s="37">
        <f t="shared" si="476"/>
        <v>0.25</v>
      </c>
      <c r="H1270" s="36"/>
      <c r="I1270" s="33">
        <f t="shared" si="456"/>
        <v>22.055555555555557</v>
      </c>
      <c r="J1270" s="34">
        <f t="shared" si="463"/>
        <v>126.66666666666667</v>
      </c>
      <c r="K1270" s="34">
        <f t="shared" si="464"/>
        <v>143.15</v>
      </c>
      <c r="L1270" s="39">
        <f t="shared" si="465"/>
        <v>484.64767500000005</v>
      </c>
      <c r="M1270" s="40">
        <f t="shared" si="466"/>
        <v>754.46434166666666</v>
      </c>
      <c r="N1270" s="36"/>
      <c r="O1270" s="45">
        <f t="shared" si="467"/>
        <v>16640.130202314816</v>
      </c>
      <c r="P1270" s="46">
        <f t="shared" si="478"/>
        <v>16.640130202314815</v>
      </c>
      <c r="Q1270" s="42">
        <f t="shared" si="468"/>
        <v>16.640130202314818</v>
      </c>
      <c r="R1270" s="46">
        <f t="shared" si="477"/>
        <v>2.5537418788765756</v>
      </c>
      <c r="S1270" s="42">
        <f t="shared" si="469"/>
        <v>0</v>
      </c>
      <c r="T1270" s="43">
        <f t="shared" si="479"/>
        <v>0.60059439830619843</v>
      </c>
      <c r="U1270" s="36"/>
      <c r="V1270" s="58">
        <f t="shared" si="470"/>
        <v>126.66666666666667</v>
      </c>
      <c r="W1270" s="58">
        <f t="shared" si="471"/>
        <v>0</v>
      </c>
      <c r="Y1270" s="61">
        <f t="shared" si="457"/>
        <v>443640.1481481482</v>
      </c>
      <c r="Z1270" s="61">
        <f t="shared" si="458"/>
        <v>443.64014814814823</v>
      </c>
      <c r="AA1270" s="61">
        <f t="shared" si="459"/>
        <v>0</v>
      </c>
      <c r="AB1270" s="63">
        <f t="shared" si="460"/>
        <v>0</v>
      </c>
      <c r="AC1270" s="36"/>
      <c r="AD1270" s="64">
        <f t="shared" si="461"/>
        <v>0</v>
      </c>
      <c r="AE1270" s="64">
        <f t="shared" si="462"/>
        <v>0.60059439830619843</v>
      </c>
      <c r="AF1270" s="42">
        <f t="shared" si="472"/>
        <v>45182.296493826201</v>
      </c>
      <c r="AG1270" s="72">
        <f t="shared" si="473"/>
        <v>26075.832863999447</v>
      </c>
      <c r="AH1270">
        <f t="shared" si="474"/>
        <v>0.36486109697101554</v>
      </c>
    </row>
    <row r="1271" spans="1:34" ht="15.75" thickBot="1" x14ac:dyDescent="0.3">
      <c r="A1271" s="36"/>
      <c r="B1271" s="17" t="s">
        <v>61</v>
      </c>
      <c r="C1271" s="17">
        <v>1267</v>
      </c>
      <c r="D1271" s="17">
        <v>245</v>
      </c>
      <c r="E1271" s="48">
        <v>79.599999999999994</v>
      </c>
      <c r="F1271" s="37">
        <f t="shared" si="475"/>
        <v>5.5555555555554373E-2</v>
      </c>
      <c r="G1271" s="37">
        <f t="shared" si="476"/>
        <v>0.19999999999999574</v>
      </c>
      <c r="H1271" s="36"/>
      <c r="I1271" s="33">
        <f t="shared" si="456"/>
        <v>22.111111111111111</v>
      </c>
      <c r="J1271" s="34">
        <f t="shared" si="463"/>
        <v>101.33333333333118</v>
      </c>
      <c r="K1271" s="34">
        <f t="shared" si="464"/>
        <v>143.15</v>
      </c>
      <c r="L1271" s="39">
        <f t="shared" si="465"/>
        <v>487.09229999999997</v>
      </c>
      <c r="M1271" s="40">
        <f t="shared" si="466"/>
        <v>731.57563333333121</v>
      </c>
      <c r="N1271" s="36"/>
      <c r="O1271" s="45">
        <f t="shared" si="467"/>
        <v>16175.950114814768</v>
      </c>
      <c r="P1271" s="46">
        <f t="shared" si="478"/>
        <v>16.175950114814768</v>
      </c>
      <c r="Q1271" s="42">
        <f t="shared" si="468"/>
        <v>16.175950114814764</v>
      </c>
      <c r="R1271" s="46">
        <f t="shared" si="477"/>
        <v>2.558235198352913</v>
      </c>
      <c r="S1271" s="42">
        <f t="shared" si="469"/>
        <v>0</v>
      </c>
      <c r="T1271" s="43">
        <f t="shared" si="479"/>
        <v>0.60059439830619843</v>
      </c>
      <c r="U1271" s="36"/>
      <c r="V1271" s="58">
        <f t="shared" si="470"/>
        <v>101.33333333333118</v>
      </c>
      <c r="W1271" s="58">
        <f t="shared" si="471"/>
        <v>0</v>
      </c>
      <c r="Y1271" s="61">
        <f t="shared" si="457"/>
        <v>445877.9259259259</v>
      </c>
      <c r="Z1271" s="61">
        <f t="shared" si="458"/>
        <v>445.87792592592592</v>
      </c>
      <c r="AA1271" s="61">
        <f t="shared" si="459"/>
        <v>0</v>
      </c>
      <c r="AB1271" s="63">
        <f t="shared" si="460"/>
        <v>0</v>
      </c>
      <c r="AC1271" s="36"/>
      <c r="AD1271" s="64">
        <f t="shared" si="461"/>
        <v>0</v>
      </c>
      <c r="AE1271" s="64">
        <f t="shared" si="462"/>
        <v>0.6044653309512602</v>
      </c>
      <c r="AF1271" s="42">
        <f t="shared" si="472"/>
        <v>22704.814222222547</v>
      </c>
      <c r="AG1271" s="72">
        <f t="shared" si="473"/>
        <v>13103.515908000189</v>
      </c>
      <c r="AH1271">
        <f t="shared" si="474"/>
        <v>0.36486109697101554</v>
      </c>
    </row>
    <row r="1272" spans="1:34" ht="15.75" thickBot="1" x14ac:dyDescent="0.3">
      <c r="A1272" s="36"/>
      <c r="B1272" s="17" t="s">
        <v>61</v>
      </c>
      <c r="C1272" s="17">
        <v>1268</v>
      </c>
      <c r="D1272" s="17">
        <v>246</v>
      </c>
      <c r="E1272" s="48">
        <v>79.8</v>
      </c>
      <c r="F1272" s="37">
        <f t="shared" si="475"/>
        <v>2.7777777777778172E-2</v>
      </c>
      <c r="G1272" s="37">
        <f t="shared" si="476"/>
        <v>0.10000000000000142</v>
      </c>
      <c r="H1272" s="36"/>
      <c r="I1272" s="33">
        <f t="shared" si="456"/>
        <v>22.166666666666668</v>
      </c>
      <c r="J1272" s="34">
        <f t="shared" si="463"/>
        <v>50.666666666667382</v>
      </c>
      <c r="K1272" s="34">
        <f t="shared" si="464"/>
        <v>143.15</v>
      </c>
      <c r="L1272" s="39">
        <f t="shared" si="465"/>
        <v>489.54307499999999</v>
      </c>
      <c r="M1272" s="40">
        <f t="shared" si="466"/>
        <v>683.35974166666745</v>
      </c>
      <c r="N1272" s="36"/>
      <c r="O1272" s="45">
        <f t="shared" si="467"/>
        <v>15147.807606944463</v>
      </c>
      <c r="P1272" s="46">
        <f t="shared" si="478"/>
        <v>15.147807606944463</v>
      </c>
      <c r="Q1272" s="42">
        <f t="shared" si="468"/>
        <v>15.147807606944459</v>
      </c>
      <c r="R1272" s="46">
        <f t="shared" si="477"/>
        <v>2.5624429226881755</v>
      </c>
      <c r="S1272" s="42">
        <f t="shared" si="469"/>
        <v>0</v>
      </c>
      <c r="T1272" s="43">
        <f t="shared" si="479"/>
        <v>0.60059439830619843</v>
      </c>
      <c r="U1272" s="36"/>
      <c r="V1272" s="58">
        <f t="shared" si="470"/>
        <v>50.666666666667382</v>
      </c>
      <c r="W1272" s="58">
        <f t="shared" si="471"/>
        <v>0</v>
      </c>
      <c r="Y1272" s="61">
        <f t="shared" si="457"/>
        <v>448121.33333333337</v>
      </c>
      <c r="Z1272" s="61">
        <f t="shared" si="458"/>
        <v>448.12133333333338</v>
      </c>
      <c r="AA1272" s="61">
        <f t="shared" si="459"/>
        <v>0</v>
      </c>
      <c r="AB1272" s="63">
        <f t="shared" si="460"/>
        <v>0</v>
      </c>
      <c r="AC1272" s="36"/>
      <c r="AD1272" s="64">
        <f t="shared" si="461"/>
        <v>0</v>
      </c>
      <c r="AE1272" s="64">
        <f t="shared" si="462"/>
        <v>0.60829925140896657</v>
      </c>
      <c r="AF1272" s="42">
        <f t="shared" si="472"/>
        <v>0</v>
      </c>
      <c r="AG1272" s="72">
        <f t="shared" si="473"/>
        <v>0</v>
      </c>
      <c r="AH1272">
        <f t="shared" si="474"/>
        <v>0.36486109697101554</v>
      </c>
    </row>
    <row r="1273" spans="1:34" ht="15.75" thickBot="1" x14ac:dyDescent="0.3">
      <c r="A1273" s="36"/>
      <c r="B1273" s="17" t="s">
        <v>61</v>
      </c>
      <c r="C1273" s="17">
        <v>1269</v>
      </c>
      <c r="D1273" s="17">
        <v>247</v>
      </c>
      <c r="E1273" s="48">
        <v>79.8</v>
      </c>
      <c r="F1273" s="37">
        <f t="shared" si="475"/>
        <v>-2.7777777777778172E-2</v>
      </c>
      <c r="G1273" s="37">
        <f t="shared" si="476"/>
        <v>-0.10000000000000142</v>
      </c>
      <c r="H1273" s="36"/>
      <c r="I1273" s="33">
        <f t="shared" si="456"/>
        <v>22.166666666666668</v>
      </c>
      <c r="J1273" s="34">
        <f t="shared" si="463"/>
        <v>-50.666666666667382</v>
      </c>
      <c r="K1273" s="34">
        <f t="shared" si="464"/>
        <v>143.15</v>
      </c>
      <c r="L1273" s="39">
        <f t="shared" si="465"/>
        <v>489.54307499999999</v>
      </c>
      <c r="M1273" s="40">
        <f t="shared" si="466"/>
        <v>632.69307500000002</v>
      </c>
      <c r="N1273" s="36"/>
      <c r="O1273" s="45">
        <f t="shared" si="467"/>
        <v>14024.696495833334</v>
      </c>
      <c r="P1273" s="46">
        <f t="shared" si="478"/>
        <v>14.024696495833334</v>
      </c>
      <c r="Q1273" s="42">
        <f t="shared" si="468"/>
        <v>12.901585384722207</v>
      </c>
      <c r="R1273" s="46">
        <f t="shared" si="477"/>
        <v>2.5663386717147958</v>
      </c>
      <c r="S1273" s="42">
        <f t="shared" si="469"/>
        <v>13935.357522222223</v>
      </c>
      <c r="T1273" s="43">
        <f t="shared" si="479"/>
        <v>0.6044653309512602</v>
      </c>
      <c r="U1273" s="65"/>
      <c r="V1273" s="58">
        <f t="shared" si="470"/>
        <v>0</v>
      </c>
      <c r="W1273" s="58">
        <f t="shared" si="471"/>
        <v>50.666666666667382</v>
      </c>
      <c r="Y1273" s="61">
        <f t="shared" si="457"/>
        <v>448121.33333333337</v>
      </c>
      <c r="Z1273" s="61">
        <f t="shared" si="458"/>
        <v>448.12133333333338</v>
      </c>
      <c r="AA1273" s="61">
        <f t="shared" si="459"/>
        <v>2243.4074074074742</v>
      </c>
      <c r="AB1273" s="63">
        <f t="shared" si="460"/>
        <v>2.2434074074074744</v>
      </c>
      <c r="AC1273" s="36"/>
      <c r="AD1273" s="64">
        <f t="shared" si="461"/>
        <v>-2.2434074074074744</v>
      </c>
      <c r="AE1273" s="64">
        <f t="shared" si="462"/>
        <v>0.61208421724070849</v>
      </c>
      <c r="AF1273" s="42">
        <f t="shared" si="472"/>
        <v>0</v>
      </c>
      <c r="AG1273" s="72">
        <f t="shared" si="473"/>
        <v>0</v>
      </c>
      <c r="AH1273">
        <f t="shared" si="474"/>
        <v>0.36721268855289058</v>
      </c>
    </row>
    <row r="1274" spans="1:34" ht="15.75" thickBot="1" x14ac:dyDescent="0.3">
      <c r="A1274" s="36"/>
      <c r="B1274" s="17" t="s">
        <v>61</v>
      </c>
      <c r="C1274" s="17">
        <v>1270</v>
      </c>
      <c r="D1274" s="17">
        <v>248</v>
      </c>
      <c r="E1274" s="48">
        <v>79.599999999999994</v>
      </c>
      <c r="F1274" s="37">
        <f t="shared" si="475"/>
        <v>-6.9444444444444448E-2</v>
      </c>
      <c r="G1274" s="37">
        <f t="shared" si="476"/>
        <v>-0.25</v>
      </c>
      <c r="H1274" s="36"/>
      <c r="I1274" s="33">
        <f t="shared" si="456"/>
        <v>22.111111111111111</v>
      </c>
      <c r="J1274" s="34">
        <f t="shared" si="463"/>
        <v>-126.66666666666667</v>
      </c>
      <c r="K1274" s="34">
        <f t="shared" si="464"/>
        <v>143.15</v>
      </c>
      <c r="L1274" s="39">
        <f t="shared" si="465"/>
        <v>487.09229999999997</v>
      </c>
      <c r="M1274" s="40">
        <f t="shared" si="466"/>
        <v>630.2423</v>
      </c>
      <c r="N1274" s="36"/>
      <c r="O1274" s="45">
        <f t="shared" si="467"/>
        <v>13935.357522222223</v>
      </c>
      <c r="P1274" s="46">
        <f t="shared" si="478"/>
        <v>13.935357522222223</v>
      </c>
      <c r="Q1274" s="42">
        <f t="shared" si="468"/>
        <v>11.134616781481482</v>
      </c>
      <c r="R1274" s="46">
        <f t="shared" si="477"/>
        <v>2.5702096043598575</v>
      </c>
      <c r="S1274" s="42">
        <f t="shared" si="469"/>
        <v>13802.113647743057</v>
      </c>
      <c r="T1274" s="43">
        <f t="shared" si="479"/>
        <v>0.60829925140896657</v>
      </c>
      <c r="U1274" s="65"/>
      <c r="V1274" s="58">
        <f t="shared" si="470"/>
        <v>0</v>
      </c>
      <c r="W1274" s="58">
        <f t="shared" si="471"/>
        <v>126.66666666666667</v>
      </c>
      <c r="Y1274" s="61">
        <f t="shared" si="457"/>
        <v>445877.9259259259</v>
      </c>
      <c r="Z1274" s="61">
        <f t="shared" si="458"/>
        <v>445.87792592592592</v>
      </c>
      <c r="AA1274" s="61">
        <f t="shared" si="459"/>
        <v>3354.5555555555038</v>
      </c>
      <c r="AB1274" s="63">
        <f t="shared" si="460"/>
        <v>3.3545555555555038</v>
      </c>
      <c r="AC1274" s="36"/>
      <c r="AD1274" s="64">
        <f t="shared" si="461"/>
        <v>-3.3545555555555038</v>
      </c>
      <c r="AE1274" s="64">
        <f t="shared" si="462"/>
        <v>0.61582067773815252</v>
      </c>
      <c r="AF1274" s="42">
        <f t="shared" si="472"/>
        <v>0</v>
      </c>
      <c r="AG1274" s="72">
        <f t="shared" si="473"/>
        <v>0</v>
      </c>
      <c r="AH1274">
        <f t="shared" si="474"/>
        <v>0.36954179523094716</v>
      </c>
    </row>
    <row r="1275" spans="1:34" ht="15.75" thickBot="1" x14ac:dyDescent="0.3">
      <c r="A1275" s="36"/>
      <c r="B1275" s="17" t="s">
        <v>61</v>
      </c>
      <c r="C1275" s="17">
        <v>1271</v>
      </c>
      <c r="D1275" s="17">
        <v>249</v>
      </c>
      <c r="E1275" s="48">
        <v>79.3</v>
      </c>
      <c r="F1275" s="37">
        <f t="shared" si="475"/>
        <v>-9.7222222222220642E-2</v>
      </c>
      <c r="G1275" s="37">
        <f t="shared" si="476"/>
        <v>-0.34999999999999432</v>
      </c>
      <c r="H1275" s="36"/>
      <c r="I1275" s="33">
        <f t="shared" si="456"/>
        <v>22.027777777777779</v>
      </c>
      <c r="J1275" s="34">
        <f t="shared" si="463"/>
        <v>-177.33333333333044</v>
      </c>
      <c r="K1275" s="34">
        <f t="shared" si="464"/>
        <v>143.15</v>
      </c>
      <c r="L1275" s="39">
        <f t="shared" si="465"/>
        <v>483.42766875000001</v>
      </c>
      <c r="M1275" s="40">
        <f t="shared" si="466"/>
        <v>626.57766875000004</v>
      </c>
      <c r="N1275" s="36"/>
      <c r="O1275" s="45">
        <f t="shared" si="467"/>
        <v>13802.113647743057</v>
      </c>
      <c r="P1275" s="46">
        <f t="shared" si="478"/>
        <v>13.802113647743058</v>
      </c>
      <c r="Q1275" s="42">
        <f t="shared" si="468"/>
        <v>9.8958543884838601</v>
      </c>
      <c r="R1275" s="46">
        <f t="shared" si="477"/>
        <v>2.5740435248175637</v>
      </c>
      <c r="S1275" s="42">
        <f t="shared" si="469"/>
        <v>13625.876994270835</v>
      </c>
      <c r="T1275" s="43">
        <f t="shared" si="479"/>
        <v>0.61208421724070849</v>
      </c>
      <c r="U1275" s="65"/>
      <c r="V1275" s="58">
        <f t="shared" si="470"/>
        <v>0</v>
      </c>
      <c r="W1275" s="58">
        <f t="shared" si="471"/>
        <v>177.33333333333044</v>
      </c>
      <c r="Y1275" s="61">
        <f t="shared" si="457"/>
        <v>442523.37037037039</v>
      </c>
      <c r="Z1275" s="61">
        <f t="shared" si="458"/>
        <v>442.5233703703704</v>
      </c>
      <c r="AA1275" s="61">
        <f t="shared" si="459"/>
        <v>4453.0370370370219</v>
      </c>
      <c r="AB1275" s="63">
        <f t="shared" si="460"/>
        <v>4.4530370370370216</v>
      </c>
      <c r="AC1275" s="36"/>
      <c r="AD1275" s="64">
        <f t="shared" si="461"/>
        <v>-4.4530370370370216</v>
      </c>
      <c r="AE1275" s="64">
        <f t="shared" si="462"/>
        <v>0.61952105271230373</v>
      </c>
      <c r="AF1275" s="42">
        <f t="shared" si="472"/>
        <v>0</v>
      </c>
      <c r="AG1275" s="72">
        <f t="shared" si="473"/>
        <v>0</v>
      </c>
      <c r="AH1275">
        <f t="shared" si="474"/>
        <v>0.37184116197373046</v>
      </c>
    </row>
    <row r="1276" spans="1:34" ht="15.75" thickBot="1" x14ac:dyDescent="0.3">
      <c r="A1276" s="36"/>
      <c r="B1276" s="17" t="s">
        <v>61</v>
      </c>
      <c r="C1276" s="17">
        <v>1272</v>
      </c>
      <c r="D1276" s="17">
        <v>250</v>
      </c>
      <c r="E1276" s="48">
        <v>78.900000000000006</v>
      </c>
      <c r="F1276" s="37">
        <f t="shared" si="475"/>
        <v>-0.11111111111111072</v>
      </c>
      <c r="G1276" s="37">
        <f t="shared" si="476"/>
        <v>-0.39999999999999858</v>
      </c>
      <c r="H1276" s="36"/>
      <c r="I1276" s="33">
        <f t="shared" si="456"/>
        <v>21.916666666666668</v>
      </c>
      <c r="J1276" s="34">
        <f t="shared" si="463"/>
        <v>-202.66666666666595</v>
      </c>
      <c r="K1276" s="34">
        <f t="shared" si="464"/>
        <v>143.15</v>
      </c>
      <c r="L1276" s="39">
        <f t="shared" si="465"/>
        <v>478.56301875000003</v>
      </c>
      <c r="M1276" s="40">
        <f t="shared" si="466"/>
        <v>621.71301875000006</v>
      </c>
      <c r="N1276" s="36"/>
      <c r="O1276" s="45">
        <f t="shared" si="467"/>
        <v>13625.876994270835</v>
      </c>
      <c r="P1276" s="46">
        <f t="shared" si="478"/>
        <v>13.625876994270834</v>
      </c>
      <c r="Q1276" s="42">
        <f t="shared" si="468"/>
        <v>9.1840992164930739</v>
      </c>
      <c r="R1276" s="46">
        <f t="shared" si="477"/>
        <v>2.5778284906493054</v>
      </c>
      <c r="S1276" s="42">
        <f t="shared" si="469"/>
        <v>13451.257790798612</v>
      </c>
      <c r="T1276" s="43">
        <f t="shared" si="479"/>
        <v>0.61582067773815252</v>
      </c>
      <c r="U1276" s="65">
        <f>SUM(S1273:S1279)</f>
        <v>94435.13856267363</v>
      </c>
      <c r="V1276" s="58">
        <f t="shared" si="470"/>
        <v>0</v>
      </c>
      <c r="W1276" s="58">
        <f t="shared" si="471"/>
        <v>202.66666666666595</v>
      </c>
      <c r="Y1276" s="61">
        <f t="shared" si="457"/>
        <v>438070.33333333337</v>
      </c>
      <c r="Z1276" s="61">
        <f t="shared" si="458"/>
        <v>438.07033333333339</v>
      </c>
      <c r="AA1276" s="61">
        <f t="shared" si="459"/>
        <v>4430.5185185185401</v>
      </c>
      <c r="AB1276" s="63">
        <f t="shared" si="460"/>
        <v>4.4305185185185403</v>
      </c>
      <c r="AC1276" s="36"/>
      <c r="AD1276" s="64">
        <f t="shared" si="461"/>
        <v>-4.4305185185185403</v>
      </c>
      <c r="AE1276" s="64">
        <f t="shared" si="462"/>
        <v>0.62318559264753715</v>
      </c>
      <c r="AF1276" s="42">
        <f t="shared" si="472"/>
        <v>0</v>
      </c>
      <c r="AG1276" s="72">
        <f t="shared" si="473"/>
        <v>0</v>
      </c>
      <c r="AH1276">
        <f t="shared" si="474"/>
        <v>0.37411106172592767</v>
      </c>
    </row>
    <row r="1277" spans="1:34" ht="15.75" thickBot="1" x14ac:dyDescent="0.3">
      <c r="A1277" s="36"/>
      <c r="B1277" s="17" t="s">
        <v>61</v>
      </c>
      <c r="C1277" s="17">
        <v>1273</v>
      </c>
      <c r="D1277" s="17">
        <v>251</v>
      </c>
      <c r="E1277" s="48">
        <v>78.5</v>
      </c>
      <c r="F1277" s="37">
        <f t="shared" si="475"/>
        <v>-9.7222222222222612E-2</v>
      </c>
      <c r="G1277" s="37">
        <f t="shared" si="476"/>
        <v>-0.35000000000000142</v>
      </c>
      <c r="H1277" s="36"/>
      <c r="I1277" s="33">
        <f t="shared" si="456"/>
        <v>21.805555555555557</v>
      </c>
      <c r="J1277" s="34">
        <f t="shared" si="463"/>
        <v>-177.33333333333405</v>
      </c>
      <c r="K1277" s="34">
        <f t="shared" si="464"/>
        <v>143.15</v>
      </c>
      <c r="L1277" s="39">
        <f t="shared" si="465"/>
        <v>473.72296875000001</v>
      </c>
      <c r="M1277" s="40">
        <f t="shared" si="466"/>
        <v>616.87296875000004</v>
      </c>
      <c r="N1277" s="36"/>
      <c r="O1277" s="45">
        <f t="shared" si="467"/>
        <v>13451.257790798612</v>
      </c>
      <c r="P1277" s="46">
        <f t="shared" si="478"/>
        <v>13.451257790798612</v>
      </c>
      <c r="Q1277" s="42">
        <f t="shared" si="468"/>
        <v>9.5844059389467464</v>
      </c>
      <c r="R1277" s="46">
        <f t="shared" si="477"/>
        <v>2.5815649511467496</v>
      </c>
      <c r="S1277" s="42">
        <f t="shared" si="469"/>
        <v>13321.34990694445</v>
      </c>
      <c r="T1277" s="43">
        <f t="shared" si="479"/>
        <v>0.61952105271230373</v>
      </c>
      <c r="U1277" s="65"/>
      <c r="V1277" s="58">
        <f t="shared" si="470"/>
        <v>0</v>
      </c>
      <c r="W1277" s="58">
        <f t="shared" si="471"/>
        <v>177.33333333333405</v>
      </c>
      <c r="Y1277" s="61">
        <f t="shared" si="457"/>
        <v>433639.81481481483</v>
      </c>
      <c r="Z1277" s="61">
        <f t="shared" si="458"/>
        <v>433.63981481481483</v>
      </c>
      <c r="AA1277" s="61">
        <f t="shared" si="459"/>
        <v>3308.1111111110076</v>
      </c>
      <c r="AB1277" s="63">
        <f t="shared" si="460"/>
        <v>3.3081111111110078</v>
      </c>
      <c r="AC1277" s="36"/>
      <c r="AD1277" s="64">
        <f t="shared" si="461"/>
        <v>-3.3081111111110078</v>
      </c>
      <c r="AE1277" s="64">
        <f t="shared" si="462"/>
        <v>0.62682638124027446</v>
      </c>
      <c r="AF1277" s="42">
        <f t="shared" si="472"/>
        <v>0</v>
      </c>
      <c r="AG1277" s="72">
        <f t="shared" si="473"/>
        <v>0</v>
      </c>
      <c r="AH1277">
        <f t="shared" si="474"/>
        <v>0.37635903952272459</v>
      </c>
    </row>
    <row r="1278" spans="1:34" ht="15.75" thickBot="1" x14ac:dyDescent="0.3">
      <c r="A1278" s="36"/>
      <c r="B1278" s="17" t="s">
        <v>61</v>
      </c>
      <c r="C1278" s="17">
        <v>1274</v>
      </c>
      <c r="D1278" s="17">
        <v>252</v>
      </c>
      <c r="E1278" s="48">
        <v>78.2</v>
      </c>
      <c r="F1278" s="37">
        <f t="shared" si="475"/>
        <v>-8.3333333333332538E-2</v>
      </c>
      <c r="G1278" s="37">
        <f t="shared" si="476"/>
        <v>-0.29999999999999716</v>
      </c>
      <c r="H1278" s="36"/>
      <c r="I1278" s="33">
        <f t="shared" si="456"/>
        <v>21.722222222222225</v>
      </c>
      <c r="J1278" s="34">
        <f t="shared" si="463"/>
        <v>-151.99999999999855</v>
      </c>
      <c r="K1278" s="34">
        <f t="shared" si="464"/>
        <v>143.15</v>
      </c>
      <c r="L1278" s="39">
        <f t="shared" si="465"/>
        <v>470.10907500000013</v>
      </c>
      <c r="M1278" s="40">
        <f t="shared" si="466"/>
        <v>613.25907500000017</v>
      </c>
      <c r="N1278" s="36"/>
      <c r="O1278" s="45">
        <f t="shared" si="467"/>
        <v>13321.34990694445</v>
      </c>
      <c r="P1278" s="46">
        <f t="shared" si="478"/>
        <v>13.32134990694445</v>
      </c>
      <c r="Q1278" s="42">
        <f t="shared" si="468"/>
        <v>10.019572129166702</v>
      </c>
      <c r="R1278" s="46">
        <f t="shared" si="477"/>
        <v>2.5852653261209007</v>
      </c>
      <c r="S1278" s="42">
        <f t="shared" si="469"/>
        <v>13192.343766840282</v>
      </c>
      <c r="T1278" s="43">
        <f t="shared" si="479"/>
        <v>0.62318559264753715</v>
      </c>
      <c r="U1278" s="65"/>
      <c r="V1278" s="58">
        <f t="shared" si="470"/>
        <v>0</v>
      </c>
      <c r="W1278" s="58">
        <f t="shared" si="471"/>
        <v>151.99999999999855</v>
      </c>
      <c r="Y1278" s="61">
        <f t="shared" si="457"/>
        <v>430331.70370370382</v>
      </c>
      <c r="Z1278" s="61">
        <f t="shared" si="458"/>
        <v>430.33170370370385</v>
      </c>
      <c r="AA1278" s="61">
        <f t="shared" si="459"/>
        <v>3295.444444444438</v>
      </c>
      <c r="AB1278" s="63">
        <f t="shared" si="460"/>
        <v>3.295444444444438</v>
      </c>
      <c r="AC1278" s="36"/>
      <c r="AD1278" s="64">
        <f t="shared" si="461"/>
        <v>-3.295444444444438</v>
      </c>
      <c r="AE1278" s="64">
        <f t="shared" si="462"/>
        <v>0.62682638124027446</v>
      </c>
      <c r="AF1278" s="42">
        <f t="shared" si="472"/>
        <v>0</v>
      </c>
      <c r="AG1278" s="72">
        <f t="shared" si="473"/>
        <v>0</v>
      </c>
      <c r="AH1278">
        <f t="shared" si="474"/>
        <v>0.3785852475333788</v>
      </c>
    </row>
    <row r="1279" spans="1:34" ht="15.75" thickBot="1" x14ac:dyDescent="0.3">
      <c r="A1279" s="36"/>
      <c r="B1279" s="17" t="s">
        <v>61</v>
      </c>
      <c r="C1279" s="17">
        <v>1275</v>
      </c>
      <c r="D1279" s="17">
        <v>253</v>
      </c>
      <c r="E1279" s="48">
        <v>77.900000000000006</v>
      </c>
      <c r="F1279" s="37">
        <f t="shared" si="475"/>
        <v>-6.9444444444444448E-2</v>
      </c>
      <c r="G1279" s="37">
        <f t="shared" si="476"/>
        <v>-0.25</v>
      </c>
      <c r="H1279" s="36"/>
      <c r="I1279" s="33">
        <f t="shared" si="456"/>
        <v>21.638888888888893</v>
      </c>
      <c r="J1279" s="34">
        <f t="shared" si="463"/>
        <v>-126.66666666666667</v>
      </c>
      <c r="K1279" s="34">
        <f t="shared" si="464"/>
        <v>143.15</v>
      </c>
      <c r="L1279" s="39">
        <f t="shared" si="465"/>
        <v>466.50901875000011</v>
      </c>
      <c r="M1279" s="40">
        <f t="shared" si="466"/>
        <v>609.65901875000009</v>
      </c>
      <c r="N1279" s="36"/>
      <c r="O1279" s="45">
        <f t="shared" si="467"/>
        <v>13192.343766840282</v>
      </c>
      <c r="P1279" s="46">
        <f t="shared" si="478"/>
        <v>13.192343766840283</v>
      </c>
      <c r="Q1279" s="42">
        <f t="shared" si="468"/>
        <v>10.451417840914356</v>
      </c>
      <c r="R1279" s="46">
        <f t="shared" si="477"/>
        <v>2.5889298660561342</v>
      </c>
      <c r="S1279" s="42">
        <f t="shared" si="469"/>
        <v>13106.838933854171</v>
      </c>
      <c r="T1279" s="43">
        <f t="shared" si="479"/>
        <v>0.62682638124027446</v>
      </c>
      <c r="U1279" s="65"/>
      <c r="V1279" s="58">
        <f t="shared" si="470"/>
        <v>0</v>
      </c>
      <c r="W1279" s="58">
        <f t="shared" si="471"/>
        <v>126.66666666666667</v>
      </c>
      <c r="Y1279" s="61">
        <f t="shared" si="457"/>
        <v>427036.25925925939</v>
      </c>
      <c r="Z1279" s="61">
        <f t="shared" si="458"/>
        <v>427.0362592592594</v>
      </c>
      <c r="AA1279" s="61">
        <f t="shared" si="459"/>
        <v>2189.9259259259561</v>
      </c>
      <c r="AB1279" s="63">
        <f t="shared" si="460"/>
        <v>2.189925925925956</v>
      </c>
      <c r="AC1279" s="36"/>
      <c r="AD1279" s="64">
        <f t="shared" si="461"/>
        <v>-2.189925925925956</v>
      </c>
      <c r="AE1279" s="64">
        <f t="shared" si="462"/>
        <v>0.62682638124027446</v>
      </c>
      <c r="AF1279" s="42">
        <f t="shared" si="472"/>
        <v>0</v>
      </c>
      <c r="AG1279" s="72">
        <f t="shared" si="473"/>
        <v>0</v>
      </c>
      <c r="AH1279">
        <f t="shared" si="474"/>
        <v>0.38079702660346676</v>
      </c>
    </row>
    <row r="1280" spans="1:34" ht="15.75" thickBot="1" x14ac:dyDescent="0.3">
      <c r="A1280" s="36"/>
      <c r="B1280" s="17" t="s">
        <v>61</v>
      </c>
      <c r="C1280" s="17">
        <v>1276</v>
      </c>
      <c r="D1280" s="17">
        <v>254</v>
      </c>
      <c r="E1280" s="48">
        <v>77.7</v>
      </c>
      <c r="F1280" s="37">
        <f t="shared" si="475"/>
        <v>-2.7777777777778172E-2</v>
      </c>
      <c r="G1280" s="37">
        <f t="shared" si="476"/>
        <v>-0.10000000000000142</v>
      </c>
      <c r="H1280" s="36"/>
      <c r="I1280" s="33">
        <f t="shared" si="456"/>
        <v>21.583333333333336</v>
      </c>
      <c r="J1280" s="34">
        <f t="shared" si="463"/>
        <v>-50.666666666667382</v>
      </c>
      <c r="K1280" s="34">
        <f t="shared" si="464"/>
        <v>143.15</v>
      </c>
      <c r="L1280" s="39">
        <f t="shared" si="465"/>
        <v>464.11666875000009</v>
      </c>
      <c r="M1280" s="40">
        <f t="shared" si="466"/>
        <v>607.26666875000012</v>
      </c>
      <c r="N1280" s="36"/>
      <c r="O1280" s="45">
        <f t="shared" si="467"/>
        <v>13106.838933854171</v>
      </c>
      <c r="P1280" s="46">
        <f t="shared" si="478"/>
        <v>13.106838933854171</v>
      </c>
      <c r="Q1280" s="42">
        <f t="shared" si="468"/>
        <v>12.013283378298597</v>
      </c>
      <c r="R1280" s="46">
        <f t="shared" si="477"/>
        <v>2.5925706546488714</v>
      </c>
      <c r="S1280" s="42">
        <f t="shared" si="469"/>
        <v>0</v>
      </c>
      <c r="T1280" s="43">
        <f t="shared" si="479"/>
        <v>0.62682638124027446</v>
      </c>
      <c r="U1280" s="36"/>
      <c r="V1280" s="58">
        <f t="shared" si="470"/>
        <v>0</v>
      </c>
      <c r="W1280" s="58">
        <f t="shared" si="471"/>
        <v>50.666666666667382</v>
      </c>
      <c r="Y1280" s="61">
        <f t="shared" si="457"/>
        <v>424846.33333333343</v>
      </c>
      <c r="Z1280" s="61">
        <f t="shared" si="458"/>
        <v>424.8463333333334</v>
      </c>
      <c r="AA1280" s="61">
        <f t="shared" si="459"/>
        <v>0</v>
      </c>
      <c r="AB1280" s="63">
        <f t="shared" si="460"/>
        <v>0</v>
      </c>
      <c r="AC1280" s="36"/>
      <c r="AD1280" s="64">
        <f t="shared" si="461"/>
        <v>0</v>
      </c>
      <c r="AE1280" s="64">
        <f t="shared" si="462"/>
        <v>0.62682638124027446</v>
      </c>
      <c r="AF1280" s="42">
        <f t="shared" si="472"/>
        <v>0</v>
      </c>
      <c r="AG1280" s="72">
        <f t="shared" si="473"/>
        <v>0</v>
      </c>
      <c r="AH1280">
        <f t="shared" si="474"/>
        <v>0.38079702660346676</v>
      </c>
    </row>
    <row r="1281" spans="1:34" ht="15.75" thickBot="1" x14ac:dyDescent="0.3">
      <c r="A1281" s="36"/>
      <c r="B1281" s="17" t="s">
        <v>61</v>
      </c>
      <c r="C1281" s="17">
        <v>1277</v>
      </c>
      <c r="D1281" s="17">
        <v>255</v>
      </c>
      <c r="E1281" s="48">
        <v>77.7</v>
      </c>
      <c r="F1281" s="37">
        <f t="shared" si="475"/>
        <v>1.3888888888888099E-2</v>
      </c>
      <c r="G1281" s="37">
        <f t="shared" si="476"/>
        <v>4.9999999999997158E-2</v>
      </c>
      <c r="H1281" s="36"/>
      <c r="I1281" s="33">
        <f t="shared" si="456"/>
        <v>21.583333333333336</v>
      </c>
      <c r="J1281" s="34">
        <f t="shared" si="463"/>
        <v>25.333333333331893</v>
      </c>
      <c r="K1281" s="34">
        <f t="shared" si="464"/>
        <v>143.15</v>
      </c>
      <c r="L1281" s="39">
        <f t="shared" si="465"/>
        <v>464.11666875000009</v>
      </c>
      <c r="M1281" s="40">
        <f t="shared" si="466"/>
        <v>632.60000208333201</v>
      </c>
      <c r="N1281" s="36"/>
      <c r="O1281" s="45">
        <f t="shared" si="467"/>
        <v>13653.616711631917</v>
      </c>
      <c r="P1281" s="46">
        <f t="shared" si="478"/>
        <v>13.653616711631917</v>
      </c>
      <c r="Q1281" s="42">
        <f t="shared" si="468"/>
        <v>13.653616711631917</v>
      </c>
      <c r="R1281" s="46">
        <f t="shared" si="477"/>
        <v>2.596363325957658</v>
      </c>
      <c r="S1281" s="42">
        <f t="shared" si="469"/>
        <v>0</v>
      </c>
      <c r="T1281" s="43">
        <f t="shared" si="479"/>
        <v>0.62682638124027446</v>
      </c>
      <c r="U1281" s="36"/>
      <c r="V1281" s="58">
        <f t="shared" si="470"/>
        <v>25.333333333331893</v>
      </c>
      <c r="W1281" s="58">
        <f t="shared" si="471"/>
        <v>0</v>
      </c>
      <c r="Y1281" s="61">
        <f t="shared" si="457"/>
        <v>424846.33333333343</v>
      </c>
      <c r="Z1281" s="61">
        <f t="shared" si="458"/>
        <v>424.8463333333334</v>
      </c>
      <c r="AA1281" s="61">
        <f t="shared" si="459"/>
        <v>0</v>
      </c>
      <c r="AB1281" s="63">
        <f t="shared" si="460"/>
        <v>0</v>
      </c>
      <c r="AC1281" s="36"/>
      <c r="AD1281" s="64">
        <f t="shared" si="461"/>
        <v>0</v>
      </c>
      <c r="AE1281" s="64">
        <f t="shared" si="462"/>
        <v>0.62682638124027446</v>
      </c>
      <c r="AF1281" s="42">
        <f t="shared" si="472"/>
        <v>0</v>
      </c>
      <c r="AG1281" s="72">
        <f t="shared" si="473"/>
        <v>0</v>
      </c>
      <c r="AH1281">
        <f t="shared" si="474"/>
        <v>0.38079702660346676</v>
      </c>
    </row>
    <row r="1282" spans="1:34" ht="15.75" thickBot="1" x14ac:dyDescent="0.3">
      <c r="A1282" s="36"/>
      <c r="B1282" s="17" t="s">
        <v>61</v>
      </c>
      <c r="C1282" s="17">
        <v>1278</v>
      </c>
      <c r="D1282" s="17">
        <v>256</v>
      </c>
      <c r="E1282" s="48">
        <v>77.8</v>
      </c>
      <c r="F1282" s="37">
        <f t="shared" si="475"/>
        <v>2.7777777777778172E-2</v>
      </c>
      <c r="G1282" s="37">
        <f t="shared" si="476"/>
        <v>0.10000000000000142</v>
      </c>
      <c r="H1282" s="36"/>
      <c r="I1282" s="33">
        <f t="shared" si="456"/>
        <v>21.611111111111111</v>
      </c>
      <c r="J1282" s="34">
        <f t="shared" si="463"/>
        <v>50.666666666667382</v>
      </c>
      <c r="K1282" s="34">
        <f t="shared" si="464"/>
        <v>143.15</v>
      </c>
      <c r="L1282" s="39">
        <f t="shared" si="465"/>
        <v>465.31207499999999</v>
      </c>
      <c r="M1282" s="40">
        <f t="shared" si="466"/>
        <v>659.12874166666745</v>
      </c>
      <c r="N1282" s="36"/>
      <c r="O1282" s="45">
        <f t="shared" si="467"/>
        <v>14244.504472685201</v>
      </c>
      <c r="P1282" s="46">
        <f t="shared" si="478"/>
        <v>14.2445044726852</v>
      </c>
      <c r="Q1282" s="42">
        <f t="shared" si="468"/>
        <v>14.244504472685199</v>
      </c>
      <c r="R1282" s="46">
        <f t="shared" si="477"/>
        <v>2.600320132755626</v>
      </c>
      <c r="S1282" s="42">
        <f t="shared" si="469"/>
        <v>0</v>
      </c>
      <c r="T1282" s="43">
        <f t="shared" si="479"/>
        <v>0.62682638124027446</v>
      </c>
      <c r="U1282" s="36"/>
      <c r="V1282" s="58">
        <f t="shared" si="470"/>
        <v>50.666666666667382</v>
      </c>
      <c r="W1282" s="58">
        <f t="shared" si="471"/>
        <v>0</v>
      </c>
      <c r="Y1282" s="61">
        <f t="shared" si="457"/>
        <v>425940.59259259258</v>
      </c>
      <c r="Z1282" s="61">
        <f t="shared" si="458"/>
        <v>425.94059259259257</v>
      </c>
      <c r="AA1282" s="61">
        <f t="shared" si="459"/>
        <v>0</v>
      </c>
      <c r="AB1282" s="63">
        <f t="shared" si="460"/>
        <v>0</v>
      </c>
      <c r="AC1282" s="36"/>
      <c r="AD1282" s="64">
        <f t="shared" si="461"/>
        <v>0</v>
      </c>
      <c r="AE1282" s="64">
        <f t="shared" si="462"/>
        <v>0.62682638124027446</v>
      </c>
      <c r="AF1282" s="42">
        <f t="shared" si="472"/>
        <v>0</v>
      </c>
      <c r="AG1282" s="72">
        <f t="shared" si="473"/>
        <v>0</v>
      </c>
      <c r="AH1282">
        <f t="shared" si="474"/>
        <v>0.38079702660346676</v>
      </c>
    </row>
    <row r="1283" spans="1:34" ht="15.75" thickBot="1" x14ac:dyDescent="0.3">
      <c r="A1283" s="36"/>
      <c r="B1283" s="17" t="s">
        <v>61</v>
      </c>
      <c r="C1283" s="17">
        <v>1279</v>
      </c>
      <c r="D1283" s="17">
        <v>257</v>
      </c>
      <c r="E1283" s="48">
        <v>77.900000000000006</v>
      </c>
      <c r="F1283" s="37">
        <f t="shared" si="475"/>
        <v>4.1666666666666269E-2</v>
      </c>
      <c r="G1283" s="37">
        <f t="shared" si="476"/>
        <v>0.14999999999999858</v>
      </c>
      <c r="H1283" s="36"/>
      <c r="I1283" s="33">
        <f t="shared" si="456"/>
        <v>21.638888888888893</v>
      </c>
      <c r="J1283" s="34">
        <f t="shared" si="463"/>
        <v>75.999999999999275</v>
      </c>
      <c r="K1283" s="34">
        <f t="shared" si="464"/>
        <v>143.15</v>
      </c>
      <c r="L1283" s="39">
        <f t="shared" si="465"/>
        <v>466.50901875000011</v>
      </c>
      <c r="M1283" s="40">
        <f t="shared" si="466"/>
        <v>685.6590187499994</v>
      </c>
      <c r="N1283" s="36"/>
      <c r="O1283" s="45">
        <f t="shared" si="467"/>
        <v>14836.899322395822</v>
      </c>
      <c r="P1283" s="46">
        <f t="shared" si="478"/>
        <v>14.836899322395823</v>
      </c>
      <c r="Q1283" s="42">
        <f t="shared" si="468"/>
        <v>14.836899322395823</v>
      </c>
      <c r="R1283" s="46">
        <f t="shared" si="477"/>
        <v>2.6044414936785136</v>
      </c>
      <c r="S1283" s="42">
        <f t="shared" si="469"/>
        <v>0</v>
      </c>
      <c r="T1283" s="43">
        <f t="shared" si="479"/>
        <v>0.62682638124027446</v>
      </c>
      <c r="U1283" s="36"/>
      <c r="V1283" s="58">
        <f t="shared" si="470"/>
        <v>75.999999999999275</v>
      </c>
      <c r="W1283" s="58">
        <f t="shared" si="471"/>
        <v>0</v>
      </c>
      <c r="Y1283" s="61">
        <f t="shared" si="457"/>
        <v>427036.25925925939</v>
      </c>
      <c r="Z1283" s="61">
        <f t="shared" si="458"/>
        <v>427.0362592592594</v>
      </c>
      <c r="AA1283" s="61">
        <f t="shared" si="459"/>
        <v>0</v>
      </c>
      <c r="AB1283" s="63">
        <f t="shared" si="460"/>
        <v>0</v>
      </c>
      <c r="AC1283" s="36"/>
      <c r="AD1283" s="64">
        <f t="shared" si="461"/>
        <v>0</v>
      </c>
      <c r="AE1283" s="64">
        <f t="shared" si="462"/>
        <v>0.62682638124027446</v>
      </c>
      <c r="AF1283" s="42">
        <f t="shared" si="472"/>
        <v>0</v>
      </c>
      <c r="AG1283" s="72">
        <f t="shared" si="473"/>
        <v>0</v>
      </c>
      <c r="AH1283">
        <f t="shared" si="474"/>
        <v>0.38079702660346676</v>
      </c>
    </row>
    <row r="1284" spans="1:34" ht="15.75" thickBot="1" x14ac:dyDescent="0.3">
      <c r="A1284" s="36"/>
      <c r="B1284" s="17" t="s">
        <v>61</v>
      </c>
      <c r="C1284" s="17">
        <v>1280</v>
      </c>
      <c r="D1284" s="17">
        <v>258</v>
      </c>
      <c r="E1284" s="48">
        <v>78.099999999999994</v>
      </c>
      <c r="F1284" s="37">
        <f t="shared" si="475"/>
        <v>5.5555555555554373E-2</v>
      </c>
      <c r="G1284" s="37">
        <f t="shared" si="476"/>
        <v>0.19999999999999574</v>
      </c>
      <c r="H1284" s="36"/>
      <c r="I1284" s="33">
        <f t="shared" ref="I1284:I1347" si="480">E1284*(1000/3600)</f>
        <v>21.694444444444443</v>
      </c>
      <c r="J1284" s="34">
        <f t="shared" si="463"/>
        <v>101.33333333333118</v>
      </c>
      <c r="K1284" s="34">
        <f t="shared" si="464"/>
        <v>143.15</v>
      </c>
      <c r="L1284" s="39">
        <f t="shared" si="465"/>
        <v>468.90751874999995</v>
      </c>
      <c r="M1284" s="40">
        <f t="shared" si="466"/>
        <v>713.3908520833312</v>
      </c>
      <c r="N1284" s="36"/>
      <c r="O1284" s="45">
        <f t="shared" si="467"/>
        <v>15476.618207696712</v>
      </c>
      <c r="P1284" s="46">
        <f t="shared" si="478"/>
        <v>15.476618207696713</v>
      </c>
      <c r="Q1284" s="42">
        <f t="shared" si="468"/>
        <v>15.476618207696708</v>
      </c>
      <c r="R1284" s="46">
        <f t="shared" si="477"/>
        <v>2.6087405542917628</v>
      </c>
      <c r="S1284" s="42">
        <f t="shared" si="469"/>
        <v>0</v>
      </c>
      <c r="T1284" s="43">
        <f t="shared" si="479"/>
        <v>0.62682638124027446</v>
      </c>
      <c r="U1284" s="36"/>
      <c r="V1284" s="58">
        <f t="shared" si="470"/>
        <v>101.33333333333118</v>
      </c>
      <c r="W1284" s="58">
        <f t="shared" si="471"/>
        <v>0</v>
      </c>
      <c r="Y1284" s="61">
        <f t="shared" ref="Y1284:Y1347" si="481">0.5*1824*(I1284^2)</f>
        <v>429231.81481481477</v>
      </c>
      <c r="Z1284" s="61">
        <f t="shared" ref="Z1284:Z1347" si="482">Y1284/1000</f>
        <v>429.23181481481475</v>
      </c>
      <c r="AA1284" s="61">
        <f t="shared" ref="AA1284:AA1347" si="483">IF(I1285&lt;I1284,Y1284-Y1285, 0 )</f>
        <v>0</v>
      </c>
      <c r="AB1284" s="63">
        <f t="shared" ref="AB1284:AB1347" si="484">AA1284/1000</f>
        <v>0</v>
      </c>
      <c r="AC1284" s="36"/>
      <c r="AD1284" s="64">
        <f t="shared" ref="AD1284:AD1347" si="485">IF(I1285 &lt;I1284, (Y1285-Y1284) / (C1285-C1284), 0) / 1000</f>
        <v>0</v>
      </c>
      <c r="AE1284" s="64">
        <f t="shared" ref="AE1284:AE1347" si="486" xml:space="preserve"> T1285 + ((S1286*(C1286-C1285))/(3600*1000))</f>
        <v>0.62682638124027446</v>
      </c>
      <c r="AF1284" s="42">
        <f t="shared" si="472"/>
        <v>21859.272000000306</v>
      </c>
      <c r="AG1284" s="72">
        <f t="shared" si="473"/>
        <v>12615.532353000179</v>
      </c>
      <c r="AH1284">
        <f t="shared" si="474"/>
        <v>0.38079702660346676</v>
      </c>
    </row>
    <row r="1285" spans="1:34" ht="15.75" thickBot="1" x14ac:dyDescent="0.3">
      <c r="A1285" s="36"/>
      <c r="B1285" s="17" t="s">
        <v>61</v>
      </c>
      <c r="C1285" s="17">
        <v>1281</v>
      </c>
      <c r="D1285" s="17">
        <v>259</v>
      </c>
      <c r="E1285" s="48">
        <v>78.3</v>
      </c>
      <c r="F1285" s="37">
        <f t="shared" si="475"/>
        <v>2.7777777777778172E-2</v>
      </c>
      <c r="G1285" s="37">
        <f t="shared" si="476"/>
        <v>0.10000000000000142</v>
      </c>
      <c r="H1285" s="36"/>
      <c r="I1285" s="33">
        <f t="shared" si="480"/>
        <v>21.75</v>
      </c>
      <c r="J1285" s="34">
        <f t="shared" ref="J1285:J1348" si="487">1824*F1285</f>
        <v>50.666666666667382</v>
      </c>
      <c r="K1285" s="34">
        <f t="shared" ref="K1285:K1348" si="488">143.15</f>
        <v>143.15</v>
      </c>
      <c r="L1285" s="39">
        <f t="shared" ref="L1285:L1348" si="489">(0.5*1.23)*0.4*4.05*(I1285^2)</f>
        <v>471.31216874999996</v>
      </c>
      <c r="M1285" s="40">
        <f t="shared" ref="M1285:M1348" si="490">IF(J1285 &gt;= 0, K1285 + L1285 + J1285, K1285 + L1285)</f>
        <v>665.12883541666736</v>
      </c>
      <c r="N1285" s="36"/>
      <c r="O1285" s="45">
        <f t="shared" ref="O1285:O1348" si="491">M1285*I1285</f>
        <v>14466.552170312514</v>
      </c>
      <c r="P1285" s="46">
        <f t="shared" si="478"/>
        <v>14.466552170312514</v>
      </c>
      <c r="Q1285" s="42">
        <f t="shared" ref="Q1285:Q1348" si="492">((J1285+K1285+L1285)*I1285)/1000</f>
        <v>14.466552170312514</v>
      </c>
      <c r="R1285" s="46">
        <f t="shared" si="477"/>
        <v>2.6127590410057384</v>
      </c>
      <c r="S1285" s="42">
        <f t="shared" ref="S1285:S1348" si="493">IF(I1286 &lt; I1285, ABS(M1286 * I1286), 0)</f>
        <v>0</v>
      </c>
      <c r="T1285" s="43">
        <f t="shared" si="479"/>
        <v>0.62682638124027446</v>
      </c>
      <c r="U1285" s="36"/>
      <c r="V1285" s="58">
        <f t="shared" ref="V1285:V1348" si="494">IF(J1285&gt;0, J1285, 0)</f>
        <v>50.666666666667382</v>
      </c>
      <c r="W1285" s="58">
        <f t="shared" ref="W1285:W1348" si="495">IF(J1285&lt;0, -J1285, 0)</f>
        <v>0</v>
      </c>
      <c r="Y1285" s="61">
        <f t="shared" si="481"/>
        <v>431433</v>
      </c>
      <c r="Z1285" s="61">
        <f t="shared" si="482"/>
        <v>431.43299999999999</v>
      </c>
      <c r="AA1285" s="61">
        <f t="shared" si="483"/>
        <v>0</v>
      </c>
      <c r="AB1285" s="63">
        <f t="shared" si="484"/>
        <v>0</v>
      </c>
      <c r="AC1285" s="36"/>
      <c r="AD1285" s="64">
        <f t="shared" si="485"/>
        <v>0</v>
      </c>
      <c r="AE1285" s="64">
        <f t="shared" si="486"/>
        <v>0.62682638124027446</v>
      </c>
      <c r="AF1285" s="42">
        <f t="shared" ref="AF1285:AF1348" si="496">IF(V1286 &lt; V1285, ABS(Z1286 * V1286), 0)</f>
        <v>10929.636000000932</v>
      </c>
      <c r="AG1285" s="72">
        <f t="shared" ref="AG1285:AG1348" si="497">AF1285*(1-0.25)*(1-0.1)*(1-0.1)*(1-0.05)</f>
        <v>6307.7661765005387</v>
      </c>
      <c r="AH1285">
        <f t="shared" ref="AH1285:AH1348" si="498">T1285* (1 - 0.25) * (1 - 0.1) * (1 - 0.1)</f>
        <v>0.38079702660346676</v>
      </c>
    </row>
    <row r="1286" spans="1:34" ht="15.75" thickBot="1" x14ac:dyDescent="0.3">
      <c r="A1286" s="36"/>
      <c r="B1286" s="17" t="s">
        <v>61</v>
      </c>
      <c r="C1286" s="17">
        <v>1282</v>
      </c>
      <c r="D1286" s="17">
        <v>260</v>
      </c>
      <c r="E1286" s="48">
        <v>78.3</v>
      </c>
      <c r="F1286" s="37">
        <f t="shared" ref="F1286:F1349" si="499">($E1287-$E1285)/2/3.6</f>
        <v>1.3888888888890073E-2</v>
      </c>
      <c r="G1286" s="37">
        <f t="shared" ref="G1286:G1349" si="500">($E1287-$E1285)/2</f>
        <v>5.0000000000004263E-2</v>
      </c>
      <c r="H1286" s="36"/>
      <c r="I1286" s="33">
        <f t="shared" si="480"/>
        <v>21.75</v>
      </c>
      <c r="J1286" s="34">
        <f t="shared" si="487"/>
        <v>25.333333333335492</v>
      </c>
      <c r="K1286" s="34">
        <f t="shared" si="488"/>
        <v>143.15</v>
      </c>
      <c r="L1286" s="39">
        <f t="shared" si="489"/>
        <v>471.31216874999996</v>
      </c>
      <c r="M1286" s="40">
        <f t="shared" si="490"/>
        <v>639.79550208333546</v>
      </c>
      <c r="N1286" s="36"/>
      <c r="O1286" s="45">
        <f t="shared" si="491"/>
        <v>13915.552170312547</v>
      </c>
      <c r="P1286" s="46">
        <f t="shared" si="478"/>
        <v>13.915552170312546</v>
      </c>
      <c r="Q1286" s="42">
        <f t="shared" si="492"/>
        <v>13.915552170312546</v>
      </c>
      <c r="R1286" s="46">
        <f t="shared" ref="R1286:R1349" si="501" xml:space="preserve"> R1285 + P1286 * ((C1286 - C1285) / 3600)</f>
        <v>2.6166244721641587</v>
      </c>
      <c r="S1286" s="42">
        <f t="shared" si="493"/>
        <v>0</v>
      </c>
      <c r="T1286" s="43">
        <f t="shared" si="479"/>
        <v>0.62682638124027446</v>
      </c>
      <c r="U1286" s="36"/>
      <c r="V1286" s="58">
        <f t="shared" si="494"/>
        <v>25.333333333335492</v>
      </c>
      <c r="W1286" s="58">
        <f t="shared" si="495"/>
        <v>0</v>
      </c>
      <c r="Y1286" s="61">
        <f t="shared" si="481"/>
        <v>431433</v>
      </c>
      <c r="Z1286" s="61">
        <f t="shared" si="482"/>
        <v>431.43299999999999</v>
      </c>
      <c r="AA1286" s="61">
        <f t="shared" si="483"/>
        <v>0</v>
      </c>
      <c r="AB1286" s="63">
        <f t="shared" si="484"/>
        <v>0</v>
      </c>
      <c r="AC1286" s="36"/>
      <c r="AD1286" s="64">
        <f t="shared" si="485"/>
        <v>0</v>
      </c>
      <c r="AE1286" s="64">
        <f t="shared" si="486"/>
        <v>0.62682638124027446</v>
      </c>
      <c r="AF1286" s="42">
        <f t="shared" si="496"/>
        <v>0</v>
      </c>
      <c r="AG1286" s="72">
        <f t="shared" si="497"/>
        <v>0</v>
      </c>
      <c r="AH1286">
        <f t="shared" si="498"/>
        <v>0.38079702660346676</v>
      </c>
    </row>
    <row r="1287" spans="1:34" ht="15.75" thickBot="1" x14ac:dyDescent="0.3">
      <c r="A1287" s="36"/>
      <c r="B1287" s="17" t="s">
        <v>61</v>
      </c>
      <c r="C1287" s="17">
        <v>1283</v>
      </c>
      <c r="D1287" s="17">
        <v>261</v>
      </c>
      <c r="E1287" s="48">
        <v>78.400000000000006</v>
      </c>
      <c r="F1287" s="37">
        <f t="shared" si="499"/>
        <v>1.3888888888890073E-2</v>
      </c>
      <c r="G1287" s="37">
        <f t="shared" si="500"/>
        <v>5.0000000000004263E-2</v>
      </c>
      <c r="H1287" s="36"/>
      <c r="I1287" s="33">
        <f t="shared" si="480"/>
        <v>21.777777777777779</v>
      </c>
      <c r="J1287" s="34">
        <f t="shared" si="487"/>
        <v>25.333333333335492</v>
      </c>
      <c r="K1287" s="34">
        <f t="shared" si="488"/>
        <v>143.15</v>
      </c>
      <c r="L1287" s="39">
        <f t="shared" si="489"/>
        <v>472.51680000000005</v>
      </c>
      <c r="M1287" s="40">
        <f t="shared" si="490"/>
        <v>641.00013333333561</v>
      </c>
      <c r="N1287" s="36"/>
      <c r="O1287" s="45">
        <f t="shared" si="491"/>
        <v>13959.55845925931</v>
      </c>
      <c r="P1287" s="46">
        <f t="shared" ref="P1287:P1350" si="502">O1287/1000</f>
        <v>13.959558459259309</v>
      </c>
      <c r="Q1287" s="42">
        <f t="shared" si="492"/>
        <v>13.959558459259307</v>
      </c>
      <c r="R1287" s="46">
        <f t="shared" si="501"/>
        <v>2.6205021272917306</v>
      </c>
      <c r="S1287" s="42">
        <f t="shared" si="493"/>
        <v>0</v>
      </c>
      <c r="T1287" s="43">
        <f t="shared" si="479"/>
        <v>0.62682638124027446</v>
      </c>
      <c r="U1287" s="36"/>
      <c r="V1287" s="58">
        <f t="shared" si="494"/>
        <v>25.333333333335492</v>
      </c>
      <c r="W1287" s="58">
        <f t="shared" si="495"/>
        <v>0</v>
      </c>
      <c r="Y1287" s="61">
        <f t="shared" si="481"/>
        <v>432535.70370370377</v>
      </c>
      <c r="Z1287" s="61">
        <f t="shared" si="482"/>
        <v>432.53570370370375</v>
      </c>
      <c r="AA1287" s="61">
        <f t="shared" si="483"/>
        <v>0</v>
      </c>
      <c r="AB1287" s="63">
        <f t="shared" si="484"/>
        <v>0</v>
      </c>
      <c r="AC1287" s="36"/>
      <c r="AD1287" s="64">
        <f t="shared" si="485"/>
        <v>0</v>
      </c>
      <c r="AE1287" s="64">
        <f t="shared" si="486"/>
        <v>0.63052675621442567</v>
      </c>
      <c r="AF1287" s="42">
        <f t="shared" si="496"/>
        <v>0</v>
      </c>
      <c r="AG1287" s="72">
        <f t="shared" si="497"/>
        <v>0</v>
      </c>
      <c r="AH1287">
        <f t="shared" si="498"/>
        <v>0.38079702660346676</v>
      </c>
    </row>
    <row r="1288" spans="1:34" ht="15.75" thickBot="1" x14ac:dyDescent="0.3">
      <c r="A1288" s="36"/>
      <c r="B1288" s="17" t="s">
        <v>61</v>
      </c>
      <c r="C1288" s="17">
        <v>1284</v>
      </c>
      <c r="D1288" s="17">
        <v>262</v>
      </c>
      <c r="E1288" s="48">
        <v>78.400000000000006</v>
      </c>
      <c r="F1288" s="37">
        <f t="shared" si="499"/>
        <v>0</v>
      </c>
      <c r="G1288" s="37">
        <f t="shared" si="500"/>
        <v>0</v>
      </c>
      <c r="H1288" s="36"/>
      <c r="I1288" s="33">
        <f t="shared" si="480"/>
        <v>21.777777777777779</v>
      </c>
      <c r="J1288" s="34">
        <f t="shared" si="487"/>
        <v>0</v>
      </c>
      <c r="K1288" s="34">
        <f t="shared" si="488"/>
        <v>143.15</v>
      </c>
      <c r="L1288" s="39">
        <f t="shared" si="489"/>
        <v>472.51680000000005</v>
      </c>
      <c r="M1288" s="40">
        <f t="shared" si="490"/>
        <v>615.66680000000008</v>
      </c>
      <c r="N1288" s="36"/>
      <c r="O1288" s="45">
        <f t="shared" si="491"/>
        <v>13407.854755555558</v>
      </c>
      <c r="P1288" s="46">
        <f t="shared" si="502"/>
        <v>13.407854755555558</v>
      </c>
      <c r="Q1288" s="42">
        <f t="shared" si="492"/>
        <v>13.407854755555558</v>
      </c>
      <c r="R1288" s="46">
        <f t="shared" si="501"/>
        <v>2.6242265313904962</v>
      </c>
      <c r="S1288" s="42">
        <f t="shared" si="493"/>
        <v>0</v>
      </c>
      <c r="T1288" s="43">
        <f t="shared" si="479"/>
        <v>0.62682638124027446</v>
      </c>
      <c r="U1288" s="36"/>
      <c r="V1288" s="58">
        <f t="shared" si="494"/>
        <v>0</v>
      </c>
      <c r="W1288" s="58">
        <f t="shared" si="495"/>
        <v>0</v>
      </c>
      <c r="Y1288" s="61">
        <f t="shared" si="481"/>
        <v>432535.70370370377</v>
      </c>
      <c r="Z1288" s="61">
        <f t="shared" si="482"/>
        <v>432.53570370370375</v>
      </c>
      <c r="AA1288" s="61">
        <f t="shared" si="483"/>
        <v>0</v>
      </c>
      <c r="AB1288" s="63">
        <f t="shared" si="484"/>
        <v>0</v>
      </c>
      <c r="AC1288" s="36"/>
      <c r="AD1288" s="64">
        <f t="shared" si="485"/>
        <v>0</v>
      </c>
      <c r="AE1288" s="64">
        <f t="shared" si="486"/>
        <v>0.63420321339035157</v>
      </c>
      <c r="AF1288" s="42">
        <f t="shared" si="496"/>
        <v>0</v>
      </c>
      <c r="AG1288" s="72">
        <f t="shared" si="497"/>
        <v>0</v>
      </c>
      <c r="AH1288">
        <f t="shared" si="498"/>
        <v>0.38079702660346676</v>
      </c>
    </row>
    <row r="1289" spans="1:34" ht="15.75" thickBot="1" x14ac:dyDescent="0.3">
      <c r="A1289" s="36"/>
      <c r="B1289" s="17" t="s">
        <v>61</v>
      </c>
      <c r="C1289" s="17">
        <v>1285</v>
      </c>
      <c r="D1289" s="17">
        <v>263</v>
      </c>
      <c r="E1289" s="48">
        <v>78.400000000000006</v>
      </c>
      <c r="F1289" s="37">
        <f t="shared" si="499"/>
        <v>-2.7777777777778172E-2</v>
      </c>
      <c r="G1289" s="37">
        <f t="shared" si="500"/>
        <v>-0.10000000000000142</v>
      </c>
      <c r="H1289" s="36"/>
      <c r="I1289" s="33">
        <f t="shared" si="480"/>
        <v>21.777777777777779</v>
      </c>
      <c r="J1289" s="34">
        <f t="shared" si="487"/>
        <v>-50.666666666667382</v>
      </c>
      <c r="K1289" s="34">
        <f t="shared" si="488"/>
        <v>143.15</v>
      </c>
      <c r="L1289" s="39">
        <f t="shared" si="489"/>
        <v>472.51680000000005</v>
      </c>
      <c r="M1289" s="40">
        <f t="shared" si="490"/>
        <v>615.66680000000008</v>
      </c>
      <c r="N1289" s="36"/>
      <c r="O1289" s="45">
        <f t="shared" si="491"/>
        <v>13407.854755555558</v>
      </c>
      <c r="P1289" s="46">
        <f t="shared" si="502"/>
        <v>13.407854755555558</v>
      </c>
      <c r="Q1289" s="42">
        <f t="shared" si="492"/>
        <v>12.304447348148134</v>
      </c>
      <c r="R1289" s="46">
        <f t="shared" si="501"/>
        <v>2.6279509354892618</v>
      </c>
      <c r="S1289" s="42">
        <f t="shared" si="493"/>
        <v>13321.34990694445</v>
      </c>
      <c r="T1289" s="43">
        <f t="shared" si="479"/>
        <v>0.63052675621442567</v>
      </c>
      <c r="U1289" s="65"/>
      <c r="V1289" s="58">
        <f t="shared" si="494"/>
        <v>0</v>
      </c>
      <c r="W1289" s="58">
        <f t="shared" si="495"/>
        <v>50.666666666667382</v>
      </c>
      <c r="Y1289" s="61">
        <f t="shared" si="481"/>
        <v>432535.70370370377</v>
      </c>
      <c r="Z1289" s="61">
        <f t="shared" si="482"/>
        <v>432.53570370370375</v>
      </c>
      <c r="AA1289" s="61">
        <f t="shared" si="483"/>
        <v>2203.9999999999418</v>
      </c>
      <c r="AB1289" s="63">
        <f t="shared" si="484"/>
        <v>2.203999999999942</v>
      </c>
      <c r="AC1289" s="36"/>
      <c r="AD1289" s="64">
        <f t="shared" si="485"/>
        <v>-2.203999999999942</v>
      </c>
      <c r="AE1289" s="64">
        <f t="shared" si="486"/>
        <v>0.63784400198308888</v>
      </c>
      <c r="AF1289" s="42">
        <f t="shared" si="496"/>
        <v>0</v>
      </c>
      <c r="AG1289" s="72">
        <f t="shared" si="497"/>
        <v>0</v>
      </c>
      <c r="AH1289">
        <f t="shared" si="498"/>
        <v>0.38304500440026362</v>
      </c>
    </row>
    <row r="1290" spans="1:34" ht="15.75" thickBot="1" x14ac:dyDescent="0.3">
      <c r="A1290" s="36"/>
      <c r="B1290" s="17" t="s">
        <v>61</v>
      </c>
      <c r="C1290" s="17">
        <v>1286</v>
      </c>
      <c r="D1290" s="17">
        <v>264</v>
      </c>
      <c r="E1290" s="48">
        <v>78.2</v>
      </c>
      <c r="F1290" s="37">
        <f t="shared" si="499"/>
        <v>-5.5555555555556344E-2</v>
      </c>
      <c r="G1290" s="37">
        <f t="shared" si="500"/>
        <v>-0.20000000000000284</v>
      </c>
      <c r="H1290" s="36"/>
      <c r="I1290" s="33">
        <f t="shared" si="480"/>
        <v>21.722222222222225</v>
      </c>
      <c r="J1290" s="34">
        <f t="shared" si="487"/>
        <v>-101.33333333333476</v>
      </c>
      <c r="K1290" s="34">
        <f t="shared" si="488"/>
        <v>143.15</v>
      </c>
      <c r="L1290" s="39">
        <f t="shared" si="489"/>
        <v>470.10907500000013</v>
      </c>
      <c r="M1290" s="40">
        <f t="shared" si="490"/>
        <v>613.25907500000017</v>
      </c>
      <c r="N1290" s="36"/>
      <c r="O1290" s="45">
        <f t="shared" si="491"/>
        <v>13321.34990694445</v>
      </c>
      <c r="P1290" s="46">
        <f t="shared" si="502"/>
        <v>13.32134990694445</v>
      </c>
      <c r="Q1290" s="42">
        <f t="shared" si="492"/>
        <v>11.120164721759233</v>
      </c>
      <c r="R1290" s="46">
        <f t="shared" si="501"/>
        <v>2.6316513104634129</v>
      </c>
      <c r="S1290" s="42">
        <f t="shared" si="493"/>
        <v>13235.245833333336</v>
      </c>
      <c r="T1290" s="43">
        <f t="shared" si="479"/>
        <v>0.63420321339035157</v>
      </c>
      <c r="U1290" s="65"/>
      <c r="V1290" s="58">
        <f t="shared" si="494"/>
        <v>0</v>
      </c>
      <c r="W1290" s="58">
        <f t="shared" si="495"/>
        <v>101.33333333333476</v>
      </c>
      <c r="Y1290" s="61">
        <f t="shared" si="481"/>
        <v>430331.70370370382</v>
      </c>
      <c r="Z1290" s="61">
        <f t="shared" si="482"/>
        <v>430.33170370370385</v>
      </c>
      <c r="AA1290" s="61">
        <f t="shared" si="483"/>
        <v>2198.3703703704523</v>
      </c>
      <c r="AB1290" s="63">
        <f t="shared" si="484"/>
        <v>2.1983703703704522</v>
      </c>
      <c r="AC1290" s="36"/>
      <c r="AD1290" s="64">
        <f t="shared" si="485"/>
        <v>-2.1983703703704522</v>
      </c>
      <c r="AE1290" s="64">
        <f t="shared" si="486"/>
        <v>0.64143761944986166</v>
      </c>
      <c r="AF1290" s="42">
        <f t="shared" si="496"/>
        <v>0</v>
      </c>
      <c r="AG1290" s="72">
        <f t="shared" si="497"/>
        <v>0</v>
      </c>
      <c r="AH1290">
        <f t="shared" si="498"/>
        <v>0.38527845213463863</v>
      </c>
    </row>
    <row r="1291" spans="1:34" ht="15.75" thickBot="1" x14ac:dyDescent="0.3">
      <c r="A1291" s="36"/>
      <c r="B1291" s="17" t="s">
        <v>61</v>
      </c>
      <c r="C1291" s="17">
        <v>1287</v>
      </c>
      <c r="D1291" s="17">
        <v>265</v>
      </c>
      <c r="E1291" s="48">
        <v>78</v>
      </c>
      <c r="F1291" s="37">
        <f t="shared" si="499"/>
        <v>-6.9444444444444448E-2</v>
      </c>
      <c r="G1291" s="37">
        <f t="shared" si="500"/>
        <v>-0.25</v>
      </c>
      <c r="H1291" s="36"/>
      <c r="I1291" s="33">
        <f t="shared" si="480"/>
        <v>21.666666666666668</v>
      </c>
      <c r="J1291" s="34">
        <f t="shared" si="487"/>
        <v>-126.66666666666667</v>
      </c>
      <c r="K1291" s="34">
        <f t="shared" si="488"/>
        <v>143.15</v>
      </c>
      <c r="L1291" s="39">
        <f t="shared" si="489"/>
        <v>467.70750000000004</v>
      </c>
      <c r="M1291" s="40">
        <f t="shared" si="490"/>
        <v>610.85750000000007</v>
      </c>
      <c r="N1291" s="36"/>
      <c r="O1291" s="45">
        <f t="shared" si="491"/>
        <v>13235.245833333336</v>
      </c>
      <c r="P1291" s="46">
        <f t="shared" si="502"/>
        <v>13.235245833333336</v>
      </c>
      <c r="Q1291" s="42">
        <f t="shared" si="492"/>
        <v>10.49080138888889</v>
      </c>
      <c r="R1291" s="46">
        <f t="shared" si="501"/>
        <v>2.635327767639339</v>
      </c>
      <c r="S1291" s="42">
        <f t="shared" si="493"/>
        <v>13106.838933854171</v>
      </c>
      <c r="T1291" s="43">
        <f t="shared" si="479"/>
        <v>0.63784400198308888</v>
      </c>
      <c r="U1291" s="65"/>
      <c r="V1291" s="58">
        <f t="shared" si="494"/>
        <v>0</v>
      </c>
      <c r="W1291" s="58">
        <f t="shared" si="495"/>
        <v>126.66666666666667</v>
      </c>
      <c r="Y1291" s="61">
        <f t="shared" si="481"/>
        <v>428133.33333333337</v>
      </c>
      <c r="Z1291" s="61">
        <f t="shared" si="482"/>
        <v>428.13333333333338</v>
      </c>
      <c r="AA1291" s="61">
        <f t="shared" si="483"/>
        <v>3286.9999999999418</v>
      </c>
      <c r="AB1291" s="63">
        <f t="shared" si="484"/>
        <v>3.2869999999999417</v>
      </c>
      <c r="AC1291" s="36"/>
      <c r="AD1291" s="64">
        <f t="shared" si="485"/>
        <v>-3.2869999999999417</v>
      </c>
      <c r="AE1291" s="64">
        <f t="shared" si="486"/>
        <v>0.64498450597122547</v>
      </c>
      <c r="AF1291" s="42">
        <f t="shared" si="496"/>
        <v>0</v>
      </c>
      <c r="AG1291" s="72">
        <f t="shared" si="497"/>
        <v>0</v>
      </c>
      <c r="AH1291">
        <f t="shared" si="498"/>
        <v>0.38749023120472653</v>
      </c>
    </row>
    <row r="1292" spans="1:34" ht="15.75" thickBot="1" x14ac:dyDescent="0.3">
      <c r="A1292" s="36"/>
      <c r="B1292" s="17" t="s">
        <v>61</v>
      </c>
      <c r="C1292" s="17">
        <v>1288</v>
      </c>
      <c r="D1292" s="17">
        <v>266</v>
      </c>
      <c r="E1292" s="48">
        <v>77.7</v>
      </c>
      <c r="F1292" s="37">
        <f t="shared" si="499"/>
        <v>-9.7222222222222612E-2</v>
      </c>
      <c r="G1292" s="37">
        <f t="shared" si="500"/>
        <v>-0.35000000000000142</v>
      </c>
      <c r="H1292" s="36"/>
      <c r="I1292" s="33">
        <f t="shared" si="480"/>
        <v>21.583333333333336</v>
      </c>
      <c r="J1292" s="34">
        <f t="shared" si="487"/>
        <v>-177.33333333333405</v>
      </c>
      <c r="K1292" s="34">
        <f t="shared" si="488"/>
        <v>143.15</v>
      </c>
      <c r="L1292" s="39">
        <f t="shared" si="489"/>
        <v>464.11666875000009</v>
      </c>
      <c r="M1292" s="40">
        <f t="shared" si="490"/>
        <v>607.26666875000012</v>
      </c>
      <c r="N1292" s="36"/>
      <c r="O1292" s="45">
        <f t="shared" si="491"/>
        <v>13106.838933854171</v>
      </c>
      <c r="P1292" s="46">
        <f t="shared" si="502"/>
        <v>13.106838933854171</v>
      </c>
      <c r="Q1292" s="42">
        <f t="shared" si="492"/>
        <v>9.2793944894097091</v>
      </c>
      <c r="R1292" s="46">
        <f t="shared" si="501"/>
        <v>2.6389685562320762</v>
      </c>
      <c r="S1292" s="42">
        <f t="shared" si="493"/>
        <v>12937.022880381941</v>
      </c>
      <c r="T1292" s="43">
        <f t="shared" si="479"/>
        <v>0.64143761944986166</v>
      </c>
      <c r="U1292" s="65"/>
      <c r="V1292" s="58">
        <f t="shared" si="494"/>
        <v>0</v>
      </c>
      <c r="W1292" s="58">
        <f t="shared" si="495"/>
        <v>177.33333333333405</v>
      </c>
      <c r="Y1292" s="61">
        <f t="shared" si="481"/>
        <v>424846.33333333343</v>
      </c>
      <c r="Z1292" s="61">
        <f t="shared" si="482"/>
        <v>424.8463333333334</v>
      </c>
      <c r="AA1292" s="61">
        <f t="shared" si="483"/>
        <v>4362.9629629630945</v>
      </c>
      <c r="AB1292" s="63">
        <f t="shared" si="484"/>
        <v>4.3629629629630946</v>
      </c>
      <c r="AC1292" s="36"/>
      <c r="AD1292" s="64">
        <f t="shared" si="485"/>
        <v>-4.3629629629630946</v>
      </c>
      <c r="AE1292" s="64">
        <f t="shared" si="486"/>
        <v>0.64849663178179651</v>
      </c>
      <c r="AF1292" s="42">
        <f t="shared" si="496"/>
        <v>0</v>
      </c>
      <c r="AG1292" s="72">
        <f t="shared" si="497"/>
        <v>0</v>
      </c>
      <c r="AH1292">
        <f t="shared" si="498"/>
        <v>0.38967335381579099</v>
      </c>
    </row>
    <row r="1293" spans="1:34" ht="15.75" thickBot="1" x14ac:dyDescent="0.3">
      <c r="A1293" s="36"/>
      <c r="B1293" s="17" t="s">
        <v>61</v>
      </c>
      <c r="C1293" s="17">
        <v>1289</v>
      </c>
      <c r="D1293" s="17">
        <v>267</v>
      </c>
      <c r="E1293" s="48">
        <v>77.3</v>
      </c>
      <c r="F1293" s="37">
        <f t="shared" si="499"/>
        <v>-0.11111111111111072</v>
      </c>
      <c r="G1293" s="37">
        <f t="shared" si="500"/>
        <v>-0.39999999999999858</v>
      </c>
      <c r="H1293" s="36"/>
      <c r="I1293" s="33">
        <f t="shared" si="480"/>
        <v>21.472222222222221</v>
      </c>
      <c r="J1293" s="34">
        <f t="shared" si="487"/>
        <v>-202.66666666666595</v>
      </c>
      <c r="K1293" s="34">
        <f t="shared" si="488"/>
        <v>143.15</v>
      </c>
      <c r="L1293" s="39">
        <f t="shared" si="489"/>
        <v>459.3504187499999</v>
      </c>
      <c r="M1293" s="40">
        <f t="shared" si="490"/>
        <v>602.50041874999988</v>
      </c>
      <c r="N1293" s="36"/>
      <c r="O1293" s="45">
        <f t="shared" si="491"/>
        <v>12937.022880381941</v>
      </c>
      <c r="P1293" s="46">
        <f t="shared" si="502"/>
        <v>12.93702288038194</v>
      </c>
      <c r="Q1293" s="42">
        <f t="shared" si="492"/>
        <v>8.5853191766782526</v>
      </c>
      <c r="R1293" s="46">
        <f t="shared" si="501"/>
        <v>2.6425621736988489</v>
      </c>
      <c r="S1293" s="42">
        <f t="shared" si="493"/>
        <v>12768.791476909728</v>
      </c>
      <c r="T1293" s="43">
        <f t="shared" si="479"/>
        <v>0.64498450597122547</v>
      </c>
      <c r="U1293" s="65"/>
      <c r="V1293" s="58">
        <f t="shared" si="494"/>
        <v>0</v>
      </c>
      <c r="W1293" s="58">
        <f t="shared" si="495"/>
        <v>202.66666666666595</v>
      </c>
      <c r="Y1293" s="61">
        <f t="shared" si="481"/>
        <v>420483.37037037034</v>
      </c>
      <c r="Z1293" s="61">
        <f t="shared" si="482"/>
        <v>420.48337037037032</v>
      </c>
      <c r="AA1293" s="61">
        <f t="shared" si="483"/>
        <v>4340.4444444442634</v>
      </c>
      <c r="AB1293" s="63">
        <f t="shared" si="484"/>
        <v>4.3404444444442634</v>
      </c>
      <c r="AC1293" s="36"/>
      <c r="AD1293" s="64">
        <f t="shared" si="485"/>
        <v>-4.3404444444442634</v>
      </c>
      <c r="AE1293" s="64">
        <f t="shared" si="486"/>
        <v>0.65196279148202796</v>
      </c>
      <c r="AF1293" s="42">
        <f t="shared" si="496"/>
        <v>0</v>
      </c>
      <c r="AG1293" s="72">
        <f t="shared" si="497"/>
        <v>0</v>
      </c>
      <c r="AH1293">
        <f t="shared" si="498"/>
        <v>0.39182808737751951</v>
      </c>
    </row>
    <row r="1294" spans="1:34" ht="15.75" thickBot="1" x14ac:dyDescent="0.3">
      <c r="A1294" s="36"/>
      <c r="B1294" s="17" t="s">
        <v>61</v>
      </c>
      <c r="C1294" s="17">
        <v>1290</v>
      </c>
      <c r="D1294" s="17">
        <v>268</v>
      </c>
      <c r="E1294" s="48">
        <v>76.900000000000006</v>
      </c>
      <c r="F1294" s="37">
        <f t="shared" si="499"/>
        <v>-9.7222222222222612E-2</v>
      </c>
      <c r="G1294" s="37">
        <f t="shared" si="500"/>
        <v>-0.35000000000000142</v>
      </c>
      <c r="H1294" s="36"/>
      <c r="I1294" s="33">
        <f t="shared" si="480"/>
        <v>21.361111111111114</v>
      </c>
      <c r="J1294" s="34">
        <f t="shared" si="487"/>
        <v>-177.33333333333405</v>
      </c>
      <c r="K1294" s="34">
        <f t="shared" si="488"/>
        <v>143.15</v>
      </c>
      <c r="L1294" s="39">
        <f t="shared" si="489"/>
        <v>454.60876875000014</v>
      </c>
      <c r="M1294" s="40">
        <f t="shared" si="490"/>
        <v>597.75876875000017</v>
      </c>
      <c r="N1294" s="36"/>
      <c r="O1294" s="45">
        <f t="shared" si="491"/>
        <v>12768.791476909728</v>
      </c>
      <c r="P1294" s="46">
        <f t="shared" si="502"/>
        <v>12.768791476909728</v>
      </c>
      <c r="Q1294" s="42">
        <f t="shared" si="492"/>
        <v>8.9807544398726744</v>
      </c>
      <c r="R1294" s="46">
        <f t="shared" si="501"/>
        <v>2.6461090602202129</v>
      </c>
      <c r="S1294" s="42">
        <f t="shared" si="493"/>
        <v>12643.652918055557</v>
      </c>
      <c r="T1294" s="43">
        <f t="shared" si="479"/>
        <v>0.64849663178179651</v>
      </c>
      <c r="U1294" s="65"/>
      <c r="V1294" s="58">
        <f t="shared" si="494"/>
        <v>0</v>
      </c>
      <c r="W1294" s="58">
        <f t="shared" si="495"/>
        <v>177.33333333333405</v>
      </c>
      <c r="Y1294" s="61">
        <f t="shared" si="481"/>
        <v>416142.92592592607</v>
      </c>
      <c r="Z1294" s="61">
        <f t="shared" si="482"/>
        <v>416.14292592592608</v>
      </c>
      <c r="AA1294" s="61">
        <f t="shared" si="483"/>
        <v>3240.5555555556784</v>
      </c>
      <c r="AB1294" s="63">
        <f t="shared" si="484"/>
        <v>3.2405555555556784</v>
      </c>
      <c r="AC1294" s="36"/>
      <c r="AD1294" s="64">
        <f t="shared" si="485"/>
        <v>-3.2405555555556784</v>
      </c>
      <c r="AE1294" s="64">
        <f t="shared" si="486"/>
        <v>0.65537210347272046</v>
      </c>
      <c r="AF1294" s="42">
        <f t="shared" si="496"/>
        <v>0</v>
      </c>
      <c r="AG1294" s="72">
        <f t="shared" si="497"/>
        <v>0</v>
      </c>
      <c r="AH1294">
        <f t="shared" si="498"/>
        <v>0.39396170380744144</v>
      </c>
    </row>
    <row r="1295" spans="1:34" ht="15.75" thickBot="1" x14ac:dyDescent="0.3">
      <c r="A1295" s="36"/>
      <c r="B1295" s="17" t="s">
        <v>61</v>
      </c>
      <c r="C1295" s="17">
        <v>1291</v>
      </c>
      <c r="D1295" s="17">
        <v>269</v>
      </c>
      <c r="E1295" s="48">
        <v>76.599999999999994</v>
      </c>
      <c r="F1295" s="37">
        <f t="shared" si="499"/>
        <v>-9.7222222222222612E-2</v>
      </c>
      <c r="G1295" s="37">
        <f t="shared" si="500"/>
        <v>-0.35000000000000142</v>
      </c>
      <c r="H1295" s="36"/>
      <c r="I1295" s="33">
        <f t="shared" si="480"/>
        <v>21.277777777777779</v>
      </c>
      <c r="J1295" s="34">
        <f t="shared" si="487"/>
        <v>-177.33333333333405</v>
      </c>
      <c r="K1295" s="34">
        <f t="shared" si="488"/>
        <v>143.15</v>
      </c>
      <c r="L1295" s="39">
        <f t="shared" si="489"/>
        <v>451.06867500000004</v>
      </c>
      <c r="M1295" s="40">
        <f t="shared" si="490"/>
        <v>594.21867500000008</v>
      </c>
      <c r="N1295" s="36"/>
      <c r="O1295" s="45">
        <f t="shared" si="491"/>
        <v>12643.652918055557</v>
      </c>
      <c r="P1295" s="46">
        <f t="shared" si="502"/>
        <v>12.643652918055556</v>
      </c>
      <c r="Q1295" s="42">
        <f t="shared" si="492"/>
        <v>8.8703936587962833</v>
      </c>
      <c r="R1295" s="46">
        <f t="shared" si="501"/>
        <v>2.6496211860307839</v>
      </c>
      <c r="S1295" s="42">
        <f t="shared" si="493"/>
        <v>12478.174920833335</v>
      </c>
      <c r="T1295" s="43">
        <f t="shared" si="479"/>
        <v>0.65196279148202796</v>
      </c>
      <c r="U1295" s="65">
        <f>SUM(S1289:S1300)</f>
        <v>150173.45757256949</v>
      </c>
      <c r="V1295" s="58">
        <f t="shared" si="494"/>
        <v>0</v>
      </c>
      <c r="W1295" s="58">
        <f t="shared" si="495"/>
        <v>177.33333333333405</v>
      </c>
      <c r="Y1295" s="61">
        <f t="shared" si="481"/>
        <v>412902.37037037039</v>
      </c>
      <c r="Z1295" s="61">
        <f t="shared" si="482"/>
        <v>412.90237037037042</v>
      </c>
      <c r="AA1295" s="61">
        <f t="shared" si="483"/>
        <v>4301.0370370370219</v>
      </c>
      <c r="AB1295" s="63">
        <f t="shared" si="484"/>
        <v>4.3010370370370223</v>
      </c>
      <c r="AC1295" s="36"/>
      <c r="AD1295" s="64">
        <f t="shared" si="485"/>
        <v>-4.3010370370370223</v>
      </c>
      <c r="AE1295" s="64">
        <f t="shared" si="486"/>
        <v>0.65872524129988097</v>
      </c>
      <c r="AF1295" s="42">
        <f t="shared" si="496"/>
        <v>0</v>
      </c>
      <c r="AG1295" s="72">
        <f t="shared" si="497"/>
        <v>0</v>
      </c>
      <c r="AH1295">
        <f t="shared" si="498"/>
        <v>0.39606739582533196</v>
      </c>
    </row>
    <row r="1296" spans="1:34" ht="15.75" thickBot="1" x14ac:dyDescent="0.3">
      <c r="A1296" s="36"/>
      <c r="B1296" s="17" t="s">
        <v>61</v>
      </c>
      <c r="C1296" s="17">
        <v>1292</v>
      </c>
      <c r="D1296" s="17">
        <v>270</v>
      </c>
      <c r="E1296" s="48">
        <v>76.2</v>
      </c>
      <c r="F1296" s="37">
        <f t="shared" si="499"/>
        <v>-0.12499999999999881</v>
      </c>
      <c r="G1296" s="37">
        <f t="shared" si="500"/>
        <v>-0.44999999999999574</v>
      </c>
      <c r="H1296" s="36"/>
      <c r="I1296" s="33">
        <f t="shared" si="480"/>
        <v>21.166666666666668</v>
      </c>
      <c r="J1296" s="34">
        <f t="shared" si="487"/>
        <v>-227.99999999999781</v>
      </c>
      <c r="K1296" s="34">
        <f t="shared" si="488"/>
        <v>143.15</v>
      </c>
      <c r="L1296" s="39">
        <f t="shared" si="489"/>
        <v>446.37007500000004</v>
      </c>
      <c r="M1296" s="40">
        <f t="shared" si="490"/>
        <v>589.52007500000002</v>
      </c>
      <c r="N1296" s="36"/>
      <c r="O1296" s="45">
        <f t="shared" si="491"/>
        <v>12478.174920833335</v>
      </c>
      <c r="P1296" s="46">
        <f t="shared" si="502"/>
        <v>12.478174920833334</v>
      </c>
      <c r="Q1296" s="42">
        <f t="shared" si="492"/>
        <v>7.6521749208333816</v>
      </c>
      <c r="R1296" s="46">
        <f t="shared" si="501"/>
        <v>2.6530873457310156</v>
      </c>
      <c r="S1296" s="42">
        <f t="shared" si="493"/>
        <v>12273.523166493056</v>
      </c>
      <c r="T1296" s="43">
        <f t="shared" si="479"/>
        <v>0.65537210347272046</v>
      </c>
      <c r="U1296" s="65"/>
      <c r="V1296" s="58">
        <f t="shared" si="494"/>
        <v>0</v>
      </c>
      <c r="W1296" s="58">
        <f t="shared" si="495"/>
        <v>227.99999999999781</v>
      </c>
      <c r="Y1296" s="61">
        <f t="shared" si="481"/>
        <v>408601.33333333337</v>
      </c>
      <c r="Z1296" s="61">
        <f t="shared" si="482"/>
        <v>408.6013333333334</v>
      </c>
      <c r="AA1296" s="61">
        <f t="shared" si="483"/>
        <v>5344.6296296296641</v>
      </c>
      <c r="AB1296" s="63">
        <f t="shared" si="484"/>
        <v>5.3446296296296643</v>
      </c>
      <c r="AC1296" s="36"/>
      <c r="AD1296" s="64">
        <f t="shared" si="485"/>
        <v>-5.3446296296296643</v>
      </c>
      <c r="AE1296" s="64">
        <f t="shared" si="486"/>
        <v>0.66202287406073168</v>
      </c>
      <c r="AF1296" s="42">
        <f t="shared" si="496"/>
        <v>0</v>
      </c>
      <c r="AG1296" s="72">
        <f t="shared" si="497"/>
        <v>0</v>
      </c>
      <c r="AH1296">
        <f t="shared" si="498"/>
        <v>0.3981385528596777</v>
      </c>
    </row>
    <row r="1297" spans="1:34" ht="15.75" thickBot="1" x14ac:dyDescent="0.3">
      <c r="A1297" s="36"/>
      <c r="B1297" s="17" t="s">
        <v>61</v>
      </c>
      <c r="C1297" s="17">
        <v>1293</v>
      </c>
      <c r="D1297" s="17">
        <v>271</v>
      </c>
      <c r="E1297" s="48">
        <v>75.7</v>
      </c>
      <c r="F1297" s="37">
        <f t="shared" si="499"/>
        <v>-0.1388888888888889</v>
      </c>
      <c r="G1297" s="37">
        <f t="shared" si="500"/>
        <v>-0.5</v>
      </c>
      <c r="H1297" s="36"/>
      <c r="I1297" s="33">
        <f t="shared" si="480"/>
        <v>21.027777777777779</v>
      </c>
      <c r="J1297" s="34">
        <f t="shared" si="487"/>
        <v>-253.33333333333334</v>
      </c>
      <c r="K1297" s="34">
        <f t="shared" si="488"/>
        <v>143.15</v>
      </c>
      <c r="L1297" s="39">
        <f t="shared" si="489"/>
        <v>440.53141875</v>
      </c>
      <c r="M1297" s="40">
        <f t="shared" si="490"/>
        <v>583.68141875000003</v>
      </c>
      <c r="N1297" s="36"/>
      <c r="O1297" s="45">
        <f t="shared" si="491"/>
        <v>12273.523166493056</v>
      </c>
      <c r="P1297" s="46">
        <f t="shared" si="502"/>
        <v>12.273523166493057</v>
      </c>
      <c r="Q1297" s="42">
        <f t="shared" si="492"/>
        <v>6.9464861294560185</v>
      </c>
      <c r="R1297" s="46">
        <f t="shared" si="501"/>
        <v>2.656496657721708</v>
      </c>
      <c r="S1297" s="42">
        <f t="shared" si="493"/>
        <v>12071.296177777778</v>
      </c>
      <c r="T1297" s="43">
        <f t="shared" si="479"/>
        <v>0.65872524129988097</v>
      </c>
      <c r="U1297" s="65"/>
      <c r="V1297" s="58">
        <f t="shared" si="494"/>
        <v>0</v>
      </c>
      <c r="W1297" s="58">
        <f t="shared" si="495"/>
        <v>253.33333333333334</v>
      </c>
      <c r="Y1297" s="61">
        <f t="shared" si="481"/>
        <v>403256.70370370371</v>
      </c>
      <c r="Z1297" s="61">
        <f t="shared" si="482"/>
        <v>403.25670370370369</v>
      </c>
      <c r="AA1297" s="61">
        <f t="shared" si="483"/>
        <v>5309.444444444438</v>
      </c>
      <c r="AB1297" s="63">
        <f t="shared" si="484"/>
        <v>5.3094444444444377</v>
      </c>
      <c r="AC1297" s="36"/>
      <c r="AD1297" s="64">
        <f t="shared" si="485"/>
        <v>-5.3094444444444377</v>
      </c>
      <c r="AE1297" s="64">
        <f t="shared" si="486"/>
        <v>0.66528752309776873</v>
      </c>
      <c r="AF1297" s="42">
        <f t="shared" si="496"/>
        <v>0</v>
      </c>
      <c r="AG1297" s="72">
        <f t="shared" si="497"/>
        <v>0</v>
      </c>
      <c r="AH1297">
        <f t="shared" si="498"/>
        <v>0.40017558408967768</v>
      </c>
    </row>
    <row r="1298" spans="1:34" ht="15.75" thickBot="1" x14ac:dyDescent="0.3">
      <c r="A1298" s="36"/>
      <c r="B1298" s="17" t="s">
        <v>61</v>
      </c>
      <c r="C1298" s="17">
        <v>1294</v>
      </c>
      <c r="D1298" s="17">
        <v>272</v>
      </c>
      <c r="E1298" s="48">
        <v>75.2</v>
      </c>
      <c r="F1298" s="37">
        <f t="shared" si="499"/>
        <v>-0.1388888888888889</v>
      </c>
      <c r="G1298" s="37">
        <f t="shared" si="500"/>
        <v>-0.5</v>
      </c>
      <c r="H1298" s="36"/>
      <c r="I1298" s="33">
        <f t="shared" si="480"/>
        <v>20.888888888888889</v>
      </c>
      <c r="J1298" s="34">
        <f t="shared" si="487"/>
        <v>-253.33333333333334</v>
      </c>
      <c r="K1298" s="34">
        <f t="shared" si="488"/>
        <v>143.15</v>
      </c>
      <c r="L1298" s="39">
        <f t="shared" si="489"/>
        <v>434.7312</v>
      </c>
      <c r="M1298" s="40">
        <f t="shared" si="490"/>
        <v>577.88120000000004</v>
      </c>
      <c r="N1298" s="36"/>
      <c r="O1298" s="45">
        <f t="shared" si="491"/>
        <v>12071.296177777778</v>
      </c>
      <c r="P1298" s="46">
        <f t="shared" si="502"/>
        <v>12.071296177777779</v>
      </c>
      <c r="Q1298" s="42">
        <f t="shared" si="492"/>
        <v>6.7794443259259261</v>
      </c>
      <c r="R1298" s="46">
        <f t="shared" si="501"/>
        <v>2.6598497955488685</v>
      </c>
      <c r="S1298" s="42">
        <f t="shared" si="493"/>
        <v>11871.477939062501</v>
      </c>
      <c r="T1298" s="43">
        <f t="shared" si="479"/>
        <v>0.66202287406073168</v>
      </c>
      <c r="U1298" s="65"/>
      <c r="V1298" s="58">
        <f t="shared" si="494"/>
        <v>0</v>
      </c>
      <c r="W1298" s="58">
        <f t="shared" si="495"/>
        <v>253.33333333333334</v>
      </c>
      <c r="Y1298" s="61">
        <f t="shared" si="481"/>
        <v>397947.25925925927</v>
      </c>
      <c r="Z1298" s="61">
        <f t="shared" si="482"/>
        <v>397.94725925925928</v>
      </c>
      <c r="AA1298" s="61">
        <f t="shared" si="483"/>
        <v>5274.25925925927</v>
      </c>
      <c r="AB1298" s="63">
        <f t="shared" si="484"/>
        <v>5.2742592592592699</v>
      </c>
      <c r="AC1298" s="36"/>
      <c r="AD1298" s="64">
        <f t="shared" si="485"/>
        <v>-5.2742592592592699</v>
      </c>
      <c r="AE1298" s="64">
        <f t="shared" si="486"/>
        <v>0.66854123056598824</v>
      </c>
      <c r="AF1298" s="42">
        <f t="shared" si="496"/>
        <v>0</v>
      </c>
      <c r="AG1298" s="72">
        <f t="shared" si="497"/>
        <v>0</v>
      </c>
      <c r="AH1298">
        <f t="shared" si="498"/>
        <v>0.40217889599189449</v>
      </c>
    </row>
    <row r="1299" spans="1:34" ht="15.75" thickBot="1" x14ac:dyDescent="0.3">
      <c r="A1299" s="36"/>
      <c r="B1299" s="17" t="s">
        <v>61</v>
      </c>
      <c r="C1299" s="17">
        <v>1295</v>
      </c>
      <c r="D1299" s="17">
        <v>273</v>
      </c>
      <c r="E1299" s="48">
        <v>74.7</v>
      </c>
      <c r="F1299" s="37">
        <f t="shared" si="499"/>
        <v>-0.11111111111111072</v>
      </c>
      <c r="G1299" s="37">
        <f t="shared" si="500"/>
        <v>-0.39999999999999858</v>
      </c>
      <c r="H1299" s="36"/>
      <c r="I1299" s="33">
        <f t="shared" si="480"/>
        <v>20.75</v>
      </c>
      <c r="J1299" s="34">
        <f t="shared" si="487"/>
        <v>-202.66666666666595</v>
      </c>
      <c r="K1299" s="34">
        <f t="shared" si="488"/>
        <v>143.15</v>
      </c>
      <c r="L1299" s="39">
        <f t="shared" si="489"/>
        <v>428.96941874999999</v>
      </c>
      <c r="M1299" s="40">
        <f t="shared" si="490"/>
        <v>572.11941875000002</v>
      </c>
      <c r="N1299" s="36"/>
      <c r="O1299" s="45">
        <f t="shared" si="491"/>
        <v>11871.477939062501</v>
      </c>
      <c r="P1299" s="46">
        <f t="shared" si="502"/>
        <v>11.871477939062501</v>
      </c>
      <c r="Q1299" s="42">
        <f t="shared" si="492"/>
        <v>7.6661446057291824</v>
      </c>
      <c r="R1299" s="46">
        <f t="shared" si="501"/>
        <v>2.6631474283097192</v>
      </c>
      <c r="S1299" s="42">
        <f t="shared" si="493"/>
        <v>11752.736533333333</v>
      </c>
      <c r="T1299" s="43">
        <f t="shared" si="479"/>
        <v>0.66528752309776873</v>
      </c>
      <c r="U1299" s="65"/>
      <c r="V1299" s="58">
        <f t="shared" si="494"/>
        <v>0</v>
      </c>
      <c r="W1299" s="58">
        <f t="shared" si="495"/>
        <v>202.66666666666595</v>
      </c>
      <c r="Y1299" s="61">
        <f t="shared" si="481"/>
        <v>392673</v>
      </c>
      <c r="Z1299" s="61">
        <f t="shared" si="482"/>
        <v>392.673</v>
      </c>
      <c r="AA1299" s="61">
        <f t="shared" si="483"/>
        <v>3147.6666666666279</v>
      </c>
      <c r="AB1299" s="63">
        <f t="shared" si="484"/>
        <v>3.1476666666666278</v>
      </c>
      <c r="AC1299" s="36"/>
      <c r="AD1299" s="64">
        <f t="shared" si="485"/>
        <v>-3.1476666666666278</v>
      </c>
      <c r="AE1299" s="64">
        <f t="shared" si="486"/>
        <v>0.66854123056598824</v>
      </c>
      <c r="AF1299" s="42">
        <f t="shared" si="496"/>
        <v>0</v>
      </c>
      <c r="AG1299" s="72">
        <f t="shared" si="497"/>
        <v>0</v>
      </c>
      <c r="AH1299">
        <f t="shared" si="498"/>
        <v>0.4041621702818945</v>
      </c>
    </row>
    <row r="1300" spans="1:34" ht="15.75" thickBot="1" x14ac:dyDescent="0.3">
      <c r="A1300" s="36"/>
      <c r="B1300" s="17" t="s">
        <v>61</v>
      </c>
      <c r="C1300" s="17">
        <v>1296</v>
      </c>
      <c r="D1300" s="17">
        <v>274</v>
      </c>
      <c r="E1300" s="48">
        <v>74.400000000000006</v>
      </c>
      <c r="F1300" s="37">
        <f t="shared" si="499"/>
        <v>-5.5555555555556344E-2</v>
      </c>
      <c r="G1300" s="37">
        <f t="shared" si="500"/>
        <v>-0.20000000000000284</v>
      </c>
      <c r="H1300" s="36"/>
      <c r="I1300" s="33">
        <f t="shared" si="480"/>
        <v>20.666666666666668</v>
      </c>
      <c r="J1300" s="34">
        <f t="shared" si="487"/>
        <v>-101.33333333333476</v>
      </c>
      <c r="K1300" s="34">
        <f t="shared" si="488"/>
        <v>143.15</v>
      </c>
      <c r="L1300" s="39">
        <f t="shared" si="489"/>
        <v>425.5308</v>
      </c>
      <c r="M1300" s="40">
        <f t="shared" si="490"/>
        <v>568.68079999999998</v>
      </c>
      <c r="N1300" s="36"/>
      <c r="O1300" s="45">
        <f t="shared" si="491"/>
        <v>11752.736533333333</v>
      </c>
      <c r="P1300" s="46">
        <f t="shared" si="502"/>
        <v>11.752736533333334</v>
      </c>
      <c r="Q1300" s="42">
        <f t="shared" si="492"/>
        <v>9.6585143111110821</v>
      </c>
      <c r="R1300" s="46">
        <f t="shared" si="501"/>
        <v>2.6664120773467563</v>
      </c>
      <c r="S1300" s="42">
        <f t="shared" si="493"/>
        <v>11713.346885590279</v>
      </c>
      <c r="T1300" s="43">
        <f t="shared" si="479"/>
        <v>0.66854123056598824</v>
      </c>
      <c r="U1300" s="65"/>
      <c r="V1300" s="58">
        <f t="shared" si="494"/>
        <v>0</v>
      </c>
      <c r="W1300" s="58">
        <f t="shared" si="495"/>
        <v>101.33333333333476</v>
      </c>
      <c r="Y1300" s="61">
        <f t="shared" si="481"/>
        <v>389525.33333333337</v>
      </c>
      <c r="Z1300" s="61">
        <f t="shared" si="482"/>
        <v>389.52533333333338</v>
      </c>
      <c r="AA1300" s="61">
        <f t="shared" si="483"/>
        <v>1046.407407407416</v>
      </c>
      <c r="AB1300" s="63">
        <f t="shared" si="484"/>
        <v>1.0464074074074161</v>
      </c>
      <c r="AC1300" s="36"/>
      <c r="AD1300" s="64">
        <f t="shared" si="485"/>
        <v>-1.0464074074074161</v>
      </c>
      <c r="AE1300" s="64">
        <f t="shared" si="486"/>
        <v>0.66854123056598824</v>
      </c>
      <c r="AF1300" s="42">
        <f t="shared" si="496"/>
        <v>0</v>
      </c>
      <c r="AG1300" s="72">
        <f t="shared" si="497"/>
        <v>0</v>
      </c>
      <c r="AH1300">
        <f t="shared" si="498"/>
        <v>0.40613879756883786</v>
      </c>
    </row>
    <row r="1301" spans="1:34" ht="15.75" thickBot="1" x14ac:dyDescent="0.3">
      <c r="A1301" s="36"/>
      <c r="B1301" s="17" t="s">
        <v>61</v>
      </c>
      <c r="C1301" s="17">
        <v>1297</v>
      </c>
      <c r="D1301" s="17">
        <v>275</v>
      </c>
      <c r="E1301" s="48">
        <v>74.3</v>
      </c>
      <c r="F1301" s="37">
        <f t="shared" si="499"/>
        <v>0</v>
      </c>
      <c r="G1301" s="37">
        <f t="shared" si="500"/>
        <v>0</v>
      </c>
      <c r="H1301" s="36"/>
      <c r="I1301" s="33">
        <f t="shared" si="480"/>
        <v>20.638888888888889</v>
      </c>
      <c r="J1301" s="34">
        <f t="shared" si="487"/>
        <v>0</v>
      </c>
      <c r="K1301" s="34">
        <f t="shared" si="488"/>
        <v>143.15</v>
      </c>
      <c r="L1301" s="39">
        <f t="shared" si="489"/>
        <v>424.38766875000005</v>
      </c>
      <c r="M1301" s="40">
        <f t="shared" si="490"/>
        <v>567.53766875000008</v>
      </c>
      <c r="N1301" s="36"/>
      <c r="O1301" s="45">
        <f t="shared" si="491"/>
        <v>11713.346885590279</v>
      </c>
      <c r="P1301" s="46">
        <f t="shared" si="502"/>
        <v>11.71334688559028</v>
      </c>
      <c r="Q1301" s="42">
        <f t="shared" si="492"/>
        <v>11.71334688559028</v>
      </c>
      <c r="R1301" s="46">
        <f t="shared" si="501"/>
        <v>2.6696657848149759</v>
      </c>
      <c r="S1301" s="42">
        <f t="shared" si="493"/>
        <v>0</v>
      </c>
      <c r="T1301" s="43">
        <f t="shared" si="479"/>
        <v>0.66854123056598824</v>
      </c>
      <c r="U1301" s="36"/>
      <c r="V1301" s="58">
        <f t="shared" si="494"/>
        <v>0</v>
      </c>
      <c r="W1301" s="58">
        <f t="shared" si="495"/>
        <v>0</v>
      </c>
      <c r="Y1301" s="61">
        <f t="shared" si="481"/>
        <v>388478.92592592596</v>
      </c>
      <c r="Z1301" s="61">
        <f t="shared" si="482"/>
        <v>388.47892592592598</v>
      </c>
      <c r="AA1301" s="61">
        <f t="shared" si="483"/>
        <v>0</v>
      </c>
      <c r="AB1301" s="63">
        <f t="shared" si="484"/>
        <v>0</v>
      </c>
      <c r="AC1301" s="36"/>
      <c r="AD1301" s="64">
        <f t="shared" si="485"/>
        <v>0</v>
      </c>
      <c r="AE1301" s="64">
        <f t="shared" si="486"/>
        <v>0.66854123056598824</v>
      </c>
      <c r="AF1301" s="42">
        <f t="shared" si="496"/>
        <v>0</v>
      </c>
      <c r="AG1301" s="72">
        <f t="shared" si="497"/>
        <v>0</v>
      </c>
      <c r="AH1301">
        <f t="shared" si="498"/>
        <v>0.40613879756883786</v>
      </c>
    </row>
    <row r="1302" spans="1:34" ht="15.75" thickBot="1" x14ac:dyDescent="0.3">
      <c r="A1302" s="36"/>
      <c r="B1302" s="17" t="s">
        <v>61</v>
      </c>
      <c r="C1302" s="17">
        <v>1298</v>
      </c>
      <c r="D1302" s="17">
        <v>276</v>
      </c>
      <c r="E1302" s="48">
        <v>74.400000000000006</v>
      </c>
      <c r="F1302" s="37">
        <f t="shared" si="499"/>
        <v>4.1666666666666269E-2</v>
      </c>
      <c r="G1302" s="37">
        <f t="shared" si="500"/>
        <v>0.14999999999999858</v>
      </c>
      <c r="H1302" s="36"/>
      <c r="I1302" s="33">
        <f t="shared" si="480"/>
        <v>20.666666666666668</v>
      </c>
      <c r="J1302" s="34">
        <f t="shared" si="487"/>
        <v>75.999999999999275</v>
      </c>
      <c r="K1302" s="34">
        <f t="shared" si="488"/>
        <v>143.15</v>
      </c>
      <c r="L1302" s="39">
        <f t="shared" si="489"/>
        <v>425.5308</v>
      </c>
      <c r="M1302" s="40">
        <f t="shared" si="490"/>
        <v>644.68079999999929</v>
      </c>
      <c r="N1302" s="36"/>
      <c r="O1302" s="45">
        <f t="shared" si="491"/>
        <v>13323.403199999986</v>
      </c>
      <c r="P1302" s="46">
        <f t="shared" si="502"/>
        <v>13.323403199999985</v>
      </c>
      <c r="Q1302" s="42">
        <f t="shared" si="492"/>
        <v>13.323403199999985</v>
      </c>
      <c r="R1302" s="46">
        <f t="shared" si="501"/>
        <v>2.6733667301483091</v>
      </c>
      <c r="S1302" s="42">
        <f t="shared" si="493"/>
        <v>0</v>
      </c>
      <c r="T1302" s="43">
        <f t="shared" si="479"/>
        <v>0.66854123056598824</v>
      </c>
      <c r="U1302" s="36"/>
      <c r="V1302" s="58">
        <f t="shared" si="494"/>
        <v>75.999999999999275</v>
      </c>
      <c r="W1302" s="58">
        <f t="shared" si="495"/>
        <v>0</v>
      </c>
      <c r="Y1302" s="61">
        <f t="shared" si="481"/>
        <v>389525.33333333337</v>
      </c>
      <c r="Z1302" s="61">
        <f t="shared" si="482"/>
        <v>389.52533333333338</v>
      </c>
      <c r="AA1302" s="61">
        <f t="shared" si="483"/>
        <v>0</v>
      </c>
      <c r="AB1302" s="63">
        <f t="shared" si="484"/>
        <v>0</v>
      </c>
      <c r="AC1302" s="36"/>
      <c r="AD1302" s="64">
        <f t="shared" si="485"/>
        <v>0</v>
      </c>
      <c r="AE1302" s="64">
        <f t="shared" si="486"/>
        <v>0.66854123056598824</v>
      </c>
      <c r="AF1302" s="42">
        <f t="shared" si="496"/>
        <v>0</v>
      </c>
      <c r="AG1302" s="72">
        <f t="shared" si="497"/>
        <v>0</v>
      </c>
      <c r="AH1302">
        <f t="shared" si="498"/>
        <v>0.40613879756883786</v>
      </c>
    </row>
    <row r="1303" spans="1:34" ht="15.75" thickBot="1" x14ac:dyDescent="0.3">
      <c r="A1303" s="36"/>
      <c r="B1303" s="17" t="s">
        <v>61</v>
      </c>
      <c r="C1303" s="17">
        <v>1299</v>
      </c>
      <c r="D1303" s="17">
        <v>277</v>
      </c>
      <c r="E1303" s="48">
        <v>74.599999999999994</v>
      </c>
      <c r="F1303" s="37">
        <f t="shared" si="499"/>
        <v>6.9444444444444448E-2</v>
      </c>
      <c r="G1303" s="37">
        <f t="shared" si="500"/>
        <v>0.25</v>
      </c>
      <c r="H1303" s="36"/>
      <c r="I1303" s="33">
        <f t="shared" si="480"/>
        <v>20.722222222222221</v>
      </c>
      <c r="J1303" s="34">
        <f t="shared" si="487"/>
        <v>126.66666666666667</v>
      </c>
      <c r="K1303" s="34">
        <f t="shared" si="488"/>
        <v>143.15</v>
      </c>
      <c r="L1303" s="39">
        <f t="shared" si="489"/>
        <v>427.82167499999991</v>
      </c>
      <c r="M1303" s="40">
        <f t="shared" si="490"/>
        <v>697.63834166666652</v>
      </c>
      <c r="N1303" s="36"/>
      <c r="O1303" s="45">
        <f t="shared" si="491"/>
        <v>14456.616746759255</v>
      </c>
      <c r="P1303" s="46">
        <f t="shared" si="502"/>
        <v>14.456616746759256</v>
      </c>
      <c r="Q1303" s="42">
        <f t="shared" si="492"/>
        <v>14.456616746759256</v>
      </c>
      <c r="R1303" s="46">
        <f t="shared" si="501"/>
        <v>2.677382457022409</v>
      </c>
      <c r="S1303" s="42">
        <f t="shared" si="493"/>
        <v>0</v>
      </c>
      <c r="T1303" s="43">
        <f t="shared" si="479"/>
        <v>0.66854123056598824</v>
      </c>
      <c r="U1303" s="36"/>
      <c r="V1303" s="58">
        <f t="shared" si="494"/>
        <v>126.66666666666667</v>
      </c>
      <c r="W1303" s="58">
        <f t="shared" si="495"/>
        <v>0</v>
      </c>
      <c r="Y1303" s="61">
        <f t="shared" si="481"/>
        <v>391622.37037037034</v>
      </c>
      <c r="Z1303" s="61">
        <f t="shared" si="482"/>
        <v>391.62237037037033</v>
      </c>
      <c r="AA1303" s="61">
        <f t="shared" si="483"/>
        <v>0</v>
      </c>
      <c r="AB1303" s="63">
        <f t="shared" si="484"/>
        <v>0</v>
      </c>
      <c r="AC1303" s="36"/>
      <c r="AD1303" s="64">
        <f t="shared" si="485"/>
        <v>0</v>
      </c>
      <c r="AE1303" s="64">
        <f t="shared" si="486"/>
        <v>0.66854123056598824</v>
      </c>
      <c r="AF1303" s="42">
        <f t="shared" si="496"/>
        <v>0</v>
      </c>
      <c r="AG1303" s="72">
        <f t="shared" si="497"/>
        <v>0</v>
      </c>
      <c r="AH1303">
        <f t="shared" si="498"/>
        <v>0.40613879756883786</v>
      </c>
    </row>
    <row r="1304" spans="1:34" ht="15.75" thickBot="1" x14ac:dyDescent="0.3">
      <c r="A1304" s="36"/>
      <c r="B1304" s="17" t="s">
        <v>61</v>
      </c>
      <c r="C1304" s="17">
        <v>1300</v>
      </c>
      <c r="D1304" s="17">
        <v>278</v>
      </c>
      <c r="E1304" s="48">
        <v>74.900000000000006</v>
      </c>
      <c r="F1304" s="37">
        <f t="shared" si="499"/>
        <v>6.9444444444444448E-2</v>
      </c>
      <c r="G1304" s="37">
        <f t="shared" si="500"/>
        <v>0.25</v>
      </c>
      <c r="H1304" s="36"/>
      <c r="I1304" s="33">
        <f t="shared" si="480"/>
        <v>20.805555555555557</v>
      </c>
      <c r="J1304" s="34">
        <f t="shared" si="487"/>
        <v>126.66666666666667</v>
      </c>
      <c r="K1304" s="34">
        <f t="shared" si="488"/>
        <v>143.15</v>
      </c>
      <c r="L1304" s="39">
        <f t="shared" si="489"/>
        <v>431.26951875000003</v>
      </c>
      <c r="M1304" s="40">
        <f t="shared" si="490"/>
        <v>701.08618541666669</v>
      </c>
      <c r="N1304" s="36"/>
      <c r="O1304" s="45">
        <f t="shared" si="491"/>
        <v>14586.487579918983</v>
      </c>
      <c r="P1304" s="46">
        <f t="shared" si="502"/>
        <v>14.586487579918984</v>
      </c>
      <c r="Q1304" s="42">
        <f t="shared" si="492"/>
        <v>14.586487579918984</v>
      </c>
      <c r="R1304" s="46">
        <f t="shared" si="501"/>
        <v>2.6814342591279421</v>
      </c>
      <c r="S1304" s="42">
        <f t="shared" si="493"/>
        <v>0</v>
      </c>
      <c r="T1304" s="43">
        <f t="shared" si="479"/>
        <v>0.66854123056598824</v>
      </c>
      <c r="U1304" s="36"/>
      <c r="V1304" s="58">
        <f t="shared" si="494"/>
        <v>126.66666666666667</v>
      </c>
      <c r="W1304" s="58">
        <f t="shared" si="495"/>
        <v>0</v>
      </c>
      <c r="Y1304" s="61">
        <f t="shared" si="481"/>
        <v>394778.48148148158</v>
      </c>
      <c r="Z1304" s="61">
        <f t="shared" si="482"/>
        <v>394.77848148148155</v>
      </c>
      <c r="AA1304" s="61">
        <f t="shared" si="483"/>
        <v>0</v>
      </c>
      <c r="AB1304" s="63">
        <f t="shared" si="484"/>
        <v>0</v>
      </c>
      <c r="AC1304" s="36"/>
      <c r="AD1304" s="64">
        <f t="shared" si="485"/>
        <v>0</v>
      </c>
      <c r="AE1304" s="64">
        <f t="shared" si="486"/>
        <v>0.66854123056598824</v>
      </c>
      <c r="AF1304" s="42">
        <f t="shared" si="496"/>
        <v>40218.145382715193</v>
      </c>
      <c r="AG1304" s="72">
        <f t="shared" si="497"/>
        <v>23210.897153999504</v>
      </c>
      <c r="AH1304">
        <f t="shared" si="498"/>
        <v>0.40613879756883786</v>
      </c>
    </row>
    <row r="1305" spans="1:34" ht="15.75" thickBot="1" x14ac:dyDescent="0.3">
      <c r="A1305" s="36"/>
      <c r="B1305" s="17" t="s">
        <v>61</v>
      </c>
      <c r="C1305" s="17">
        <v>1301</v>
      </c>
      <c r="D1305" s="17">
        <v>279</v>
      </c>
      <c r="E1305" s="48">
        <v>75.099999999999994</v>
      </c>
      <c r="F1305" s="37">
        <f t="shared" si="499"/>
        <v>5.5555555555554373E-2</v>
      </c>
      <c r="G1305" s="37">
        <f t="shared" si="500"/>
        <v>0.19999999999999574</v>
      </c>
      <c r="H1305" s="36"/>
      <c r="I1305" s="33">
        <f t="shared" si="480"/>
        <v>20.861111111111111</v>
      </c>
      <c r="J1305" s="34">
        <f t="shared" si="487"/>
        <v>101.33333333333118</v>
      </c>
      <c r="K1305" s="34">
        <f t="shared" si="488"/>
        <v>143.15</v>
      </c>
      <c r="L1305" s="39">
        <f t="shared" si="489"/>
        <v>433.57576874999995</v>
      </c>
      <c r="M1305" s="40">
        <f t="shared" si="490"/>
        <v>678.05910208333114</v>
      </c>
      <c r="N1305" s="36"/>
      <c r="O1305" s="45">
        <f t="shared" si="491"/>
        <v>14145.066268460601</v>
      </c>
      <c r="P1305" s="46">
        <f t="shared" si="502"/>
        <v>14.145066268460601</v>
      </c>
      <c r="Q1305" s="42">
        <f t="shared" si="492"/>
        <v>14.145066268460601</v>
      </c>
      <c r="R1305" s="46">
        <f t="shared" si="501"/>
        <v>2.6853634442025145</v>
      </c>
      <c r="S1305" s="42">
        <f t="shared" si="493"/>
        <v>0</v>
      </c>
      <c r="T1305" s="43">
        <f t="shared" si="479"/>
        <v>0.66854123056598824</v>
      </c>
      <c r="U1305" s="36"/>
      <c r="V1305" s="58">
        <f t="shared" si="494"/>
        <v>101.33333333333118</v>
      </c>
      <c r="W1305" s="58">
        <f t="shared" si="495"/>
        <v>0</v>
      </c>
      <c r="Y1305" s="61">
        <f t="shared" si="481"/>
        <v>396889.59259259258</v>
      </c>
      <c r="Z1305" s="61">
        <f t="shared" si="482"/>
        <v>396.88959259259258</v>
      </c>
      <c r="AA1305" s="61">
        <f t="shared" si="483"/>
        <v>0</v>
      </c>
      <c r="AB1305" s="63">
        <f t="shared" si="484"/>
        <v>0</v>
      </c>
      <c r="AC1305" s="36"/>
      <c r="AD1305" s="64">
        <f t="shared" si="485"/>
        <v>0</v>
      </c>
      <c r="AE1305" s="64">
        <f t="shared" si="486"/>
        <v>0.66854123056598824</v>
      </c>
      <c r="AF1305" s="42">
        <f t="shared" si="496"/>
        <v>0</v>
      </c>
      <c r="AG1305" s="72">
        <f t="shared" si="497"/>
        <v>0</v>
      </c>
      <c r="AH1305">
        <f t="shared" si="498"/>
        <v>0.40613879756883786</v>
      </c>
    </row>
    <row r="1306" spans="1:34" ht="15.75" thickBot="1" x14ac:dyDescent="0.3">
      <c r="A1306" s="36"/>
      <c r="B1306" s="17" t="s">
        <v>61</v>
      </c>
      <c r="C1306" s="17">
        <v>1302</v>
      </c>
      <c r="D1306" s="17">
        <v>280</v>
      </c>
      <c r="E1306" s="48">
        <v>75.3</v>
      </c>
      <c r="F1306" s="37">
        <f t="shared" si="499"/>
        <v>5.5555555555556344E-2</v>
      </c>
      <c r="G1306" s="37">
        <f t="shared" si="500"/>
        <v>0.20000000000000284</v>
      </c>
      <c r="H1306" s="36"/>
      <c r="I1306" s="33">
        <f t="shared" si="480"/>
        <v>20.916666666666668</v>
      </c>
      <c r="J1306" s="34">
        <f t="shared" si="487"/>
        <v>101.33333333333476</v>
      </c>
      <c r="K1306" s="34">
        <f t="shared" si="488"/>
        <v>143.15</v>
      </c>
      <c r="L1306" s="39">
        <f t="shared" si="489"/>
        <v>435.88816875000003</v>
      </c>
      <c r="M1306" s="40">
        <f t="shared" si="490"/>
        <v>680.3715020833348</v>
      </c>
      <c r="N1306" s="36"/>
      <c r="O1306" s="45">
        <f t="shared" si="491"/>
        <v>14231.10391857642</v>
      </c>
      <c r="P1306" s="46">
        <f t="shared" si="502"/>
        <v>14.231103918576419</v>
      </c>
      <c r="Q1306" s="42">
        <f t="shared" si="492"/>
        <v>14.231103918576419</v>
      </c>
      <c r="R1306" s="46">
        <f t="shared" si="501"/>
        <v>2.6893165286243415</v>
      </c>
      <c r="S1306" s="42">
        <f t="shared" si="493"/>
        <v>0</v>
      </c>
      <c r="T1306" s="43">
        <f t="shared" si="479"/>
        <v>0.66854123056598824</v>
      </c>
      <c r="U1306" s="36"/>
      <c r="V1306" s="58">
        <f t="shared" si="494"/>
        <v>101.33333333333476</v>
      </c>
      <c r="W1306" s="58">
        <f t="shared" si="495"/>
        <v>0</v>
      </c>
      <c r="Y1306" s="61">
        <f t="shared" si="481"/>
        <v>399006.33333333337</v>
      </c>
      <c r="Z1306" s="61">
        <f t="shared" si="482"/>
        <v>399.00633333333337</v>
      </c>
      <c r="AA1306" s="61">
        <f t="shared" si="483"/>
        <v>0</v>
      </c>
      <c r="AB1306" s="63">
        <f t="shared" si="484"/>
        <v>0</v>
      </c>
      <c r="AC1306" s="36"/>
      <c r="AD1306" s="64">
        <f t="shared" si="485"/>
        <v>0</v>
      </c>
      <c r="AE1306" s="64">
        <f t="shared" si="486"/>
        <v>0.66854123056598824</v>
      </c>
      <c r="AF1306" s="42">
        <f t="shared" si="496"/>
        <v>0</v>
      </c>
      <c r="AG1306" s="72">
        <f t="shared" si="497"/>
        <v>0</v>
      </c>
      <c r="AH1306">
        <f t="shared" si="498"/>
        <v>0.40613879756883786</v>
      </c>
    </row>
    <row r="1307" spans="1:34" ht="15.75" thickBot="1" x14ac:dyDescent="0.3">
      <c r="A1307" s="36"/>
      <c r="B1307" s="17" t="s">
        <v>61</v>
      </c>
      <c r="C1307" s="17">
        <v>1303</v>
      </c>
      <c r="D1307" s="17">
        <v>281</v>
      </c>
      <c r="E1307" s="48">
        <v>75.5</v>
      </c>
      <c r="F1307" s="37">
        <f t="shared" si="499"/>
        <v>6.9444444444444448E-2</v>
      </c>
      <c r="G1307" s="37">
        <f t="shared" si="500"/>
        <v>0.25</v>
      </c>
      <c r="H1307" s="36"/>
      <c r="I1307" s="33">
        <f t="shared" si="480"/>
        <v>20.972222222222221</v>
      </c>
      <c r="J1307" s="34">
        <f t="shared" si="487"/>
        <v>126.66666666666667</v>
      </c>
      <c r="K1307" s="34">
        <f t="shared" si="488"/>
        <v>143.15</v>
      </c>
      <c r="L1307" s="39">
        <f t="shared" si="489"/>
        <v>438.20671874999999</v>
      </c>
      <c r="M1307" s="40">
        <f t="shared" si="490"/>
        <v>708.02338541666666</v>
      </c>
      <c r="N1307" s="36"/>
      <c r="O1307" s="45">
        <f t="shared" si="491"/>
        <v>14848.823777488426</v>
      </c>
      <c r="P1307" s="46">
        <f t="shared" si="502"/>
        <v>14.848823777488425</v>
      </c>
      <c r="Q1307" s="42">
        <f t="shared" si="492"/>
        <v>14.848823777488425</v>
      </c>
      <c r="R1307" s="46">
        <f t="shared" si="501"/>
        <v>2.6934412018958662</v>
      </c>
      <c r="S1307" s="42">
        <f t="shared" si="493"/>
        <v>0</v>
      </c>
      <c r="T1307" s="43">
        <f t="shared" si="479"/>
        <v>0.66854123056598824</v>
      </c>
      <c r="U1307" s="36"/>
      <c r="V1307" s="58">
        <f t="shared" si="494"/>
        <v>126.66666666666667</v>
      </c>
      <c r="W1307" s="58">
        <f t="shared" si="495"/>
        <v>0</v>
      </c>
      <c r="Y1307" s="61">
        <f t="shared" si="481"/>
        <v>401128.70370370371</v>
      </c>
      <c r="Z1307" s="61">
        <f t="shared" si="482"/>
        <v>401.12870370370371</v>
      </c>
      <c r="AA1307" s="61">
        <f t="shared" si="483"/>
        <v>0</v>
      </c>
      <c r="AB1307" s="63">
        <f t="shared" si="484"/>
        <v>0</v>
      </c>
      <c r="AC1307" s="36"/>
      <c r="AD1307" s="64">
        <f t="shared" si="485"/>
        <v>0</v>
      </c>
      <c r="AE1307" s="64">
        <f t="shared" si="486"/>
        <v>0.66854123056598824</v>
      </c>
      <c r="AF1307" s="42">
        <f t="shared" si="496"/>
        <v>40971.378567901818</v>
      </c>
      <c r="AG1307" s="72">
        <f t="shared" si="497"/>
        <v>23645.606856000337</v>
      </c>
      <c r="AH1307">
        <f t="shared" si="498"/>
        <v>0.40613879756883786</v>
      </c>
    </row>
    <row r="1308" spans="1:34" ht="15.75" thickBot="1" x14ac:dyDescent="0.3">
      <c r="A1308" s="36"/>
      <c r="B1308" s="17" t="s">
        <v>61</v>
      </c>
      <c r="C1308" s="17">
        <v>1304</v>
      </c>
      <c r="D1308" s="17">
        <v>282</v>
      </c>
      <c r="E1308" s="48">
        <v>75.8</v>
      </c>
      <c r="F1308" s="37">
        <f t="shared" si="499"/>
        <v>5.5555555555556344E-2</v>
      </c>
      <c r="G1308" s="37">
        <f t="shared" si="500"/>
        <v>0.20000000000000284</v>
      </c>
      <c r="H1308" s="36"/>
      <c r="I1308" s="33">
        <f t="shared" si="480"/>
        <v>21.055555555555557</v>
      </c>
      <c r="J1308" s="34">
        <f t="shared" si="487"/>
        <v>101.33333333333476</v>
      </c>
      <c r="K1308" s="34">
        <f t="shared" si="488"/>
        <v>143.15</v>
      </c>
      <c r="L1308" s="39">
        <f t="shared" si="489"/>
        <v>441.69607500000006</v>
      </c>
      <c r="M1308" s="40">
        <f t="shared" si="490"/>
        <v>686.17940833333478</v>
      </c>
      <c r="N1308" s="36"/>
      <c r="O1308" s="45">
        <f t="shared" si="491"/>
        <v>14447.888653240772</v>
      </c>
      <c r="P1308" s="46">
        <f t="shared" si="502"/>
        <v>14.447888653240772</v>
      </c>
      <c r="Q1308" s="42">
        <f t="shared" si="492"/>
        <v>14.447888653240772</v>
      </c>
      <c r="R1308" s="46">
        <f t="shared" si="501"/>
        <v>2.6974545042995444</v>
      </c>
      <c r="S1308" s="42">
        <f t="shared" si="493"/>
        <v>0</v>
      </c>
      <c r="T1308" s="43">
        <f t="shared" si="479"/>
        <v>0.66854123056598824</v>
      </c>
      <c r="U1308" s="36"/>
      <c r="V1308" s="58">
        <f t="shared" si="494"/>
        <v>101.33333333333476</v>
      </c>
      <c r="W1308" s="58">
        <f t="shared" si="495"/>
        <v>0</v>
      </c>
      <c r="Y1308" s="61">
        <f t="shared" si="481"/>
        <v>404322.81481481489</v>
      </c>
      <c r="Z1308" s="61">
        <f t="shared" si="482"/>
        <v>404.32281481481488</v>
      </c>
      <c r="AA1308" s="61">
        <f t="shared" si="483"/>
        <v>0</v>
      </c>
      <c r="AB1308" s="63">
        <f t="shared" si="484"/>
        <v>0</v>
      </c>
      <c r="AC1308" s="36"/>
      <c r="AD1308" s="64">
        <f t="shared" si="485"/>
        <v>0</v>
      </c>
      <c r="AE1308" s="64">
        <f t="shared" si="486"/>
        <v>0.66854123056598824</v>
      </c>
      <c r="AF1308" s="42">
        <f t="shared" si="496"/>
        <v>20539.776888889184</v>
      </c>
      <c r="AG1308" s="72">
        <f t="shared" si="497"/>
        <v>11854.018737000171</v>
      </c>
      <c r="AH1308">
        <f t="shared" si="498"/>
        <v>0.40613879756883786</v>
      </c>
    </row>
    <row r="1309" spans="1:34" ht="15.75" thickBot="1" x14ac:dyDescent="0.3">
      <c r="A1309" s="36"/>
      <c r="B1309" s="17" t="s">
        <v>61</v>
      </c>
      <c r="C1309" s="17">
        <v>1305</v>
      </c>
      <c r="D1309" s="17">
        <v>283</v>
      </c>
      <c r="E1309" s="48">
        <v>75.900000000000006</v>
      </c>
      <c r="F1309" s="37">
        <f t="shared" si="499"/>
        <v>2.7777777777778172E-2</v>
      </c>
      <c r="G1309" s="37">
        <f t="shared" si="500"/>
        <v>0.10000000000000142</v>
      </c>
      <c r="H1309" s="36"/>
      <c r="I1309" s="33">
        <f t="shared" si="480"/>
        <v>21.083333333333336</v>
      </c>
      <c r="J1309" s="34">
        <f t="shared" si="487"/>
        <v>50.666666666667382</v>
      </c>
      <c r="K1309" s="34">
        <f t="shared" si="488"/>
        <v>143.15</v>
      </c>
      <c r="L1309" s="39">
        <f t="shared" si="489"/>
        <v>442.86226875000011</v>
      </c>
      <c r="M1309" s="40">
        <f t="shared" si="490"/>
        <v>636.67893541666751</v>
      </c>
      <c r="N1309" s="36"/>
      <c r="O1309" s="45">
        <f t="shared" si="491"/>
        <v>13423.314221701408</v>
      </c>
      <c r="P1309" s="46">
        <f t="shared" si="502"/>
        <v>13.423314221701409</v>
      </c>
      <c r="Q1309" s="42">
        <f t="shared" si="492"/>
        <v>13.423314221701409</v>
      </c>
      <c r="R1309" s="46">
        <f t="shared" si="501"/>
        <v>2.7011832026944615</v>
      </c>
      <c r="S1309" s="42">
        <f t="shared" si="493"/>
        <v>0</v>
      </c>
      <c r="T1309" s="43">
        <f t="shared" si="479"/>
        <v>0.66854123056598824</v>
      </c>
      <c r="U1309" s="36"/>
      <c r="V1309" s="58">
        <f t="shared" si="494"/>
        <v>50.666666666667382</v>
      </c>
      <c r="W1309" s="58">
        <f t="shared" si="495"/>
        <v>0</v>
      </c>
      <c r="Y1309" s="61">
        <f t="shared" si="481"/>
        <v>405390.33333333343</v>
      </c>
      <c r="Z1309" s="61">
        <f t="shared" si="482"/>
        <v>405.39033333333344</v>
      </c>
      <c r="AA1309" s="61">
        <f t="shared" si="483"/>
        <v>0</v>
      </c>
      <c r="AB1309" s="63">
        <f t="shared" si="484"/>
        <v>0</v>
      </c>
      <c r="AC1309" s="36"/>
      <c r="AD1309" s="64">
        <f t="shared" si="485"/>
        <v>0</v>
      </c>
      <c r="AE1309" s="64">
        <f t="shared" si="486"/>
        <v>0.66854123056598824</v>
      </c>
      <c r="AF1309" s="42">
        <f t="shared" si="496"/>
        <v>10296.967901233982</v>
      </c>
      <c r="AG1309" s="72">
        <f t="shared" si="497"/>
        <v>5942.6375999996617</v>
      </c>
      <c r="AH1309">
        <f t="shared" si="498"/>
        <v>0.40613879756883786</v>
      </c>
    </row>
    <row r="1310" spans="1:34" ht="15.75" thickBot="1" x14ac:dyDescent="0.3">
      <c r="A1310" s="36"/>
      <c r="B1310" s="17" t="s">
        <v>61</v>
      </c>
      <c r="C1310" s="17">
        <v>1306</v>
      </c>
      <c r="D1310" s="17">
        <v>284</v>
      </c>
      <c r="E1310" s="48">
        <v>76</v>
      </c>
      <c r="F1310" s="37">
        <f t="shared" si="499"/>
        <v>1.3888888888888099E-2</v>
      </c>
      <c r="G1310" s="37">
        <f t="shared" si="500"/>
        <v>4.9999999999997158E-2</v>
      </c>
      <c r="H1310" s="36"/>
      <c r="I1310" s="33">
        <f t="shared" si="480"/>
        <v>21.111111111111111</v>
      </c>
      <c r="J1310" s="34">
        <f t="shared" si="487"/>
        <v>25.333333333331893</v>
      </c>
      <c r="K1310" s="34">
        <f t="shared" si="488"/>
        <v>143.15</v>
      </c>
      <c r="L1310" s="39">
        <f t="shared" si="489"/>
        <v>444.03</v>
      </c>
      <c r="M1310" s="40">
        <f t="shared" si="490"/>
        <v>612.51333333333184</v>
      </c>
      <c r="N1310" s="36"/>
      <c r="O1310" s="45">
        <f t="shared" si="491"/>
        <v>12930.837037037005</v>
      </c>
      <c r="P1310" s="46">
        <f t="shared" si="502"/>
        <v>12.930837037037005</v>
      </c>
      <c r="Q1310" s="42">
        <f t="shared" si="492"/>
        <v>12.930837037037005</v>
      </c>
      <c r="R1310" s="46">
        <f t="shared" si="501"/>
        <v>2.7047751018714163</v>
      </c>
      <c r="S1310" s="42">
        <f t="shared" si="493"/>
        <v>0</v>
      </c>
      <c r="T1310" s="43">
        <f t="shared" si="479"/>
        <v>0.66854123056598824</v>
      </c>
      <c r="U1310" s="36"/>
      <c r="V1310" s="58">
        <f t="shared" si="494"/>
        <v>25.333333333331893</v>
      </c>
      <c r="W1310" s="58">
        <f t="shared" si="495"/>
        <v>0</v>
      </c>
      <c r="Y1310" s="61">
        <f t="shared" si="481"/>
        <v>406459.25925925921</v>
      </c>
      <c r="Z1310" s="61">
        <f t="shared" si="482"/>
        <v>406.45925925925923</v>
      </c>
      <c r="AA1310" s="61">
        <f t="shared" si="483"/>
        <v>0</v>
      </c>
      <c r="AB1310" s="63">
        <f t="shared" si="484"/>
        <v>0</v>
      </c>
      <c r="AC1310" s="36"/>
      <c r="AD1310" s="64">
        <f t="shared" si="485"/>
        <v>0</v>
      </c>
      <c r="AE1310" s="64">
        <f t="shared" si="486"/>
        <v>0.67197320056584353</v>
      </c>
      <c r="AF1310" s="42">
        <f t="shared" si="496"/>
        <v>0</v>
      </c>
      <c r="AG1310" s="72">
        <f t="shared" si="497"/>
        <v>0</v>
      </c>
      <c r="AH1310">
        <f t="shared" si="498"/>
        <v>0.40613879756883786</v>
      </c>
    </row>
    <row r="1311" spans="1:34" ht="15.75" thickBot="1" x14ac:dyDescent="0.3">
      <c r="A1311" s="36"/>
      <c r="B1311" s="17" t="s">
        <v>61</v>
      </c>
      <c r="C1311" s="17">
        <v>1307</v>
      </c>
      <c r="D1311" s="17">
        <v>285</v>
      </c>
      <c r="E1311" s="48">
        <v>76</v>
      </c>
      <c r="F1311" s="37">
        <f t="shared" si="499"/>
        <v>0</v>
      </c>
      <c r="G1311" s="37">
        <f t="shared" si="500"/>
        <v>0</v>
      </c>
      <c r="H1311" s="36"/>
      <c r="I1311" s="33">
        <f t="shared" si="480"/>
        <v>21.111111111111111</v>
      </c>
      <c r="J1311" s="34">
        <f t="shared" si="487"/>
        <v>0</v>
      </c>
      <c r="K1311" s="34">
        <f t="shared" si="488"/>
        <v>143.15</v>
      </c>
      <c r="L1311" s="39">
        <f t="shared" si="489"/>
        <v>444.03</v>
      </c>
      <c r="M1311" s="40">
        <f t="shared" si="490"/>
        <v>587.17999999999995</v>
      </c>
      <c r="N1311" s="36"/>
      <c r="O1311" s="45">
        <f t="shared" si="491"/>
        <v>12396.02222222222</v>
      </c>
      <c r="P1311" s="46">
        <f t="shared" si="502"/>
        <v>12.39602222222222</v>
      </c>
      <c r="Q1311" s="42">
        <f t="shared" si="492"/>
        <v>12.39602222222222</v>
      </c>
      <c r="R1311" s="46">
        <f t="shared" si="501"/>
        <v>2.7082184413775892</v>
      </c>
      <c r="S1311" s="42">
        <f t="shared" si="493"/>
        <v>0</v>
      </c>
      <c r="T1311" s="43">
        <f t="shared" si="479"/>
        <v>0.66854123056598824</v>
      </c>
      <c r="U1311" s="36"/>
      <c r="V1311" s="58">
        <f t="shared" si="494"/>
        <v>0</v>
      </c>
      <c r="W1311" s="58">
        <f t="shared" si="495"/>
        <v>0</v>
      </c>
      <c r="Y1311" s="61">
        <f t="shared" si="481"/>
        <v>406459.25925925921</v>
      </c>
      <c r="Z1311" s="61">
        <f t="shared" si="482"/>
        <v>406.45925925925923</v>
      </c>
      <c r="AA1311" s="61">
        <f t="shared" si="483"/>
        <v>0</v>
      </c>
      <c r="AB1311" s="63">
        <f t="shared" si="484"/>
        <v>0</v>
      </c>
      <c r="AC1311" s="36"/>
      <c r="AD1311" s="64">
        <f t="shared" si="485"/>
        <v>0</v>
      </c>
      <c r="AE1311" s="64">
        <f t="shared" si="486"/>
        <v>0.67197320056584353</v>
      </c>
      <c r="AF1311" s="42">
        <f t="shared" si="496"/>
        <v>0</v>
      </c>
      <c r="AG1311" s="72">
        <f t="shared" si="497"/>
        <v>0</v>
      </c>
      <c r="AH1311">
        <f t="shared" si="498"/>
        <v>0.40613879756883786</v>
      </c>
    </row>
    <row r="1312" spans="1:34" ht="15.75" thickBot="1" x14ac:dyDescent="0.3">
      <c r="A1312" s="36"/>
      <c r="B1312" s="17" t="s">
        <v>61</v>
      </c>
      <c r="C1312" s="17">
        <v>1308</v>
      </c>
      <c r="D1312" s="17">
        <v>286</v>
      </c>
      <c r="E1312" s="48">
        <v>76</v>
      </c>
      <c r="F1312" s="37">
        <f t="shared" si="499"/>
        <v>-1.3888888888888099E-2</v>
      </c>
      <c r="G1312" s="37">
        <f t="shared" si="500"/>
        <v>-4.9999999999997158E-2</v>
      </c>
      <c r="H1312" s="36"/>
      <c r="I1312" s="33">
        <f t="shared" si="480"/>
        <v>21.111111111111111</v>
      </c>
      <c r="J1312" s="34">
        <f t="shared" si="487"/>
        <v>-25.333333333331893</v>
      </c>
      <c r="K1312" s="34">
        <f t="shared" si="488"/>
        <v>143.15</v>
      </c>
      <c r="L1312" s="39">
        <f t="shared" si="489"/>
        <v>444.03</v>
      </c>
      <c r="M1312" s="40">
        <f t="shared" si="490"/>
        <v>587.17999999999995</v>
      </c>
      <c r="N1312" s="36"/>
      <c r="O1312" s="45">
        <f t="shared" si="491"/>
        <v>12396.02222222222</v>
      </c>
      <c r="P1312" s="46">
        <f t="shared" si="502"/>
        <v>12.39602222222222</v>
      </c>
      <c r="Q1312" s="42">
        <f t="shared" si="492"/>
        <v>11.861207407407438</v>
      </c>
      <c r="R1312" s="46">
        <f t="shared" si="501"/>
        <v>2.711661780883762</v>
      </c>
      <c r="S1312" s="42">
        <f t="shared" si="493"/>
        <v>12355.091999479169</v>
      </c>
      <c r="T1312" s="43">
        <f t="shared" si="479"/>
        <v>0.67197320056584353</v>
      </c>
      <c r="U1312" s="65"/>
      <c r="V1312" s="58">
        <f t="shared" si="494"/>
        <v>0</v>
      </c>
      <c r="W1312" s="58">
        <f t="shared" si="495"/>
        <v>25.333333333331893</v>
      </c>
      <c r="Y1312" s="61">
        <f t="shared" si="481"/>
        <v>406459.25925925921</v>
      </c>
      <c r="Z1312" s="61">
        <f t="shared" si="482"/>
        <v>406.45925925925923</v>
      </c>
      <c r="AA1312" s="61">
        <f t="shared" si="483"/>
        <v>1068.9259259257815</v>
      </c>
      <c r="AB1312" s="63">
        <f t="shared" si="484"/>
        <v>1.0689259259257815</v>
      </c>
      <c r="AC1312" s="36"/>
      <c r="AD1312" s="64">
        <f t="shared" si="485"/>
        <v>-1.0689259259257815</v>
      </c>
      <c r="AE1312" s="64">
        <f t="shared" si="486"/>
        <v>0.67539382807240222</v>
      </c>
      <c r="AF1312" s="42">
        <f t="shared" si="496"/>
        <v>0</v>
      </c>
      <c r="AG1312" s="72">
        <f t="shared" si="497"/>
        <v>0</v>
      </c>
      <c r="AH1312">
        <f t="shared" si="498"/>
        <v>0.40822371934374996</v>
      </c>
    </row>
    <row r="1313" spans="1:34" ht="15.75" thickBot="1" x14ac:dyDescent="0.3">
      <c r="A1313" s="36"/>
      <c r="B1313" s="17" t="s">
        <v>61</v>
      </c>
      <c r="C1313" s="17">
        <v>1309</v>
      </c>
      <c r="D1313" s="17">
        <v>287</v>
      </c>
      <c r="E1313" s="48">
        <v>75.900000000000006</v>
      </c>
      <c r="F1313" s="37">
        <f t="shared" si="499"/>
        <v>-1.3888888888888099E-2</v>
      </c>
      <c r="G1313" s="37">
        <f t="shared" si="500"/>
        <v>-4.9999999999997158E-2</v>
      </c>
      <c r="H1313" s="36"/>
      <c r="I1313" s="33">
        <f t="shared" si="480"/>
        <v>21.083333333333336</v>
      </c>
      <c r="J1313" s="34">
        <f t="shared" si="487"/>
        <v>-25.333333333331893</v>
      </c>
      <c r="K1313" s="34">
        <f t="shared" si="488"/>
        <v>143.15</v>
      </c>
      <c r="L1313" s="39">
        <f t="shared" si="489"/>
        <v>442.86226875000011</v>
      </c>
      <c r="M1313" s="40">
        <f t="shared" si="490"/>
        <v>586.01226875000009</v>
      </c>
      <c r="N1313" s="36"/>
      <c r="O1313" s="45">
        <f t="shared" si="491"/>
        <v>12355.091999479169</v>
      </c>
      <c r="P1313" s="46">
        <f t="shared" si="502"/>
        <v>12.355091999479169</v>
      </c>
      <c r="Q1313" s="42">
        <f t="shared" si="492"/>
        <v>11.820980888368089</v>
      </c>
      <c r="R1313" s="46">
        <f t="shared" si="501"/>
        <v>2.7150937508836175</v>
      </c>
      <c r="S1313" s="42">
        <f t="shared" si="493"/>
        <v>0</v>
      </c>
      <c r="T1313" s="43">
        <f t="shared" si="479"/>
        <v>0.67197320056584353</v>
      </c>
      <c r="U1313" s="65"/>
      <c r="V1313" s="58">
        <f t="shared" si="494"/>
        <v>0</v>
      </c>
      <c r="W1313" s="58">
        <f t="shared" si="495"/>
        <v>25.333333333331893</v>
      </c>
      <c r="Y1313" s="61">
        <f t="shared" si="481"/>
        <v>405390.33333333343</v>
      </c>
      <c r="Z1313" s="61">
        <f t="shared" si="482"/>
        <v>405.39033333333344</v>
      </c>
      <c r="AA1313" s="61">
        <f t="shared" si="483"/>
        <v>0</v>
      </c>
      <c r="AB1313" s="63">
        <f t="shared" si="484"/>
        <v>0</v>
      </c>
      <c r="AC1313" s="36"/>
      <c r="AD1313" s="64">
        <f t="shared" si="485"/>
        <v>0</v>
      </c>
      <c r="AE1313" s="64">
        <f t="shared" si="486"/>
        <v>0.67880314006309472</v>
      </c>
      <c r="AF1313" s="42">
        <f t="shared" si="496"/>
        <v>0</v>
      </c>
      <c r="AG1313" s="72">
        <f t="shared" si="497"/>
        <v>0</v>
      </c>
      <c r="AH1313">
        <f t="shared" si="498"/>
        <v>0.40822371934374996</v>
      </c>
    </row>
    <row r="1314" spans="1:34" ht="15.75" thickBot="1" x14ac:dyDescent="0.3">
      <c r="A1314" s="36"/>
      <c r="B1314" s="17" t="s">
        <v>61</v>
      </c>
      <c r="C1314" s="17">
        <v>1310</v>
      </c>
      <c r="D1314" s="17">
        <v>288</v>
      </c>
      <c r="E1314" s="48">
        <v>75.900000000000006</v>
      </c>
      <c r="F1314" s="37">
        <f t="shared" si="499"/>
        <v>-1.3888888888890073E-2</v>
      </c>
      <c r="G1314" s="37">
        <f t="shared" si="500"/>
        <v>-5.0000000000004263E-2</v>
      </c>
      <c r="H1314" s="36"/>
      <c r="I1314" s="33">
        <f t="shared" si="480"/>
        <v>21.083333333333336</v>
      </c>
      <c r="J1314" s="34">
        <f t="shared" si="487"/>
        <v>-25.333333333335492</v>
      </c>
      <c r="K1314" s="34">
        <f t="shared" si="488"/>
        <v>143.15</v>
      </c>
      <c r="L1314" s="39">
        <f t="shared" si="489"/>
        <v>442.86226875000011</v>
      </c>
      <c r="M1314" s="40">
        <f t="shared" si="490"/>
        <v>586.01226875000009</v>
      </c>
      <c r="N1314" s="36"/>
      <c r="O1314" s="45">
        <f t="shared" si="491"/>
        <v>12355.091999479169</v>
      </c>
      <c r="P1314" s="46">
        <f t="shared" si="502"/>
        <v>12.355091999479169</v>
      </c>
      <c r="Q1314" s="42">
        <f t="shared" si="492"/>
        <v>11.820980888368014</v>
      </c>
      <c r="R1314" s="46">
        <f t="shared" si="501"/>
        <v>2.718525720883473</v>
      </c>
      <c r="S1314" s="42">
        <f t="shared" si="493"/>
        <v>12314.259023611114</v>
      </c>
      <c r="T1314" s="43">
        <f t="shared" si="479"/>
        <v>0.67539382807240222</v>
      </c>
      <c r="U1314" s="65"/>
      <c r="V1314" s="58">
        <f t="shared" si="494"/>
        <v>0</v>
      </c>
      <c r="W1314" s="58">
        <f t="shared" si="495"/>
        <v>25.333333333335492</v>
      </c>
      <c r="Y1314" s="61">
        <f t="shared" si="481"/>
        <v>405390.33333333343</v>
      </c>
      <c r="Z1314" s="61">
        <f t="shared" si="482"/>
        <v>405.39033333333344</v>
      </c>
      <c r="AA1314" s="61">
        <f t="shared" si="483"/>
        <v>1067.5185185185401</v>
      </c>
      <c r="AB1314" s="63">
        <f t="shared" si="484"/>
        <v>1.0675185185185401</v>
      </c>
      <c r="AC1314" s="36"/>
      <c r="AD1314" s="64">
        <f t="shared" si="485"/>
        <v>-1.0675185185185401</v>
      </c>
      <c r="AE1314" s="64">
        <f t="shared" si="486"/>
        <v>0.68218990181198558</v>
      </c>
      <c r="AF1314" s="42">
        <f t="shared" si="496"/>
        <v>0</v>
      </c>
      <c r="AG1314" s="72">
        <f t="shared" si="497"/>
        <v>0</v>
      </c>
      <c r="AH1314">
        <f t="shared" si="498"/>
        <v>0.41030175055398432</v>
      </c>
    </row>
    <row r="1315" spans="1:34" ht="15.75" thickBot="1" x14ac:dyDescent="0.3">
      <c r="A1315" s="36"/>
      <c r="B1315" s="17" t="s">
        <v>61</v>
      </c>
      <c r="C1315" s="17">
        <v>1311</v>
      </c>
      <c r="D1315" s="17">
        <v>289</v>
      </c>
      <c r="E1315" s="48">
        <v>75.8</v>
      </c>
      <c r="F1315" s="37">
        <f t="shared" si="499"/>
        <v>-2.7777777777778172E-2</v>
      </c>
      <c r="G1315" s="37">
        <f t="shared" si="500"/>
        <v>-0.10000000000000142</v>
      </c>
      <c r="H1315" s="36"/>
      <c r="I1315" s="33">
        <f t="shared" si="480"/>
        <v>21.055555555555557</v>
      </c>
      <c r="J1315" s="34">
        <f t="shared" si="487"/>
        <v>-50.666666666667382</v>
      </c>
      <c r="K1315" s="34">
        <f t="shared" si="488"/>
        <v>143.15</v>
      </c>
      <c r="L1315" s="39">
        <f t="shared" si="489"/>
        <v>441.69607500000006</v>
      </c>
      <c r="M1315" s="40">
        <f t="shared" si="490"/>
        <v>584.84607500000004</v>
      </c>
      <c r="N1315" s="36"/>
      <c r="O1315" s="45">
        <f t="shared" si="491"/>
        <v>12314.259023611114</v>
      </c>
      <c r="P1315" s="46">
        <f t="shared" si="502"/>
        <v>12.314259023611113</v>
      </c>
      <c r="Q1315" s="42">
        <f t="shared" si="492"/>
        <v>11.247444208796285</v>
      </c>
      <c r="R1315" s="46">
        <f t="shared" si="501"/>
        <v>2.7219463483900315</v>
      </c>
      <c r="S1315" s="42">
        <f t="shared" si="493"/>
        <v>12273.523166493056</v>
      </c>
      <c r="T1315" s="43">
        <f t="shared" si="479"/>
        <v>0.67880314006309472</v>
      </c>
      <c r="U1315" s="65"/>
      <c r="V1315" s="58">
        <f t="shared" si="494"/>
        <v>0</v>
      </c>
      <c r="W1315" s="58">
        <f t="shared" si="495"/>
        <v>50.666666666667382</v>
      </c>
      <c r="Y1315" s="61">
        <f t="shared" si="481"/>
        <v>404322.81481481489</v>
      </c>
      <c r="Z1315" s="61">
        <f t="shared" si="482"/>
        <v>404.32281481481488</v>
      </c>
      <c r="AA1315" s="61">
        <f t="shared" si="483"/>
        <v>1066.1111111111823</v>
      </c>
      <c r="AB1315" s="63">
        <f t="shared" si="484"/>
        <v>1.0661111111111823</v>
      </c>
      <c r="AC1315" s="36"/>
      <c r="AD1315" s="64">
        <f t="shared" si="485"/>
        <v>-1.0661111111111823</v>
      </c>
      <c r="AE1315" s="64">
        <f t="shared" si="486"/>
        <v>0.68554303963914609</v>
      </c>
      <c r="AF1315" s="42">
        <f t="shared" si="496"/>
        <v>0</v>
      </c>
      <c r="AG1315" s="72">
        <f t="shared" si="497"/>
        <v>0</v>
      </c>
      <c r="AH1315">
        <f t="shared" si="498"/>
        <v>0.41237290758833006</v>
      </c>
    </row>
    <row r="1316" spans="1:34" ht="15.75" thickBot="1" x14ac:dyDescent="0.3">
      <c r="A1316" s="36"/>
      <c r="B1316" s="17" t="s">
        <v>61</v>
      </c>
      <c r="C1316" s="17">
        <v>1312</v>
      </c>
      <c r="D1316" s="17">
        <v>290</v>
      </c>
      <c r="E1316" s="48">
        <v>75.7</v>
      </c>
      <c r="F1316" s="37">
        <f t="shared" si="499"/>
        <v>-4.1666666666666269E-2</v>
      </c>
      <c r="G1316" s="37">
        <f t="shared" si="500"/>
        <v>-0.14999999999999858</v>
      </c>
      <c r="H1316" s="36"/>
      <c r="I1316" s="33">
        <f t="shared" si="480"/>
        <v>21.027777777777779</v>
      </c>
      <c r="J1316" s="34">
        <f t="shared" si="487"/>
        <v>-75.999999999999275</v>
      </c>
      <c r="K1316" s="34">
        <f t="shared" si="488"/>
        <v>143.15</v>
      </c>
      <c r="L1316" s="39">
        <f t="shared" si="489"/>
        <v>440.53141875</v>
      </c>
      <c r="M1316" s="40">
        <f t="shared" si="490"/>
        <v>583.68141875000003</v>
      </c>
      <c r="N1316" s="36"/>
      <c r="O1316" s="45">
        <f t="shared" si="491"/>
        <v>12273.523166493056</v>
      </c>
      <c r="P1316" s="46">
        <f t="shared" si="502"/>
        <v>12.273523166493057</v>
      </c>
      <c r="Q1316" s="42">
        <f t="shared" si="492"/>
        <v>10.67541205538196</v>
      </c>
      <c r="R1316" s="46">
        <f t="shared" si="501"/>
        <v>2.7253556603807239</v>
      </c>
      <c r="S1316" s="42">
        <f t="shared" si="493"/>
        <v>12192.342296006944</v>
      </c>
      <c r="T1316" s="43">
        <f t="shared" si="479"/>
        <v>0.68218990181198558</v>
      </c>
      <c r="U1316" s="65"/>
      <c r="V1316" s="58">
        <f t="shared" si="494"/>
        <v>0</v>
      </c>
      <c r="W1316" s="58">
        <f t="shared" si="495"/>
        <v>75.999999999999275</v>
      </c>
      <c r="Y1316" s="61">
        <f t="shared" si="481"/>
        <v>403256.70370370371</v>
      </c>
      <c r="Z1316" s="61">
        <f t="shared" si="482"/>
        <v>403.25670370370369</v>
      </c>
      <c r="AA1316" s="61">
        <f t="shared" si="483"/>
        <v>2128</v>
      </c>
      <c r="AB1316" s="63">
        <f t="shared" si="484"/>
        <v>2.1280000000000001</v>
      </c>
      <c r="AC1316" s="36"/>
      <c r="AD1316" s="64">
        <f t="shared" si="485"/>
        <v>-2.1280000000000001</v>
      </c>
      <c r="AE1316" s="64">
        <f t="shared" si="486"/>
        <v>0.68887389539724797</v>
      </c>
      <c r="AF1316" s="42">
        <f t="shared" si="496"/>
        <v>0</v>
      </c>
      <c r="AG1316" s="72">
        <f t="shared" si="497"/>
        <v>0</v>
      </c>
      <c r="AH1316">
        <f t="shared" si="498"/>
        <v>0.4144303653507812</v>
      </c>
    </row>
    <row r="1317" spans="1:34" ht="15.75" thickBot="1" x14ac:dyDescent="0.3">
      <c r="A1317" s="36"/>
      <c r="B1317" s="17" t="s">
        <v>61</v>
      </c>
      <c r="C1317" s="17">
        <v>1313</v>
      </c>
      <c r="D1317" s="17">
        <v>291</v>
      </c>
      <c r="E1317" s="48">
        <v>75.5</v>
      </c>
      <c r="F1317" s="37">
        <f t="shared" si="499"/>
        <v>-6.9444444444444448E-2</v>
      </c>
      <c r="G1317" s="37">
        <f t="shared" si="500"/>
        <v>-0.25</v>
      </c>
      <c r="H1317" s="36"/>
      <c r="I1317" s="33">
        <f t="shared" si="480"/>
        <v>20.972222222222221</v>
      </c>
      <c r="J1317" s="34">
        <f t="shared" si="487"/>
        <v>-126.66666666666667</v>
      </c>
      <c r="K1317" s="34">
        <f t="shared" si="488"/>
        <v>143.15</v>
      </c>
      <c r="L1317" s="39">
        <f t="shared" si="489"/>
        <v>438.20671874999999</v>
      </c>
      <c r="M1317" s="40">
        <f t="shared" si="490"/>
        <v>581.35671875000003</v>
      </c>
      <c r="N1317" s="36"/>
      <c r="O1317" s="45">
        <f t="shared" si="491"/>
        <v>12192.342296006944</v>
      </c>
      <c r="P1317" s="46">
        <f t="shared" si="502"/>
        <v>12.192342296006943</v>
      </c>
      <c r="Q1317" s="42">
        <f t="shared" si="492"/>
        <v>9.5358608145254617</v>
      </c>
      <c r="R1317" s="46">
        <f t="shared" si="501"/>
        <v>2.7287424221296148</v>
      </c>
      <c r="S1317" s="42">
        <f t="shared" si="493"/>
        <v>12071.296177777778</v>
      </c>
      <c r="T1317" s="43">
        <f t="shared" si="479"/>
        <v>0.68554303963914609</v>
      </c>
      <c r="U1317" s="65">
        <f>SUM(S1312:S1322)</f>
        <v>119507.59312899309</v>
      </c>
      <c r="V1317" s="58">
        <f t="shared" si="494"/>
        <v>0</v>
      </c>
      <c r="W1317" s="58">
        <f t="shared" si="495"/>
        <v>126.66666666666667</v>
      </c>
      <c r="Y1317" s="61">
        <f t="shared" si="481"/>
        <v>401128.70370370371</v>
      </c>
      <c r="Z1317" s="61">
        <f t="shared" si="482"/>
        <v>401.12870370370371</v>
      </c>
      <c r="AA1317" s="61">
        <f t="shared" si="483"/>
        <v>3181.444444444438</v>
      </c>
      <c r="AB1317" s="63">
        <f t="shared" si="484"/>
        <v>3.1814444444444381</v>
      </c>
      <c r="AC1317" s="36"/>
      <c r="AD1317" s="64">
        <f t="shared" si="485"/>
        <v>-3.1814444444444381</v>
      </c>
      <c r="AE1317" s="64">
        <f t="shared" si="486"/>
        <v>0.69217152815809868</v>
      </c>
      <c r="AF1317" s="42">
        <f t="shared" si="496"/>
        <v>0</v>
      </c>
      <c r="AG1317" s="72">
        <f t="shared" si="497"/>
        <v>0</v>
      </c>
      <c r="AH1317">
        <f t="shared" si="498"/>
        <v>0.41646739658078125</v>
      </c>
    </row>
    <row r="1318" spans="1:34" ht="15.75" thickBot="1" x14ac:dyDescent="0.3">
      <c r="A1318" s="36"/>
      <c r="B1318" s="17" t="s">
        <v>61</v>
      </c>
      <c r="C1318" s="17">
        <v>1314</v>
      </c>
      <c r="D1318" s="17">
        <v>292</v>
      </c>
      <c r="E1318" s="48">
        <v>75.2</v>
      </c>
      <c r="F1318" s="37">
        <f t="shared" si="499"/>
        <v>-6.9444444444444448E-2</v>
      </c>
      <c r="G1318" s="37">
        <f t="shared" si="500"/>
        <v>-0.25</v>
      </c>
      <c r="H1318" s="36"/>
      <c r="I1318" s="33">
        <f t="shared" si="480"/>
        <v>20.888888888888889</v>
      </c>
      <c r="J1318" s="34">
        <f t="shared" si="487"/>
        <v>-126.66666666666667</v>
      </c>
      <c r="K1318" s="34">
        <f t="shared" si="488"/>
        <v>143.15</v>
      </c>
      <c r="L1318" s="39">
        <f t="shared" si="489"/>
        <v>434.7312</v>
      </c>
      <c r="M1318" s="40">
        <f t="shared" si="490"/>
        <v>577.88120000000004</v>
      </c>
      <c r="N1318" s="36"/>
      <c r="O1318" s="45">
        <f t="shared" si="491"/>
        <v>12071.296177777778</v>
      </c>
      <c r="P1318" s="46">
        <f t="shared" si="502"/>
        <v>12.071296177777779</v>
      </c>
      <c r="Q1318" s="42">
        <f t="shared" si="492"/>
        <v>9.4253702518518523</v>
      </c>
      <c r="R1318" s="46">
        <f t="shared" si="501"/>
        <v>2.7320955599567753</v>
      </c>
      <c r="S1318" s="42">
        <f t="shared" si="493"/>
        <v>11991.08072916667</v>
      </c>
      <c r="T1318" s="43">
        <f t="shared" si="479"/>
        <v>0.68887389539724797</v>
      </c>
      <c r="U1318" s="65"/>
      <c r="V1318" s="58">
        <f t="shared" si="494"/>
        <v>0</v>
      </c>
      <c r="W1318" s="58">
        <f t="shared" si="495"/>
        <v>126.66666666666667</v>
      </c>
      <c r="Y1318" s="61">
        <f t="shared" si="481"/>
        <v>397947.25925925927</v>
      </c>
      <c r="Z1318" s="61">
        <f t="shared" si="482"/>
        <v>397.94725925925928</v>
      </c>
      <c r="AA1318" s="61">
        <f t="shared" si="483"/>
        <v>2113.9259259258397</v>
      </c>
      <c r="AB1318" s="63">
        <f t="shared" si="484"/>
        <v>2.1139259259258396</v>
      </c>
      <c r="AC1318" s="36"/>
      <c r="AD1318" s="64">
        <f t="shared" si="485"/>
        <v>-2.1139259259258396</v>
      </c>
      <c r="AE1318" s="64">
        <f t="shared" si="486"/>
        <v>0.69540343178382202</v>
      </c>
      <c r="AF1318" s="42">
        <f t="shared" si="496"/>
        <v>0</v>
      </c>
      <c r="AG1318" s="72">
        <f t="shared" si="497"/>
        <v>0</v>
      </c>
      <c r="AH1318">
        <f t="shared" si="498"/>
        <v>0.41849089145382817</v>
      </c>
    </row>
    <row r="1319" spans="1:34" ht="15.75" thickBot="1" x14ac:dyDescent="0.3">
      <c r="A1319" s="36"/>
      <c r="B1319" s="17" t="s">
        <v>61</v>
      </c>
      <c r="C1319" s="17">
        <v>1315</v>
      </c>
      <c r="D1319" s="17">
        <v>293</v>
      </c>
      <c r="E1319" s="48">
        <v>75</v>
      </c>
      <c r="F1319" s="37">
        <f t="shared" si="499"/>
        <v>-6.9444444444444448E-2</v>
      </c>
      <c r="G1319" s="37">
        <f t="shared" si="500"/>
        <v>-0.25</v>
      </c>
      <c r="H1319" s="36"/>
      <c r="I1319" s="33">
        <f t="shared" si="480"/>
        <v>20.833333333333336</v>
      </c>
      <c r="J1319" s="34">
        <f t="shared" si="487"/>
        <v>-126.66666666666667</v>
      </c>
      <c r="K1319" s="34">
        <f t="shared" si="488"/>
        <v>143.15</v>
      </c>
      <c r="L1319" s="39">
        <f t="shared" si="489"/>
        <v>432.42187500000011</v>
      </c>
      <c r="M1319" s="40">
        <f t="shared" si="490"/>
        <v>575.57187500000009</v>
      </c>
      <c r="N1319" s="36"/>
      <c r="O1319" s="45">
        <f t="shared" si="491"/>
        <v>11991.08072916667</v>
      </c>
      <c r="P1319" s="46">
        <f t="shared" si="502"/>
        <v>11.99108072916667</v>
      </c>
      <c r="Q1319" s="42">
        <f t="shared" si="492"/>
        <v>9.3521918402777811</v>
      </c>
      <c r="R1319" s="46">
        <f t="shared" si="501"/>
        <v>2.7354264157148771</v>
      </c>
      <c r="S1319" s="42">
        <f t="shared" si="493"/>
        <v>11871.477939062501</v>
      </c>
      <c r="T1319" s="43">
        <f t="shared" ref="T1319:T1382" si="503">T1318 + (S1319 / 1000 * (C1319 - C1318) / 3600)</f>
        <v>0.69217152815809868</v>
      </c>
      <c r="U1319" s="65"/>
      <c r="V1319" s="58">
        <f t="shared" si="494"/>
        <v>0</v>
      </c>
      <c r="W1319" s="58">
        <f t="shared" si="495"/>
        <v>126.66666666666667</v>
      </c>
      <c r="Y1319" s="61">
        <f t="shared" si="481"/>
        <v>395833.33333333343</v>
      </c>
      <c r="Z1319" s="61">
        <f t="shared" si="482"/>
        <v>395.83333333333343</v>
      </c>
      <c r="AA1319" s="61">
        <f t="shared" si="483"/>
        <v>3160.3333333334303</v>
      </c>
      <c r="AB1319" s="63">
        <f t="shared" si="484"/>
        <v>3.1603333333334303</v>
      </c>
      <c r="AC1319" s="36"/>
      <c r="AD1319" s="64">
        <f t="shared" si="485"/>
        <v>-3.1603333333334303</v>
      </c>
      <c r="AE1319" s="64">
        <f t="shared" si="486"/>
        <v>0.69859204390858087</v>
      </c>
      <c r="AF1319" s="42">
        <f t="shared" si="496"/>
        <v>0</v>
      </c>
      <c r="AG1319" s="72">
        <f t="shared" si="497"/>
        <v>0</v>
      </c>
      <c r="AH1319">
        <f t="shared" si="498"/>
        <v>0.42049420335604498</v>
      </c>
    </row>
    <row r="1320" spans="1:34" ht="15.75" thickBot="1" x14ac:dyDescent="0.3">
      <c r="A1320" s="36"/>
      <c r="B1320" s="17" t="s">
        <v>61</v>
      </c>
      <c r="C1320" s="17">
        <v>1316</v>
      </c>
      <c r="D1320" s="17">
        <v>294</v>
      </c>
      <c r="E1320" s="48">
        <v>74.7</v>
      </c>
      <c r="F1320" s="37">
        <f t="shared" si="499"/>
        <v>-0.12500000000000078</v>
      </c>
      <c r="G1320" s="37">
        <f t="shared" si="500"/>
        <v>-0.45000000000000284</v>
      </c>
      <c r="H1320" s="36"/>
      <c r="I1320" s="33">
        <f t="shared" si="480"/>
        <v>20.75</v>
      </c>
      <c r="J1320" s="34">
        <f t="shared" si="487"/>
        <v>-228.00000000000142</v>
      </c>
      <c r="K1320" s="34">
        <f t="shared" si="488"/>
        <v>143.15</v>
      </c>
      <c r="L1320" s="39">
        <f t="shared" si="489"/>
        <v>428.96941874999999</v>
      </c>
      <c r="M1320" s="40">
        <f t="shared" si="490"/>
        <v>572.11941875000002</v>
      </c>
      <c r="N1320" s="36"/>
      <c r="O1320" s="45">
        <f t="shared" si="491"/>
        <v>11871.477939062501</v>
      </c>
      <c r="P1320" s="46">
        <f t="shared" si="502"/>
        <v>11.871477939062501</v>
      </c>
      <c r="Q1320" s="42">
        <f t="shared" si="492"/>
        <v>7.1404779390624702</v>
      </c>
      <c r="R1320" s="46">
        <f t="shared" si="501"/>
        <v>2.7387240484757278</v>
      </c>
      <c r="S1320" s="42">
        <f t="shared" si="493"/>
        <v>11634.853052604165</v>
      </c>
      <c r="T1320" s="43">
        <f t="shared" si="503"/>
        <v>0.69540343178382202</v>
      </c>
      <c r="U1320" s="65"/>
      <c r="V1320" s="58">
        <f t="shared" si="494"/>
        <v>0</v>
      </c>
      <c r="W1320" s="58">
        <f t="shared" si="495"/>
        <v>228.00000000000142</v>
      </c>
      <c r="Y1320" s="61">
        <f t="shared" si="481"/>
        <v>392673</v>
      </c>
      <c r="Z1320" s="61">
        <f t="shared" si="482"/>
        <v>392.673</v>
      </c>
      <c r="AA1320" s="61">
        <f t="shared" si="483"/>
        <v>6282.6666666666861</v>
      </c>
      <c r="AB1320" s="63">
        <f t="shared" si="484"/>
        <v>6.2826666666666862</v>
      </c>
      <c r="AC1320" s="36"/>
      <c r="AD1320" s="64">
        <f t="shared" si="485"/>
        <v>-6.2826666666666862</v>
      </c>
      <c r="AE1320" s="64">
        <f t="shared" si="486"/>
        <v>0.70173778421293076</v>
      </c>
      <c r="AF1320" s="42">
        <f t="shared" si="496"/>
        <v>0</v>
      </c>
      <c r="AG1320" s="72">
        <f t="shared" si="497"/>
        <v>0</v>
      </c>
      <c r="AH1320">
        <f t="shared" si="498"/>
        <v>0.42245758480867196</v>
      </c>
    </row>
    <row r="1321" spans="1:34" ht="15.75" thickBot="1" x14ac:dyDescent="0.3">
      <c r="A1321" s="36"/>
      <c r="B1321" s="17" t="s">
        <v>61</v>
      </c>
      <c r="C1321" s="17">
        <v>1317</v>
      </c>
      <c r="D1321" s="17">
        <v>295</v>
      </c>
      <c r="E1321" s="48">
        <v>74.099999999999994</v>
      </c>
      <c r="F1321" s="37">
        <f t="shared" si="499"/>
        <v>-0.1388888888888889</v>
      </c>
      <c r="G1321" s="37">
        <f t="shared" si="500"/>
        <v>-0.5</v>
      </c>
      <c r="H1321" s="36"/>
      <c r="I1321" s="33">
        <f t="shared" si="480"/>
        <v>20.583333333333332</v>
      </c>
      <c r="J1321" s="34">
        <f t="shared" si="487"/>
        <v>-253.33333333333334</v>
      </c>
      <c r="K1321" s="34">
        <f t="shared" si="488"/>
        <v>143.15</v>
      </c>
      <c r="L1321" s="39">
        <f t="shared" si="489"/>
        <v>422.10601874999998</v>
      </c>
      <c r="M1321" s="40">
        <f t="shared" si="490"/>
        <v>565.25601874999995</v>
      </c>
      <c r="N1321" s="36"/>
      <c r="O1321" s="45">
        <f t="shared" si="491"/>
        <v>11634.853052604165</v>
      </c>
      <c r="P1321" s="46">
        <f t="shared" si="502"/>
        <v>11.634853052604164</v>
      </c>
      <c r="Q1321" s="42">
        <f t="shared" si="492"/>
        <v>6.4204086081597218</v>
      </c>
      <c r="R1321" s="46">
        <f t="shared" si="501"/>
        <v>2.7419559521014514</v>
      </c>
      <c r="S1321" s="42">
        <f t="shared" si="493"/>
        <v>11479.003649131948</v>
      </c>
      <c r="T1321" s="43">
        <f t="shared" si="503"/>
        <v>0.69859204390858087</v>
      </c>
      <c r="U1321" s="65"/>
      <c r="V1321" s="58">
        <f t="shared" si="494"/>
        <v>0</v>
      </c>
      <c r="W1321" s="58">
        <f t="shared" si="495"/>
        <v>253.33333333333334</v>
      </c>
      <c r="Y1321" s="61">
        <f t="shared" si="481"/>
        <v>386390.33333333331</v>
      </c>
      <c r="Z1321" s="61">
        <f t="shared" si="482"/>
        <v>386.39033333333333</v>
      </c>
      <c r="AA1321" s="61">
        <f t="shared" si="483"/>
        <v>4160.2962962961756</v>
      </c>
      <c r="AB1321" s="63">
        <f t="shared" si="484"/>
        <v>4.1602962962961758</v>
      </c>
      <c r="AC1321" s="36"/>
      <c r="AD1321" s="64">
        <f t="shared" si="485"/>
        <v>-4.1602962962961758</v>
      </c>
      <c r="AE1321" s="64">
        <f t="shared" si="486"/>
        <v>0.70173778421293076</v>
      </c>
      <c r="AF1321" s="42">
        <f t="shared" si="496"/>
        <v>0</v>
      </c>
      <c r="AG1321" s="72">
        <f t="shared" si="497"/>
        <v>0</v>
      </c>
      <c r="AH1321">
        <f t="shared" si="498"/>
        <v>0.42439466667446291</v>
      </c>
    </row>
    <row r="1322" spans="1:34" ht="15.75" thickBot="1" x14ac:dyDescent="0.3">
      <c r="A1322" s="36"/>
      <c r="B1322" s="17" t="s">
        <v>61</v>
      </c>
      <c r="C1322" s="17">
        <v>1318</v>
      </c>
      <c r="D1322" s="17">
        <v>296</v>
      </c>
      <c r="E1322" s="48">
        <v>73.7</v>
      </c>
      <c r="F1322" s="37">
        <f t="shared" si="499"/>
        <v>-0.11111111111111072</v>
      </c>
      <c r="G1322" s="37">
        <f t="shared" si="500"/>
        <v>-0.39999999999999858</v>
      </c>
      <c r="H1322" s="36"/>
      <c r="I1322" s="33">
        <f t="shared" si="480"/>
        <v>20.472222222222225</v>
      </c>
      <c r="J1322" s="34">
        <f t="shared" si="487"/>
        <v>-202.66666666666595</v>
      </c>
      <c r="K1322" s="34">
        <f t="shared" si="488"/>
        <v>143.15</v>
      </c>
      <c r="L1322" s="39">
        <f t="shared" si="489"/>
        <v>417.56116875000009</v>
      </c>
      <c r="M1322" s="40">
        <f t="shared" si="490"/>
        <v>560.71116875000007</v>
      </c>
      <c r="N1322" s="36"/>
      <c r="O1322" s="45">
        <f t="shared" si="491"/>
        <v>11479.003649131948</v>
      </c>
      <c r="P1322" s="46">
        <f t="shared" si="502"/>
        <v>11.479003649131949</v>
      </c>
      <c r="Q1322" s="42">
        <f t="shared" si="492"/>
        <v>7.3299666120949238</v>
      </c>
      <c r="R1322" s="46">
        <f t="shared" si="501"/>
        <v>2.7451445642262104</v>
      </c>
      <c r="S1322" s="42">
        <f t="shared" si="493"/>
        <v>11324.665095659722</v>
      </c>
      <c r="T1322" s="43">
        <f t="shared" si="503"/>
        <v>0.70173778421293076</v>
      </c>
      <c r="U1322" s="65"/>
      <c r="V1322" s="58">
        <f t="shared" si="494"/>
        <v>0</v>
      </c>
      <c r="W1322" s="58">
        <f t="shared" si="495"/>
        <v>202.66666666666595</v>
      </c>
      <c r="Y1322" s="61">
        <f t="shared" si="481"/>
        <v>382230.03703703714</v>
      </c>
      <c r="Z1322" s="61">
        <f t="shared" si="482"/>
        <v>382.23003703703716</v>
      </c>
      <c r="AA1322" s="61">
        <f t="shared" si="483"/>
        <v>4137.7777777778683</v>
      </c>
      <c r="AB1322" s="63">
        <f t="shared" si="484"/>
        <v>4.1377777777778686</v>
      </c>
      <c r="AC1322" s="36"/>
      <c r="AD1322" s="64">
        <f t="shared" si="485"/>
        <v>-4.1377777777778686</v>
      </c>
      <c r="AE1322" s="64">
        <f t="shared" si="486"/>
        <v>0.70173778421293076</v>
      </c>
      <c r="AF1322" s="42">
        <f t="shared" si="496"/>
        <v>0</v>
      </c>
      <c r="AG1322" s="72">
        <f t="shared" si="497"/>
        <v>0</v>
      </c>
      <c r="AH1322">
        <f t="shared" si="498"/>
        <v>0.42630570390935546</v>
      </c>
    </row>
    <row r="1323" spans="1:34" ht="15.75" thickBot="1" x14ac:dyDescent="0.3">
      <c r="A1323" s="36"/>
      <c r="B1323" s="17" t="s">
        <v>61</v>
      </c>
      <c r="C1323" s="17">
        <v>1319</v>
      </c>
      <c r="D1323" s="17">
        <v>297</v>
      </c>
      <c r="E1323" s="48">
        <v>73.3</v>
      </c>
      <c r="F1323" s="37">
        <f t="shared" si="499"/>
        <v>-2.7777777777778172E-2</v>
      </c>
      <c r="G1323" s="37">
        <f t="shared" si="500"/>
        <v>-0.10000000000000142</v>
      </c>
      <c r="H1323" s="36"/>
      <c r="I1323" s="33">
        <f t="shared" si="480"/>
        <v>20.361111111111111</v>
      </c>
      <c r="J1323" s="34">
        <f t="shared" si="487"/>
        <v>-50.666666666667382</v>
      </c>
      <c r="K1323" s="34">
        <f t="shared" si="488"/>
        <v>143.15</v>
      </c>
      <c r="L1323" s="39">
        <f t="shared" si="489"/>
        <v>413.04091875</v>
      </c>
      <c r="M1323" s="40">
        <f t="shared" si="490"/>
        <v>556.19091875000004</v>
      </c>
      <c r="N1323" s="36"/>
      <c r="O1323" s="45">
        <f t="shared" si="491"/>
        <v>11324.665095659722</v>
      </c>
      <c r="P1323" s="46">
        <f t="shared" si="502"/>
        <v>11.324665095659721</v>
      </c>
      <c r="Q1323" s="42">
        <f t="shared" si="492"/>
        <v>10.293035466030078</v>
      </c>
      <c r="R1323" s="46">
        <f t="shared" si="501"/>
        <v>2.7482903045305602</v>
      </c>
      <c r="S1323" s="42">
        <f t="shared" si="493"/>
        <v>0</v>
      </c>
      <c r="T1323" s="43">
        <f t="shared" si="503"/>
        <v>0.70173778421293076</v>
      </c>
      <c r="U1323" s="36"/>
      <c r="V1323" s="58">
        <f t="shared" si="494"/>
        <v>0</v>
      </c>
      <c r="W1323" s="58">
        <f t="shared" si="495"/>
        <v>50.666666666667382</v>
      </c>
      <c r="Y1323" s="61">
        <f t="shared" si="481"/>
        <v>378092.25925925927</v>
      </c>
      <c r="Z1323" s="61">
        <f t="shared" si="482"/>
        <v>378.09225925925927</v>
      </c>
      <c r="AA1323" s="61">
        <f t="shared" si="483"/>
        <v>0</v>
      </c>
      <c r="AB1323" s="63">
        <f t="shared" si="484"/>
        <v>0</v>
      </c>
      <c r="AC1323" s="36"/>
      <c r="AD1323" s="64">
        <f t="shared" si="485"/>
        <v>0</v>
      </c>
      <c r="AE1323" s="64">
        <f t="shared" si="486"/>
        <v>0.70173778421293076</v>
      </c>
      <c r="AF1323" s="42">
        <f t="shared" si="496"/>
        <v>0</v>
      </c>
      <c r="AG1323" s="72">
        <f t="shared" si="497"/>
        <v>0</v>
      </c>
      <c r="AH1323">
        <f t="shared" si="498"/>
        <v>0.42630570390935546</v>
      </c>
    </row>
    <row r="1324" spans="1:34" ht="15.75" thickBot="1" x14ac:dyDescent="0.3">
      <c r="A1324" s="36"/>
      <c r="B1324" s="17" t="s">
        <v>61</v>
      </c>
      <c r="C1324" s="17">
        <v>1320</v>
      </c>
      <c r="D1324" s="17">
        <v>298</v>
      </c>
      <c r="E1324" s="48">
        <v>73.5</v>
      </c>
      <c r="F1324" s="37">
        <f t="shared" si="499"/>
        <v>9.7222222222222612E-2</v>
      </c>
      <c r="G1324" s="37">
        <f t="shared" si="500"/>
        <v>0.35000000000000142</v>
      </c>
      <c r="H1324" s="36"/>
      <c r="I1324" s="33">
        <f t="shared" si="480"/>
        <v>20.416666666666668</v>
      </c>
      <c r="J1324" s="34">
        <f t="shared" si="487"/>
        <v>177.33333333333405</v>
      </c>
      <c r="K1324" s="34">
        <f t="shared" si="488"/>
        <v>143.15</v>
      </c>
      <c r="L1324" s="39">
        <f t="shared" si="489"/>
        <v>415.29796875000005</v>
      </c>
      <c r="M1324" s="40">
        <f t="shared" si="490"/>
        <v>735.78130208333414</v>
      </c>
      <c r="N1324" s="36"/>
      <c r="O1324" s="45">
        <f t="shared" si="491"/>
        <v>15022.201584201406</v>
      </c>
      <c r="P1324" s="46">
        <f t="shared" si="502"/>
        <v>15.022201584201406</v>
      </c>
      <c r="Q1324" s="42">
        <f t="shared" si="492"/>
        <v>15.022201584201406</v>
      </c>
      <c r="R1324" s="46">
        <f t="shared" si="501"/>
        <v>2.7524631383039493</v>
      </c>
      <c r="S1324" s="42">
        <f t="shared" si="493"/>
        <v>0</v>
      </c>
      <c r="T1324" s="43">
        <f t="shared" si="503"/>
        <v>0.70173778421293076</v>
      </c>
      <c r="U1324" s="36"/>
      <c r="V1324" s="58">
        <f t="shared" si="494"/>
        <v>177.33333333333405</v>
      </c>
      <c r="W1324" s="58">
        <f t="shared" si="495"/>
        <v>0</v>
      </c>
      <c r="Y1324" s="61">
        <f t="shared" si="481"/>
        <v>380158.33333333337</v>
      </c>
      <c r="Z1324" s="61">
        <f t="shared" si="482"/>
        <v>380.15833333333336</v>
      </c>
      <c r="AA1324" s="61">
        <f t="shared" si="483"/>
        <v>0</v>
      </c>
      <c r="AB1324" s="63">
        <f t="shared" si="484"/>
        <v>0</v>
      </c>
      <c r="AC1324" s="36"/>
      <c r="AD1324" s="64">
        <f t="shared" si="485"/>
        <v>0</v>
      </c>
      <c r="AE1324" s="64">
        <f t="shared" si="486"/>
        <v>0.70173778421293076</v>
      </c>
      <c r="AF1324" s="42">
        <f t="shared" si="496"/>
        <v>0</v>
      </c>
      <c r="AG1324" s="72">
        <f t="shared" si="497"/>
        <v>0</v>
      </c>
      <c r="AH1324">
        <f t="shared" si="498"/>
        <v>0.42630570390935546</v>
      </c>
    </row>
    <row r="1325" spans="1:34" ht="15.75" thickBot="1" x14ac:dyDescent="0.3">
      <c r="A1325" s="36"/>
      <c r="B1325" s="17" t="s">
        <v>61</v>
      </c>
      <c r="C1325" s="17">
        <v>1321</v>
      </c>
      <c r="D1325" s="17">
        <v>299</v>
      </c>
      <c r="E1325" s="48">
        <v>74</v>
      </c>
      <c r="F1325" s="37">
        <f t="shared" si="499"/>
        <v>0.19444444444444522</v>
      </c>
      <c r="G1325" s="37">
        <f t="shared" si="500"/>
        <v>0.70000000000000284</v>
      </c>
      <c r="H1325" s="36"/>
      <c r="I1325" s="33">
        <f t="shared" si="480"/>
        <v>20.555555555555557</v>
      </c>
      <c r="J1325" s="34">
        <f t="shared" si="487"/>
        <v>354.66666666666811</v>
      </c>
      <c r="K1325" s="34">
        <f t="shared" si="488"/>
        <v>143.15</v>
      </c>
      <c r="L1325" s="39">
        <f t="shared" si="489"/>
        <v>420.96750000000009</v>
      </c>
      <c r="M1325" s="40">
        <f t="shared" si="490"/>
        <v>918.78416666666817</v>
      </c>
      <c r="N1325" s="36"/>
      <c r="O1325" s="45">
        <f t="shared" si="491"/>
        <v>18886.118981481515</v>
      </c>
      <c r="P1325" s="46">
        <f t="shared" si="502"/>
        <v>18.886118981481516</v>
      </c>
      <c r="Q1325" s="42">
        <f t="shared" si="492"/>
        <v>18.886118981481516</v>
      </c>
      <c r="R1325" s="46">
        <f t="shared" si="501"/>
        <v>2.7577092824654721</v>
      </c>
      <c r="S1325" s="42">
        <f t="shared" si="493"/>
        <v>0</v>
      </c>
      <c r="T1325" s="43">
        <f t="shared" si="503"/>
        <v>0.70173778421293076</v>
      </c>
      <c r="U1325" s="36"/>
      <c r="V1325" s="58">
        <f t="shared" si="494"/>
        <v>354.66666666666811</v>
      </c>
      <c r="W1325" s="58">
        <f t="shared" si="495"/>
        <v>0</v>
      </c>
      <c r="Y1325" s="61">
        <f t="shared" si="481"/>
        <v>385348.1481481482</v>
      </c>
      <c r="Z1325" s="61">
        <f t="shared" si="482"/>
        <v>385.3481481481482</v>
      </c>
      <c r="AA1325" s="61">
        <f t="shared" si="483"/>
        <v>0</v>
      </c>
      <c r="AB1325" s="63">
        <f t="shared" si="484"/>
        <v>0</v>
      </c>
      <c r="AC1325" s="36"/>
      <c r="AD1325" s="64">
        <f t="shared" si="485"/>
        <v>0</v>
      </c>
      <c r="AE1325" s="64">
        <f t="shared" si="486"/>
        <v>0.70173778421293076</v>
      </c>
      <c r="AF1325" s="42">
        <f t="shared" si="496"/>
        <v>0</v>
      </c>
      <c r="AG1325" s="72">
        <f t="shared" si="497"/>
        <v>0</v>
      </c>
      <c r="AH1325">
        <f t="shared" si="498"/>
        <v>0.42630570390935546</v>
      </c>
    </row>
    <row r="1326" spans="1:34" ht="15.75" thickBot="1" x14ac:dyDescent="0.3">
      <c r="A1326" s="36"/>
      <c r="B1326" s="17" t="s">
        <v>61</v>
      </c>
      <c r="C1326" s="17">
        <v>1322</v>
      </c>
      <c r="D1326" s="17">
        <v>300</v>
      </c>
      <c r="E1326" s="48">
        <v>74.900000000000006</v>
      </c>
      <c r="F1326" s="37">
        <f t="shared" si="499"/>
        <v>0.29166666666666585</v>
      </c>
      <c r="G1326" s="37">
        <f t="shared" si="500"/>
        <v>1.0499999999999972</v>
      </c>
      <c r="H1326" s="36"/>
      <c r="I1326" s="33">
        <f t="shared" si="480"/>
        <v>20.805555555555557</v>
      </c>
      <c r="J1326" s="34">
        <f t="shared" si="487"/>
        <v>531.99999999999852</v>
      </c>
      <c r="K1326" s="34">
        <f t="shared" si="488"/>
        <v>143.15</v>
      </c>
      <c r="L1326" s="39">
        <f t="shared" si="489"/>
        <v>431.26951875000003</v>
      </c>
      <c r="M1326" s="40">
        <f t="shared" si="490"/>
        <v>1106.4195187499986</v>
      </c>
      <c r="N1326" s="36"/>
      <c r="O1326" s="45">
        <f t="shared" si="491"/>
        <v>23019.67276510414</v>
      </c>
      <c r="P1326" s="46">
        <f t="shared" si="502"/>
        <v>23.01967276510414</v>
      </c>
      <c r="Q1326" s="42">
        <f t="shared" si="492"/>
        <v>23.01967276510414</v>
      </c>
      <c r="R1326" s="46">
        <f t="shared" si="501"/>
        <v>2.7641036360113342</v>
      </c>
      <c r="S1326" s="42">
        <f t="shared" si="493"/>
        <v>0</v>
      </c>
      <c r="T1326" s="43">
        <f t="shared" si="503"/>
        <v>0.70173778421293076</v>
      </c>
      <c r="U1326" s="36"/>
      <c r="V1326" s="58">
        <f t="shared" si="494"/>
        <v>531.99999999999852</v>
      </c>
      <c r="W1326" s="58">
        <f t="shared" si="495"/>
        <v>0</v>
      </c>
      <c r="Y1326" s="61">
        <f t="shared" si="481"/>
        <v>394778.48148148158</v>
      </c>
      <c r="Z1326" s="61">
        <f t="shared" si="482"/>
        <v>394.77848148148155</v>
      </c>
      <c r="AA1326" s="61">
        <f t="shared" si="483"/>
        <v>0</v>
      </c>
      <c r="AB1326" s="63">
        <f t="shared" si="484"/>
        <v>0</v>
      </c>
      <c r="AC1326" s="36"/>
      <c r="AD1326" s="64">
        <f t="shared" si="485"/>
        <v>0</v>
      </c>
      <c r="AE1326" s="64">
        <f t="shared" si="486"/>
        <v>0.70173778421293076</v>
      </c>
      <c r="AF1326" s="42">
        <f t="shared" si="496"/>
        <v>0</v>
      </c>
      <c r="AG1326" s="72">
        <f t="shared" si="497"/>
        <v>0</v>
      </c>
      <c r="AH1326">
        <f t="shared" si="498"/>
        <v>0.42630570390935546</v>
      </c>
    </row>
    <row r="1327" spans="1:34" ht="15.75" thickBot="1" x14ac:dyDescent="0.3">
      <c r="A1327" s="36"/>
      <c r="B1327" s="17" t="s">
        <v>61</v>
      </c>
      <c r="C1327" s="17">
        <v>1323</v>
      </c>
      <c r="D1327" s="17">
        <v>301</v>
      </c>
      <c r="E1327" s="48">
        <v>76.099999999999994</v>
      </c>
      <c r="F1327" s="37">
        <f t="shared" si="499"/>
        <v>0.38888888888888851</v>
      </c>
      <c r="G1327" s="37">
        <f t="shared" si="500"/>
        <v>1.3999999999999986</v>
      </c>
      <c r="H1327" s="36"/>
      <c r="I1327" s="33">
        <f t="shared" si="480"/>
        <v>21.138888888888889</v>
      </c>
      <c r="J1327" s="34">
        <f t="shared" si="487"/>
        <v>709.33333333333269</v>
      </c>
      <c r="K1327" s="34">
        <f t="shared" si="488"/>
        <v>143.15</v>
      </c>
      <c r="L1327" s="39">
        <f t="shared" si="489"/>
        <v>445.19926874999999</v>
      </c>
      <c r="M1327" s="40">
        <f t="shared" si="490"/>
        <v>1297.6826020833328</v>
      </c>
      <c r="N1327" s="36"/>
      <c r="O1327" s="45">
        <f t="shared" si="491"/>
        <v>27431.568338483787</v>
      </c>
      <c r="P1327" s="46">
        <f t="shared" si="502"/>
        <v>27.431568338483785</v>
      </c>
      <c r="Q1327" s="42">
        <f t="shared" si="492"/>
        <v>27.431568338483785</v>
      </c>
      <c r="R1327" s="46">
        <f t="shared" si="501"/>
        <v>2.7717235161053577</v>
      </c>
      <c r="S1327" s="42">
        <f t="shared" si="493"/>
        <v>0</v>
      </c>
      <c r="T1327" s="43">
        <f t="shared" si="503"/>
        <v>0.70173778421293076</v>
      </c>
      <c r="U1327" s="36"/>
      <c r="V1327" s="58">
        <f t="shared" si="494"/>
        <v>709.33333333333269</v>
      </c>
      <c r="W1327" s="58">
        <f t="shared" si="495"/>
        <v>0</v>
      </c>
      <c r="Y1327" s="61">
        <f t="shared" si="481"/>
        <v>407529.59259259258</v>
      </c>
      <c r="Z1327" s="61">
        <f t="shared" si="482"/>
        <v>407.52959259259256</v>
      </c>
      <c r="AA1327" s="61">
        <f t="shared" si="483"/>
        <v>0</v>
      </c>
      <c r="AB1327" s="63">
        <f t="shared" si="484"/>
        <v>0</v>
      </c>
      <c r="AC1327" s="36"/>
      <c r="AD1327" s="64">
        <f t="shared" si="485"/>
        <v>0</v>
      </c>
      <c r="AE1327" s="64">
        <f t="shared" si="486"/>
        <v>0.70173778421293076</v>
      </c>
      <c r="AF1327" s="42">
        <f t="shared" si="496"/>
        <v>0</v>
      </c>
      <c r="AG1327" s="72">
        <f t="shared" si="497"/>
        <v>0</v>
      </c>
      <c r="AH1327">
        <f t="shared" si="498"/>
        <v>0.42630570390935546</v>
      </c>
    </row>
    <row r="1328" spans="1:34" ht="15.75" thickBot="1" x14ac:dyDescent="0.3">
      <c r="A1328" s="36"/>
      <c r="B1328" s="17" t="s">
        <v>61</v>
      </c>
      <c r="C1328" s="17">
        <v>1324</v>
      </c>
      <c r="D1328" s="17">
        <v>302</v>
      </c>
      <c r="E1328" s="48">
        <v>77.7</v>
      </c>
      <c r="F1328" s="37">
        <f t="shared" si="499"/>
        <v>0.43055555555555675</v>
      </c>
      <c r="G1328" s="37">
        <f t="shared" si="500"/>
        <v>1.5500000000000043</v>
      </c>
      <c r="H1328" s="36"/>
      <c r="I1328" s="33">
        <f t="shared" si="480"/>
        <v>21.583333333333336</v>
      </c>
      <c r="J1328" s="34">
        <f t="shared" si="487"/>
        <v>785.33333333333553</v>
      </c>
      <c r="K1328" s="34">
        <f t="shared" si="488"/>
        <v>143.15</v>
      </c>
      <c r="L1328" s="39">
        <f t="shared" si="489"/>
        <v>464.11666875000009</v>
      </c>
      <c r="M1328" s="40">
        <f t="shared" si="490"/>
        <v>1392.6000020833358</v>
      </c>
      <c r="N1328" s="36"/>
      <c r="O1328" s="45">
        <f t="shared" si="491"/>
        <v>30056.950044965335</v>
      </c>
      <c r="P1328" s="46">
        <f t="shared" si="502"/>
        <v>30.056950044965337</v>
      </c>
      <c r="Q1328" s="42">
        <f t="shared" si="492"/>
        <v>30.056950044965326</v>
      </c>
      <c r="R1328" s="46">
        <f t="shared" si="501"/>
        <v>2.7800726688956257</v>
      </c>
      <c r="S1328" s="42">
        <f t="shared" si="493"/>
        <v>0</v>
      </c>
      <c r="T1328" s="43">
        <f t="shared" si="503"/>
        <v>0.70173778421293076</v>
      </c>
      <c r="U1328" s="36"/>
      <c r="V1328" s="58">
        <f t="shared" si="494"/>
        <v>785.33333333333553</v>
      </c>
      <c r="W1328" s="58">
        <f t="shared" si="495"/>
        <v>0</v>
      </c>
      <c r="Y1328" s="61">
        <f t="shared" si="481"/>
        <v>424846.33333333343</v>
      </c>
      <c r="Z1328" s="61">
        <f t="shared" si="482"/>
        <v>424.8463333333334</v>
      </c>
      <c r="AA1328" s="61">
        <f t="shared" si="483"/>
        <v>0</v>
      </c>
      <c r="AB1328" s="63">
        <f t="shared" si="484"/>
        <v>0</v>
      </c>
      <c r="AC1328" s="36"/>
      <c r="AD1328" s="64">
        <f t="shared" si="485"/>
        <v>0</v>
      </c>
      <c r="AE1328" s="64">
        <f t="shared" si="486"/>
        <v>0.70173778421293076</v>
      </c>
      <c r="AF1328" s="42">
        <f t="shared" si="496"/>
        <v>290740.73599999939</v>
      </c>
      <c r="AG1328" s="72">
        <f t="shared" si="497"/>
        <v>167793.74726399968</v>
      </c>
      <c r="AH1328">
        <f t="shared" si="498"/>
        <v>0.42630570390935546</v>
      </c>
    </row>
    <row r="1329" spans="1:34" ht="15.75" thickBot="1" x14ac:dyDescent="0.3">
      <c r="A1329" s="36"/>
      <c r="B1329" s="17" t="s">
        <v>61</v>
      </c>
      <c r="C1329" s="17">
        <v>1325</v>
      </c>
      <c r="D1329" s="17">
        <v>303</v>
      </c>
      <c r="E1329" s="48">
        <v>79.2</v>
      </c>
      <c r="F1329" s="37">
        <f t="shared" si="499"/>
        <v>0.36111111111111033</v>
      </c>
      <c r="G1329" s="37">
        <f t="shared" si="500"/>
        <v>1.2999999999999972</v>
      </c>
      <c r="H1329" s="36"/>
      <c r="I1329" s="33">
        <f t="shared" si="480"/>
        <v>22</v>
      </c>
      <c r="J1329" s="34">
        <f t="shared" si="487"/>
        <v>658.66666666666526</v>
      </c>
      <c r="K1329" s="34">
        <f t="shared" si="488"/>
        <v>143.15</v>
      </c>
      <c r="L1329" s="39">
        <f t="shared" si="489"/>
        <v>482.20920000000001</v>
      </c>
      <c r="M1329" s="40">
        <f t="shared" si="490"/>
        <v>1284.0258666666653</v>
      </c>
      <c r="N1329" s="36"/>
      <c r="O1329" s="45">
        <f t="shared" si="491"/>
        <v>28248.569066666634</v>
      </c>
      <c r="P1329" s="46">
        <f t="shared" si="502"/>
        <v>28.248569066666633</v>
      </c>
      <c r="Q1329" s="42">
        <f t="shared" si="492"/>
        <v>28.248569066666633</v>
      </c>
      <c r="R1329" s="46">
        <f t="shared" si="501"/>
        <v>2.7879194936363665</v>
      </c>
      <c r="S1329" s="42">
        <f t="shared" si="493"/>
        <v>0</v>
      </c>
      <c r="T1329" s="43">
        <f t="shared" si="503"/>
        <v>0.70173778421293076</v>
      </c>
      <c r="U1329" s="36"/>
      <c r="V1329" s="58">
        <f t="shared" si="494"/>
        <v>658.66666666666526</v>
      </c>
      <c r="W1329" s="58">
        <f t="shared" si="495"/>
        <v>0</v>
      </c>
      <c r="Y1329" s="61">
        <f t="shared" si="481"/>
        <v>441408</v>
      </c>
      <c r="Z1329" s="61">
        <f t="shared" si="482"/>
        <v>441.40800000000002</v>
      </c>
      <c r="AA1329" s="61">
        <f t="shared" si="483"/>
        <v>0</v>
      </c>
      <c r="AB1329" s="63">
        <f t="shared" si="484"/>
        <v>0</v>
      </c>
      <c r="AC1329" s="36"/>
      <c r="AD1329" s="64">
        <f t="shared" si="485"/>
        <v>0</v>
      </c>
      <c r="AE1329" s="64">
        <f t="shared" si="486"/>
        <v>0.70173778421293076</v>
      </c>
      <c r="AF1329" s="42">
        <f t="shared" si="496"/>
        <v>183921.81649382654</v>
      </c>
      <c r="AG1329" s="72">
        <f t="shared" si="497"/>
        <v>106145.87834399963</v>
      </c>
      <c r="AH1329">
        <f t="shared" si="498"/>
        <v>0.42630570390935546</v>
      </c>
    </row>
    <row r="1330" spans="1:34" ht="15.75" thickBot="1" x14ac:dyDescent="0.3">
      <c r="A1330" s="36"/>
      <c r="B1330" s="17" t="s">
        <v>61</v>
      </c>
      <c r="C1330" s="17">
        <v>1326</v>
      </c>
      <c r="D1330" s="17">
        <v>304</v>
      </c>
      <c r="E1330" s="48">
        <v>80.3</v>
      </c>
      <c r="F1330" s="37">
        <f t="shared" si="499"/>
        <v>0.22222222222222143</v>
      </c>
      <c r="G1330" s="37">
        <f t="shared" si="500"/>
        <v>0.79999999999999716</v>
      </c>
      <c r="H1330" s="36"/>
      <c r="I1330" s="33">
        <f t="shared" si="480"/>
        <v>22.305555555555557</v>
      </c>
      <c r="J1330" s="34">
        <f t="shared" si="487"/>
        <v>405.33333333333189</v>
      </c>
      <c r="K1330" s="34">
        <f t="shared" si="488"/>
        <v>143.15</v>
      </c>
      <c r="L1330" s="39">
        <f t="shared" si="489"/>
        <v>495.69691875000007</v>
      </c>
      <c r="M1330" s="40">
        <f t="shared" si="490"/>
        <v>1044.1802520833321</v>
      </c>
      <c r="N1330" s="36"/>
      <c r="O1330" s="45">
        <f t="shared" si="491"/>
        <v>23291.02062285877</v>
      </c>
      <c r="P1330" s="46">
        <f t="shared" si="502"/>
        <v>23.29102062285877</v>
      </c>
      <c r="Q1330" s="42">
        <f t="shared" si="492"/>
        <v>23.291020622858767</v>
      </c>
      <c r="R1330" s="46">
        <f t="shared" si="501"/>
        <v>2.7943892215871604</v>
      </c>
      <c r="S1330" s="42">
        <f t="shared" si="493"/>
        <v>0</v>
      </c>
      <c r="T1330" s="43">
        <f t="shared" si="503"/>
        <v>0.70173778421293076</v>
      </c>
      <c r="U1330" s="36"/>
      <c r="V1330" s="58">
        <f t="shared" si="494"/>
        <v>405.33333333333189</v>
      </c>
      <c r="W1330" s="58">
        <f t="shared" si="495"/>
        <v>0</v>
      </c>
      <c r="Y1330" s="61">
        <f t="shared" si="481"/>
        <v>453754.48148148158</v>
      </c>
      <c r="Z1330" s="61">
        <f t="shared" si="482"/>
        <v>453.75448148148155</v>
      </c>
      <c r="AA1330" s="61">
        <f t="shared" si="483"/>
        <v>0</v>
      </c>
      <c r="AB1330" s="63">
        <f t="shared" si="484"/>
        <v>0</v>
      </c>
      <c r="AC1330" s="36"/>
      <c r="AD1330" s="64">
        <f t="shared" si="485"/>
        <v>0</v>
      </c>
      <c r="AE1330" s="64">
        <f t="shared" si="486"/>
        <v>0.70173778421293076</v>
      </c>
      <c r="AF1330" s="42">
        <f t="shared" si="496"/>
        <v>81470.979160494171</v>
      </c>
      <c r="AG1330" s="72">
        <f t="shared" si="497"/>
        <v>47018.938848000194</v>
      </c>
      <c r="AH1330">
        <f t="shared" si="498"/>
        <v>0.42630570390935546</v>
      </c>
    </row>
    <row r="1331" spans="1:34" ht="15.75" thickBot="1" x14ac:dyDescent="0.3">
      <c r="A1331" s="36"/>
      <c r="B1331" s="17" t="s">
        <v>61</v>
      </c>
      <c r="C1331" s="17">
        <v>1327</v>
      </c>
      <c r="D1331" s="17">
        <v>305</v>
      </c>
      <c r="E1331" s="48">
        <v>80.8</v>
      </c>
      <c r="F1331" s="37">
        <f t="shared" si="499"/>
        <v>9.7222222222222612E-2</v>
      </c>
      <c r="G1331" s="37">
        <f t="shared" si="500"/>
        <v>0.35000000000000142</v>
      </c>
      <c r="H1331" s="36"/>
      <c r="I1331" s="33">
        <f t="shared" si="480"/>
        <v>22.444444444444446</v>
      </c>
      <c r="J1331" s="34">
        <f t="shared" si="487"/>
        <v>177.33333333333405</v>
      </c>
      <c r="K1331" s="34">
        <f t="shared" si="488"/>
        <v>143.15</v>
      </c>
      <c r="L1331" s="39">
        <f t="shared" si="489"/>
        <v>501.88920000000007</v>
      </c>
      <c r="M1331" s="40">
        <f t="shared" si="490"/>
        <v>822.3725333333341</v>
      </c>
      <c r="N1331" s="36"/>
      <c r="O1331" s="45">
        <f t="shared" si="491"/>
        <v>18457.694637037057</v>
      </c>
      <c r="P1331" s="46">
        <f t="shared" si="502"/>
        <v>18.457694637037058</v>
      </c>
      <c r="Q1331" s="42">
        <f t="shared" si="492"/>
        <v>18.457694637037058</v>
      </c>
      <c r="R1331" s="46">
        <f t="shared" si="501"/>
        <v>2.7995163589863372</v>
      </c>
      <c r="S1331" s="42">
        <f t="shared" si="493"/>
        <v>0</v>
      </c>
      <c r="T1331" s="43">
        <f t="shared" si="503"/>
        <v>0.70173778421293076</v>
      </c>
      <c r="U1331" s="36"/>
      <c r="V1331" s="58">
        <f t="shared" si="494"/>
        <v>177.33333333333405</v>
      </c>
      <c r="W1331" s="58">
        <f t="shared" si="495"/>
        <v>0</v>
      </c>
      <c r="Y1331" s="61">
        <f t="shared" si="481"/>
        <v>459422.81481481489</v>
      </c>
      <c r="Z1331" s="61">
        <f t="shared" si="482"/>
        <v>459.4228148148149</v>
      </c>
      <c r="AA1331" s="61">
        <f t="shared" si="483"/>
        <v>0</v>
      </c>
      <c r="AB1331" s="63">
        <f t="shared" si="484"/>
        <v>0</v>
      </c>
      <c r="AC1331" s="36"/>
      <c r="AD1331" s="64">
        <f t="shared" si="485"/>
        <v>0</v>
      </c>
      <c r="AE1331" s="64">
        <f t="shared" si="486"/>
        <v>0.70173778421293076</v>
      </c>
      <c r="AF1331" s="42">
        <f t="shared" si="496"/>
        <v>23392.80000000033</v>
      </c>
      <c r="AG1331" s="72">
        <f t="shared" si="497"/>
        <v>13500.569700000189</v>
      </c>
      <c r="AH1331">
        <f t="shared" si="498"/>
        <v>0.42630570390935546</v>
      </c>
    </row>
    <row r="1332" spans="1:34" ht="15.75" thickBot="1" x14ac:dyDescent="0.3">
      <c r="A1332" s="36"/>
      <c r="B1332" s="17" t="s">
        <v>61</v>
      </c>
      <c r="C1332" s="17">
        <v>1328</v>
      </c>
      <c r="D1332" s="17">
        <v>306</v>
      </c>
      <c r="E1332" s="48">
        <v>81</v>
      </c>
      <c r="F1332" s="37">
        <f t="shared" si="499"/>
        <v>2.7777777777778172E-2</v>
      </c>
      <c r="G1332" s="37">
        <f t="shared" si="500"/>
        <v>0.10000000000000142</v>
      </c>
      <c r="H1332" s="36"/>
      <c r="I1332" s="33">
        <f t="shared" si="480"/>
        <v>22.5</v>
      </c>
      <c r="J1332" s="34">
        <f t="shared" si="487"/>
        <v>50.666666666667382</v>
      </c>
      <c r="K1332" s="34">
        <f t="shared" si="488"/>
        <v>143.15</v>
      </c>
      <c r="L1332" s="39">
        <f t="shared" si="489"/>
        <v>504.37687499999998</v>
      </c>
      <c r="M1332" s="40">
        <f t="shared" si="490"/>
        <v>698.19354166666744</v>
      </c>
      <c r="N1332" s="36"/>
      <c r="O1332" s="45">
        <f t="shared" si="491"/>
        <v>15709.354687500017</v>
      </c>
      <c r="P1332" s="46">
        <f t="shared" si="502"/>
        <v>15.709354687500017</v>
      </c>
      <c r="Q1332" s="42">
        <f t="shared" si="492"/>
        <v>15.709354687500017</v>
      </c>
      <c r="R1332" s="46">
        <f t="shared" si="501"/>
        <v>2.803880068621754</v>
      </c>
      <c r="S1332" s="42">
        <f t="shared" si="493"/>
        <v>0</v>
      </c>
      <c r="T1332" s="43">
        <f t="shared" si="503"/>
        <v>0.70173778421293076</v>
      </c>
      <c r="U1332" s="36"/>
      <c r="V1332" s="58">
        <f t="shared" si="494"/>
        <v>50.666666666667382</v>
      </c>
      <c r="W1332" s="58">
        <f t="shared" si="495"/>
        <v>0</v>
      </c>
      <c r="Y1332" s="61">
        <f t="shared" si="481"/>
        <v>461700</v>
      </c>
      <c r="Z1332" s="61">
        <f t="shared" si="482"/>
        <v>461.7</v>
      </c>
      <c r="AA1332" s="61">
        <f t="shared" si="483"/>
        <v>0</v>
      </c>
      <c r="AB1332" s="63">
        <f t="shared" si="484"/>
        <v>0</v>
      </c>
      <c r="AC1332" s="36"/>
      <c r="AD1332" s="64">
        <f t="shared" si="485"/>
        <v>0</v>
      </c>
      <c r="AE1332" s="64">
        <f t="shared" si="486"/>
        <v>0.70173778421293076</v>
      </c>
      <c r="AF1332" s="42">
        <f t="shared" si="496"/>
        <v>0</v>
      </c>
      <c r="AG1332" s="72">
        <f t="shared" si="497"/>
        <v>0</v>
      </c>
      <c r="AH1332">
        <f t="shared" si="498"/>
        <v>0.42630570390935546</v>
      </c>
    </row>
    <row r="1333" spans="1:34" ht="15.75" thickBot="1" x14ac:dyDescent="0.3">
      <c r="A1333" s="36"/>
      <c r="B1333" s="17" t="s">
        <v>61</v>
      </c>
      <c r="C1333" s="17">
        <v>1329</v>
      </c>
      <c r="D1333" s="17">
        <v>307</v>
      </c>
      <c r="E1333" s="48">
        <v>81</v>
      </c>
      <c r="F1333" s="37">
        <f t="shared" si="499"/>
        <v>0</v>
      </c>
      <c r="G1333" s="37">
        <f t="shared" si="500"/>
        <v>0</v>
      </c>
      <c r="H1333" s="36"/>
      <c r="I1333" s="33">
        <f t="shared" si="480"/>
        <v>22.5</v>
      </c>
      <c r="J1333" s="34">
        <f t="shared" si="487"/>
        <v>0</v>
      </c>
      <c r="K1333" s="34">
        <f t="shared" si="488"/>
        <v>143.15</v>
      </c>
      <c r="L1333" s="39">
        <f t="shared" si="489"/>
        <v>504.37687499999998</v>
      </c>
      <c r="M1333" s="40">
        <f t="shared" si="490"/>
        <v>647.52687500000002</v>
      </c>
      <c r="N1333" s="36"/>
      <c r="O1333" s="45">
        <f t="shared" si="491"/>
        <v>14569.354687500001</v>
      </c>
      <c r="P1333" s="46">
        <f t="shared" si="502"/>
        <v>14.569354687500001</v>
      </c>
      <c r="Q1333" s="42">
        <f t="shared" si="492"/>
        <v>14.569354687500001</v>
      </c>
      <c r="R1333" s="46">
        <f t="shared" si="501"/>
        <v>2.8079271115905038</v>
      </c>
      <c r="S1333" s="42">
        <f t="shared" si="493"/>
        <v>0</v>
      </c>
      <c r="T1333" s="43">
        <f t="shared" si="503"/>
        <v>0.70173778421293076</v>
      </c>
      <c r="U1333" s="36"/>
      <c r="V1333" s="58">
        <f t="shared" si="494"/>
        <v>0</v>
      </c>
      <c r="W1333" s="58">
        <f t="shared" si="495"/>
        <v>0</v>
      </c>
      <c r="Y1333" s="61">
        <f t="shared" si="481"/>
        <v>461700</v>
      </c>
      <c r="Z1333" s="61">
        <f t="shared" si="482"/>
        <v>461.7</v>
      </c>
      <c r="AA1333" s="61">
        <f t="shared" si="483"/>
        <v>0</v>
      </c>
      <c r="AB1333" s="63">
        <f t="shared" si="484"/>
        <v>0</v>
      </c>
      <c r="AC1333" s="36"/>
      <c r="AD1333" s="64">
        <f t="shared" si="485"/>
        <v>0</v>
      </c>
      <c r="AE1333" s="64">
        <f t="shared" si="486"/>
        <v>0.70173778421293076</v>
      </c>
      <c r="AF1333" s="42">
        <f t="shared" si="496"/>
        <v>0</v>
      </c>
      <c r="AG1333" s="72">
        <f t="shared" si="497"/>
        <v>0</v>
      </c>
      <c r="AH1333">
        <f t="shared" si="498"/>
        <v>0.42630570390935546</v>
      </c>
    </row>
    <row r="1334" spans="1:34" ht="15.75" thickBot="1" x14ac:dyDescent="0.3">
      <c r="A1334" s="36"/>
      <c r="B1334" s="17" t="s">
        <v>61</v>
      </c>
      <c r="C1334" s="17">
        <v>1330</v>
      </c>
      <c r="D1334" s="17">
        <v>308</v>
      </c>
      <c r="E1334" s="48">
        <v>81</v>
      </c>
      <c r="F1334" s="37">
        <f t="shared" si="499"/>
        <v>0</v>
      </c>
      <c r="G1334" s="37">
        <f t="shared" si="500"/>
        <v>0</v>
      </c>
      <c r="H1334" s="36"/>
      <c r="I1334" s="33">
        <f t="shared" si="480"/>
        <v>22.5</v>
      </c>
      <c r="J1334" s="34">
        <f t="shared" si="487"/>
        <v>0</v>
      </c>
      <c r="K1334" s="34">
        <f t="shared" si="488"/>
        <v>143.15</v>
      </c>
      <c r="L1334" s="39">
        <f t="shared" si="489"/>
        <v>504.37687499999998</v>
      </c>
      <c r="M1334" s="40">
        <f t="shared" si="490"/>
        <v>647.52687500000002</v>
      </c>
      <c r="N1334" s="36"/>
      <c r="O1334" s="45">
        <f t="shared" si="491"/>
        <v>14569.354687500001</v>
      </c>
      <c r="P1334" s="46">
        <f t="shared" si="502"/>
        <v>14.569354687500001</v>
      </c>
      <c r="Q1334" s="42">
        <f t="shared" si="492"/>
        <v>14.569354687500001</v>
      </c>
      <c r="R1334" s="46">
        <f t="shared" si="501"/>
        <v>2.8119741545592536</v>
      </c>
      <c r="S1334" s="42">
        <f t="shared" si="493"/>
        <v>0</v>
      </c>
      <c r="T1334" s="43">
        <f t="shared" si="503"/>
        <v>0.70173778421293076</v>
      </c>
      <c r="U1334" s="36"/>
      <c r="V1334" s="58">
        <f t="shared" si="494"/>
        <v>0</v>
      </c>
      <c r="W1334" s="58">
        <f t="shared" si="495"/>
        <v>0</v>
      </c>
      <c r="Y1334" s="61">
        <f t="shared" si="481"/>
        <v>461700</v>
      </c>
      <c r="Z1334" s="61">
        <f t="shared" si="482"/>
        <v>461.7</v>
      </c>
      <c r="AA1334" s="61">
        <f t="shared" si="483"/>
        <v>0</v>
      </c>
      <c r="AB1334" s="63">
        <f t="shared" si="484"/>
        <v>0</v>
      </c>
      <c r="AC1334" s="36"/>
      <c r="AD1334" s="64">
        <f t="shared" si="485"/>
        <v>0</v>
      </c>
      <c r="AE1334" s="64">
        <f t="shared" si="486"/>
        <v>0.70577206164671746</v>
      </c>
      <c r="AF1334" s="42">
        <f t="shared" si="496"/>
        <v>0</v>
      </c>
      <c r="AG1334" s="72">
        <f t="shared" si="497"/>
        <v>0</v>
      </c>
      <c r="AH1334">
        <f t="shared" si="498"/>
        <v>0.42630570390935546</v>
      </c>
    </row>
    <row r="1335" spans="1:34" ht="15.75" thickBot="1" x14ac:dyDescent="0.3">
      <c r="A1335" s="36"/>
      <c r="B1335" s="17" t="s">
        <v>61</v>
      </c>
      <c r="C1335" s="17">
        <v>1331</v>
      </c>
      <c r="D1335" s="17">
        <v>309</v>
      </c>
      <c r="E1335" s="48">
        <v>81</v>
      </c>
      <c r="F1335" s="37">
        <f t="shared" si="499"/>
        <v>0</v>
      </c>
      <c r="G1335" s="37">
        <f t="shared" si="500"/>
        <v>0</v>
      </c>
      <c r="H1335" s="36"/>
      <c r="I1335" s="33">
        <f t="shared" si="480"/>
        <v>22.5</v>
      </c>
      <c r="J1335" s="34">
        <f t="shared" si="487"/>
        <v>0</v>
      </c>
      <c r="K1335" s="34">
        <f t="shared" si="488"/>
        <v>143.15</v>
      </c>
      <c r="L1335" s="39">
        <f t="shared" si="489"/>
        <v>504.37687499999998</v>
      </c>
      <c r="M1335" s="40">
        <f t="shared" si="490"/>
        <v>647.52687500000002</v>
      </c>
      <c r="N1335" s="36"/>
      <c r="O1335" s="45">
        <f t="shared" si="491"/>
        <v>14569.354687500001</v>
      </c>
      <c r="P1335" s="46">
        <f t="shared" si="502"/>
        <v>14.569354687500001</v>
      </c>
      <c r="Q1335" s="42">
        <f t="shared" si="492"/>
        <v>14.569354687500001</v>
      </c>
      <c r="R1335" s="46">
        <f t="shared" si="501"/>
        <v>2.8160211975280034</v>
      </c>
      <c r="S1335" s="42">
        <f t="shared" si="493"/>
        <v>0</v>
      </c>
      <c r="T1335" s="43">
        <f t="shared" si="503"/>
        <v>0.70173778421293076</v>
      </c>
      <c r="U1335" s="36"/>
      <c r="V1335" s="58">
        <f t="shared" si="494"/>
        <v>0</v>
      </c>
      <c r="W1335" s="58">
        <f t="shared" si="495"/>
        <v>0</v>
      </c>
      <c r="Y1335" s="61">
        <f t="shared" si="481"/>
        <v>461700</v>
      </c>
      <c r="Z1335" s="61">
        <f t="shared" si="482"/>
        <v>461.7</v>
      </c>
      <c r="AA1335" s="61">
        <f t="shared" si="483"/>
        <v>0</v>
      </c>
      <c r="AB1335" s="63">
        <f t="shared" si="484"/>
        <v>0</v>
      </c>
      <c r="AC1335" s="36"/>
      <c r="AD1335" s="64">
        <f t="shared" si="485"/>
        <v>0</v>
      </c>
      <c r="AE1335" s="64">
        <f t="shared" si="486"/>
        <v>0.70976821508846133</v>
      </c>
      <c r="AF1335" s="42">
        <f t="shared" si="496"/>
        <v>0</v>
      </c>
      <c r="AG1335" s="72">
        <f t="shared" si="497"/>
        <v>0</v>
      </c>
      <c r="AH1335">
        <f t="shared" si="498"/>
        <v>0.42630570390935546</v>
      </c>
    </row>
    <row r="1336" spans="1:34" ht="15.75" thickBot="1" x14ac:dyDescent="0.3">
      <c r="A1336" s="36"/>
      <c r="B1336" s="17" t="s">
        <v>61</v>
      </c>
      <c r="C1336" s="17">
        <v>1332</v>
      </c>
      <c r="D1336" s="17">
        <v>310</v>
      </c>
      <c r="E1336" s="48">
        <v>81</v>
      </c>
      <c r="F1336" s="37">
        <f t="shared" si="499"/>
        <v>-1.3888888888888099E-2</v>
      </c>
      <c r="G1336" s="37">
        <f t="shared" si="500"/>
        <v>-4.9999999999997158E-2</v>
      </c>
      <c r="H1336" s="36"/>
      <c r="I1336" s="33">
        <f t="shared" si="480"/>
        <v>22.5</v>
      </c>
      <c r="J1336" s="34">
        <f t="shared" si="487"/>
        <v>-25.333333333331893</v>
      </c>
      <c r="K1336" s="34">
        <f t="shared" si="488"/>
        <v>143.15</v>
      </c>
      <c r="L1336" s="39">
        <f t="shared" si="489"/>
        <v>504.37687499999998</v>
      </c>
      <c r="M1336" s="40">
        <f t="shared" si="490"/>
        <v>647.52687500000002</v>
      </c>
      <c r="N1336" s="36"/>
      <c r="O1336" s="45">
        <f t="shared" si="491"/>
        <v>14569.354687500001</v>
      </c>
      <c r="P1336" s="46">
        <f t="shared" si="502"/>
        <v>14.569354687500001</v>
      </c>
      <c r="Q1336" s="42">
        <f t="shared" si="492"/>
        <v>13.999354687500032</v>
      </c>
      <c r="R1336" s="46">
        <f t="shared" si="501"/>
        <v>2.8200682404967532</v>
      </c>
      <c r="S1336" s="42">
        <f t="shared" si="493"/>
        <v>14523.398761631948</v>
      </c>
      <c r="T1336" s="43">
        <f t="shared" si="503"/>
        <v>0.70577206164671746</v>
      </c>
      <c r="U1336" s="65"/>
      <c r="V1336" s="58">
        <f t="shared" si="494"/>
        <v>0</v>
      </c>
      <c r="W1336" s="58">
        <f t="shared" si="495"/>
        <v>25.333333333331893</v>
      </c>
      <c r="Y1336" s="61">
        <f t="shared" si="481"/>
        <v>461700</v>
      </c>
      <c r="Z1336" s="61">
        <f t="shared" si="482"/>
        <v>461.7</v>
      </c>
      <c r="AA1336" s="61">
        <f t="shared" si="483"/>
        <v>1139.2962962961756</v>
      </c>
      <c r="AB1336" s="63">
        <f t="shared" si="484"/>
        <v>1.1392962962961755</v>
      </c>
      <c r="AC1336" s="36"/>
      <c r="AD1336" s="64">
        <f t="shared" si="485"/>
        <v>-1.1392962962961755</v>
      </c>
      <c r="AE1336" s="64">
        <f t="shared" si="486"/>
        <v>0.71372650271003735</v>
      </c>
      <c r="AF1336" s="42">
        <f t="shared" si="496"/>
        <v>0</v>
      </c>
      <c r="AG1336" s="72">
        <f t="shared" si="497"/>
        <v>0</v>
      </c>
      <c r="AH1336">
        <f t="shared" si="498"/>
        <v>0.42875652745038084</v>
      </c>
    </row>
    <row r="1337" spans="1:34" ht="15.75" thickBot="1" x14ac:dyDescent="0.3">
      <c r="A1337" s="36"/>
      <c r="B1337" s="17" t="s">
        <v>61</v>
      </c>
      <c r="C1337" s="17">
        <v>1333</v>
      </c>
      <c r="D1337" s="17">
        <v>311</v>
      </c>
      <c r="E1337" s="48">
        <v>80.900000000000006</v>
      </c>
      <c r="F1337" s="37">
        <f t="shared" si="499"/>
        <v>-5.5555555555556344E-2</v>
      </c>
      <c r="G1337" s="37">
        <f t="shared" si="500"/>
        <v>-0.20000000000000284</v>
      </c>
      <c r="H1337" s="36"/>
      <c r="I1337" s="33">
        <f t="shared" si="480"/>
        <v>22.472222222222225</v>
      </c>
      <c r="J1337" s="34">
        <f t="shared" si="487"/>
        <v>-101.33333333333476</v>
      </c>
      <c r="K1337" s="34">
        <f t="shared" si="488"/>
        <v>143.15</v>
      </c>
      <c r="L1337" s="39">
        <f t="shared" si="489"/>
        <v>503.13226875000009</v>
      </c>
      <c r="M1337" s="40">
        <f t="shared" si="490"/>
        <v>646.28226875000007</v>
      </c>
      <c r="N1337" s="36"/>
      <c r="O1337" s="45">
        <f t="shared" si="491"/>
        <v>14523.398761631948</v>
      </c>
      <c r="P1337" s="46">
        <f t="shared" si="502"/>
        <v>14.523398761631949</v>
      </c>
      <c r="Q1337" s="42">
        <f t="shared" si="492"/>
        <v>12.246213576446731</v>
      </c>
      <c r="R1337" s="46">
        <f t="shared" si="501"/>
        <v>2.8241025179305397</v>
      </c>
      <c r="S1337" s="42">
        <f t="shared" si="493"/>
        <v>14386.152390277779</v>
      </c>
      <c r="T1337" s="43">
        <f t="shared" si="503"/>
        <v>0.70976821508846133</v>
      </c>
      <c r="U1337" s="65"/>
      <c r="V1337" s="58">
        <f t="shared" si="494"/>
        <v>0</v>
      </c>
      <c r="W1337" s="58">
        <f t="shared" si="495"/>
        <v>101.33333333333476</v>
      </c>
      <c r="Y1337" s="61">
        <f t="shared" si="481"/>
        <v>460560.70370370382</v>
      </c>
      <c r="Z1337" s="61">
        <f t="shared" si="482"/>
        <v>460.56070370370384</v>
      </c>
      <c r="AA1337" s="61">
        <f t="shared" si="483"/>
        <v>3409.4444444445544</v>
      </c>
      <c r="AB1337" s="63">
        <f t="shared" si="484"/>
        <v>3.4094444444445542</v>
      </c>
      <c r="AC1337" s="36"/>
      <c r="AD1337" s="64">
        <f t="shared" si="485"/>
        <v>-3.4094444444445542</v>
      </c>
      <c r="AE1337" s="64">
        <f t="shared" si="486"/>
        <v>0.71764718172238307</v>
      </c>
      <c r="AF1337" s="42">
        <f t="shared" si="496"/>
        <v>0</v>
      </c>
      <c r="AG1337" s="72">
        <f t="shared" si="497"/>
        <v>0</v>
      </c>
      <c r="AH1337">
        <f t="shared" si="498"/>
        <v>0.43118419066624031</v>
      </c>
    </row>
    <row r="1338" spans="1:34" ht="15.75" thickBot="1" x14ac:dyDescent="0.3">
      <c r="A1338" s="36"/>
      <c r="B1338" s="17" t="s">
        <v>61</v>
      </c>
      <c r="C1338" s="17">
        <v>1334</v>
      </c>
      <c r="D1338" s="17">
        <v>312</v>
      </c>
      <c r="E1338" s="48">
        <v>80.599999999999994</v>
      </c>
      <c r="F1338" s="37">
        <f t="shared" si="499"/>
        <v>-8.3333333333334522E-2</v>
      </c>
      <c r="G1338" s="37">
        <f t="shared" si="500"/>
        <v>-0.30000000000000426</v>
      </c>
      <c r="H1338" s="36"/>
      <c r="I1338" s="33">
        <f t="shared" si="480"/>
        <v>22.388888888888889</v>
      </c>
      <c r="J1338" s="34">
        <f t="shared" si="487"/>
        <v>-152.00000000000216</v>
      </c>
      <c r="K1338" s="34">
        <f t="shared" si="488"/>
        <v>143.15</v>
      </c>
      <c r="L1338" s="39">
        <f t="shared" si="489"/>
        <v>499.40767499999998</v>
      </c>
      <c r="M1338" s="40">
        <f t="shared" si="490"/>
        <v>642.55767500000002</v>
      </c>
      <c r="N1338" s="36"/>
      <c r="O1338" s="45">
        <f t="shared" si="491"/>
        <v>14386.152390277779</v>
      </c>
      <c r="P1338" s="46">
        <f t="shared" si="502"/>
        <v>14.386152390277779</v>
      </c>
      <c r="Q1338" s="42">
        <f t="shared" si="492"/>
        <v>10.983041279166619</v>
      </c>
      <c r="R1338" s="46">
        <f t="shared" si="501"/>
        <v>2.8280986713722833</v>
      </c>
      <c r="S1338" s="42">
        <f t="shared" si="493"/>
        <v>14249.835437673615</v>
      </c>
      <c r="T1338" s="43">
        <f t="shared" si="503"/>
        <v>0.71372650271003735</v>
      </c>
      <c r="U1338" s="65">
        <f>SUM(S1336:S1341)</f>
        <v>85368.046814062516</v>
      </c>
      <c r="V1338" s="58">
        <f t="shared" si="494"/>
        <v>0</v>
      </c>
      <c r="W1338" s="58">
        <f t="shared" si="495"/>
        <v>152.00000000000216</v>
      </c>
      <c r="Y1338" s="61">
        <f t="shared" si="481"/>
        <v>457151.25925925927</v>
      </c>
      <c r="Z1338" s="61">
        <f t="shared" si="482"/>
        <v>457.15125925925929</v>
      </c>
      <c r="AA1338" s="61">
        <f t="shared" si="483"/>
        <v>3396.7777777776937</v>
      </c>
      <c r="AB1338" s="63">
        <f t="shared" si="484"/>
        <v>3.3967777777776935</v>
      </c>
      <c r="AC1338" s="36"/>
      <c r="AD1338" s="64">
        <f t="shared" si="485"/>
        <v>-3.3967777777776935</v>
      </c>
      <c r="AE1338" s="64">
        <f t="shared" si="486"/>
        <v>0.72155538152355014</v>
      </c>
      <c r="AF1338" s="42">
        <f t="shared" si="496"/>
        <v>0</v>
      </c>
      <c r="AG1338" s="72">
        <f t="shared" si="497"/>
        <v>0</v>
      </c>
      <c r="AH1338">
        <f t="shared" si="498"/>
        <v>0.4335888503963477</v>
      </c>
    </row>
    <row r="1339" spans="1:34" ht="15.75" thickBot="1" x14ac:dyDescent="0.3">
      <c r="A1339" s="36"/>
      <c r="B1339" s="17" t="s">
        <v>61</v>
      </c>
      <c r="C1339" s="17">
        <v>1335</v>
      </c>
      <c r="D1339" s="17">
        <v>313</v>
      </c>
      <c r="E1339" s="48">
        <v>80.3</v>
      </c>
      <c r="F1339" s="37">
        <f t="shared" si="499"/>
        <v>-8.3333333333332538E-2</v>
      </c>
      <c r="G1339" s="37">
        <f t="shared" si="500"/>
        <v>-0.29999999999999716</v>
      </c>
      <c r="H1339" s="36"/>
      <c r="I1339" s="33">
        <f t="shared" si="480"/>
        <v>22.305555555555557</v>
      </c>
      <c r="J1339" s="34">
        <f t="shared" si="487"/>
        <v>-151.99999999999855</v>
      </c>
      <c r="K1339" s="34">
        <f t="shared" si="488"/>
        <v>143.15</v>
      </c>
      <c r="L1339" s="39">
        <f t="shared" si="489"/>
        <v>495.69691875000007</v>
      </c>
      <c r="M1339" s="40">
        <f t="shared" si="490"/>
        <v>638.8469187500001</v>
      </c>
      <c r="N1339" s="36"/>
      <c r="O1339" s="45">
        <f t="shared" si="491"/>
        <v>14249.835437673615</v>
      </c>
      <c r="P1339" s="46">
        <f t="shared" si="502"/>
        <v>14.249835437673616</v>
      </c>
      <c r="Q1339" s="42">
        <f t="shared" si="492"/>
        <v>10.859390993229201</v>
      </c>
      <c r="R1339" s="46">
        <f t="shared" si="501"/>
        <v>2.8320569589938591</v>
      </c>
      <c r="S1339" s="42">
        <f t="shared" si="493"/>
        <v>14114.444444444443</v>
      </c>
      <c r="T1339" s="43">
        <f t="shared" si="503"/>
        <v>0.71764718172238307</v>
      </c>
      <c r="U1339" s="65"/>
      <c r="V1339" s="58">
        <f t="shared" si="494"/>
        <v>0</v>
      </c>
      <c r="W1339" s="58">
        <f t="shared" si="495"/>
        <v>151.99999999999855</v>
      </c>
      <c r="Y1339" s="61">
        <f t="shared" si="481"/>
        <v>453754.48148148158</v>
      </c>
      <c r="Z1339" s="61">
        <f t="shared" si="482"/>
        <v>453.75448148148155</v>
      </c>
      <c r="AA1339" s="61">
        <f t="shared" si="483"/>
        <v>3384.1111111112405</v>
      </c>
      <c r="AB1339" s="63">
        <f t="shared" si="484"/>
        <v>3.3841111111112405</v>
      </c>
      <c r="AC1339" s="36"/>
      <c r="AD1339" s="64">
        <f t="shared" si="485"/>
        <v>-3.3841111111112405</v>
      </c>
      <c r="AE1339" s="64">
        <f t="shared" si="486"/>
        <v>0.72545113055017052</v>
      </c>
      <c r="AF1339" s="42">
        <f t="shared" si="496"/>
        <v>0</v>
      </c>
      <c r="AG1339" s="72">
        <f t="shared" si="497"/>
        <v>0</v>
      </c>
      <c r="AH1339">
        <f t="shared" si="498"/>
        <v>0.43597066289634767</v>
      </c>
    </row>
    <row r="1340" spans="1:34" ht="15.75" thickBot="1" x14ac:dyDescent="0.3">
      <c r="A1340" s="36"/>
      <c r="B1340" s="17" t="s">
        <v>61</v>
      </c>
      <c r="C1340" s="17">
        <v>1336</v>
      </c>
      <c r="D1340" s="17">
        <v>314</v>
      </c>
      <c r="E1340" s="48">
        <v>80</v>
      </c>
      <c r="F1340" s="37">
        <f t="shared" si="499"/>
        <v>-5.5555555555554373E-2</v>
      </c>
      <c r="G1340" s="37">
        <f t="shared" si="500"/>
        <v>-0.19999999999999574</v>
      </c>
      <c r="H1340" s="36"/>
      <c r="I1340" s="33">
        <f t="shared" si="480"/>
        <v>22.222222222222221</v>
      </c>
      <c r="J1340" s="34">
        <f t="shared" si="487"/>
        <v>-101.33333333333118</v>
      </c>
      <c r="K1340" s="34">
        <f t="shared" si="488"/>
        <v>143.15</v>
      </c>
      <c r="L1340" s="39">
        <f t="shared" si="489"/>
        <v>491.99999999999994</v>
      </c>
      <c r="M1340" s="40">
        <f t="shared" si="490"/>
        <v>635.15</v>
      </c>
      <c r="N1340" s="36"/>
      <c r="O1340" s="45">
        <f t="shared" si="491"/>
        <v>14114.444444444443</v>
      </c>
      <c r="P1340" s="46">
        <f t="shared" si="502"/>
        <v>14.114444444444443</v>
      </c>
      <c r="Q1340" s="42">
        <f t="shared" si="492"/>
        <v>11.862592592592639</v>
      </c>
      <c r="R1340" s="46">
        <f t="shared" si="501"/>
        <v>2.8359776380062049</v>
      </c>
      <c r="S1340" s="42">
        <f t="shared" si="493"/>
        <v>14069.519284201393</v>
      </c>
      <c r="T1340" s="43">
        <f t="shared" si="503"/>
        <v>0.72155538152355014</v>
      </c>
      <c r="U1340" s="65"/>
      <c r="V1340" s="58">
        <f t="shared" si="494"/>
        <v>0</v>
      </c>
      <c r="W1340" s="58">
        <f t="shared" si="495"/>
        <v>101.33333333333118</v>
      </c>
      <c r="Y1340" s="61">
        <f t="shared" si="481"/>
        <v>450370.37037037034</v>
      </c>
      <c r="Z1340" s="61">
        <f t="shared" si="482"/>
        <v>450.37037037037032</v>
      </c>
      <c r="AA1340" s="61">
        <f t="shared" si="483"/>
        <v>1125.2222222221317</v>
      </c>
      <c r="AB1340" s="63">
        <f t="shared" si="484"/>
        <v>1.1252222222221318</v>
      </c>
      <c r="AC1340" s="36"/>
      <c r="AD1340" s="64">
        <f t="shared" si="485"/>
        <v>-1.1252222222221318</v>
      </c>
      <c r="AE1340" s="64">
        <f t="shared" si="486"/>
        <v>0.72545113055017052</v>
      </c>
      <c r="AF1340" s="42">
        <f t="shared" si="496"/>
        <v>0</v>
      </c>
      <c r="AG1340" s="72">
        <f t="shared" si="497"/>
        <v>0</v>
      </c>
      <c r="AH1340">
        <f t="shared" si="498"/>
        <v>0.43834489427555673</v>
      </c>
    </row>
    <row r="1341" spans="1:34" ht="15.75" thickBot="1" x14ac:dyDescent="0.3">
      <c r="A1341" s="36"/>
      <c r="B1341" s="17" t="s">
        <v>61</v>
      </c>
      <c r="C1341" s="17">
        <v>1337</v>
      </c>
      <c r="D1341" s="17">
        <v>315</v>
      </c>
      <c r="E1341" s="48">
        <v>79.900000000000006</v>
      </c>
      <c r="F1341" s="37">
        <f t="shared" si="499"/>
        <v>-2.7777777777778172E-2</v>
      </c>
      <c r="G1341" s="37">
        <f t="shared" si="500"/>
        <v>-0.10000000000000142</v>
      </c>
      <c r="H1341" s="36"/>
      <c r="I1341" s="33">
        <f t="shared" si="480"/>
        <v>22.194444444444446</v>
      </c>
      <c r="J1341" s="34">
        <f t="shared" si="487"/>
        <v>-50.666666666667382</v>
      </c>
      <c r="K1341" s="34">
        <f t="shared" si="488"/>
        <v>143.15</v>
      </c>
      <c r="L1341" s="39">
        <f t="shared" si="489"/>
        <v>490.77076875000006</v>
      </c>
      <c r="M1341" s="40">
        <f t="shared" si="490"/>
        <v>633.92076875000009</v>
      </c>
      <c r="N1341" s="36"/>
      <c r="O1341" s="45">
        <f t="shared" si="491"/>
        <v>14069.519284201393</v>
      </c>
      <c r="P1341" s="46">
        <f t="shared" si="502"/>
        <v>14.069519284201393</v>
      </c>
      <c r="Q1341" s="42">
        <f t="shared" si="492"/>
        <v>12.945000765682856</v>
      </c>
      <c r="R1341" s="46">
        <f t="shared" si="501"/>
        <v>2.8398858378073721</v>
      </c>
      <c r="S1341" s="42">
        <f t="shared" si="493"/>
        <v>14024.696495833334</v>
      </c>
      <c r="T1341" s="43">
        <f t="shared" si="503"/>
        <v>0.72545113055017052</v>
      </c>
      <c r="U1341" s="65"/>
      <c r="V1341" s="58">
        <f t="shared" si="494"/>
        <v>0</v>
      </c>
      <c r="W1341" s="58">
        <f t="shared" si="495"/>
        <v>50.666666666667382</v>
      </c>
      <c r="Y1341" s="61">
        <f t="shared" si="481"/>
        <v>449245.1481481482</v>
      </c>
      <c r="Z1341" s="61">
        <f t="shared" si="482"/>
        <v>449.24514814814819</v>
      </c>
      <c r="AA1341" s="61">
        <f t="shared" si="483"/>
        <v>1123.8148148148321</v>
      </c>
      <c r="AB1341" s="63">
        <f t="shared" si="484"/>
        <v>1.1238148148148321</v>
      </c>
      <c r="AC1341" s="36"/>
      <c r="AD1341" s="64">
        <f t="shared" si="485"/>
        <v>-1.1238148148148321</v>
      </c>
      <c r="AE1341" s="64">
        <f t="shared" si="486"/>
        <v>0.72545113055017052</v>
      </c>
      <c r="AF1341" s="42">
        <f t="shared" si="496"/>
        <v>0</v>
      </c>
      <c r="AG1341" s="72">
        <f t="shared" si="497"/>
        <v>0</v>
      </c>
      <c r="AH1341">
        <f t="shared" si="498"/>
        <v>0.44071156180922866</v>
      </c>
    </row>
    <row r="1342" spans="1:34" ht="15.75" thickBot="1" x14ac:dyDescent="0.3">
      <c r="A1342" s="36"/>
      <c r="B1342" s="17" t="s">
        <v>61</v>
      </c>
      <c r="C1342" s="17">
        <v>1338</v>
      </c>
      <c r="D1342" s="17">
        <v>316</v>
      </c>
      <c r="E1342" s="48">
        <v>79.8</v>
      </c>
      <c r="F1342" s="37">
        <f t="shared" si="499"/>
        <v>-1.3888888888890073E-2</v>
      </c>
      <c r="G1342" s="37">
        <f t="shared" si="500"/>
        <v>-5.0000000000004263E-2</v>
      </c>
      <c r="H1342" s="36"/>
      <c r="I1342" s="33">
        <f t="shared" si="480"/>
        <v>22.166666666666668</v>
      </c>
      <c r="J1342" s="34">
        <f t="shared" si="487"/>
        <v>-25.333333333335492</v>
      </c>
      <c r="K1342" s="34">
        <f t="shared" si="488"/>
        <v>143.15</v>
      </c>
      <c r="L1342" s="39">
        <f t="shared" si="489"/>
        <v>489.54307499999999</v>
      </c>
      <c r="M1342" s="40">
        <f t="shared" si="490"/>
        <v>632.69307500000002</v>
      </c>
      <c r="N1342" s="36"/>
      <c r="O1342" s="45">
        <f t="shared" si="491"/>
        <v>14024.696495833334</v>
      </c>
      <c r="P1342" s="46">
        <f t="shared" si="502"/>
        <v>14.024696495833334</v>
      </c>
      <c r="Q1342" s="42">
        <f t="shared" si="492"/>
        <v>13.46314094027773</v>
      </c>
      <c r="R1342" s="46">
        <f t="shared" si="501"/>
        <v>2.8437815868339924</v>
      </c>
      <c r="S1342" s="42">
        <f t="shared" si="493"/>
        <v>0</v>
      </c>
      <c r="T1342" s="43">
        <f t="shared" si="503"/>
        <v>0.72545113055017052</v>
      </c>
      <c r="U1342" s="36"/>
      <c r="V1342" s="58">
        <f t="shared" si="494"/>
        <v>0</v>
      </c>
      <c r="W1342" s="58">
        <f t="shared" si="495"/>
        <v>25.333333333335492</v>
      </c>
      <c r="Y1342" s="61">
        <f t="shared" si="481"/>
        <v>448121.33333333337</v>
      </c>
      <c r="Z1342" s="61">
        <f t="shared" si="482"/>
        <v>448.12133333333338</v>
      </c>
      <c r="AA1342" s="61">
        <f t="shared" si="483"/>
        <v>0</v>
      </c>
      <c r="AB1342" s="63">
        <f t="shared" si="484"/>
        <v>0</v>
      </c>
      <c r="AC1342" s="36"/>
      <c r="AD1342" s="64">
        <f t="shared" si="485"/>
        <v>0</v>
      </c>
      <c r="AE1342" s="64">
        <f t="shared" si="486"/>
        <v>0.72545113055017052</v>
      </c>
      <c r="AF1342" s="42">
        <f t="shared" si="496"/>
        <v>0</v>
      </c>
      <c r="AG1342" s="72">
        <f t="shared" si="497"/>
        <v>0</v>
      </c>
      <c r="AH1342">
        <f t="shared" si="498"/>
        <v>0.44071156180922866</v>
      </c>
    </row>
    <row r="1343" spans="1:34" ht="15.75" thickBot="1" x14ac:dyDescent="0.3">
      <c r="A1343" s="36"/>
      <c r="B1343" s="17" t="s">
        <v>61</v>
      </c>
      <c r="C1343" s="17">
        <v>1339</v>
      </c>
      <c r="D1343" s="17">
        <v>317</v>
      </c>
      <c r="E1343" s="48">
        <v>79.8</v>
      </c>
      <c r="F1343" s="37">
        <f t="shared" si="499"/>
        <v>0</v>
      </c>
      <c r="G1343" s="37">
        <f t="shared" si="500"/>
        <v>0</v>
      </c>
      <c r="H1343" s="36"/>
      <c r="I1343" s="33">
        <f t="shared" si="480"/>
        <v>22.166666666666668</v>
      </c>
      <c r="J1343" s="34">
        <f t="shared" si="487"/>
        <v>0</v>
      </c>
      <c r="K1343" s="34">
        <f t="shared" si="488"/>
        <v>143.15</v>
      </c>
      <c r="L1343" s="39">
        <f t="shared" si="489"/>
        <v>489.54307499999999</v>
      </c>
      <c r="M1343" s="40">
        <f t="shared" si="490"/>
        <v>632.69307500000002</v>
      </c>
      <c r="N1343" s="36"/>
      <c r="O1343" s="45">
        <f t="shared" si="491"/>
        <v>14024.696495833334</v>
      </c>
      <c r="P1343" s="46">
        <f t="shared" si="502"/>
        <v>14.024696495833334</v>
      </c>
      <c r="Q1343" s="42">
        <f t="shared" si="492"/>
        <v>14.024696495833334</v>
      </c>
      <c r="R1343" s="46">
        <f t="shared" si="501"/>
        <v>2.8476773358606127</v>
      </c>
      <c r="S1343" s="42">
        <f t="shared" si="493"/>
        <v>0</v>
      </c>
      <c r="T1343" s="43">
        <f t="shared" si="503"/>
        <v>0.72545113055017052</v>
      </c>
      <c r="U1343" s="36"/>
      <c r="V1343" s="58">
        <f t="shared" si="494"/>
        <v>0</v>
      </c>
      <c r="W1343" s="58">
        <f t="shared" si="495"/>
        <v>0</v>
      </c>
      <c r="Y1343" s="61">
        <f t="shared" si="481"/>
        <v>448121.33333333337</v>
      </c>
      <c r="Z1343" s="61">
        <f t="shared" si="482"/>
        <v>448.12133333333338</v>
      </c>
      <c r="AA1343" s="61">
        <f t="shared" si="483"/>
        <v>0</v>
      </c>
      <c r="AB1343" s="63">
        <f t="shared" si="484"/>
        <v>0</v>
      </c>
      <c r="AC1343" s="36"/>
      <c r="AD1343" s="64">
        <f t="shared" si="485"/>
        <v>0</v>
      </c>
      <c r="AE1343" s="64">
        <f t="shared" si="486"/>
        <v>0.72545113055017052</v>
      </c>
      <c r="AF1343" s="42">
        <f t="shared" si="496"/>
        <v>0</v>
      </c>
      <c r="AG1343" s="72">
        <f t="shared" si="497"/>
        <v>0</v>
      </c>
      <c r="AH1343">
        <f t="shared" si="498"/>
        <v>0.44071156180922866</v>
      </c>
    </row>
    <row r="1344" spans="1:34" ht="15.75" thickBot="1" x14ac:dyDescent="0.3">
      <c r="A1344" s="36"/>
      <c r="B1344" s="17" t="s">
        <v>61</v>
      </c>
      <c r="C1344" s="17">
        <v>1340</v>
      </c>
      <c r="D1344" s="17">
        <v>318</v>
      </c>
      <c r="E1344" s="48">
        <v>79.8</v>
      </c>
      <c r="F1344" s="37">
        <f t="shared" si="499"/>
        <v>1.3888888888890073E-2</v>
      </c>
      <c r="G1344" s="37">
        <f t="shared" si="500"/>
        <v>5.0000000000004263E-2</v>
      </c>
      <c r="H1344" s="36"/>
      <c r="I1344" s="33">
        <f t="shared" si="480"/>
        <v>22.166666666666668</v>
      </c>
      <c r="J1344" s="34">
        <f t="shared" si="487"/>
        <v>25.333333333335492</v>
      </c>
      <c r="K1344" s="34">
        <f t="shared" si="488"/>
        <v>143.15</v>
      </c>
      <c r="L1344" s="39">
        <f t="shared" si="489"/>
        <v>489.54307499999999</v>
      </c>
      <c r="M1344" s="40">
        <f t="shared" si="490"/>
        <v>658.02640833333555</v>
      </c>
      <c r="N1344" s="36"/>
      <c r="O1344" s="45">
        <f t="shared" si="491"/>
        <v>14586.252051388939</v>
      </c>
      <c r="P1344" s="46">
        <f t="shared" si="502"/>
        <v>14.586252051388939</v>
      </c>
      <c r="Q1344" s="42">
        <f t="shared" si="492"/>
        <v>14.586252051388936</v>
      </c>
      <c r="R1344" s="46">
        <f t="shared" si="501"/>
        <v>2.8517290725415538</v>
      </c>
      <c r="S1344" s="42">
        <f t="shared" si="493"/>
        <v>0</v>
      </c>
      <c r="T1344" s="43">
        <f t="shared" si="503"/>
        <v>0.72545113055017052</v>
      </c>
      <c r="U1344" s="36"/>
      <c r="V1344" s="58">
        <f t="shared" si="494"/>
        <v>25.333333333335492</v>
      </c>
      <c r="W1344" s="58">
        <f t="shared" si="495"/>
        <v>0</v>
      </c>
      <c r="Y1344" s="61">
        <f t="shared" si="481"/>
        <v>448121.33333333337</v>
      </c>
      <c r="Z1344" s="61">
        <f t="shared" si="482"/>
        <v>448.12133333333338</v>
      </c>
      <c r="AA1344" s="61">
        <f t="shared" si="483"/>
        <v>0</v>
      </c>
      <c r="AB1344" s="63">
        <f t="shared" si="484"/>
        <v>0</v>
      </c>
      <c r="AC1344" s="36"/>
      <c r="AD1344" s="64">
        <f t="shared" si="485"/>
        <v>0</v>
      </c>
      <c r="AE1344" s="64">
        <f t="shared" si="486"/>
        <v>0.72545113055017052</v>
      </c>
      <c r="AF1344" s="42">
        <f t="shared" si="496"/>
        <v>0</v>
      </c>
      <c r="AG1344" s="72">
        <f t="shared" si="497"/>
        <v>0</v>
      </c>
      <c r="AH1344">
        <f t="shared" si="498"/>
        <v>0.44071156180922866</v>
      </c>
    </row>
    <row r="1345" spans="1:34" ht="15.75" thickBot="1" x14ac:dyDescent="0.3">
      <c r="A1345" s="36"/>
      <c r="B1345" s="17" t="s">
        <v>61</v>
      </c>
      <c r="C1345" s="17">
        <v>1341</v>
      </c>
      <c r="D1345" s="17">
        <v>319</v>
      </c>
      <c r="E1345" s="48">
        <v>79.900000000000006</v>
      </c>
      <c r="F1345" s="37">
        <f t="shared" si="499"/>
        <v>2.7777777777778172E-2</v>
      </c>
      <c r="G1345" s="37">
        <f t="shared" si="500"/>
        <v>0.10000000000000142</v>
      </c>
      <c r="H1345" s="36"/>
      <c r="I1345" s="33">
        <f t="shared" si="480"/>
        <v>22.194444444444446</v>
      </c>
      <c r="J1345" s="34">
        <f t="shared" si="487"/>
        <v>50.666666666667382</v>
      </c>
      <c r="K1345" s="34">
        <f t="shared" si="488"/>
        <v>143.15</v>
      </c>
      <c r="L1345" s="39">
        <f t="shared" si="489"/>
        <v>490.77076875000006</v>
      </c>
      <c r="M1345" s="40">
        <f t="shared" si="490"/>
        <v>684.58743541666752</v>
      </c>
      <c r="N1345" s="36"/>
      <c r="O1345" s="45">
        <f t="shared" si="491"/>
        <v>15194.037802719928</v>
      </c>
      <c r="P1345" s="46">
        <f t="shared" si="502"/>
        <v>15.194037802719928</v>
      </c>
      <c r="Q1345" s="42">
        <f t="shared" si="492"/>
        <v>15.194037802719926</v>
      </c>
      <c r="R1345" s="46">
        <f t="shared" si="501"/>
        <v>2.8559496385978651</v>
      </c>
      <c r="S1345" s="42">
        <f t="shared" si="493"/>
        <v>0</v>
      </c>
      <c r="T1345" s="43">
        <f t="shared" si="503"/>
        <v>0.72545113055017052</v>
      </c>
      <c r="U1345" s="36"/>
      <c r="V1345" s="58">
        <f t="shared" si="494"/>
        <v>50.666666666667382</v>
      </c>
      <c r="W1345" s="58">
        <f t="shared" si="495"/>
        <v>0</v>
      </c>
      <c r="Y1345" s="61">
        <f t="shared" si="481"/>
        <v>449245.1481481482</v>
      </c>
      <c r="Z1345" s="61">
        <f t="shared" si="482"/>
        <v>449.24514814814819</v>
      </c>
      <c r="AA1345" s="61">
        <f t="shared" si="483"/>
        <v>0</v>
      </c>
      <c r="AB1345" s="63">
        <f t="shared" si="484"/>
        <v>0</v>
      </c>
      <c r="AC1345" s="36"/>
      <c r="AD1345" s="64">
        <f t="shared" si="485"/>
        <v>0</v>
      </c>
      <c r="AE1345" s="64">
        <f t="shared" si="486"/>
        <v>0.72545113055017052</v>
      </c>
      <c r="AF1345" s="42">
        <f t="shared" si="496"/>
        <v>0</v>
      </c>
      <c r="AG1345" s="72">
        <f t="shared" si="497"/>
        <v>0</v>
      </c>
      <c r="AH1345">
        <f t="shared" si="498"/>
        <v>0.44071156180922866</v>
      </c>
    </row>
    <row r="1346" spans="1:34" ht="15.75" thickBot="1" x14ac:dyDescent="0.3">
      <c r="A1346" s="36"/>
      <c r="B1346" s="17" t="s">
        <v>61</v>
      </c>
      <c r="C1346" s="17">
        <v>1342</v>
      </c>
      <c r="D1346" s="17">
        <v>320</v>
      </c>
      <c r="E1346" s="48">
        <v>80</v>
      </c>
      <c r="F1346" s="37">
        <f t="shared" si="499"/>
        <v>6.9444444444444448E-2</v>
      </c>
      <c r="G1346" s="37">
        <f t="shared" si="500"/>
        <v>0.25</v>
      </c>
      <c r="H1346" s="36"/>
      <c r="I1346" s="33">
        <f t="shared" si="480"/>
        <v>22.222222222222221</v>
      </c>
      <c r="J1346" s="34">
        <f t="shared" si="487"/>
        <v>126.66666666666667</v>
      </c>
      <c r="K1346" s="34">
        <f t="shared" si="488"/>
        <v>143.15</v>
      </c>
      <c r="L1346" s="39">
        <f t="shared" si="489"/>
        <v>491.99999999999994</v>
      </c>
      <c r="M1346" s="40">
        <f t="shared" si="490"/>
        <v>761.81666666666661</v>
      </c>
      <c r="N1346" s="36"/>
      <c r="O1346" s="45">
        <f t="shared" si="491"/>
        <v>16929.259259259259</v>
      </c>
      <c r="P1346" s="46">
        <f t="shared" si="502"/>
        <v>16.929259259259258</v>
      </c>
      <c r="Q1346" s="42">
        <f t="shared" si="492"/>
        <v>16.929259259259258</v>
      </c>
      <c r="R1346" s="46">
        <f t="shared" si="501"/>
        <v>2.860652210614326</v>
      </c>
      <c r="S1346" s="42">
        <f t="shared" si="493"/>
        <v>0</v>
      </c>
      <c r="T1346" s="43">
        <f t="shared" si="503"/>
        <v>0.72545113055017052</v>
      </c>
      <c r="U1346" s="36"/>
      <c r="V1346" s="58">
        <f t="shared" si="494"/>
        <v>126.66666666666667</v>
      </c>
      <c r="W1346" s="58">
        <f t="shared" si="495"/>
        <v>0</v>
      </c>
      <c r="Y1346" s="61">
        <f t="shared" si="481"/>
        <v>450370.37037037034</v>
      </c>
      <c r="Z1346" s="61">
        <f t="shared" si="482"/>
        <v>450.37037037037032</v>
      </c>
      <c r="AA1346" s="61">
        <f t="shared" si="483"/>
        <v>0</v>
      </c>
      <c r="AB1346" s="63">
        <f t="shared" si="484"/>
        <v>0</v>
      </c>
      <c r="AC1346" s="36"/>
      <c r="AD1346" s="64">
        <f t="shared" si="485"/>
        <v>0</v>
      </c>
      <c r="AE1346" s="64">
        <f t="shared" si="486"/>
        <v>0.72545113055017052</v>
      </c>
      <c r="AF1346" s="42">
        <f t="shared" si="496"/>
        <v>0</v>
      </c>
      <c r="AG1346" s="72">
        <f t="shared" si="497"/>
        <v>0</v>
      </c>
      <c r="AH1346">
        <f t="shared" si="498"/>
        <v>0.44071156180922866</v>
      </c>
    </row>
    <row r="1347" spans="1:34" ht="15.75" thickBot="1" x14ac:dyDescent="0.3">
      <c r="A1347" s="36"/>
      <c r="B1347" s="17" t="s">
        <v>61</v>
      </c>
      <c r="C1347" s="17">
        <v>1343</v>
      </c>
      <c r="D1347" s="17">
        <v>321</v>
      </c>
      <c r="E1347" s="48">
        <v>80.400000000000006</v>
      </c>
      <c r="F1347" s="37">
        <f t="shared" si="499"/>
        <v>0.11111111111111072</v>
      </c>
      <c r="G1347" s="37">
        <f t="shared" si="500"/>
        <v>0.39999999999999858</v>
      </c>
      <c r="H1347" s="36"/>
      <c r="I1347" s="33">
        <f t="shared" si="480"/>
        <v>22.333333333333336</v>
      </c>
      <c r="J1347" s="34">
        <f t="shared" si="487"/>
        <v>202.66666666666595</v>
      </c>
      <c r="K1347" s="34">
        <f t="shared" si="488"/>
        <v>143.15</v>
      </c>
      <c r="L1347" s="39">
        <f t="shared" si="489"/>
        <v>496.93230000000011</v>
      </c>
      <c r="M1347" s="40">
        <f t="shared" si="490"/>
        <v>842.74896666666609</v>
      </c>
      <c r="N1347" s="36"/>
      <c r="O1347" s="45">
        <f t="shared" si="491"/>
        <v>18821.393588888877</v>
      </c>
      <c r="P1347" s="46">
        <f t="shared" si="502"/>
        <v>18.821393588888878</v>
      </c>
      <c r="Q1347" s="42">
        <f t="shared" si="492"/>
        <v>18.821393588888878</v>
      </c>
      <c r="R1347" s="46">
        <f t="shared" si="501"/>
        <v>2.8658803755001285</v>
      </c>
      <c r="S1347" s="42">
        <f t="shared" si="493"/>
        <v>0</v>
      </c>
      <c r="T1347" s="43">
        <f t="shared" si="503"/>
        <v>0.72545113055017052</v>
      </c>
      <c r="U1347" s="36"/>
      <c r="V1347" s="58">
        <f t="shared" si="494"/>
        <v>202.66666666666595</v>
      </c>
      <c r="W1347" s="58">
        <f t="shared" si="495"/>
        <v>0</v>
      </c>
      <c r="Y1347" s="61">
        <f t="shared" si="481"/>
        <v>454885.33333333343</v>
      </c>
      <c r="Z1347" s="61">
        <f t="shared" si="482"/>
        <v>454.88533333333345</v>
      </c>
      <c r="AA1347" s="61">
        <f t="shared" si="483"/>
        <v>0</v>
      </c>
      <c r="AB1347" s="63">
        <f t="shared" si="484"/>
        <v>0</v>
      </c>
      <c r="AC1347" s="36"/>
      <c r="AD1347" s="64">
        <f t="shared" si="485"/>
        <v>0</v>
      </c>
      <c r="AE1347" s="64">
        <f t="shared" si="486"/>
        <v>0.72545113055017052</v>
      </c>
      <c r="AF1347" s="42">
        <f t="shared" si="496"/>
        <v>0</v>
      </c>
      <c r="AG1347" s="72">
        <f t="shared" si="497"/>
        <v>0</v>
      </c>
      <c r="AH1347">
        <f t="shared" si="498"/>
        <v>0.44071156180922866</v>
      </c>
    </row>
    <row r="1348" spans="1:34" ht="15.75" thickBot="1" x14ac:dyDescent="0.3">
      <c r="A1348" s="36"/>
      <c r="B1348" s="17" t="s">
        <v>61</v>
      </c>
      <c r="C1348" s="17">
        <v>1344</v>
      </c>
      <c r="D1348" s="17">
        <v>322</v>
      </c>
      <c r="E1348" s="48">
        <v>80.8</v>
      </c>
      <c r="F1348" s="37">
        <f t="shared" si="499"/>
        <v>0.11111111111111072</v>
      </c>
      <c r="G1348" s="37">
        <f t="shared" si="500"/>
        <v>0.39999999999999858</v>
      </c>
      <c r="H1348" s="36"/>
      <c r="I1348" s="33">
        <f t="shared" ref="I1348:I1411" si="504">E1348*(1000/3600)</f>
        <v>22.444444444444446</v>
      </c>
      <c r="J1348" s="34">
        <f t="shared" si="487"/>
        <v>202.66666666666595</v>
      </c>
      <c r="K1348" s="34">
        <f t="shared" si="488"/>
        <v>143.15</v>
      </c>
      <c r="L1348" s="39">
        <f t="shared" si="489"/>
        <v>501.88920000000007</v>
      </c>
      <c r="M1348" s="40">
        <f t="shared" si="490"/>
        <v>847.705866666666</v>
      </c>
      <c r="N1348" s="36"/>
      <c r="O1348" s="45">
        <f t="shared" si="491"/>
        <v>19026.287229629615</v>
      </c>
      <c r="P1348" s="46">
        <f t="shared" si="502"/>
        <v>19.026287229629617</v>
      </c>
      <c r="Q1348" s="42">
        <f t="shared" si="492"/>
        <v>19.026287229629617</v>
      </c>
      <c r="R1348" s="46">
        <f t="shared" si="501"/>
        <v>2.8711654552861368</v>
      </c>
      <c r="S1348" s="42">
        <f t="shared" si="493"/>
        <v>0</v>
      </c>
      <c r="T1348" s="43">
        <f t="shared" si="503"/>
        <v>0.72545113055017052</v>
      </c>
      <c r="U1348" s="36"/>
      <c r="V1348" s="58">
        <f t="shared" si="494"/>
        <v>202.66666666666595</v>
      </c>
      <c r="W1348" s="58">
        <f t="shared" si="495"/>
        <v>0</v>
      </c>
      <c r="Y1348" s="61">
        <f t="shared" ref="Y1348:Y1411" si="505">0.5*1824*(I1348^2)</f>
        <v>459422.81481481489</v>
      </c>
      <c r="Z1348" s="61">
        <f t="shared" ref="Z1348:Z1411" si="506">Y1348/1000</f>
        <v>459.4228148148149</v>
      </c>
      <c r="AA1348" s="61">
        <f t="shared" ref="AA1348:AA1411" si="507">IF(I1349&lt;I1348,Y1348-Y1349, 0 )</f>
        <v>0</v>
      </c>
      <c r="AB1348" s="63">
        <f t="shared" ref="AB1348:AB1411" si="508">AA1348/1000</f>
        <v>0</v>
      </c>
      <c r="AC1348" s="36"/>
      <c r="AD1348" s="64">
        <f t="shared" ref="AD1348:AD1411" si="509">IF(I1349 &lt;I1348, (Y1349-Y1348) / (C1349-C1348), 0) / 1000</f>
        <v>0</v>
      </c>
      <c r="AE1348" s="64">
        <f t="shared" ref="AE1348:AE1411" si="510" xml:space="preserve"> T1349 + ((S1350*(C1350-C1349))/(3600*1000))</f>
        <v>0.72545113055017052</v>
      </c>
      <c r="AF1348" s="42">
        <f t="shared" si="496"/>
        <v>82279.619160494171</v>
      </c>
      <c r="AG1348" s="72">
        <f t="shared" si="497"/>
        <v>47485.625208000194</v>
      </c>
      <c r="AH1348">
        <f t="shared" si="498"/>
        <v>0.44071156180922866</v>
      </c>
    </row>
    <row r="1349" spans="1:34" ht="15.75" thickBot="1" x14ac:dyDescent="0.3">
      <c r="A1349" s="36"/>
      <c r="B1349" s="17" t="s">
        <v>61</v>
      </c>
      <c r="C1349" s="17">
        <v>1345</v>
      </c>
      <c r="D1349" s="17">
        <v>323</v>
      </c>
      <c r="E1349" s="48">
        <v>81.2</v>
      </c>
      <c r="F1349" s="37">
        <f t="shared" si="499"/>
        <v>9.7222222222222612E-2</v>
      </c>
      <c r="G1349" s="37">
        <f t="shared" si="500"/>
        <v>0.35000000000000142</v>
      </c>
      <c r="H1349" s="36"/>
      <c r="I1349" s="33">
        <f t="shared" si="504"/>
        <v>22.555555555555557</v>
      </c>
      <c r="J1349" s="34">
        <f t="shared" ref="J1349:J1412" si="511">1824*F1349</f>
        <v>177.33333333333405</v>
      </c>
      <c r="K1349" s="34">
        <f t="shared" ref="K1349:K1412" si="512">143.15</f>
        <v>143.15</v>
      </c>
      <c r="L1349" s="39">
        <f t="shared" ref="L1349:L1412" si="513">(0.5*1.23)*0.4*4.05*(I1349^2)</f>
        <v>506.87070000000006</v>
      </c>
      <c r="M1349" s="40">
        <f t="shared" ref="M1349:M1412" si="514">IF(J1349 &gt;= 0, K1349 + L1349 + J1349, K1349 + L1349)</f>
        <v>827.35403333333409</v>
      </c>
      <c r="N1349" s="36"/>
      <c r="O1349" s="45">
        <f t="shared" ref="O1349:O1412" si="515">M1349*I1349</f>
        <v>18661.429862962981</v>
      </c>
      <c r="P1349" s="46">
        <f t="shared" si="502"/>
        <v>18.661429862962983</v>
      </c>
      <c r="Q1349" s="42">
        <f t="shared" ref="Q1349:Q1412" si="516">((J1349+K1349+L1349)*I1349)/1000</f>
        <v>18.661429862962983</v>
      </c>
      <c r="R1349" s="46">
        <f t="shared" si="501"/>
        <v>2.8763491858036265</v>
      </c>
      <c r="S1349" s="42">
        <f t="shared" ref="S1349:S1412" si="517">IF(I1350 &lt; I1349, ABS(M1350 * I1350), 0)</f>
        <v>0</v>
      </c>
      <c r="T1349" s="43">
        <f t="shared" si="503"/>
        <v>0.72545113055017052</v>
      </c>
      <c r="U1349" s="36"/>
      <c r="V1349" s="58">
        <f t="shared" ref="V1349:V1412" si="518">IF(J1349&gt;0, J1349, 0)</f>
        <v>177.33333333333405</v>
      </c>
      <c r="W1349" s="58">
        <f t="shared" ref="W1349:W1412" si="519">IF(J1349&lt;0, -J1349, 0)</f>
        <v>0</v>
      </c>
      <c r="Y1349" s="61">
        <f t="shared" si="505"/>
        <v>463982.81481481489</v>
      </c>
      <c r="Z1349" s="61">
        <f t="shared" si="506"/>
        <v>463.9828148148149</v>
      </c>
      <c r="AA1349" s="61">
        <f t="shared" si="507"/>
        <v>0</v>
      </c>
      <c r="AB1349" s="63">
        <f t="shared" si="508"/>
        <v>0</v>
      </c>
      <c r="AC1349" s="36"/>
      <c r="AD1349" s="64">
        <f t="shared" si="509"/>
        <v>0</v>
      </c>
      <c r="AE1349" s="64">
        <f t="shared" si="510"/>
        <v>0.72545113055017052</v>
      </c>
      <c r="AF1349" s="42">
        <f t="shared" ref="AF1349:AF1412" si="520">IF(V1350 &lt; V1349, ABS(Z1350 * V1350), 0)</f>
        <v>47364.982716048376</v>
      </c>
      <c r="AG1349" s="72">
        <f t="shared" ref="AG1349:AG1412" si="521">AF1349*(1-0.25)*(1-0.1)*(1-0.1)*(1-0.05)</f>
        <v>27335.515649999419</v>
      </c>
      <c r="AH1349">
        <f t="shared" ref="AH1349:AH1412" si="522">T1349* (1 - 0.25) * (1 - 0.1) * (1 - 0.1)</f>
        <v>0.44071156180922866</v>
      </c>
    </row>
    <row r="1350" spans="1:34" ht="15.75" thickBot="1" x14ac:dyDescent="0.3">
      <c r="A1350" s="36"/>
      <c r="B1350" s="17" t="s">
        <v>61</v>
      </c>
      <c r="C1350" s="17">
        <v>1346</v>
      </c>
      <c r="D1350" s="17">
        <v>324</v>
      </c>
      <c r="E1350" s="48">
        <v>81.5</v>
      </c>
      <c r="F1350" s="37">
        <f t="shared" ref="F1350:F1413" si="523">($E1351-$E1349)/2/3.6</f>
        <v>5.5555555555554373E-2</v>
      </c>
      <c r="G1350" s="37">
        <f t="shared" ref="G1350:G1413" si="524">($E1351-$E1349)/2</f>
        <v>0.19999999999999574</v>
      </c>
      <c r="H1350" s="36"/>
      <c r="I1350" s="33">
        <f t="shared" si="504"/>
        <v>22.638888888888889</v>
      </c>
      <c r="J1350" s="34">
        <f t="shared" si="511"/>
        <v>101.33333333333118</v>
      </c>
      <c r="K1350" s="34">
        <f t="shared" si="512"/>
        <v>143.15</v>
      </c>
      <c r="L1350" s="39">
        <f t="shared" si="513"/>
        <v>510.62296874999998</v>
      </c>
      <c r="M1350" s="40">
        <f t="shared" si="514"/>
        <v>755.10630208333123</v>
      </c>
      <c r="N1350" s="36"/>
      <c r="O1350" s="45">
        <f t="shared" si="515"/>
        <v>17094.767672164304</v>
      </c>
      <c r="P1350" s="46">
        <f t="shared" si="502"/>
        <v>17.094767672164302</v>
      </c>
      <c r="Q1350" s="42">
        <f t="shared" si="516"/>
        <v>17.094767672164302</v>
      </c>
      <c r="R1350" s="46">
        <f t="shared" ref="R1350:R1413" si="525" xml:space="preserve"> R1349 + P1350 * ((C1350 - C1349) / 3600)</f>
        <v>2.8810977323792275</v>
      </c>
      <c r="S1350" s="42">
        <f t="shared" si="517"/>
        <v>0</v>
      </c>
      <c r="T1350" s="43">
        <f t="shared" si="503"/>
        <v>0.72545113055017052</v>
      </c>
      <c r="U1350" s="36"/>
      <c r="V1350" s="58">
        <f t="shared" si="518"/>
        <v>101.33333333333118</v>
      </c>
      <c r="W1350" s="58">
        <f t="shared" si="519"/>
        <v>0</v>
      </c>
      <c r="Y1350" s="61">
        <f t="shared" si="505"/>
        <v>467417.59259259258</v>
      </c>
      <c r="Z1350" s="61">
        <f t="shared" si="506"/>
        <v>467.4175925925926</v>
      </c>
      <c r="AA1350" s="61">
        <f t="shared" si="507"/>
        <v>0</v>
      </c>
      <c r="AB1350" s="63">
        <f t="shared" si="508"/>
        <v>0</v>
      </c>
      <c r="AC1350" s="36"/>
      <c r="AD1350" s="64">
        <f t="shared" si="509"/>
        <v>0</v>
      </c>
      <c r="AE1350" s="64">
        <f t="shared" si="510"/>
        <v>0.72954952429592668</v>
      </c>
      <c r="AF1350" s="42">
        <f t="shared" si="520"/>
        <v>11870.321777777104</v>
      </c>
      <c r="AG1350" s="72">
        <f t="shared" si="521"/>
        <v>6850.6594559996111</v>
      </c>
      <c r="AH1350">
        <f t="shared" si="522"/>
        <v>0.44071156180922866</v>
      </c>
    </row>
    <row r="1351" spans="1:34" ht="15.75" thickBot="1" x14ac:dyDescent="0.3">
      <c r="A1351" s="36"/>
      <c r="B1351" s="17" t="s">
        <v>61</v>
      </c>
      <c r="C1351" s="17">
        <v>1347</v>
      </c>
      <c r="D1351" s="17">
        <v>325</v>
      </c>
      <c r="E1351" s="48">
        <v>81.599999999999994</v>
      </c>
      <c r="F1351" s="37">
        <f t="shared" si="523"/>
        <v>1.3888888888888099E-2</v>
      </c>
      <c r="G1351" s="37">
        <f t="shared" si="524"/>
        <v>4.9999999999997158E-2</v>
      </c>
      <c r="H1351" s="36"/>
      <c r="I1351" s="33">
        <f t="shared" si="504"/>
        <v>22.666666666666668</v>
      </c>
      <c r="J1351" s="34">
        <f t="shared" si="511"/>
        <v>25.333333333331893</v>
      </c>
      <c r="K1351" s="34">
        <f t="shared" si="512"/>
        <v>143.15</v>
      </c>
      <c r="L1351" s="39">
        <f t="shared" si="513"/>
        <v>511.87680000000006</v>
      </c>
      <c r="M1351" s="40">
        <f t="shared" si="514"/>
        <v>680.36013333333199</v>
      </c>
      <c r="N1351" s="36"/>
      <c r="O1351" s="45">
        <f t="shared" si="515"/>
        <v>15421.496355555526</v>
      </c>
      <c r="P1351" s="46">
        <f t="shared" ref="P1351:P1414" si="526">O1351/1000</f>
        <v>15.421496355555526</v>
      </c>
      <c r="Q1351" s="42">
        <f t="shared" si="516"/>
        <v>15.421496355555526</v>
      </c>
      <c r="R1351" s="46">
        <f t="shared" si="525"/>
        <v>2.8853814813668817</v>
      </c>
      <c r="S1351" s="42">
        <f t="shared" si="517"/>
        <v>0</v>
      </c>
      <c r="T1351" s="43">
        <f t="shared" si="503"/>
        <v>0.72545113055017052</v>
      </c>
      <c r="U1351" s="36"/>
      <c r="V1351" s="58">
        <f t="shared" si="518"/>
        <v>25.333333333331893</v>
      </c>
      <c r="W1351" s="58">
        <f t="shared" si="519"/>
        <v>0</v>
      </c>
      <c r="Y1351" s="61">
        <f t="shared" si="505"/>
        <v>468565.33333333337</v>
      </c>
      <c r="Z1351" s="61">
        <f t="shared" si="506"/>
        <v>468.5653333333334</v>
      </c>
      <c r="AA1351" s="61">
        <f t="shared" si="507"/>
        <v>0</v>
      </c>
      <c r="AB1351" s="63">
        <f t="shared" si="508"/>
        <v>0</v>
      </c>
      <c r="AC1351" s="36"/>
      <c r="AD1351" s="64">
        <f t="shared" si="509"/>
        <v>0</v>
      </c>
      <c r="AE1351" s="64">
        <f t="shared" si="510"/>
        <v>0.7335583570018005</v>
      </c>
      <c r="AF1351" s="42">
        <f t="shared" si="520"/>
        <v>0</v>
      </c>
      <c r="AG1351" s="72">
        <f t="shared" si="521"/>
        <v>0</v>
      </c>
      <c r="AH1351">
        <f t="shared" si="522"/>
        <v>0.44071156180922866</v>
      </c>
    </row>
    <row r="1352" spans="1:34" ht="15.75" thickBot="1" x14ac:dyDescent="0.3">
      <c r="A1352" s="36"/>
      <c r="B1352" s="17" t="s">
        <v>61</v>
      </c>
      <c r="C1352" s="17">
        <v>1348</v>
      </c>
      <c r="D1352" s="17">
        <v>326</v>
      </c>
      <c r="E1352" s="48">
        <v>81.599999999999994</v>
      </c>
      <c r="F1352" s="37">
        <f t="shared" si="523"/>
        <v>-2.7777777777776198E-2</v>
      </c>
      <c r="G1352" s="37">
        <f t="shared" si="524"/>
        <v>-9.9999999999994316E-2</v>
      </c>
      <c r="H1352" s="36"/>
      <c r="I1352" s="33">
        <f t="shared" si="504"/>
        <v>22.666666666666668</v>
      </c>
      <c r="J1352" s="34">
        <f t="shared" si="511"/>
        <v>-50.666666666663787</v>
      </c>
      <c r="K1352" s="34">
        <f t="shared" si="512"/>
        <v>143.15</v>
      </c>
      <c r="L1352" s="39">
        <f t="shared" si="513"/>
        <v>511.87680000000006</v>
      </c>
      <c r="M1352" s="40">
        <f t="shared" si="514"/>
        <v>655.02680000000009</v>
      </c>
      <c r="N1352" s="36"/>
      <c r="O1352" s="45">
        <f t="shared" si="515"/>
        <v>14847.274133333336</v>
      </c>
      <c r="P1352" s="46">
        <f t="shared" si="526"/>
        <v>14.847274133333336</v>
      </c>
      <c r="Q1352" s="42">
        <f t="shared" si="516"/>
        <v>13.698829688888956</v>
      </c>
      <c r="R1352" s="46">
        <f t="shared" si="525"/>
        <v>2.8895057241816966</v>
      </c>
      <c r="S1352" s="42">
        <f t="shared" si="517"/>
        <v>14754.217484722227</v>
      </c>
      <c r="T1352" s="43">
        <f t="shared" si="503"/>
        <v>0.72954952429592668</v>
      </c>
      <c r="U1352" s="65"/>
      <c r="V1352" s="58">
        <f t="shared" si="518"/>
        <v>0</v>
      </c>
      <c r="W1352" s="58">
        <f t="shared" si="519"/>
        <v>50.666666666663787</v>
      </c>
      <c r="Y1352" s="61">
        <f t="shared" si="505"/>
        <v>468565.33333333337</v>
      </c>
      <c r="Z1352" s="61">
        <f t="shared" si="506"/>
        <v>468.5653333333334</v>
      </c>
      <c r="AA1352" s="61">
        <f t="shared" si="507"/>
        <v>2294.0740740739857</v>
      </c>
      <c r="AB1352" s="63">
        <f t="shared" si="508"/>
        <v>2.2940740740739858</v>
      </c>
      <c r="AC1352" s="36"/>
      <c r="AD1352" s="64">
        <f t="shared" si="509"/>
        <v>-2.2940740740739858</v>
      </c>
      <c r="AE1352" s="64">
        <f t="shared" si="510"/>
        <v>0.73742928964686227</v>
      </c>
      <c r="AF1352" s="42">
        <f t="shared" si="520"/>
        <v>0</v>
      </c>
      <c r="AG1352" s="72">
        <f t="shared" si="521"/>
        <v>0</v>
      </c>
      <c r="AH1352">
        <f t="shared" si="522"/>
        <v>0.44320133600977546</v>
      </c>
    </row>
    <row r="1353" spans="1:34" ht="15.75" thickBot="1" x14ac:dyDescent="0.3">
      <c r="A1353" s="36"/>
      <c r="B1353" s="17" t="s">
        <v>61</v>
      </c>
      <c r="C1353" s="17">
        <v>1349</v>
      </c>
      <c r="D1353" s="17">
        <v>327</v>
      </c>
      <c r="E1353" s="48">
        <v>81.400000000000006</v>
      </c>
      <c r="F1353" s="37">
        <f t="shared" si="523"/>
        <v>-0.12499999999999881</v>
      </c>
      <c r="G1353" s="37">
        <f t="shared" si="524"/>
        <v>-0.44999999999999574</v>
      </c>
      <c r="H1353" s="36"/>
      <c r="I1353" s="33">
        <f t="shared" si="504"/>
        <v>22.611111111111114</v>
      </c>
      <c r="J1353" s="34">
        <f t="shared" si="511"/>
        <v>-227.99999999999781</v>
      </c>
      <c r="K1353" s="34">
        <f t="shared" si="512"/>
        <v>143.15</v>
      </c>
      <c r="L1353" s="39">
        <f t="shared" si="513"/>
        <v>509.37067500000012</v>
      </c>
      <c r="M1353" s="40">
        <f t="shared" si="514"/>
        <v>652.5206750000001</v>
      </c>
      <c r="N1353" s="36"/>
      <c r="O1353" s="45">
        <f t="shared" si="515"/>
        <v>14754.217484722227</v>
      </c>
      <c r="P1353" s="46">
        <f t="shared" si="526"/>
        <v>14.754217484722227</v>
      </c>
      <c r="Q1353" s="42">
        <f t="shared" si="516"/>
        <v>9.5988841513889422</v>
      </c>
      <c r="R1353" s="46">
        <f t="shared" si="525"/>
        <v>2.893604117927453</v>
      </c>
      <c r="S1353" s="42">
        <f t="shared" si="517"/>
        <v>14431.797741145836</v>
      </c>
      <c r="T1353" s="43">
        <f t="shared" si="503"/>
        <v>0.7335583570018005</v>
      </c>
      <c r="U1353" s="65"/>
      <c r="V1353" s="58">
        <f t="shared" si="518"/>
        <v>0</v>
      </c>
      <c r="W1353" s="58">
        <f t="shared" si="519"/>
        <v>227.99999999999781</v>
      </c>
      <c r="Y1353" s="61">
        <f t="shared" si="505"/>
        <v>466271.25925925939</v>
      </c>
      <c r="Z1353" s="61">
        <f t="shared" si="506"/>
        <v>466.27125925925941</v>
      </c>
      <c r="AA1353" s="61">
        <f t="shared" si="507"/>
        <v>7984.9259259260143</v>
      </c>
      <c r="AB1353" s="63">
        <f t="shared" si="508"/>
        <v>7.9849259259260146</v>
      </c>
      <c r="AC1353" s="36"/>
      <c r="AD1353" s="64">
        <f t="shared" si="509"/>
        <v>-7.9849259259260146</v>
      </c>
      <c r="AE1353" s="64">
        <f t="shared" si="510"/>
        <v>0.74112966462101348</v>
      </c>
      <c r="AF1353" s="42">
        <f t="shared" si="520"/>
        <v>0</v>
      </c>
      <c r="AG1353" s="72">
        <f t="shared" si="521"/>
        <v>0</v>
      </c>
      <c r="AH1353">
        <f t="shared" si="522"/>
        <v>0.44563670187859383</v>
      </c>
    </row>
    <row r="1354" spans="1:34" ht="15.75" thickBot="1" x14ac:dyDescent="0.3">
      <c r="A1354" s="36"/>
      <c r="B1354" s="17" t="s">
        <v>61</v>
      </c>
      <c r="C1354" s="17">
        <v>1350</v>
      </c>
      <c r="D1354" s="17">
        <v>328</v>
      </c>
      <c r="E1354" s="48">
        <v>80.7</v>
      </c>
      <c r="F1354" s="37">
        <f t="shared" si="523"/>
        <v>-0.25000000000000155</v>
      </c>
      <c r="G1354" s="37">
        <f t="shared" si="524"/>
        <v>-0.90000000000000568</v>
      </c>
      <c r="H1354" s="36"/>
      <c r="I1354" s="33">
        <f t="shared" si="504"/>
        <v>22.416666666666668</v>
      </c>
      <c r="J1354" s="34">
        <f t="shared" si="511"/>
        <v>-456.00000000000284</v>
      </c>
      <c r="K1354" s="34">
        <f t="shared" si="512"/>
        <v>143.15</v>
      </c>
      <c r="L1354" s="39">
        <f t="shared" si="513"/>
        <v>500.64766875000004</v>
      </c>
      <c r="M1354" s="40">
        <f t="shared" si="514"/>
        <v>643.79766875000007</v>
      </c>
      <c r="N1354" s="36"/>
      <c r="O1354" s="45">
        <f t="shared" si="515"/>
        <v>14431.797741145836</v>
      </c>
      <c r="P1354" s="46">
        <f t="shared" si="526"/>
        <v>14.431797741145836</v>
      </c>
      <c r="Q1354" s="42">
        <f t="shared" si="516"/>
        <v>4.2097977411457705</v>
      </c>
      <c r="R1354" s="46">
        <f t="shared" si="525"/>
        <v>2.8976129506333268</v>
      </c>
      <c r="S1354" s="42">
        <f t="shared" si="517"/>
        <v>13935.357522222223</v>
      </c>
      <c r="T1354" s="43">
        <f t="shared" si="503"/>
        <v>0.73742928964686227</v>
      </c>
      <c r="U1354" s="65"/>
      <c r="V1354" s="58">
        <f t="shared" si="518"/>
        <v>0</v>
      </c>
      <c r="W1354" s="58">
        <f t="shared" si="519"/>
        <v>456.00000000000284</v>
      </c>
      <c r="Y1354" s="61">
        <f t="shared" si="505"/>
        <v>458286.33333333337</v>
      </c>
      <c r="Z1354" s="61">
        <f t="shared" si="506"/>
        <v>458.28633333333335</v>
      </c>
      <c r="AA1354" s="61">
        <f t="shared" si="507"/>
        <v>12408.407407407474</v>
      </c>
      <c r="AB1354" s="63">
        <f t="shared" si="508"/>
        <v>12.408407407407473</v>
      </c>
      <c r="AC1354" s="36"/>
      <c r="AD1354" s="64">
        <f t="shared" si="509"/>
        <v>-12.408407407407473</v>
      </c>
      <c r="AE1354" s="64">
        <f t="shared" si="510"/>
        <v>0.74466493691730973</v>
      </c>
      <c r="AF1354" s="42">
        <f t="shared" si="520"/>
        <v>0</v>
      </c>
      <c r="AG1354" s="72">
        <f t="shared" si="521"/>
        <v>0</v>
      </c>
      <c r="AH1354">
        <f t="shared" si="522"/>
        <v>0.44798829346046887</v>
      </c>
    </row>
    <row r="1355" spans="1:34" ht="15.75" thickBot="1" x14ac:dyDescent="0.3">
      <c r="A1355" s="36"/>
      <c r="B1355" s="17" t="s">
        <v>61</v>
      </c>
      <c r="C1355" s="17">
        <v>1351</v>
      </c>
      <c r="D1355" s="17">
        <v>329</v>
      </c>
      <c r="E1355" s="48">
        <v>79.599999999999994</v>
      </c>
      <c r="F1355" s="37">
        <f t="shared" si="523"/>
        <v>-0.34722222222222221</v>
      </c>
      <c r="G1355" s="37">
        <f t="shared" si="524"/>
        <v>-1.25</v>
      </c>
      <c r="H1355" s="36"/>
      <c r="I1355" s="33">
        <f t="shared" si="504"/>
        <v>22.111111111111111</v>
      </c>
      <c r="J1355" s="34">
        <f t="shared" si="511"/>
        <v>-633.33333333333326</v>
      </c>
      <c r="K1355" s="34">
        <f t="shared" si="512"/>
        <v>143.15</v>
      </c>
      <c r="L1355" s="39">
        <f t="shared" si="513"/>
        <v>487.09229999999997</v>
      </c>
      <c r="M1355" s="40">
        <f t="shared" si="514"/>
        <v>630.2423</v>
      </c>
      <c r="N1355" s="36"/>
      <c r="O1355" s="45">
        <f t="shared" si="515"/>
        <v>13935.357522222223</v>
      </c>
      <c r="P1355" s="46">
        <f t="shared" si="526"/>
        <v>13.935357522222223</v>
      </c>
      <c r="Q1355" s="42">
        <f t="shared" si="516"/>
        <v>-6.8346181481481055E-2</v>
      </c>
      <c r="R1355" s="46">
        <f t="shared" si="525"/>
        <v>2.9014838832783885</v>
      </c>
      <c r="S1355" s="42">
        <f t="shared" si="517"/>
        <v>13321.34990694445</v>
      </c>
      <c r="T1355" s="43">
        <f t="shared" si="503"/>
        <v>0.74112966462101348</v>
      </c>
      <c r="U1355" s="65"/>
      <c r="V1355" s="58">
        <f t="shared" si="518"/>
        <v>0</v>
      </c>
      <c r="W1355" s="58">
        <f t="shared" si="519"/>
        <v>633.33333333333326</v>
      </c>
      <c r="Y1355" s="61">
        <f t="shared" si="505"/>
        <v>445877.9259259259</v>
      </c>
      <c r="Z1355" s="61">
        <f t="shared" si="506"/>
        <v>445.87792592592592</v>
      </c>
      <c r="AA1355" s="61">
        <f t="shared" si="507"/>
        <v>15546.222222222073</v>
      </c>
      <c r="AB1355" s="63">
        <f t="shared" si="508"/>
        <v>15.546222222222074</v>
      </c>
      <c r="AC1355" s="36"/>
      <c r="AD1355" s="64">
        <f t="shared" si="509"/>
        <v>-15.546222222222074</v>
      </c>
      <c r="AE1355" s="64">
        <f t="shared" si="510"/>
        <v>0.74802925590703773</v>
      </c>
      <c r="AF1355" s="42">
        <f t="shared" si="520"/>
        <v>0</v>
      </c>
      <c r="AG1355" s="72">
        <f t="shared" si="521"/>
        <v>0</v>
      </c>
      <c r="AH1355">
        <f t="shared" si="522"/>
        <v>0.45023627125726579</v>
      </c>
    </row>
    <row r="1356" spans="1:34" ht="15.75" thickBot="1" x14ac:dyDescent="0.3">
      <c r="A1356" s="36"/>
      <c r="B1356" s="17" t="s">
        <v>61</v>
      </c>
      <c r="C1356" s="17">
        <v>1352</v>
      </c>
      <c r="D1356" s="17">
        <v>330</v>
      </c>
      <c r="E1356" s="48">
        <v>78.2</v>
      </c>
      <c r="F1356" s="37">
        <f t="shared" si="523"/>
        <v>-0.38888888888888851</v>
      </c>
      <c r="G1356" s="37">
        <f t="shared" si="524"/>
        <v>-1.3999999999999986</v>
      </c>
      <c r="H1356" s="36"/>
      <c r="I1356" s="33">
        <f t="shared" si="504"/>
        <v>21.722222222222225</v>
      </c>
      <c r="J1356" s="34">
        <f t="shared" si="511"/>
        <v>-709.33333333333269</v>
      </c>
      <c r="K1356" s="34">
        <f t="shared" si="512"/>
        <v>143.15</v>
      </c>
      <c r="L1356" s="39">
        <f t="shared" si="513"/>
        <v>470.10907500000013</v>
      </c>
      <c r="M1356" s="40">
        <f t="shared" si="514"/>
        <v>613.25907500000017</v>
      </c>
      <c r="N1356" s="36"/>
      <c r="O1356" s="45">
        <f t="shared" si="515"/>
        <v>13321.34990694445</v>
      </c>
      <c r="P1356" s="46">
        <f t="shared" si="526"/>
        <v>13.32134990694445</v>
      </c>
      <c r="Q1356" s="42">
        <f t="shared" si="516"/>
        <v>-2.0869463893518359</v>
      </c>
      <c r="R1356" s="46">
        <f t="shared" si="525"/>
        <v>2.9051842582525396</v>
      </c>
      <c r="S1356" s="42">
        <f t="shared" si="517"/>
        <v>12726.980266666666</v>
      </c>
      <c r="T1356" s="43">
        <f t="shared" si="503"/>
        <v>0.74466493691730973</v>
      </c>
      <c r="U1356" s="65"/>
      <c r="V1356" s="58">
        <f t="shared" si="518"/>
        <v>0</v>
      </c>
      <c r="W1356" s="58">
        <f t="shared" si="519"/>
        <v>709.33333333333269</v>
      </c>
      <c r="Y1356" s="61">
        <f t="shared" si="505"/>
        <v>430331.70370370382</v>
      </c>
      <c r="Z1356" s="61">
        <f t="shared" si="506"/>
        <v>430.33170370370385</v>
      </c>
      <c r="AA1356" s="61">
        <f t="shared" si="507"/>
        <v>15270.37037037051</v>
      </c>
      <c r="AB1356" s="63">
        <f t="shared" si="508"/>
        <v>15.270370370370511</v>
      </c>
      <c r="AC1356" s="36"/>
      <c r="AD1356" s="64">
        <f t="shared" si="509"/>
        <v>-15.270370370370511</v>
      </c>
      <c r="AE1356" s="64">
        <f t="shared" si="510"/>
        <v>0.75122865147300999</v>
      </c>
      <c r="AF1356" s="42">
        <f t="shared" si="520"/>
        <v>0</v>
      </c>
      <c r="AG1356" s="72">
        <f t="shared" si="521"/>
        <v>0</v>
      </c>
      <c r="AH1356">
        <f t="shared" si="522"/>
        <v>0.45238394917726571</v>
      </c>
    </row>
    <row r="1357" spans="1:34" ht="15.75" thickBot="1" x14ac:dyDescent="0.3">
      <c r="A1357" s="36"/>
      <c r="B1357" s="17" t="s">
        <v>61</v>
      </c>
      <c r="C1357" s="17">
        <v>1353</v>
      </c>
      <c r="D1357" s="17">
        <v>331</v>
      </c>
      <c r="E1357" s="48">
        <v>76.8</v>
      </c>
      <c r="F1357" s="37">
        <f t="shared" si="523"/>
        <v>-0.40277777777777857</v>
      </c>
      <c r="G1357" s="37">
        <f t="shared" si="524"/>
        <v>-1.4500000000000028</v>
      </c>
      <c r="H1357" s="36"/>
      <c r="I1357" s="33">
        <f t="shared" si="504"/>
        <v>21.333333333333332</v>
      </c>
      <c r="J1357" s="34">
        <f t="shared" si="511"/>
        <v>-734.66666666666811</v>
      </c>
      <c r="K1357" s="34">
        <f t="shared" si="512"/>
        <v>143.15</v>
      </c>
      <c r="L1357" s="39">
        <f t="shared" si="513"/>
        <v>453.42719999999997</v>
      </c>
      <c r="M1357" s="40">
        <f t="shared" si="514"/>
        <v>596.57719999999995</v>
      </c>
      <c r="N1357" s="36"/>
      <c r="O1357" s="45">
        <f t="shared" si="515"/>
        <v>12726.980266666666</v>
      </c>
      <c r="P1357" s="46">
        <f t="shared" si="526"/>
        <v>12.726980266666665</v>
      </c>
      <c r="Q1357" s="42">
        <f t="shared" si="516"/>
        <v>-2.9459086222222539</v>
      </c>
      <c r="R1357" s="46">
        <f t="shared" si="525"/>
        <v>2.908719530548836</v>
      </c>
      <c r="S1357" s="42">
        <f t="shared" si="517"/>
        <v>12111.548363020835</v>
      </c>
      <c r="T1357" s="43">
        <f t="shared" si="503"/>
        <v>0.74802925590703773</v>
      </c>
      <c r="U1357" s="65"/>
      <c r="V1357" s="58">
        <f t="shared" si="518"/>
        <v>0</v>
      </c>
      <c r="W1357" s="58">
        <f t="shared" si="519"/>
        <v>734.66666666666811</v>
      </c>
      <c r="Y1357" s="61">
        <f t="shared" si="505"/>
        <v>415061.33333333331</v>
      </c>
      <c r="Z1357" s="61">
        <f t="shared" si="506"/>
        <v>415.06133333333332</v>
      </c>
      <c r="AA1357" s="61">
        <f t="shared" si="507"/>
        <v>16054.999999999942</v>
      </c>
      <c r="AB1357" s="63">
        <f t="shared" si="508"/>
        <v>16.054999999999943</v>
      </c>
      <c r="AC1357" s="36"/>
      <c r="AD1357" s="64">
        <f t="shared" si="509"/>
        <v>-16.054999999999943</v>
      </c>
      <c r="AE1357" s="64">
        <f t="shared" si="510"/>
        <v>0.75424827162168862</v>
      </c>
      <c r="AF1357" s="42">
        <f t="shared" si="520"/>
        <v>0</v>
      </c>
      <c r="AG1357" s="72">
        <f t="shared" si="521"/>
        <v>0</v>
      </c>
      <c r="AH1357">
        <f t="shared" si="522"/>
        <v>0.45442777296352543</v>
      </c>
    </row>
    <row r="1358" spans="1:34" ht="15.75" thickBot="1" x14ac:dyDescent="0.3">
      <c r="A1358" s="36"/>
      <c r="B1358" s="17" t="s">
        <v>61</v>
      </c>
      <c r="C1358" s="17">
        <v>1354</v>
      </c>
      <c r="D1358" s="17">
        <v>332</v>
      </c>
      <c r="E1358" s="48">
        <v>75.3</v>
      </c>
      <c r="F1358" s="37">
        <f t="shared" si="523"/>
        <v>-0.41666666666666663</v>
      </c>
      <c r="G1358" s="37">
        <f t="shared" si="524"/>
        <v>-1.5</v>
      </c>
      <c r="H1358" s="36"/>
      <c r="I1358" s="33">
        <f t="shared" si="504"/>
        <v>20.916666666666668</v>
      </c>
      <c r="J1358" s="34">
        <f t="shared" si="511"/>
        <v>-759.99999999999989</v>
      </c>
      <c r="K1358" s="34">
        <f t="shared" si="512"/>
        <v>143.15</v>
      </c>
      <c r="L1358" s="39">
        <f t="shared" si="513"/>
        <v>435.88816875000003</v>
      </c>
      <c r="M1358" s="40">
        <f t="shared" si="514"/>
        <v>579.03816875000007</v>
      </c>
      <c r="N1358" s="36"/>
      <c r="O1358" s="45">
        <f t="shared" si="515"/>
        <v>12111.548363020835</v>
      </c>
      <c r="P1358" s="46">
        <f t="shared" si="526"/>
        <v>12.111548363020834</v>
      </c>
      <c r="Q1358" s="42">
        <f t="shared" si="516"/>
        <v>-3.7851183036458309</v>
      </c>
      <c r="R1358" s="46">
        <f t="shared" si="525"/>
        <v>2.9120838495385639</v>
      </c>
      <c r="S1358" s="42">
        <f t="shared" si="517"/>
        <v>11517.824037499999</v>
      </c>
      <c r="T1358" s="43">
        <f t="shared" si="503"/>
        <v>0.75122865147300999</v>
      </c>
      <c r="U1358" s="65"/>
      <c r="V1358" s="58">
        <f t="shared" si="518"/>
        <v>0</v>
      </c>
      <c r="W1358" s="58">
        <f t="shared" si="519"/>
        <v>759.99999999999989</v>
      </c>
      <c r="Y1358" s="61">
        <f t="shared" si="505"/>
        <v>399006.33333333337</v>
      </c>
      <c r="Z1358" s="61">
        <f t="shared" si="506"/>
        <v>399.00633333333337</v>
      </c>
      <c r="AA1358" s="61">
        <f t="shared" si="507"/>
        <v>15738.333333333372</v>
      </c>
      <c r="AB1358" s="63">
        <f t="shared" si="508"/>
        <v>15.738333333333372</v>
      </c>
      <c r="AC1358" s="36"/>
      <c r="AD1358" s="64">
        <f t="shared" si="509"/>
        <v>-15.738333333333372</v>
      </c>
      <c r="AE1358" s="64">
        <f t="shared" si="510"/>
        <v>0.75707573411127194</v>
      </c>
      <c r="AF1358" s="42">
        <f t="shared" si="520"/>
        <v>0</v>
      </c>
      <c r="AG1358" s="72">
        <f t="shared" si="521"/>
        <v>0</v>
      </c>
      <c r="AH1358">
        <f t="shared" si="522"/>
        <v>0.45637140576985358</v>
      </c>
    </row>
    <row r="1359" spans="1:34" ht="15.75" thickBot="1" x14ac:dyDescent="0.3">
      <c r="A1359" s="36"/>
      <c r="B1359" s="17" t="s">
        <v>61</v>
      </c>
      <c r="C1359" s="17">
        <v>1355</v>
      </c>
      <c r="D1359" s="17">
        <v>333</v>
      </c>
      <c r="E1359" s="48">
        <v>73.8</v>
      </c>
      <c r="F1359" s="37">
        <f t="shared" si="523"/>
        <v>-0.44444444444444481</v>
      </c>
      <c r="G1359" s="37">
        <f t="shared" si="524"/>
        <v>-1.6000000000000014</v>
      </c>
      <c r="H1359" s="36"/>
      <c r="I1359" s="33">
        <f t="shared" si="504"/>
        <v>20.5</v>
      </c>
      <c r="J1359" s="34">
        <f t="shared" si="511"/>
        <v>-810.66666666666731</v>
      </c>
      <c r="K1359" s="34">
        <f t="shared" si="512"/>
        <v>143.15</v>
      </c>
      <c r="L1359" s="39">
        <f t="shared" si="513"/>
        <v>418.69507499999997</v>
      </c>
      <c r="M1359" s="40">
        <f t="shared" si="514"/>
        <v>561.84507499999995</v>
      </c>
      <c r="N1359" s="36"/>
      <c r="O1359" s="45">
        <f t="shared" si="515"/>
        <v>11517.824037499999</v>
      </c>
      <c r="P1359" s="46">
        <f t="shared" si="526"/>
        <v>11.517824037499999</v>
      </c>
      <c r="Q1359" s="42">
        <f t="shared" si="516"/>
        <v>-5.1008426291666806</v>
      </c>
      <c r="R1359" s="46">
        <f t="shared" si="525"/>
        <v>2.9152832451045363</v>
      </c>
      <c r="S1359" s="42">
        <f t="shared" si="517"/>
        <v>10870.632535243058</v>
      </c>
      <c r="T1359" s="43">
        <f t="shared" si="503"/>
        <v>0.75424827162168862</v>
      </c>
      <c r="U1359" s="65">
        <f>SUM(S1352:S1366)</f>
        <v>162491.87470497686</v>
      </c>
      <c r="V1359" s="58">
        <f t="shared" si="518"/>
        <v>0</v>
      </c>
      <c r="W1359" s="58">
        <f t="shared" si="519"/>
        <v>810.66666666666731</v>
      </c>
      <c r="Y1359" s="61">
        <f t="shared" si="505"/>
        <v>383268</v>
      </c>
      <c r="Z1359" s="61">
        <f t="shared" si="506"/>
        <v>383.26799999999997</v>
      </c>
      <c r="AA1359" s="61">
        <f t="shared" si="507"/>
        <v>17453.96296296292</v>
      </c>
      <c r="AB1359" s="63">
        <f t="shared" si="508"/>
        <v>17.453962962962919</v>
      </c>
      <c r="AC1359" s="36"/>
      <c r="AD1359" s="64">
        <f t="shared" si="509"/>
        <v>-17.453962962962919</v>
      </c>
      <c r="AE1359" s="64">
        <f t="shared" si="510"/>
        <v>0.75971066466026882</v>
      </c>
      <c r="AF1359" s="42">
        <f t="shared" si="520"/>
        <v>0</v>
      </c>
      <c r="AG1359" s="72">
        <f t="shared" si="521"/>
        <v>0</v>
      </c>
      <c r="AH1359">
        <f t="shared" si="522"/>
        <v>0.45820582501017587</v>
      </c>
    </row>
    <row r="1360" spans="1:34" ht="15.75" thickBot="1" x14ac:dyDescent="0.3">
      <c r="A1360" s="36"/>
      <c r="B1360" s="17" t="s">
        <v>61</v>
      </c>
      <c r="C1360" s="17">
        <v>1356</v>
      </c>
      <c r="D1360" s="17">
        <v>334</v>
      </c>
      <c r="E1360" s="48">
        <v>72.099999999999994</v>
      </c>
      <c r="F1360" s="37">
        <f t="shared" si="523"/>
        <v>-0.49999999999999922</v>
      </c>
      <c r="G1360" s="37">
        <f t="shared" si="524"/>
        <v>-1.7999999999999972</v>
      </c>
      <c r="H1360" s="36"/>
      <c r="I1360" s="33">
        <f t="shared" si="504"/>
        <v>20.027777777777779</v>
      </c>
      <c r="J1360" s="34">
        <f t="shared" si="511"/>
        <v>-911.99999999999864</v>
      </c>
      <c r="K1360" s="34">
        <f t="shared" si="512"/>
        <v>143.15</v>
      </c>
      <c r="L1360" s="39">
        <f t="shared" si="513"/>
        <v>399.62776875000003</v>
      </c>
      <c r="M1360" s="40">
        <f t="shared" si="514"/>
        <v>542.77776875000006</v>
      </c>
      <c r="N1360" s="36"/>
      <c r="O1360" s="45">
        <f t="shared" si="515"/>
        <v>10870.632535243058</v>
      </c>
      <c r="P1360" s="46">
        <f t="shared" si="526"/>
        <v>10.870632535243058</v>
      </c>
      <c r="Q1360" s="42">
        <f t="shared" si="516"/>
        <v>-7.394700798090251</v>
      </c>
      <c r="R1360" s="46">
        <f t="shared" si="525"/>
        <v>2.918302865253215</v>
      </c>
      <c r="S1360" s="42">
        <f t="shared" si="517"/>
        <v>10178.8649625</v>
      </c>
      <c r="T1360" s="43">
        <f t="shared" si="503"/>
        <v>0.75707573411127194</v>
      </c>
      <c r="U1360" s="65">
        <f>U1359/1000</f>
        <v>162.49187470497685</v>
      </c>
      <c r="V1360" s="58">
        <f t="shared" si="518"/>
        <v>0</v>
      </c>
      <c r="W1360" s="58">
        <f t="shared" si="519"/>
        <v>911.99999999999864</v>
      </c>
      <c r="Y1360" s="61">
        <f t="shared" si="505"/>
        <v>365814.03703703708</v>
      </c>
      <c r="Z1360" s="61">
        <f t="shared" si="506"/>
        <v>365.81403703703705</v>
      </c>
      <c r="AA1360" s="61">
        <f t="shared" si="507"/>
        <v>19026.03703703708</v>
      </c>
      <c r="AB1360" s="63">
        <f t="shared" si="508"/>
        <v>19.026037037037081</v>
      </c>
      <c r="AC1360" s="36"/>
      <c r="AD1360" s="64">
        <f t="shared" si="509"/>
        <v>-19.026037037037081</v>
      </c>
      <c r="AE1360" s="64">
        <f t="shared" si="510"/>
        <v>0.762153880905591</v>
      </c>
      <c r="AF1360" s="42">
        <f t="shared" si="520"/>
        <v>0</v>
      </c>
      <c r="AG1360" s="72">
        <f t="shared" si="521"/>
        <v>0</v>
      </c>
      <c r="AH1360">
        <f t="shared" si="522"/>
        <v>0.45992350847259778</v>
      </c>
    </row>
    <row r="1361" spans="1:34" ht="15.75" thickBot="1" x14ac:dyDescent="0.3">
      <c r="A1361" s="36"/>
      <c r="B1361" s="17" t="s">
        <v>61</v>
      </c>
      <c r="C1361" s="17">
        <v>1357</v>
      </c>
      <c r="D1361" s="17">
        <v>335</v>
      </c>
      <c r="E1361" s="48">
        <v>70.2</v>
      </c>
      <c r="F1361" s="37">
        <f t="shared" si="523"/>
        <v>-0.54166666666666552</v>
      </c>
      <c r="G1361" s="37">
        <f t="shared" si="524"/>
        <v>-1.9499999999999957</v>
      </c>
      <c r="H1361" s="36"/>
      <c r="I1361" s="33">
        <f t="shared" si="504"/>
        <v>19.5</v>
      </c>
      <c r="J1361" s="34">
        <f t="shared" si="511"/>
        <v>-987.99999999999795</v>
      </c>
      <c r="K1361" s="34">
        <f t="shared" si="512"/>
        <v>143.15</v>
      </c>
      <c r="L1361" s="39">
        <f t="shared" si="513"/>
        <v>378.843075</v>
      </c>
      <c r="M1361" s="40">
        <f t="shared" si="514"/>
        <v>521.99307499999998</v>
      </c>
      <c r="N1361" s="36"/>
      <c r="O1361" s="45">
        <f t="shared" si="515"/>
        <v>10178.8649625</v>
      </c>
      <c r="P1361" s="46">
        <f t="shared" si="526"/>
        <v>10.178864962500001</v>
      </c>
      <c r="Q1361" s="42">
        <f t="shared" si="516"/>
        <v>-9.0871350374999604</v>
      </c>
      <c r="R1361" s="46">
        <f t="shared" si="525"/>
        <v>2.9211303277427985</v>
      </c>
      <c r="S1361" s="42">
        <f t="shared" si="517"/>
        <v>9485.7499763888918</v>
      </c>
      <c r="T1361" s="43">
        <f t="shared" si="503"/>
        <v>0.75971066466026882</v>
      </c>
      <c r="U1361" s="65"/>
      <c r="V1361" s="58">
        <f t="shared" si="518"/>
        <v>0</v>
      </c>
      <c r="W1361" s="58">
        <f t="shared" si="519"/>
        <v>987.99999999999795</v>
      </c>
      <c r="Y1361" s="61">
        <f t="shared" si="505"/>
        <v>346788</v>
      </c>
      <c r="Z1361" s="61">
        <f t="shared" si="506"/>
        <v>346.78800000000001</v>
      </c>
      <c r="AA1361" s="61">
        <f t="shared" si="507"/>
        <v>19478.518518518482</v>
      </c>
      <c r="AB1361" s="63">
        <f t="shared" si="508"/>
        <v>19.478518518518481</v>
      </c>
      <c r="AC1361" s="36"/>
      <c r="AD1361" s="64">
        <f t="shared" si="509"/>
        <v>-19.478518518518481</v>
      </c>
      <c r="AE1361" s="64">
        <f t="shared" si="510"/>
        <v>0.7643990160741867</v>
      </c>
      <c r="AF1361" s="42">
        <f t="shared" si="520"/>
        <v>0</v>
      </c>
      <c r="AG1361" s="72">
        <f t="shared" si="521"/>
        <v>0</v>
      </c>
      <c r="AH1361">
        <f t="shared" si="522"/>
        <v>0.46152422878111332</v>
      </c>
    </row>
    <row r="1362" spans="1:34" ht="15.75" thickBot="1" x14ac:dyDescent="0.3">
      <c r="A1362" s="36"/>
      <c r="B1362" s="17" t="s">
        <v>61</v>
      </c>
      <c r="C1362" s="17">
        <v>1358</v>
      </c>
      <c r="D1362" s="17">
        <v>336</v>
      </c>
      <c r="E1362" s="48">
        <v>68.2</v>
      </c>
      <c r="F1362" s="37">
        <f t="shared" si="523"/>
        <v>-0.56944444444444564</v>
      </c>
      <c r="G1362" s="37">
        <f t="shared" si="524"/>
        <v>-2.0500000000000043</v>
      </c>
      <c r="H1362" s="36"/>
      <c r="I1362" s="33">
        <f t="shared" si="504"/>
        <v>18.944444444444446</v>
      </c>
      <c r="J1362" s="34">
        <f t="shared" si="511"/>
        <v>-1038.6666666666688</v>
      </c>
      <c r="K1362" s="34">
        <f t="shared" si="512"/>
        <v>143.15</v>
      </c>
      <c r="L1362" s="39">
        <f t="shared" si="513"/>
        <v>357.56407500000006</v>
      </c>
      <c r="M1362" s="40">
        <f t="shared" si="514"/>
        <v>500.71407500000009</v>
      </c>
      <c r="N1362" s="36"/>
      <c r="O1362" s="45">
        <f t="shared" si="515"/>
        <v>9485.7499763888918</v>
      </c>
      <c r="P1362" s="46">
        <f t="shared" si="526"/>
        <v>9.4857499763888917</v>
      </c>
      <c r="Q1362" s="42">
        <f t="shared" si="516"/>
        <v>-10.191212986574113</v>
      </c>
      <c r="R1362" s="46">
        <f t="shared" si="525"/>
        <v>2.9237652582917955</v>
      </c>
      <c r="S1362" s="42">
        <f t="shared" si="517"/>
        <v>8795.5784831597211</v>
      </c>
      <c r="T1362" s="43">
        <f t="shared" si="503"/>
        <v>0.762153880905591</v>
      </c>
      <c r="U1362" s="65"/>
      <c r="V1362" s="58">
        <f t="shared" si="518"/>
        <v>0</v>
      </c>
      <c r="W1362" s="58">
        <f t="shared" si="519"/>
        <v>1038.6666666666688</v>
      </c>
      <c r="Y1362" s="61">
        <f t="shared" si="505"/>
        <v>327309.48148148152</v>
      </c>
      <c r="Z1362" s="61">
        <f t="shared" si="506"/>
        <v>327.3094814814815</v>
      </c>
      <c r="AA1362" s="61">
        <f t="shared" si="507"/>
        <v>19846.55555555562</v>
      </c>
      <c r="AB1362" s="63">
        <f t="shared" si="508"/>
        <v>19.846555555555621</v>
      </c>
      <c r="AC1362" s="36"/>
      <c r="AD1362" s="64">
        <f t="shared" si="509"/>
        <v>-19.846555555555621</v>
      </c>
      <c r="AE1362" s="64">
        <f t="shared" si="510"/>
        <v>0.76646592802480396</v>
      </c>
      <c r="AF1362" s="42">
        <f t="shared" si="520"/>
        <v>0</v>
      </c>
      <c r="AG1362" s="72">
        <f t="shared" si="521"/>
        <v>0</v>
      </c>
      <c r="AH1362">
        <f t="shared" si="522"/>
        <v>0.46300848265014666</v>
      </c>
    </row>
    <row r="1363" spans="1:34" ht="15.75" thickBot="1" x14ac:dyDescent="0.3">
      <c r="A1363" s="36"/>
      <c r="B1363" s="17" t="s">
        <v>61</v>
      </c>
      <c r="C1363" s="17">
        <v>1359</v>
      </c>
      <c r="D1363" s="17">
        <v>337</v>
      </c>
      <c r="E1363" s="48">
        <v>66.099999999999994</v>
      </c>
      <c r="F1363" s="37">
        <f t="shared" si="523"/>
        <v>-0.61111111111111194</v>
      </c>
      <c r="G1363" s="37">
        <f t="shared" si="524"/>
        <v>-2.2000000000000028</v>
      </c>
      <c r="H1363" s="36"/>
      <c r="I1363" s="33">
        <f t="shared" si="504"/>
        <v>18.361111111111111</v>
      </c>
      <c r="J1363" s="34">
        <f t="shared" si="511"/>
        <v>-1114.6666666666681</v>
      </c>
      <c r="K1363" s="34">
        <f t="shared" si="512"/>
        <v>143.15</v>
      </c>
      <c r="L1363" s="39">
        <f t="shared" si="513"/>
        <v>335.88301874999996</v>
      </c>
      <c r="M1363" s="40">
        <f t="shared" si="514"/>
        <v>479.03301875</v>
      </c>
      <c r="N1363" s="36"/>
      <c r="O1363" s="45">
        <f t="shared" si="515"/>
        <v>8795.5784831597211</v>
      </c>
      <c r="P1363" s="46">
        <f t="shared" si="526"/>
        <v>8.795578483159721</v>
      </c>
      <c r="Q1363" s="42">
        <f t="shared" si="516"/>
        <v>-11.670940035358825</v>
      </c>
      <c r="R1363" s="46">
        <f t="shared" si="525"/>
        <v>2.9262084745371175</v>
      </c>
      <c r="S1363" s="42">
        <f t="shared" si="517"/>
        <v>8082.4866069444433</v>
      </c>
      <c r="T1363" s="43">
        <f t="shared" si="503"/>
        <v>0.7643990160741867</v>
      </c>
      <c r="U1363" s="65"/>
      <c r="V1363" s="58">
        <f t="shared" si="518"/>
        <v>0</v>
      </c>
      <c r="W1363" s="58">
        <f t="shared" si="519"/>
        <v>1114.6666666666681</v>
      </c>
      <c r="Y1363" s="61">
        <f t="shared" si="505"/>
        <v>307462.9259259259</v>
      </c>
      <c r="Z1363" s="61">
        <f t="shared" si="506"/>
        <v>307.4629259259259</v>
      </c>
      <c r="AA1363" s="61">
        <f t="shared" si="507"/>
        <v>21024.555555555562</v>
      </c>
      <c r="AB1363" s="63">
        <f t="shared" si="508"/>
        <v>21.024555555555562</v>
      </c>
      <c r="AC1363" s="36"/>
      <c r="AD1363" s="64">
        <f t="shared" si="509"/>
        <v>-21.024555555555562</v>
      </c>
      <c r="AE1363" s="64">
        <f t="shared" si="510"/>
        <v>0.7684249738670107</v>
      </c>
      <c r="AF1363" s="42">
        <f t="shared" si="520"/>
        <v>0</v>
      </c>
      <c r="AG1363" s="72">
        <f t="shared" si="521"/>
        <v>0</v>
      </c>
      <c r="AH1363">
        <f t="shared" si="522"/>
        <v>0.46437240226506848</v>
      </c>
    </row>
    <row r="1364" spans="1:34" ht="15.75" thickBot="1" x14ac:dyDescent="0.3">
      <c r="A1364" s="36"/>
      <c r="B1364" s="17" t="s">
        <v>61</v>
      </c>
      <c r="C1364" s="17">
        <v>1360</v>
      </c>
      <c r="D1364" s="17">
        <v>338</v>
      </c>
      <c r="E1364" s="48">
        <v>63.8</v>
      </c>
      <c r="F1364" s="37">
        <f t="shared" si="523"/>
        <v>-0.624999999999999</v>
      </c>
      <c r="G1364" s="37">
        <f t="shared" si="524"/>
        <v>-2.2499999999999964</v>
      </c>
      <c r="H1364" s="36"/>
      <c r="I1364" s="33">
        <f t="shared" si="504"/>
        <v>17.722222222222221</v>
      </c>
      <c r="J1364" s="34">
        <f t="shared" si="511"/>
        <v>-1139.9999999999982</v>
      </c>
      <c r="K1364" s="34">
        <f t="shared" si="512"/>
        <v>143.15</v>
      </c>
      <c r="L1364" s="39">
        <f t="shared" si="513"/>
        <v>312.91507499999994</v>
      </c>
      <c r="M1364" s="40">
        <f t="shared" si="514"/>
        <v>456.06507499999998</v>
      </c>
      <c r="N1364" s="36"/>
      <c r="O1364" s="45">
        <f t="shared" si="515"/>
        <v>8082.4866069444433</v>
      </c>
      <c r="P1364" s="46">
        <f t="shared" si="526"/>
        <v>8.0824866069444425</v>
      </c>
      <c r="Q1364" s="42">
        <f t="shared" si="516"/>
        <v>-12.120846726388857</v>
      </c>
      <c r="R1364" s="46">
        <f t="shared" si="525"/>
        <v>2.9284536097057132</v>
      </c>
      <c r="S1364" s="42">
        <f t="shared" si="517"/>
        <v>7440.8830222222223</v>
      </c>
      <c r="T1364" s="43">
        <f t="shared" si="503"/>
        <v>0.76646592802480396</v>
      </c>
      <c r="U1364" s="65"/>
      <c r="V1364" s="58">
        <f t="shared" si="518"/>
        <v>0</v>
      </c>
      <c r="W1364" s="58">
        <f t="shared" si="519"/>
        <v>1139.9999999999982</v>
      </c>
      <c r="Y1364" s="61">
        <f t="shared" si="505"/>
        <v>286438.37037037034</v>
      </c>
      <c r="Z1364" s="61">
        <f t="shared" si="506"/>
        <v>286.43837037037031</v>
      </c>
      <c r="AA1364" s="61">
        <f t="shared" si="507"/>
        <v>19413.777777777752</v>
      </c>
      <c r="AB1364" s="63">
        <f t="shared" si="508"/>
        <v>19.413777777777753</v>
      </c>
      <c r="AC1364" s="36"/>
      <c r="AD1364" s="64">
        <f t="shared" si="509"/>
        <v>-19.413777777777753</v>
      </c>
      <c r="AE1364" s="64">
        <f t="shared" si="510"/>
        <v>0.77058776241266402</v>
      </c>
      <c r="AF1364" s="42">
        <f t="shared" si="520"/>
        <v>0</v>
      </c>
      <c r="AG1364" s="72">
        <f t="shared" si="521"/>
        <v>0</v>
      </c>
      <c r="AH1364">
        <f t="shared" si="522"/>
        <v>0.46562805127506846</v>
      </c>
    </row>
    <row r="1365" spans="1:34" ht="15.75" thickBot="1" x14ac:dyDescent="0.3">
      <c r="A1365" s="36"/>
      <c r="B1365" s="17" t="s">
        <v>61</v>
      </c>
      <c r="C1365" s="17">
        <v>1361</v>
      </c>
      <c r="D1365" s="17">
        <v>339</v>
      </c>
      <c r="E1365" s="48">
        <v>61.6</v>
      </c>
      <c r="F1365" s="37">
        <f t="shared" si="523"/>
        <v>-0.49999999999999922</v>
      </c>
      <c r="G1365" s="37">
        <f t="shared" si="524"/>
        <v>-1.7999999999999972</v>
      </c>
      <c r="H1365" s="36"/>
      <c r="I1365" s="33">
        <f t="shared" si="504"/>
        <v>17.111111111111111</v>
      </c>
      <c r="J1365" s="34">
        <f t="shared" si="511"/>
        <v>-911.99999999999864</v>
      </c>
      <c r="K1365" s="34">
        <f t="shared" si="512"/>
        <v>143.15</v>
      </c>
      <c r="L1365" s="39">
        <f t="shared" si="513"/>
        <v>291.70679999999999</v>
      </c>
      <c r="M1365" s="40">
        <f t="shared" si="514"/>
        <v>434.85680000000002</v>
      </c>
      <c r="N1365" s="36"/>
      <c r="O1365" s="45">
        <f t="shared" si="515"/>
        <v>7440.8830222222223</v>
      </c>
      <c r="P1365" s="46">
        <f t="shared" si="526"/>
        <v>7.4408830222222226</v>
      </c>
      <c r="Q1365" s="42">
        <f t="shared" si="516"/>
        <v>-8.1644503111110875</v>
      </c>
      <c r="R1365" s="46">
        <f t="shared" si="525"/>
        <v>2.9305205216563306</v>
      </c>
      <c r="S1365" s="42">
        <f t="shared" si="517"/>
        <v>7052.5650319444467</v>
      </c>
      <c r="T1365" s="43">
        <f t="shared" si="503"/>
        <v>0.7684249738670107</v>
      </c>
      <c r="U1365" s="65"/>
      <c r="V1365" s="58">
        <f t="shared" si="518"/>
        <v>0</v>
      </c>
      <c r="W1365" s="58">
        <f t="shared" si="519"/>
        <v>911.99999999999864</v>
      </c>
      <c r="Y1365" s="61">
        <f t="shared" si="505"/>
        <v>267024.59259259258</v>
      </c>
      <c r="Z1365" s="61">
        <f t="shared" si="506"/>
        <v>267.02459259259257</v>
      </c>
      <c r="AA1365" s="61">
        <f t="shared" si="507"/>
        <v>11999.555555555475</v>
      </c>
      <c r="AB1365" s="63">
        <f t="shared" si="508"/>
        <v>11.999555555555474</v>
      </c>
      <c r="AC1365" s="36"/>
      <c r="AD1365" s="64">
        <f t="shared" si="509"/>
        <v>-11.999555555555474</v>
      </c>
      <c r="AE1365" s="64">
        <f t="shared" si="510"/>
        <v>0.77058776241266402</v>
      </c>
      <c r="AF1365" s="42">
        <f t="shared" si="520"/>
        <v>0</v>
      </c>
      <c r="AG1365" s="72">
        <f t="shared" si="521"/>
        <v>0</v>
      </c>
      <c r="AH1365">
        <f t="shared" si="522"/>
        <v>0.46681817162420902</v>
      </c>
    </row>
    <row r="1366" spans="1:34" ht="15.75" thickBot="1" x14ac:dyDescent="0.3">
      <c r="A1366" s="36"/>
      <c r="B1366" s="17" t="s">
        <v>61</v>
      </c>
      <c r="C1366" s="17">
        <v>1362</v>
      </c>
      <c r="D1366" s="17">
        <v>340</v>
      </c>
      <c r="E1366" s="48">
        <v>60.2</v>
      </c>
      <c r="F1366" s="37">
        <f t="shared" si="523"/>
        <v>-0.25000000000000061</v>
      </c>
      <c r="G1366" s="37">
        <f t="shared" si="524"/>
        <v>-0.90000000000000213</v>
      </c>
      <c r="H1366" s="36"/>
      <c r="I1366" s="33">
        <f t="shared" si="504"/>
        <v>16.722222222222225</v>
      </c>
      <c r="J1366" s="34">
        <f t="shared" si="511"/>
        <v>-456.00000000000114</v>
      </c>
      <c r="K1366" s="34">
        <f t="shared" si="512"/>
        <v>143.15</v>
      </c>
      <c r="L1366" s="39">
        <f t="shared" si="513"/>
        <v>278.59807500000005</v>
      </c>
      <c r="M1366" s="40">
        <f t="shared" si="514"/>
        <v>421.74807500000009</v>
      </c>
      <c r="N1366" s="36"/>
      <c r="O1366" s="45">
        <f t="shared" si="515"/>
        <v>7052.5650319444467</v>
      </c>
      <c r="P1366" s="46">
        <f t="shared" si="526"/>
        <v>7.0525650319444466</v>
      </c>
      <c r="Q1366" s="42">
        <f t="shared" si="516"/>
        <v>-0.57276830138890755</v>
      </c>
      <c r="R1366" s="46">
        <f t="shared" si="525"/>
        <v>2.9324795674985373</v>
      </c>
      <c r="S1366" s="42">
        <f t="shared" si="517"/>
        <v>7786.0387643518325</v>
      </c>
      <c r="T1366" s="43">
        <f t="shared" si="503"/>
        <v>0.77058776241266402</v>
      </c>
      <c r="U1366" s="65"/>
      <c r="V1366" s="58">
        <f t="shared" si="518"/>
        <v>0</v>
      </c>
      <c r="W1366" s="58">
        <f t="shared" si="519"/>
        <v>456.00000000000114</v>
      </c>
      <c r="Y1366" s="61">
        <f t="shared" si="505"/>
        <v>255025.03703703711</v>
      </c>
      <c r="Z1366" s="61">
        <f t="shared" si="506"/>
        <v>255.02503703703712</v>
      </c>
      <c r="AA1366" s="61">
        <f t="shared" si="507"/>
        <v>3377.7777777778683</v>
      </c>
      <c r="AB1366" s="63">
        <f t="shared" si="508"/>
        <v>3.3777777777778684</v>
      </c>
      <c r="AC1366" s="36"/>
      <c r="AD1366" s="64">
        <f t="shared" si="509"/>
        <v>-3.3777777777778684</v>
      </c>
      <c r="AE1366" s="64">
        <f t="shared" si="510"/>
        <v>0.77058776241266402</v>
      </c>
      <c r="AF1366" s="42">
        <f t="shared" si="520"/>
        <v>0</v>
      </c>
      <c r="AG1366" s="72">
        <f t="shared" si="521"/>
        <v>0</v>
      </c>
      <c r="AH1366">
        <f t="shared" si="522"/>
        <v>0.46813206566569338</v>
      </c>
    </row>
    <row r="1367" spans="1:34" ht="15.75" thickBot="1" x14ac:dyDescent="0.3">
      <c r="A1367" s="36"/>
      <c r="B1367" s="17" t="s">
        <v>61</v>
      </c>
      <c r="C1367" s="17">
        <v>1363</v>
      </c>
      <c r="D1367" s="17">
        <v>341</v>
      </c>
      <c r="E1367" s="48">
        <v>59.8</v>
      </c>
      <c r="F1367" s="37">
        <f t="shared" si="523"/>
        <v>2.7777777777777186E-2</v>
      </c>
      <c r="G1367" s="37">
        <f t="shared" si="524"/>
        <v>9.9999999999997868E-2</v>
      </c>
      <c r="H1367" s="36"/>
      <c r="I1367" s="33">
        <f t="shared" si="504"/>
        <v>16.611111111111111</v>
      </c>
      <c r="J1367" s="34">
        <f t="shared" si="511"/>
        <v>50.666666666665591</v>
      </c>
      <c r="K1367" s="34">
        <f t="shared" si="512"/>
        <v>143.15</v>
      </c>
      <c r="L1367" s="39">
        <f t="shared" si="513"/>
        <v>274.90807499999994</v>
      </c>
      <c r="M1367" s="40">
        <f t="shared" si="514"/>
        <v>468.72474166666552</v>
      </c>
      <c r="N1367" s="36"/>
      <c r="O1367" s="45">
        <f t="shared" si="515"/>
        <v>7786.0387643518325</v>
      </c>
      <c r="P1367" s="46">
        <f t="shared" si="526"/>
        <v>7.7860387643518321</v>
      </c>
      <c r="Q1367" s="42">
        <f t="shared" si="516"/>
        <v>7.7860387643518321</v>
      </c>
      <c r="R1367" s="46">
        <f t="shared" si="525"/>
        <v>2.9346423560441908</v>
      </c>
      <c r="S1367" s="42">
        <f t="shared" si="517"/>
        <v>0</v>
      </c>
      <c r="T1367" s="43">
        <f t="shared" si="503"/>
        <v>0.77058776241266402</v>
      </c>
      <c r="U1367" s="36"/>
      <c r="V1367" s="58">
        <f t="shared" si="518"/>
        <v>50.666666666665591</v>
      </c>
      <c r="W1367" s="58">
        <f t="shared" si="519"/>
        <v>0</v>
      </c>
      <c r="Y1367" s="61">
        <f t="shared" si="505"/>
        <v>251647.25925925924</v>
      </c>
      <c r="Z1367" s="61">
        <f t="shared" si="506"/>
        <v>251.64725925925924</v>
      </c>
      <c r="AA1367" s="61">
        <f t="shared" si="507"/>
        <v>0</v>
      </c>
      <c r="AB1367" s="63">
        <f t="shared" si="508"/>
        <v>0</v>
      </c>
      <c r="AC1367" s="36"/>
      <c r="AD1367" s="64">
        <f t="shared" si="509"/>
        <v>0</v>
      </c>
      <c r="AE1367" s="64">
        <f t="shared" si="510"/>
        <v>0.77058776241266402</v>
      </c>
      <c r="AF1367" s="42">
        <f t="shared" si="520"/>
        <v>0</v>
      </c>
      <c r="AG1367" s="72">
        <f t="shared" si="521"/>
        <v>0</v>
      </c>
      <c r="AH1367">
        <f t="shared" si="522"/>
        <v>0.46813206566569338</v>
      </c>
    </row>
    <row r="1368" spans="1:34" ht="15.75" thickBot="1" x14ac:dyDescent="0.3">
      <c r="A1368" s="36"/>
      <c r="B1368" s="17" t="s">
        <v>61</v>
      </c>
      <c r="C1368" s="17">
        <v>1364</v>
      </c>
      <c r="D1368" s="17">
        <v>342</v>
      </c>
      <c r="E1368" s="48">
        <v>60.4</v>
      </c>
      <c r="F1368" s="37">
        <f t="shared" si="523"/>
        <v>0.27777777777777779</v>
      </c>
      <c r="G1368" s="37">
        <f t="shared" si="524"/>
        <v>1</v>
      </c>
      <c r="H1368" s="36"/>
      <c r="I1368" s="33">
        <f t="shared" si="504"/>
        <v>16.777777777777779</v>
      </c>
      <c r="J1368" s="34">
        <f t="shared" si="511"/>
        <v>506.66666666666669</v>
      </c>
      <c r="K1368" s="34">
        <f t="shared" si="512"/>
        <v>143.15</v>
      </c>
      <c r="L1368" s="39">
        <f t="shared" si="513"/>
        <v>280.45230000000004</v>
      </c>
      <c r="M1368" s="40">
        <f t="shared" si="514"/>
        <v>930.26896666666676</v>
      </c>
      <c r="N1368" s="36"/>
      <c r="O1368" s="45">
        <f t="shared" si="515"/>
        <v>15607.845996296299</v>
      </c>
      <c r="P1368" s="46">
        <f t="shared" si="526"/>
        <v>15.607845996296298</v>
      </c>
      <c r="Q1368" s="42">
        <f t="shared" si="516"/>
        <v>15.607845996296298</v>
      </c>
      <c r="R1368" s="46">
        <f t="shared" si="525"/>
        <v>2.9389778688209396</v>
      </c>
      <c r="S1368" s="42">
        <f t="shared" si="517"/>
        <v>0</v>
      </c>
      <c r="T1368" s="43">
        <f t="shared" si="503"/>
        <v>0.77058776241266402</v>
      </c>
      <c r="U1368" s="36"/>
      <c r="V1368" s="58">
        <f t="shared" si="518"/>
        <v>506.66666666666669</v>
      </c>
      <c r="W1368" s="58">
        <f t="shared" si="519"/>
        <v>0</v>
      </c>
      <c r="Y1368" s="61">
        <f t="shared" si="505"/>
        <v>256722.37037037042</v>
      </c>
      <c r="Z1368" s="61">
        <f t="shared" si="506"/>
        <v>256.72237037037041</v>
      </c>
      <c r="AA1368" s="61">
        <f t="shared" si="507"/>
        <v>0</v>
      </c>
      <c r="AB1368" s="63">
        <f t="shared" si="508"/>
        <v>0</v>
      </c>
      <c r="AC1368" s="36"/>
      <c r="AD1368" s="64">
        <f t="shared" si="509"/>
        <v>0</v>
      </c>
      <c r="AE1368" s="64">
        <f t="shared" si="510"/>
        <v>0.77058776241266402</v>
      </c>
      <c r="AF1368" s="42">
        <f t="shared" si="520"/>
        <v>0</v>
      </c>
      <c r="AG1368" s="72">
        <f t="shared" si="521"/>
        <v>0</v>
      </c>
      <c r="AH1368">
        <f t="shared" si="522"/>
        <v>0.46813206566569338</v>
      </c>
    </row>
    <row r="1369" spans="1:34" ht="15.75" thickBot="1" x14ac:dyDescent="0.3">
      <c r="A1369" s="36"/>
      <c r="B1369" s="17" t="s">
        <v>61</v>
      </c>
      <c r="C1369" s="17">
        <v>1365</v>
      </c>
      <c r="D1369" s="17">
        <v>343</v>
      </c>
      <c r="E1369" s="48">
        <v>61.8</v>
      </c>
      <c r="F1369" s="37">
        <f t="shared" si="523"/>
        <v>0.30555555555555597</v>
      </c>
      <c r="G1369" s="37">
        <f t="shared" si="524"/>
        <v>1.1000000000000014</v>
      </c>
      <c r="H1369" s="36"/>
      <c r="I1369" s="33">
        <f t="shared" si="504"/>
        <v>17.166666666666668</v>
      </c>
      <c r="J1369" s="34">
        <f t="shared" si="511"/>
        <v>557.33333333333405</v>
      </c>
      <c r="K1369" s="34">
        <f t="shared" si="512"/>
        <v>143.15</v>
      </c>
      <c r="L1369" s="39">
        <f t="shared" si="513"/>
        <v>293.60407500000002</v>
      </c>
      <c r="M1369" s="40">
        <f t="shared" si="514"/>
        <v>994.08740833333411</v>
      </c>
      <c r="N1369" s="36"/>
      <c r="O1369" s="45">
        <f t="shared" si="515"/>
        <v>17065.167176388903</v>
      </c>
      <c r="P1369" s="46">
        <f t="shared" si="526"/>
        <v>17.065167176388904</v>
      </c>
      <c r="Q1369" s="42">
        <f t="shared" si="516"/>
        <v>17.065167176388904</v>
      </c>
      <c r="R1369" s="46">
        <f t="shared" si="525"/>
        <v>2.9437181930366032</v>
      </c>
      <c r="S1369" s="42">
        <f t="shared" si="517"/>
        <v>0</v>
      </c>
      <c r="T1369" s="43">
        <f t="shared" si="503"/>
        <v>0.77058776241266402</v>
      </c>
      <c r="U1369" s="36"/>
      <c r="V1369" s="58">
        <f t="shared" si="518"/>
        <v>557.33333333333405</v>
      </c>
      <c r="W1369" s="58">
        <f t="shared" si="519"/>
        <v>0</v>
      </c>
      <c r="Y1369" s="61">
        <f t="shared" si="505"/>
        <v>268761.33333333337</v>
      </c>
      <c r="Z1369" s="61">
        <f t="shared" si="506"/>
        <v>268.76133333333337</v>
      </c>
      <c r="AA1369" s="61">
        <f t="shared" si="507"/>
        <v>0</v>
      </c>
      <c r="AB1369" s="63">
        <f t="shared" si="508"/>
        <v>0</v>
      </c>
      <c r="AC1369" s="36"/>
      <c r="AD1369" s="64">
        <f t="shared" si="509"/>
        <v>0</v>
      </c>
      <c r="AE1369" s="64">
        <f t="shared" si="510"/>
        <v>0.77267834425376158</v>
      </c>
      <c r="AF1369" s="42">
        <f t="shared" si="520"/>
        <v>62874.32711111151</v>
      </c>
      <c r="AG1369" s="72">
        <f t="shared" si="521"/>
        <v>36286.346034000228</v>
      </c>
      <c r="AH1369">
        <f t="shared" si="522"/>
        <v>0.46813206566569338</v>
      </c>
    </row>
    <row r="1370" spans="1:34" ht="15.75" thickBot="1" x14ac:dyDescent="0.3">
      <c r="A1370" s="36"/>
      <c r="B1370" s="17" t="s">
        <v>61</v>
      </c>
      <c r="C1370" s="17">
        <v>1366</v>
      </c>
      <c r="D1370" s="17">
        <v>344</v>
      </c>
      <c r="E1370" s="48">
        <v>62.6</v>
      </c>
      <c r="F1370" s="37">
        <f t="shared" si="523"/>
        <v>0.12500000000000078</v>
      </c>
      <c r="G1370" s="37">
        <f t="shared" si="524"/>
        <v>0.45000000000000284</v>
      </c>
      <c r="H1370" s="36"/>
      <c r="I1370" s="33">
        <f t="shared" si="504"/>
        <v>17.388888888888889</v>
      </c>
      <c r="J1370" s="34">
        <f t="shared" si="511"/>
        <v>228.00000000000142</v>
      </c>
      <c r="K1370" s="34">
        <f t="shared" si="512"/>
        <v>143.15</v>
      </c>
      <c r="L1370" s="39">
        <f t="shared" si="513"/>
        <v>301.25467500000002</v>
      </c>
      <c r="M1370" s="40">
        <f t="shared" si="514"/>
        <v>672.40467500000136</v>
      </c>
      <c r="N1370" s="36"/>
      <c r="O1370" s="45">
        <f t="shared" si="515"/>
        <v>11692.370181944469</v>
      </c>
      <c r="P1370" s="46">
        <f t="shared" si="526"/>
        <v>11.692370181944469</v>
      </c>
      <c r="Q1370" s="42">
        <f t="shared" si="516"/>
        <v>11.692370181944471</v>
      </c>
      <c r="R1370" s="46">
        <f t="shared" si="525"/>
        <v>2.9469660736426988</v>
      </c>
      <c r="S1370" s="42">
        <f t="shared" si="517"/>
        <v>0</v>
      </c>
      <c r="T1370" s="43">
        <f t="shared" si="503"/>
        <v>0.77058776241266402</v>
      </c>
      <c r="U1370" s="36"/>
      <c r="V1370" s="58">
        <f t="shared" si="518"/>
        <v>228.00000000000142</v>
      </c>
      <c r="W1370" s="58">
        <f t="shared" si="519"/>
        <v>0</v>
      </c>
      <c r="Y1370" s="61">
        <f t="shared" si="505"/>
        <v>275764.59259259264</v>
      </c>
      <c r="Z1370" s="61">
        <f t="shared" si="506"/>
        <v>275.76459259259263</v>
      </c>
      <c r="AA1370" s="61">
        <f t="shared" si="507"/>
        <v>0</v>
      </c>
      <c r="AB1370" s="63">
        <f t="shared" si="508"/>
        <v>0</v>
      </c>
      <c r="AC1370" s="36"/>
      <c r="AD1370" s="64">
        <f t="shared" si="509"/>
        <v>0</v>
      </c>
      <c r="AE1370" s="64">
        <f t="shared" si="510"/>
        <v>0.77462232573524303</v>
      </c>
      <c r="AF1370" s="42">
        <f t="shared" si="520"/>
        <v>0</v>
      </c>
      <c r="AG1370" s="72">
        <f t="shared" si="521"/>
        <v>0</v>
      </c>
      <c r="AH1370">
        <f t="shared" si="522"/>
        <v>0.46813206566569338</v>
      </c>
    </row>
    <row r="1371" spans="1:34" ht="15.75" thickBot="1" x14ac:dyDescent="0.3">
      <c r="A1371" s="36"/>
      <c r="B1371" s="17" t="s">
        <v>61</v>
      </c>
      <c r="C1371" s="17">
        <v>1367</v>
      </c>
      <c r="D1371" s="17">
        <v>345</v>
      </c>
      <c r="E1371" s="48">
        <v>62.7</v>
      </c>
      <c r="F1371" s="37">
        <f t="shared" si="523"/>
        <v>-9.7222222222222612E-2</v>
      </c>
      <c r="G1371" s="37">
        <f t="shared" si="524"/>
        <v>-0.35000000000000142</v>
      </c>
      <c r="H1371" s="36"/>
      <c r="I1371" s="33">
        <f t="shared" si="504"/>
        <v>17.416666666666668</v>
      </c>
      <c r="J1371" s="34">
        <f t="shared" si="511"/>
        <v>-177.33333333333405</v>
      </c>
      <c r="K1371" s="34">
        <f t="shared" si="512"/>
        <v>143.15</v>
      </c>
      <c r="L1371" s="39">
        <f t="shared" si="513"/>
        <v>302.21791875000002</v>
      </c>
      <c r="M1371" s="40">
        <f t="shared" si="514"/>
        <v>445.36791875000006</v>
      </c>
      <c r="N1371" s="36"/>
      <c r="O1371" s="45">
        <f t="shared" si="515"/>
        <v>7756.824584895835</v>
      </c>
      <c r="P1371" s="46">
        <f t="shared" si="526"/>
        <v>7.7568245848958348</v>
      </c>
      <c r="Q1371" s="42">
        <f t="shared" si="516"/>
        <v>4.6682690293402667</v>
      </c>
      <c r="R1371" s="46">
        <f t="shared" si="525"/>
        <v>2.9491207471385033</v>
      </c>
      <c r="S1371" s="42">
        <f t="shared" si="517"/>
        <v>7526.0946279513901</v>
      </c>
      <c r="T1371" s="43">
        <f t="shared" si="503"/>
        <v>0.77267834425376158</v>
      </c>
      <c r="U1371" s="36"/>
      <c r="V1371" s="58">
        <f t="shared" si="518"/>
        <v>0</v>
      </c>
      <c r="W1371" s="58">
        <f t="shared" si="519"/>
        <v>177.33333333333405</v>
      </c>
      <c r="Y1371" s="61">
        <f t="shared" si="505"/>
        <v>276646.33333333337</v>
      </c>
      <c r="Z1371" s="61">
        <f t="shared" si="506"/>
        <v>276.64633333333336</v>
      </c>
      <c r="AA1371" s="61">
        <f t="shared" si="507"/>
        <v>7014.5185185184819</v>
      </c>
      <c r="AB1371" s="63">
        <f t="shared" si="508"/>
        <v>7.0145185185184822</v>
      </c>
      <c r="AC1371" s="36"/>
      <c r="AD1371" s="64">
        <f t="shared" si="509"/>
        <v>-7.0145185185184822</v>
      </c>
      <c r="AE1371" s="64">
        <f t="shared" si="510"/>
        <v>0.77644884341425535</v>
      </c>
      <c r="AF1371" s="42">
        <f t="shared" si="520"/>
        <v>0</v>
      </c>
      <c r="AG1371" s="72">
        <f t="shared" si="521"/>
        <v>0</v>
      </c>
      <c r="AH1371">
        <f t="shared" si="522"/>
        <v>0.46940209413416017</v>
      </c>
    </row>
    <row r="1372" spans="1:34" ht="15.75" thickBot="1" x14ac:dyDescent="0.3">
      <c r="A1372" s="36"/>
      <c r="B1372" s="17" t="s">
        <v>61</v>
      </c>
      <c r="C1372" s="17">
        <v>1368</v>
      </c>
      <c r="D1372" s="17">
        <v>346</v>
      </c>
      <c r="E1372" s="48">
        <v>61.9</v>
      </c>
      <c r="F1372" s="37">
        <f t="shared" si="523"/>
        <v>-0.37500000000000039</v>
      </c>
      <c r="G1372" s="37">
        <f t="shared" si="524"/>
        <v>-1.3500000000000014</v>
      </c>
      <c r="H1372" s="36"/>
      <c r="I1372" s="33">
        <f t="shared" si="504"/>
        <v>17.194444444444446</v>
      </c>
      <c r="J1372" s="34">
        <f t="shared" si="511"/>
        <v>-684.00000000000068</v>
      </c>
      <c r="K1372" s="34">
        <f t="shared" si="512"/>
        <v>143.15</v>
      </c>
      <c r="L1372" s="39">
        <f t="shared" si="513"/>
        <v>294.55501875000004</v>
      </c>
      <c r="M1372" s="40">
        <f t="shared" si="514"/>
        <v>437.70501875000002</v>
      </c>
      <c r="N1372" s="36"/>
      <c r="O1372" s="45">
        <f t="shared" si="515"/>
        <v>7526.0946279513901</v>
      </c>
      <c r="P1372" s="46">
        <f t="shared" si="526"/>
        <v>7.5260946279513901</v>
      </c>
      <c r="Q1372" s="42">
        <f t="shared" si="516"/>
        <v>-4.2349053720486225</v>
      </c>
      <c r="R1372" s="46">
        <f t="shared" si="525"/>
        <v>2.9512113289796007</v>
      </c>
      <c r="S1372" s="42">
        <f t="shared" si="517"/>
        <v>6998.3333333333358</v>
      </c>
      <c r="T1372" s="43">
        <f t="shared" si="503"/>
        <v>0.77462232573524303</v>
      </c>
      <c r="U1372" s="36"/>
      <c r="V1372" s="58">
        <f t="shared" si="518"/>
        <v>0</v>
      </c>
      <c r="W1372" s="58">
        <f t="shared" si="519"/>
        <v>684.00000000000068</v>
      </c>
      <c r="Y1372" s="61">
        <f t="shared" si="505"/>
        <v>269631.81481481489</v>
      </c>
      <c r="Z1372" s="61">
        <f t="shared" si="506"/>
        <v>269.6318148148149</v>
      </c>
      <c r="AA1372" s="61">
        <f t="shared" si="507"/>
        <v>16298.481481481518</v>
      </c>
      <c r="AB1372" s="63">
        <f t="shared" si="508"/>
        <v>16.298481481481517</v>
      </c>
      <c r="AC1372" s="36"/>
      <c r="AD1372" s="64">
        <f t="shared" si="509"/>
        <v>-16.298481481481517</v>
      </c>
      <c r="AE1372" s="64">
        <f t="shared" si="510"/>
        <v>0.77823269178886956</v>
      </c>
      <c r="AF1372" s="42">
        <f t="shared" si="520"/>
        <v>0</v>
      </c>
      <c r="AG1372" s="72">
        <f t="shared" si="521"/>
        <v>0</v>
      </c>
      <c r="AH1372">
        <f t="shared" si="522"/>
        <v>0.47058306288416013</v>
      </c>
    </row>
    <row r="1373" spans="1:34" ht="15.75" thickBot="1" x14ac:dyDescent="0.3">
      <c r="A1373" s="36"/>
      <c r="B1373" s="17" t="s">
        <v>61</v>
      </c>
      <c r="C1373" s="17">
        <v>1369</v>
      </c>
      <c r="D1373" s="17">
        <v>347</v>
      </c>
      <c r="E1373" s="48">
        <v>60</v>
      </c>
      <c r="F1373" s="37">
        <f t="shared" si="523"/>
        <v>-0.4861111111111111</v>
      </c>
      <c r="G1373" s="37">
        <f t="shared" si="524"/>
        <v>-1.75</v>
      </c>
      <c r="H1373" s="36"/>
      <c r="I1373" s="33">
        <f t="shared" si="504"/>
        <v>16.666666666666668</v>
      </c>
      <c r="J1373" s="34">
        <f t="shared" si="511"/>
        <v>-886.66666666666663</v>
      </c>
      <c r="K1373" s="34">
        <f t="shared" si="512"/>
        <v>143.15</v>
      </c>
      <c r="L1373" s="39">
        <f t="shared" si="513"/>
        <v>276.75000000000006</v>
      </c>
      <c r="M1373" s="40">
        <f t="shared" si="514"/>
        <v>419.90000000000009</v>
      </c>
      <c r="N1373" s="36"/>
      <c r="O1373" s="45">
        <f t="shared" si="515"/>
        <v>6998.3333333333358</v>
      </c>
      <c r="P1373" s="46">
        <f t="shared" si="526"/>
        <v>6.9983333333333357</v>
      </c>
      <c r="Q1373" s="42">
        <f t="shared" si="516"/>
        <v>-7.7794444444444437</v>
      </c>
      <c r="R1373" s="46">
        <f t="shared" si="525"/>
        <v>2.9531553104610824</v>
      </c>
      <c r="S1373" s="42">
        <f t="shared" si="517"/>
        <v>6575.4636444444432</v>
      </c>
      <c r="T1373" s="43">
        <f t="shared" si="503"/>
        <v>0.77644884341425535</v>
      </c>
      <c r="U1373" s="36"/>
      <c r="V1373" s="58">
        <f t="shared" si="518"/>
        <v>0</v>
      </c>
      <c r="W1373" s="58">
        <f t="shared" si="519"/>
        <v>886.66666666666663</v>
      </c>
      <c r="Y1373" s="61">
        <f t="shared" si="505"/>
        <v>253333.33333333337</v>
      </c>
      <c r="Z1373" s="61">
        <f t="shared" si="506"/>
        <v>253.33333333333337</v>
      </c>
      <c r="AA1373" s="61">
        <f t="shared" si="507"/>
        <v>13330.962962963036</v>
      </c>
      <c r="AB1373" s="63">
        <f t="shared" si="508"/>
        <v>13.330962962963037</v>
      </c>
      <c r="AC1373" s="36"/>
      <c r="AD1373" s="64">
        <f t="shared" si="509"/>
        <v>-13.330962962963037</v>
      </c>
      <c r="AE1373" s="64">
        <f t="shared" si="510"/>
        <v>0.77823269178886956</v>
      </c>
      <c r="AF1373" s="42">
        <f t="shared" si="520"/>
        <v>0</v>
      </c>
      <c r="AG1373" s="72">
        <f t="shared" si="521"/>
        <v>0</v>
      </c>
      <c r="AH1373">
        <f t="shared" si="522"/>
        <v>0.47169267237416018</v>
      </c>
    </row>
    <row r="1374" spans="1:34" ht="15.75" thickBot="1" x14ac:dyDescent="0.3">
      <c r="A1374" s="36"/>
      <c r="B1374" s="17" t="s">
        <v>61</v>
      </c>
      <c r="C1374" s="17">
        <v>1370</v>
      </c>
      <c r="D1374" s="17">
        <v>348</v>
      </c>
      <c r="E1374" s="48">
        <v>58.4</v>
      </c>
      <c r="F1374" s="37">
        <f t="shared" si="523"/>
        <v>-0.30555555555555597</v>
      </c>
      <c r="G1374" s="37">
        <f t="shared" si="524"/>
        <v>-1.1000000000000014</v>
      </c>
      <c r="H1374" s="36"/>
      <c r="I1374" s="33">
        <f t="shared" si="504"/>
        <v>16.222222222222221</v>
      </c>
      <c r="J1374" s="34">
        <f t="shared" si="511"/>
        <v>-557.33333333333405</v>
      </c>
      <c r="K1374" s="34">
        <f t="shared" si="512"/>
        <v>143.15</v>
      </c>
      <c r="L1374" s="39">
        <f t="shared" si="513"/>
        <v>262.18679999999995</v>
      </c>
      <c r="M1374" s="40">
        <f t="shared" si="514"/>
        <v>405.33679999999993</v>
      </c>
      <c r="N1374" s="36"/>
      <c r="O1374" s="45">
        <f t="shared" si="515"/>
        <v>6575.4636444444432</v>
      </c>
      <c r="P1374" s="46">
        <f t="shared" si="526"/>
        <v>6.5754636444444428</v>
      </c>
      <c r="Q1374" s="42">
        <f t="shared" si="516"/>
        <v>-2.4657215407407533</v>
      </c>
      <c r="R1374" s="46">
        <f t="shared" si="525"/>
        <v>2.9549818281400948</v>
      </c>
      <c r="S1374" s="42">
        <f t="shared" si="517"/>
        <v>6421.8541486111117</v>
      </c>
      <c r="T1374" s="43">
        <f t="shared" si="503"/>
        <v>0.77823269178886956</v>
      </c>
      <c r="U1374" s="36"/>
      <c r="V1374" s="58">
        <f t="shared" si="518"/>
        <v>0</v>
      </c>
      <c r="W1374" s="58">
        <f t="shared" si="519"/>
        <v>557.33333333333405</v>
      </c>
      <c r="Y1374" s="61">
        <f t="shared" si="505"/>
        <v>240002.37037037034</v>
      </c>
      <c r="Z1374" s="61">
        <f t="shared" si="506"/>
        <v>240.00237037037033</v>
      </c>
      <c r="AA1374" s="61">
        <f t="shared" si="507"/>
        <v>4906.2222222221608</v>
      </c>
      <c r="AB1374" s="63">
        <f t="shared" si="508"/>
        <v>4.9062222222221612</v>
      </c>
      <c r="AC1374" s="36"/>
      <c r="AD1374" s="64">
        <f t="shared" si="509"/>
        <v>-4.9062222222221612</v>
      </c>
      <c r="AE1374" s="64">
        <f t="shared" si="510"/>
        <v>0.77823269178886956</v>
      </c>
      <c r="AF1374" s="42">
        <f t="shared" si="520"/>
        <v>0</v>
      </c>
      <c r="AG1374" s="72">
        <f t="shared" si="521"/>
        <v>0</v>
      </c>
      <c r="AH1374">
        <f t="shared" si="522"/>
        <v>0.4727763602617383</v>
      </c>
    </row>
    <row r="1375" spans="1:34" ht="15.75" thickBot="1" x14ac:dyDescent="0.3">
      <c r="A1375" s="36"/>
      <c r="B1375" s="17" t="s">
        <v>61</v>
      </c>
      <c r="C1375" s="17">
        <v>1371</v>
      </c>
      <c r="D1375" s="17">
        <v>349</v>
      </c>
      <c r="E1375" s="48">
        <v>57.8</v>
      </c>
      <c r="F1375" s="37">
        <f t="shared" si="523"/>
        <v>-8.3333333333333523E-2</v>
      </c>
      <c r="G1375" s="37">
        <f t="shared" si="524"/>
        <v>-0.30000000000000071</v>
      </c>
      <c r="H1375" s="36"/>
      <c r="I1375" s="33">
        <f t="shared" si="504"/>
        <v>16.055555555555557</v>
      </c>
      <c r="J1375" s="34">
        <f t="shared" si="511"/>
        <v>-152.00000000000034</v>
      </c>
      <c r="K1375" s="34">
        <f t="shared" si="512"/>
        <v>143.15</v>
      </c>
      <c r="L1375" s="39">
        <f t="shared" si="513"/>
        <v>256.82707500000004</v>
      </c>
      <c r="M1375" s="40">
        <f t="shared" si="514"/>
        <v>399.97707500000001</v>
      </c>
      <c r="N1375" s="36"/>
      <c r="O1375" s="45">
        <f t="shared" si="515"/>
        <v>6421.8541486111117</v>
      </c>
      <c r="P1375" s="46">
        <f t="shared" si="526"/>
        <v>6.4218541486111116</v>
      </c>
      <c r="Q1375" s="42">
        <f t="shared" si="516"/>
        <v>3.9814097041666625</v>
      </c>
      <c r="R1375" s="46">
        <f t="shared" si="525"/>
        <v>2.956765676514709</v>
      </c>
      <c r="S1375" s="42">
        <f t="shared" si="517"/>
        <v>0</v>
      </c>
      <c r="T1375" s="43">
        <f t="shared" si="503"/>
        <v>0.77823269178886956</v>
      </c>
      <c r="U1375" s="36"/>
      <c r="V1375" s="58">
        <f t="shared" si="518"/>
        <v>0</v>
      </c>
      <c r="W1375" s="58">
        <f t="shared" si="519"/>
        <v>152.00000000000034</v>
      </c>
      <c r="Y1375" s="61">
        <f t="shared" si="505"/>
        <v>235096.14814814818</v>
      </c>
      <c r="Z1375" s="61">
        <f t="shared" si="506"/>
        <v>235.09614814814819</v>
      </c>
      <c r="AA1375" s="61">
        <f t="shared" si="507"/>
        <v>0</v>
      </c>
      <c r="AB1375" s="63">
        <f t="shared" si="508"/>
        <v>0</v>
      </c>
      <c r="AC1375" s="36"/>
      <c r="AD1375" s="64">
        <f t="shared" si="509"/>
        <v>0</v>
      </c>
      <c r="AE1375" s="64">
        <f t="shared" si="510"/>
        <v>0.77998154844352807</v>
      </c>
      <c r="AF1375" s="42">
        <f t="shared" si="520"/>
        <v>0</v>
      </c>
      <c r="AG1375" s="72">
        <f t="shared" si="521"/>
        <v>0</v>
      </c>
      <c r="AH1375">
        <f t="shared" si="522"/>
        <v>0.4727763602617383</v>
      </c>
    </row>
    <row r="1376" spans="1:34" ht="15.75" thickBot="1" x14ac:dyDescent="0.3">
      <c r="A1376" s="36"/>
      <c r="B1376" s="17" t="s">
        <v>61</v>
      </c>
      <c r="C1376" s="17">
        <v>1372</v>
      </c>
      <c r="D1376" s="17">
        <v>350</v>
      </c>
      <c r="E1376" s="48">
        <v>57.8</v>
      </c>
      <c r="F1376" s="37">
        <f t="shared" si="523"/>
        <v>0</v>
      </c>
      <c r="G1376" s="37">
        <f t="shared" si="524"/>
        <v>0</v>
      </c>
      <c r="H1376" s="36"/>
      <c r="I1376" s="33">
        <f t="shared" si="504"/>
        <v>16.055555555555557</v>
      </c>
      <c r="J1376" s="34">
        <f t="shared" si="511"/>
        <v>0</v>
      </c>
      <c r="K1376" s="34">
        <f t="shared" si="512"/>
        <v>143.15</v>
      </c>
      <c r="L1376" s="39">
        <f t="shared" si="513"/>
        <v>256.82707500000004</v>
      </c>
      <c r="M1376" s="40">
        <f t="shared" si="514"/>
        <v>399.97707500000001</v>
      </c>
      <c r="N1376" s="36"/>
      <c r="O1376" s="45">
        <f t="shared" si="515"/>
        <v>6421.8541486111117</v>
      </c>
      <c r="P1376" s="46">
        <f t="shared" si="526"/>
        <v>6.4218541486111116</v>
      </c>
      <c r="Q1376" s="42">
        <f t="shared" si="516"/>
        <v>6.4218541486111116</v>
      </c>
      <c r="R1376" s="46">
        <f t="shared" si="525"/>
        <v>2.9585495248893232</v>
      </c>
      <c r="S1376" s="42">
        <f t="shared" si="517"/>
        <v>0</v>
      </c>
      <c r="T1376" s="43">
        <f t="shared" si="503"/>
        <v>0.77823269178886956</v>
      </c>
      <c r="U1376" s="36"/>
      <c r="V1376" s="58">
        <f t="shared" si="518"/>
        <v>0</v>
      </c>
      <c r="W1376" s="58">
        <f t="shared" si="519"/>
        <v>0</v>
      </c>
      <c r="Y1376" s="61">
        <f t="shared" si="505"/>
        <v>235096.14814814818</v>
      </c>
      <c r="Z1376" s="61">
        <f t="shared" si="506"/>
        <v>235.09614814814819</v>
      </c>
      <c r="AA1376" s="61">
        <f t="shared" si="507"/>
        <v>0</v>
      </c>
      <c r="AB1376" s="63">
        <f t="shared" si="508"/>
        <v>0</v>
      </c>
      <c r="AC1376" s="36"/>
      <c r="AD1376" s="64">
        <f t="shared" si="509"/>
        <v>0</v>
      </c>
      <c r="AE1376" s="64">
        <f t="shared" si="510"/>
        <v>0.78165521165456198</v>
      </c>
      <c r="AF1376" s="42">
        <f t="shared" si="520"/>
        <v>0</v>
      </c>
      <c r="AG1376" s="72">
        <f t="shared" si="521"/>
        <v>0</v>
      </c>
      <c r="AH1376">
        <f t="shared" si="522"/>
        <v>0.4727763602617383</v>
      </c>
    </row>
    <row r="1377" spans="1:34" ht="15.75" thickBot="1" x14ac:dyDescent="0.3">
      <c r="A1377" s="36"/>
      <c r="B1377" s="17" t="s">
        <v>61</v>
      </c>
      <c r="C1377" s="17">
        <v>1373</v>
      </c>
      <c r="D1377" s="17">
        <v>351</v>
      </c>
      <c r="E1377" s="48">
        <v>57.8</v>
      </c>
      <c r="F1377" s="37">
        <f t="shared" si="523"/>
        <v>-6.9444444444444448E-2</v>
      </c>
      <c r="G1377" s="37">
        <f t="shared" si="524"/>
        <v>-0.25</v>
      </c>
      <c r="H1377" s="36"/>
      <c r="I1377" s="33">
        <f t="shared" si="504"/>
        <v>16.055555555555557</v>
      </c>
      <c r="J1377" s="34">
        <f t="shared" si="511"/>
        <v>-126.66666666666667</v>
      </c>
      <c r="K1377" s="34">
        <f t="shared" si="512"/>
        <v>143.15</v>
      </c>
      <c r="L1377" s="39">
        <f t="shared" si="513"/>
        <v>256.82707500000004</v>
      </c>
      <c r="M1377" s="40">
        <f t="shared" si="514"/>
        <v>399.97707500000001</v>
      </c>
      <c r="N1377" s="36"/>
      <c r="O1377" s="45">
        <f t="shared" si="515"/>
        <v>6421.8541486111117</v>
      </c>
      <c r="P1377" s="46">
        <f t="shared" si="526"/>
        <v>6.4218541486111116</v>
      </c>
      <c r="Q1377" s="42">
        <f t="shared" si="516"/>
        <v>4.3881504449074091</v>
      </c>
      <c r="R1377" s="46">
        <f t="shared" si="525"/>
        <v>2.9603333732639374</v>
      </c>
      <c r="S1377" s="42">
        <f t="shared" si="517"/>
        <v>6295.8839567708328</v>
      </c>
      <c r="T1377" s="43">
        <f t="shared" si="503"/>
        <v>0.77998154844352807</v>
      </c>
      <c r="U1377" s="65"/>
      <c r="V1377" s="58">
        <f t="shared" si="518"/>
        <v>0</v>
      </c>
      <c r="W1377" s="58">
        <f t="shared" si="519"/>
        <v>126.66666666666667</v>
      </c>
      <c r="Y1377" s="61">
        <f t="shared" si="505"/>
        <v>235096.14814814818</v>
      </c>
      <c r="Z1377" s="61">
        <f t="shared" si="506"/>
        <v>235.09614814814819</v>
      </c>
      <c r="AA1377" s="61">
        <f t="shared" si="507"/>
        <v>4049.8148148148612</v>
      </c>
      <c r="AB1377" s="63">
        <f t="shared" si="508"/>
        <v>4.0498148148148614</v>
      </c>
      <c r="AC1377" s="36"/>
      <c r="AD1377" s="64">
        <f t="shared" si="509"/>
        <v>-4.0498148148148614</v>
      </c>
      <c r="AE1377" s="64">
        <f t="shared" si="510"/>
        <v>0.78320466872733396</v>
      </c>
      <c r="AF1377" s="42">
        <f t="shared" si="520"/>
        <v>0</v>
      </c>
      <c r="AG1377" s="72">
        <f t="shared" si="521"/>
        <v>0</v>
      </c>
      <c r="AH1377">
        <f t="shared" si="522"/>
        <v>0.47383879067944334</v>
      </c>
    </row>
    <row r="1378" spans="1:34" ht="15.75" thickBot="1" x14ac:dyDescent="0.3">
      <c r="A1378" s="36"/>
      <c r="B1378" s="17" t="s">
        <v>61</v>
      </c>
      <c r="C1378" s="17">
        <v>1374</v>
      </c>
      <c r="D1378" s="17">
        <v>352</v>
      </c>
      <c r="E1378" s="48">
        <v>57.3</v>
      </c>
      <c r="F1378" s="37">
        <f t="shared" si="523"/>
        <v>-0.22222222222222143</v>
      </c>
      <c r="G1378" s="37">
        <f t="shared" si="524"/>
        <v>-0.79999999999999716</v>
      </c>
      <c r="H1378" s="36"/>
      <c r="I1378" s="33">
        <f t="shared" si="504"/>
        <v>15.916666666666666</v>
      </c>
      <c r="J1378" s="34">
        <f t="shared" si="511"/>
        <v>-405.33333333333189</v>
      </c>
      <c r="K1378" s="34">
        <f t="shared" si="512"/>
        <v>143.15</v>
      </c>
      <c r="L1378" s="39">
        <f t="shared" si="513"/>
        <v>252.40291875</v>
      </c>
      <c r="M1378" s="40">
        <f t="shared" si="514"/>
        <v>395.55291875</v>
      </c>
      <c r="N1378" s="36"/>
      <c r="O1378" s="45">
        <f t="shared" si="515"/>
        <v>6295.8839567708328</v>
      </c>
      <c r="P1378" s="46">
        <f t="shared" si="526"/>
        <v>6.2958839567708331</v>
      </c>
      <c r="Q1378" s="42">
        <f t="shared" si="516"/>
        <v>-0.15567159878469969</v>
      </c>
      <c r="R1378" s="46">
        <f t="shared" si="525"/>
        <v>2.9620822299185958</v>
      </c>
      <c r="S1378" s="42">
        <f t="shared" si="517"/>
        <v>6025.1875597222243</v>
      </c>
      <c r="T1378" s="43">
        <f t="shared" si="503"/>
        <v>0.78165521165456198</v>
      </c>
      <c r="U1378" s="65"/>
      <c r="V1378" s="58">
        <f t="shared" si="518"/>
        <v>0</v>
      </c>
      <c r="W1378" s="58">
        <f t="shared" si="519"/>
        <v>405.33333333333189</v>
      </c>
      <c r="Y1378" s="61">
        <f t="shared" si="505"/>
        <v>231046.33333333331</v>
      </c>
      <c r="Z1378" s="61">
        <f t="shared" si="506"/>
        <v>231.04633333333331</v>
      </c>
      <c r="AA1378" s="61">
        <f t="shared" si="507"/>
        <v>8785.7407407406718</v>
      </c>
      <c r="AB1378" s="63">
        <f t="shared" si="508"/>
        <v>8.7857407407406711</v>
      </c>
      <c r="AC1378" s="36"/>
      <c r="AD1378" s="64">
        <f t="shared" si="509"/>
        <v>-8.7857407407406711</v>
      </c>
      <c r="AE1378" s="64">
        <f t="shared" si="510"/>
        <v>0.78454340826128455</v>
      </c>
      <c r="AF1378" s="42">
        <f t="shared" si="520"/>
        <v>0</v>
      </c>
      <c r="AG1378" s="72">
        <f t="shared" si="521"/>
        <v>0</v>
      </c>
      <c r="AH1378">
        <f t="shared" si="522"/>
        <v>0.47485554108014638</v>
      </c>
    </row>
    <row r="1379" spans="1:34" ht="15.75" thickBot="1" x14ac:dyDescent="0.3">
      <c r="A1379" s="36"/>
      <c r="B1379" s="17" t="s">
        <v>61</v>
      </c>
      <c r="C1379" s="17">
        <v>1375</v>
      </c>
      <c r="D1379" s="17">
        <v>353</v>
      </c>
      <c r="E1379" s="48">
        <v>56.2</v>
      </c>
      <c r="F1379" s="37">
        <f t="shared" si="523"/>
        <v>-0.41666666666666663</v>
      </c>
      <c r="G1379" s="37">
        <f t="shared" si="524"/>
        <v>-1.5</v>
      </c>
      <c r="H1379" s="36"/>
      <c r="I1379" s="33">
        <f t="shared" si="504"/>
        <v>15.611111111111112</v>
      </c>
      <c r="J1379" s="34">
        <f t="shared" si="511"/>
        <v>-759.99999999999989</v>
      </c>
      <c r="K1379" s="34">
        <f t="shared" si="512"/>
        <v>143.15</v>
      </c>
      <c r="L1379" s="39">
        <f t="shared" si="513"/>
        <v>242.80507500000004</v>
      </c>
      <c r="M1379" s="40">
        <f t="shared" si="514"/>
        <v>385.95507500000008</v>
      </c>
      <c r="N1379" s="36"/>
      <c r="O1379" s="45">
        <f t="shared" si="515"/>
        <v>6025.1875597222243</v>
      </c>
      <c r="P1379" s="46">
        <f t="shared" si="526"/>
        <v>6.025187559722224</v>
      </c>
      <c r="Q1379" s="42">
        <f t="shared" si="516"/>
        <v>-5.8392568847222206</v>
      </c>
      <c r="R1379" s="46">
        <f t="shared" si="525"/>
        <v>2.9637558931296297</v>
      </c>
      <c r="S1379" s="42">
        <f t="shared" si="517"/>
        <v>5578.0454619791672</v>
      </c>
      <c r="T1379" s="43">
        <f t="shared" si="503"/>
        <v>0.78320466872733396</v>
      </c>
      <c r="U1379" s="65"/>
      <c r="V1379" s="58">
        <f t="shared" si="518"/>
        <v>0</v>
      </c>
      <c r="W1379" s="58">
        <f t="shared" si="519"/>
        <v>759.99999999999989</v>
      </c>
      <c r="Y1379" s="61">
        <f t="shared" si="505"/>
        <v>222260.59259259264</v>
      </c>
      <c r="Z1379" s="61">
        <f t="shared" si="506"/>
        <v>222.26059259259264</v>
      </c>
      <c r="AA1379" s="61">
        <f t="shared" si="507"/>
        <v>14774.259259259299</v>
      </c>
      <c r="AB1379" s="63">
        <f t="shared" si="508"/>
        <v>14.774259259259299</v>
      </c>
      <c r="AC1379" s="36"/>
      <c r="AD1379" s="64">
        <f t="shared" si="509"/>
        <v>-14.774259259259299</v>
      </c>
      <c r="AE1379" s="64">
        <f t="shared" si="510"/>
        <v>0.785604725493393</v>
      </c>
      <c r="AF1379" s="42">
        <f t="shared" si="520"/>
        <v>0</v>
      </c>
      <c r="AG1379" s="72">
        <f t="shared" si="521"/>
        <v>0</v>
      </c>
      <c r="AH1379">
        <f t="shared" si="522"/>
        <v>0.47579683625185543</v>
      </c>
    </row>
    <row r="1380" spans="1:34" ht="15.75" thickBot="1" x14ac:dyDescent="0.3">
      <c r="A1380" s="36"/>
      <c r="B1380" s="17" t="s">
        <v>61</v>
      </c>
      <c r="C1380" s="17">
        <v>1376</v>
      </c>
      <c r="D1380" s="17">
        <v>354</v>
      </c>
      <c r="E1380" s="48">
        <v>54.3</v>
      </c>
      <c r="F1380" s="37">
        <f t="shared" si="523"/>
        <v>-0.75000000000000078</v>
      </c>
      <c r="G1380" s="37">
        <f t="shared" si="524"/>
        <v>-2.7000000000000028</v>
      </c>
      <c r="H1380" s="36"/>
      <c r="I1380" s="33">
        <f t="shared" si="504"/>
        <v>15.083333333333334</v>
      </c>
      <c r="J1380" s="34">
        <f t="shared" si="511"/>
        <v>-1368.0000000000014</v>
      </c>
      <c r="K1380" s="34">
        <f t="shared" si="512"/>
        <v>143.15</v>
      </c>
      <c r="L1380" s="39">
        <f t="shared" si="513"/>
        <v>226.66516874999999</v>
      </c>
      <c r="M1380" s="40">
        <f t="shared" si="514"/>
        <v>369.81516875</v>
      </c>
      <c r="N1380" s="36"/>
      <c r="O1380" s="45">
        <f t="shared" si="515"/>
        <v>5578.0454619791672</v>
      </c>
      <c r="P1380" s="46">
        <f t="shared" si="526"/>
        <v>5.5780454619791673</v>
      </c>
      <c r="Q1380" s="42">
        <f t="shared" si="516"/>
        <v>-15.055954538020853</v>
      </c>
      <c r="R1380" s="46">
        <f t="shared" si="525"/>
        <v>2.9653053502024016</v>
      </c>
      <c r="S1380" s="42">
        <f t="shared" si="517"/>
        <v>4819.4623222222217</v>
      </c>
      <c r="T1380" s="43">
        <f t="shared" si="503"/>
        <v>0.78454340826128455</v>
      </c>
      <c r="U1380" s="65"/>
      <c r="V1380" s="58">
        <f t="shared" si="518"/>
        <v>0</v>
      </c>
      <c r="W1380" s="58">
        <f t="shared" si="519"/>
        <v>1368.0000000000014</v>
      </c>
      <c r="Y1380" s="61">
        <f t="shared" si="505"/>
        <v>207486.33333333334</v>
      </c>
      <c r="Z1380" s="61">
        <f t="shared" si="506"/>
        <v>207.48633333333333</v>
      </c>
      <c r="AA1380" s="61">
        <f t="shared" si="507"/>
        <v>25885.740740740759</v>
      </c>
      <c r="AB1380" s="63">
        <f t="shared" si="508"/>
        <v>25.885740740740758</v>
      </c>
      <c r="AC1380" s="36"/>
      <c r="AD1380" s="64">
        <f t="shared" si="509"/>
        <v>-25.885740740740758</v>
      </c>
      <c r="AE1380" s="64">
        <f t="shared" si="510"/>
        <v>0.78643410817973558</v>
      </c>
      <c r="AF1380" s="42">
        <f t="shared" si="520"/>
        <v>0</v>
      </c>
      <c r="AG1380" s="72">
        <f t="shared" si="521"/>
        <v>0</v>
      </c>
      <c r="AH1380">
        <f t="shared" si="522"/>
        <v>0.47661012051873036</v>
      </c>
    </row>
    <row r="1381" spans="1:34" ht="15.75" thickBot="1" x14ac:dyDescent="0.3">
      <c r="A1381" s="36"/>
      <c r="B1381" s="17" t="s">
        <v>61</v>
      </c>
      <c r="C1381" s="17">
        <v>1377</v>
      </c>
      <c r="D1381" s="17">
        <v>355</v>
      </c>
      <c r="E1381" s="48">
        <v>50.8</v>
      </c>
      <c r="F1381" s="37">
        <f t="shared" si="523"/>
        <v>-1.2222222222222219</v>
      </c>
      <c r="G1381" s="37">
        <f t="shared" si="524"/>
        <v>-4.3999999999999986</v>
      </c>
      <c r="H1381" s="36"/>
      <c r="I1381" s="33">
        <f t="shared" si="504"/>
        <v>14.111111111111111</v>
      </c>
      <c r="J1381" s="34">
        <f t="shared" si="511"/>
        <v>-2229.3333333333326</v>
      </c>
      <c r="K1381" s="34">
        <f t="shared" si="512"/>
        <v>143.15</v>
      </c>
      <c r="L1381" s="39">
        <f t="shared" si="513"/>
        <v>198.38669999999999</v>
      </c>
      <c r="M1381" s="40">
        <f t="shared" si="514"/>
        <v>341.5367</v>
      </c>
      <c r="N1381" s="36"/>
      <c r="O1381" s="45">
        <f t="shared" si="515"/>
        <v>4819.4623222222217</v>
      </c>
      <c r="P1381" s="46">
        <f t="shared" si="526"/>
        <v>4.8194623222222219</v>
      </c>
      <c r="Q1381" s="42">
        <f t="shared" si="516"/>
        <v>-26.638908048148135</v>
      </c>
      <c r="R1381" s="46">
        <f t="shared" si="525"/>
        <v>2.9666440897363522</v>
      </c>
      <c r="S1381" s="42">
        <f t="shared" si="517"/>
        <v>3820.7420355902777</v>
      </c>
      <c r="T1381" s="43">
        <f t="shared" si="503"/>
        <v>0.785604725493393</v>
      </c>
      <c r="U1381" s="65">
        <f>SUM(S1377:S1385)</f>
        <v>35071.445560243053</v>
      </c>
      <c r="V1381" s="58">
        <f t="shared" si="518"/>
        <v>0</v>
      </c>
      <c r="W1381" s="58">
        <f t="shared" si="519"/>
        <v>2229.3333333333326</v>
      </c>
      <c r="Y1381" s="61">
        <f t="shared" si="505"/>
        <v>181600.59259259258</v>
      </c>
      <c r="Z1381" s="61">
        <f t="shared" si="506"/>
        <v>181.60059259259259</v>
      </c>
      <c r="AA1381" s="61">
        <f t="shared" si="507"/>
        <v>35916.333333333314</v>
      </c>
      <c r="AB1381" s="63">
        <f t="shared" si="508"/>
        <v>35.916333333333313</v>
      </c>
      <c r="AC1381" s="36"/>
      <c r="AD1381" s="64">
        <f t="shared" si="509"/>
        <v>-35.916333333333313</v>
      </c>
      <c r="AE1381" s="64">
        <f t="shared" si="510"/>
        <v>0.78707174550260406</v>
      </c>
      <c r="AF1381" s="42">
        <f t="shared" si="520"/>
        <v>0</v>
      </c>
      <c r="AG1381" s="72">
        <f t="shared" si="521"/>
        <v>0</v>
      </c>
      <c r="AH1381">
        <f t="shared" si="522"/>
        <v>0.47725487073723621</v>
      </c>
    </row>
    <row r="1382" spans="1:34" ht="15.75" thickBot="1" x14ac:dyDescent="0.3">
      <c r="A1382" s="36"/>
      <c r="B1382" s="17" t="s">
        <v>61</v>
      </c>
      <c r="C1382" s="17">
        <v>1378</v>
      </c>
      <c r="D1382" s="17">
        <v>356</v>
      </c>
      <c r="E1382" s="48">
        <v>45.5</v>
      </c>
      <c r="F1382" s="37">
        <f t="shared" si="523"/>
        <v>-1.4722222222222214</v>
      </c>
      <c r="G1382" s="37">
        <f t="shared" si="524"/>
        <v>-5.2999999999999972</v>
      </c>
      <c r="H1382" s="36"/>
      <c r="I1382" s="33">
        <f t="shared" si="504"/>
        <v>12.638888888888889</v>
      </c>
      <c r="J1382" s="34">
        <f t="shared" si="511"/>
        <v>-2685.3333333333321</v>
      </c>
      <c r="K1382" s="34">
        <f t="shared" si="512"/>
        <v>143.15</v>
      </c>
      <c r="L1382" s="39">
        <f t="shared" si="513"/>
        <v>159.15046874999999</v>
      </c>
      <c r="M1382" s="40">
        <f t="shared" si="514"/>
        <v>302.30046874999999</v>
      </c>
      <c r="N1382" s="36"/>
      <c r="O1382" s="45">
        <f t="shared" si="515"/>
        <v>3820.7420355902777</v>
      </c>
      <c r="P1382" s="46">
        <f t="shared" si="526"/>
        <v>3.8207420355902779</v>
      </c>
      <c r="Q1382" s="42">
        <f t="shared" si="516"/>
        <v>-30.118887594039332</v>
      </c>
      <c r="R1382" s="46">
        <f t="shared" si="525"/>
        <v>2.9677054069684607</v>
      </c>
      <c r="S1382" s="42">
        <f t="shared" si="517"/>
        <v>2985.777670833334</v>
      </c>
      <c r="T1382" s="43">
        <f t="shared" si="503"/>
        <v>0.78643410817973558</v>
      </c>
      <c r="U1382" s="65"/>
      <c r="V1382" s="58">
        <f t="shared" si="518"/>
        <v>0</v>
      </c>
      <c r="W1382" s="58">
        <f t="shared" si="519"/>
        <v>2685.3333333333321</v>
      </c>
      <c r="Y1382" s="61">
        <f t="shared" si="505"/>
        <v>145684.25925925927</v>
      </c>
      <c r="Z1382" s="61">
        <f t="shared" si="506"/>
        <v>145.68425925925928</v>
      </c>
      <c r="AA1382" s="61">
        <f t="shared" si="507"/>
        <v>31962.925925925912</v>
      </c>
      <c r="AB1382" s="63">
        <f t="shared" si="508"/>
        <v>31.962925925925912</v>
      </c>
      <c r="AC1382" s="36"/>
      <c r="AD1382" s="64">
        <f t="shared" si="509"/>
        <v>-31.962925925925912</v>
      </c>
      <c r="AE1382" s="64">
        <f t="shared" si="510"/>
        <v>0.78755252807050524</v>
      </c>
      <c r="AF1382" s="42">
        <f t="shared" si="520"/>
        <v>0</v>
      </c>
      <c r="AG1382" s="72">
        <f t="shared" si="521"/>
        <v>0</v>
      </c>
      <c r="AH1382">
        <f t="shared" si="522"/>
        <v>0.47775872071918934</v>
      </c>
    </row>
    <row r="1383" spans="1:34" ht="15.75" thickBot="1" x14ac:dyDescent="0.3">
      <c r="A1383" s="36"/>
      <c r="B1383" s="17" t="s">
        <v>61</v>
      </c>
      <c r="C1383" s="17">
        <v>1379</v>
      </c>
      <c r="D1383" s="17">
        <v>357</v>
      </c>
      <c r="E1383" s="48">
        <v>40.200000000000003</v>
      </c>
      <c r="F1383" s="37">
        <f t="shared" si="523"/>
        <v>-1.4722222222222223</v>
      </c>
      <c r="G1383" s="37">
        <f t="shared" si="524"/>
        <v>-5.3000000000000007</v>
      </c>
      <c r="H1383" s="36"/>
      <c r="I1383" s="33">
        <f t="shared" si="504"/>
        <v>11.166666666666668</v>
      </c>
      <c r="J1383" s="34">
        <f t="shared" si="511"/>
        <v>-2685.3333333333335</v>
      </c>
      <c r="K1383" s="34">
        <f t="shared" si="512"/>
        <v>143.15</v>
      </c>
      <c r="L1383" s="39">
        <f t="shared" si="513"/>
        <v>124.23307500000003</v>
      </c>
      <c r="M1383" s="40">
        <f t="shared" si="514"/>
        <v>267.38307500000002</v>
      </c>
      <c r="N1383" s="36"/>
      <c r="O1383" s="45">
        <f t="shared" si="515"/>
        <v>2985.777670833334</v>
      </c>
      <c r="P1383" s="46">
        <f t="shared" si="526"/>
        <v>2.9857776708333339</v>
      </c>
      <c r="Q1383" s="42">
        <f t="shared" si="516"/>
        <v>-27.000444551388888</v>
      </c>
      <c r="R1383" s="46">
        <f t="shared" si="525"/>
        <v>2.9685347896548033</v>
      </c>
      <c r="S1383" s="42">
        <f t="shared" si="517"/>
        <v>2295.4943623263889</v>
      </c>
      <c r="T1383" s="43">
        <f t="shared" ref="T1383:T1446" si="527">T1382 + (S1383 / 1000 * (C1383 - C1382) / 3600)</f>
        <v>0.78707174550260406</v>
      </c>
      <c r="U1383" s="65"/>
      <c r="V1383" s="58">
        <f t="shared" si="518"/>
        <v>0</v>
      </c>
      <c r="W1383" s="58">
        <f t="shared" si="519"/>
        <v>2685.3333333333335</v>
      </c>
      <c r="Y1383" s="61">
        <f t="shared" si="505"/>
        <v>113721.33333333336</v>
      </c>
      <c r="Z1383" s="61">
        <f t="shared" si="506"/>
        <v>113.72133333333336</v>
      </c>
      <c r="AA1383" s="61">
        <f t="shared" si="507"/>
        <v>28009.51851851854</v>
      </c>
      <c r="AB1383" s="63">
        <f t="shared" si="508"/>
        <v>28.00951851851854</v>
      </c>
      <c r="AC1383" s="36"/>
      <c r="AD1383" s="64">
        <f t="shared" si="509"/>
        <v>-28.00951851851854</v>
      </c>
      <c r="AE1383" s="64">
        <f t="shared" si="510"/>
        <v>0.78797476000004807</v>
      </c>
      <c r="AF1383" s="42">
        <f t="shared" si="520"/>
        <v>0</v>
      </c>
      <c r="AG1383" s="72">
        <f t="shared" si="521"/>
        <v>0</v>
      </c>
      <c r="AH1383">
        <f t="shared" si="522"/>
        <v>0.47814608539283193</v>
      </c>
    </row>
    <row r="1384" spans="1:34" ht="15.75" thickBot="1" x14ac:dyDescent="0.3">
      <c r="A1384" s="36"/>
      <c r="B1384" s="17" t="s">
        <v>61</v>
      </c>
      <c r="C1384" s="17">
        <v>1380</v>
      </c>
      <c r="D1384" s="17">
        <v>358</v>
      </c>
      <c r="E1384" s="48">
        <v>34.9</v>
      </c>
      <c r="F1384" s="37">
        <f t="shared" si="523"/>
        <v>-1.4722222222222223</v>
      </c>
      <c r="G1384" s="37">
        <f t="shared" si="524"/>
        <v>-5.3000000000000007</v>
      </c>
      <c r="H1384" s="36"/>
      <c r="I1384" s="33">
        <f t="shared" si="504"/>
        <v>9.6944444444444446</v>
      </c>
      <c r="J1384" s="34">
        <f t="shared" si="511"/>
        <v>-2685.3333333333335</v>
      </c>
      <c r="K1384" s="34">
        <f t="shared" si="512"/>
        <v>143.15</v>
      </c>
      <c r="L1384" s="39">
        <f t="shared" si="513"/>
        <v>93.634518749999998</v>
      </c>
      <c r="M1384" s="40">
        <f t="shared" si="514"/>
        <v>236.78451875000002</v>
      </c>
      <c r="N1384" s="36"/>
      <c r="O1384" s="45">
        <f t="shared" si="515"/>
        <v>2295.4943623263889</v>
      </c>
      <c r="P1384" s="46">
        <f t="shared" si="526"/>
        <v>2.295494362326389</v>
      </c>
      <c r="Q1384" s="42">
        <f t="shared" si="516"/>
        <v>-23.737320452488429</v>
      </c>
      <c r="R1384" s="46">
        <f t="shared" si="525"/>
        <v>2.9691724269776718</v>
      </c>
      <c r="S1384" s="42">
        <f t="shared" si="517"/>
        <v>1730.8172444444449</v>
      </c>
      <c r="T1384" s="43">
        <f t="shared" si="527"/>
        <v>0.78755252807050524</v>
      </c>
      <c r="U1384" s="65"/>
      <c r="V1384" s="58">
        <f t="shared" si="518"/>
        <v>0</v>
      </c>
      <c r="W1384" s="58">
        <f t="shared" si="519"/>
        <v>2685.3333333333335</v>
      </c>
      <c r="Y1384" s="61">
        <f t="shared" si="505"/>
        <v>85711.814814814818</v>
      </c>
      <c r="Z1384" s="61">
        <f t="shared" si="506"/>
        <v>85.711814814814815</v>
      </c>
      <c r="AA1384" s="61">
        <f t="shared" si="507"/>
        <v>24056.111111111102</v>
      </c>
      <c r="AB1384" s="63">
        <f t="shared" si="508"/>
        <v>24.056111111111104</v>
      </c>
      <c r="AC1384" s="36"/>
      <c r="AD1384" s="64">
        <f t="shared" si="509"/>
        <v>-24.056111111111104</v>
      </c>
      <c r="AE1384" s="64">
        <f t="shared" si="510"/>
        <v>0.78797476000004807</v>
      </c>
      <c r="AF1384" s="42">
        <f t="shared" si="520"/>
        <v>0</v>
      </c>
      <c r="AG1384" s="72">
        <f t="shared" si="521"/>
        <v>0</v>
      </c>
      <c r="AH1384">
        <f t="shared" si="522"/>
        <v>0.47843816080283191</v>
      </c>
    </row>
    <row r="1385" spans="1:34" ht="15.75" thickBot="1" x14ac:dyDescent="0.3">
      <c r="A1385" s="36"/>
      <c r="B1385" s="17" t="s">
        <v>61</v>
      </c>
      <c r="C1385" s="17">
        <v>1381</v>
      </c>
      <c r="D1385" s="17">
        <v>359</v>
      </c>
      <c r="E1385" s="48">
        <v>29.6</v>
      </c>
      <c r="F1385" s="37">
        <f t="shared" si="523"/>
        <v>-1.0555555555555551</v>
      </c>
      <c r="G1385" s="37">
        <f t="shared" si="524"/>
        <v>-3.7999999999999989</v>
      </c>
      <c r="H1385" s="36"/>
      <c r="I1385" s="33">
        <f t="shared" si="504"/>
        <v>8.2222222222222232</v>
      </c>
      <c r="J1385" s="34">
        <f t="shared" si="511"/>
        <v>-1925.3333333333326</v>
      </c>
      <c r="K1385" s="34">
        <f t="shared" si="512"/>
        <v>143.15</v>
      </c>
      <c r="L1385" s="39">
        <f t="shared" si="513"/>
        <v>67.354800000000012</v>
      </c>
      <c r="M1385" s="40">
        <f t="shared" si="514"/>
        <v>210.50480000000002</v>
      </c>
      <c r="N1385" s="36"/>
      <c r="O1385" s="45">
        <f t="shared" si="515"/>
        <v>1730.8172444444449</v>
      </c>
      <c r="P1385" s="46">
        <f t="shared" si="526"/>
        <v>1.730817244444445</v>
      </c>
      <c r="Q1385" s="42">
        <f t="shared" si="516"/>
        <v>-14.099701274074068</v>
      </c>
      <c r="R1385" s="46">
        <f t="shared" si="525"/>
        <v>2.969653209545573</v>
      </c>
      <c r="S1385" s="42">
        <f t="shared" si="517"/>
        <v>1520.034946354167</v>
      </c>
      <c r="T1385" s="43">
        <f t="shared" si="527"/>
        <v>0.78797476000004807</v>
      </c>
      <c r="U1385" s="65"/>
      <c r="V1385" s="58">
        <f t="shared" si="518"/>
        <v>0</v>
      </c>
      <c r="W1385" s="58">
        <f t="shared" si="519"/>
        <v>1925.3333333333326</v>
      </c>
      <c r="Y1385" s="61">
        <f t="shared" si="505"/>
        <v>61655.703703703715</v>
      </c>
      <c r="Z1385" s="61">
        <f t="shared" si="506"/>
        <v>61.655703703703715</v>
      </c>
      <c r="AA1385" s="61">
        <f t="shared" si="507"/>
        <v>9209.3703703703795</v>
      </c>
      <c r="AB1385" s="63">
        <f t="shared" si="508"/>
        <v>9.2093703703703795</v>
      </c>
      <c r="AC1385" s="36"/>
      <c r="AD1385" s="64">
        <f t="shared" si="509"/>
        <v>-9.2093703703703795</v>
      </c>
      <c r="AE1385" s="64">
        <f t="shared" si="510"/>
        <v>0.78797476000004807</v>
      </c>
      <c r="AF1385" s="42">
        <f t="shared" si="520"/>
        <v>0</v>
      </c>
      <c r="AG1385" s="72">
        <f t="shared" si="521"/>
        <v>0</v>
      </c>
      <c r="AH1385">
        <f t="shared" si="522"/>
        <v>0.47869466670002925</v>
      </c>
    </row>
    <row r="1386" spans="1:34" ht="15.75" thickBot="1" x14ac:dyDescent="0.3">
      <c r="A1386" s="36"/>
      <c r="B1386" s="17" t="s">
        <v>61</v>
      </c>
      <c r="C1386" s="17">
        <v>1382</v>
      </c>
      <c r="D1386" s="17">
        <v>360</v>
      </c>
      <c r="E1386" s="48">
        <v>27.3</v>
      </c>
      <c r="F1386" s="37">
        <f t="shared" si="523"/>
        <v>-4.1666666666666761E-2</v>
      </c>
      <c r="G1386" s="37">
        <f t="shared" si="524"/>
        <v>-0.15000000000000036</v>
      </c>
      <c r="H1386" s="36"/>
      <c r="I1386" s="33">
        <f t="shared" si="504"/>
        <v>7.5833333333333339</v>
      </c>
      <c r="J1386" s="34">
        <f t="shared" si="511"/>
        <v>-76.000000000000171</v>
      </c>
      <c r="K1386" s="34">
        <f t="shared" si="512"/>
        <v>143.15</v>
      </c>
      <c r="L1386" s="39">
        <f t="shared" si="513"/>
        <v>57.294168750000004</v>
      </c>
      <c r="M1386" s="40">
        <f t="shared" si="514"/>
        <v>200.44416875000002</v>
      </c>
      <c r="N1386" s="36"/>
      <c r="O1386" s="45">
        <f t="shared" si="515"/>
        <v>1520.034946354167</v>
      </c>
      <c r="P1386" s="46">
        <f t="shared" si="526"/>
        <v>1.5200349463541669</v>
      </c>
      <c r="Q1386" s="42">
        <f t="shared" si="516"/>
        <v>0.94370161302083222</v>
      </c>
      <c r="R1386" s="46">
        <f t="shared" si="525"/>
        <v>2.9700754414751156</v>
      </c>
      <c r="S1386" s="42">
        <f t="shared" si="517"/>
        <v>0</v>
      </c>
      <c r="T1386" s="43">
        <f t="shared" si="527"/>
        <v>0.78797476000004807</v>
      </c>
      <c r="U1386" s="36"/>
      <c r="V1386" s="58">
        <f t="shared" si="518"/>
        <v>0</v>
      </c>
      <c r="W1386" s="58">
        <f t="shared" si="519"/>
        <v>76.000000000000171</v>
      </c>
      <c r="Y1386" s="61">
        <f t="shared" si="505"/>
        <v>52446.333333333336</v>
      </c>
      <c r="Z1386" s="61">
        <f t="shared" si="506"/>
        <v>52.446333333333335</v>
      </c>
      <c r="AA1386" s="61">
        <f t="shared" si="507"/>
        <v>0</v>
      </c>
      <c r="AB1386" s="63">
        <f t="shared" si="508"/>
        <v>0</v>
      </c>
      <c r="AC1386" s="36"/>
      <c r="AD1386" s="64">
        <f t="shared" si="509"/>
        <v>0</v>
      </c>
      <c r="AE1386" s="64">
        <f t="shared" si="510"/>
        <v>0.78797476000004807</v>
      </c>
      <c r="AF1386" s="42">
        <f t="shared" si="520"/>
        <v>0</v>
      </c>
      <c r="AG1386" s="72">
        <f t="shared" si="521"/>
        <v>0</v>
      </c>
      <c r="AH1386">
        <f t="shared" si="522"/>
        <v>0.47869466670002925</v>
      </c>
    </row>
    <row r="1387" spans="1:34" ht="15.75" thickBot="1" x14ac:dyDescent="0.3">
      <c r="A1387" s="36"/>
      <c r="B1387" s="17" t="s">
        <v>61</v>
      </c>
      <c r="C1387" s="17">
        <v>1383</v>
      </c>
      <c r="D1387" s="17">
        <v>361</v>
      </c>
      <c r="E1387" s="48">
        <v>29.3</v>
      </c>
      <c r="F1387" s="37">
        <f t="shared" si="523"/>
        <v>0.77777777777777746</v>
      </c>
      <c r="G1387" s="37">
        <f t="shared" si="524"/>
        <v>2.7999999999999989</v>
      </c>
      <c r="H1387" s="36"/>
      <c r="I1387" s="33">
        <f t="shared" si="504"/>
        <v>8.1388888888888893</v>
      </c>
      <c r="J1387" s="34">
        <f t="shared" si="511"/>
        <v>1418.6666666666661</v>
      </c>
      <c r="K1387" s="34">
        <f t="shared" si="512"/>
        <v>143.15</v>
      </c>
      <c r="L1387" s="39">
        <f t="shared" si="513"/>
        <v>65.996418750000004</v>
      </c>
      <c r="M1387" s="40">
        <f t="shared" si="514"/>
        <v>1627.8130854166661</v>
      </c>
      <c r="N1387" s="36"/>
      <c r="O1387" s="45">
        <f t="shared" si="515"/>
        <v>13248.589834085644</v>
      </c>
      <c r="P1387" s="46">
        <f t="shared" si="526"/>
        <v>13.248589834085644</v>
      </c>
      <c r="Q1387" s="42">
        <f t="shared" si="516"/>
        <v>13.248589834085644</v>
      </c>
      <c r="R1387" s="46">
        <f t="shared" si="525"/>
        <v>2.9737556053179173</v>
      </c>
      <c r="S1387" s="42">
        <f t="shared" si="517"/>
        <v>0</v>
      </c>
      <c r="T1387" s="43">
        <f t="shared" si="527"/>
        <v>0.78797476000004807</v>
      </c>
      <c r="U1387" s="36"/>
      <c r="V1387" s="58">
        <f t="shared" si="518"/>
        <v>1418.6666666666661</v>
      </c>
      <c r="W1387" s="58">
        <f t="shared" si="519"/>
        <v>0</v>
      </c>
      <c r="Y1387" s="61">
        <f t="shared" si="505"/>
        <v>60412.259259259263</v>
      </c>
      <c r="Z1387" s="61">
        <f t="shared" si="506"/>
        <v>60.412259259259265</v>
      </c>
      <c r="AA1387" s="61">
        <f t="shared" si="507"/>
        <v>0</v>
      </c>
      <c r="AB1387" s="63">
        <f t="shared" si="508"/>
        <v>0</v>
      </c>
      <c r="AC1387" s="36"/>
      <c r="AD1387" s="64">
        <f t="shared" si="509"/>
        <v>0</v>
      </c>
      <c r="AE1387" s="64">
        <f t="shared" si="510"/>
        <v>0.78797476000004807</v>
      </c>
      <c r="AF1387" s="42">
        <f t="shared" si="520"/>
        <v>0</v>
      </c>
      <c r="AG1387" s="72">
        <f t="shared" si="521"/>
        <v>0</v>
      </c>
      <c r="AH1387">
        <f t="shared" si="522"/>
        <v>0.47869466670002925</v>
      </c>
    </row>
    <row r="1388" spans="1:34" ht="15.75" thickBot="1" x14ac:dyDescent="0.3">
      <c r="A1388" s="36"/>
      <c r="B1388" s="17" t="s">
        <v>61</v>
      </c>
      <c r="C1388" s="17">
        <v>1384</v>
      </c>
      <c r="D1388" s="17">
        <v>362</v>
      </c>
      <c r="E1388" s="48">
        <v>32.9</v>
      </c>
      <c r="F1388" s="37">
        <f t="shared" si="523"/>
        <v>0.87500000000000011</v>
      </c>
      <c r="G1388" s="37">
        <f t="shared" si="524"/>
        <v>3.1500000000000004</v>
      </c>
      <c r="H1388" s="36"/>
      <c r="I1388" s="33">
        <f t="shared" si="504"/>
        <v>9.1388888888888893</v>
      </c>
      <c r="J1388" s="34">
        <f t="shared" si="511"/>
        <v>1596.0000000000002</v>
      </c>
      <c r="K1388" s="34">
        <f t="shared" si="512"/>
        <v>143.15</v>
      </c>
      <c r="L1388" s="39">
        <f t="shared" si="513"/>
        <v>83.210268750000012</v>
      </c>
      <c r="M1388" s="40">
        <f t="shared" si="514"/>
        <v>1822.3602687500002</v>
      </c>
      <c r="N1388" s="36"/>
      <c r="O1388" s="45">
        <f t="shared" si="515"/>
        <v>16654.348011631948</v>
      </c>
      <c r="P1388" s="46">
        <f t="shared" si="526"/>
        <v>16.654348011631949</v>
      </c>
      <c r="Q1388" s="42">
        <f t="shared" si="516"/>
        <v>16.654348011631949</v>
      </c>
      <c r="R1388" s="46">
        <f t="shared" si="525"/>
        <v>2.9783818130989261</v>
      </c>
      <c r="S1388" s="42">
        <f t="shared" si="517"/>
        <v>0</v>
      </c>
      <c r="T1388" s="43">
        <f t="shared" si="527"/>
        <v>0.78797476000004807</v>
      </c>
      <c r="U1388" s="36"/>
      <c r="V1388" s="58">
        <f t="shared" si="518"/>
        <v>1596.0000000000002</v>
      </c>
      <c r="W1388" s="58">
        <f t="shared" si="519"/>
        <v>0</v>
      </c>
      <c r="Y1388" s="61">
        <f t="shared" si="505"/>
        <v>76169.592592592599</v>
      </c>
      <c r="Z1388" s="61">
        <f t="shared" si="506"/>
        <v>76.169592592592593</v>
      </c>
      <c r="AA1388" s="61">
        <f t="shared" si="507"/>
        <v>0</v>
      </c>
      <c r="AB1388" s="63">
        <f t="shared" si="508"/>
        <v>0</v>
      </c>
      <c r="AC1388" s="36"/>
      <c r="AD1388" s="64">
        <f t="shared" si="509"/>
        <v>0</v>
      </c>
      <c r="AE1388" s="64">
        <f t="shared" si="510"/>
        <v>0.78797476000004807</v>
      </c>
      <c r="AF1388" s="42">
        <f t="shared" si="520"/>
        <v>85855.034469135891</v>
      </c>
      <c r="AG1388" s="72">
        <f t="shared" si="521"/>
        <v>49549.086768000052</v>
      </c>
      <c r="AH1388">
        <f t="shared" si="522"/>
        <v>0.47869466670002925</v>
      </c>
    </row>
    <row r="1389" spans="1:34" ht="15.75" thickBot="1" x14ac:dyDescent="0.3">
      <c r="A1389" s="36"/>
      <c r="B1389" s="17" t="s">
        <v>61</v>
      </c>
      <c r="C1389" s="17">
        <v>1385</v>
      </c>
      <c r="D1389" s="17">
        <v>363</v>
      </c>
      <c r="E1389" s="48">
        <v>35.6</v>
      </c>
      <c r="F1389" s="37">
        <f t="shared" si="523"/>
        <v>0.52777777777777835</v>
      </c>
      <c r="G1389" s="37">
        <f t="shared" si="524"/>
        <v>1.9000000000000021</v>
      </c>
      <c r="H1389" s="36"/>
      <c r="I1389" s="33">
        <f t="shared" si="504"/>
        <v>9.8888888888888893</v>
      </c>
      <c r="J1389" s="34">
        <f t="shared" si="511"/>
        <v>962.66666666666765</v>
      </c>
      <c r="K1389" s="34">
        <f t="shared" si="512"/>
        <v>143.15</v>
      </c>
      <c r="L1389" s="39">
        <f t="shared" si="513"/>
        <v>97.428299999999993</v>
      </c>
      <c r="M1389" s="40">
        <f t="shared" si="514"/>
        <v>1203.2449666666676</v>
      </c>
      <c r="N1389" s="36"/>
      <c r="O1389" s="45">
        <f t="shared" si="515"/>
        <v>11898.75578148149</v>
      </c>
      <c r="P1389" s="46">
        <f t="shared" si="526"/>
        <v>11.898755781481491</v>
      </c>
      <c r="Q1389" s="42">
        <f t="shared" si="516"/>
        <v>11.898755781481494</v>
      </c>
      <c r="R1389" s="46">
        <f t="shared" si="525"/>
        <v>2.9816870230382264</v>
      </c>
      <c r="S1389" s="42">
        <f t="shared" si="517"/>
        <v>0</v>
      </c>
      <c r="T1389" s="43">
        <f t="shared" si="527"/>
        <v>0.78797476000004807</v>
      </c>
      <c r="U1389" s="36"/>
      <c r="V1389" s="58">
        <f t="shared" si="518"/>
        <v>962.66666666666765</v>
      </c>
      <c r="W1389" s="58">
        <f t="shared" si="519"/>
        <v>0</v>
      </c>
      <c r="Y1389" s="61">
        <f t="shared" si="505"/>
        <v>89184.592592592599</v>
      </c>
      <c r="Z1389" s="61">
        <f t="shared" si="506"/>
        <v>89.184592592592594</v>
      </c>
      <c r="AA1389" s="61">
        <f t="shared" si="507"/>
        <v>0</v>
      </c>
      <c r="AB1389" s="63">
        <f t="shared" si="508"/>
        <v>0</v>
      </c>
      <c r="AC1389" s="36"/>
      <c r="AD1389" s="64">
        <f t="shared" si="509"/>
        <v>0</v>
      </c>
      <c r="AE1389" s="64">
        <f t="shared" si="510"/>
        <v>0.78797476000004807</v>
      </c>
      <c r="AF1389" s="42">
        <f t="shared" si="520"/>
        <v>48022.448395061743</v>
      </c>
      <c r="AG1389" s="72">
        <f t="shared" si="521"/>
        <v>27714.95553000001</v>
      </c>
      <c r="AH1389">
        <f t="shared" si="522"/>
        <v>0.47869466670002925</v>
      </c>
    </row>
    <row r="1390" spans="1:34" ht="15.75" thickBot="1" x14ac:dyDescent="0.3">
      <c r="A1390" s="36"/>
      <c r="B1390" s="17" t="s">
        <v>61</v>
      </c>
      <c r="C1390" s="17">
        <v>1386</v>
      </c>
      <c r="D1390" s="17">
        <v>364</v>
      </c>
      <c r="E1390" s="48">
        <v>36.700000000000003</v>
      </c>
      <c r="F1390" s="37">
        <f t="shared" si="523"/>
        <v>0.27777777777777779</v>
      </c>
      <c r="G1390" s="37">
        <f t="shared" si="524"/>
        <v>1</v>
      </c>
      <c r="H1390" s="36"/>
      <c r="I1390" s="33">
        <f t="shared" si="504"/>
        <v>10.194444444444446</v>
      </c>
      <c r="J1390" s="34">
        <f t="shared" si="511"/>
        <v>506.66666666666669</v>
      </c>
      <c r="K1390" s="34">
        <f t="shared" si="512"/>
        <v>143.15</v>
      </c>
      <c r="L1390" s="39">
        <f t="shared" si="513"/>
        <v>103.54216875000003</v>
      </c>
      <c r="M1390" s="40">
        <f t="shared" si="514"/>
        <v>753.35883541666669</v>
      </c>
      <c r="N1390" s="36"/>
      <c r="O1390" s="45">
        <f t="shared" si="515"/>
        <v>7680.0747943865754</v>
      </c>
      <c r="P1390" s="46">
        <f t="shared" si="526"/>
        <v>7.6800747943865755</v>
      </c>
      <c r="Q1390" s="42">
        <f t="shared" si="516"/>
        <v>7.6800747943865773</v>
      </c>
      <c r="R1390" s="46">
        <f t="shared" si="525"/>
        <v>2.983820377147778</v>
      </c>
      <c r="S1390" s="42">
        <f t="shared" si="517"/>
        <v>0</v>
      </c>
      <c r="T1390" s="43">
        <f t="shared" si="527"/>
        <v>0.78797476000004807</v>
      </c>
      <c r="U1390" s="36"/>
      <c r="V1390" s="58">
        <f t="shared" si="518"/>
        <v>506.66666666666669</v>
      </c>
      <c r="W1390" s="58">
        <f t="shared" si="519"/>
        <v>0</v>
      </c>
      <c r="Y1390" s="61">
        <f t="shared" si="505"/>
        <v>94781.148148148175</v>
      </c>
      <c r="Z1390" s="61">
        <f t="shared" si="506"/>
        <v>94.781148148148176</v>
      </c>
      <c r="AA1390" s="61">
        <f t="shared" si="507"/>
        <v>0</v>
      </c>
      <c r="AB1390" s="63">
        <f t="shared" si="508"/>
        <v>0</v>
      </c>
      <c r="AC1390" s="36"/>
      <c r="AD1390" s="64">
        <f t="shared" si="509"/>
        <v>0</v>
      </c>
      <c r="AE1390" s="64">
        <f t="shared" si="510"/>
        <v>0.78797476000004807</v>
      </c>
      <c r="AF1390" s="42">
        <f t="shared" si="520"/>
        <v>0</v>
      </c>
      <c r="AG1390" s="72">
        <f t="shared" si="521"/>
        <v>0</v>
      </c>
      <c r="AH1390">
        <f t="shared" si="522"/>
        <v>0.47869466670002925</v>
      </c>
    </row>
    <row r="1391" spans="1:34" ht="15.75" thickBot="1" x14ac:dyDescent="0.3">
      <c r="A1391" s="36"/>
      <c r="B1391" s="17" t="s">
        <v>61</v>
      </c>
      <c r="C1391" s="17">
        <v>1387</v>
      </c>
      <c r="D1391" s="17">
        <v>365</v>
      </c>
      <c r="E1391" s="48">
        <v>37.6</v>
      </c>
      <c r="F1391" s="37">
        <f t="shared" si="523"/>
        <v>0.37499999999999939</v>
      </c>
      <c r="G1391" s="37">
        <f t="shared" si="524"/>
        <v>1.3499999999999979</v>
      </c>
      <c r="H1391" s="36"/>
      <c r="I1391" s="33">
        <f t="shared" si="504"/>
        <v>10.444444444444445</v>
      </c>
      <c r="J1391" s="34">
        <f t="shared" si="511"/>
        <v>683.99999999999886</v>
      </c>
      <c r="K1391" s="34">
        <f t="shared" si="512"/>
        <v>143.15</v>
      </c>
      <c r="L1391" s="39">
        <f t="shared" si="513"/>
        <v>108.6828</v>
      </c>
      <c r="M1391" s="40">
        <f t="shared" si="514"/>
        <v>935.83279999999888</v>
      </c>
      <c r="N1391" s="36"/>
      <c r="O1391" s="45">
        <f t="shared" si="515"/>
        <v>9774.2536888888772</v>
      </c>
      <c r="P1391" s="46">
        <f t="shared" si="526"/>
        <v>9.7742536888888765</v>
      </c>
      <c r="Q1391" s="42">
        <f t="shared" si="516"/>
        <v>9.7742536888888765</v>
      </c>
      <c r="R1391" s="46">
        <f t="shared" si="525"/>
        <v>2.9865354476169137</v>
      </c>
      <c r="S1391" s="42">
        <f t="shared" si="517"/>
        <v>0</v>
      </c>
      <c r="T1391" s="43">
        <f t="shared" si="527"/>
        <v>0.78797476000004807</v>
      </c>
      <c r="U1391" s="36"/>
      <c r="V1391" s="58">
        <f t="shared" si="518"/>
        <v>683.99999999999886</v>
      </c>
      <c r="W1391" s="58">
        <f t="shared" si="519"/>
        <v>0</v>
      </c>
      <c r="Y1391" s="61">
        <f t="shared" si="505"/>
        <v>99486.814814814818</v>
      </c>
      <c r="Z1391" s="61">
        <f t="shared" si="506"/>
        <v>99.486814814814821</v>
      </c>
      <c r="AA1391" s="61">
        <f t="shared" si="507"/>
        <v>0</v>
      </c>
      <c r="AB1391" s="63">
        <f t="shared" si="508"/>
        <v>0</v>
      </c>
      <c r="AC1391" s="36"/>
      <c r="AD1391" s="64">
        <f t="shared" si="509"/>
        <v>0</v>
      </c>
      <c r="AE1391" s="64">
        <f t="shared" si="510"/>
        <v>0.78797476000004807</v>
      </c>
      <c r="AF1391" s="42">
        <f t="shared" si="520"/>
        <v>0</v>
      </c>
      <c r="AG1391" s="72">
        <f t="shared" si="521"/>
        <v>0</v>
      </c>
      <c r="AH1391">
        <f t="shared" si="522"/>
        <v>0.47869466670002925</v>
      </c>
    </row>
    <row r="1392" spans="1:34" ht="15.75" thickBot="1" x14ac:dyDescent="0.3">
      <c r="A1392" s="36"/>
      <c r="B1392" s="17" t="s">
        <v>61</v>
      </c>
      <c r="C1392" s="17">
        <v>1388</v>
      </c>
      <c r="D1392" s="17">
        <v>366</v>
      </c>
      <c r="E1392" s="48">
        <v>39.4</v>
      </c>
      <c r="F1392" s="37">
        <f t="shared" si="523"/>
        <v>0.68055555555555536</v>
      </c>
      <c r="G1392" s="37">
        <f t="shared" si="524"/>
        <v>2.4499999999999993</v>
      </c>
      <c r="H1392" s="36"/>
      <c r="I1392" s="33">
        <f t="shared" si="504"/>
        <v>10.944444444444445</v>
      </c>
      <c r="J1392" s="34">
        <f t="shared" si="511"/>
        <v>1241.333333333333</v>
      </c>
      <c r="K1392" s="34">
        <f t="shared" si="512"/>
        <v>143.15</v>
      </c>
      <c r="L1392" s="39">
        <f t="shared" si="513"/>
        <v>119.337675</v>
      </c>
      <c r="M1392" s="40">
        <f t="shared" si="514"/>
        <v>1503.8210083333331</v>
      </c>
      <c r="N1392" s="36"/>
      <c r="O1392" s="45">
        <f t="shared" si="515"/>
        <v>16458.48548009259</v>
      </c>
      <c r="P1392" s="46">
        <f t="shared" si="526"/>
        <v>16.458485480092591</v>
      </c>
      <c r="Q1392" s="42">
        <f t="shared" si="516"/>
        <v>16.458485480092591</v>
      </c>
      <c r="R1392" s="46">
        <f t="shared" si="525"/>
        <v>2.9911072491391617</v>
      </c>
      <c r="S1392" s="42">
        <f t="shared" si="517"/>
        <v>0</v>
      </c>
      <c r="T1392" s="43">
        <f t="shared" si="527"/>
        <v>0.78797476000004807</v>
      </c>
      <c r="U1392" s="36"/>
      <c r="V1392" s="58">
        <f t="shared" si="518"/>
        <v>1241.333333333333</v>
      </c>
      <c r="W1392" s="58">
        <f t="shared" si="519"/>
        <v>0</v>
      </c>
      <c r="Y1392" s="61">
        <f t="shared" si="505"/>
        <v>109240.14814814816</v>
      </c>
      <c r="Z1392" s="61">
        <f t="shared" si="506"/>
        <v>109.24014814814817</v>
      </c>
      <c r="AA1392" s="61">
        <f t="shared" si="507"/>
        <v>0</v>
      </c>
      <c r="AB1392" s="63">
        <f t="shared" si="508"/>
        <v>0</v>
      </c>
      <c r="AC1392" s="36"/>
      <c r="AD1392" s="64">
        <f t="shared" si="509"/>
        <v>0</v>
      </c>
      <c r="AE1392" s="64">
        <f t="shared" si="510"/>
        <v>0.78797476000004807</v>
      </c>
      <c r="AF1392" s="42">
        <f t="shared" si="520"/>
        <v>0</v>
      </c>
      <c r="AG1392" s="72">
        <f t="shared" si="521"/>
        <v>0</v>
      </c>
      <c r="AH1392">
        <f t="shared" si="522"/>
        <v>0.47869466670002925</v>
      </c>
    </row>
    <row r="1393" spans="1:34" ht="15.75" thickBot="1" x14ac:dyDescent="0.3">
      <c r="A1393" s="36"/>
      <c r="B1393" s="17" t="s">
        <v>61</v>
      </c>
      <c r="C1393" s="17">
        <v>1389</v>
      </c>
      <c r="D1393" s="17">
        <v>367</v>
      </c>
      <c r="E1393" s="48">
        <v>42.5</v>
      </c>
      <c r="F1393" s="37">
        <f t="shared" si="523"/>
        <v>0.98611111111111127</v>
      </c>
      <c r="G1393" s="37">
        <f t="shared" si="524"/>
        <v>3.5500000000000007</v>
      </c>
      <c r="H1393" s="36"/>
      <c r="I1393" s="33">
        <f t="shared" si="504"/>
        <v>11.805555555555555</v>
      </c>
      <c r="J1393" s="34">
        <f t="shared" si="511"/>
        <v>1798.666666666667</v>
      </c>
      <c r="K1393" s="34">
        <f t="shared" si="512"/>
        <v>143.15</v>
      </c>
      <c r="L1393" s="39">
        <f t="shared" si="513"/>
        <v>138.85546874999997</v>
      </c>
      <c r="M1393" s="40">
        <f t="shared" si="514"/>
        <v>2080.6721354166671</v>
      </c>
      <c r="N1393" s="36"/>
      <c r="O1393" s="45">
        <f t="shared" si="515"/>
        <v>24563.490487557876</v>
      </c>
      <c r="P1393" s="46">
        <f t="shared" si="526"/>
        <v>24.563490487557875</v>
      </c>
      <c r="Q1393" s="42">
        <f t="shared" si="516"/>
        <v>24.563490487557875</v>
      </c>
      <c r="R1393" s="46">
        <f t="shared" si="525"/>
        <v>2.997930440941261</v>
      </c>
      <c r="S1393" s="42">
        <f t="shared" si="517"/>
        <v>0</v>
      </c>
      <c r="T1393" s="43">
        <f t="shared" si="527"/>
        <v>0.78797476000004807</v>
      </c>
      <c r="U1393" s="36"/>
      <c r="V1393" s="58">
        <f t="shared" si="518"/>
        <v>1798.666666666667</v>
      </c>
      <c r="W1393" s="58">
        <f t="shared" si="519"/>
        <v>0</v>
      </c>
      <c r="Y1393" s="61">
        <f t="shared" si="505"/>
        <v>127106.48148148147</v>
      </c>
      <c r="Z1393" s="61">
        <f t="shared" si="506"/>
        <v>127.10648148148148</v>
      </c>
      <c r="AA1393" s="61">
        <f t="shared" si="507"/>
        <v>0</v>
      </c>
      <c r="AB1393" s="63">
        <f t="shared" si="508"/>
        <v>0</v>
      </c>
      <c r="AC1393" s="36"/>
      <c r="AD1393" s="64">
        <f t="shared" si="509"/>
        <v>0</v>
      </c>
      <c r="AE1393" s="64">
        <f t="shared" si="510"/>
        <v>0.78797476000004807</v>
      </c>
      <c r="AF1393" s="42">
        <f t="shared" si="520"/>
        <v>0</v>
      </c>
      <c r="AG1393" s="72">
        <f t="shared" si="521"/>
        <v>0</v>
      </c>
      <c r="AH1393">
        <f t="shared" si="522"/>
        <v>0.47869466670002925</v>
      </c>
    </row>
    <row r="1394" spans="1:34" ht="15.75" thickBot="1" x14ac:dyDescent="0.3">
      <c r="A1394" s="36"/>
      <c r="B1394" s="17" t="s">
        <v>61</v>
      </c>
      <c r="C1394" s="17">
        <v>1390</v>
      </c>
      <c r="D1394" s="17">
        <v>368</v>
      </c>
      <c r="E1394" s="48">
        <v>46.5</v>
      </c>
      <c r="F1394" s="37">
        <f t="shared" si="523"/>
        <v>1.0694444444444449</v>
      </c>
      <c r="G1394" s="37">
        <f t="shared" si="524"/>
        <v>3.8500000000000014</v>
      </c>
      <c r="H1394" s="36"/>
      <c r="I1394" s="33">
        <f t="shared" si="504"/>
        <v>12.916666666666668</v>
      </c>
      <c r="J1394" s="34">
        <f t="shared" si="511"/>
        <v>1950.6666666666674</v>
      </c>
      <c r="K1394" s="34">
        <f t="shared" si="512"/>
        <v>143.15</v>
      </c>
      <c r="L1394" s="39">
        <f t="shared" si="513"/>
        <v>166.22296875000001</v>
      </c>
      <c r="M1394" s="40">
        <f t="shared" si="514"/>
        <v>2260.0396354166674</v>
      </c>
      <c r="N1394" s="36"/>
      <c r="O1394" s="45">
        <f t="shared" si="515"/>
        <v>29192.178624131957</v>
      </c>
      <c r="P1394" s="46">
        <f t="shared" si="526"/>
        <v>29.192178624131955</v>
      </c>
      <c r="Q1394" s="42">
        <f t="shared" si="516"/>
        <v>29.192178624131955</v>
      </c>
      <c r="R1394" s="46">
        <f t="shared" si="525"/>
        <v>3.0060393794479645</v>
      </c>
      <c r="S1394" s="42">
        <f t="shared" si="517"/>
        <v>0</v>
      </c>
      <c r="T1394" s="43">
        <f t="shared" si="527"/>
        <v>0.78797476000004807</v>
      </c>
      <c r="U1394" s="36"/>
      <c r="V1394" s="58">
        <f t="shared" si="518"/>
        <v>1950.6666666666674</v>
      </c>
      <c r="W1394" s="58">
        <f t="shared" si="519"/>
        <v>0</v>
      </c>
      <c r="Y1394" s="61">
        <f t="shared" si="505"/>
        <v>152158.33333333334</v>
      </c>
      <c r="Z1394" s="61">
        <f t="shared" si="506"/>
        <v>152.15833333333333</v>
      </c>
      <c r="AA1394" s="61">
        <f t="shared" si="507"/>
        <v>0</v>
      </c>
      <c r="AB1394" s="63">
        <f t="shared" si="508"/>
        <v>0</v>
      </c>
      <c r="AC1394" s="36"/>
      <c r="AD1394" s="64">
        <f t="shared" si="509"/>
        <v>0</v>
      </c>
      <c r="AE1394" s="64">
        <f t="shared" si="510"/>
        <v>0.78797476000004807</v>
      </c>
      <c r="AF1394" s="42">
        <f t="shared" si="520"/>
        <v>283028.49244444433</v>
      </c>
      <c r="AG1394" s="72">
        <f t="shared" si="521"/>
        <v>163342.81870199993</v>
      </c>
      <c r="AH1394">
        <f t="shared" si="522"/>
        <v>0.47869466670002925</v>
      </c>
    </row>
    <row r="1395" spans="1:34" ht="15.75" thickBot="1" x14ac:dyDescent="0.3">
      <c r="A1395" s="36"/>
      <c r="B1395" s="17" t="s">
        <v>61</v>
      </c>
      <c r="C1395" s="17">
        <v>1391</v>
      </c>
      <c r="D1395" s="17">
        <v>369</v>
      </c>
      <c r="E1395" s="48">
        <v>50.2</v>
      </c>
      <c r="F1395" s="37">
        <f t="shared" si="523"/>
        <v>0.87499999999999956</v>
      </c>
      <c r="G1395" s="37">
        <f t="shared" si="524"/>
        <v>3.1499999999999986</v>
      </c>
      <c r="H1395" s="36"/>
      <c r="I1395" s="33">
        <f t="shared" si="504"/>
        <v>13.944444444444446</v>
      </c>
      <c r="J1395" s="34">
        <f t="shared" si="511"/>
        <v>1595.9999999999991</v>
      </c>
      <c r="K1395" s="34">
        <f t="shared" si="512"/>
        <v>143.15</v>
      </c>
      <c r="L1395" s="39">
        <f t="shared" si="513"/>
        <v>193.72807500000005</v>
      </c>
      <c r="M1395" s="40">
        <f t="shared" si="514"/>
        <v>1932.8780749999992</v>
      </c>
      <c r="N1395" s="36"/>
      <c r="O1395" s="45">
        <f t="shared" si="515"/>
        <v>26952.910934722215</v>
      </c>
      <c r="P1395" s="46">
        <f t="shared" si="526"/>
        <v>26.952910934722215</v>
      </c>
      <c r="Q1395" s="42">
        <f t="shared" si="516"/>
        <v>26.952910934722215</v>
      </c>
      <c r="R1395" s="46">
        <f t="shared" si="525"/>
        <v>3.0135262991520539</v>
      </c>
      <c r="S1395" s="42">
        <f t="shared" si="517"/>
        <v>0</v>
      </c>
      <c r="T1395" s="43">
        <f t="shared" si="527"/>
        <v>0.78797476000004807</v>
      </c>
      <c r="U1395" s="36"/>
      <c r="V1395" s="58">
        <f t="shared" si="518"/>
        <v>1595.9999999999991</v>
      </c>
      <c r="W1395" s="58">
        <f t="shared" si="519"/>
        <v>0</v>
      </c>
      <c r="Y1395" s="61">
        <f t="shared" si="505"/>
        <v>177336.14814814818</v>
      </c>
      <c r="Z1395" s="61">
        <f t="shared" si="506"/>
        <v>177.33614814814817</v>
      </c>
      <c r="AA1395" s="61">
        <f t="shared" si="507"/>
        <v>0</v>
      </c>
      <c r="AB1395" s="63">
        <f t="shared" si="508"/>
        <v>0</v>
      </c>
      <c r="AC1395" s="36"/>
      <c r="AD1395" s="64">
        <f t="shared" si="509"/>
        <v>0</v>
      </c>
      <c r="AE1395" s="64">
        <f t="shared" si="510"/>
        <v>0.78797476000004807</v>
      </c>
      <c r="AF1395" s="42">
        <f t="shared" si="520"/>
        <v>203767.01155555525</v>
      </c>
      <c r="AG1395" s="72">
        <f t="shared" si="521"/>
        <v>117599.03654399981</v>
      </c>
      <c r="AH1395">
        <f t="shared" si="522"/>
        <v>0.47869466670002925</v>
      </c>
    </row>
    <row r="1396" spans="1:34" ht="15.75" thickBot="1" x14ac:dyDescent="0.3">
      <c r="A1396" s="36"/>
      <c r="B1396" s="17" t="s">
        <v>61</v>
      </c>
      <c r="C1396" s="17">
        <v>1392</v>
      </c>
      <c r="D1396" s="17">
        <v>370</v>
      </c>
      <c r="E1396" s="48">
        <v>52.8</v>
      </c>
      <c r="F1396" s="37">
        <f t="shared" si="523"/>
        <v>0.56944444444444364</v>
      </c>
      <c r="G1396" s="37">
        <f t="shared" si="524"/>
        <v>2.0499999999999972</v>
      </c>
      <c r="H1396" s="36"/>
      <c r="I1396" s="33">
        <f t="shared" si="504"/>
        <v>14.666666666666666</v>
      </c>
      <c r="J1396" s="34">
        <f t="shared" si="511"/>
        <v>1038.6666666666652</v>
      </c>
      <c r="K1396" s="34">
        <f t="shared" si="512"/>
        <v>143.15</v>
      </c>
      <c r="L1396" s="39">
        <f t="shared" si="513"/>
        <v>214.31519999999998</v>
      </c>
      <c r="M1396" s="40">
        <f t="shared" si="514"/>
        <v>1396.1318666666652</v>
      </c>
      <c r="N1396" s="36"/>
      <c r="O1396" s="45">
        <f t="shared" si="515"/>
        <v>20476.600711111088</v>
      </c>
      <c r="P1396" s="46">
        <f t="shared" si="526"/>
        <v>20.476600711111089</v>
      </c>
      <c r="Q1396" s="42">
        <f t="shared" si="516"/>
        <v>20.476600711111089</v>
      </c>
      <c r="R1396" s="46">
        <f t="shared" si="525"/>
        <v>3.0192142437940293</v>
      </c>
      <c r="S1396" s="42">
        <f t="shared" si="517"/>
        <v>0</v>
      </c>
      <c r="T1396" s="43">
        <f t="shared" si="527"/>
        <v>0.78797476000004807</v>
      </c>
      <c r="U1396" s="36"/>
      <c r="V1396" s="58">
        <f t="shared" si="518"/>
        <v>1038.6666666666652</v>
      </c>
      <c r="W1396" s="58">
        <f t="shared" si="519"/>
        <v>0</v>
      </c>
      <c r="Y1396" s="61">
        <f t="shared" si="505"/>
        <v>196181.33333333331</v>
      </c>
      <c r="Z1396" s="61">
        <f t="shared" si="506"/>
        <v>196.18133333333333</v>
      </c>
      <c r="AA1396" s="61">
        <f t="shared" si="507"/>
        <v>0</v>
      </c>
      <c r="AB1396" s="63">
        <f t="shared" si="508"/>
        <v>0</v>
      </c>
      <c r="AC1396" s="36"/>
      <c r="AD1396" s="64">
        <f t="shared" si="509"/>
        <v>0</v>
      </c>
      <c r="AE1396" s="64">
        <f t="shared" si="510"/>
        <v>0.78797476000004807</v>
      </c>
      <c r="AF1396" s="42">
        <f t="shared" si="520"/>
        <v>110382.72933333341</v>
      </c>
      <c r="AG1396" s="72">
        <f t="shared" si="521"/>
        <v>63704.632666500038</v>
      </c>
      <c r="AH1396">
        <f t="shared" si="522"/>
        <v>0.47869466670002925</v>
      </c>
    </row>
    <row r="1397" spans="1:34" ht="15.75" thickBot="1" x14ac:dyDescent="0.3">
      <c r="A1397" s="36"/>
      <c r="B1397" s="17" t="s">
        <v>61</v>
      </c>
      <c r="C1397" s="17">
        <v>1393</v>
      </c>
      <c r="D1397" s="17">
        <v>371</v>
      </c>
      <c r="E1397" s="48">
        <v>54.3</v>
      </c>
      <c r="F1397" s="37">
        <f t="shared" si="523"/>
        <v>0.29166666666666685</v>
      </c>
      <c r="G1397" s="37">
        <f t="shared" si="524"/>
        <v>1.0500000000000007</v>
      </c>
      <c r="H1397" s="36"/>
      <c r="I1397" s="33">
        <f t="shared" si="504"/>
        <v>15.083333333333334</v>
      </c>
      <c r="J1397" s="34">
        <f t="shared" si="511"/>
        <v>532.00000000000034</v>
      </c>
      <c r="K1397" s="34">
        <f t="shared" si="512"/>
        <v>143.15</v>
      </c>
      <c r="L1397" s="39">
        <f t="shared" si="513"/>
        <v>226.66516874999999</v>
      </c>
      <c r="M1397" s="40">
        <f t="shared" si="514"/>
        <v>901.81516875000034</v>
      </c>
      <c r="N1397" s="36"/>
      <c r="O1397" s="45">
        <f t="shared" si="515"/>
        <v>13602.378795312507</v>
      </c>
      <c r="P1397" s="46">
        <f t="shared" si="526"/>
        <v>13.602378795312507</v>
      </c>
      <c r="Q1397" s="42">
        <f t="shared" si="516"/>
        <v>13.602378795312507</v>
      </c>
      <c r="R1397" s="46">
        <f t="shared" si="525"/>
        <v>3.0229926823482827</v>
      </c>
      <c r="S1397" s="42">
        <f t="shared" si="517"/>
        <v>0</v>
      </c>
      <c r="T1397" s="43">
        <f t="shared" si="527"/>
        <v>0.78797476000004807</v>
      </c>
      <c r="U1397" s="36"/>
      <c r="V1397" s="58">
        <f t="shared" si="518"/>
        <v>532.00000000000034</v>
      </c>
      <c r="W1397" s="58">
        <f t="shared" si="519"/>
        <v>0</v>
      </c>
      <c r="Y1397" s="61">
        <f t="shared" si="505"/>
        <v>207486.33333333334</v>
      </c>
      <c r="Z1397" s="61">
        <f t="shared" si="506"/>
        <v>207.48633333333333</v>
      </c>
      <c r="AA1397" s="61">
        <f t="shared" si="507"/>
        <v>0</v>
      </c>
      <c r="AB1397" s="63">
        <f t="shared" si="508"/>
        <v>0</v>
      </c>
      <c r="AC1397" s="36"/>
      <c r="AD1397" s="64">
        <f t="shared" si="509"/>
        <v>0</v>
      </c>
      <c r="AE1397" s="64">
        <f t="shared" si="510"/>
        <v>0.78954977778211788</v>
      </c>
      <c r="AF1397" s="42">
        <f t="shared" si="520"/>
        <v>32238.744000000075</v>
      </c>
      <c r="AG1397" s="72">
        <f t="shared" si="521"/>
        <v>18605.785131000044</v>
      </c>
      <c r="AH1397">
        <f t="shared" si="522"/>
        <v>0.47869466670002925</v>
      </c>
    </row>
    <row r="1398" spans="1:34" ht="15.75" thickBot="1" x14ac:dyDescent="0.3">
      <c r="A1398" s="36"/>
      <c r="B1398" s="17" t="s">
        <v>61</v>
      </c>
      <c r="C1398" s="17">
        <v>1394</v>
      </c>
      <c r="D1398" s="17">
        <v>372</v>
      </c>
      <c r="E1398" s="48">
        <v>54.9</v>
      </c>
      <c r="F1398" s="37">
        <f t="shared" si="523"/>
        <v>8.3333333333333523E-2</v>
      </c>
      <c r="G1398" s="37">
        <f t="shared" si="524"/>
        <v>0.30000000000000071</v>
      </c>
      <c r="H1398" s="36"/>
      <c r="I1398" s="33">
        <f t="shared" si="504"/>
        <v>15.25</v>
      </c>
      <c r="J1398" s="34">
        <f t="shared" si="511"/>
        <v>152.00000000000034</v>
      </c>
      <c r="K1398" s="34">
        <f t="shared" si="512"/>
        <v>143.15</v>
      </c>
      <c r="L1398" s="39">
        <f t="shared" si="513"/>
        <v>231.70201874999998</v>
      </c>
      <c r="M1398" s="40">
        <f t="shared" si="514"/>
        <v>526.8520187500003</v>
      </c>
      <c r="N1398" s="36"/>
      <c r="O1398" s="45">
        <f t="shared" si="515"/>
        <v>8034.4932859375049</v>
      </c>
      <c r="P1398" s="46">
        <f t="shared" si="526"/>
        <v>8.0344932859375042</v>
      </c>
      <c r="Q1398" s="42">
        <f t="shared" si="516"/>
        <v>8.0344932859375042</v>
      </c>
      <c r="R1398" s="46">
        <f t="shared" si="525"/>
        <v>3.0252244860388209</v>
      </c>
      <c r="S1398" s="42">
        <f t="shared" si="517"/>
        <v>0</v>
      </c>
      <c r="T1398" s="43">
        <f t="shared" si="527"/>
        <v>0.78797476000004807</v>
      </c>
      <c r="U1398" s="36"/>
      <c r="V1398" s="58">
        <f t="shared" si="518"/>
        <v>152.00000000000034</v>
      </c>
      <c r="W1398" s="58">
        <f t="shared" si="519"/>
        <v>0</v>
      </c>
      <c r="Y1398" s="61">
        <f t="shared" si="505"/>
        <v>212097</v>
      </c>
      <c r="Z1398" s="61">
        <f t="shared" si="506"/>
        <v>212.09700000000001</v>
      </c>
      <c r="AA1398" s="61">
        <f t="shared" si="507"/>
        <v>0</v>
      </c>
      <c r="AB1398" s="63">
        <f t="shared" si="508"/>
        <v>0</v>
      </c>
      <c r="AC1398" s="36"/>
      <c r="AD1398" s="64">
        <f t="shared" si="509"/>
        <v>0</v>
      </c>
      <c r="AE1398" s="64">
        <f t="shared" si="510"/>
        <v>0.79108657059572707</v>
      </c>
      <c r="AF1398" s="42">
        <f t="shared" si="520"/>
        <v>0</v>
      </c>
      <c r="AG1398" s="72">
        <f t="shared" si="521"/>
        <v>0</v>
      </c>
      <c r="AH1398">
        <f t="shared" si="522"/>
        <v>0.47869466670002925</v>
      </c>
    </row>
    <row r="1399" spans="1:34" ht="15.75" thickBot="1" x14ac:dyDescent="0.3">
      <c r="A1399" s="36"/>
      <c r="B1399" s="17" t="s">
        <v>61</v>
      </c>
      <c r="C1399" s="17">
        <v>1395</v>
      </c>
      <c r="D1399" s="17">
        <v>373</v>
      </c>
      <c r="E1399" s="48">
        <v>54.9</v>
      </c>
      <c r="F1399" s="37">
        <f t="shared" si="523"/>
        <v>-2.7777777777777186E-2</v>
      </c>
      <c r="G1399" s="37">
        <f t="shared" si="524"/>
        <v>-9.9999999999997868E-2</v>
      </c>
      <c r="H1399" s="36"/>
      <c r="I1399" s="33">
        <f t="shared" si="504"/>
        <v>15.25</v>
      </c>
      <c r="J1399" s="34">
        <f t="shared" si="511"/>
        <v>-50.666666666665591</v>
      </c>
      <c r="K1399" s="34">
        <f t="shared" si="512"/>
        <v>143.15</v>
      </c>
      <c r="L1399" s="39">
        <f t="shared" si="513"/>
        <v>231.70201874999998</v>
      </c>
      <c r="M1399" s="40">
        <f t="shared" si="514"/>
        <v>374.85201874999996</v>
      </c>
      <c r="N1399" s="36"/>
      <c r="O1399" s="45">
        <f t="shared" si="515"/>
        <v>5716.4932859374994</v>
      </c>
      <c r="P1399" s="46">
        <f t="shared" si="526"/>
        <v>5.7164932859374993</v>
      </c>
      <c r="Q1399" s="42">
        <f t="shared" si="516"/>
        <v>4.9438266192708493</v>
      </c>
      <c r="R1399" s="46">
        <f t="shared" si="525"/>
        <v>3.0268124008404702</v>
      </c>
      <c r="S1399" s="42">
        <f t="shared" si="517"/>
        <v>5670.0640154513903</v>
      </c>
      <c r="T1399" s="43">
        <f t="shared" si="527"/>
        <v>0.78954977778211788</v>
      </c>
      <c r="U1399" s="65"/>
      <c r="V1399" s="58">
        <f t="shared" si="518"/>
        <v>0</v>
      </c>
      <c r="W1399" s="58">
        <f t="shared" si="519"/>
        <v>50.666666666665591</v>
      </c>
      <c r="Y1399" s="61">
        <f t="shared" si="505"/>
        <v>212097</v>
      </c>
      <c r="Z1399" s="61">
        <f t="shared" si="506"/>
        <v>212.09700000000001</v>
      </c>
      <c r="AA1399" s="61">
        <f t="shared" si="507"/>
        <v>1542.5185185184819</v>
      </c>
      <c r="AB1399" s="63">
        <f t="shared" si="508"/>
        <v>1.5425185185184818</v>
      </c>
      <c r="AC1399" s="36"/>
      <c r="AD1399" s="64">
        <f t="shared" si="509"/>
        <v>-1.5425185185184818</v>
      </c>
      <c r="AE1399" s="64">
        <f t="shared" si="510"/>
        <v>0.7925673232222703</v>
      </c>
      <c r="AF1399" s="42">
        <f t="shared" si="520"/>
        <v>0</v>
      </c>
      <c r="AG1399" s="72">
        <f t="shared" si="521"/>
        <v>0</v>
      </c>
      <c r="AH1399">
        <f t="shared" si="522"/>
        <v>0.47965149000263668</v>
      </c>
    </row>
    <row r="1400" spans="1:34" ht="15.75" thickBot="1" x14ac:dyDescent="0.3">
      <c r="A1400" s="36"/>
      <c r="B1400" s="17" t="s">
        <v>61</v>
      </c>
      <c r="C1400" s="17">
        <v>1396</v>
      </c>
      <c r="D1400" s="17">
        <v>374</v>
      </c>
      <c r="E1400" s="48">
        <v>54.7</v>
      </c>
      <c r="F1400" s="37">
        <f t="shared" si="523"/>
        <v>-0.11111111111111072</v>
      </c>
      <c r="G1400" s="37">
        <f t="shared" si="524"/>
        <v>-0.39999999999999858</v>
      </c>
      <c r="H1400" s="36"/>
      <c r="I1400" s="33">
        <f t="shared" si="504"/>
        <v>15.194444444444446</v>
      </c>
      <c r="J1400" s="34">
        <f t="shared" si="511"/>
        <v>-202.66666666666595</v>
      </c>
      <c r="K1400" s="34">
        <f t="shared" si="512"/>
        <v>143.15</v>
      </c>
      <c r="L1400" s="39">
        <f t="shared" si="513"/>
        <v>230.01691875000003</v>
      </c>
      <c r="M1400" s="40">
        <f t="shared" si="514"/>
        <v>373.16691875000004</v>
      </c>
      <c r="N1400" s="36"/>
      <c r="O1400" s="45">
        <f t="shared" si="515"/>
        <v>5670.0640154513903</v>
      </c>
      <c r="P1400" s="46">
        <f t="shared" si="526"/>
        <v>5.6700640154513904</v>
      </c>
      <c r="Q1400" s="42">
        <f t="shared" si="516"/>
        <v>2.5906566080439934</v>
      </c>
      <c r="R1400" s="46">
        <f t="shared" si="525"/>
        <v>3.0283874186225401</v>
      </c>
      <c r="S1400" s="42">
        <f t="shared" si="517"/>
        <v>5532.4541289930557</v>
      </c>
      <c r="T1400" s="43">
        <f t="shared" si="527"/>
        <v>0.79108657059572707</v>
      </c>
      <c r="U1400" s="65"/>
      <c r="V1400" s="58">
        <f t="shared" si="518"/>
        <v>0</v>
      </c>
      <c r="W1400" s="58">
        <f t="shared" si="519"/>
        <v>202.66666666666595</v>
      </c>
      <c r="Y1400" s="61">
        <f t="shared" si="505"/>
        <v>210554.48148148152</v>
      </c>
      <c r="Z1400" s="61">
        <f t="shared" si="506"/>
        <v>210.55448148148153</v>
      </c>
      <c r="AA1400" s="61">
        <f t="shared" si="507"/>
        <v>4593.7777777778101</v>
      </c>
      <c r="AB1400" s="63">
        <f t="shared" si="508"/>
        <v>4.5937777777778104</v>
      </c>
      <c r="AC1400" s="36"/>
      <c r="AD1400" s="64">
        <f t="shared" si="509"/>
        <v>-4.5937777777778104</v>
      </c>
      <c r="AE1400" s="64">
        <f t="shared" si="510"/>
        <v>0.79398166241994583</v>
      </c>
      <c r="AF1400" s="42">
        <f t="shared" si="520"/>
        <v>0</v>
      </c>
      <c r="AG1400" s="72">
        <f t="shared" si="521"/>
        <v>0</v>
      </c>
      <c r="AH1400">
        <f t="shared" si="522"/>
        <v>0.48058509163690422</v>
      </c>
    </row>
    <row r="1401" spans="1:34" ht="15.75" thickBot="1" x14ac:dyDescent="0.3">
      <c r="A1401" s="36"/>
      <c r="B1401" s="17" t="s">
        <v>61</v>
      </c>
      <c r="C1401" s="17">
        <v>1397</v>
      </c>
      <c r="D1401" s="17">
        <v>375</v>
      </c>
      <c r="E1401" s="48">
        <v>54.1</v>
      </c>
      <c r="F1401" s="37">
        <f t="shared" si="523"/>
        <v>-0.20833333333333331</v>
      </c>
      <c r="G1401" s="37">
        <f t="shared" si="524"/>
        <v>-0.75</v>
      </c>
      <c r="H1401" s="36"/>
      <c r="I1401" s="33">
        <f t="shared" si="504"/>
        <v>15.027777777777779</v>
      </c>
      <c r="J1401" s="34">
        <f t="shared" si="511"/>
        <v>-379.99999999999994</v>
      </c>
      <c r="K1401" s="34">
        <f t="shared" si="512"/>
        <v>143.15</v>
      </c>
      <c r="L1401" s="39">
        <f t="shared" si="513"/>
        <v>224.99851875000002</v>
      </c>
      <c r="M1401" s="40">
        <f t="shared" si="514"/>
        <v>368.14851874999999</v>
      </c>
      <c r="N1401" s="36"/>
      <c r="O1401" s="45">
        <f t="shared" si="515"/>
        <v>5532.4541289930557</v>
      </c>
      <c r="P1401" s="46">
        <f t="shared" si="526"/>
        <v>5.5324541289930558</v>
      </c>
      <c r="Q1401" s="42">
        <f t="shared" si="516"/>
        <v>-0.17810142656249883</v>
      </c>
      <c r="R1401" s="46">
        <f t="shared" si="525"/>
        <v>3.0299242114361493</v>
      </c>
      <c r="S1401" s="42">
        <f t="shared" si="517"/>
        <v>5330.7094555555559</v>
      </c>
      <c r="T1401" s="43">
        <f t="shared" si="527"/>
        <v>0.7925673232222703</v>
      </c>
      <c r="U1401" s="65"/>
      <c r="V1401" s="58">
        <f t="shared" si="518"/>
        <v>0</v>
      </c>
      <c r="W1401" s="58">
        <f t="shared" si="519"/>
        <v>379.99999999999994</v>
      </c>
      <c r="Y1401" s="61">
        <f t="shared" si="505"/>
        <v>205960.70370370371</v>
      </c>
      <c r="Z1401" s="61">
        <f t="shared" si="506"/>
        <v>205.9607037037037</v>
      </c>
      <c r="AA1401" s="61">
        <f t="shared" si="507"/>
        <v>6795.666666666657</v>
      </c>
      <c r="AB1401" s="63">
        <f t="shared" si="508"/>
        <v>6.7956666666666568</v>
      </c>
      <c r="AC1401" s="36"/>
      <c r="AD1401" s="64">
        <f t="shared" si="509"/>
        <v>-6.7956666666666568</v>
      </c>
      <c r="AE1401" s="64">
        <f t="shared" si="510"/>
        <v>0.79531471415070398</v>
      </c>
      <c r="AF1401" s="42">
        <f t="shared" si="520"/>
        <v>0</v>
      </c>
      <c r="AG1401" s="72">
        <f t="shared" si="521"/>
        <v>0</v>
      </c>
      <c r="AH1401">
        <f t="shared" si="522"/>
        <v>0.48148464885752923</v>
      </c>
    </row>
    <row r="1402" spans="1:34" ht="15.75" thickBot="1" x14ac:dyDescent="0.3">
      <c r="A1402" s="36"/>
      <c r="B1402" s="17" t="s">
        <v>61</v>
      </c>
      <c r="C1402" s="17">
        <v>1398</v>
      </c>
      <c r="D1402" s="17">
        <v>376</v>
      </c>
      <c r="E1402" s="48">
        <v>53.2</v>
      </c>
      <c r="F1402" s="37">
        <f t="shared" si="523"/>
        <v>-0.27777777777777779</v>
      </c>
      <c r="G1402" s="37">
        <f t="shared" si="524"/>
        <v>-1</v>
      </c>
      <c r="H1402" s="36"/>
      <c r="I1402" s="33">
        <f t="shared" si="504"/>
        <v>14.777777777777779</v>
      </c>
      <c r="J1402" s="34">
        <f t="shared" si="511"/>
        <v>-506.66666666666669</v>
      </c>
      <c r="K1402" s="34">
        <f t="shared" si="512"/>
        <v>143.15</v>
      </c>
      <c r="L1402" s="39">
        <f t="shared" si="513"/>
        <v>217.57470000000001</v>
      </c>
      <c r="M1402" s="40">
        <f t="shared" si="514"/>
        <v>360.72469999999998</v>
      </c>
      <c r="N1402" s="36"/>
      <c r="O1402" s="45">
        <f t="shared" si="515"/>
        <v>5330.7094555555559</v>
      </c>
      <c r="P1402" s="46">
        <f t="shared" si="526"/>
        <v>5.3307094555555556</v>
      </c>
      <c r="Q1402" s="42">
        <f t="shared" si="516"/>
        <v>-2.1566979518518514</v>
      </c>
      <c r="R1402" s="46">
        <f t="shared" si="525"/>
        <v>3.0314049640626926</v>
      </c>
      <c r="S1402" s="42">
        <f t="shared" si="517"/>
        <v>5091.6211116319455</v>
      </c>
      <c r="T1402" s="43">
        <f t="shared" si="527"/>
        <v>0.79398166241994583</v>
      </c>
      <c r="U1402" s="65">
        <f>SUM(S1399:S1411)</f>
        <v>49464.629886631956</v>
      </c>
      <c r="V1402" s="58">
        <f t="shared" si="518"/>
        <v>0</v>
      </c>
      <c r="W1402" s="58">
        <f t="shared" si="519"/>
        <v>506.66666666666669</v>
      </c>
      <c r="Y1402" s="61">
        <f t="shared" si="505"/>
        <v>199165.03703703705</v>
      </c>
      <c r="Z1402" s="61">
        <f t="shared" si="506"/>
        <v>199.16503703703705</v>
      </c>
      <c r="AA1402" s="61">
        <f t="shared" si="507"/>
        <v>8151</v>
      </c>
      <c r="AB1402" s="63">
        <f t="shared" si="508"/>
        <v>8.1509999999999998</v>
      </c>
      <c r="AC1402" s="36"/>
      <c r="AD1402" s="64">
        <f t="shared" si="509"/>
        <v>-8.1509999999999998</v>
      </c>
      <c r="AE1402" s="64">
        <f t="shared" si="510"/>
        <v>0.79655919084982629</v>
      </c>
      <c r="AF1402" s="42">
        <f t="shared" si="520"/>
        <v>0</v>
      </c>
      <c r="AG1402" s="72">
        <f t="shared" si="521"/>
        <v>0</v>
      </c>
      <c r="AH1402">
        <f t="shared" si="522"/>
        <v>0.48234385992011708</v>
      </c>
    </row>
    <row r="1403" spans="1:34" ht="15.75" thickBot="1" x14ac:dyDescent="0.3">
      <c r="A1403" s="36"/>
      <c r="B1403" s="17" t="s">
        <v>61</v>
      </c>
      <c r="C1403" s="17">
        <v>1399</v>
      </c>
      <c r="D1403" s="17">
        <v>377</v>
      </c>
      <c r="E1403" s="48">
        <v>52.1</v>
      </c>
      <c r="F1403" s="37">
        <f t="shared" si="523"/>
        <v>-0.34722222222222221</v>
      </c>
      <c r="G1403" s="37">
        <f t="shared" si="524"/>
        <v>-1.25</v>
      </c>
      <c r="H1403" s="36"/>
      <c r="I1403" s="33">
        <f t="shared" si="504"/>
        <v>14.472222222222223</v>
      </c>
      <c r="J1403" s="34">
        <f t="shared" si="511"/>
        <v>-633.33333333333326</v>
      </c>
      <c r="K1403" s="34">
        <f t="shared" si="512"/>
        <v>143.15</v>
      </c>
      <c r="L1403" s="39">
        <f t="shared" si="513"/>
        <v>208.67026875000002</v>
      </c>
      <c r="M1403" s="40">
        <f t="shared" si="514"/>
        <v>351.82026875000003</v>
      </c>
      <c r="N1403" s="36"/>
      <c r="O1403" s="45">
        <f t="shared" si="515"/>
        <v>5091.6211116319455</v>
      </c>
      <c r="P1403" s="46">
        <f t="shared" si="526"/>
        <v>5.0916211116319454</v>
      </c>
      <c r="Q1403" s="42">
        <f t="shared" si="516"/>
        <v>-4.0741196291087958</v>
      </c>
      <c r="R1403" s="46">
        <f t="shared" si="525"/>
        <v>3.0328193032603683</v>
      </c>
      <c r="S1403" s="42">
        <f t="shared" si="517"/>
        <v>4798.9862307291669</v>
      </c>
      <c r="T1403" s="43">
        <f t="shared" si="527"/>
        <v>0.79531471415070398</v>
      </c>
      <c r="U1403" s="65">
        <f>U1402/1000</f>
        <v>49.464629886631954</v>
      </c>
      <c r="V1403" s="58">
        <f t="shared" si="518"/>
        <v>0</v>
      </c>
      <c r="W1403" s="58">
        <f t="shared" si="519"/>
        <v>633.33333333333326</v>
      </c>
      <c r="Y1403" s="61">
        <f t="shared" si="505"/>
        <v>191014.03703703705</v>
      </c>
      <c r="Z1403" s="61">
        <f t="shared" si="506"/>
        <v>191.01403703703704</v>
      </c>
      <c r="AA1403" s="61">
        <f t="shared" si="507"/>
        <v>10127.703703703708</v>
      </c>
      <c r="AB1403" s="63">
        <f t="shared" si="508"/>
        <v>10.127703703703707</v>
      </c>
      <c r="AC1403" s="36"/>
      <c r="AD1403" s="64">
        <f t="shared" si="509"/>
        <v>-10.127703703703707</v>
      </c>
      <c r="AE1403" s="64">
        <f t="shared" si="510"/>
        <v>0.79771445493894666</v>
      </c>
      <c r="AF1403" s="42">
        <f t="shared" si="520"/>
        <v>0</v>
      </c>
      <c r="AG1403" s="72">
        <f t="shared" si="521"/>
        <v>0</v>
      </c>
      <c r="AH1403">
        <f t="shared" si="522"/>
        <v>0.48315368884655269</v>
      </c>
    </row>
    <row r="1404" spans="1:34" ht="15.75" thickBot="1" x14ac:dyDescent="0.3">
      <c r="A1404" s="36"/>
      <c r="B1404" s="17" t="s">
        <v>61</v>
      </c>
      <c r="C1404" s="17">
        <v>1400</v>
      </c>
      <c r="D1404" s="17">
        <v>378</v>
      </c>
      <c r="E1404" s="48">
        <v>50.7</v>
      </c>
      <c r="F1404" s="37">
        <f t="shared" si="523"/>
        <v>-0.41666666666666663</v>
      </c>
      <c r="G1404" s="37">
        <f t="shared" si="524"/>
        <v>-1.5</v>
      </c>
      <c r="H1404" s="36"/>
      <c r="I1404" s="33">
        <f t="shared" si="504"/>
        <v>14.083333333333334</v>
      </c>
      <c r="J1404" s="34">
        <f t="shared" si="511"/>
        <v>-759.99999999999989</v>
      </c>
      <c r="K1404" s="34">
        <f t="shared" si="512"/>
        <v>143.15</v>
      </c>
      <c r="L1404" s="39">
        <f t="shared" si="513"/>
        <v>197.60641875000002</v>
      </c>
      <c r="M1404" s="40">
        <f t="shared" si="514"/>
        <v>340.75641875000002</v>
      </c>
      <c r="N1404" s="36"/>
      <c r="O1404" s="45">
        <f t="shared" si="515"/>
        <v>4798.9862307291669</v>
      </c>
      <c r="P1404" s="46">
        <f t="shared" si="526"/>
        <v>4.7989862307291666</v>
      </c>
      <c r="Q1404" s="42">
        <f t="shared" si="516"/>
        <v>-5.9043471026041665</v>
      </c>
      <c r="R1404" s="46">
        <f t="shared" si="525"/>
        <v>3.0341523549911265</v>
      </c>
      <c r="S1404" s="42">
        <f t="shared" si="517"/>
        <v>4480.1161168402787</v>
      </c>
      <c r="T1404" s="43">
        <f t="shared" si="527"/>
        <v>0.79655919084982629</v>
      </c>
      <c r="U1404" s="65"/>
      <c r="V1404" s="58">
        <f t="shared" si="518"/>
        <v>0</v>
      </c>
      <c r="W1404" s="58">
        <f t="shared" si="519"/>
        <v>759.99999999999989</v>
      </c>
      <c r="Y1404" s="61">
        <f t="shared" si="505"/>
        <v>180886.33333333334</v>
      </c>
      <c r="Z1404" s="61">
        <f t="shared" si="506"/>
        <v>180.88633333333334</v>
      </c>
      <c r="AA1404" s="61">
        <f t="shared" si="507"/>
        <v>11236.74074074073</v>
      </c>
      <c r="AB1404" s="63">
        <f t="shared" si="508"/>
        <v>11.23674074074073</v>
      </c>
      <c r="AC1404" s="36"/>
      <c r="AD1404" s="64">
        <f t="shared" si="509"/>
        <v>-11.23674074074073</v>
      </c>
      <c r="AE1404" s="64">
        <f t="shared" si="510"/>
        <v>0.79876147910869977</v>
      </c>
      <c r="AF1404" s="42">
        <f t="shared" si="520"/>
        <v>0</v>
      </c>
      <c r="AG1404" s="72">
        <f t="shared" si="521"/>
        <v>0</v>
      </c>
      <c r="AH1404">
        <f t="shared" si="522"/>
        <v>0.48390970844126946</v>
      </c>
    </row>
    <row r="1405" spans="1:34" ht="15.75" thickBot="1" x14ac:dyDescent="0.3">
      <c r="A1405" s="36"/>
      <c r="B1405" s="17" t="s">
        <v>61</v>
      </c>
      <c r="C1405" s="17">
        <v>1401</v>
      </c>
      <c r="D1405" s="17">
        <v>379</v>
      </c>
      <c r="E1405" s="48">
        <v>49.1</v>
      </c>
      <c r="F1405" s="37">
        <f t="shared" si="523"/>
        <v>-0.45833333333333393</v>
      </c>
      <c r="G1405" s="37">
        <f t="shared" si="524"/>
        <v>-1.6500000000000021</v>
      </c>
      <c r="H1405" s="36"/>
      <c r="I1405" s="33">
        <f t="shared" si="504"/>
        <v>13.638888888888889</v>
      </c>
      <c r="J1405" s="34">
        <f t="shared" si="511"/>
        <v>-836.00000000000114</v>
      </c>
      <c r="K1405" s="34">
        <f t="shared" si="512"/>
        <v>143.15</v>
      </c>
      <c r="L1405" s="39">
        <f t="shared" si="513"/>
        <v>185.33101875000003</v>
      </c>
      <c r="M1405" s="40">
        <f t="shared" si="514"/>
        <v>328.48101875000003</v>
      </c>
      <c r="N1405" s="36"/>
      <c r="O1405" s="45">
        <f t="shared" si="515"/>
        <v>4480.1161168402787</v>
      </c>
      <c r="P1405" s="46">
        <f t="shared" si="526"/>
        <v>4.4801161168402786</v>
      </c>
      <c r="Q1405" s="42">
        <f t="shared" si="516"/>
        <v>-6.9219949942708494</v>
      </c>
      <c r="R1405" s="46">
        <f t="shared" si="525"/>
        <v>3.0353968316902487</v>
      </c>
      <c r="S1405" s="42">
        <f t="shared" si="517"/>
        <v>4158.9507208333325</v>
      </c>
      <c r="T1405" s="43">
        <f t="shared" si="527"/>
        <v>0.79771445493894666</v>
      </c>
      <c r="U1405" s="65"/>
      <c r="V1405" s="58">
        <f t="shared" si="518"/>
        <v>0</v>
      </c>
      <c r="W1405" s="58">
        <f t="shared" si="519"/>
        <v>836.00000000000114</v>
      </c>
      <c r="Y1405" s="61">
        <f t="shared" si="505"/>
        <v>169649.59259259261</v>
      </c>
      <c r="Z1405" s="61">
        <f t="shared" si="506"/>
        <v>169.64959259259263</v>
      </c>
      <c r="AA1405" s="61">
        <f t="shared" si="507"/>
        <v>11544.259259259299</v>
      </c>
      <c r="AB1405" s="63">
        <f t="shared" si="508"/>
        <v>11.544259259259299</v>
      </c>
      <c r="AC1405" s="36"/>
      <c r="AD1405" s="64">
        <f t="shared" si="509"/>
        <v>-11.544259259259299</v>
      </c>
      <c r="AE1405" s="64">
        <f t="shared" si="510"/>
        <v>0.79965640251417813</v>
      </c>
      <c r="AF1405" s="42">
        <f t="shared" si="520"/>
        <v>0</v>
      </c>
      <c r="AG1405" s="72">
        <f t="shared" si="521"/>
        <v>0</v>
      </c>
      <c r="AH1405">
        <f t="shared" si="522"/>
        <v>0.48461153137541013</v>
      </c>
    </row>
    <row r="1406" spans="1:34" ht="15.75" thickBot="1" x14ac:dyDescent="0.3">
      <c r="A1406" s="36"/>
      <c r="B1406" s="17" t="s">
        <v>61</v>
      </c>
      <c r="C1406" s="17">
        <v>1402</v>
      </c>
      <c r="D1406" s="17">
        <v>380</v>
      </c>
      <c r="E1406" s="48">
        <v>47.4</v>
      </c>
      <c r="F1406" s="37">
        <f t="shared" si="523"/>
        <v>-0.54166666666666641</v>
      </c>
      <c r="G1406" s="37">
        <f t="shared" si="524"/>
        <v>-1.9499999999999993</v>
      </c>
      <c r="H1406" s="36"/>
      <c r="I1406" s="33">
        <f t="shared" si="504"/>
        <v>13.166666666666666</v>
      </c>
      <c r="J1406" s="34">
        <f t="shared" si="511"/>
        <v>-987.99999999999955</v>
      </c>
      <c r="K1406" s="34">
        <f t="shared" si="512"/>
        <v>143.15</v>
      </c>
      <c r="L1406" s="39">
        <f t="shared" si="513"/>
        <v>172.71967499999997</v>
      </c>
      <c r="M1406" s="40">
        <f t="shared" si="514"/>
        <v>315.86967499999997</v>
      </c>
      <c r="N1406" s="36"/>
      <c r="O1406" s="45">
        <f t="shared" si="515"/>
        <v>4158.9507208333325</v>
      </c>
      <c r="P1406" s="46">
        <f t="shared" si="526"/>
        <v>4.1589507208333325</v>
      </c>
      <c r="Q1406" s="42">
        <f t="shared" si="516"/>
        <v>-8.8497159458333279</v>
      </c>
      <c r="R1406" s="46">
        <f t="shared" si="525"/>
        <v>3.0365520957793692</v>
      </c>
      <c r="S1406" s="42">
        <f t="shared" si="517"/>
        <v>3769.287011111112</v>
      </c>
      <c r="T1406" s="43">
        <f t="shared" si="527"/>
        <v>0.79876147910869977</v>
      </c>
      <c r="U1406" s="65"/>
      <c r="V1406" s="58">
        <f t="shared" si="518"/>
        <v>0</v>
      </c>
      <c r="W1406" s="58">
        <f t="shared" si="519"/>
        <v>987.99999999999955</v>
      </c>
      <c r="Y1406" s="61">
        <f t="shared" si="505"/>
        <v>158105.33333333331</v>
      </c>
      <c r="Z1406" s="61">
        <f t="shared" si="506"/>
        <v>158.10533333333331</v>
      </c>
      <c r="AA1406" s="61">
        <f t="shared" si="507"/>
        <v>14335.851851851796</v>
      </c>
      <c r="AB1406" s="63">
        <f t="shared" si="508"/>
        <v>14.335851851851796</v>
      </c>
      <c r="AC1406" s="36"/>
      <c r="AD1406" s="64">
        <f t="shared" si="509"/>
        <v>-14.335851851851796</v>
      </c>
      <c r="AE1406" s="64">
        <f t="shared" si="510"/>
        <v>0.80034800631312686</v>
      </c>
      <c r="AF1406" s="42">
        <f t="shared" si="520"/>
        <v>0</v>
      </c>
      <c r="AG1406" s="72">
        <f t="shared" si="521"/>
        <v>0</v>
      </c>
      <c r="AH1406">
        <f t="shared" si="522"/>
        <v>0.48524759855853516</v>
      </c>
    </row>
    <row r="1407" spans="1:34" ht="15.75" thickBot="1" x14ac:dyDescent="0.3">
      <c r="A1407" s="36"/>
      <c r="B1407" s="17" t="s">
        <v>61</v>
      </c>
      <c r="C1407" s="17">
        <v>1403</v>
      </c>
      <c r="D1407" s="17">
        <v>381</v>
      </c>
      <c r="E1407" s="48">
        <v>45.2</v>
      </c>
      <c r="F1407" s="37">
        <f t="shared" si="523"/>
        <v>-0.7777777777777779</v>
      </c>
      <c r="G1407" s="37">
        <f t="shared" si="524"/>
        <v>-2.8000000000000007</v>
      </c>
      <c r="H1407" s="36"/>
      <c r="I1407" s="33">
        <f t="shared" si="504"/>
        <v>12.555555555555557</v>
      </c>
      <c r="J1407" s="34">
        <f t="shared" si="511"/>
        <v>-1418.666666666667</v>
      </c>
      <c r="K1407" s="34">
        <f t="shared" si="512"/>
        <v>143.15</v>
      </c>
      <c r="L1407" s="39">
        <f t="shared" si="513"/>
        <v>157.05870000000002</v>
      </c>
      <c r="M1407" s="40">
        <f t="shared" si="514"/>
        <v>300.20870000000002</v>
      </c>
      <c r="N1407" s="36"/>
      <c r="O1407" s="45">
        <f t="shared" si="515"/>
        <v>3769.287011111112</v>
      </c>
      <c r="P1407" s="46">
        <f t="shared" si="526"/>
        <v>3.7692870111111119</v>
      </c>
      <c r="Q1407" s="42">
        <f t="shared" si="516"/>
        <v>-14.042861137037042</v>
      </c>
      <c r="R1407" s="46">
        <f t="shared" si="525"/>
        <v>3.0375991199491224</v>
      </c>
      <c r="S1407" s="42">
        <f t="shared" si="517"/>
        <v>3221.7242597222216</v>
      </c>
      <c r="T1407" s="43">
        <f t="shared" si="527"/>
        <v>0.79965640251417813</v>
      </c>
      <c r="U1407" s="65"/>
      <c r="V1407" s="58">
        <f t="shared" si="518"/>
        <v>0</v>
      </c>
      <c r="W1407" s="58">
        <f t="shared" si="519"/>
        <v>1418.666666666667</v>
      </c>
      <c r="Y1407" s="61">
        <f t="shared" si="505"/>
        <v>143769.48148148152</v>
      </c>
      <c r="Z1407" s="61">
        <f t="shared" si="506"/>
        <v>143.76948148148151</v>
      </c>
      <c r="AA1407" s="61">
        <f t="shared" si="507"/>
        <v>20815.555555555591</v>
      </c>
      <c r="AB1407" s="63">
        <f t="shared" si="508"/>
        <v>20.815555555555591</v>
      </c>
      <c r="AC1407" s="36"/>
      <c r="AD1407" s="64">
        <f t="shared" si="509"/>
        <v>-20.815555555555591</v>
      </c>
      <c r="AE1407" s="64">
        <f t="shared" si="510"/>
        <v>0.80087278068349721</v>
      </c>
      <c r="AF1407" s="42">
        <f t="shared" si="520"/>
        <v>0</v>
      </c>
      <c r="AG1407" s="72">
        <f t="shared" si="521"/>
        <v>0</v>
      </c>
      <c r="AH1407">
        <f t="shared" si="522"/>
        <v>0.48579126452736326</v>
      </c>
    </row>
    <row r="1408" spans="1:34" ht="15.75" thickBot="1" x14ac:dyDescent="0.3">
      <c r="A1408" s="36"/>
      <c r="B1408" s="17" t="s">
        <v>61</v>
      </c>
      <c r="C1408" s="17">
        <v>1404</v>
      </c>
      <c r="D1408" s="17">
        <v>382</v>
      </c>
      <c r="E1408" s="48">
        <v>41.8</v>
      </c>
      <c r="F1408" s="37">
        <f t="shared" si="523"/>
        <v>-1.2083333333333337</v>
      </c>
      <c r="G1408" s="37">
        <f t="shared" si="524"/>
        <v>-4.3500000000000014</v>
      </c>
      <c r="H1408" s="36"/>
      <c r="I1408" s="33">
        <f t="shared" si="504"/>
        <v>11.611111111111111</v>
      </c>
      <c r="J1408" s="34">
        <f t="shared" si="511"/>
        <v>-2204.0000000000005</v>
      </c>
      <c r="K1408" s="34">
        <f t="shared" si="512"/>
        <v>143.15</v>
      </c>
      <c r="L1408" s="39">
        <f t="shared" si="513"/>
        <v>134.319075</v>
      </c>
      <c r="M1408" s="40">
        <f t="shared" si="514"/>
        <v>277.46907499999998</v>
      </c>
      <c r="N1408" s="36"/>
      <c r="O1408" s="45">
        <f t="shared" si="515"/>
        <v>3221.7242597222216</v>
      </c>
      <c r="P1408" s="46">
        <f t="shared" si="526"/>
        <v>3.2217242597222215</v>
      </c>
      <c r="Q1408" s="42">
        <f t="shared" si="516"/>
        <v>-22.369164629166672</v>
      </c>
      <c r="R1408" s="46">
        <f t="shared" si="525"/>
        <v>3.0384940433546008</v>
      </c>
      <c r="S1408" s="42">
        <f t="shared" si="517"/>
        <v>2489.7736762152781</v>
      </c>
      <c r="T1408" s="43">
        <f t="shared" si="527"/>
        <v>0.80034800631312686</v>
      </c>
      <c r="U1408" s="65"/>
      <c r="V1408" s="58">
        <f t="shared" si="518"/>
        <v>0</v>
      </c>
      <c r="W1408" s="58">
        <f t="shared" si="519"/>
        <v>2204.0000000000005</v>
      </c>
      <c r="Y1408" s="61">
        <f t="shared" si="505"/>
        <v>122953.92592592593</v>
      </c>
      <c r="Z1408" s="61">
        <f t="shared" si="506"/>
        <v>122.95392592592593</v>
      </c>
      <c r="AA1408" s="61">
        <f t="shared" si="507"/>
        <v>29203</v>
      </c>
      <c r="AB1408" s="63">
        <f t="shared" si="508"/>
        <v>29.202999999999999</v>
      </c>
      <c r="AC1408" s="36"/>
      <c r="AD1408" s="64">
        <f t="shared" si="509"/>
        <v>-29.202999999999999</v>
      </c>
      <c r="AE1408" s="64">
        <f t="shared" si="510"/>
        <v>0.80130234891497865</v>
      </c>
      <c r="AF1408" s="42">
        <f t="shared" si="520"/>
        <v>0</v>
      </c>
      <c r="AG1408" s="72">
        <f t="shared" si="521"/>
        <v>0</v>
      </c>
      <c r="AH1408">
        <f t="shared" si="522"/>
        <v>0.48621141383522459</v>
      </c>
    </row>
    <row r="1409" spans="1:34" ht="15.75" thickBot="1" x14ac:dyDescent="0.3">
      <c r="A1409" s="36"/>
      <c r="B1409" s="17" t="s">
        <v>61</v>
      </c>
      <c r="C1409" s="17">
        <v>1405</v>
      </c>
      <c r="D1409" s="17">
        <v>383</v>
      </c>
      <c r="E1409" s="48">
        <v>36.5</v>
      </c>
      <c r="F1409" s="37">
        <f t="shared" si="523"/>
        <v>-1.4722222222222219</v>
      </c>
      <c r="G1409" s="37">
        <f t="shared" si="524"/>
        <v>-5.2999999999999989</v>
      </c>
      <c r="H1409" s="36"/>
      <c r="I1409" s="33">
        <f t="shared" si="504"/>
        <v>10.138888888888889</v>
      </c>
      <c r="J1409" s="34">
        <f t="shared" si="511"/>
        <v>-2685.3333333333326</v>
      </c>
      <c r="K1409" s="34">
        <f t="shared" si="512"/>
        <v>143.15</v>
      </c>
      <c r="L1409" s="39">
        <f t="shared" si="513"/>
        <v>102.41671875</v>
      </c>
      <c r="M1409" s="40">
        <f t="shared" si="514"/>
        <v>245.56671875000001</v>
      </c>
      <c r="N1409" s="36"/>
      <c r="O1409" s="45">
        <f t="shared" si="515"/>
        <v>2489.7736762152781</v>
      </c>
      <c r="P1409" s="46">
        <f t="shared" si="526"/>
        <v>2.489773676215278</v>
      </c>
      <c r="Q1409" s="42">
        <f t="shared" si="516"/>
        <v>-24.736522620081011</v>
      </c>
      <c r="R1409" s="46">
        <f t="shared" si="525"/>
        <v>3.0391856471535497</v>
      </c>
      <c r="S1409" s="42">
        <f t="shared" si="517"/>
        <v>1889.1877333333332</v>
      </c>
      <c r="T1409" s="43">
        <f t="shared" si="527"/>
        <v>0.80087278068349721</v>
      </c>
      <c r="U1409" s="65"/>
      <c r="V1409" s="58">
        <f t="shared" si="518"/>
        <v>0</v>
      </c>
      <c r="W1409" s="58">
        <f t="shared" si="519"/>
        <v>2685.3333333333326</v>
      </c>
      <c r="Y1409" s="61">
        <f t="shared" si="505"/>
        <v>93750.925925925927</v>
      </c>
      <c r="Z1409" s="61">
        <f t="shared" si="506"/>
        <v>93.750925925925927</v>
      </c>
      <c r="AA1409" s="61">
        <f t="shared" si="507"/>
        <v>25249.592592592599</v>
      </c>
      <c r="AB1409" s="63">
        <f t="shared" si="508"/>
        <v>25.249592592592599</v>
      </c>
      <c r="AC1409" s="36"/>
      <c r="AD1409" s="64">
        <f t="shared" si="509"/>
        <v>-25.249592592592599</v>
      </c>
      <c r="AE1409" s="64">
        <f t="shared" si="510"/>
        <v>0.80171493496855695</v>
      </c>
      <c r="AF1409" s="42">
        <f t="shared" si="520"/>
        <v>0</v>
      </c>
      <c r="AG1409" s="72">
        <f t="shared" si="521"/>
        <v>0</v>
      </c>
      <c r="AH1409">
        <f t="shared" si="522"/>
        <v>0.48653021426522458</v>
      </c>
    </row>
    <row r="1410" spans="1:34" ht="15.75" thickBot="1" x14ac:dyDescent="0.3">
      <c r="A1410" s="36"/>
      <c r="B1410" s="17" t="s">
        <v>61</v>
      </c>
      <c r="C1410" s="17">
        <v>1406</v>
      </c>
      <c r="D1410" s="17">
        <v>384</v>
      </c>
      <c r="E1410" s="48">
        <v>31.2</v>
      </c>
      <c r="F1410" s="37">
        <f t="shared" si="523"/>
        <v>-1.2361111111111109</v>
      </c>
      <c r="G1410" s="37">
        <f t="shared" si="524"/>
        <v>-4.4499999999999993</v>
      </c>
      <c r="H1410" s="36"/>
      <c r="I1410" s="33">
        <f t="shared" si="504"/>
        <v>8.6666666666666661</v>
      </c>
      <c r="J1410" s="34">
        <f t="shared" si="511"/>
        <v>-2254.6666666666665</v>
      </c>
      <c r="K1410" s="34">
        <f t="shared" si="512"/>
        <v>143.15</v>
      </c>
      <c r="L1410" s="39">
        <f t="shared" si="513"/>
        <v>74.833199999999991</v>
      </c>
      <c r="M1410" s="40">
        <f t="shared" si="514"/>
        <v>217.98320000000001</v>
      </c>
      <c r="N1410" s="36"/>
      <c r="O1410" s="45">
        <f t="shared" si="515"/>
        <v>1889.1877333333332</v>
      </c>
      <c r="P1410" s="46">
        <f t="shared" si="526"/>
        <v>1.8891877333333331</v>
      </c>
      <c r="Q1410" s="42">
        <f t="shared" si="516"/>
        <v>-17.65125671111111</v>
      </c>
      <c r="R1410" s="46">
        <f t="shared" si="525"/>
        <v>3.0397104215239201</v>
      </c>
      <c r="S1410" s="42">
        <f t="shared" si="517"/>
        <v>1546.4456333333335</v>
      </c>
      <c r="T1410" s="43">
        <f t="shared" si="527"/>
        <v>0.80130234891497865</v>
      </c>
      <c r="U1410" s="65"/>
      <c r="V1410" s="58">
        <f t="shared" si="518"/>
        <v>0</v>
      </c>
      <c r="W1410" s="58">
        <f t="shared" si="519"/>
        <v>2254.6666666666665</v>
      </c>
      <c r="Y1410" s="61">
        <f t="shared" si="505"/>
        <v>68501.333333333328</v>
      </c>
      <c r="Z1410" s="61">
        <f t="shared" si="506"/>
        <v>68.501333333333335</v>
      </c>
      <c r="AA1410" s="61">
        <f t="shared" si="507"/>
        <v>14895.999999999985</v>
      </c>
      <c r="AB1410" s="63">
        <f t="shared" si="508"/>
        <v>14.895999999999985</v>
      </c>
      <c r="AC1410" s="36"/>
      <c r="AD1410" s="64">
        <f t="shared" si="509"/>
        <v>-14.895999999999985</v>
      </c>
      <c r="AE1410" s="64">
        <f t="shared" si="510"/>
        <v>0.80171493496855695</v>
      </c>
      <c r="AF1410" s="42">
        <f t="shared" si="520"/>
        <v>0</v>
      </c>
      <c r="AG1410" s="72">
        <f t="shared" si="521"/>
        <v>0</v>
      </c>
      <c r="AH1410">
        <f t="shared" si="522"/>
        <v>0.48679117696584961</v>
      </c>
    </row>
    <row r="1411" spans="1:34" ht="15.75" thickBot="1" x14ac:dyDescent="0.3">
      <c r="A1411" s="36"/>
      <c r="B1411" s="17" t="s">
        <v>61</v>
      </c>
      <c r="C1411" s="17">
        <v>1407</v>
      </c>
      <c r="D1411" s="17">
        <v>385</v>
      </c>
      <c r="E1411" s="48">
        <v>27.6</v>
      </c>
      <c r="F1411" s="37">
        <f t="shared" si="523"/>
        <v>-0.59722222222222232</v>
      </c>
      <c r="G1411" s="37">
        <f t="shared" si="524"/>
        <v>-2.1500000000000004</v>
      </c>
      <c r="H1411" s="36"/>
      <c r="I1411" s="33">
        <f t="shared" si="504"/>
        <v>7.666666666666667</v>
      </c>
      <c r="J1411" s="34">
        <f t="shared" si="511"/>
        <v>-1089.3333333333335</v>
      </c>
      <c r="K1411" s="34">
        <f t="shared" si="512"/>
        <v>143.15</v>
      </c>
      <c r="L1411" s="39">
        <f t="shared" si="513"/>
        <v>58.560300000000005</v>
      </c>
      <c r="M1411" s="40">
        <f t="shared" si="514"/>
        <v>201.71030000000002</v>
      </c>
      <c r="N1411" s="36"/>
      <c r="O1411" s="45">
        <f t="shared" si="515"/>
        <v>1546.4456333333335</v>
      </c>
      <c r="P1411" s="46">
        <f t="shared" si="526"/>
        <v>1.5464456333333334</v>
      </c>
      <c r="Q1411" s="42">
        <f t="shared" si="516"/>
        <v>-6.8051099222222238</v>
      </c>
      <c r="R1411" s="46">
        <f t="shared" si="525"/>
        <v>3.0401399897554016</v>
      </c>
      <c r="S1411" s="42">
        <f t="shared" si="517"/>
        <v>1485.3097928819445</v>
      </c>
      <c r="T1411" s="43">
        <f t="shared" si="527"/>
        <v>0.80171493496855695</v>
      </c>
      <c r="U1411" s="65"/>
      <c r="V1411" s="58">
        <f t="shared" si="518"/>
        <v>0</v>
      </c>
      <c r="W1411" s="58">
        <f t="shared" si="519"/>
        <v>1089.3333333333335</v>
      </c>
      <c r="Y1411" s="61">
        <f t="shared" si="505"/>
        <v>53605.333333333343</v>
      </c>
      <c r="Z1411" s="61">
        <f t="shared" si="506"/>
        <v>53.605333333333341</v>
      </c>
      <c r="AA1411" s="61">
        <f t="shared" si="507"/>
        <v>2684.629629629635</v>
      </c>
      <c r="AB1411" s="63">
        <f t="shared" si="508"/>
        <v>2.6846296296296348</v>
      </c>
      <c r="AC1411" s="36"/>
      <c r="AD1411" s="64">
        <f t="shared" si="509"/>
        <v>-2.6846296296296348</v>
      </c>
      <c r="AE1411" s="64">
        <f t="shared" si="510"/>
        <v>0.80171493496855695</v>
      </c>
      <c r="AF1411" s="42">
        <f t="shared" si="520"/>
        <v>0</v>
      </c>
      <c r="AG1411" s="72">
        <f t="shared" si="521"/>
        <v>0</v>
      </c>
      <c r="AH1411">
        <f t="shared" si="522"/>
        <v>0.48704182299339838</v>
      </c>
    </row>
    <row r="1412" spans="1:34" ht="15.75" thickBot="1" x14ac:dyDescent="0.3">
      <c r="A1412" s="36"/>
      <c r="B1412" s="17" t="s">
        <v>61</v>
      </c>
      <c r="C1412" s="17">
        <v>1408</v>
      </c>
      <c r="D1412" s="17">
        <v>386</v>
      </c>
      <c r="E1412" s="48">
        <v>26.9</v>
      </c>
      <c r="F1412" s="37">
        <f t="shared" si="523"/>
        <v>-4.1666666666666761E-2</v>
      </c>
      <c r="G1412" s="37">
        <f t="shared" si="524"/>
        <v>-0.15000000000000036</v>
      </c>
      <c r="H1412" s="36"/>
      <c r="I1412" s="33">
        <f t="shared" ref="I1412:I1475" si="528">E1412*(1000/3600)</f>
        <v>7.4722222222222223</v>
      </c>
      <c r="J1412" s="34">
        <f t="shared" si="511"/>
        <v>-76.000000000000171</v>
      </c>
      <c r="K1412" s="34">
        <f t="shared" si="512"/>
        <v>143.15</v>
      </c>
      <c r="L1412" s="39">
        <f t="shared" si="513"/>
        <v>55.62751875</v>
      </c>
      <c r="M1412" s="40">
        <f t="shared" si="514"/>
        <v>198.77751875000001</v>
      </c>
      <c r="N1412" s="36"/>
      <c r="O1412" s="45">
        <f t="shared" si="515"/>
        <v>1485.3097928819445</v>
      </c>
      <c r="P1412" s="46">
        <f t="shared" si="526"/>
        <v>1.4853097928819445</v>
      </c>
      <c r="Q1412" s="42">
        <f t="shared" si="516"/>
        <v>0.91742090399305432</v>
      </c>
      <c r="R1412" s="46">
        <f t="shared" si="525"/>
        <v>3.04055257580898</v>
      </c>
      <c r="S1412" s="42">
        <f t="shared" si="517"/>
        <v>0</v>
      </c>
      <c r="T1412" s="43">
        <f t="shared" si="527"/>
        <v>0.80171493496855695</v>
      </c>
      <c r="U1412" s="36"/>
      <c r="V1412" s="58">
        <f t="shared" si="518"/>
        <v>0</v>
      </c>
      <c r="W1412" s="58">
        <f t="shared" si="519"/>
        <v>76.000000000000171</v>
      </c>
      <c r="Y1412" s="61">
        <f t="shared" ref="Y1412:Y1475" si="529">0.5*1824*(I1412^2)</f>
        <v>50920.703703703708</v>
      </c>
      <c r="Z1412" s="61">
        <f t="shared" ref="Z1412:Z1475" si="530">Y1412/1000</f>
        <v>50.920703703703708</v>
      </c>
      <c r="AA1412" s="61">
        <f t="shared" ref="AA1412:AA1475" si="531">IF(I1413&lt;I1412,Y1412-Y1413, 0 )</f>
        <v>0</v>
      </c>
      <c r="AB1412" s="63">
        <f t="shared" ref="AB1412:AB1475" si="532">AA1412/1000</f>
        <v>0</v>
      </c>
      <c r="AC1412" s="36"/>
      <c r="AD1412" s="64">
        <f t="shared" ref="AD1412:AD1475" si="533">IF(I1413 &lt;I1412, (Y1413-Y1412) / (C1413-C1412), 0) / 1000</f>
        <v>0</v>
      </c>
      <c r="AE1412" s="64">
        <f t="shared" ref="AE1412:AE1475" si="534" xml:space="preserve"> T1413 + ((S1414*(C1414-C1413))/(3600*1000))</f>
        <v>0.80213960256847983</v>
      </c>
      <c r="AF1412" s="42">
        <f t="shared" si="520"/>
        <v>0</v>
      </c>
      <c r="AG1412" s="72">
        <f t="shared" si="521"/>
        <v>0</v>
      </c>
      <c r="AH1412">
        <f t="shared" si="522"/>
        <v>0.48704182299339838</v>
      </c>
    </row>
    <row r="1413" spans="1:34" ht="15.75" thickBot="1" x14ac:dyDescent="0.3">
      <c r="A1413" s="36"/>
      <c r="B1413" s="17" t="s">
        <v>61</v>
      </c>
      <c r="C1413" s="17">
        <v>1409</v>
      </c>
      <c r="D1413" s="17">
        <v>387</v>
      </c>
      <c r="E1413" s="48">
        <v>27.3</v>
      </c>
      <c r="F1413" s="37">
        <f t="shared" si="523"/>
        <v>8.3333333333333523E-2</v>
      </c>
      <c r="G1413" s="37">
        <f t="shared" si="524"/>
        <v>0.30000000000000071</v>
      </c>
      <c r="H1413" s="36"/>
      <c r="I1413" s="33">
        <f t="shared" si="528"/>
        <v>7.5833333333333339</v>
      </c>
      <c r="J1413" s="34">
        <f t="shared" ref="J1413:J1476" si="535">1824*F1413</f>
        <v>152.00000000000034</v>
      </c>
      <c r="K1413" s="34">
        <f t="shared" ref="K1413:K1476" si="536">143.15</f>
        <v>143.15</v>
      </c>
      <c r="L1413" s="39">
        <f t="shared" ref="L1413:L1476" si="537">(0.5*1.23)*0.4*4.05*(I1413^2)</f>
        <v>57.294168750000004</v>
      </c>
      <c r="M1413" s="40">
        <f t="shared" ref="M1413:M1476" si="538">IF(J1413 &gt;= 0, K1413 + L1413 + J1413, K1413 + L1413)</f>
        <v>352.44416875000036</v>
      </c>
      <c r="N1413" s="36"/>
      <c r="O1413" s="45">
        <f t="shared" ref="O1413:O1476" si="539">M1413*I1413</f>
        <v>2672.7016130208362</v>
      </c>
      <c r="P1413" s="46">
        <f t="shared" si="526"/>
        <v>2.6727016130208363</v>
      </c>
      <c r="Q1413" s="42">
        <f t="shared" ref="Q1413:Q1476" si="540">((J1413+K1413+L1413)*I1413)/1000</f>
        <v>2.6727016130208359</v>
      </c>
      <c r="R1413" s="46">
        <f t="shared" si="525"/>
        <v>3.0412949929237079</v>
      </c>
      <c r="S1413" s="42">
        <f t="shared" ref="S1413:S1476" si="541">IF(I1414 &lt; I1413, ABS(M1414 * I1414), 0)</f>
        <v>0</v>
      </c>
      <c r="T1413" s="43">
        <f t="shared" si="527"/>
        <v>0.80171493496855695</v>
      </c>
      <c r="U1413" s="36"/>
      <c r="V1413" s="58">
        <f t="shared" ref="V1413:V1476" si="542">IF(J1413&gt;0, J1413, 0)</f>
        <v>152.00000000000034</v>
      </c>
      <c r="W1413" s="58">
        <f t="shared" ref="W1413:W1476" si="543">IF(J1413&lt;0, -J1413, 0)</f>
        <v>0</v>
      </c>
      <c r="Y1413" s="61">
        <f t="shared" si="529"/>
        <v>52446.333333333336</v>
      </c>
      <c r="Z1413" s="61">
        <f t="shared" si="530"/>
        <v>52.446333333333335</v>
      </c>
      <c r="AA1413" s="61">
        <f t="shared" si="531"/>
        <v>0</v>
      </c>
      <c r="AB1413" s="63">
        <f t="shared" si="532"/>
        <v>0</v>
      </c>
      <c r="AC1413" s="36"/>
      <c r="AD1413" s="64">
        <f t="shared" si="533"/>
        <v>0</v>
      </c>
      <c r="AE1413" s="64">
        <f t="shared" si="534"/>
        <v>0.80255699227010979</v>
      </c>
      <c r="AF1413" s="42">
        <f t="shared" ref="AF1413:AF1476" si="544">IF(V1414 &lt; V1413, ABS(Z1414 * V1414), 0)</f>
        <v>1348.1790123456506</v>
      </c>
      <c r="AG1413" s="72">
        <f t="shared" ref="AG1413:AG1476" si="545">AF1413*(1-0.25)*(1-0.1)*(1-0.1)*(1-0.05)</f>
        <v>778.06781249998357</v>
      </c>
      <c r="AH1413">
        <f t="shared" ref="AH1413:AH1476" si="546">T1413* (1 - 0.25) * (1 - 0.1) * (1 - 0.1)</f>
        <v>0.48704182299339838</v>
      </c>
    </row>
    <row r="1414" spans="1:34" ht="15.75" thickBot="1" x14ac:dyDescent="0.3">
      <c r="A1414" s="36"/>
      <c r="B1414" s="17" t="s">
        <v>61</v>
      </c>
      <c r="C1414" s="17">
        <v>1410</v>
      </c>
      <c r="D1414" s="17">
        <v>388</v>
      </c>
      <c r="E1414" s="48">
        <v>27.5</v>
      </c>
      <c r="F1414" s="37">
        <f t="shared" ref="F1414:F1477" si="547">($E1415-$E1413)/2/3.6</f>
        <v>1.3888888888888593E-2</v>
      </c>
      <c r="G1414" s="37">
        <f t="shared" ref="G1414:G1477" si="548">($E1415-$E1413)/2</f>
        <v>4.9999999999998934E-2</v>
      </c>
      <c r="H1414" s="36"/>
      <c r="I1414" s="33">
        <f t="shared" si="528"/>
        <v>7.6388888888888893</v>
      </c>
      <c r="J1414" s="34">
        <f t="shared" si="535"/>
        <v>25.333333333332796</v>
      </c>
      <c r="K1414" s="34">
        <f t="shared" si="536"/>
        <v>143.15</v>
      </c>
      <c r="L1414" s="39">
        <f t="shared" si="537"/>
        <v>58.13671875</v>
      </c>
      <c r="M1414" s="40">
        <f t="shared" si="538"/>
        <v>226.62005208333281</v>
      </c>
      <c r="N1414" s="36"/>
      <c r="O1414" s="45">
        <f t="shared" si="539"/>
        <v>1731.1253978587924</v>
      </c>
      <c r="P1414" s="46">
        <f t="shared" si="526"/>
        <v>1.7311253978587924</v>
      </c>
      <c r="Q1414" s="42">
        <f t="shared" si="540"/>
        <v>1.7311253978587924</v>
      </c>
      <c r="R1414" s="46">
        <f t="shared" ref="R1414:R1477" si="549" xml:space="preserve"> R1413 + P1414 * ((C1414 - C1413) / 3600)</f>
        <v>3.0417758610897798</v>
      </c>
      <c r="S1414" s="42">
        <f t="shared" si="541"/>
        <v>1528.8033597222222</v>
      </c>
      <c r="T1414" s="43">
        <f t="shared" si="527"/>
        <v>0.80213960256847983</v>
      </c>
      <c r="U1414" s="36"/>
      <c r="V1414" s="58">
        <f t="shared" si="542"/>
        <v>25.333333333332796</v>
      </c>
      <c r="W1414" s="58">
        <f t="shared" si="543"/>
        <v>0</v>
      </c>
      <c r="Y1414" s="61">
        <f t="shared" si="529"/>
        <v>53217.592592592599</v>
      </c>
      <c r="Z1414" s="61">
        <f t="shared" si="530"/>
        <v>53.217592592592595</v>
      </c>
      <c r="AA1414" s="61">
        <f t="shared" si="531"/>
        <v>386.33333333334303</v>
      </c>
      <c r="AB1414" s="63">
        <f t="shared" si="532"/>
        <v>0.38633333333334302</v>
      </c>
      <c r="AC1414" s="36"/>
      <c r="AD1414" s="64">
        <f t="shared" si="533"/>
        <v>-0.38633333333334302</v>
      </c>
      <c r="AE1414" s="64">
        <f t="shared" si="534"/>
        <v>0.80296481297077527</v>
      </c>
      <c r="AF1414" s="42">
        <f t="shared" si="544"/>
        <v>0</v>
      </c>
      <c r="AG1414" s="72">
        <f t="shared" si="545"/>
        <v>0</v>
      </c>
      <c r="AH1414">
        <f t="shared" si="546"/>
        <v>0.48729980856035154</v>
      </c>
    </row>
    <row r="1415" spans="1:34" ht="15.75" thickBot="1" x14ac:dyDescent="0.3">
      <c r="A1415" s="36"/>
      <c r="B1415" s="17" t="s">
        <v>61</v>
      </c>
      <c r="C1415" s="17">
        <v>1411</v>
      </c>
      <c r="D1415" s="17">
        <v>389</v>
      </c>
      <c r="E1415" s="48">
        <v>27.4</v>
      </c>
      <c r="F1415" s="37">
        <f t="shared" si="547"/>
        <v>-5.5555555555555358E-2</v>
      </c>
      <c r="G1415" s="37">
        <f t="shared" si="548"/>
        <v>-0.19999999999999929</v>
      </c>
      <c r="H1415" s="36"/>
      <c r="I1415" s="33">
        <f t="shared" si="528"/>
        <v>7.6111111111111107</v>
      </c>
      <c r="J1415" s="34">
        <f t="shared" si="535"/>
        <v>-101.33333333333297</v>
      </c>
      <c r="K1415" s="34">
        <f t="shared" si="536"/>
        <v>143.15</v>
      </c>
      <c r="L1415" s="39">
        <f t="shared" si="537"/>
        <v>57.714674999999993</v>
      </c>
      <c r="M1415" s="40">
        <f t="shared" si="538"/>
        <v>200.86467500000001</v>
      </c>
      <c r="N1415" s="36"/>
      <c r="O1415" s="45">
        <f t="shared" si="539"/>
        <v>1528.8033597222222</v>
      </c>
      <c r="P1415" s="46">
        <f t="shared" ref="P1415:P1478" si="550">O1415/1000</f>
        <v>1.5288033597222221</v>
      </c>
      <c r="Q1415" s="42">
        <f t="shared" si="540"/>
        <v>0.75754410046296572</v>
      </c>
      <c r="R1415" s="46">
        <f t="shared" si="549"/>
        <v>3.0422005286897025</v>
      </c>
      <c r="S1415" s="42">
        <f t="shared" si="541"/>
        <v>1502.6029258680558</v>
      </c>
      <c r="T1415" s="43">
        <f t="shared" si="527"/>
        <v>0.80255699227010979</v>
      </c>
      <c r="U1415" s="36"/>
      <c r="V1415" s="58">
        <f t="shared" si="542"/>
        <v>0</v>
      </c>
      <c r="W1415" s="58">
        <f t="shared" si="543"/>
        <v>101.33333333333297</v>
      </c>
      <c r="Y1415" s="61">
        <f t="shared" si="529"/>
        <v>52831.259259259255</v>
      </c>
      <c r="Z1415" s="61">
        <f t="shared" si="530"/>
        <v>52.831259259259255</v>
      </c>
      <c r="AA1415" s="61">
        <f t="shared" si="531"/>
        <v>1150.5555555555402</v>
      </c>
      <c r="AB1415" s="63">
        <f t="shared" si="532"/>
        <v>1.1505555555555402</v>
      </c>
      <c r="AC1415" s="36"/>
      <c r="AD1415" s="64">
        <f t="shared" si="533"/>
        <v>-1.1505555555555402</v>
      </c>
      <c r="AE1415" s="64">
        <f t="shared" si="534"/>
        <v>0.80296481297077527</v>
      </c>
      <c r="AF1415" s="42">
        <f t="shared" si="544"/>
        <v>0</v>
      </c>
      <c r="AG1415" s="72">
        <f t="shared" si="545"/>
        <v>0</v>
      </c>
      <c r="AH1415">
        <f t="shared" si="546"/>
        <v>0.48755337280409172</v>
      </c>
    </row>
    <row r="1416" spans="1:34" ht="15.75" thickBot="1" x14ac:dyDescent="0.3">
      <c r="A1416" s="36"/>
      <c r="B1416" s="17" t="s">
        <v>61</v>
      </c>
      <c r="C1416" s="17">
        <v>1412</v>
      </c>
      <c r="D1416" s="17">
        <v>390</v>
      </c>
      <c r="E1416" s="48">
        <v>27.1</v>
      </c>
      <c r="F1416" s="37">
        <f t="shared" si="547"/>
        <v>-9.7222222222222127E-2</v>
      </c>
      <c r="G1416" s="37">
        <f t="shared" si="548"/>
        <v>-0.34999999999999964</v>
      </c>
      <c r="H1416" s="36"/>
      <c r="I1416" s="33">
        <f t="shared" si="528"/>
        <v>7.5277777777777786</v>
      </c>
      <c r="J1416" s="34">
        <f t="shared" si="535"/>
        <v>-177.33333333333317</v>
      </c>
      <c r="K1416" s="34">
        <f t="shared" si="536"/>
        <v>143.15</v>
      </c>
      <c r="L1416" s="39">
        <f t="shared" si="537"/>
        <v>56.457768750000014</v>
      </c>
      <c r="M1416" s="40">
        <f t="shared" si="538"/>
        <v>199.60776875000002</v>
      </c>
      <c r="N1416" s="36"/>
      <c r="O1416" s="45">
        <f t="shared" si="539"/>
        <v>1502.6029258680558</v>
      </c>
      <c r="P1416" s="46">
        <f t="shared" si="550"/>
        <v>1.5026029258680558</v>
      </c>
      <c r="Q1416" s="42">
        <f t="shared" si="540"/>
        <v>0.16767699994213101</v>
      </c>
      <c r="R1416" s="46">
        <f t="shared" si="549"/>
        <v>3.0426179183913327</v>
      </c>
      <c r="S1416" s="42">
        <f t="shared" si="541"/>
        <v>1468.1545223958335</v>
      </c>
      <c r="T1416" s="43">
        <f t="shared" si="527"/>
        <v>0.80296481297077527</v>
      </c>
      <c r="U1416" s="36"/>
      <c r="V1416" s="58">
        <f t="shared" si="542"/>
        <v>0</v>
      </c>
      <c r="W1416" s="58">
        <f t="shared" si="543"/>
        <v>177.33333333333317</v>
      </c>
      <c r="Y1416" s="61">
        <f t="shared" si="529"/>
        <v>51680.703703703715</v>
      </c>
      <c r="Z1416" s="61">
        <f t="shared" si="530"/>
        <v>51.680703703703713</v>
      </c>
      <c r="AA1416" s="61">
        <f t="shared" si="531"/>
        <v>1514.3703703703795</v>
      </c>
      <c r="AB1416" s="63">
        <f t="shared" si="532"/>
        <v>1.5143703703703795</v>
      </c>
      <c r="AC1416" s="36"/>
      <c r="AD1416" s="64">
        <f t="shared" si="533"/>
        <v>-1.5143703703703795</v>
      </c>
      <c r="AE1416" s="64">
        <f t="shared" si="534"/>
        <v>0.80296481297077527</v>
      </c>
      <c r="AF1416" s="42">
        <f t="shared" si="544"/>
        <v>0</v>
      </c>
      <c r="AG1416" s="72">
        <f t="shared" si="545"/>
        <v>0</v>
      </c>
      <c r="AH1416">
        <f t="shared" si="546"/>
        <v>0.487801123879746</v>
      </c>
    </row>
    <row r="1417" spans="1:34" ht="15.75" thickBot="1" x14ac:dyDescent="0.3">
      <c r="A1417" s="36"/>
      <c r="B1417" s="17" t="s">
        <v>61</v>
      </c>
      <c r="C1417" s="17">
        <v>1413</v>
      </c>
      <c r="D1417" s="17">
        <v>391</v>
      </c>
      <c r="E1417" s="48">
        <v>26.7</v>
      </c>
      <c r="F1417" s="37">
        <f t="shared" si="547"/>
        <v>-4.1666666666666761E-2</v>
      </c>
      <c r="G1417" s="37">
        <f t="shared" si="548"/>
        <v>-0.15000000000000036</v>
      </c>
      <c r="H1417" s="36"/>
      <c r="I1417" s="33">
        <f t="shared" si="528"/>
        <v>7.416666666666667</v>
      </c>
      <c r="J1417" s="34">
        <f t="shared" si="535"/>
        <v>-76.000000000000171</v>
      </c>
      <c r="K1417" s="34">
        <f t="shared" si="536"/>
        <v>143.15</v>
      </c>
      <c r="L1417" s="39">
        <f t="shared" si="537"/>
        <v>54.803418750000006</v>
      </c>
      <c r="M1417" s="40">
        <f t="shared" si="538"/>
        <v>197.95341875000003</v>
      </c>
      <c r="N1417" s="36"/>
      <c r="O1417" s="45">
        <f t="shared" si="539"/>
        <v>1468.1545223958335</v>
      </c>
      <c r="P1417" s="46">
        <f t="shared" si="550"/>
        <v>1.4681545223958334</v>
      </c>
      <c r="Q1417" s="42">
        <f t="shared" si="540"/>
        <v>0.90448785572916557</v>
      </c>
      <c r="R1417" s="46">
        <f t="shared" si="549"/>
        <v>3.0430257390919984</v>
      </c>
      <c r="S1417" s="42">
        <f t="shared" si="541"/>
        <v>0</v>
      </c>
      <c r="T1417" s="43">
        <f t="shared" si="527"/>
        <v>0.80296481297077527</v>
      </c>
      <c r="U1417" s="36"/>
      <c r="V1417" s="58">
        <f t="shared" si="542"/>
        <v>0</v>
      </c>
      <c r="W1417" s="58">
        <f t="shared" si="543"/>
        <v>76.000000000000171</v>
      </c>
      <c r="Y1417" s="61">
        <f t="shared" si="529"/>
        <v>50166.333333333336</v>
      </c>
      <c r="Z1417" s="61">
        <f t="shared" si="530"/>
        <v>50.166333333333334</v>
      </c>
      <c r="AA1417" s="61">
        <f t="shared" si="531"/>
        <v>0</v>
      </c>
      <c r="AB1417" s="63">
        <f t="shared" si="532"/>
        <v>0</v>
      </c>
      <c r="AC1417" s="36"/>
      <c r="AD1417" s="64">
        <f t="shared" si="533"/>
        <v>0</v>
      </c>
      <c r="AE1417" s="64">
        <f t="shared" si="534"/>
        <v>0.80296481297077527</v>
      </c>
      <c r="AF1417" s="42">
        <f t="shared" si="544"/>
        <v>0</v>
      </c>
      <c r="AG1417" s="72">
        <f t="shared" si="545"/>
        <v>0</v>
      </c>
      <c r="AH1417">
        <f t="shared" si="546"/>
        <v>0.487801123879746</v>
      </c>
    </row>
    <row r="1418" spans="1:34" ht="15.75" thickBot="1" x14ac:dyDescent="0.3">
      <c r="A1418" s="36"/>
      <c r="B1418" s="17" t="s">
        <v>61</v>
      </c>
      <c r="C1418" s="17">
        <v>1414</v>
      </c>
      <c r="D1418" s="17">
        <v>392</v>
      </c>
      <c r="E1418" s="48">
        <v>26.8</v>
      </c>
      <c r="F1418" s="37">
        <f t="shared" si="547"/>
        <v>0.20833333333333331</v>
      </c>
      <c r="G1418" s="37">
        <f t="shared" si="548"/>
        <v>0.75</v>
      </c>
      <c r="H1418" s="36"/>
      <c r="I1418" s="33">
        <f t="shared" si="528"/>
        <v>7.4444444444444446</v>
      </c>
      <c r="J1418" s="34">
        <f t="shared" si="535"/>
        <v>379.99999999999994</v>
      </c>
      <c r="K1418" s="34">
        <f t="shared" si="536"/>
        <v>143.15</v>
      </c>
      <c r="L1418" s="39">
        <f t="shared" si="537"/>
        <v>55.214700000000001</v>
      </c>
      <c r="M1418" s="40">
        <f t="shared" si="538"/>
        <v>578.36469999999997</v>
      </c>
      <c r="N1418" s="36"/>
      <c r="O1418" s="45">
        <f t="shared" si="539"/>
        <v>4305.6038777777776</v>
      </c>
      <c r="P1418" s="46">
        <f t="shared" si="550"/>
        <v>4.3056038777777772</v>
      </c>
      <c r="Q1418" s="42">
        <f t="shared" si="540"/>
        <v>4.3056038777777772</v>
      </c>
      <c r="R1418" s="46">
        <f t="shared" si="549"/>
        <v>3.0442217401691587</v>
      </c>
      <c r="S1418" s="42">
        <f t="shared" si="541"/>
        <v>0</v>
      </c>
      <c r="T1418" s="43">
        <f t="shared" si="527"/>
        <v>0.80296481297077527</v>
      </c>
      <c r="U1418" s="36"/>
      <c r="V1418" s="58">
        <f t="shared" si="542"/>
        <v>379.99999999999994</v>
      </c>
      <c r="W1418" s="58">
        <f t="shared" si="543"/>
        <v>0</v>
      </c>
      <c r="Y1418" s="61">
        <f t="shared" si="529"/>
        <v>50542.814814814818</v>
      </c>
      <c r="Z1418" s="61">
        <f t="shared" si="530"/>
        <v>50.542814814814818</v>
      </c>
      <c r="AA1418" s="61">
        <f t="shared" si="531"/>
        <v>0</v>
      </c>
      <c r="AB1418" s="63">
        <f t="shared" si="532"/>
        <v>0</v>
      </c>
      <c r="AC1418" s="36"/>
      <c r="AD1418" s="64">
        <f t="shared" si="533"/>
        <v>0</v>
      </c>
      <c r="AE1418" s="64">
        <f t="shared" si="534"/>
        <v>0.80296481297077527</v>
      </c>
      <c r="AF1418" s="42">
        <f t="shared" si="544"/>
        <v>0</v>
      </c>
      <c r="AG1418" s="72">
        <f t="shared" si="545"/>
        <v>0</v>
      </c>
      <c r="AH1418">
        <f t="shared" si="546"/>
        <v>0.487801123879746</v>
      </c>
    </row>
    <row r="1419" spans="1:34" ht="15.75" thickBot="1" x14ac:dyDescent="0.3">
      <c r="A1419" s="36"/>
      <c r="B1419" s="17" t="s">
        <v>61</v>
      </c>
      <c r="C1419" s="17">
        <v>1415</v>
      </c>
      <c r="D1419" s="17">
        <v>393</v>
      </c>
      <c r="E1419" s="48">
        <v>28.2</v>
      </c>
      <c r="F1419" s="37">
        <f t="shared" si="547"/>
        <v>0.59722222222222232</v>
      </c>
      <c r="G1419" s="37">
        <f t="shared" si="548"/>
        <v>2.1500000000000004</v>
      </c>
      <c r="H1419" s="36"/>
      <c r="I1419" s="33">
        <f t="shared" si="528"/>
        <v>7.8333333333333339</v>
      </c>
      <c r="J1419" s="34">
        <f t="shared" si="535"/>
        <v>1089.3333333333335</v>
      </c>
      <c r="K1419" s="34">
        <f t="shared" si="536"/>
        <v>143.15</v>
      </c>
      <c r="L1419" s="39">
        <f t="shared" si="537"/>
        <v>61.13407500000001</v>
      </c>
      <c r="M1419" s="40">
        <f t="shared" si="538"/>
        <v>1293.6174083333335</v>
      </c>
      <c r="N1419" s="36"/>
      <c r="O1419" s="45">
        <f t="shared" si="539"/>
        <v>10133.336365277781</v>
      </c>
      <c r="P1419" s="46">
        <f t="shared" si="550"/>
        <v>10.133336365277781</v>
      </c>
      <c r="Q1419" s="42">
        <f t="shared" si="540"/>
        <v>10.133336365277781</v>
      </c>
      <c r="R1419" s="46">
        <f t="shared" si="549"/>
        <v>3.0470365558261805</v>
      </c>
      <c r="S1419" s="42">
        <f t="shared" si="541"/>
        <v>0</v>
      </c>
      <c r="T1419" s="43">
        <f t="shared" si="527"/>
        <v>0.80296481297077527</v>
      </c>
      <c r="U1419" s="36"/>
      <c r="V1419" s="58">
        <f t="shared" si="542"/>
        <v>1089.3333333333335</v>
      </c>
      <c r="W1419" s="58">
        <f t="shared" si="543"/>
        <v>0</v>
      </c>
      <c r="Y1419" s="61">
        <f t="shared" si="529"/>
        <v>55961.333333333343</v>
      </c>
      <c r="Z1419" s="61">
        <f t="shared" si="530"/>
        <v>55.961333333333343</v>
      </c>
      <c r="AA1419" s="61">
        <f t="shared" si="531"/>
        <v>0</v>
      </c>
      <c r="AB1419" s="63">
        <f t="shared" si="532"/>
        <v>0</v>
      </c>
      <c r="AC1419" s="36"/>
      <c r="AD1419" s="64">
        <f t="shared" si="533"/>
        <v>0</v>
      </c>
      <c r="AE1419" s="64">
        <f t="shared" si="534"/>
        <v>0.80296481297077527</v>
      </c>
      <c r="AF1419" s="42">
        <f t="shared" si="544"/>
        <v>0</v>
      </c>
      <c r="AG1419" s="72">
        <f t="shared" si="545"/>
        <v>0</v>
      </c>
      <c r="AH1419">
        <f t="shared" si="546"/>
        <v>0.487801123879746</v>
      </c>
    </row>
    <row r="1420" spans="1:34" ht="15.75" thickBot="1" x14ac:dyDescent="0.3">
      <c r="A1420" s="36"/>
      <c r="B1420" s="17" t="s">
        <v>61</v>
      </c>
      <c r="C1420" s="17">
        <v>1416</v>
      </c>
      <c r="D1420" s="17">
        <v>394</v>
      </c>
      <c r="E1420" s="48">
        <v>31.1</v>
      </c>
      <c r="F1420" s="37">
        <f t="shared" si="547"/>
        <v>0.9166666666666663</v>
      </c>
      <c r="G1420" s="37">
        <f t="shared" si="548"/>
        <v>3.2999999999999989</v>
      </c>
      <c r="H1420" s="36"/>
      <c r="I1420" s="33">
        <f t="shared" si="528"/>
        <v>8.6388888888888893</v>
      </c>
      <c r="J1420" s="34">
        <f t="shared" si="535"/>
        <v>1671.9999999999993</v>
      </c>
      <c r="K1420" s="34">
        <f t="shared" si="536"/>
        <v>143.15</v>
      </c>
      <c r="L1420" s="39">
        <f t="shared" si="537"/>
        <v>74.354268750000003</v>
      </c>
      <c r="M1420" s="40">
        <f t="shared" si="538"/>
        <v>1889.5042687499993</v>
      </c>
      <c r="N1420" s="36"/>
      <c r="O1420" s="45">
        <f t="shared" si="539"/>
        <v>16323.217432812495</v>
      </c>
      <c r="P1420" s="46">
        <f t="shared" si="550"/>
        <v>16.323217432812495</v>
      </c>
      <c r="Q1420" s="42">
        <f t="shared" si="540"/>
        <v>16.323217432812495</v>
      </c>
      <c r="R1420" s="46">
        <f t="shared" si="549"/>
        <v>3.0515707828908507</v>
      </c>
      <c r="S1420" s="42">
        <f t="shared" si="541"/>
        <v>0</v>
      </c>
      <c r="T1420" s="43">
        <f t="shared" si="527"/>
        <v>0.80296481297077527</v>
      </c>
      <c r="U1420" s="36"/>
      <c r="V1420" s="58">
        <f t="shared" si="542"/>
        <v>1671.9999999999993</v>
      </c>
      <c r="W1420" s="58">
        <f t="shared" si="543"/>
        <v>0</v>
      </c>
      <c r="Y1420" s="61">
        <f t="shared" si="529"/>
        <v>68062.925925925942</v>
      </c>
      <c r="Z1420" s="61">
        <f t="shared" si="530"/>
        <v>68.062925925925938</v>
      </c>
      <c r="AA1420" s="61">
        <f t="shared" si="531"/>
        <v>0</v>
      </c>
      <c r="AB1420" s="63">
        <f t="shared" si="532"/>
        <v>0</v>
      </c>
      <c r="AC1420" s="36"/>
      <c r="AD1420" s="64">
        <f t="shared" si="533"/>
        <v>0</v>
      </c>
      <c r="AE1420" s="64">
        <f t="shared" si="534"/>
        <v>0.80296481297077527</v>
      </c>
      <c r="AF1420" s="42">
        <f t="shared" si="544"/>
        <v>0</v>
      </c>
      <c r="AG1420" s="72">
        <f t="shared" si="545"/>
        <v>0</v>
      </c>
      <c r="AH1420">
        <f t="shared" si="546"/>
        <v>0.487801123879746</v>
      </c>
    </row>
    <row r="1421" spans="1:34" ht="15.75" thickBot="1" x14ac:dyDescent="0.3">
      <c r="A1421" s="36"/>
      <c r="B1421" s="17" t="s">
        <v>61</v>
      </c>
      <c r="C1421" s="17">
        <v>1417</v>
      </c>
      <c r="D1421" s="17">
        <v>395</v>
      </c>
      <c r="E1421" s="48">
        <v>34.799999999999997</v>
      </c>
      <c r="F1421" s="37">
        <f t="shared" si="547"/>
        <v>1.0138888888888884</v>
      </c>
      <c r="G1421" s="37">
        <f t="shared" si="548"/>
        <v>3.6499999999999986</v>
      </c>
      <c r="H1421" s="36"/>
      <c r="I1421" s="33">
        <f t="shared" si="528"/>
        <v>9.6666666666666661</v>
      </c>
      <c r="J1421" s="34">
        <f t="shared" si="535"/>
        <v>1849.3333333333323</v>
      </c>
      <c r="K1421" s="34">
        <f t="shared" si="536"/>
        <v>143.15</v>
      </c>
      <c r="L1421" s="39">
        <f t="shared" si="537"/>
        <v>93.09869999999998</v>
      </c>
      <c r="M1421" s="40">
        <f t="shared" si="538"/>
        <v>2085.5820333333322</v>
      </c>
      <c r="N1421" s="36"/>
      <c r="O1421" s="45">
        <f t="shared" si="539"/>
        <v>20160.626322222211</v>
      </c>
      <c r="P1421" s="46">
        <f t="shared" si="550"/>
        <v>20.16062632222221</v>
      </c>
      <c r="Q1421" s="42">
        <f t="shared" si="540"/>
        <v>20.16062632222221</v>
      </c>
      <c r="R1421" s="46">
        <f t="shared" si="549"/>
        <v>3.0571709568692458</v>
      </c>
      <c r="S1421" s="42">
        <f t="shared" si="541"/>
        <v>0</v>
      </c>
      <c r="T1421" s="43">
        <f t="shared" si="527"/>
        <v>0.80296481297077527</v>
      </c>
      <c r="U1421" s="36"/>
      <c r="V1421" s="58">
        <f t="shared" si="542"/>
        <v>1849.3333333333323</v>
      </c>
      <c r="W1421" s="58">
        <f t="shared" si="543"/>
        <v>0</v>
      </c>
      <c r="Y1421" s="61">
        <f t="shared" si="529"/>
        <v>85221.333333333314</v>
      </c>
      <c r="Z1421" s="61">
        <f t="shared" si="530"/>
        <v>85.22133333333332</v>
      </c>
      <c r="AA1421" s="61">
        <f t="shared" si="531"/>
        <v>0</v>
      </c>
      <c r="AB1421" s="63">
        <f t="shared" si="532"/>
        <v>0</v>
      </c>
      <c r="AC1421" s="36"/>
      <c r="AD1421" s="64">
        <f t="shared" si="533"/>
        <v>0</v>
      </c>
      <c r="AE1421" s="64">
        <f t="shared" si="534"/>
        <v>0.80296481297077527</v>
      </c>
      <c r="AF1421" s="42">
        <f t="shared" si="544"/>
        <v>160352.02844444447</v>
      </c>
      <c r="AG1421" s="72">
        <f t="shared" si="545"/>
        <v>92543.164416</v>
      </c>
      <c r="AH1421">
        <f t="shared" si="546"/>
        <v>0.487801123879746</v>
      </c>
    </row>
    <row r="1422" spans="1:34" ht="15.75" thickBot="1" x14ac:dyDescent="0.3">
      <c r="A1422" s="36"/>
      <c r="B1422" s="17" t="s">
        <v>61</v>
      </c>
      <c r="C1422" s="17">
        <v>1418</v>
      </c>
      <c r="D1422" s="17">
        <v>396</v>
      </c>
      <c r="E1422" s="48">
        <v>38.4</v>
      </c>
      <c r="F1422" s="37">
        <f t="shared" si="547"/>
        <v>0.84722222222222243</v>
      </c>
      <c r="G1422" s="37">
        <f t="shared" si="548"/>
        <v>3.0500000000000007</v>
      </c>
      <c r="H1422" s="36"/>
      <c r="I1422" s="33">
        <f t="shared" si="528"/>
        <v>10.666666666666666</v>
      </c>
      <c r="J1422" s="34">
        <f t="shared" si="535"/>
        <v>1545.3333333333337</v>
      </c>
      <c r="K1422" s="34">
        <f t="shared" si="536"/>
        <v>143.15</v>
      </c>
      <c r="L1422" s="39">
        <f t="shared" si="537"/>
        <v>113.35679999999999</v>
      </c>
      <c r="M1422" s="40">
        <f t="shared" si="538"/>
        <v>1801.8401333333336</v>
      </c>
      <c r="N1422" s="36"/>
      <c r="O1422" s="45">
        <f t="shared" si="539"/>
        <v>19219.62808888889</v>
      </c>
      <c r="P1422" s="46">
        <f t="shared" si="550"/>
        <v>19.219628088888889</v>
      </c>
      <c r="Q1422" s="42">
        <f t="shared" si="540"/>
        <v>19.219628088888893</v>
      </c>
      <c r="R1422" s="46">
        <f t="shared" si="549"/>
        <v>3.0625097424494925</v>
      </c>
      <c r="S1422" s="42">
        <f t="shared" si="541"/>
        <v>0</v>
      </c>
      <c r="T1422" s="43">
        <f t="shared" si="527"/>
        <v>0.80296481297077527</v>
      </c>
      <c r="U1422" s="36"/>
      <c r="V1422" s="58">
        <f t="shared" si="542"/>
        <v>1545.3333333333337</v>
      </c>
      <c r="W1422" s="58">
        <f t="shared" si="543"/>
        <v>0</v>
      </c>
      <c r="Y1422" s="61">
        <f t="shared" si="529"/>
        <v>103765.33333333333</v>
      </c>
      <c r="Z1422" s="61">
        <f t="shared" si="530"/>
        <v>103.76533333333333</v>
      </c>
      <c r="AA1422" s="61">
        <f t="shared" si="531"/>
        <v>0</v>
      </c>
      <c r="AB1422" s="63">
        <f t="shared" si="532"/>
        <v>0</v>
      </c>
      <c r="AC1422" s="36"/>
      <c r="AD1422" s="64">
        <f t="shared" si="533"/>
        <v>0</v>
      </c>
      <c r="AE1422" s="64">
        <f t="shared" si="534"/>
        <v>0.8038224104470002</v>
      </c>
      <c r="AF1422" s="42">
        <f t="shared" si="544"/>
        <v>98410.792740740857</v>
      </c>
      <c r="AG1422" s="72">
        <f t="shared" si="545"/>
        <v>56795.328760500066</v>
      </c>
      <c r="AH1422">
        <f t="shared" si="546"/>
        <v>0.487801123879746</v>
      </c>
    </row>
    <row r="1423" spans="1:34" ht="15.75" thickBot="1" x14ac:dyDescent="0.3">
      <c r="A1423" s="36"/>
      <c r="B1423" s="17" t="s">
        <v>61</v>
      </c>
      <c r="C1423" s="17">
        <v>1419</v>
      </c>
      <c r="D1423" s="17">
        <v>397</v>
      </c>
      <c r="E1423" s="48">
        <v>40.9</v>
      </c>
      <c r="F1423" s="37">
        <f t="shared" si="547"/>
        <v>0.45833333333333393</v>
      </c>
      <c r="G1423" s="37">
        <f t="shared" si="548"/>
        <v>1.6500000000000021</v>
      </c>
      <c r="H1423" s="36"/>
      <c r="I1423" s="33">
        <f t="shared" si="528"/>
        <v>11.361111111111111</v>
      </c>
      <c r="J1423" s="34">
        <f t="shared" si="535"/>
        <v>836.00000000000114</v>
      </c>
      <c r="K1423" s="34">
        <f t="shared" si="536"/>
        <v>143.15</v>
      </c>
      <c r="L1423" s="39">
        <f t="shared" si="537"/>
        <v>128.59726874999998</v>
      </c>
      <c r="M1423" s="40">
        <f t="shared" si="538"/>
        <v>1107.7472687500012</v>
      </c>
      <c r="N1423" s="36"/>
      <c r="O1423" s="45">
        <f t="shared" si="539"/>
        <v>12585.239803298624</v>
      </c>
      <c r="P1423" s="46">
        <f t="shared" si="550"/>
        <v>12.585239803298624</v>
      </c>
      <c r="Q1423" s="42">
        <f t="shared" si="540"/>
        <v>12.585239803298622</v>
      </c>
      <c r="R1423" s="46">
        <f t="shared" si="549"/>
        <v>3.0660056423948534</v>
      </c>
      <c r="S1423" s="42">
        <f t="shared" si="541"/>
        <v>0</v>
      </c>
      <c r="T1423" s="43">
        <f t="shared" si="527"/>
        <v>0.80296481297077527</v>
      </c>
      <c r="U1423" s="36"/>
      <c r="V1423" s="58">
        <f t="shared" si="542"/>
        <v>836.00000000000114</v>
      </c>
      <c r="W1423" s="58">
        <f t="shared" si="543"/>
        <v>0</v>
      </c>
      <c r="Y1423" s="61">
        <f t="shared" si="529"/>
        <v>117716.25925925924</v>
      </c>
      <c r="Z1423" s="61">
        <f t="shared" si="530"/>
        <v>117.71625925925925</v>
      </c>
      <c r="AA1423" s="61">
        <f t="shared" si="531"/>
        <v>0</v>
      </c>
      <c r="AB1423" s="63">
        <f t="shared" si="532"/>
        <v>0</v>
      </c>
      <c r="AC1423" s="36"/>
      <c r="AD1423" s="64">
        <f t="shared" si="533"/>
        <v>0</v>
      </c>
      <c r="AE1423" s="64">
        <f t="shared" si="534"/>
        <v>0.80457870887008087</v>
      </c>
      <c r="AF1423" s="42">
        <f t="shared" si="544"/>
        <v>0</v>
      </c>
      <c r="AG1423" s="72">
        <f t="shared" si="545"/>
        <v>0</v>
      </c>
      <c r="AH1423">
        <f t="shared" si="546"/>
        <v>0.487801123879746</v>
      </c>
    </row>
    <row r="1424" spans="1:34" ht="15.75" thickBot="1" x14ac:dyDescent="0.3">
      <c r="A1424" s="36"/>
      <c r="B1424" s="17" t="s">
        <v>61</v>
      </c>
      <c r="C1424" s="17">
        <v>1420</v>
      </c>
      <c r="D1424" s="17">
        <v>398</v>
      </c>
      <c r="E1424" s="48">
        <v>41.7</v>
      </c>
      <c r="F1424" s="37">
        <f t="shared" si="547"/>
        <v>0</v>
      </c>
      <c r="G1424" s="37">
        <f t="shared" si="548"/>
        <v>0</v>
      </c>
      <c r="H1424" s="36"/>
      <c r="I1424" s="33">
        <f t="shared" si="528"/>
        <v>11.583333333333334</v>
      </c>
      <c r="J1424" s="34">
        <f t="shared" si="535"/>
        <v>0</v>
      </c>
      <c r="K1424" s="34">
        <f t="shared" si="536"/>
        <v>143.15</v>
      </c>
      <c r="L1424" s="39">
        <f t="shared" si="537"/>
        <v>133.67716874999999</v>
      </c>
      <c r="M1424" s="40">
        <f t="shared" si="538"/>
        <v>276.82716875</v>
      </c>
      <c r="N1424" s="36"/>
      <c r="O1424" s="45">
        <f t="shared" si="539"/>
        <v>3206.581371354167</v>
      </c>
      <c r="P1424" s="46">
        <f t="shared" si="550"/>
        <v>3.2065813713541669</v>
      </c>
      <c r="Q1424" s="42">
        <f t="shared" si="540"/>
        <v>3.2065813713541669</v>
      </c>
      <c r="R1424" s="46">
        <f t="shared" si="549"/>
        <v>3.0668963594424516</v>
      </c>
      <c r="S1424" s="42">
        <f t="shared" si="541"/>
        <v>3087.350914409722</v>
      </c>
      <c r="T1424" s="43">
        <f t="shared" si="527"/>
        <v>0.8038224104470002</v>
      </c>
      <c r="U1424" s="36"/>
      <c r="V1424" s="58">
        <f t="shared" si="542"/>
        <v>0</v>
      </c>
      <c r="W1424" s="58">
        <f t="shared" si="543"/>
        <v>0</v>
      </c>
      <c r="Y1424" s="61">
        <f t="shared" si="529"/>
        <v>122366.33333333334</v>
      </c>
      <c r="Z1424" s="61">
        <f t="shared" si="530"/>
        <v>122.36633333333334</v>
      </c>
      <c r="AA1424" s="61">
        <f t="shared" si="531"/>
        <v>4650.0740740741021</v>
      </c>
      <c r="AB1424" s="63">
        <f t="shared" si="532"/>
        <v>4.6500740740741024</v>
      </c>
      <c r="AC1424" s="36"/>
      <c r="AD1424" s="64">
        <f t="shared" si="533"/>
        <v>-4.6500740740741024</v>
      </c>
      <c r="AE1424" s="64">
        <f t="shared" si="534"/>
        <v>0.80522953401335828</v>
      </c>
      <c r="AF1424" s="42">
        <f t="shared" si="544"/>
        <v>0</v>
      </c>
      <c r="AG1424" s="72">
        <f t="shared" si="545"/>
        <v>0</v>
      </c>
      <c r="AH1424">
        <f t="shared" si="546"/>
        <v>0.4883221143465527</v>
      </c>
    </row>
    <row r="1425" spans="1:34" ht="15.75" thickBot="1" x14ac:dyDescent="0.3">
      <c r="A1425" s="36"/>
      <c r="B1425" s="17" t="s">
        <v>61</v>
      </c>
      <c r="C1425" s="17">
        <v>1421</v>
      </c>
      <c r="D1425" s="17">
        <v>399</v>
      </c>
      <c r="E1425" s="48">
        <v>40.9</v>
      </c>
      <c r="F1425" s="37">
        <f t="shared" si="547"/>
        <v>-0.47222222222222299</v>
      </c>
      <c r="G1425" s="37">
        <f t="shared" si="548"/>
        <v>-1.7000000000000028</v>
      </c>
      <c r="H1425" s="36"/>
      <c r="I1425" s="33">
        <f t="shared" si="528"/>
        <v>11.361111111111111</v>
      </c>
      <c r="J1425" s="34">
        <f t="shared" si="535"/>
        <v>-861.33333333333474</v>
      </c>
      <c r="K1425" s="34">
        <f t="shared" si="536"/>
        <v>143.15</v>
      </c>
      <c r="L1425" s="39">
        <f t="shared" si="537"/>
        <v>128.59726874999998</v>
      </c>
      <c r="M1425" s="40">
        <f t="shared" si="538"/>
        <v>271.74726874999999</v>
      </c>
      <c r="N1425" s="36"/>
      <c r="O1425" s="45">
        <f t="shared" si="539"/>
        <v>3087.350914409722</v>
      </c>
      <c r="P1425" s="46">
        <f t="shared" si="550"/>
        <v>3.087350914409722</v>
      </c>
      <c r="Q1425" s="42">
        <f t="shared" si="540"/>
        <v>-6.6983527892939971</v>
      </c>
      <c r="R1425" s="46">
        <f t="shared" si="549"/>
        <v>3.0677539569186765</v>
      </c>
      <c r="S1425" s="42">
        <f t="shared" si="541"/>
        <v>2722.674323090278</v>
      </c>
      <c r="T1425" s="43">
        <f t="shared" si="527"/>
        <v>0.80457870887008087</v>
      </c>
      <c r="U1425" s="36"/>
      <c r="V1425" s="58">
        <f t="shared" si="542"/>
        <v>0</v>
      </c>
      <c r="W1425" s="58">
        <f t="shared" si="543"/>
        <v>861.33333333333474</v>
      </c>
      <c r="Y1425" s="61">
        <f t="shared" si="529"/>
        <v>117716.25925925924</v>
      </c>
      <c r="Z1425" s="61">
        <f t="shared" si="530"/>
        <v>117.71625925925925</v>
      </c>
      <c r="AA1425" s="61">
        <f t="shared" si="531"/>
        <v>14490.666666666642</v>
      </c>
      <c r="AB1425" s="63">
        <f t="shared" si="532"/>
        <v>14.490666666666643</v>
      </c>
      <c r="AC1425" s="36"/>
      <c r="AD1425" s="64">
        <f t="shared" si="533"/>
        <v>-14.490666666666643</v>
      </c>
      <c r="AE1425" s="64">
        <f t="shared" si="534"/>
        <v>0.80584776152401605</v>
      </c>
      <c r="AF1425" s="42">
        <f t="shared" si="544"/>
        <v>0</v>
      </c>
      <c r="AG1425" s="72">
        <f t="shared" si="545"/>
        <v>0</v>
      </c>
      <c r="AH1425">
        <f t="shared" si="546"/>
        <v>0.48878156563857417</v>
      </c>
    </row>
    <row r="1426" spans="1:34" ht="15.75" thickBot="1" x14ac:dyDescent="0.3">
      <c r="A1426" s="36"/>
      <c r="B1426" s="17" t="s">
        <v>61</v>
      </c>
      <c r="C1426" s="17">
        <v>1422</v>
      </c>
      <c r="D1426" s="17">
        <v>400</v>
      </c>
      <c r="E1426" s="48">
        <v>38.299999999999997</v>
      </c>
      <c r="F1426" s="37">
        <f t="shared" si="547"/>
        <v>-0.7777777777777779</v>
      </c>
      <c r="G1426" s="37">
        <f t="shared" si="548"/>
        <v>-2.8000000000000007</v>
      </c>
      <c r="H1426" s="36"/>
      <c r="I1426" s="33">
        <f t="shared" si="528"/>
        <v>10.638888888888889</v>
      </c>
      <c r="J1426" s="34">
        <f t="shared" si="535"/>
        <v>-1418.666666666667</v>
      </c>
      <c r="K1426" s="34">
        <f t="shared" si="536"/>
        <v>143.15</v>
      </c>
      <c r="L1426" s="39">
        <f t="shared" si="537"/>
        <v>112.76716875000001</v>
      </c>
      <c r="M1426" s="40">
        <f t="shared" si="538"/>
        <v>255.91716875000003</v>
      </c>
      <c r="N1426" s="36"/>
      <c r="O1426" s="45">
        <f t="shared" si="539"/>
        <v>2722.674323090278</v>
      </c>
      <c r="P1426" s="46">
        <f t="shared" si="550"/>
        <v>2.7226743230902781</v>
      </c>
      <c r="Q1426" s="42">
        <f t="shared" si="540"/>
        <v>-12.370362713946761</v>
      </c>
      <c r="R1426" s="46">
        <f t="shared" si="549"/>
        <v>3.0685102553417569</v>
      </c>
      <c r="S1426" s="42">
        <f t="shared" si="541"/>
        <v>2342.9705157986109</v>
      </c>
      <c r="T1426" s="43">
        <f t="shared" si="527"/>
        <v>0.80522953401335828</v>
      </c>
      <c r="U1426" s="36"/>
      <c r="V1426" s="58">
        <f t="shared" si="542"/>
        <v>0</v>
      </c>
      <c r="W1426" s="58">
        <f t="shared" si="543"/>
        <v>1418.666666666667</v>
      </c>
      <c r="Y1426" s="61">
        <f t="shared" si="529"/>
        <v>103225.5925925926</v>
      </c>
      <c r="Z1426" s="61">
        <f t="shared" si="530"/>
        <v>103.22559259259261</v>
      </c>
      <c r="AA1426" s="61">
        <f t="shared" si="531"/>
        <v>15537.777777777781</v>
      </c>
      <c r="AB1426" s="63">
        <f t="shared" si="532"/>
        <v>15.53777777777778</v>
      </c>
      <c r="AC1426" s="36"/>
      <c r="AD1426" s="64">
        <f t="shared" si="533"/>
        <v>-15.53777777777778</v>
      </c>
      <c r="AE1426" s="64">
        <f t="shared" si="534"/>
        <v>0.80584776152401605</v>
      </c>
      <c r="AF1426" s="42">
        <f t="shared" si="544"/>
        <v>0</v>
      </c>
      <c r="AG1426" s="72">
        <f t="shared" si="545"/>
        <v>0</v>
      </c>
      <c r="AH1426">
        <f t="shared" si="546"/>
        <v>0.48917694191311517</v>
      </c>
    </row>
    <row r="1427" spans="1:34" ht="15.75" thickBot="1" x14ac:dyDescent="0.3">
      <c r="A1427" s="36"/>
      <c r="B1427" s="17" t="s">
        <v>61</v>
      </c>
      <c r="C1427" s="17">
        <v>1423</v>
      </c>
      <c r="D1427" s="17">
        <v>401</v>
      </c>
      <c r="E1427" s="48">
        <v>35.299999999999997</v>
      </c>
      <c r="F1427" s="37">
        <f t="shared" si="547"/>
        <v>-0.55555555555555558</v>
      </c>
      <c r="G1427" s="37">
        <f t="shared" si="548"/>
        <v>-2</v>
      </c>
      <c r="H1427" s="36"/>
      <c r="I1427" s="33">
        <f t="shared" si="528"/>
        <v>9.8055555555555554</v>
      </c>
      <c r="J1427" s="34">
        <f t="shared" si="535"/>
        <v>-1013.3333333333334</v>
      </c>
      <c r="K1427" s="34">
        <f t="shared" si="536"/>
        <v>143.15</v>
      </c>
      <c r="L1427" s="39">
        <f t="shared" si="537"/>
        <v>95.793168749999992</v>
      </c>
      <c r="M1427" s="40">
        <f t="shared" si="538"/>
        <v>238.94316874999998</v>
      </c>
      <c r="N1427" s="36"/>
      <c r="O1427" s="45">
        <f t="shared" si="539"/>
        <v>2342.9705157986109</v>
      </c>
      <c r="P1427" s="46">
        <f t="shared" si="550"/>
        <v>2.3429705157986107</v>
      </c>
      <c r="Q1427" s="42">
        <f t="shared" si="540"/>
        <v>-7.5933257804976861</v>
      </c>
      <c r="R1427" s="46">
        <f t="shared" si="549"/>
        <v>3.0691610804850344</v>
      </c>
      <c r="S1427" s="42">
        <f t="shared" si="541"/>
        <v>2225.619038368055</v>
      </c>
      <c r="T1427" s="43">
        <f t="shared" si="527"/>
        <v>0.80584776152401605</v>
      </c>
      <c r="U1427" s="36"/>
      <c r="V1427" s="58">
        <f t="shared" si="542"/>
        <v>0</v>
      </c>
      <c r="W1427" s="58">
        <f t="shared" si="543"/>
        <v>1013.3333333333334</v>
      </c>
      <c r="Y1427" s="61">
        <f t="shared" si="529"/>
        <v>87687.814814814818</v>
      </c>
      <c r="Z1427" s="61">
        <f t="shared" si="530"/>
        <v>87.687814814814814</v>
      </c>
      <c r="AA1427" s="61">
        <f t="shared" si="531"/>
        <v>4897.7777777777956</v>
      </c>
      <c r="AB1427" s="63">
        <f t="shared" si="532"/>
        <v>4.8977777777777955</v>
      </c>
      <c r="AC1427" s="36"/>
      <c r="AD1427" s="64">
        <f t="shared" si="533"/>
        <v>-4.8977777777777955</v>
      </c>
      <c r="AE1427" s="64">
        <f t="shared" si="534"/>
        <v>0.80584776152401605</v>
      </c>
      <c r="AF1427" s="42">
        <f t="shared" si="544"/>
        <v>0</v>
      </c>
      <c r="AG1427" s="72">
        <f t="shared" si="545"/>
        <v>0</v>
      </c>
      <c r="AH1427">
        <f t="shared" si="546"/>
        <v>0.48955251512583969</v>
      </c>
    </row>
    <row r="1428" spans="1:34" ht="15.75" thickBot="1" x14ac:dyDescent="0.3">
      <c r="A1428" s="36"/>
      <c r="B1428" s="17" t="s">
        <v>61</v>
      </c>
      <c r="C1428" s="17">
        <v>1424</v>
      </c>
      <c r="D1428" s="17">
        <v>402</v>
      </c>
      <c r="E1428" s="48">
        <v>34.299999999999997</v>
      </c>
      <c r="F1428" s="37">
        <f t="shared" si="547"/>
        <v>-9.7222222222221627E-2</v>
      </c>
      <c r="G1428" s="37">
        <f t="shared" si="548"/>
        <v>-0.34999999999999787</v>
      </c>
      <c r="H1428" s="36"/>
      <c r="I1428" s="33">
        <f t="shared" si="528"/>
        <v>9.5277777777777768</v>
      </c>
      <c r="J1428" s="34">
        <f t="shared" si="535"/>
        <v>-177.33333333333223</v>
      </c>
      <c r="K1428" s="34">
        <f t="shared" si="536"/>
        <v>143.15</v>
      </c>
      <c r="L1428" s="39">
        <f t="shared" si="537"/>
        <v>90.442668749999982</v>
      </c>
      <c r="M1428" s="40">
        <f t="shared" si="538"/>
        <v>233.59266874999997</v>
      </c>
      <c r="N1428" s="36"/>
      <c r="O1428" s="45">
        <f t="shared" si="539"/>
        <v>2225.619038368055</v>
      </c>
      <c r="P1428" s="46">
        <f t="shared" si="550"/>
        <v>2.225619038368055</v>
      </c>
      <c r="Q1428" s="42">
        <f t="shared" si="540"/>
        <v>0.5360264457754732</v>
      </c>
      <c r="R1428" s="46">
        <f t="shared" si="549"/>
        <v>3.0697793079956921</v>
      </c>
      <c r="S1428" s="42">
        <f t="shared" si="541"/>
        <v>0</v>
      </c>
      <c r="T1428" s="43">
        <f t="shared" si="527"/>
        <v>0.80584776152401605</v>
      </c>
      <c r="U1428" s="36"/>
      <c r="V1428" s="58">
        <f t="shared" si="542"/>
        <v>0</v>
      </c>
      <c r="W1428" s="58">
        <f t="shared" si="543"/>
        <v>177.33333333333223</v>
      </c>
      <c r="Y1428" s="61">
        <f t="shared" si="529"/>
        <v>82790.037037037022</v>
      </c>
      <c r="Z1428" s="61">
        <f t="shared" si="530"/>
        <v>82.790037037037024</v>
      </c>
      <c r="AA1428" s="61">
        <f t="shared" si="531"/>
        <v>0</v>
      </c>
      <c r="AB1428" s="63">
        <f t="shared" si="532"/>
        <v>0</v>
      </c>
      <c r="AC1428" s="36"/>
      <c r="AD1428" s="64">
        <f t="shared" si="533"/>
        <v>0</v>
      </c>
      <c r="AE1428" s="64">
        <f t="shared" si="534"/>
        <v>0.80584776152401605</v>
      </c>
      <c r="AF1428" s="42">
        <f t="shared" si="544"/>
        <v>0</v>
      </c>
      <c r="AG1428" s="72">
        <f t="shared" si="545"/>
        <v>0</v>
      </c>
      <c r="AH1428">
        <f t="shared" si="546"/>
        <v>0.48955251512583969</v>
      </c>
    </row>
    <row r="1429" spans="1:34" ht="15.75" thickBot="1" x14ac:dyDescent="0.3">
      <c r="A1429" s="36"/>
      <c r="B1429" s="17" t="s">
        <v>61</v>
      </c>
      <c r="C1429" s="17">
        <v>1425</v>
      </c>
      <c r="D1429" s="17">
        <v>403</v>
      </c>
      <c r="E1429" s="48">
        <v>34.6</v>
      </c>
      <c r="F1429" s="37">
        <f t="shared" si="547"/>
        <v>0.27777777777777779</v>
      </c>
      <c r="G1429" s="37">
        <f t="shared" si="548"/>
        <v>1</v>
      </c>
      <c r="H1429" s="36"/>
      <c r="I1429" s="33">
        <f t="shared" si="528"/>
        <v>9.6111111111111125</v>
      </c>
      <c r="J1429" s="34">
        <f t="shared" si="535"/>
        <v>506.66666666666669</v>
      </c>
      <c r="K1429" s="34">
        <f t="shared" si="536"/>
        <v>143.15</v>
      </c>
      <c r="L1429" s="39">
        <f t="shared" si="537"/>
        <v>92.031675000000021</v>
      </c>
      <c r="M1429" s="40">
        <f t="shared" si="538"/>
        <v>741.84834166666678</v>
      </c>
      <c r="N1429" s="36"/>
      <c r="O1429" s="45">
        <f t="shared" si="539"/>
        <v>7129.9868393518536</v>
      </c>
      <c r="P1429" s="46">
        <f t="shared" si="550"/>
        <v>7.1299868393518535</v>
      </c>
      <c r="Q1429" s="42">
        <f t="shared" si="540"/>
        <v>7.1299868393518535</v>
      </c>
      <c r="R1429" s="46">
        <f t="shared" si="549"/>
        <v>3.0717598598955123</v>
      </c>
      <c r="S1429" s="42">
        <f t="shared" si="541"/>
        <v>0</v>
      </c>
      <c r="T1429" s="43">
        <f t="shared" si="527"/>
        <v>0.80584776152401605</v>
      </c>
      <c r="U1429" s="36"/>
      <c r="V1429" s="58">
        <f t="shared" si="542"/>
        <v>506.66666666666669</v>
      </c>
      <c r="W1429" s="58">
        <f t="shared" si="543"/>
        <v>0</v>
      </c>
      <c r="Y1429" s="61">
        <f t="shared" si="529"/>
        <v>84244.592592592613</v>
      </c>
      <c r="Z1429" s="61">
        <f t="shared" si="530"/>
        <v>84.24459259259261</v>
      </c>
      <c r="AA1429" s="61">
        <f t="shared" si="531"/>
        <v>0</v>
      </c>
      <c r="AB1429" s="63">
        <f t="shared" si="532"/>
        <v>0</v>
      </c>
      <c r="AC1429" s="36"/>
      <c r="AD1429" s="64">
        <f t="shared" si="533"/>
        <v>0</v>
      </c>
      <c r="AE1429" s="64">
        <f t="shared" si="534"/>
        <v>0.80584776152401605</v>
      </c>
      <c r="AF1429" s="42">
        <f t="shared" si="544"/>
        <v>0</v>
      </c>
      <c r="AG1429" s="72">
        <f t="shared" si="545"/>
        <v>0</v>
      </c>
      <c r="AH1429">
        <f t="shared" si="546"/>
        <v>0.48955251512583969</v>
      </c>
    </row>
    <row r="1430" spans="1:34" ht="15.75" thickBot="1" x14ac:dyDescent="0.3">
      <c r="A1430" s="36"/>
      <c r="B1430" s="17" t="s">
        <v>61</v>
      </c>
      <c r="C1430" s="17">
        <v>1426</v>
      </c>
      <c r="D1430" s="17">
        <v>404</v>
      </c>
      <c r="E1430" s="48">
        <v>36.299999999999997</v>
      </c>
      <c r="F1430" s="37">
        <f t="shared" si="547"/>
        <v>0.68055555555555536</v>
      </c>
      <c r="G1430" s="37">
        <f t="shared" si="548"/>
        <v>2.4499999999999993</v>
      </c>
      <c r="H1430" s="36"/>
      <c r="I1430" s="33">
        <f t="shared" si="528"/>
        <v>10.083333333333332</v>
      </c>
      <c r="J1430" s="34">
        <f t="shared" si="535"/>
        <v>1241.333333333333</v>
      </c>
      <c r="K1430" s="34">
        <f t="shared" si="536"/>
        <v>143.15</v>
      </c>
      <c r="L1430" s="39">
        <f t="shared" si="537"/>
        <v>101.29741874999998</v>
      </c>
      <c r="M1430" s="40">
        <f t="shared" si="538"/>
        <v>1485.780752083333</v>
      </c>
      <c r="N1430" s="36"/>
      <c r="O1430" s="45">
        <f t="shared" si="539"/>
        <v>14981.62258350694</v>
      </c>
      <c r="P1430" s="46">
        <f t="shared" si="550"/>
        <v>14.98162258350694</v>
      </c>
      <c r="Q1430" s="42">
        <f t="shared" si="540"/>
        <v>14.98162258350694</v>
      </c>
      <c r="R1430" s="46">
        <f t="shared" si="549"/>
        <v>3.0759214217242641</v>
      </c>
      <c r="S1430" s="42">
        <f t="shared" si="541"/>
        <v>0</v>
      </c>
      <c r="T1430" s="43">
        <f t="shared" si="527"/>
        <v>0.80584776152401605</v>
      </c>
      <c r="U1430" s="36"/>
      <c r="V1430" s="58">
        <f t="shared" si="542"/>
        <v>1241.333333333333</v>
      </c>
      <c r="W1430" s="58">
        <f t="shared" si="543"/>
        <v>0</v>
      </c>
      <c r="Y1430" s="61">
        <f t="shared" si="529"/>
        <v>92726.333333333314</v>
      </c>
      <c r="Z1430" s="61">
        <f t="shared" si="530"/>
        <v>92.726333333333315</v>
      </c>
      <c r="AA1430" s="61">
        <f t="shared" si="531"/>
        <v>0</v>
      </c>
      <c r="AB1430" s="63">
        <f t="shared" si="532"/>
        <v>0</v>
      </c>
      <c r="AC1430" s="36"/>
      <c r="AD1430" s="64">
        <f t="shared" si="533"/>
        <v>0</v>
      </c>
      <c r="AE1430" s="64">
        <f t="shared" si="534"/>
        <v>0.80584776152401605</v>
      </c>
      <c r="AF1430" s="42">
        <f t="shared" si="544"/>
        <v>0</v>
      </c>
      <c r="AG1430" s="72">
        <f t="shared" si="545"/>
        <v>0</v>
      </c>
      <c r="AH1430">
        <f t="shared" si="546"/>
        <v>0.48955251512583969</v>
      </c>
    </row>
    <row r="1431" spans="1:34" ht="15.75" thickBot="1" x14ac:dyDescent="0.3">
      <c r="A1431" s="36"/>
      <c r="B1431" s="17" t="s">
        <v>61</v>
      </c>
      <c r="C1431" s="17">
        <v>1427</v>
      </c>
      <c r="D1431" s="17">
        <v>405</v>
      </c>
      <c r="E1431" s="48">
        <v>39.5</v>
      </c>
      <c r="F1431" s="37">
        <f t="shared" si="547"/>
        <v>0.76388888888888884</v>
      </c>
      <c r="G1431" s="37">
        <f t="shared" si="548"/>
        <v>2.75</v>
      </c>
      <c r="H1431" s="36"/>
      <c r="I1431" s="33">
        <f t="shared" si="528"/>
        <v>10.972222222222223</v>
      </c>
      <c r="J1431" s="34">
        <f t="shared" si="535"/>
        <v>1393.3333333333333</v>
      </c>
      <c r="K1431" s="34">
        <f t="shared" si="536"/>
        <v>143.15</v>
      </c>
      <c r="L1431" s="39">
        <f t="shared" si="537"/>
        <v>119.94421875000002</v>
      </c>
      <c r="M1431" s="40">
        <f t="shared" si="538"/>
        <v>1656.4275520833332</v>
      </c>
      <c r="N1431" s="36"/>
      <c r="O1431" s="45">
        <f t="shared" si="539"/>
        <v>18174.691196469907</v>
      </c>
      <c r="P1431" s="46">
        <f t="shared" si="550"/>
        <v>18.174691196469908</v>
      </c>
      <c r="Q1431" s="42">
        <f t="shared" si="540"/>
        <v>18.174691196469912</v>
      </c>
      <c r="R1431" s="46">
        <f t="shared" si="549"/>
        <v>3.0809699470566168</v>
      </c>
      <c r="S1431" s="42">
        <f t="shared" si="541"/>
        <v>0</v>
      </c>
      <c r="T1431" s="43">
        <f t="shared" si="527"/>
        <v>0.80584776152401605</v>
      </c>
      <c r="U1431" s="36"/>
      <c r="V1431" s="58">
        <f t="shared" si="542"/>
        <v>1393.3333333333333</v>
      </c>
      <c r="W1431" s="58">
        <f t="shared" si="543"/>
        <v>0</v>
      </c>
      <c r="Y1431" s="61">
        <f t="shared" si="529"/>
        <v>109795.37037037039</v>
      </c>
      <c r="Z1431" s="61">
        <f t="shared" si="530"/>
        <v>109.79537037037039</v>
      </c>
      <c r="AA1431" s="61">
        <f t="shared" si="531"/>
        <v>0</v>
      </c>
      <c r="AB1431" s="63">
        <f t="shared" si="532"/>
        <v>0</v>
      </c>
      <c r="AC1431" s="36"/>
      <c r="AD1431" s="64">
        <f t="shared" si="533"/>
        <v>0</v>
      </c>
      <c r="AE1431" s="64">
        <f t="shared" si="534"/>
        <v>0.8067469061641106</v>
      </c>
      <c r="AF1431" s="42">
        <f t="shared" si="544"/>
        <v>93444.983703703692</v>
      </c>
      <c r="AG1431" s="72">
        <f t="shared" si="545"/>
        <v>53929.436219999996</v>
      </c>
      <c r="AH1431">
        <f t="shared" si="546"/>
        <v>0.48955251512583969</v>
      </c>
    </row>
    <row r="1432" spans="1:34" ht="15.75" thickBot="1" x14ac:dyDescent="0.3">
      <c r="A1432" s="36"/>
      <c r="B1432" s="17" t="s">
        <v>61</v>
      </c>
      <c r="C1432" s="17">
        <v>1428</v>
      </c>
      <c r="D1432" s="17">
        <v>406</v>
      </c>
      <c r="E1432" s="48">
        <v>41.8</v>
      </c>
      <c r="F1432" s="37">
        <f t="shared" si="547"/>
        <v>0.41666666666666663</v>
      </c>
      <c r="G1432" s="37">
        <f t="shared" si="548"/>
        <v>1.5</v>
      </c>
      <c r="H1432" s="36"/>
      <c r="I1432" s="33">
        <f t="shared" si="528"/>
        <v>11.611111111111111</v>
      </c>
      <c r="J1432" s="34">
        <f t="shared" si="535"/>
        <v>759.99999999999989</v>
      </c>
      <c r="K1432" s="34">
        <f t="shared" si="536"/>
        <v>143.15</v>
      </c>
      <c r="L1432" s="39">
        <f t="shared" si="537"/>
        <v>134.319075</v>
      </c>
      <c r="M1432" s="40">
        <f t="shared" si="538"/>
        <v>1037.469075</v>
      </c>
      <c r="N1432" s="36"/>
      <c r="O1432" s="45">
        <f t="shared" si="539"/>
        <v>12046.168704166666</v>
      </c>
      <c r="P1432" s="46">
        <f t="shared" si="550"/>
        <v>12.046168704166666</v>
      </c>
      <c r="Q1432" s="42">
        <f t="shared" si="540"/>
        <v>12.046168704166666</v>
      </c>
      <c r="R1432" s="46">
        <f t="shared" si="549"/>
        <v>3.0843161050299965</v>
      </c>
      <c r="S1432" s="42">
        <f t="shared" si="541"/>
        <v>0</v>
      </c>
      <c r="T1432" s="43">
        <f t="shared" si="527"/>
        <v>0.80584776152401605</v>
      </c>
      <c r="U1432" s="36"/>
      <c r="V1432" s="58">
        <f t="shared" si="542"/>
        <v>759.99999999999989</v>
      </c>
      <c r="W1432" s="58">
        <f t="shared" si="543"/>
        <v>0</v>
      </c>
      <c r="Y1432" s="61">
        <f t="shared" si="529"/>
        <v>122953.92592592593</v>
      </c>
      <c r="Z1432" s="61">
        <f t="shared" si="530"/>
        <v>122.95392592592593</v>
      </c>
      <c r="AA1432" s="61">
        <f t="shared" si="531"/>
        <v>0</v>
      </c>
      <c r="AB1432" s="63">
        <f t="shared" si="532"/>
        <v>0</v>
      </c>
      <c r="AC1432" s="36"/>
      <c r="AD1432" s="64">
        <f t="shared" si="533"/>
        <v>0</v>
      </c>
      <c r="AE1432" s="64">
        <f t="shared" si="534"/>
        <v>0.80757231568007315</v>
      </c>
      <c r="AF1432" s="42">
        <f t="shared" si="544"/>
        <v>3220.0308641975762</v>
      </c>
      <c r="AG1432" s="72">
        <f t="shared" si="545"/>
        <v>1858.3603125000266</v>
      </c>
      <c r="AH1432">
        <f t="shared" si="546"/>
        <v>0.48955251512583969</v>
      </c>
    </row>
    <row r="1433" spans="1:34" ht="15.75" thickBot="1" x14ac:dyDescent="0.3">
      <c r="A1433" s="36"/>
      <c r="B1433" s="17" t="s">
        <v>61</v>
      </c>
      <c r="C1433" s="17">
        <v>1429</v>
      </c>
      <c r="D1433" s="17">
        <v>407</v>
      </c>
      <c r="E1433" s="48">
        <v>42.5</v>
      </c>
      <c r="F1433" s="37">
        <f t="shared" si="547"/>
        <v>1.3888888888889086E-2</v>
      </c>
      <c r="G1433" s="37">
        <f t="shared" si="548"/>
        <v>5.0000000000000711E-2</v>
      </c>
      <c r="H1433" s="36"/>
      <c r="I1433" s="33">
        <f t="shared" si="528"/>
        <v>11.805555555555555</v>
      </c>
      <c r="J1433" s="34">
        <f t="shared" si="535"/>
        <v>25.333333333333691</v>
      </c>
      <c r="K1433" s="34">
        <f t="shared" si="536"/>
        <v>143.15</v>
      </c>
      <c r="L1433" s="39">
        <f t="shared" si="537"/>
        <v>138.85546874999997</v>
      </c>
      <c r="M1433" s="40">
        <f t="shared" si="538"/>
        <v>307.33880208333369</v>
      </c>
      <c r="N1433" s="36"/>
      <c r="O1433" s="45">
        <f t="shared" si="539"/>
        <v>3628.3053023726893</v>
      </c>
      <c r="P1433" s="46">
        <f t="shared" si="550"/>
        <v>3.6283053023726892</v>
      </c>
      <c r="Q1433" s="42">
        <f t="shared" si="540"/>
        <v>3.6283053023726892</v>
      </c>
      <c r="R1433" s="46">
        <f t="shared" si="549"/>
        <v>3.0853239676139887</v>
      </c>
      <c r="S1433" s="42">
        <f t="shared" si="541"/>
        <v>3236.9207043402785</v>
      </c>
      <c r="T1433" s="43">
        <f t="shared" si="527"/>
        <v>0.8067469061641106</v>
      </c>
      <c r="U1433" s="65"/>
      <c r="V1433" s="58">
        <f t="shared" si="542"/>
        <v>25.333333333333691</v>
      </c>
      <c r="W1433" s="58">
        <f t="shared" si="543"/>
        <v>0</v>
      </c>
      <c r="Y1433" s="61">
        <f t="shared" si="529"/>
        <v>127106.48148148147</v>
      </c>
      <c r="Z1433" s="61">
        <f t="shared" si="530"/>
        <v>127.10648148148148</v>
      </c>
      <c r="AA1433" s="61">
        <f t="shared" si="531"/>
        <v>3563.5555555555475</v>
      </c>
      <c r="AB1433" s="63">
        <f t="shared" si="532"/>
        <v>3.5635555555555474</v>
      </c>
      <c r="AC1433" s="36"/>
      <c r="AD1433" s="64">
        <f t="shared" si="533"/>
        <v>-3.5635555555555474</v>
      </c>
      <c r="AE1433" s="64">
        <f t="shared" si="534"/>
        <v>0.80826740129002683</v>
      </c>
      <c r="AF1433" s="42">
        <f t="shared" si="544"/>
        <v>0</v>
      </c>
      <c r="AG1433" s="72">
        <f t="shared" si="545"/>
        <v>0</v>
      </c>
      <c r="AH1433">
        <f t="shared" si="546"/>
        <v>0.49009874549469729</v>
      </c>
    </row>
    <row r="1434" spans="1:34" ht="15.75" thickBot="1" x14ac:dyDescent="0.3">
      <c r="A1434" s="36"/>
      <c r="B1434" s="17" t="s">
        <v>61</v>
      </c>
      <c r="C1434" s="17">
        <v>1430</v>
      </c>
      <c r="D1434" s="17">
        <v>408</v>
      </c>
      <c r="E1434" s="48">
        <v>41.9</v>
      </c>
      <c r="F1434" s="37">
        <f t="shared" si="547"/>
        <v>-0.33333333333333315</v>
      </c>
      <c r="G1434" s="37">
        <f t="shared" si="548"/>
        <v>-1.1999999999999993</v>
      </c>
      <c r="H1434" s="36"/>
      <c r="I1434" s="33">
        <f t="shared" si="528"/>
        <v>11.638888888888889</v>
      </c>
      <c r="J1434" s="34">
        <f t="shared" si="535"/>
        <v>-607.99999999999966</v>
      </c>
      <c r="K1434" s="34">
        <f t="shared" si="536"/>
        <v>143.15</v>
      </c>
      <c r="L1434" s="39">
        <f t="shared" si="537"/>
        <v>134.96251875000002</v>
      </c>
      <c r="M1434" s="40">
        <f t="shared" si="538"/>
        <v>278.11251875000005</v>
      </c>
      <c r="N1434" s="36"/>
      <c r="O1434" s="45">
        <f t="shared" si="539"/>
        <v>3236.9207043402785</v>
      </c>
      <c r="P1434" s="46">
        <f t="shared" si="550"/>
        <v>3.2369207043402786</v>
      </c>
      <c r="Q1434" s="42">
        <f t="shared" si="540"/>
        <v>-3.8395237401041626</v>
      </c>
      <c r="R1434" s="46">
        <f t="shared" si="549"/>
        <v>3.0862231122540833</v>
      </c>
      <c r="S1434" s="42">
        <f t="shared" si="541"/>
        <v>2971.4742574652778</v>
      </c>
      <c r="T1434" s="43">
        <f t="shared" si="527"/>
        <v>0.80757231568007315</v>
      </c>
      <c r="U1434" s="65"/>
      <c r="V1434" s="58">
        <f t="shared" si="542"/>
        <v>0</v>
      </c>
      <c r="W1434" s="58">
        <f t="shared" si="543"/>
        <v>607.99999999999966</v>
      </c>
      <c r="Y1434" s="61">
        <f t="shared" si="529"/>
        <v>123542.92592592593</v>
      </c>
      <c r="Z1434" s="61">
        <f t="shared" si="530"/>
        <v>123.54292592592593</v>
      </c>
      <c r="AA1434" s="61">
        <f t="shared" si="531"/>
        <v>10386.666666666657</v>
      </c>
      <c r="AB1434" s="63">
        <f t="shared" si="532"/>
        <v>10.386666666666658</v>
      </c>
      <c r="AC1434" s="36"/>
      <c r="AD1434" s="64">
        <f t="shared" si="533"/>
        <v>-10.386666666666658</v>
      </c>
      <c r="AE1434" s="64">
        <f t="shared" si="534"/>
        <v>0.80879501802088138</v>
      </c>
      <c r="AF1434" s="42">
        <f t="shared" si="544"/>
        <v>0</v>
      </c>
      <c r="AG1434" s="72">
        <f t="shared" si="545"/>
        <v>0</v>
      </c>
      <c r="AH1434">
        <f t="shared" si="546"/>
        <v>0.49060018177564446</v>
      </c>
    </row>
    <row r="1435" spans="1:34" ht="15.75" thickBot="1" x14ac:dyDescent="0.3">
      <c r="A1435" s="36"/>
      <c r="B1435" s="17" t="s">
        <v>61</v>
      </c>
      <c r="C1435" s="17">
        <v>1431</v>
      </c>
      <c r="D1435" s="17">
        <v>409</v>
      </c>
      <c r="E1435" s="48">
        <v>40.1</v>
      </c>
      <c r="F1435" s="37">
        <f t="shared" si="547"/>
        <v>-0.73611111111111072</v>
      </c>
      <c r="G1435" s="37">
        <f t="shared" si="548"/>
        <v>-2.6499999999999986</v>
      </c>
      <c r="H1435" s="36"/>
      <c r="I1435" s="33">
        <f t="shared" si="528"/>
        <v>11.138888888888889</v>
      </c>
      <c r="J1435" s="34">
        <f t="shared" si="535"/>
        <v>-1342.6666666666661</v>
      </c>
      <c r="K1435" s="34">
        <f t="shared" si="536"/>
        <v>143.15</v>
      </c>
      <c r="L1435" s="39">
        <f t="shared" si="537"/>
        <v>123.61576875</v>
      </c>
      <c r="M1435" s="40">
        <f t="shared" si="538"/>
        <v>266.76576875000001</v>
      </c>
      <c r="N1435" s="36"/>
      <c r="O1435" s="45">
        <f t="shared" si="539"/>
        <v>2971.4742574652778</v>
      </c>
      <c r="P1435" s="46">
        <f t="shared" si="550"/>
        <v>2.9714742574652777</v>
      </c>
      <c r="Q1435" s="42">
        <f t="shared" si="540"/>
        <v>-11.984340557349531</v>
      </c>
      <c r="R1435" s="46">
        <f t="shared" si="549"/>
        <v>3.0870485217700461</v>
      </c>
      <c r="S1435" s="42">
        <f t="shared" si="541"/>
        <v>2502.3081958333337</v>
      </c>
      <c r="T1435" s="43">
        <f t="shared" si="527"/>
        <v>0.80826740129002683</v>
      </c>
      <c r="U1435" s="65"/>
      <c r="V1435" s="58">
        <f t="shared" si="542"/>
        <v>0</v>
      </c>
      <c r="W1435" s="58">
        <f t="shared" si="543"/>
        <v>1342.6666666666661</v>
      </c>
      <c r="Y1435" s="61">
        <f t="shared" si="529"/>
        <v>113156.25925925927</v>
      </c>
      <c r="Z1435" s="61">
        <f t="shared" si="530"/>
        <v>113.15625925925927</v>
      </c>
      <c r="AA1435" s="61">
        <f t="shared" si="531"/>
        <v>18890.925925925927</v>
      </c>
      <c r="AB1435" s="63">
        <f t="shared" si="532"/>
        <v>18.890925925925927</v>
      </c>
      <c r="AC1435" s="36"/>
      <c r="AD1435" s="64">
        <f t="shared" si="533"/>
        <v>-18.890925925925927</v>
      </c>
      <c r="AE1435" s="64">
        <f t="shared" si="534"/>
        <v>0.8091864574498937</v>
      </c>
      <c r="AF1435" s="42">
        <f t="shared" si="544"/>
        <v>0</v>
      </c>
      <c r="AG1435" s="72">
        <f t="shared" si="545"/>
        <v>0</v>
      </c>
      <c r="AH1435">
        <f t="shared" si="546"/>
        <v>0.49102244628369135</v>
      </c>
    </row>
    <row r="1436" spans="1:34" ht="15.75" thickBot="1" x14ac:dyDescent="0.3">
      <c r="A1436" s="36"/>
      <c r="B1436" s="17" t="s">
        <v>61</v>
      </c>
      <c r="C1436" s="17">
        <v>1432</v>
      </c>
      <c r="D1436" s="17">
        <v>410</v>
      </c>
      <c r="E1436" s="48">
        <v>36.6</v>
      </c>
      <c r="F1436" s="37">
        <f t="shared" si="547"/>
        <v>-1.2222222222222223</v>
      </c>
      <c r="G1436" s="37">
        <f t="shared" si="548"/>
        <v>-4.4000000000000004</v>
      </c>
      <c r="H1436" s="36"/>
      <c r="I1436" s="33">
        <f t="shared" si="528"/>
        <v>10.166666666666668</v>
      </c>
      <c r="J1436" s="34">
        <f t="shared" si="535"/>
        <v>-2229.3333333333335</v>
      </c>
      <c r="K1436" s="34">
        <f t="shared" si="536"/>
        <v>143.15</v>
      </c>
      <c r="L1436" s="39">
        <f t="shared" si="537"/>
        <v>102.97867500000001</v>
      </c>
      <c r="M1436" s="40">
        <f t="shared" si="538"/>
        <v>246.12867500000002</v>
      </c>
      <c r="N1436" s="36"/>
      <c r="O1436" s="45">
        <f t="shared" si="539"/>
        <v>2502.3081958333337</v>
      </c>
      <c r="P1436" s="46">
        <f t="shared" si="550"/>
        <v>2.5023081958333337</v>
      </c>
      <c r="Q1436" s="42">
        <f t="shared" si="540"/>
        <v>-20.16258069305556</v>
      </c>
      <c r="R1436" s="46">
        <f t="shared" si="549"/>
        <v>3.0877436073799998</v>
      </c>
      <c r="S1436" s="42">
        <f t="shared" si="541"/>
        <v>1899.420231076389</v>
      </c>
      <c r="T1436" s="43">
        <f t="shared" si="527"/>
        <v>0.80879501802088138</v>
      </c>
      <c r="U1436" s="65">
        <f>SUM(S1433:S1439)</f>
        <v>13933.398996527778</v>
      </c>
      <c r="V1436" s="58">
        <f t="shared" si="542"/>
        <v>0</v>
      </c>
      <c r="W1436" s="58">
        <f t="shared" si="543"/>
        <v>2229.3333333333335</v>
      </c>
      <c r="Y1436" s="61">
        <f t="shared" si="529"/>
        <v>94265.333333333343</v>
      </c>
      <c r="Z1436" s="61">
        <f t="shared" si="530"/>
        <v>94.265333333333345</v>
      </c>
      <c r="AA1436" s="61">
        <f t="shared" si="531"/>
        <v>25324.185185185182</v>
      </c>
      <c r="AB1436" s="63">
        <f t="shared" si="532"/>
        <v>25.324185185185183</v>
      </c>
      <c r="AC1436" s="36"/>
      <c r="AD1436" s="64">
        <f t="shared" si="533"/>
        <v>-25.324185185185183</v>
      </c>
      <c r="AE1436" s="64">
        <f t="shared" si="534"/>
        <v>0.80946584920182274</v>
      </c>
      <c r="AF1436" s="42">
        <f t="shared" si="544"/>
        <v>0</v>
      </c>
      <c r="AG1436" s="72">
        <f t="shared" si="545"/>
        <v>0</v>
      </c>
      <c r="AH1436">
        <f t="shared" si="546"/>
        <v>0.4913429734476854</v>
      </c>
    </row>
    <row r="1437" spans="1:34" ht="15.75" thickBot="1" x14ac:dyDescent="0.3">
      <c r="A1437" s="36"/>
      <c r="B1437" s="17" t="s">
        <v>61</v>
      </c>
      <c r="C1437" s="17">
        <v>1433</v>
      </c>
      <c r="D1437" s="17">
        <v>411</v>
      </c>
      <c r="E1437" s="48">
        <v>31.3</v>
      </c>
      <c r="F1437" s="37">
        <f t="shared" si="547"/>
        <v>-1.4722222222222223</v>
      </c>
      <c r="G1437" s="37">
        <f t="shared" si="548"/>
        <v>-5.3000000000000007</v>
      </c>
      <c r="H1437" s="36"/>
      <c r="I1437" s="33">
        <f t="shared" si="528"/>
        <v>8.6944444444444446</v>
      </c>
      <c r="J1437" s="34">
        <f t="shared" si="535"/>
        <v>-2685.3333333333335</v>
      </c>
      <c r="K1437" s="34">
        <f t="shared" si="536"/>
        <v>143.15</v>
      </c>
      <c r="L1437" s="39">
        <f t="shared" si="537"/>
        <v>75.313668750000005</v>
      </c>
      <c r="M1437" s="40">
        <f t="shared" si="538"/>
        <v>218.46366875000001</v>
      </c>
      <c r="N1437" s="36"/>
      <c r="O1437" s="45">
        <f t="shared" si="539"/>
        <v>1899.420231076389</v>
      </c>
      <c r="P1437" s="46">
        <f t="shared" si="550"/>
        <v>1.899420231076389</v>
      </c>
      <c r="Q1437" s="42">
        <f t="shared" si="540"/>
        <v>-21.448061250405097</v>
      </c>
      <c r="R1437" s="46">
        <f t="shared" si="549"/>
        <v>3.0882712241108545</v>
      </c>
      <c r="S1437" s="42">
        <f t="shared" si="541"/>
        <v>1409.1819444444445</v>
      </c>
      <c r="T1437" s="43">
        <f t="shared" si="527"/>
        <v>0.8091864574498937</v>
      </c>
      <c r="U1437" s="65"/>
      <c r="V1437" s="58">
        <f t="shared" si="542"/>
        <v>0</v>
      </c>
      <c r="W1437" s="58">
        <f t="shared" si="543"/>
        <v>2685.3333333333335</v>
      </c>
      <c r="Y1437" s="61">
        <f t="shared" si="529"/>
        <v>68941.148148148161</v>
      </c>
      <c r="Z1437" s="61">
        <f t="shared" si="530"/>
        <v>68.941148148148159</v>
      </c>
      <c r="AA1437" s="61">
        <f t="shared" si="531"/>
        <v>21370.777777777788</v>
      </c>
      <c r="AB1437" s="63">
        <f t="shared" si="532"/>
        <v>21.370777777777789</v>
      </c>
      <c r="AC1437" s="36"/>
      <c r="AD1437" s="64">
        <f t="shared" si="533"/>
        <v>-21.370777777777789</v>
      </c>
      <c r="AE1437" s="64">
        <f t="shared" si="534"/>
        <v>0.8097181501341626</v>
      </c>
      <c r="AF1437" s="42">
        <f t="shared" si="544"/>
        <v>0</v>
      </c>
      <c r="AG1437" s="72">
        <f t="shared" si="545"/>
        <v>0</v>
      </c>
      <c r="AH1437">
        <f t="shared" si="546"/>
        <v>0.49158077290081048</v>
      </c>
    </row>
    <row r="1438" spans="1:34" ht="15.75" thickBot="1" x14ac:dyDescent="0.3">
      <c r="A1438" s="36"/>
      <c r="B1438" s="17" t="s">
        <v>61</v>
      </c>
      <c r="C1438" s="17">
        <v>1434</v>
      </c>
      <c r="D1438" s="17">
        <v>412</v>
      </c>
      <c r="E1438" s="48">
        <v>26</v>
      </c>
      <c r="F1438" s="37">
        <f t="shared" si="547"/>
        <v>-1.4861111111111109</v>
      </c>
      <c r="G1438" s="37">
        <f t="shared" si="548"/>
        <v>-5.35</v>
      </c>
      <c r="H1438" s="36"/>
      <c r="I1438" s="33">
        <f t="shared" si="528"/>
        <v>7.2222222222222223</v>
      </c>
      <c r="J1438" s="34">
        <f t="shared" si="535"/>
        <v>-2710.6666666666665</v>
      </c>
      <c r="K1438" s="34">
        <f t="shared" si="536"/>
        <v>143.15</v>
      </c>
      <c r="L1438" s="39">
        <f t="shared" si="537"/>
        <v>51.967500000000001</v>
      </c>
      <c r="M1438" s="40">
        <f t="shared" si="538"/>
        <v>195.11750000000001</v>
      </c>
      <c r="N1438" s="36"/>
      <c r="O1438" s="45">
        <f t="shared" si="539"/>
        <v>1409.1819444444445</v>
      </c>
      <c r="P1438" s="46">
        <f t="shared" si="550"/>
        <v>1.4091819444444444</v>
      </c>
      <c r="Q1438" s="42">
        <f t="shared" si="540"/>
        <v>-18.167855092592589</v>
      </c>
      <c r="R1438" s="46">
        <f t="shared" si="549"/>
        <v>3.0886626635398668</v>
      </c>
      <c r="S1438" s="42">
        <f t="shared" si="541"/>
        <v>1005.8103069444447</v>
      </c>
      <c r="T1438" s="43">
        <f t="shared" si="527"/>
        <v>0.80946584920182274</v>
      </c>
      <c r="U1438" s="65"/>
      <c r="V1438" s="58">
        <f t="shared" si="542"/>
        <v>0</v>
      </c>
      <c r="W1438" s="58">
        <f t="shared" si="543"/>
        <v>2710.6666666666665</v>
      </c>
      <c r="Y1438" s="61">
        <f t="shared" si="529"/>
        <v>47570.370370370372</v>
      </c>
      <c r="Z1438" s="61">
        <f t="shared" si="530"/>
        <v>47.57037037037037</v>
      </c>
      <c r="AA1438" s="61">
        <f t="shared" si="531"/>
        <v>17707.999999999993</v>
      </c>
      <c r="AB1438" s="63">
        <f t="shared" si="532"/>
        <v>17.707999999999991</v>
      </c>
      <c r="AC1438" s="36"/>
      <c r="AD1438" s="64">
        <f t="shared" si="533"/>
        <v>-17.707999999999991</v>
      </c>
      <c r="AE1438" s="64">
        <f t="shared" si="534"/>
        <v>0.8097181501341626</v>
      </c>
      <c r="AF1438" s="42">
        <f t="shared" si="544"/>
        <v>0</v>
      </c>
      <c r="AG1438" s="72">
        <f t="shared" si="545"/>
        <v>0</v>
      </c>
      <c r="AH1438">
        <f t="shared" si="546"/>
        <v>0.49175050339010734</v>
      </c>
    </row>
    <row r="1439" spans="1:34" ht="15.75" thickBot="1" x14ac:dyDescent="0.3">
      <c r="A1439" s="36"/>
      <c r="B1439" s="17" t="s">
        <v>61</v>
      </c>
      <c r="C1439" s="17">
        <v>1435</v>
      </c>
      <c r="D1439" s="17">
        <v>413</v>
      </c>
      <c r="E1439" s="48">
        <v>20.6</v>
      </c>
      <c r="F1439" s="37">
        <f t="shared" si="547"/>
        <v>-0.95833333333333315</v>
      </c>
      <c r="G1439" s="37">
        <f t="shared" si="548"/>
        <v>-3.4499999999999993</v>
      </c>
      <c r="H1439" s="36"/>
      <c r="I1439" s="33">
        <f t="shared" si="528"/>
        <v>5.7222222222222232</v>
      </c>
      <c r="J1439" s="34">
        <f t="shared" si="535"/>
        <v>-1747.9999999999998</v>
      </c>
      <c r="K1439" s="34">
        <f t="shared" si="536"/>
        <v>143.15</v>
      </c>
      <c r="L1439" s="39">
        <f t="shared" si="537"/>
        <v>32.622675000000008</v>
      </c>
      <c r="M1439" s="40">
        <f t="shared" si="538"/>
        <v>175.77267500000002</v>
      </c>
      <c r="N1439" s="36"/>
      <c r="O1439" s="45">
        <f t="shared" si="539"/>
        <v>1005.8103069444447</v>
      </c>
      <c r="P1439" s="46">
        <f t="shared" si="550"/>
        <v>1.0058103069444448</v>
      </c>
      <c r="Q1439" s="42">
        <f t="shared" si="540"/>
        <v>-8.9966341374999992</v>
      </c>
      <c r="R1439" s="46">
        <f t="shared" si="549"/>
        <v>3.0889420552917959</v>
      </c>
      <c r="S1439" s="42">
        <f t="shared" si="541"/>
        <v>908.28335642361128</v>
      </c>
      <c r="T1439" s="43">
        <f t="shared" si="527"/>
        <v>0.8097181501341626</v>
      </c>
      <c r="U1439" s="65"/>
      <c r="V1439" s="58">
        <f t="shared" si="542"/>
        <v>0</v>
      </c>
      <c r="W1439" s="58">
        <f t="shared" si="543"/>
        <v>1747.9999999999998</v>
      </c>
      <c r="Y1439" s="61">
        <f t="shared" si="529"/>
        <v>29862.37037037038</v>
      </c>
      <c r="Z1439" s="61">
        <f t="shared" si="530"/>
        <v>29.862370370370378</v>
      </c>
      <c r="AA1439" s="61">
        <f t="shared" si="531"/>
        <v>4190.5555555555584</v>
      </c>
      <c r="AB1439" s="63">
        <f t="shared" si="532"/>
        <v>4.1905555555555587</v>
      </c>
      <c r="AC1439" s="36"/>
      <c r="AD1439" s="64">
        <f t="shared" si="533"/>
        <v>-4.1905555555555587</v>
      </c>
      <c r="AE1439" s="64">
        <f t="shared" si="534"/>
        <v>0.8097181501341626</v>
      </c>
      <c r="AF1439" s="42">
        <f t="shared" si="544"/>
        <v>0</v>
      </c>
      <c r="AG1439" s="72">
        <f t="shared" si="545"/>
        <v>0</v>
      </c>
      <c r="AH1439">
        <f t="shared" si="546"/>
        <v>0.49190377620650383</v>
      </c>
    </row>
    <row r="1440" spans="1:34" ht="15.75" thickBot="1" x14ac:dyDescent="0.3">
      <c r="A1440" s="36"/>
      <c r="B1440" s="17" t="s">
        <v>61</v>
      </c>
      <c r="C1440" s="17">
        <v>1436</v>
      </c>
      <c r="D1440" s="17">
        <v>414</v>
      </c>
      <c r="E1440" s="48">
        <v>19.100000000000001</v>
      </c>
      <c r="F1440" s="37">
        <f t="shared" si="547"/>
        <v>-0.12500000000000031</v>
      </c>
      <c r="G1440" s="37">
        <f t="shared" si="548"/>
        <v>-0.45000000000000107</v>
      </c>
      <c r="H1440" s="36"/>
      <c r="I1440" s="33">
        <f t="shared" si="528"/>
        <v>5.3055555555555562</v>
      </c>
      <c r="J1440" s="34">
        <f t="shared" si="535"/>
        <v>-228.00000000000057</v>
      </c>
      <c r="K1440" s="34">
        <f t="shared" si="536"/>
        <v>143.15</v>
      </c>
      <c r="L1440" s="39">
        <f t="shared" si="537"/>
        <v>28.044768750000006</v>
      </c>
      <c r="M1440" s="40">
        <f t="shared" si="538"/>
        <v>171.19476875000001</v>
      </c>
      <c r="N1440" s="36"/>
      <c r="O1440" s="45">
        <f t="shared" si="539"/>
        <v>908.28335642361128</v>
      </c>
      <c r="P1440" s="46">
        <f t="shared" si="550"/>
        <v>0.90828335642361124</v>
      </c>
      <c r="Q1440" s="42">
        <f t="shared" si="540"/>
        <v>-0.30138331024305859</v>
      </c>
      <c r="R1440" s="46">
        <f t="shared" si="549"/>
        <v>3.089194356224136</v>
      </c>
      <c r="S1440" s="42">
        <f t="shared" si="541"/>
        <v>0</v>
      </c>
      <c r="T1440" s="43">
        <f t="shared" si="527"/>
        <v>0.8097181501341626</v>
      </c>
      <c r="U1440" s="36"/>
      <c r="V1440" s="58">
        <f t="shared" si="542"/>
        <v>0</v>
      </c>
      <c r="W1440" s="58">
        <f t="shared" si="543"/>
        <v>228.00000000000057</v>
      </c>
      <c r="Y1440" s="61">
        <f t="shared" si="529"/>
        <v>25671.814814814821</v>
      </c>
      <c r="Z1440" s="61">
        <f t="shared" si="530"/>
        <v>25.67181481481482</v>
      </c>
      <c r="AA1440" s="61">
        <f t="shared" si="531"/>
        <v>0</v>
      </c>
      <c r="AB1440" s="63">
        <f t="shared" si="532"/>
        <v>0</v>
      </c>
      <c r="AC1440" s="36"/>
      <c r="AD1440" s="64">
        <f t="shared" si="533"/>
        <v>0</v>
      </c>
      <c r="AE1440" s="64">
        <f t="shared" si="534"/>
        <v>0.8097181501341626</v>
      </c>
      <c r="AF1440" s="42">
        <f t="shared" si="544"/>
        <v>0</v>
      </c>
      <c r="AG1440" s="72">
        <f t="shared" si="545"/>
        <v>0</v>
      </c>
      <c r="AH1440">
        <f t="shared" si="546"/>
        <v>0.49190377620650383</v>
      </c>
    </row>
    <row r="1441" spans="1:34" ht="15.75" thickBot="1" x14ac:dyDescent="0.3">
      <c r="A1441" s="36"/>
      <c r="B1441" s="17" t="s">
        <v>61</v>
      </c>
      <c r="C1441" s="17">
        <v>1437</v>
      </c>
      <c r="D1441" s="17">
        <v>415</v>
      </c>
      <c r="E1441" s="48">
        <v>19.7</v>
      </c>
      <c r="F1441" s="37">
        <f t="shared" si="547"/>
        <v>0.27777777777777779</v>
      </c>
      <c r="G1441" s="37">
        <f t="shared" si="548"/>
        <v>1</v>
      </c>
      <c r="H1441" s="36"/>
      <c r="I1441" s="33">
        <f t="shared" si="528"/>
        <v>5.4722222222222223</v>
      </c>
      <c r="J1441" s="34">
        <f t="shared" si="535"/>
        <v>506.66666666666669</v>
      </c>
      <c r="K1441" s="34">
        <f t="shared" si="536"/>
        <v>143.15</v>
      </c>
      <c r="L1441" s="39">
        <f t="shared" si="537"/>
        <v>29.834418750000001</v>
      </c>
      <c r="M1441" s="40">
        <f t="shared" si="538"/>
        <v>679.65108541666666</v>
      </c>
      <c r="N1441" s="36"/>
      <c r="O1441" s="45">
        <f t="shared" si="539"/>
        <v>3719.2017729745371</v>
      </c>
      <c r="P1441" s="46">
        <f t="shared" si="550"/>
        <v>3.7192017729745372</v>
      </c>
      <c r="Q1441" s="42">
        <f t="shared" si="540"/>
        <v>3.7192017729745377</v>
      </c>
      <c r="R1441" s="46">
        <f t="shared" si="549"/>
        <v>3.0902274678277402</v>
      </c>
      <c r="S1441" s="42">
        <f t="shared" si="541"/>
        <v>0</v>
      </c>
      <c r="T1441" s="43">
        <f t="shared" si="527"/>
        <v>0.8097181501341626</v>
      </c>
      <c r="U1441" s="36"/>
      <c r="V1441" s="58">
        <f t="shared" si="542"/>
        <v>506.66666666666669</v>
      </c>
      <c r="W1441" s="58">
        <f t="shared" si="543"/>
        <v>0</v>
      </c>
      <c r="Y1441" s="61">
        <f t="shared" si="529"/>
        <v>27310.03703703704</v>
      </c>
      <c r="Z1441" s="61">
        <f t="shared" si="530"/>
        <v>27.310037037037041</v>
      </c>
      <c r="AA1441" s="61">
        <f t="shared" si="531"/>
        <v>0</v>
      </c>
      <c r="AB1441" s="63">
        <f t="shared" si="532"/>
        <v>0</v>
      </c>
      <c r="AC1441" s="36"/>
      <c r="AD1441" s="64">
        <f t="shared" si="533"/>
        <v>0</v>
      </c>
      <c r="AE1441" s="64">
        <f t="shared" si="534"/>
        <v>0.8097181501341626</v>
      </c>
      <c r="AF1441" s="42">
        <f t="shared" si="544"/>
        <v>0</v>
      </c>
      <c r="AG1441" s="72">
        <f t="shared" si="545"/>
        <v>0</v>
      </c>
      <c r="AH1441">
        <f t="shared" si="546"/>
        <v>0.49190377620650383</v>
      </c>
    </row>
    <row r="1442" spans="1:34" ht="15.75" thickBot="1" x14ac:dyDescent="0.3">
      <c r="A1442" s="36"/>
      <c r="B1442" s="17" t="s">
        <v>61</v>
      </c>
      <c r="C1442" s="17">
        <v>1438</v>
      </c>
      <c r="D1442" s="17">
        <v>416</v>
      </c>
      <c r="E1442" s="48">
        <v>21.1</v>
      </c>
      <c r="F1442" s="37">
        <f t="shared" si="547"/>
        <v>0.31944444444444453</v>
      </c>
      <c r="G1442" s="37">
        <f t="shared" si="548"/>
        <v>1.1500000000000004</v>
      </c>
      <c r="H1442" s="36"/>
      <c r="I1442" s="33">
        <f t="shared" si="528"/>
        <v>5.8611111111111116</v>
      </c>
      <c r="J1442" s="34">
        <f t="shared" si="535"/>
        <v>582.66666666666686</v>
      </c>
      <c r="K1442" s="34">
        <f t="shared" si="536"/>
        <v>143.15</v>
      </c>
      <c r="L1442" s="39">
        <f t="shared" si="537"/>
        <v>34.225518749999999</v>
      </c>
      <c r="M1442" s="40">
        <f t="shared" si="538"/>
        <v>760.04218541666683</v>
      </c>
      <c r="N1442" s="36"/>
      <c r="O1442" s="45">
        <f t="shared" si="539"/>
        <v>4454.6916978587979</v>
      </c>
      <c r="P1442" s="46">
        <f t="shared" si="550"/>
        <v>4.4546916978587978</v>
      </c>
      <c r="Q1442" s="42">
        <f t="shared" si="540"/>
        <v>4.4546916978587978</v>
      </c>
      <c r="R1442" s="46">
        <f t="shared" si="549"/>
        <v>3.0914648821882564</v>
      </c>
      <c r="S1442" s="42">
        <f t="shared" si="541"/>
        <v>0</v>
      </c>
      <c r="T1442" s="43">
        <f t="shared" si="527"/>
        <v>0.8097181501341626</v>
      </c>
      <c r="U1442" s="36"/>
      <c r="V1442" s="58">
        <f t="shared" si="542"/>
        <v>582.66666666666686</v>
      </c>
      <c r="W1442" s="58">
        <f t="shared" si="543"/>
        <v>0</v>
      </c>
      <c r="Y1442" s="61">
        <f t="shared" si="529"/>
        <v>31329.592592592595</v>
      </c>
      <c r="Z1442" s="61">
        <f t="shared" si="530"/>
        <v>31.329592592592594</v>
      </c>
      <c r="AA1442" s="61">
        <f t="shared" si="531"/>
        <v>0</v>
      </c>
      <c r="AB1442" s="63">
        <f t="shared" si="532"/>
        <v>0</v>
      </c>
      <c r="AC1442" s="36"/>
      <c r="AD1442" s="64">
        <f t="shared" si="533"/>
        <v>0</v>
      </c>
      <c r="AE1442" s="64">
        <f t="shared" si="534"/>
        <v>0.81001265719010396</v>
      </c>
      <c r="AF1442" s="42">
        <f t="shared" si="544"/>
        <v>8628.3456790123473</v>
      </c>
      <c r="AG1442" s="72">
        <f t="shared" si="545"/>
        <v>4979.6340000000018</v>
      </c>
      <c r="AH1442">
        <f t="shared" si="546"/>
        <v>0.49190377620650383</v>
      </c>
    </row>
    <row r="1443" spans="1:34" ht="15.75" thickBot="1" x14ac:dyDescent="0.3">
      <c r="A1443" s="36"/>
      <c r="B1443" s="17" t="s">
        <v>61</v>
      </c>
      <c r="C1443" s="17">
        <v>1439</v>
      </c>
      <c r="D1443" s="17">
        <v>417</v>
      </c>
      <c r="E1443" s="48">
        <v>22</v>
      </c>
      <c r="F1443" s="37">
        <f t="shared" si="547"/>
        <v>0.1388888888888889</v>
      </c>
      <c r="G1443" s="37">
        <f t="shared" si="548"/>
        <v>0.5</v>
      </c>
      <c r="H1443" s="36"/>
      <c r="I1443" s="33">
        <f t="shared" si="528"/>
        <v>6.1111111111111116</v>
      </c>
      <c r="J1443" s="34">
        <f t="shared" si="535"/>
        <v>253.33333333333334</v>
      </c>
      <c r="K1443" s="34">
        <f t="shared" si="536"/>
        <v>143.15</v>
      </c>
      <c r="L1443" s="39">
        <f t="shared" si="537"/>
        <v>37.207500000000003</v>
      </c>
      <c r="M1443" s="40">
        <f t="shared" si="538"/>
        <v>433.69083333333333</v>
      </c>
      <c r="N1443" s="36"/>
      <c r="O1443" s="45">
        <f t="shared" si="539"/>
        <v>2650.3328703703705</v>
      </c>
      <c r="P1443" s="46">
        <f t="shared" si="550"/>
        <v>2.6503328703703706</v>
      </c>
      <c r="Q1443" s="42">
        <f t="shared" si="540"/>
        <v>2.6503328703703706</v>
      </c>
      <c r="R1443" s="46">
        <f t="shared" si="549"/>
        <v>3.0922010857633593</v>
      </c>
      <c r="S1443" s="42">
        <f t="shared" si="541"/>
        <v>0</v>
      </c>
      <c r="T1443" s="43">
        <f t="shared" si="527"/>
        <v>0.8097181501341626</v>
      </c>
      <c r="U1443" s="36"/>
      <c r="V1443" s="58">
        <f t="shared" si="542"/>
        <v>253.33333333333334</v>
      </c>
      <c r="W1443" s="58">
        <f t="shared" si="543"/>
        <v>0</v>
      </c>
      <c r="Y1443" s="61">
        <f t="shared" si="529"/>
        <v>34059.259259259263</v>
      </c>
      <c r="Z1443" s="61">
        <f t="shared" si="530"/>
        <v>34.059259259259264</v>
      </c>
      <c r="AA1443" s="61">
        <f t="shared" si="531"/>
        <v>0</v>
      </c>
      <c r="AB1443" s="63">
        <f t="shared" si="532"/>
        <v>0</v>
      </c>
      <c r="AC1443" s="36"/>
      <c r="AD1443" s="64">
        <f t="shared" si="533"/>
        <v>0</v>
      </c>
      <c r="AE1443" s="64">
        <f t="shared" si="534"/>
        <v>0.81027381252035091</v>
      </c>
      <c r="AF1443" s="42">
        <f t="shared" si="544"/>
        <v>0</v>
      </c>
      <c r="AG1443" s="72">
        <f t="shared" si="545"/>
        <v>0</v>
      </c>
      <c r="AH1443">
        <f t="shared" si="546"/>
        <v>0.49190377620650383</v>
      </c>
    </row>
    <row r="1444" spans="1:34" ht="15.75" thickBot="1" x14ac:dyDescent="0.3">
      <c r="A1444" s="36"/>
      <c r="B1444" s="17" t="s">
        <v>61</v>
      </c>
      <c r="C1444" s="17">
        <v>1440</v>
      </c>
      <c r="D1444" s="17">
        <v>418</v>
      </c>
      <c r="E1444" s="48">
        <v>22.1</v>
      </c>
      <c r="F1444" s="37">
        <f t="shared" si="547"/>
        <v>-8.3333333333333523E-2</v>
      </c>
      <c r="G1444" s="37">
        <f t="shared" si="548"/>
        <v>-0.30000000000000071</v>
      </c>
      <c r="H1444" s="36"/>
      <c r="I1444" s="33">
        <f t="shared" si="528"/>
        <v>6.1388888888888893</v>
      </c>
      <c r="J1444" s="34">
        <f t="shared" si="535"/>
        <v>-152.00000000000034</v>
      </c>
      <c r="K1444" s="34">
        <f t="shared" si="536"/>
        <v>143.15</v>
      </c>
      <c r="L1444" s="39">
        <f t="shared" si="537"/>
        <v>37.546518750000004</v>
      </c>
      <c r="M1444" s="40">
        <f t="shared" si="538"/>
        <v>180.69651875</v>
      </c>
      <c r="N1444" s="36"/>
      <c r="O1444" s="45">
        <f t="shared" si="539"/>
        <v>1109.2758512152777</v>
      </c>
      <c r="P1444" s="46">
        <f t="shared" si="550"/>
        <v>1.1092758512152778</v>
      </c>
      <c r="Q1444" s="42">
        <f t="shared" si="540"/>
        <v>0.17616474010416466</v>
      </c>
      <c r="R1444" s="46">
        <f t="shared" si="549"/>
        <v>3.0925092179442526</v>
      </c>
      <c r="S1444" s="42">
        <f t="shared" si="541"/>
        <v>1060.2254013888889</v>
      </c>
      <c r="T1444" s="43">
        <f t="shared" si="527"/>
        <v>0.81001265719010396</v>
      </c>
      <c r="U1444" s="36"/>
      <c r="V1444" s="58">
        <f t="shared" si="542"/>
        <v>0</v>
      </c>
      <c r="W1444" s="58">
        <f t="shared" si="543"/>
        <v>152.00000000000034</v>
      </c>
      <c r="Y1444" s="61">
        <f t="shared" si="529"/>
        <v>34369.592592592599</v>
      </c>
      <c r="Z1444" s="61">
        <f t="shared" si="530"/>
        <v>34.369592592592596</v>
      </c>
      <c r="AA1444" s="61">
        <f t="shared" si="531"/>
        <v>2142.777777777781</v>
      </c>
      <c r="AB1444" s="63">
        <f t="shared" si="532"/>
        <v>2.142777777777781</v>
      </c>
      <c r="AC1444" s="36"/>
      <c r="AD1444" s="64">
        <f t="shared" si="533"/>
        <v>-2.142777777777781</v>
      </c>
      <c r="AE1444" s="64">
        <f t="shared" si="534"/>
        <v>0.81051229804798397</v>
      </c>
      <c r="AF1444" s="42">
        <f t="shared" si="544"/>
        <v>0</v>
      </c>
      <c r="AG1444" s="72">
        <f t="shared" si="545"/>
        <v>0</v>
      </c>
      <c r="AH1444">
        <f t="shared" si="546"/>
        <v>0.4920826892429882</v>
      </c>
    </row>
    <row r="1445" spans="1:34" ht="15.75" thickBot="1" x14ac:dyDescent="0.3">
      <c r="A1445" s="36"/>
      <c r="B1445" s="17" t="s">
        <v>61</v>
      </c>
      <c r="C1445" s="17">
        <v>1441</v>
      </c>
      <c r="D1445" s="17">
        <v>419</v>
      </c>
      <c r="E1445" s="48">
        <v>21.4</v>
      </c>
      <c r="F1445" s="37">
        <f t="shared" si="547"/>
        <v>-0.34722222222222221</v>
      </c>
      <c r="G1445" s="37">
        <f t="shared" si="548"/>
        <v>-1.25</v>
      </c>
      <c r="H1445" s="36"/>
      <c r="I1445" s="33">
        <f t="shared" si="528"/>
        <v>5.9444444444444446</v>
      </c>
      <c r="J1445" s="34">
        <f t="shared" si="535"/>
        <v>-633.33333333333326</v>
      </c>
      <c r="K1445" s="34">
        <f t="shared" si="536"/>
        <v>143.15</v>
      </c>
      <c r="L1445" s="39">
        <f t="shared" si="537"/>
        <v>35.205675000000006</v>
      </c>
      <c r="M1445" s="40">
        <f t="shared" si="538"/>
        <v>178.35567500000002</v>
      </c>
      <c r="N1445" s="36"/>
      <c r="O1445" s="45">
        <f t="shared" si="539"/>
        <v>1060.2254013888889</v>
      </c>
      <c r="P1445" s="46">
        <f t="shared" si="550"/>
        <v>1.060225401388889</v>
      </c>
      <c r="Q1445" s="42">
        <f t="shared" si="540"/>
        <v>-2.7045894134259254</v>
      </c>
      <c r="R1445" s="46">
        <f t="shared" si="549"/>
        <v>3.0928037250001941</v>
      </c>
      <c r="S1445" s="42">
        <f t="shared" si="541"/>
        <v>940.15918888888893</v>
      </c>
      <c r="T1445" s="43">
        <f t="shared" si="527"/>
        <v>0.81027381252035091</v>
      </c>
      <c r="U1445" s="36"/>
      <c r="V1445" s="58">
        <f t="shared" si="542"/>
        <v>0</v>
      </c>
      <c r="W1445" s="58">
        <f t="shared" si="543"/>
        <v>633.33333333333326</v>
      </c>
      <c r="Y1445" s="61">
        <f t="shared" si="529"/>
        <v>32226.814814814818</v>
      </c>
      <c r="Z1445" s="61">
        <f t="shared" si="530"/>
        <v>32.226814814814816</v>
      </c>
      <c r="AA1445" s="61">
        <f t="shared" si="531"/>
        <v>5193.3333333333321</v>
      </c>
      <c r="AB1445" s="63">
        <f t="shared" si="532"/>
        <v>5.1933333333333325</v>
      </c>
      <c r="AC1445" s="36"/>
      <c r="AD1445" s="64">
        <f t="shared" si="533"/>
        <v>-5.1933333333333325</v>
      </c>
      <c r="AE1445" s="64">
        <f t="shared" si="534"/>
        <v>0.81074571124242845</v>
      </c>
      <c r="AF1445" s="42">
        <f t="shared" si="544"/>
        <v>0</v>
      </c>
      <c r="AG1445" s="72">
        <f t="shared" si="545"/>
        <v>0</v>
      </c>
      <c r="AH1445">
        <f t="shared" si="546"/>
        <v>0.49224134110611323</v>
      </c>
    </row>
    <row r="1446" spans="1:34" ht="15.75" thickBot="1" x14ac:dyDescent="0.3">
      <c r="A1446" s="36"/>
      <c r="B1446" s="17" t="s">
        <v>61</v>
      </c>
      <c r="C1446" s="17">
        <v>1442</v>
      </c>
      <c r="D1446" s="17">
        <v>420</v>
      </c>
      <c r="E1446" s="48">
        <v>19.600000000000001</v>
      </c>
      <c r="F1446" s="37">
        <f t="shared" si="547"/>
        <v>-0.43055555555555525</v>
      </c>
      <c r="G1446" s="37">
        <f t="shared" si="548"/>
        <v>-1.5499999999999989</v>
      </c>
      <c r="H1446" s="36"/>
      <c r="I1446" s="33">
        <f t="shared" si="528"/>
        <v>5.4444444444444446</v>
      </c>
      <c r="J1446" s="34">
        <f t="shared" si="535"/>
        <v>-785.3333333333328</v>
      </c>
      <c r="K1446" s="34">
        <f t="shared" si="536"/>
        <v>143.15</v>
      </c>
      <c r="L1446" s="39">
        <f t="shared" si="537"/>
        <v>29.532300000000003</v>
      </c>
      <c r="M1446" s="40">
        <f t="shared" si="538"/>
        <v>172.6823</v>
      </c>
      <c r="N1446" s="36"/>
      <c r="O1446" s="45">
        <f t="shared" si="539"/>
        <v>940.15918888888893</v>
      </c>
      <c r="P1446" s="46">
        <f t="shared" si="550"/>
        <v>0.94015918888888894</v>
      </c>
      <c r="Q1446" s="42">
        <f t="shared" si="540"/>
        <v>-3.3355445148148122</v>
      </c>
      <c r="R1446" s="46">
        <f t="shared" si="549"/>
        <v>3.093064880330441</v>
      </c>
      <c r="S1446" s="42">
        <f t="shared" si="541"/>
        <v>858.54789947916674</v>
      </c>
      <c r="T1446" s="43">
        <f t="shared" si="527"/>
        <v>0.81051229804798397</v>
      </c>
      <c r="U1446" s="36"/>
      <c r="V1446" s="58">
        <f t="shared" si="542"/>
        <v>0</v>
      </c>
      <c r="W1446" s="58">
        <f t="shared" si="543"/>
        <v>785.3333333333328</v>
      </c>
      <c r="Y1446" s="61">
        <f t="shared" si="529"/>
        <v>27033.481481481485</v>
      </c>
      <c r="Z1446" s="61">
        <f t="shared" si="530"/>
        <v>27.033481481481484</v>
      </c>
      <c r="AA1446" s="61">
        <f t="shared" si="531"/>
        <v>3467.1481481481496</v>
      </c>
      <c r="AB1446" s="63">
        <f t="shared" si="532"/>
        <v>3.4671481481481496</v>
      </c>
      <c r="AC1446" s="36"/>
      <c r="AD1446" s="64">
        <f t="shared" si="533"/>
        <v>-3.4671481481481496</v>
      </c>
      <c r="AE1446" s="64">
        <f t="shared" si="534"/>
        <v>0.81074571124242845</v>
      </c>
      <c r="AF1446" s="42">
        <f t="shared" si="544"/>
        <v>0</v>
      </c>
      <c r="AG1446" s="72">
        <f t="shared" si="545"/>
        <v>0</v>
      </c>
      <c r="AH1446">
        <f t="shared" si="546"/>
        <v>0.49238622106415031</v>
      </c>
    </row>
    <row r="1447" spans="1:34" ht="15.75" thickBot="1" x14ac:dyDescent="0.3">
      <c r="A1447" s="36"/>
      <c r="B1447" s="17" t="s">
        <v>61</v>
      </c>
      <c r="C1447" s="17">
        <v>1443</v>
      </c>
      <c r="D1447" s="17">
        <v>421</v>
      </c>
      <c r="E1447" s="48">
        <v>18.3</v>
      </c>
      <c r="F1447" s="37">
        <f t="shared" si="547"/>
        <v>-0.2222222222222224</v>
      </c>
      <c r="G1447" s="37">
        <f t="shared" si="548"/>
        <v>-0.80000000000000071</v>
      </c>
      <c r="H1447" s="36"/>
      <c r="I1447" s="33">
        <f t="shared" si="528"/>
        <v>5.0833333333333339</v>
      </c>
      <c r="J1447" s="34">
        <f t="shared" si="535"/>
        <v>-405.33333333333366</v>
      </c>
      <c r="K1447" s="34">
        <f t="shared" si="536"/>
        <v>143.15</v>
      </c>
      <c r="L1447" s="39">
        <f t="shared" si="537"/>
        <v>25.744668750000002</v>
      </c>
      <c r="M1447" s="40">
        <f t="shared" si="538"/>
        <v>168.89466874999999</v>
      </c>
      <c r="N1447" s="36"/>
      <c r="O1447" s="45">
        <f t="shared" si="539"/>
        <v>858.54789947916674</v>
      </c>
      <c r="P1447" s="46">
        <f t="shared" si="550"/>
        <v>0.85854789947916677</v>
      </c>
      <c r="Q1447" s="42">
        <f t="shared" si="540"/>
        <v>-1.2018965449652792</v>
      </c>
      <c r="R1447" s="46">
        <f t="shared" si="549"/>
        <v>3.0933033658580742</v>
      </c>
      <c r="S1447" s="42">
        <f t="shared" si="541"/>
        <v>840.28750000000002</v>
      </c>
      <c r="T1447" s="43">
        <f t="shared" ref="T1447:T1510" si="551">T1446 + (S1447 / 1000 * (C1447 - C1446) / 3600)</f>
        <v>0.81074571124242845</v>
      </c>
      <c r="U1447" s="36"/>
      <c r="V1447" s="58">
        <f t="shared" si="542"/>
        <v>0</v>
      </c>
      <c r="W1447" s="58">
        <f t="shared" si="543"/>
        <v>405.33333333333366</v>
      </c>
      <c r="Y1447" s="61">
        <f t="shared" si="529"/>
        <v>23566.333333333336</v>
      </c>
      <c r="Z1447" s="61">
        <f t="shared" si="530"/>
        <v>23.566333333333336</v>
      </c>
      <c r="AA1447" s="61">
        <f t="shared" si="531"/>
        <v>766.33333333333576</v>
      </c>
      <c r="AB1447" s="63">
        <f t="shared" si="532"/>
        <v>0.76633333333333575</v>
      </c>
      <c r="AC1447" s="36"/>
      <c r="AD1447" s="64">
        <f t="shared" si="533"/>
        <v>-0.76633333333333575</v>
      </c>
      <c r="AE1447" s="64">
        <f t="shared" si="534"/>
        <v>0.81074571124242845</v>
      </c>
      <c r="AF1447" s="42">
        <f t="shared" si="544"/>
        <v>0</v>
      </c>
      <c r="AG1447" s="72">
        <f t="shared" si="545"/>
        <v>0</v>
      </c>
      <c r="AH1447">
        <f t="shared" si="546"/>
        <v>0.49252801957977532</v>
      </c>
    </row>
    <row r="1448" spans="1:34" ht="15.75" thickBot="1" x14ac:dyDescent="0.3">
      <c r="A1448" s="36"/>
      <c r="B1448" s="17" t="s">
        <v>61</v>
      </c>
      <c r="C1448" s="17">
        <v>1444</v>
      </c>
      <c r="D1448" s="17">
        <v>422</v>
      </c>
      <c r="E1448" s="48">
        <v>18</v>
      </c>
      <c r="F1448" s="37">
        <f t="shared" si="547"/>
        <v>0</v>
      </c>
      <c r="G1448" s="37">
        <f t="shared" si="548"/>
        <v>0</v>
      </c>
      <c r="H1448" s="36"/>
      <c r="I1448" s="33">
        <f t="shared" si="528"/>
        <v>5</v>
      </c>
      <c r="J1448" s="34">
        <f t="shared" si="535"/>
        <v>0</v>
      </c>
      <c r="K1448" s="34">
        <f t="shared" si="536"/>
        <v>143.15</v>
      </c>
      <c r="L1448" s="39">
        <f t="shared" si="537"/>
        <v>24.907499999999999</v>
      </c>
      <c r="M1448" s="40">
        <f t="shared" si="538"/>
        <v>168.0575</v>
      </c>
      <c r="N1448" s="36"/>
      <c r="O1448" s="45">
        <f t="shared" si="539"/>
        <v>840.28750000000002</v>
      </c>
      <c r="P1448" s="46">
        <f t="shared" si="550"/>
        <v>0.84028750000000008</v>
      </c>
      <c r="Q1448" s="42">
        <f t="shared" si="540"/>
        <v>0.84028750000000008</v>
      </c>
      <c r="R1448" s="46">
        <f t="shared" si="549"/>
        <v>3.0935367790525188</v>
      </c>
      <c r="S1448" s="42">
        <f t="shared" si="541"/>
        <v>0</v>
      </c>
      <c r="T1448" s="43">
        <f t="shared" si="551"/>
        <v>0.81074571124242845</v>
      </c>
      <c r="U1448" s="36"/>
      <c r="V1448" s="58">
        <f t="shared" si="542"/>
        <v>0</v>
      </c>
      <c r="W1448" s="58">
        <f t="shared" si="543"/>
        <v>0</v>
      </c>
      <c r="Y1448" s="61">
        <f t="shared" si="529"/>
        <v>22800</v>
      </c>
      <c r="Z1448" s="61">
        <f t="shared" si="530"/>
        <v>22.8</v>
      </c>
      <c r="AA1448" s="61">
        <f t="shared" si="531"/>
        <v>0</v>
      </c>
      <c r="AB1448" s="63">
        <f t="shared" si="532"/>
        <v>0</v>
      </c>
      <c r="AC1448" s="36"/>
      <c r="AD1448" s="64">
        <f t="shared" si="533"/>
        <v>0</v>
      </c>
      <c r="AE1448" s="64">
        <f t="shared" si="534"/>
        <v>0.81097744651909709</v>
      </c>
      <c r="AF1448" s="42">
        <f t="shared" si="544"/>
        <v>0</v>
      </c>
      <c r="AG1448" s="72">
        <f t="shared" si="545"/>
        <v>0</v>
      </c>
      <c r="AH1448">
        <f t="shared" si="546"/>
        <v>0.49252801957977532</v>
      </c>
    </row>
    <row r="1449" spans="1:34" ht="15.75" thickBot="1" x14ac:dyDescent="0.3">
      <c r="A1449" s="36"/>
      <c r="B1449" s="17" t="s">
        <v>61</v>
      </c>
      <c r="C1449" s="17">
        <v>1445</v>
      </c>
      <c r="D1449" s="17">
        <v>423</v>
      </c>
      <c r="E1449" s="48">
        <v>18.3</v>
      </c>
      <c r="F1449" s="37">
        <f t="shared" si="547"/>
        <v>6.9444444444444448E-2</v>
      </c>
      <c r="G1449" s="37">
        <f t="shared" si="548"/>
        <v>0.25</v>
      </c>
      <c r="H1449" s="36"/>
      <c r="I1449" s="33">
        <f t="shared" si="528"/>
        <v>5.0833333333333339</v>
      </c>
      <c r="J1449" s="34">
        <f t="shared" si="535"/>
        <v>126.66666666666667</v>
      </c>
      <c r="K1449" s="34">
        <f t="shared" si="536"/>
        <v>143.15</v>
      </c>
      <c r="L1449" s="39">
        <f t="shared" si="537"/>
        <v>25.744668750000002</v>
      </c>
      <c r="M1449" s="40">
        <f t="shared" si="538"/>
        <v>295.56133541666668</v>
      </c>
      <c r="N1449" s="36"/>
      <c r="O1449" s="45">
        <f t="shared" si="539"/>
        <v>1502.4367883680559</v>
      </c>
      <c r="P1449" s="46">
        <f t="shared" si="550"/>
        <v>1.5024367883680558</v>
      </c>
      <c r="Q1449" s="42">
        <f t="shared" si="540"/>
        <v>1.5024367883680558</v>
      </c>
      <c r="R1449" s="46">
        <f t="shared" si="549"/>
        <v>3.0939541226048433</v>
      </c>
      <c r="S1449" s="42">
        <f t="shared" si="541"/>
        <v>0</v>
      </c>
      <c r="T1449" s="43">
        <f t="shared" si="551"/>
        <v>0.81074571124242845</v>
      </c>
      <c r="U1449" s="36"/>
      <c r="V1449" s="58">
        <f t="shared" si="542"/>
        <v>126.66666666666667</v>
      </c>
      <c r="W1449" s="58">
        <f t="shared" si="543"/>
        <v>0</v>
      </c>
      <c r="Y1449" s="61">
        <f t="shared" si="529"/>
        <v>23566.333333333336</v>
      </c>
      <c r="Z1449" s="61">
        <f t="shared" si="530"/>
        <v>23.566333333333336</v>
      </c>
      <c r="AA1449" s="61">
        <f t="shared" si="531"/>
        <v>0</v>
      </c>
      <c r="AB1449" s="63">
        <f t="shared" si="532"/>
        <v>0</v>
      </c>
      <c r="AC1449" s="36"/>
      <c r="AD1449" s="64">
        <f t="shared" si="533"/>
        <v>0</v>
      </c>
      <c r="AE1449" s="64">
        <f t="shared" si="534"/>
        <v>0.8111631489207175</v>
      </c>
      <c r="AF1449" s="42">
        <f t="shared" si="544"/>
        <v>0</v>
      </c>
      <c r="AG1449" s="72">
        <f t="shared" si="545"/>
        <v>0</v>
      </c>
      <c r="AH1449">
        <f t="shared" si="546"/>
        <v>0.49252801957977532</v>
      </c>
    </row>
    <row r="1450" spans="1:34" ht="15.75" thickBot="1" x14ac:dyDescent="0.3">
      <c r="A1450" s="36"/>
      <c r="B1450" s="17" t="s">
        <v>61</v>
      </c>
      <c r="C1450" s="17">
        <v>1446</v>
      </c>
      <c r="D1450" s="17">
        <v>424</v>
      </c>
      <c r="E1450" s="48">
        <v>18.5</v>
      </c>
      <c r="F1450" s="37">
        <f t="shared" si="547"/>
        <v>-5.5555555555555851E-2</v>
      </c>
      <c r="G1450" s="37">
        <f t="shared" si="548"/>
        <v>-0.20000000000000107</v>
      </c>
      <c r="H1450" s="36"/>
      <c r="I1450" s="33">
        <f t="shared" si="528"/>
        <v>5.1388888888888893</v>
      </c>
      <c r="J1450" s="34">
        <f t="shared" si="535"/>
        <v>-101.33333333333387</v>
      </c>
      <c r="K1450" s="34">
        <f t="shared" si="536"/>
        <v>143.15</v>
      </c>
      <c r="L1450" s="39">
        <f t="shared" si="537"/>
        <v>26.310468750000005</v>
      </c>
      <c r="M1450" s="40">
        <f t="shared" si="538"/>
        <v>169.46046875000002</v>
      </c>
      <c r="N1450" s="36"/>
      <c r="O1450" s="45">
        <f t="shared" si="539"/>
        <v>870.8385199652779</v>
      </c>
      <c r="P1450" s="46">
        <f t="shared" si="550"/>
        <v>0.87083851996527795</v>
      </c>
      <c r="Q1450" s="42">
        <f t="shared" si="540"/>
        <v>0.35009777922453433</v>
      </c>
      <c r="R1450" s="46">
        <f t="shared" si="549"/>
        <v>3.0941960221937226</v>
      </c>
      <c r="S1450" s="42">
        <f t="shared" si="541"/>
        <v>834.24699600694453</v>
      </c>
      <c r="T1450" s="43">
        <f t="shared" si="551"/>
        <v>0.81097744651909709</v>
      </c>
      <c r="U1450" s="36"/>
      <c r="V1450" s="58">
        <f t="shared" si="542"/>
        <v>0</v>
      </c>
      <c r="W1450" s="58">
        <f t="shared" si="543"/>
        <v>101.33333333333387</v>
      </c>
      <c r="Y1450" s="61">
        <f t="shared" si="529"/>
        <v>24084.259259259263</v>
      </c>
      <c r="Z1450" s="61">
        <f t="shared" si="530"/>
        <v>24.084259259259262</v>
      </c>
      <c r="AA1450" s="61">
        <f t="shared" si="531"/>
        <v>1536.8888888888941</v>
      </c>
      <c r="AB1450" s="63">
        <f t="shared" si="532"/>
        <v>1.5368888888888941</v>
      </c>
      <c r="AC1450" s="36"/>
      <c r="AD1450" s="64">
        <f t="shared" si="533"/>
        <v>-1.5368888888888941</v>
      </c>
      <c r="AE1450" s="64">
        <f t="shared" si="534"/>
        <v>0.81127825515031815</v>
      </c>
      <c r="AF1450" s="42">
        <f t="shared" si="544"/>
        <v>0</v>
      </c>
      <c r="AG1450" s="72">
        <f t="shared" si="545"/>
        <v>0</v>
      </c>
      <c r="AH1450">
        <f t="shared" si="546"/>
        <v>0.49266879876035152</v>
      </c>
    </row>
    <row r="1451" spans="1:34" ht="15.75" thickBot="1" x14ac:dyDescent="0.3">
      <c r="A1451" s="36"/>
      <c r="B1451" s="17" t="s">
        <v>61</v>
      </c>
      <c r="C1451" s="17">
        <v>1447</v>
      </c>
      <c r="D1451" s="17">
        <v>425</v>
      </c>
      <c r="E1451" s="48">
        <v>17.899999999999999</v>
      </c>
      <c r="F1451" s="37">
        <f t="shared" si="547"/>
        <v>-0.4861111111111111</v>
      </c>
      <c r="G1451" s="37">
        <f t="shared" si="548"/>
        <v>-1.75</v>
      </c>
      <c r="H1451" s="36"/>
      <c r="I1451" s="33">
        <f t="shared" si="528"/>
        <v>4.9722222222222223</v>
      </c>
      <c r="J1451" s="34">
        <f t="shared" si="535"/>
        <v>-886.66666666666663</v>
      </c>
      <c r="K1451" s="34">
        <f t="shared" si="536"/>
        <v>143.15</v>
      </c>
      <c r="L1451" s="39">
        <f t="shared" si="537"/>
        <v>24.631518749999998</v>
      </c>
      <c r="M1451" s="40">
        <f t="shared" si="538"/>
        <v>167.78151875</v>
      </c>
      <c r="N1451" s="36"/>
      <c r="O1451" s="45">
        <f t="shared" si="539"/>
        <v>834.24699600694453</v>
      </c>
      <c r="P1451" s="46">
        <f t="shared" si="550"/>
        <v>0.83424699600694452</v>
      </c>
      <c r="Q1451" s="42">
        <f t="shared" si="540"/>
        <v>-3.5744567076967595</v>
      </c>
      <c r="R1451" s="46">
        <f t="shared" si="549"/>
        <v>3.0944277574703913</v>
      </c>
      <c r="S1451" s="42">
        <f t="shared" si="541"/>
        <v>668.52864583333337</v>
      </c>
      <c r="T1451" s="43">
        <f t="shared" si="551"/>
        <v>0.8111631489207175</v>
      </c>
      <c r="U1451" s="36"/>
      <c r="V1451" s="58">
        <f t="shared" si="542"/>
        <v>0</v>
      </c>
      <c r="W1451" s="58">
        <f t="shared" si="543"/>
        <v>886.66666666666663</v>
      </c>
      <c r="Y1451" s="61">
        <f t="shared" si="529"/>
        <v>22547.370370370369</v>
      </c>
      <c r="Z1451" s="61">
        <f t="shared" si="530"/>
        <v>22.54737037037037</v>
      </c>
      <c r="AA1451" s="61">
        <f t="shared" si="531"/>
        <v>6714.0370370370329</v>
      </c>
      <c r="AB1451" s="63">
        <f t="shared" si="532"/>
        <v>6.7140370370370333</v>
      </c>
      <c r="AC1451" s="36"/>
      <c r="AD1451" s="64">
        <f t="shared" si="533"/>
        <v>-6.7140370370370333</v>
      </c>
      <c r="AE1451" s="64">
        <f t="shared" si="534"/>
        <v>0.81132964193311141</v>
      </c>
      <c r="AF1451" s="42">
        <f t="shared" si="544"/>
        <v>0</v>
      </c>
      <c r="AG1451" s="72">
        <f t="shared" si="545"/>
        <v>0</v>
      </c>
      <c r="AH1451">
        <f t="shared" si="546"/>
        <v>0.49278161296933587</v>
      </c>
    </row>
    <row r="1452" spans="1:34" ht="15.75" thickBot="1" x14ac:dyDescent="0.3">
      <c r="A1452" s="36"/>
      <c r="B1452" s="17" t="s">
        <v>61</v>
      </c>
      <c r="C1452" s="17">
        <v>1448</v>
      </c>
      <c r="D1452" s="17">
        <v>426</v>
      </c>
      <c r="E1452" s="48">
        <v>15</v>
      </c>
      <c r="F1452" s="37">
        <f t="shared" si="547"/>
        <v>-1.1111111111111109</v>
      </c>
      <c r="G1452" s="37">
        <f t="shared" si="548"/>
        <v>-3.9999999999999991</v>
      </c>
      <c r="H1452" s="36"/>
      <c r="I1452" s="33">
        <f t="shared" si="528"/>
        <v>4.166666666666667</v>
      </c>
      <c r="J1452" s="34">
        <f t="shared" si="535"/>
        <v>-2026.6666666666663</v>
      </c>
      <c r="K1452" s="34">
        <f t="shared" si="536"/>
        <v>143.15</v>
      </c>
      <c r="L1452" s="39">
        <f t="shared" si="537"/>
        <v>17.296875000000004</v>
      </c>
      <c r="M1452" s="40">
        <f t="shared" si="538"/>
        <v>160.44687500000001</v>
      </c>
      <c r="N1452" s="36"/>
      <c r="O1452" s="45">
        <f t="shared" si="539"/>
        <v>668.52864583333337</v>
      </c>
      <c r="P1452" s="46">
        <f t="shared" si="550"/>
        <v>0.66852864583333338</v>
      </c>
      <c r="Q1452" s="42">
        <f t="shared" si="540"/>
        <v>-7.7759157986111092</v>
      </c>
      <c r="R1452" s="46">
        <f t="shared" si="549"/>
        <v>3.0946134598720119</v>
      </c>
      <c r="S1452" s="42">
        <f t="shared" si="541"/>
        <v>414.38242656249997</v>
      </c>
      <c r="T1452" s="43">
        <f t="shared" si="551"/>
        <v>0.81127825515031815</v>
      </c>
      <c r="U1452" s="36"/>
      <c r="V1452" s="58">
        <f t="shared" si="542"/>
        <v>0</v>
      </c>
      <c r="W1452" s="58">
        <f t="shared" si="543"/>
        <v>2026.6666666666663</v>
      </c>
      <c r="Y1452" s="61">
        <f t="shared" si="529"/>
        <v>15833.333333333336</v>
      </c>
      <c r="Z1452" s="61">
        <f t="shared" si="530"/>
        <v>15.833333333333336</v>
      </c>
      <c r="AA1452" s="61">
        <f t="shared" si="531"/>
        <v>8936.3333333333358</v>
      </c>
      <c r="AB1452" s="63">
        <f t="shared" si="532"/>
        <v>8.9363333333333355</v>
      </c>
      <c r="AC1452" s="36"/>
      <c r="AD1452" s="64">
        <f t="shared" si="533"/>
        <v>-8.9363333333333355</v>
      </c>
      <c r="AE1452" s="64">
        <f t="shared" si="534"/>
        <v>0.81134290681274102</v>
      </c>
      <c r="AF1452" s="42">
        <f t="shared" si="544"/>
        <v>0</v>
      </c>
      <c r="AG1452" s="72">
        <f t="shared" si="545"/>
        <v>0</v>
      </c>
      <c r="AH1452">
        <f t="shared" si="546"/>
        <v>0.4928515400038182</v>
      </c>
    </row>
    <row r="1453" spans="1:34" ht="15.75" thickBot="1" x14ac:dyDescent="0.3">
      <c r="A1453" s="36"/>
      <c r="B1453" s="17" t="s">
        <v>61</v>
      </c>
      <c r="C1453" s="17">
        <v>1449</v>
      </c>
      <c r="D1453" s="17">
        <v>427</v>
      </c>
      <c r="E1453" s="48">
        <v>9.9</v>
      </c>
      <c r="F1453" s="37">
        <f t="shared" si="547"/>
        <v>-1.4444444444444444</v>
      </c>
      <c r="G1453" s="37">
        <f t="shared" si="548"/>
        <v>-5.2</v>
      </c>
      <c r="H1453" s="36"/>
      <c r="I1453" s="33">
        <f t="shared" si="528"/>
        <v>2.75</v>
      </c>
      <c r="J1453" s="34">
        <f t="shared" si="535"/>
        <v>-2634.6666666666665</v>
      </c>
      <c r="K1453" s="34">
        <f t="shared" si="536"/>
        <v>143.15</v>
      </c>
      <c r="L1453" s="39">
        <f t="shared" si="537"/>
        <v>7.5345187500000002</v>
      </c>
      <c r="M1453" s="40">
        <f t="shared" si="538"/>
        <v>150.68451875</v>
      </c>
      <c r="N1453" s="36"/>
      <c r="O1453" s="45">
        <f t="shared" si="539"/>
        <v>414.38242656249997</v>
      </c>
      <c r="P1453" s="46">
        <f t="shared" si="550"/>
        <v>0.41438242656249996</v>
      </c>
      <c r="Q1453" s="42">
        <f t="shared" si="540"/>
        <v>-6.8309509067708323</v>
      </c>
      <c r="R1453" s="46">
        <f t="shared" si="549"/>
        <v>3.0947285661016126</v>
      </c>
      <c r="S1453" s="42">
        <f t="shared" si="541"/>
        <v>184.99241805555556</v>
      </c>
      <c r="T1453" s="43">
        <f t="shared" si="551"/>
        <v>0.81132964193311141</v>
      </c>
      <c r="U1453" s="36"/>
      <c r="V1453" s="58">
        <f t="shared" si="542"/>
        <v>0</v>
      </c>
      <c r="W1453" s="58">
        <f t="shared" si="543"/>
        <v>2634.6666666666665</v>
      </c>
      <c r="Y1453" s="61">
        <f t="shared" si="529"/>
        <v>6897</v>
      </c>
      <c r="Z1453" s="61">
        <f t="shared" si="530"/>
        <v>6.8970000000000002</v>
      </c>
      <c r="AA1453" s="61">
        <f t="shared" si="531"/>
        <v>5407.9629629629635</v>
      </c>
      <c r="AB1453" s="63">
        <f t="shared" si="532"/>
        <v>5.4079629629629631</v>
      </c>
      <c r="AC1453" s="36"/>
      <c r="AD1453" s="64">
        <f t="shared" si="533"/>
        <v>-5.4079629629629631</v>
      </c>
      <c r="AE1453" s="64">
        <f t="shared" si="534"/>
        <v>0.81134290681274102</v>
      </c>
      <c r="AF1453" s="42">
        <f t="shared" si="544"/>
        <v>0</v>
      </c>
      <c r="AG1453" s="72">
        <f t="shared" si="545"/>
        <v>0</v>
      </c>
      <c r="AH1453">
        <f t="shared" si="546"/>
        <v>0.49288275747436522</v>
      </c>
    </row>
    <row r="1454" spans="1:34" ht="15.75" thickBot="1" x14ac:dyDescent="0.3">
      <c r="A1454" s="36"/>
      <c r="B1454" s="17" t="s">
        <v>61</v>
      </c>
      <c r="C1454" s="17">
        <v>1450</v>
      </c>
      <c r="D1454" s="17">
        <v>428</v>
      </c>
      <c r="E1454" s="48">
        <v>4.5999999999999996</v>
      </c>
      <c r="F1454" s="37">
        <f t="shared" si="547"/>
        <v>-1.2083333333333335</v>
      </c>
      <c r="G1454" s="37">
        <f t="shared" si="548"/>
        <v>-4.3500000000000005</v>
      </c>
      <c r="H1454" s="36"/>
      <c r="I1454" s="33">
        <f t="shared" si="528"/>
        <v>1.2777777777777777</v>
      </c>
      <c r="J1454" s="34">
        <f t="shared" si="535"/>
        <v>-2204.0000000000005</v>
      </c>
      <c r="K1454" s="34">
        <f t="shared" si="536"/>
        <v>143.15</v>
      </c>
      <c r="L1454" s="39">
        <f t="shared" si="537"/>
        <v>1.6266749999999996</v>
      </c>
      <c r="M1454" s="40">
        <f t="shared" si="538"/>
        <v>144.77667500000001</v>
      </c>
      <c r="N1454" s="36"/>
      <c r="O1454" s="45">
        <f t="shared" si="539"/>
        <v>184.99241805555556</v>
      </c>
      <c r="P1454" s="46">
        <f t="shared" si="550"/>
        <v>0.18499241805555555</v>
      </c>
      <c r="Q1454" s="42">
        <f t="shared" si="540"/>
        <v>-2.6312298041666669</v>
      </c>
      <c r="R1454" s="46">
        <f t="shared" si="549"/>
        <v>3.094779952884406</v>
      </c>
      <c r="S1454" s="42">
        <f t="shared" si="541"/>
        <v>47.753566666666671</v>
      </c>
      <c r="T1454" s="43">
        <f t="shared" si="551"/>
        <v>0.81134290681274102</v>
      </c>
      <c r="U1454" s="36"/>
      <c r="V1454" s="58">
        <f t="shared" si="542"/>
        <v>0</v>
      </c>
      <c r="W1454" s="58">
        <f t="shared" si="543"/>
        <v>2204.0000000000005</v>
      </c>
      <c r="Y1454" s="61">
        <f t="shared" si="529"/>
        <v>1489.0370370370367</v>
      </c>
      <c r="Z1454" s="61">
        <f t="shared" si="530"/>
        <v>1.4890370370370367</v>
      </c>
      <c r="AA1454" s="61">
        <f t="shared" si="531"/>
        <v>1387.7037037037035</v>
      </c>
      <c r="AB1454" s="63">
        <f t="shared" si="532"/>
        <v>1.3877037037037034</v>
      </c>
      <c r="AC1454" s="36"/>
      <c r="AD1454" s="64">
        <f t="shared" si="533"/>
        <v>-1.3877037037037034</v>
      </c>
      <c r="AE1454" s="64">
        <f t="shared" si="534"/>
        <v>0.81134290681274102</v>
      </c>
      <c r="AF1454" s="42">
        <f t="shared" si="544"/>
        <v>0</v>
      </c>
      <c r="AG1454" s="72">
        <f t="shared" si="545"/>
        <v>0</v>
      </c>
      <c r="AH1454">
        <f t="shared" si="546"/>
        <v>0.49289081588874017</v>
      </c>
    </row>
    <row r="1455" spans="1:34" ht="15.75" thickBot="1" x14ac:dyDescent="0.3">
      <c r="A1455" s="36"/>
      <c r="B1455" s="17" t="s">
        <v>61</v>
      </c>
      <c r="C1455" s="17">
        <v>1451</v>
      </c>
      <c r="D1455" s="17">
        <v>429</v>
      </c>
      <c r="E1455" s="48">
        <v>1.2</v>
      </c>
      <c r="F1455" s="37">
        <f t="shared" si="547"/>
        <v>-0.63888888888888884</v>
      </c>
      <c r="G1455" s="37">
        <f t="shared" si="548"/>
        <v>-2.2999999999999998</v>
      </c>
      <c r="H1455" s="36"/>
      <c r="I1455" s="33">
        <f t="shared" si="528"/>
        <v>0.33333333333333331</v>
      </c>
      <c r="J1455" s="34">
        <f t="shared" si="535"/>
        <v>-1165.3333333333333</v>
      </c>
      <c r="K1455" s="34">
        <f t="shared" si="536"/>
        <v>143.15</v>
      </c>
      <c r="L1455" s="39">
        <f t="shared" si="537"/>
        <v>0.11069999999999999</v>
      </c>
      <c r="M1455" s="40">
        <f t="shared" si="538"/>
        <v>143.26070000000001</v>
      </c>
      <c r="N1455" s="36"/>
      <c r="O1455" s="45">
        <f t="shared" si="539"/>
        <v>47.753566666666671</v>
      </c>
      <c r="P1455" s="46">
        <f t="shared" si="550"/>
        <v>4.7753566666666671E-2</v>
      </c>
      <c r="Q1455" s="42">
        <f t="shared" si="540"/>
        <v>-0.34069087777777773</v>
      </c>
      <c r="R1455" s="46">
        <f t="shared" si="549"/>
        <v>3.0947932177640358</v>
      </c>
      <c r="S1455" s="42">
        <f t="shared" si="541"/>
        <v>0</v>
      </c>
      <c r="T1455" s="43">
        <f t="shared" si="551"/>
        <v>0.81134290681274102</v>
      </c>
      <c r="U1455" s="36"/>
      <c r="V1455" s="58">
        <f t="shared" si="542"/>
        <v>0</v>
      </c>
      <c r="W1455" s="58">
        <f t="shared" si="543"/>
        <v>1165.3333333333333</v>
      </c>
      <c r="Y1455" s="61">
        <f t="shared" si="529"/>
        <v>101.33333333333333</v>
      </c>
      <c r="Z1455" s="61">
        <f t="shared" si="530"/>
        <v>0.10133333333333333</v>
      </c>
      <c r="AA1455" s="61">
        <f t="shared" si="531"/>
        <v>101.33333333333333</v>
      </c>
      <c r="AB1455" s="63">
        <f t="shared" si="532"/>
        <v>0.10133333333333333</v>
      </c>
      <c r="AC1455" s="36"/>
      <c r="AD1455" s="64">
        <f t="shared" si="533"/>
        <v>-0.10133333333333333</v>
      </c>
      <c r="AE1455" s="64">
        <f t="shared" si="534"/>
        <v>0.81134290681274102</v>
      </c>
      <c r="AF1455" s="42">
        <f t="shared" si="544"/>
        <v>0</v>
      </c>
      <c r="AG1455" s="72">
        <f t="shared" si="545"/>
        <v>0</v>
      </c>
      <c r="AH1455">
        <f t="shared" si="546"/>
        <v>0.49289081588874017</v>
      </c>
    </row>
    <row r="1456" spans="1:34" ht="15.75" thickBot="1" x14ac:dyDescent="0.3">
      <c r="A1456" s="36"/>
      <c r="B1456" s="17" t="s">
        <v>61</v>
      </c>
      <c r="C1456" s="17">
        <v>1452</v>
      </c>
      <c r="D1456" s="17">
        <v>430</v>
      </c>
      <c r="E1456" s="48">
        <v>0</v>
      </c>
      <c r="F1456" s="37">
        <f t="shared" si="547"/>
        <v>-0.16666666666666666</v>
      </c>
      <c r="G1456" s="37">
        <f t="shared" si="548"/>
        <v>-0.6</v>
      </c>
      <c r="H1456" s="36"/>
      <c r="I1456" s="33">
        <f t="shared" si="528"/>
        <v>0</v>
      </c>
      <c r="J1456" s="34">
        <f t="shared" si="535"/>
        <v>-304</v>
      </c>
      <c r="K1456" s="34">
        <f t="shared" si="536"/>
        <v>143.15</v>
      </c>
      <c r="L1456" s="39">
        <f t="shared" si="537"/>
        <v>0</v>
      </c>
      <c r="M1456" s="40">
        <f t="shared" si="538"/>
        <v>143.15</v>
      </c>
      <c r="N1456" s="36"/>
      <c r="O1456" s="45">
        <f t="shared" si="539"/>
        <v>0</v>
      </c>
      <c r="P1456" s="46">
        <f t="shared" si="550"/>
        <v>0</v>
      </c>
      <c r="Q1456" s="42">
        <f t="shared" si="540"/>
        <v>0</v>
      </c>
      <c r="R1456" s="46">
        <f t="shared" si="549"/>
        <v>3.0947932177640358</v>
      </c>
      <c r="S1456" s="42">
        <f t="shared" si="541"/>
        <v>0</v>
      </c>
      <c r="T1456" s="43">
        <f t="shared" si="551"/>
        <v>0.81134290681274102</v>
      </c>
      <c r="U1456" s="36"/>
      <c r="V1456" s="58">
        <f t="shared" si="542"/>
        <v>0</v>
      </c>
      <c r="W1456" s="58">
        <f t="shared" si="543"/>
        <v>304</v>
      </c>
      <c r="Y1456" s="61">
        <f t="shared" si="529"/>
        <v>0</v>
      </c>
      <c r="Z1456" s="61">
        <f t="shared" si="530"/>
        <v>0</v>
      </c>
      <c r="AA1456" s="61">
        <f t="shared" si="531"/>
        <v>0</v>
      </c>
      <c r="AB1456" s="63">
        <f t="shared" si="532"/>
        <v>0</v>
      </c>
      <c r="AC1456" s="36"/>
      <c r="AD1456" s="64">
        <f t="shared" si="533"/>
        <v>0</v>
      </c>
      <c r="AE1456" s="64">
        <f t="shared" si="534"/>
        <v>0.81134290681274102</v>
      </c>
      <c r="AF1456" s="42">
        <f t="shared" si="544"/>
        <v>0</v>
      </c>
      <c r="AG1456" s="72">
        <f t="shared" si="545"/>
        <v>0</v>
      </c>
      <c r="AH1456">
        <f t="shared" si="546"/>
        <v>0.49289081588874017</v>
      </c>
    </row>
    <row r="1457" spans="1:34" ht="15.75" thickBot="1" x14ac:dyDescent="0.3">
      <c r="A1457" s="36"/>
      <c r="B1457" s="17" t="s">
        <v>61</v>
      </c>
      <c r="C1457" s="17">
        <v>1453</v>
      </c>
      <c r="D1457" s="17">
        <v>431</v>
      </c>
      <c r="E1457" s="48">
        <v>0</v>
      </c>
      <c r="F1457" s="37">
        <f t="shared" si="547"/>
        <v>0</v>
      </c>
      <c r="G1457" s="37">
        <f t="shared" si="548"/>
        <v>0</v>
      </c>
      <c r="H1457" s="36"/>
      <c r="I1457" s="33">
        <f t="shared" si="528"/>
        <v>0</v>
      </c>
      <c r="J1457" s="34">
        <f t="shared" si="535"/>
        <v>0</v>
      </c>
      <c r="K1457" s="34">
        <f t="shared" si="536"/>
        <v>143.15</v>
      </c>
      <c r="L1457" s="39">
        <f t="shared" si="537"/>
        <v>0</v>
      </c>
      <c r="M1457" s="40">
        <f t="shared" si="538"/>
        <v>143.15</v>
      </c>
      <c r="N1457" s="36"/>
      <c r="O1457" s="45">
        <f t="shared" si="539"/>
        <v>0</v>
      </c>
      <c r="P1457" s="46">
        <f t="shared" si="550"/>
        <v>0</v>
      </c>
      <c r="Q1457" s="42">
        <f t="shared" si="540"/>
        <v>0</v>
      </c>
      <c r="R1457" s="46">
        <f t="shared" si="549"/>
        <v>3.0947932177640358</v>
      </c>
      <c r="S1457" s="42">
        <f t="shared" si="541"/>
        <v>0</v>
      </c>
      <c r="T1457" s="43">
        <f t="shared" si="551"/>
        <v>0.81134290681274102</v>
      </c>
      <c r="U1457" s="36"/>
      <c r="V1457" s="58">
        <f t="shared" si="542"/>
        <v>0</v>
      </c>
      <c r="W1457" s="58">
        <f t="shared" si="543"/>
        <v>0</v>
      </c>
      <c r="Y1457" s="61">
        <f t="shared" si="529"/>
        <v>0</v>
      </c>
      <c r="Z1457" s="61">
        <f t="shared" si="530"/>
        <v>0</v>
      </c>
      <c r="AA1457" s="61">
        <f t="shared" si="531"/>
        <v>0</v>
      </c>
      <c r="AB1457" s="63">
        <f t="shared" si="532"/>
        <v>0</v>
      </c>
      <c r="AC1457" s="36"/>
      <c r="AD1457" s="64">
        <f t="shared" si="533"/>
        <v>0</v>
      </c>
      <c r="AE1457" s="64">
        <f t="shared" si="534"/>
        <v>0.81134290681274102</v>
      </c>
      <c r="AF1457" s="42">
        <f t="shared" si="544"/>
        <v>0</v>
      </c>
      <c r="AG1457" s="72">
        <f t="shared" si="545"/>
        <v>0</v>
      </c>
      <c r="AH1457">
        <f t="shared" si="546"/>
        <v>0.49289081588874017</v>
      </c>
    </row>
    <row r="1458" spans="1:34" ht="15.75" thickBot="1" x14ac:dyDescent="0.3">
      <c r="A1458" s="36"/>
      <c r="B1458" s="17" t="s">
        <v>61</v>
      </c>
      <c r="C1458" s="17">
        <v>1454</v>
      </c>
      <c r="D1458" s="17">
        <v>432</v>
      </c>
      <c r="E1458" s="48">
        <v>0</v>
      </c>
      <c r="F1458" s="37">
        <f t="shared" si="547"/>
        <v>0</v>
      </c>
      <c r="G1458" s="37">
        <f t="shared" si="548"/>
        <v>0</v>
      </c>
      <c r="H1458" s="36"/>
      <c r="I1458" s="33">
        <f t="shared" si="528"/>
        <v>0</v>
      </c>
      <c r="J1458" s="34">
        <f t="shared" si="535"/>
        <v>0</v>
      </c>
      <c r="K1458" s="34">
        <f t="shared" si="536"/>
        <v>143.15</v>
      </c>
      <c r="L1458" s="39">
        <f t="shared" si="537"/>
        <v>0</v>
      </c>
      <c r="M1458" s="40">
        <f t="shared" si="538"/>
        <v>143.15</v>
      </c>
      <c r="N1458" s="36"/>
      <c r="O1458" s="45">
        <f t="shared" si="539"/>
        <v>0</v>
      </c>
      <c r="P1458" s="46">
        <f t="shared" si="550"/>
        <v>0</v>
      </c>
      <c r="Q1458" s="42">
        <f t="shared" si="540"/>
        <v>0</v>
      </c>
      <c r="R1458" s="46">
        <f t="shared" si="549"/>
        <v>3.0947932177640358</v>
      </c>
      <c r="S1458" s="42">
        <f t="shared" si="541"/>
        <v>0</v>
      </c>
      <c r="T1458" s="43">
        <f t="shared" si="551"/>
        <v>0.81134290681274102</v>
      </c>
      <c r="U1458" s="36"/>
      <c r="V1458" s="58">
        <f t="shared" si="542"/>
        <v>0</v>
      </c>
      <c r="W1458" s="58">
        <f t="shared" si="543"/>
        <v>0</v>
      </c>
      <c r="Y1458" s="61">
        <f t="shared" si="529"/>
        <v>0</v>
      </c>
      <c r="Z1458" s="61">
        <f t="shared" si="530"/>
        <v>0</v>
      </c>
      <c r="AA1458" s="61">
        <f t="shared" si="531"/>
        <v>0</v>
      </c>
      <c r="AB1458" s="63">
        <f t="shared" si="532"/>
        <v>0</v>
      </c>
      <c r="AC1458" s="36"/>
      <c r="AD1458" s="64">
        <f t="shared" si="533"/>
        <v>0</v>
      </c>
      <c r="AE1458" s="64">
        <f t="shared" si="534"/>
        <v>0.81134290681274102</v>
      </c>
      <c r="AF1458" s="42">
        <f t="shared" si="544"/>
        <v>0</v>
      </c>
      <c r="AG1458" s="72">
        <f t="shared" si="545"/>
        <v>0</v>
      </c>
      <c r="AH1458">
        <f t="shared" si="546"/>
        <v>0.49289081588874017</v>
      </c>
    </row>
    <row r="1459" spans="1:34" ht="15.75" thickBot="1" x14ac:dyDescent="0.3">
      <c r="A1459" s="36"/>
      <c r="B1459" s="17" t="s">
        <v>61</v>
      </c>
      <c r="C1459" s="17">
        <v>1455</v>
      </c>
      <c r="D1459" s="17">
        <v>433</v>
      </c>
      <c r="E1459" s="48">
        <v>0</v>
      </c>
      <c r="F1459" s="37">
        <f t="shared" si="547"/>
        <v>0</v>
      </c>
      <c r="G1459" s="37">
        <f t="shared" si="548"/>
        <v>0</v>
      </c>
      <c r="H1459" s="36"/>
      <c r="I1459" s="33">
        <f t="shared" si="528"/>
        <v>0</v>
      </c>
      <c r="J1459" s="34">
        <f t="shared" si="535"/>
        <v>0</v>
      </c>
      <c r="K1459" s="34">
        <f t="shared" si="536"/>
        <v>143.15</v>
      </c>
      <c r="L1459" s="39">
        <f t="shared" si="537"/>
        <v>0</v>
      </c>
      <c r="M1459" s="40">
        <f t="shared" si="538"/>
        <v>143.15</v>
      </c>
      <c r="N1459" s="36"/>
      <c r="O1459" s="45">
        <f t="shared" si="539"/>
        <v>0</v>
      </c>
      <c r="P1459" s="46">
        <f t="shared" si="550"/>
        <v>0</v>
      </c>
      <c r="Q1459" s="42">
        <f t="shared" si="540"/>
        <v>0</v>
      </c>
      <c r="R1459" s="46">
        <f t="shared" si="549"/>
        <v>3.0947932177640358</v>
      </c>
      <c r="S1459" s="42">
        <f t="shared" si="541"/>
        <v>0</v>
      </c>
      <c r="T1459" s="43">
        <f t="shared" si="551"/>
        <v>0.81134290681274102</v>
      </c>
      <c r="U1459" s="36"/>
      <c r="V1459" s="58">
        <f t="shared" si="542"/>
        <v>0</v>
      </c>
      <c r="W1459" s="58">
        <f t="shared" si="543"/>
        <v>0</v>
      </c>
      <c r="Y1459" s="61">
        <f t="shared" si="529"/>
        <v>0</v>
      </c>
      <c r="Z1459" s="61">
        <f t="shared" si="530"/>
        <v>0</v>
      </c>
      <c r="AA1459" s="61">
        <f t="shared" si="531"/>
        <v>0</v>
      </c>
      <c r="AB1459" s="63">
        <f t="shared" si="532"/>
        <v>0</v>
      </c>
      <c r="AC1459" s="36"/>
      <c r="AD1459" s="64">
        <f t="shared" si="533"/>
        <v>0</v>
      </c>
      <c r="AE1459" s="64">
        <f t="shared" si="534"/>
        <v>0.81134290681274102</v>
      </c>
      <c r="AF1459" s="42">
        <f t="shared" si="544"/>
        <v>0</v>
      </c>
      <c r="AG1459" s="72">
        <f t="shared" si="545"/>
        <v>0</v>
      </c>
      <c r="AH1459">
        <f t="shared" si="546"/>
        <v>0.49289081588874017</v>
      </c>
    </row>
    <row r="1460" spans="1:34" ht="15.75" thickBot="1" x14ac:dyDescent="0.3">
      <c r="A1460" s="36"/>
      <c r="B1460" s="17" t="s">
        <v>61</v>
      </c>
      <c r="C1460" s="17">
        <v>1456</v>
      </c>
      <c r="D1460" s="17">
        <v>434</v>
      </c>
      <c r="E1460" s="48">
        <v>0</v>
      </c>
      <c r="F1460" s="37">
        <f t="shared" si="547"/>
        <v>0</v>
      </c>
      <c r="G1460" s="37">
        <f t="shared" si="548"/>
        <v>0</v>
      </c>
      <c r="H1460" s="36"/>
      <c r="I1460" s="33">
        <f t="shared" si="528"/>
        <v>0</v>
      </c>
      <c r="J1460" s="34">
        <f t="shared" si="535"/>
        <v>0</v>
      </c>
      <c r="K1460" s="34">
        <f t="shared" si="536"/>
        <v>143.15</v>
      </c>
      <c r="L1460" s="39">
        <f t="shared" si="537"/>
        <v>0</v>
      </c>
      <c r="M1460" s="40">
        <f t="shared" si="538"/>
        <v>143.15</v>
      </c>
      <c r="N1460" s="36"/>
      <c r="O1460" s="45">
        <f t="shared" si="539"/>
        <v>0</v>
      </c>
      <c r="P1460" s="46">
        <f t="shared" si="550"/>
        <v>0</v>
      </c>
      <c r="Q1460" s="42">
        <f t="shared" si="540"/>
        <v>0</v>
      </c>
      <c r="R1460" s="46">
        <f t="shared" si="549"/>
        <v>3.0947932177640358</v>
      </c>
      <c r="S1460" s="42">
        <f t="shared" si="541"/>
        <v>0</v>
      </c>
      <c r="T1460" s="43">
        <f t="shared" si="551"/>
        <v>0.81134290681274102</v>
      </c>
      <c r="U1460" s="36"/>
      <c r="V1460" s="58">
        <f t="shared" si="542"/>
        <v>0</v>
      </c>
      <c r="W1460" s="58">
        <f t="shared" si="543"/>
        <v>0</v>
      </c>
      <c r="Y1460" s="61">
        <f t="shared" si="529"/>
        <v>0</v>
      </c>
      <c r="Z1460" s="61">
        <f t="shared" si="530"/>
        <v>0</v>
      </c>
      <c r="AA1460" s="61">
        <f t="shared" si="531"/>
        <v>0</v>
      </c>
      <c r="AB1460" s="63">
        <f t="shared" si="532"/>
        <v>0</v>
      </c>
      <c r="AC1460" s="36"/>
      <c r="AD1460" s="64">
        <f t="shared" si="533"/>
        <v>0</v>
      </c>
      <c r="AE1460" s="64">
        <f t="shared" si="534"/>
        <v>0.81134290681274102</v>
      </c>
      <c r="AF1460" s="42">
        <f t="shared" si="544"/>
        <v>0</v>
      </c>
      <c r="AG1460" s="72">
        <f t="shared" si="545"/>
        <v>0</v>
      </c>
      <c r="AH1460">
        <f t="shared" si="546"/>
        <v>0.49289081588874017</v>
      </c>
    </row>
    <row r="1461" spans="1:34" ht="15.75" thickBot="1" x14ac:dyDescent="0.3">
      <c r="A1461" s="36"/>
      <c r="B1461" s="17" t="s">
        <v>61</v>
      </c>
      <c r="C1461" s="17">
        <v>1457</v>
      </c>
      <c r="D1461" s="17">
        <v>435</v>
      </c>
      <c r="E1461" s="48">
        <v>0</v>
      </c>
      <c r="F1461" s="37">
        <f t="shared" si="547"/>
        <v>0</v>
      </c>
      <c r="G1461" s="37">
        <f t="shared" si="548"/>
        <v>0</v>
      </c>
      <c r="H1461" s="36"/>
      <c r="I1461" s="33">
        <f t="shared" si="528"/>
        <v>0</v>
      </c>
      <c r="J1461" s="34">
        <f t="shared" si="535"/>
        <v>0</v>
      </c>
      <c r="K1461" s="34">
        <f t="shared" si="536"/>
        <v>143.15</v>
      </c>
      <c r="L1461" s="39">
        <f t="shared" si="537"/>
        <v>0</v>
      </c>
      <c r="M1461" s="40">
        <f t="shared" si="538"/>
        <v>143.15</v>
      </c>
      <c r="N1461" s="36"/>
      <c r="O1461" s="45">
        <f t="shared" si="539"/>
        <v>0</v>
      </c>
      <c r="P1461" s="46">
        <f t="shared" si="550"/>
        <v>0</v>
      </c>
      <c r="Q1461" s="42">
        <f t="shared" si="540"/>
        <v>0</v>
      </c>
      <c r="R1461" s="46">
        <f t="shared" si="549"/>
        <v>3.0947932177640358</v>
      </c>
      <c r="S1461" s="42">
        <f t="shared" si="541"/>
        <v>0</v>
      </c>
      <c r="T1461" s="43">
        <f t="shared" si="551"/>
        <v>0.81134290681274102</v>
      </c>
      <c r="U1461" s="36"/>
      <c r="V1461" s="58">
        <f t="shared" si="542"/>
        <v>0</v>
      </c>
      <c r="W1461" s="58">
        <f t="shared" si="543"/>
        <v>0</v>
      </c>
      <c r="Y1461" s="61">
        <f t="shared" si="529"/>
        <v>0</v>
      </c>
      <c r="Z1461" s="61">
        <f t="shared" si="530"/>
        <v>0</v>
      </c>
      <c r="AA1461" s="61">
        <f t="shared" si="531"/>
        <v>0</v>
      </c>
      <c r="AB1461" s="63">
        <f t="shared" si="532"/>
        <v>0</v>
      </c>
      <c r="AC1461" s="36"/>
      <c r="AD1461" s="64">
        <f t="shared" si="533"/>
        <v>0</v>
      </c>
      <c r="AE1461" s="64">
        <f t="shared" si="534"/>
        <v>0.81134290681274102</v>
      </c>
      <c r="AF1461" s="42">
        <f t="shared" si="544"/>
        <v>0</v>
      </c>
      <c r="AG1461" s="72">
        <f t="shared" si="545"/>
        <v>0</v>
      </c>
      <c r="AH1461">
        <f t="shared" si="546"/>
        <v>0.49289081588874017</v>
      </c>
    </row>
    <row r="1462" spans="1:34" ht="15.75" thickBot="1" x14ac:dyDescent="0.3">
      <c r="A1462" s="36"/>
      <c r="B1462" s="17" t="s">
        <v>61</v>
      </c>
      <c r="C1462" s="17">
        <v>1458</v>
      </c>
      <c r="D1462" s="17">
        <v>436</v>
      </c>
      <c r="E1462" s="48">
        <v>0</v>
      </c>
      <c r="F1462" s="37">
        <f t="shared" si="547"/>
        <v>0</v>
      </c>
      <c r="G1462" s="37">
        <f t="shared" si="548"/>
        <v>0</v>
      </c>
      <c r="H1462" s="36"/>
      <c r="I1462" s="33">
        <f t="shared" si="528"/>
        <v>0</v>
      </c>
      <c r="J1462" s="34">
        <f t="shared" si="535"/>
        <v>0</v>
      </c>
      <c r="K1462" s="34">
        <f t="shared" si="536"/>
        <v>143.15</v>
      </c>
      <c r="L1462" s="39">
        <f t="shared" si="537"/>
        <v>0</v>
      </c>
      <c r="M1462" s="40">
        <f t="shared" si="538"/>
        <v>143.15</v>
      </c>
      <c r="N1462" s="36"/>
      <c r="O1462" s="45">
        <f t="shared" si="539"/>
        <v>0</v>
      </c>
      <c r="P1462" s="46">
        <f t="shared" si="550"/>
        <v>0</v>
      </c>
      <c r="Q1462" s="42">
        <f t="shared" si="540"/>
        <v>0</v>
      </c>
      <c r="R1462" s="46">
        <f t="shared" si="549"/>
        <v>3.0947932177640358</v>
      </c>
      <c r="S1462" s="42">
        <f t="shared" si="541"/>
        <v>0</v>
      </c>
      <c r="T1462" s="43">
        <f t="shared" si="551"/>
        <v>0.81134290681274102</v>
      </c>
      <c r="U1462" s="36"/>
      <c r="V1462" s="58">
        <f t="shared" si="542"/>
        <v>0</v>
      </c>
      <c r="W1462" s="58">
        <f t="shared" si="543"/>
        <v>0</v>
      </c>
      <c r="Y1462" s="61">
        <f t="shared" si="529"/>
        <v>0</v>
      </c>
      <c r="Z1462" s="61">
        <f t="shared" si="530"/>
        <v>0</v>
      </c>
      <c r="AA1462" s="61">
        <f t="shared" si="531"/>
        <v>0</v>
      </c>
      <c r="AB1462" s="63">
        <f t="shared" si="532"/>
        <v>0</v>
      </c>
      <c r="AC1462" s="36"/>
      <c r="AD1462" s="64">
        <f t="shared" si="533"/>
        <v>0</v>
      </c>
      <c r="AE1462" s="64">
        <f t="shared" si="534"/>
        <v>0.81134290681274102</v>
      </c>
      <c r="AF1462" s="42">
        <f t="shared" si="544"/>
        <v>0</v>
      </c>
      <c r="AG1462" s="72">
        <f t="shared" si="545"/>
        <v>0</v>
      </c>
      <c r="AH1462">
        <f t="shared" si="546"/>
        <v>0.49289081588874017</v>
      </c>
    </row>
    <row r="1463" spans="1:34" ht="15.75" thickBot="1" x14ac:dyDescent="0.3">
      <c r="A1463" s="36"/>
      <c r="B1463" s="17" t="s">
        <v>61</v>
      </c>
      <c r="C1463" s="17">
        <v>1459</v>
      </c>
      <c r="D1463" s="17">
        <v>437</v>
      </c>
      <c r="E1463" s="48">
        <v>0</v>
      </c>
      <c r="F1463" s="37">
        <f t="shared" si="547"/>
        <v>0</v>
      </c>
      <c r="G1463" s="37">
        <f t="shared" si="548"/>
        <v>0</v>
      </c>
      <c r="H1463" s="36"/>
      <c r="I1463" s="33">
        <f t="shared" si="528"/>
        <v>0</v>
      </c>
      <c r="J1463" s="34">
        <f t="shared" si="535"/>
        <v>0</v>
      </c>
      <c r="K1463" s="34">
        <f t="shared" si="536"/>
        <v>143.15</v>
      </c>
      <c r="L1463" s="39">
        <f t="shared" si="537"/>
        <v>0</v>
      </c>
      <c r="M1463" s="40">
        <f t="shared" si="538"/>
        <v>143.15</v>
      </c>
      <c r="N1463" s="36"/>
      <c r="O1463" s="45">
        <f t="shared" si="539"/>
        <v>0</v>
      </c>
      <c r="P1463" s="46">
        <f t="shared" si="550"/>
        <v>0</v>
      </c>
      <c r="Q1463" s="42">
        <f t="shared" si="540"/>
        <v>0</v>
      </c>
      <c r="R1463" s="46">
        <f t="shared" si="549"/>
        <v>3.0947932177640358</v>
      </c>
      <c r="S1463" s="42">
        <f t="shared" si="541"/>
        <v>0</v>
      </c>
      <c r="T1463" s="43">
        <f t="shared" si="551"/>
        <v>0.81134290681274102</v>
      </c>
      <c r="U1463" s="36"/>
      <c r="V1463" s="58">
        <f t="shared" si="542"/>
        <v>0</v>
      </c>
      <c r="W1463" s="58">
        <f t="shared" si="543"/>
        <v>0</v>
      </c>
      <c r="Y1463" s="61">
        <f t="shared" si="529"/>
        <v>0</v>
      </c>
      <c r="Z1463" s="61">
        <f t="shared" si="530"/>
        <v>0</v>
      </c>
      <c r="AA1463" s="61">
        <f t="shared" si="531"/>
        <v>0</v>
      </c>
      <c r="AB1463" s="63">
        <f t="shared" si="532"/>
        <v>0</v>
      </c>
      <c r="AC1463" s="36"/>
      <c r="AD1463" s="64">
        <f t="shared" si="533"/>
        <v>0</v>
      </c>
      <c r="AE1463" s="64">
        <f t="shared" si="534"/>
        <v>0.81134290681274102</v>
      </c>
      <c r="AF1463" s="42">
        <f t="shared" si="544"/>
        <v>0</v>
      </c>
      <c r="AG1463" s="72">
        <f t="shared" si="545"/>
        <v>0</v>
      </c>
      <c r="AH1463">
        <f t="shared" si="546"/>
        <v>0.49289081588874017</v>
      </c>
    </row>
    <row r="1464" spans="1:34" ht="15.75" thickBot="1" x14ac:dyDescent="0.3">
      <c r="A1464" s="36"/>
      <c r="B1464" s="17" t="s">
        <v>61</v>
      </c>
      <c r="C1464" s="17">
        <v>1460</v>
      </c>
      <c r="D1464" s="17">
        <v>438</v>
      </c>
      <c r="E1464" s="48">
        <v>0</v>
      </c>
      <c r="F1464" s="37">
        <f t="shared" si="547"/>
        <v>0</v>
      </c>
      <c r="G1464" s="37">
        <f t="shared" si="548"/>
        <v>0</v>
      </c>
      <c r="H1464" s="36"/>
      <c r="I1464" s="33">
        <f t="shared" si="528"/>
        <v>0</v>
      </c>
      <c r="J1464" s="34">
        <f t="shared" si="535"/>
        <v>0</v>
      </c>
      <c r="K1464" s="34">
        <f t="shared" si="536"/>
        <v>143.15</v>
      </c>
      <c r="L1464" s="39">
        <f t="shared" si="537"/>
        <v>0</v>
      </c>
      <c r="M1464" s="40">
        <f t="shared" si="538"/>
        <v>143.15</v>
      </c>
      <c r="N1464" s="36"/>
      <c r="O1464" s="45">
        <f t="shared" si="539"/>
        <v>0</v>
      </c>
      <c r="P1464" s="46">
        <f t="shared" si="550"/>
        <v>0</v>
      </c>
      <c r="Q1464" s="42">
        <f t="shared" si="540"/>
        <v>0</v>
      </c>
      <c r="R1464" s="46">
        <f t="shared" si="549"/>
        <v>3.0947932177640358</v>
      </c>
      <c r="S1464" s="42">
        <f t="shared" si="541"/>
        <v>0</v>
      </c>
      <c r="T1464" s="43">
        <f t="shared" si="551"/>
        <v>0.81134290681274102</v>
      </c>
      <c r="U1464" s="36"/>
      <c r="V1464" s="58">
        <f t="shared" si="542"/>
        <v>0</v>
      </c>
      <c r="W1464" s="58">
        <f t="shared" si="543"/>
        <v>0</v>
      </c>
      <c r="Y1464" s="61">
        <f t="shared" si="529"/>
        <v>0</v>
      </c>
      <c r="Z1464" s="61">
        <f t="shared" si="530"/>
        <v>0</v>
      </c>
      <c r="AA1464" s="61">
        <f t="shared" si="531"/>
        <v>0</v>
      </c>
      <c r="AB1464" s="63">
        <f t="shared" si="532"/>
        <v>0</v>
      </c>
      <c r="AC1464" s="36"/>
      <c r="AD1464" s="64">
        <f t="shared" si="533"/>
        <v>0</v>
      </c>
      <c r="AE1464" s="64">
        <f t="shared" si="534"/>
        <v>0.81134290681274102</v>
      </c>
      <c r="AF1464" s="42">
        <f t="shared" si="544"/>
        <v>0</v>
      </c>
      <c r="AG1464" s="72">
        <f t="shared" si="545"/>
        <v>0</v>
      </c>
      <c r="AH1464">
        <f t="shared" si="546"/>
        <v>0.49289081588874017</v>
      </c>
    </row>
    <row r="1465" spans="1:34" ht="15.75" thickBot="1" x14ac:dyDescent="0.3">
      <c r="A1465" s="36"/>
      <c r="B1465" s="17" t="s">
        <v>61</v>
      </c>
      <c r="C1465" s="17">
        <v>1461</v>
      </c>
      <c r="D1465" s="17">
        <v>439</v>
      </c>
      <c r="E1465" s="48">
        <v>0</v>
      </c>
      <c r="F1465" s="37">
        <f t="shared" si="547"/>
        <v>0</v>
      </c>
      <c r="G1465" s="37">
        <f t="shared" si="548"/>
        <v>0</v>
      </c>
      <c r="H1465" s="36"/>
      <c r="I1465" s="33">
        <f t="shared" si="528"/>
        <v>0</v>
      </c>
      <c r="J1465" s="34">
        <f t="shared" si="535"/>
        <v>0</v>
      </c>
      <c r="K1465" s="34">
        <f t="shared" si="536"/>
        <v>143.15</v>
      </c>
      <c r="L1465" s="39">
        <f t="shared" si="537"/>
        <v>0</v>
      </c>
      <c r="M1465" s="40">
        <f t="shared" si="538"/>
        <v>143.15</v>
      </c>
      <c r="N1465" s="36"/>
      <c r="O1465" s="45">
        <f t="shared" si="539"/>
        <v>0</v>
      </c>
      <c r="P1465" s="46">
        <f t="shared" si="550"/>
        <v>0</v>
      </c>
      <c r="Q1465" s="42">
        <f t="shared" si="540"/>
        <v>0</v>
      </c>
      <c r="R1465" s="46">
        <f t="shared" si="549"/>
        <v>3.0947932177640358</v>
      </c>
      <c r="S1465" s="42">
        <f t="shared" si="541"/>
        <v>0</v>
      </c>
      <c r="T1465" s="43">
        <f t="shared" si="551"/>
        <v>0.81134290681274102</v>
      </c>
      <c r="U1465" s="36"/>
      <c r="V1465" s="58">
        <f t="shared" si="542"/>
        <v>0</v>
      </c>
      <c r="W1465" s="58">
        <f t="shared" si="543"/>
        <v>0</v>
      </c>
      <c r="Y1465" s="61">
        <f t="shared" si="529"/>
        <v>0</v>
      </c>
      <c r="Z1465" s="61">
        <f t="shared" si="530"/>
        <v>0</v>
      </c>
      <c r="AA1465" s="61">
        <f t="shared" si="531"/>
        <v>0</v>
      </c>
      <c r="AB1465" s="63">
        <f t="shared" si="532"/>
        <v>0</v>
      </c>
      <c r="AC1465" s="36"/>
      <c r="AD1465" s="64">
        <f t="shared" si="533"/>
        <v>0</v>
      </c>
      <c r="AE1465" s="64">
        <f t="shared" si="534"/>
        <v>0.81134290681274102</v>
      </c>
      <c r="AF1465" s="42">
        <f t="shared" si="544"/>
        <v>0</v>
      </c>
      <c r="AG1465" s="72">
        <f t="shared" si="545"/>
        <v>0</v>
      </c>
      <c r="AH1465">
        <f t="shared" si="546"/>
        <v>0.49289081588874017</v>
      </c>
    </row>
    <row r="1466" spans="1:34" ht="15.75" thickBot="1" x14ac:dyDescent="0.3">
      <c r="A1466" s="36"/>
      <c r="B1466" s="17" t="s">
        <v>61</v>
      </c>
      <c r="C1466" s="17">
        <v>1462</v>
      </c>
      <c r="D1466" s="17">
        <v>440</v>
      </c>
      <c r="E1466" s="48">
        <v>0</v>
      </c>
      <c r="F1466" s="37">
        <f t="shared" si="547"/>
        <v>0</v>
      </c>
      <c r="G1466" s="37">
        <f t="shared" si="548"/>
        <v>0</v>
      </c>
      <c r="H1466" s="36"/>
      <c r="I1466" s="33">
        <f t="shared" si="528"/>
        <v>0</v>
      </c>
      <c r="J1466" s="34">
        <f t="shared" si="535"/>
        <v>0</v>
      </c>
      <c r="K1466" s="34">
        <f t="shared" si="536"/>
        <v>143.15</v>
      </c>
      <c r="L1466" s="39">
        <f t="shared" si="537"/>
        <v>0</v>
      </c>
      <c r="M1466" s="40">
        <f t="shared" si="538"/>
        <v>143.15</v>
      </c>
      <c r="N1466" s="36"/>
      <c r="O1466" s="45">
        <f t="shared" si="539"/>
        <v>0</v>
      </c>
      <c r="P1466" s="46">
        <f t="shared" si="550"/>
        <v>0</v>
      </c>
      <c r="Q1466" s="42">
        <f t="shared" si="540"/>
        <v>0</v>
      </c>
      <c r="R1466" s="46">
        <f t="shared" si="549"/>
        <v>3.0947932177640358</v>
      </c>
      <c r="S1466" s="42">
        <f t="shared" si="541"/>
        <v>0</v>
      </c>
      <c r="T1466" s="43">
        <f t="shared" si="551"/>
        <v>0.81134290681274102</v>
      </c>
      <c r="U1466" s="36"/>
      <c r="V1466" s="58">
        <f t="shared" si="542"/>
        <v>0</v>
      </c>
      <c r="W1466" s="58">
        <f t="shared" si="543"/>
        <v>0</v>
      </c>
      <c r="Y1466" s="61">
        <f t="shared" si="529"/>
        <v>0</v>
      </c>
      <c r="Z1466" s="61">
        <f t="shared" si="530"/>
        <v>0</v>
      </c>
      <c r="AA1466" s="61">
        <f t="shared" si="531"/>
        <v>0</v>
      </c>
      <c r="AB1466" s="63">
        <f t="shared" si="532"/>
        <v>0</v>
      </c>
      <c r="AC1466" s="36"/>
      <c r="AD1466" s="64">
        <f t="shared" si="533"/>
        <v>0</v>
      </c>
      <c r="AE1466" s="64">
        <f t="shared" si="534"/>
        <v>0.81134290681274102</v>
      </c>
      <c r="AF1466" s="42">
        <f t="shared" si="544"/>
        <v>0</v>
      </c>
      <c r="AG1466" s="72">
        <f t="shared" si="545"/>
        <v>0</v>
      </c>
      <c r="AH1466">
        <f t="shared" si="546"/>
        <v>0.49289081588874017</v>
      </c>
    </row>
    <row r="1467" spans="1:34" ht="15.75" thickBot="1" x14ac:dyDescent="0.3">
      <c r="A1467" s="36"/>
      <c r="B1467" s="17" t="s">
        <v>61</v>
      </c>
      <c r="C1467" s="17">
        <v>1463</v>
      </c>
      <c r="D1467" s="17">
        <v>441</v>
      </c>
      <c r="E1467" s="48">
        <v>0</v>
      </c>
      <c r="F1467" s="37">
        <f t="shared" si="547"/>
        <v>0</v>
      </c>
      <c r="G1467" s="37">
        <f t="shared" si="548"/>
        <v>0</v>
      </c>
      <c r="H1467" s="36"/>
      <c r="I1467" s="33">
        <f t="shared" si="528"/>
        <v>0</v>
      </c>
      <c r="J1467" s="34">
        <f t="shared" si="535"/>
        <v>0</v>
      </c>
      <c r="K1467" s="34">
        <f t="shared" si="536"/>
        <v>143.15</v>
      </c>
      <c r="L1467" s="39">
        <f t="shared" si="537"/>
        <v>0</v>
      </c>
      <c r="M1467" s="40">
        <f t="shared" si="538"/>
        <v>143.15</v>
      </c>
      <c r="N1467" s="36"/>
      <c r="O1467" s="45">
        <f t="shared" si="539"/>
        <v>0</v>
      </c>
      <c r="P1467" s="46">
        <f t="shared" si="550"/>
        <v>0</v>
      </c>
      <c r="Q1467" s="42">
        <f t="shared" si="540"/>
        <v>0</v>
      </c>
      <c r="R1467" s="46">
        <f t="shared" si="549"/>
        <v>3.0947932177640358</v>
      </c>
      <c r="S1467" s="42">
        <f t="shared" si="541"/>
        <v>0</v>
      </c>
      <c r="T1467" s="43">
        <f t="shared" si="551"/>
        <v>0.81134290681274102</v>
      </c>
      <c r="U1467" s="36"/>
      <c r="V1467" s="58">
        <f t="shared" si="542"/>
        <v>0</v>
      </c>
      <c r="W1467" s="58">
        <f t="shared" si="543"/>
        <v>0</v>
      </c>
      <c r="Y1467" s="61">
        <f t="shared" si="529"/>
        <v>0</v>
      </c>
      <c r="Z1467" s="61">
        <f t="shared" si="530"/>
        <v>0</v>
      </c>
      <c r="AA1467" s="61">
        <f t="shared" si="531"/>
        <v>0</v>
      </c>
      <c r="AB1467" s="63">
        <f t="shared" si="532"/>
        <v>0</v>
      </c>
      <c r="AC1467" s="36"/>
      <c r="AD1467" s="64">
        <f t="shared" si="533"/>
        <v>0</v>
      </c>
      <c r="AE1467" s="64">
        <f t="shared" si="534"/>
        <v>0.81134290681274102</v>
      </c>
      <c r="AF1467" s="42">
        <f t="shared" si="544"/>
        <v>0</v>
      </c>
      <c r="AG1467" s="72">
        <f t="shared" si="545"/>
        <v>0</v>
      </c>
      <c r="AH1467">
        <f t="shared" si="546"/>
        <v>0.49289081588874017</v>
      </c>
    </row>
    <row r="1468" spans="1:34" ht="15.75" thickBot="1" x14ac:dyDescent="0.3">
      <c r="A1468" s="36"/>
      <c r="B1468" s="17" t="s">
        <v>61</v>
      </c>
      <c r="C1468" s="17">
        <v>1464</v>
      </c>
      <c r="D1468" s="17">
        <v>442</v>
      </c>
      <c r="E1468" s="48">
        <v>0</v>
      </c>
      <c r="F1468" s="37">
        <f t="shared" si="547"/>
        <v>0</v>
      </c>
      <c r="G1468" s="37">
        <f t="shared" si="548"/>
        <v>0</v>
      </c>
      <c r="H1468" s="36"/>
      <c r="I1468" s="33">
        <f t="shared" si="528"/>
        <v>0</v>
      </c>
      <c r="J1468" s="34">
        <f t="shared" si="535"/>
        <v>0</v>
      </c>
      <c r="K1468" s="34">
        <f t="shared" si="536"/>
        <v>143.15</v>
      </c>
      <c r="L1468" s="39">
        <f t="shared" si="537"/>
        <v>0</v>
      </c>
      <c r="M1468" s="40">
        <f t="shared" si="538"/>
        <v>143.15</v>
      </c>
      <c r="N1468" s="36"/>
      <c r="O1468" s="45">
        <f t="shared" si="539"/>
        <v>0</v>
      </c>
      <c r="P1468" s="46">
        <f t="shared" si="550"/>
        <v>0</v>
      </c>
      <c r="Q1468" s="42">
        <f t="shared" si="540"/>
        <v>0</v>
      </c>
      <c r="R1468" s="46">
        <f t="shared" si="549"/>
        <v>3.0947932177640358</v>
      </c>
      <c r="S1468" s="42">
        <f t="shared" si="541"/>
        <v>0</v>
      </c>
      <c r="T1468" s="43">
        <f t="shared" si="551"/>
        <v>0.81134290681274102</v>
      </c>
      <c r="U1468" s="36"/>
      <c r="V1468" s="58">
        <f t="shared" si="542"/>
        <v>0</v>
      </c>
      <c r="W1468" s="58">
        <f t="shared" si="543"/>
        <v>0</v>
      </c>
      <c r="Y1468" s="61">
        <f t="shared" si="529"/>
        <v>0</v>
      </c>
      <c r="Z1468" s="61">
        <f t="shared" si="530"/>
        <v>0</v>
      </c>
      <c r="AA1468" s="61">
        <f t="shared" si="531"/>
        <v>0</v>
      </c>
      <c r="AB1468" s="63">
        <f t="shared" si="532"/>
        <v>0</v>
      </c>
      <c r="AC1468" s="36"/>
      <c r="AD1468" s="64">
        <f t="shared" si="533"/>
        <v>0</v>
      </c>
      <c r="AE1468" s="64">
        <f t="shared" si="534"/>
        <v>0.81134290681274102</v>
      </c>
      <c r="AF1468" s="42">
        <f t="shared" si="544"/>
        <v>0</v>
      </c>
      <c r="AG1468" s="72">
        <f t="shared" si="545"/>
        <v>0</v>
      </c>
      <c r="AH1468">
        <f t="shared" si="546"/>
        <v>0.49289081588874017</v>
      </c>
    </row>
    <row r="1469" spans="1:34" ht="15.75" thickBot="1" x14ac:dyDescent="0.3">
      <c r="A1469" s="36"/>
      <c r="B1469" s="17" t="s">
        <v>61</v>
      </c>
      <c r="C1469" s="17">
        <v>1465</v>
      </c>
      <c r="D1469" s="17">
        <v>443</v>
      </c>
      <c r="E1469" s="48">
        <v>0</v>
      </c>
      <c r="F1469" s="37">
        <f t="shared" si="547"/>
        <v>0</v>
      </c>
      <c r="G1469" s="37">
        <f t="shared" si="548"/>
        <v>0</v>
      </c>
      <c r="H1469" s="36"/>
      <c r="I1469" s="33">
        <f t="shared" si="528"/>
        <v>0</v>
      </c>
      <c r="J1469" s="34">
        <f t="shared" si="535"/>
        <v>0</v>
      </c>
      <c r="K1469" s="34">
        <f t="shared" si="536"/>
        <v>143.15</v>
      </c>
      <c r="L1469" s="39">
        <f t="shared" si="537"/>
        <v>0</v>
      </c>
      <c r="M1469" s="40">
        <f t="shared" si="538"/>
        <v>143.15</v>
      </c>
      <c r="N1469" s="36"/>
      <c r="O1469" s="45">
        <f t="shared" si="539"/>
        <v>0</v>
      </c>
      <c r="P1469" s="46">
        <f t="shared" si="550"/>
        <v>0</v>
      </c>
      <c r="Q1469" s="42">
        <f t="shared" si="540"/>
        <v>0</v>
      </c>
      <c r="R1469" s="46">
        <f t="shared" si="549"/>
        <v>3.0947932177640358</v>
      </c>
      <c r="S1469" s="42">
        <f t="shared" si="541"/>
        <v>0</v>
      </c>
      <c r="T1469" s="43">
        <f t="shared" si="551"/>
        <v>0.81134290681274102</v>
      </c>
      <c r="U1469" s="36"/>
      <c r="V1469" s="58">
        <f t="shared" si="542"/>
        <v>0</v>
      </c>
      <c r="W1469" s="58">
        <f t="shared" si="543"/>
        <v>0</v>
      </c>
      <c r="Y1469" s="61">
        <f t="shared" si="529"/>
        <v>0</v>
      </c>
      <c r="Z1469" s="61">
        <f t="shared" si="530"/>
        <v>0</v>
      </c>
      <c r="AA1469" s="61">
        <f t="shared" si="531"/>
        <v>0</v>
      </c>
      <c r="AB1469" s="63">
        <f t="shared" si="532"/>
        <v>0</v>
      </c>
      <c r="AC1469" s="36"/>
      <c r="AD1469" s="64">
        <f t="shared" si="533"/>
        <v>0</v>
      </c>
      <c r="AE1469" s="64">
        <f t="shared" si="534"/>
        <v>0.81134290681274102</v>
      </c>
      <c r="AF1469" s="42">
        <f t="shared" si="544"/>
        <v>0</v>
      </c>
      <c r="AG1469" s="72">
        <f t="shared" si="545"/>
        <v>0</v>
      </c>
      <c r="AH1469">
        <f t="shared" si="546"/>
        <v>0.49289081588874017</v>
      </c>
    </row>
    <row r="1470" spans="1:34" ht="15.75" thickBot="1" x14ac:dyDescent="0.3">
      <c r="A1470" s="36"/>
      <c r="B1470" s="17" t="s">
        <v>61</v>
      </c>
      <c r="C1470" s="17">
        <v>1466</v>
      </c>
      <c r="D1470" s="17">
        <v>444</v>
      </c>
      <c r="E1470" s="48">
        <v>0</v>
      </c>
      <c r="F1470" s="37">
        <f t="shared" si="547"/>
        <v>0</v>
      </c>
      <c r="G1470" s="37">
        <f t="shared" si="548"/>
        <v>0</v>
      </c>
      <c r="H1470" s="36"/>
      <c r="I1470" s="33">
        <f t="shared" si="528"/>
        <v>0</v>
      </c>
      <c r="J1470" s="34">
        <f t="shared" si="535"/>
        <v>0</v>
      </c>
      <c r="K1470" s="34">
        <f t="shared" si="536"/>
        <v>143.15</v>
      </c>
      <c r="L1470" s="39">
        <f t="shared" si="537"/>
        <v>0</v>
      </c>
      <c r="M1470" s="40">
        <f t="shared" si="538"/>
        <v>143.15</v>
      </c>
      <c r="N1470" s="36"/>
      <c r="O1470" s="45">
        <f t="shared" si="539"/>
        <v>0</v>
      </c>
      <c r="P1470" s="46">
        <f t="shared" si="550"/>
        <v>0</v>
      </c>
      <c r="Q1470" s="42">
        <f t="shared" si="540"/>
        <v>0</v>
      </c>
      <c r="R1470" s="46">
        <f t="shared" si="549"/>
        <v>3.0947932177640358</v>
      </c>
      <c r="S1470" s="42">
        <f t="shared" si="541"/>
        <v>0</v>
      </c>
      <c r="T1470" s="43">
        <f t="shared" si="551"/>
        <v>0.81134290681274102</v>
      </c>
      <c r="U1470" s="36"/>
      <c r="V1470" s="58">
        <f t="shared" si="542"/>
        <v>0</v>
      </c>
      <c r="W1470" s="58">
        <f t="shared" si="543"/>
        <v>0</v>
      </c>
      <c r="Y1470" s="61">
        <f t="shared" si="529"/>
        <v>0</v>
      </c>
      <c r="Z1470" s="61">
        <f t="shared" si="530"/>
        <v>0</v>
      </c>
      <c r="AA1470" s="61">
        <f t="shared" si="531"/>
        <v>0</v>
      </c>
      <c r="AB1470" s="63">
        <f t="shared" si="532"/>
        <v>0</v>
      </c>
      <c r="AC1470" s="36"/>
      <c r="AD1470" s="64">
        <f t="shared" si="533"/>
        <v>0</v>
      </c>
      <c r="AE1470" s="64">
        <f t="shared" si="534"/>
        <v>0.81134290681274102</v>
      </c>
      <c r="AF1470" s="42">
        <f t="shared" si="544"/>
        <v>0</v>
      </c>
      <c r="AG1470" s="72">
        <f t="shared" si="545"/>
        <v>0</v>
      </c>
      <c r="AH1470">
        <f t="shared" si="546"/>
        <v>0.49289081588874017</v>
      </c>
    </row>
    <row r="1471" spans="1:34" ht="15.75" thickBot="1" x14ac:dyDescent="0.3">
      <c r="A1471" s="36"/>
      <c r="B1471" s="17" t="s">
        <v>61</v>
      </c>
      <c r="C1471" s="17">
        <v>1467</v>
      </c>
      <c r="D1471" s="17">
        <v>445</v>
      </c>
      <c r="E1471" s="48">
        <v>0</v>
      </c>
      <c r="F1471" s="37">
        <f t="shared" si="547"/>
        <v>0</v>
      </c>
      <c r="G1471" s="37">
        <f t="shared" si="548"/>
        <v>0</v>
      </c>
      <c r="H1471" s="36"/>
      <c r="I1471" s="33">
        <f t="shared" si="528"/>
        <v>0</v>
      </c>
      <c r="J1471" s="34">
        <f t="shared" si="535"/>
        <v>0</v>
      </c>
      <c r="K1471" s="34">
        <f t="shared" si="536"/>
        <v>143.15</v>
      </c>
      <c r="L1471" s="39">
        <f t="shared" si="537"/>
        <v>0</v>
      </c>
      <c r="M1471" s="40">
        <f t="shared" si="538"/>
        <v>143.15</v>
      </c>
      <c r="N1471" s="36"/>
      <c r="O1471" s="45">
        <f t="shared" si="539"/>
        <v>0</v>
      </c>
      <c r="P1471" s="46">
        <f t="shared" si="550"/>
        <v>0</v>
      </c>
      <c r="Q1471" s="42">
        <f t="shared" si="540"/>
        <v>0</v>
      </c>
      <c r="R1471" s="46">
        <f t="shared" si="549"/>
        <v>3.0947932177640358</v>
      </c>
      <c r="S1471" s="42">
        <f t="shared" si="541"/>
        <v>0</v>
      </c>
      <c r="T1471" s="43">
        <f t="shared" si="551"/>
        <v>0.81134290681274102</v>
      </c>
      <c r="U1471" s="36"/>
      <c r="V1471" s="58">
        <f t="shared" si="542"/>
        <v>0</v>
      </c>
      <c r="W1471" s="58">
        <f t="shared" si="543"/>
        <v>0</v>
      </c>
      <c r="Y1471" s="61">
        <f t="shared" si="529"/>
        <v>0</v>
      </c>
      <c r="Z1471" s="61">
        <f t="shared" si="530"/>
        <v>0</v>
      </c>
      <c r="AA1471" s="61">
        <f t="shared" si="531"/>
        <v>0</v>
      </c>
      <c r="AB1471" s="63">
        <f t="shared" si="532"/>
        <v>0</v>
      </c>
      <c r="AC1471" s="36"/>
      <c r="AD1471" s="64">
        <f t="shared" si="533"/>
        <v>0</v>
      </c>
      <c r="AE1471" s="64">
        <f t="shared" si="534"/>
        <v>0.81134290681274102</v>
      </c>
      <c r="AF1471" s="42">
        <f t="shared" si="544"/>
        <v>0</v>
      </c>
      <c r="AG1471" s="72">
        <f t="shared" si="545"/>
        <v>0</v>
      </c>
      <c r="AH1471">
        <f t="shared" si="546"/>
        <v>0.49289081588874017</v>
      </c>
    </row>
    <row r="1472" spans="1:34" ht="15.75" thickBot="1" x14ac:dyDescent="0.3">
      <c r="A1472" s="36"/>
      <c r="B1472" s="17" t="s">
        <v>61</v>
      </c>
      <c r="C1472" s="17">
        <v>1468</v>
      </c>
      <c r="D1472" s="17">
        <v>446</v>
      </c>
      <c r="E1472" s="48">
        <v>0</v>
      </c>
      <c r="F1472" s="37">
        <f t="shared" si="547"/>
        <v>0</v>
      </c>
      <c r="G1472" s="37">
        <f t="shared" si="548"/>
        <v>0</v>
      </c>
      <c r="H1472" s="36"/>
      <c r="I1472" s="33">
        <f t="shared" si="528"/>
        <v>0</v>
      </c>
      <c r="J1472" s="34">
        <f t="shared" si="535"/>
        <v>0</v>
      </c>
      <c r="K1472" s="34">
        <f t="shared" si="536"/>
        <v>143.15</v>
      </c>
      <c r="L1472" s="39">
        <f t="shared" si="537"/>
        <v>0</v>
      </c>
      <c r="M1472" s="40">
        <f t="shared" si="538"/>
        <v>143.15</v>
      </c>
      <c r="N1472" s="36"/>
      <c r="O1472" s="45">
        <f t="shared" si="539"/>
        <v>0</v>
      </c>
      <c r="P1472" s="46">
        <f t="shared" si="550"/>
        <v>0</v>
      </c>
      <c r="Q1472" s="42">
        <f t="shared" si="540"/>
        <v>0</v>
      </c>
      <c r="R1472" s="46">
        <f t="shared" si="549"/>
        <v>3.0947932177640358</v>
      </c>
      <c r="S1472" s="42">
        <f t="shared" si="541"/>
        <v>0</v>
      </c>
      <c r="T1472" s="43">
        <f t="shared" si="551"/>
        <v>0.81134290681274102</v>
      </c>
      <c r="U1472" s="36"/>
      <c r="V1472" s="58">
        <f t="shared" si="542"/>
        <v>0</v>
      </c>
      <c r="W1472" s="58">
        <f t="shared" si="543"/>
        <v>0</v>
      </c>
      <c r="Y1472" s="61">
        <f t="shared" si="529"/>
        <v>0</v>
      </c>
      <c r="Z1472" s="61">
        <f t="shared" si="530"/>
        <v>0</v>
      </c>
      <c r="AA1472" s="61">
        <f t="shared" si="531"/>
        <v>0</v>
      </c>
      <c r="AB1472" s="63">
        <f t="shared" si="532"/>
        <v>0</v>
      </c>
      <c r="AC1472" s="36"/>
      <c r="AD1472" s="64">
        <f t="shared" si="533"/>
        <v>0</v>
      </c>
      <c r="AE1472" s="64">
        <f t="shared" si="534"/>
        <v>0.81134290681274102</v>
      </c>
      <c r="AF1472" s="42">
        <f t="shared" si="544"/>
        <v>0</v>
      </c>
      <c r="AG1472" s="72">
        <f t="shared" si="545"/>
        <v>0</v>
      </c>
      <c r="AH1472">
        <f t="shared" si="546"/>
        <v>0.49289081588874017</v>
      </c>
    </row>
    <row r="1473" spans="1:34" ht="15.75" thickBot="1" x14ac:dyDescent="0.3">
      <c r="A1473" s="36"/>
      <c r="B1473" s="17" t="s">
        <v>61</v>
      </c>
      <c r="C1473" s="17">
        <v>1469</v>
      </c>
      <c r="D1473" s="17">
        <v>447</v>
      </c>
      <c r="E1473" s="48">
        <v>0</v>
      </c>
      <c r="F1473" s="37">
        <f t="shared" si="547"/>
        <v>0</v>
      </c>
      <c r="G1473" s="37">
        <f t="shared" si="548"/>
        <v>0</v>
      </c>
      <c r="H1473" s="36"/>
      <c r="I1473" s="33">
        <f t="shared" si="528"/>
        <v>0</v>
      </c>
      <c r="J1473" s="34">
        <f t="shared" si="535"/>
        <v>0</v>
      </c>
      <c r="K1473" s="34">
        <f t="shared" si="536"/>
        <v>143.15</v>
      </c>
      <c r="L1473" s="39">
        <f t="shared" si="537"/>
        <v>0</v>
      </c>
      <c r="M1473" s="40">
        <f t="shared" si="538"/>
        <v>143.15</v>
      </c>
      <c r="N1473" s="36"/>
      <c r="O1473" s="45">
        <f t="shared" si="539"/>
        <v>0</v>
      </c>
      <c r="P1473" s="46">
        <f t="shared" si="550"/>
        <v>0</v>
      </c>
      <c r="Q1473" s="42">
        <f t="shared" si="540"/>
        <v>0</v>
      </c>
      <c r="R1473" s="46">
        <f t="shared" si="549"/>
        <v>3.0947932177640358</v>
      </c>
      <c r="S1473" s="42">
        <f t="shared" si="541"/>
        <v>0</v>
      </c>
      <c r="T1473" s="43">
        <f t="shared" si="551"/>
        <v>0.81134290681274102</v>
      </c>
      <c r="U1473" s="36"/>
      <c r="V1473" s="58">
        <f t="shared" si="542"/>
        <v>0</v>
      </c>
      <c r="W1473" s="58">
        <f t="shared" si="543"/>
        <v>0</v>
      </c>
      <c r="Y1473" s="61">
        <f t="shared" si="529"/>
        <v>0</v>
      </c>
      <c r="Z1473" s="61">
        <f t="shared" si="530"/>
        <v>0</v>
      </c>
      <c r="AA1473" s="61">
        <f t="shared" si="531"/>
        <v>0</v>
      </c>
      <c r="AB1473" s="63">
        <f t="shared" si="532"/>
        <v>0</v>
      </c>
      <c r="AC1473" s="36"/>
      <c r="AD1473" s="64">
        <f t="shared" si="533"/>
        <v>0</v>
      </c>
      <c r="AE1473" s="64">
        <f t="shared" si="534"/>
        <v>0.81134290681274102</v>
      </c>
      <c r="AF1473" s="42">
        <f t="shared" si="544"/>
        <v>0</v>
      </c>
      <c r="AG1473" s="72">
        <f t="shared" si="545"/>
        <v>0</v>
      </c>
      <c r="AH1473">
        <f t="shared" si="546"/>
        <v>0.49289081588874017</v>
      </c>
    </row>
    <row r="1474" spans="1:34" ht="15.75" thickBot="1" x14ac:dyDescent="0.3">
      <c r="A1474" s="36"/>
      <c r="B1474" s="17" t="s">
        <v>61</v>
      </c>
      <c r="C1474" s="17">
        <v>1470</v>
      </c>
      <c r="D1474" s="17">
        <v>448</v>
      </c>
      <c r="E1474" s="48">
        <v>0</v>
      </c>
      <c r="F1474" s="37">
        <f t="shared" si="547"/>
        <v>0</v>
      </c>
      <c r="G1474" s="37">
        <f t="shared" si="548"/>
        <v>0</v>
      </c>
      <c r="H1474" s="36"/>
      <c r="I1474" s="33">
        <f t="shared" si="528"/>
        <v>0</v>
      </c>
      <c r="J1474" s="34">
        <f t="shared" si="535"/>
        <v>0</v>
      </c>
      <c r="K1474" s="34">
        <f t="shared" si="536"/>
        <v>143.15</v>
      </c>
      <c r="L1474" s="39">
        <f t="shared" si="537"/>
        <v>0</v>
      </c>
      <c r="M1474" s="40">
        <f t="shared" si="538"/>
        <v>143.15</v>
      </c>
      <c r="N1474" s="36"/>
      <c r="O1474" s="45">
        <f t="shared" si="539"/>
        <v>0</v>
      </c>
      <c r="P1474" s="46">
        <f t="shared" si="550"/>
        <v>0</v>
      </c>
      <c r="Q1474" s="42">
        <f t="shared" si="540"/>
        <v>0</v>
      </c>
      <c r="R1474" s="46">
        <f t="shared" si="549"/>
        <v>3.0947932177640358</v>
      </c>
      <c r="S1474" s="42">
        <f t="shared" si="541"/>
        <v>0</v>
      </c>
      <c r="T1474" s="43">
        <f t="shared" si="551"/>
        <v>0.81134290681274102</v>
      </c>
      <c r="U1474" s="36"/>
      <c r="V1474" s="58">
        <f t="shared" si="542"/>
        <v>0</v>
      </c>
      <c r="W1474" s="58">
        <f t="shared" si="543"/>
        <v>0</v>
      </c>
      <c r="Y1474" s="61">
        <f t="shared" si="529"/>
        <v>0</v>
      </c>
      <c r="Z1474" s="61">
        <f t="shared" si="530"/>
        <v>0</v>
      </c>
      <c r="AA1474" s="61">
        <f t="shared" si="531"/>
        <v>0</v>
      </c>
      <c r="AB1474" s="63">
        <f t="shared" si="532"/>
        <v>0</v>
      </c>
      <c r="AC1474" s="36"/>
      <c r="AD1474" s="64">
        <f t="shared" si="533"/>
        <v>0</v>
      </c>
      <c r="AE1474" s="64">
        <f t="shared" si="534"/>
        <v>0.81134290681274102</v>
      </c>
      <c r="AF1474" s="42">
        <f t="shared" si="544"/>
        <v>0</v>
      </c>
      <c r="AG1474" s="72">
        <f t="shared" si="545"/>
        <v>0</v>
      </c>
      <c r="AH1474">
        <f t="shared" si="546"/>
        <v>0.49289081588874017</v>
      </c>
    </row>
    <row r="1475" spans="1:34" ht="15.75" thickBot="1" x14ac:dyDescent="0.3">
      <c r="A1475" s="36"/>
      <c r="B1475" s="17" t="s">
        <v>61</v>
      </c>
      <c r="C1475" s="17">
        <v>1471</v>
      </c>
      <c r="D1475" s="17">
        <v>449</v>
      </c>
      <c r="E1475" s="48">
        <v>0</v>
      </c>
      <c r="F1475" s="37">
        <f t="shared" si="547"/>
        <v>0</v>
      </c>
      <c r="G1475" s="37">
        <f t="shared" si="548"/>
        <v>0</v>
      </c>
      <c r="H1475" s="36"/>
      <c r="I1475" s="33">
        <f t="shared" si="528"/>
        <v>0</v>
      </c>
      <c r="J1475" s="34">
        <f t="shared" si="535"/>
        <v>0</v>
      </c>
      <c r="K1475" s="34">
        <f t="shared" si="536"/>
        <v>143.15</v>
      </c>
      <c r="L1475" s="39">
        <f t="shared" si="537"/>
        <v>0</v>
      </c>
      <c r="M1475" s="40">
        <f t="shared" si="538"/>
        <v>143.15</v>
      </c>
      <c r="N1475" s="36"/>
      <c r="O1475" s="45">
        <f t="shared" si="539"/>
        <v>0</v>
      </c>
      <c r="P1475" s="46">
        <f t="shared" si="550"/>
        <v>0</v>
      </c>
      <c r="Q1475" s="42">
        <f t="shared" si="540"/>
        <v>0</v>
      </c>
      <c r="R1475" s="46">
        <f t="shared" si="549"/>
        <v>3.0947932177640358</v>
      </c>
      <c r="S1475" s="42">
        <f t="shared" si="541"/>
        <v>0</v>
      </c>
      <c r="T1475" s="43">
        <f t="shared" si="551"/>
        <v>0.81134290681274102</v>
      </c>
      <c r="U1475" s="36"/>
      <c r="V1475" s="58">
        <f t="shared" si="542"/>
        <v>0</v>
      </c>
      <c r="W1475" s="58">
        <f t="shared" si="543"/>
        <v>0</v>
      </c>
      <c r="Y1475" s="61">
        <f t="shared" si="529"/>
        <v>0</v>
      </c>
      <c r="Z1475" s="61">
        <f t="shared" si="530"/>
        <v>0</v>
      </c>
      <c r="AA1475" s="61">
        <f t="shared" si="531"/>
        <v>0</v>
      </c>
      <c r="AB1475" s="63">
        <f t="shared" si="532"/>
        <v>0</v>
      </c>
      <c r="AC1475" s="36"/>
      <c r="AD1475" s="64">
        <f t="shared" si="533"/>
        <v>0</v>
      </c>
      <c r="AE1475" s="64">
        <f t="shared" si="534"/>
        <v>0.81134290681274102</v>
      </c>
      <c r="AF1475" s="42">
        <f t="shared" si="544"/>
        <v>0</v>
      </c>
      <c r="AG1475" s="72">
        <f t="shared" si="545"/>
        <v>0</v>
      </c>
      <c r="AH1475">
        <f t="shared" si="546"/>
        <v>0.49289081588874017</v>
      </c>
    </row>
    <row r="1476" spans="1:34" ht="15.75" thickBot="1" x14ac:dyDescent="0.3">
      <c r="A1476" s="36"/>
      <c r="B1476" s="17" t="s">
        <v>61</v>
      </c>
      <c r="C1476" s="17">
        <v>1472</v>
      </c>
      <c r="D1476" s="17">
        <v>450</v>
      </c>
      <c r="E1476" s="48">
        <v>0</v>
      </c>
      <c r="F1476" s="37">
        <f t="shared" si="547"/>
        <v>0</v>
      </c>
      <c r="G1476" s="37">
        <f t="shared" si="548"/>
        <v>0</v>
      </c>
      <c r="H1476" s="36"/>
      <c r="I1476" s="33">
        <f t="shared" ref="I1476:I1539" si="552">E1476*(1000/3600)</f>
        <v>0</v>
      </c>
      <c r="J1476" s="34">
        <f t="shared" si="535"/>
        <v>0</v>
      </c>
      <c r="K1476" s="34">
        <f t="shared" si="536"/>
        <v>143.15</v>
      </c>
      <c r="L1476" s="39">
        <f t="shared" si="537"/>
        <v>0</v>
      </c>
      <c r="M1476" s="40">
        <f t="shared" si="538"/>
        <v>143.15</v>
      </c>
      <c r="N1476" s="36"/>
      <c r="O1476" s="45">
        <f t="shared" si="539"/>
        <v>0</v>
      </c>
      <c r="P1476" s="46">
        <f t="shared" si="550"/>
        <v>0</v>
      </c>
      <c r="Q1476" s="42">
        <f t="shared" si="540"/>
        <v>0</v>
      </c>
      <c r="R1476" s="46">
        <f t="shared" si="549"/>
        <v>3.0947932177640358</v>
      </c>
      <c r="S1476" s="42">
        <f t="shared" si="541"/>
        <v>0</v>
      </c>
      <c r="T1476" s="43">
        <f t="shared" si="551"/>
        <v>0.81134290681274102</v>
      </c>
      <c r="U1476" s="36"/>
      <c r="V1476" s="58">
        <f t="shared" si="542"/>
        <v>0</v>
      </c>
      <c r="W1476" s="58">
        <f t="shared" si="543"/>
        <v>0</v>
      </c>
      <c r="Y1476" s="61">
        <f t="shared" ref="Y1476:Y1539" si="553">0.5*1824*(I1476^2)</f>
        <v>0</v>
      </c>
      <c r="Z1476" s="61">
        <f t="shared" ref="Z1476:Z1539" si="554">Y1476/1000</f>
        <v>0</v>
      </c>
      <c r="AA1476" s="61">
        <f t="shared" ref="AA1476:AA1539" si="555">IF(I1477&lt;I1476,Y1476-Y1477, 0 )</f>
        <v>0</v>
      </c>
      <c r="AB1476" s="63">
        <f t="shared" ref="AB1476:AB1539" si="556">AA1476/1000</f>
        <v>0</v>
      </c>
      <c r="AC1476" s="36"/>
      <c r="AD1476" s="64">
        <f t="shared" ref="AD1476:AD1539" si="557">IF(I1477 &lt;I1476, (Y1477-Y1476) / (C1477-C1476), 0) / 1000</f>
        <v>0</v>
      </c>
      <c r="AE1476" s="64">
        <f t="shared" ref="AE1476:AE1539" si="558" xml:space="preserve"> T1477 + ((S1478*(C1478-C1477))/(3600*1000))</f>
        <v>0.81134290681274102</v>
      </c>
      <c r="AF1476" s="42">
        <f t="shared" si="544"/>
        <v>0</v>
      </c>
      <c r="AG1476" s="72">
        <f t="shared" si="545"/>
        <v>0</v>
      </c>
      <c r="AH1476">
        <f t="shared" si="546"/>
        <v>0.49289081588874017</v>
      </c>
    </row>
    <row r="1477" spans="1:34" ht="15.75" thickBot="1" x14ac:dyDescent="0.3">
      <c r="A1477" s="36"/>
      <c r="B1477" s="17" t="s">
        <v>61</v>
      </c>
      <c r="C1477" s="17">
        <v>1473</v>
      </c>
      <c r="D1477" s="17">
        <v>451</v>
      </c>
      <c r="E1477" s="48">
        <v>0</v>
      </c>
      <c r="F1477" s="37">
        <f t="shared" si="547"/>
        <v>0</v>
      </c>
      <c r="G1477" s="37">
        <f t="shared" si="548"/>
        <v>0</v>
      </c>
      <c r="H1477" s="36"/>
      <c r="I1477" s="33">
        <f t="shared" si="552"/>
        <v>0</v>
      </c>
      <c r="J1477" s="34">
        <f t="shared" ref="J1477:J1540" si="559">1824*F1477</f>
        <v>0</v>
      </c>
      <c r="K1477" s="34">
        <f t="shared" ref="K1477:K1540" si="560">143.15</f>
        <v>143.15</v>
      </c>
      <c r="L1477" s="39">
        <f t="shared" ref="L1477:L1540" si="561">(0.5*1.23)*0.4*4.05*(I1477^2)</f>
        <v>0</v>
      </c>
      <c r="M1477" s="40">
        <f t="shared" ref="M1477:M1540" si="562">IF(J1477 &gt;= 0, K1477 + L1477 + J1477, K1477 + L1477)</f>
        <v>143.15</v>
      </c>
      <c r="N1477" s="36"/>
      <c r="O1477" s="45">
        <f t="shared" ref="O1477:O1540" si="563">M1477*I1477</f>
        <v>0</v>
      </c>
      <c r="P1477" s="46">
        <f t="shared" si="550"/>
        <v>0</v>
      </c>
      <c r="Q1477" s="42">
        <f t="shared" ref="Q1477:Q1540" si="564">((J1477+K1477+L1477)*I1477)/1000</f>
        <v>0</v>
      </c>
      <c r="R1477" s="46">
        <f t="shared" si="549"/>
        <v>3.0947932177640358</v>
      </c>
      <c r="S1477" s="42">
        <f t="shared" ref="S1477:S1540" si="565">IF(I1478 &lt; I1477, ABS(M1478 * I1478), 0)</f>
        <v>0</v>
      </c>
      <c r="T1477" s="43">
        <f t="shared" si="551"/>
        <v>0.81134290681274102</v>
      </c>
      <c r="U1477" s="36"/>
      <c r="V1477" s="58">
        <f t="shared" ref="V1477:V1540" si="566">IF(J1477&gt;0, J1477, 0)</f>
        <v>0</v>
      </c>
      <c r="W1477" s="58">
        <f t="shared" ref="W1477:W1540" si="567">IF(J1477&lt;0, -J1477, 0)</f>
        <v>0</v>
      </c>
      <c r="Y1477" s="61">
        <f t="shared" si="553"/>
        <v>0</v>
      </c>
      <c r="Z1477" s="61">
        <f t="shared" si="554"/>
        <v>0</v>
      </c>
      <c r="AA1477" s="61">
        <f t="shared" si="555"/>
        <v>0</v>
      </c>
      <c r="AB1477" s="63">
        <f t="shared" si="556"/>
        <v>0</v>
      </c>
      <c r="AC1477" s="36"/>
      <c r="AD1477" s="64">
        <f t="shared" si="557"/>
        <v>0</v>
      </c>
      <c r="AE1477" s="64">
        <f t="shared" si="558"/>
        <v>0.81134290681274102</v>
      </c>
      <c r="AF1477" s="42">
        <f t="shared" ref="AF1477:AF1540" si="568">IF(V1478 &lt; V1477, ABS(Z1478 * V1478), 0)</f>
        <v>0</v>
      </c>
      <c r="AG1477" s="72">
        <f t="shared" ref="AG1477:AG1540" si="569">AF1477*(1-0.25)*(1-0.1)*(1-0.1)*(1-0.05)</f>
        <v>0</v>
      </c>
      <c r="AH1477">
        <f t="shared" ref="AH1477:AH1540" si="570">T1477* (1 - 0.25) * (1 - 0.1) * (1 - 0.1)</f>
        <v>0.49289081588874017</v>
      </c>
    </row>
    <row r="1478" spans="1:34" ht="15.75" thickBot="1" x14ac:dyDescent="0.3">
      <c r="A1478" s="36"/>
      <c r="B1478" s="17" t="s">
        <v>61</v>
      </c>
      <c r="C1478" s="17">
        <v>1474</v>
      </c>
      <c r="D1478" s="17">
        <v>452</v>
      </c>
      <c r="E1478" s="48">
        <v>0</v>
      </c>
      <c r="F1478" s="37">
        <f t="shared" ref="F1478:F1541" si="571">($E1479-$E1477)/2/3.6</f>
        <v>0</v>
      </c>
      <c r="G1478" s="37">
        <f t="shared" ref="G1478:G1541" si="572">($E1479-$E1477)/2</f>
        <v>0</v>
      </c>
      <c r="H1478" s="36"/>
      <c r="I1478" s="33">
        <f t="shared" si="552"/>
        <v>0</v>
      </c>
      <c r="J1478" s="34">
        <f t="shared" si="559"/>
        <v>0</v>
      </c>
      <c r="K1478" s="34">
        <f t="shared" si="560"/>
        <v>143.15</v>
      </c>
      <c r="L1478" s="39">
        <f t="shared" si="561"/>
        <v>0</v>
      </c>
      <c r="M1478" s="40">
        <f t="shared" si="562"/>
        <v>143.15</v>
      </c>
      <c r="N1478" s="36"/>
      <c r="O1478" s="45">
        <f t="shared" si="563"/>
        <v>0</v>
      </c>
      <c r="P1478" s="46">
        <f t="shared" si="550"/>
        <v>0</v>
      </c>
      <c r="Q1478" s="42">
        <f t="shared" si="564"/>
        <v>0</v>
      </c>
      <c r="R1478" s="46">
        <f t="shared" ref="R1478:R1541" si="573" xml:space="preserve"> R1477 + P1478 * ((C1478 - C1477) / 3600)</f>
        <v>3.0947932177640358</v>
      </c>
      <c r="S1478" s="42">
        <f t="shared" si="565"/>
        <v>0</v>
      </c>
      <c r="T1478" s="43">
        <f t="shared" si="551"/>
        <v>0.81134290681274102</v>
      </c>
      <c r="U1478" s="36"/>
      <c r="V1478" s="58">
        <f t="shared" si="566"/>
        <v>0</v>
      </c>
      <c r="W1478" s="58">
        <f t="shared" si="567"/>
        <v>0</v>
      </c>
      <c r="Y1478" s="61">
        <f t="shared" si="553"/>
        <v>0</v>
      </c>
      <c r="Z1478" s="61">
        <f t="shared" si="554"/>
        <v>0</v>
      </c>
      <c r="AA1478" s="61">
        <f t="shared" si="555"/>
        <v>0</v>
      </c>
      <c r="AB1478" s="63">
        <f t="shared" si="556"/>
        <v>0</v>
      </c>
      <c r="AC1478" s="36"/>
      <c r="AD1478" s="64">
        <f t="shared" si="557"/>
        <v>0</v>
      </c>
      <c r="AE1478" s="64">
        <f t="shared" si="558"/>
        <v>0.81134290681274102</v>
      </c>
      <c r="AF1478" s="42">
        <f t="shared" si="568"/>
        <v>0</v>
      </c>
      <c r="AG1478" s="72">
        <f t="shared" si="569"/>
        <v>0</v>
      </c>
      <c r="AH1478">
        <f t="shared" si="570"/>
        <v>0.49289081588874017</v>
      </c>
    </row>
    <row r="1479" spans="1:34" ht="15.75" thickBot="1" x14ac:dyDescent="0.3">
      <c r="A1479" s="36"/>
      <c r="B1479" s="17" t="s">
        <v>61</v>
      </c>
      <c r="C1479" s="17">
        <v>1475</v>
      </c>
      <c r="D1479" s="17">
        <v>453</v>
      </c>
      <c r="E1479" s="48">
        <v>0</v>
      </c>
      <c r="F1479" s="37">
        <f t="shared" si="571"/>
        <v>0</v>
      </c>
      <c r="G1479" s="37">
        <f t="shared" si="572"/>
        <v>0</v>
      </c>
      <c r="H1479" s="36"/>
      <c r="I1479" s="33">
        <f t="shared" si="552"/>
        <v>0</v>
      </c>
      <c r="J1479" s="34">
        <f t="shared" si="559"/>
        <v>0</v>
      </c>
      <c r="K1479" s="34">
        <f t="shared" si="560"/>
        <v>143.15</v>
      </c>
      <c r="L1479" s="39">
        <f t="shared" si="561"/>
        <v>0</v>
      </c>
      <c r="M1479" s="40">
        <f t="shared" si="562"/>
        <v>143.15</v>
      </c>
      <c r="N1479" s="36"/>
      <c r="O1479" s="45">
        <f t="shared" si="563"/>
        <v>0</v>
      </c>
      <c r="P1479" s="46">
        <f t="shared" ref="P1479:P1542" si="574">O1479/1000</f>
        <v>0</v>
      </c>
      <c r="Q1479" s="42">
        <f t="shared" si="564"/>
        <v>0</v>
      </c>
      <c r="R1479" s="46">
        <f t="shared" si="573"/>
        <v>3.0947932177640358</v>
      </c>
      <c r="S1479" s="42">
        <f t="shared" si="565"/>
        <v>0</v>
      </c>
      <c r="T1479" s="43">
        <f t="shared" si="551"/>
        <v>0.81134290681274102</v>
      </c>
      <c r="U1479" s="36"/>
      <c r="V1479" s="58">
        <f t="shared" si="566"/>
        <v>0</v>
      </c>
      <c r="W1479" s="58">
        <f t="shared" si="567"/>
        <v>0</v>
      </c>
      <c r="Y1479" s="61">
        <f t="shared" si="553"/>
        <v>0</v>
      </c>
      <c r="Z1479" s="61">
        <f t="shared" si="554"/>
        <v>0</v>
      </c>
      <c r="AA1479" s="61">
        <f t="shared" si="555"/>
        <v>0</v>
      </c>
      <c r="AB1479" s="63">
        <f t="shared" si="556"/>
        <v>0</v>
      </c>
      <c r="AC1479" s="36"/>
      <c r="AD1479" s="64">
        <f t="shared" si="557"/>
        <v>0</v>
      </c>
      <c r="AE1479" s="64">
        <f t="shared" si="558"/>
        <v>0.81134290681274102</v>
      </c>
      <c r="AF1479" s="42">
        <f t="shared" si="568"/>
        <v>0</v>
      </c>
      <c r="AG1479" s="72">
        <f t="shared" si="569"/>
        <v>0</v>
      </c>
      <c r="AH1479">
        <f t="shared" si="570"/>
        <v>0.49289081588874017</v>
      </c>
    </row>
    <row r="1480" spans="1:34" ht="15.75" thickBot="1" x14ac:dyDescent="0.3">
      <c r="A1480" s="36"/>
      <c r="B1480" s="17" t="s">
        <v>61</v>
      </c>
      <c r="C1480" s="17">
        <v>1476</v>
      </c>
      <c r="D1480" s="17">
        <v>454</v>
      </c>
      <c r="E1480" s="48">
        <v>0</v>
      </c>
      <c r="F1480" s="37">
        <f t="shared" si="571"/>
        <v>0</v>
      </c>
      <c r="G1480" s="37">
        <f t="shared" si="572"/>
        <v>0</v>
      </c>
      <c r="H1480" s="36"/>
      <c r="I1480" s="33">
        <f t="shared" si="552"/>
        <v>0</v>
      </c>
      <c r="J1480" s="34">
        <f t="shared" si="559"/>
        <v>0</v>
      </c>
      <c r="K1480" s="34">
        <f t="shared" si="560"/>
        <v>143.15</v>
      </c>
      <c r="L1480" s="39">
        <f t="shared" si="561"/>
        <v>0</v>
      </c>
      <c r="M1480" s="40">
        <f t="shared" si="562"/>
        <v>143.15</v>
      </c>
      <c r="N1480" s="36"/>
      <c r="O1480" s="45">
        <f t="shared" si="563"/>
        <v>0</v>
      </c>
      <c r="P1480" s="46">
        <f t="shared" si="574"/>
        <v>0</v>
      </c>
      <c r="Q1480" s="42">
        <f t="shared" si="564"/>
        <v>0</v>
      </c>
      <c r="R1480" s="46">
        <f t="shared" si="573"/>
        <v>3.0947932177640358</v>
      </c>
      <c r="S1480" s="42">
        <f t="shared" si="565"/>
        <v>0</v>
      </c>
      <c r="T1480" s="43">
        <f t="shared" si="551"/>
        <v>0.81134290681274102</v>
      </c>
      <c r="U1480" s="36"/>
      <c r="V1480" s="58">
        <f t="shared" si="566"/>
        <v>0</v>
      </c>
      <c r="W1480" s="58">
        <f t="shared" si="567"/>
        <v>0</v>
      </c>
      <c r="Y1480" s="61">
        <f t="shared" si="553"/>
        <v>0</v>
      </c>
      <c r="Z1480" s="61">
        <f t="shared" si="554"/>
        <v>0</v>
      </c>
      <c r="AA1480" s="61">
        <f t="shared" si="555"/>
        <v>0</v>
      </c>
      <c r="AB1480" s="63">
        <f t="shared" si="556"/>
        <v>0</v>
      </c>
      <c r="AC1480" s="36"/>
      <c r="AD1480" s="64">
        <f t="shared" si="557"/>
        <v>0</v>
      </c>
      <c r="AE1480" s="64">
        <f t="shared" si="558"/>
        <v>0.81134290681274102</v>
      </c>
      <c r="AF1480" s="42">
        <f t="shared" si="568"/>
        <v>0</v>
      </c>
      <c r="AG1480" s="72">
        <f t="shared" si="569"/>
        <v>0</v>
      </c>
      <c r="AH1480">
        <f t="shared" si="570"/>
        <v>0.49289081588874017</v>
      </c>
    </row>
    <row r="1481" spans="1:34" ht="15.75" thickBot="1" x14ac:dyDescent="0.3">
      <c r="A1481" s="36"/>
      <c r="B1481" s="17" t="s">
        <v>61</v>
      </c>
      <c r="C1481" s="17">
        <v>1477</v>
      </c>
      <c r="D1481" s="17">
        <v>455</v>
      </c>
      <c r="E1481" s="48">
        <v>0</v>
      </c>
      <c r="F1481" s="37">
        <f t="shared" si="571"/>
        <v>0</v>
      </c>
      <c r="G1481" s="37">
        <f t="shared" si="572"/>
        <v>0</v>
      </c>
      <c r="H1481" s="36"/>
      <c r="I1481" s="33">
        <f t="shared" si="552"/>
        <v>0</v>
      </c>
      <c r="J1481" s="34">
        <f t="shared" si="559"/>
        <v>0</v>
      </c>
      <c r="K1481" s="34">
        <f t="shared" si="560"/>
        <v>143.15</v>
      </c>
      <c r="L1481" s="39">
        <f t="shared" si="561"/>
        <v>0</v>
      </c>
      <c r="M1481" s="40">
        <f t="shared" si="562"/>
        <v>143.15</v>
      </c>
      <c r="N1481" s="36"/>
      <c r="O1481" s="45">
        <f t="shared" si="563"/>
        <v>0</v>
      </c>
      <c r="P1481" s="46">
        <f t="shared" si="574"/>
        <v>0</v>
      </c>
      <c r="Q1481" s="42">
        <f t="shared" si="564"/>
        <v>0</v>
      </c>
      <c r="R1481" s="46">
        <f t="shared" si="573"/>
        <v>3.0947932177640358</v>
      </c>
      <c r="S1481" s="42">
        <f t="shared" si="565"/>
        <v>0</v>
      </c>
      <c r="T1481" s="43">
        <f t="shared" si="551"/>
        <v>0.81134290681274102</v>
      </c>
      <c r="U1481" s="36"/>
      <c r="V1481" s="58">
        <f t="shared" si="566"/>
        <v>0</v>
      </c>
      <c r="W1481" s="58">
        <f t="shared" si="567"/>
        <v>0</v>
      </c>
      <c r="Y1481" s="61">
        <f t="shared" si="553"/>
        <v>0</v>
      </c>
      <c r="Z1481" s="61">
        <f t="shared" si="554"/>
        <v>0</v>
      </c>
      <c r="AA1481" s="61">
        <f t="shared" si="555"/>
        <v>0</v>
      </c>
      <c r="AB1481" s="63">
        <f t="shared" si="556"/>
        <v>0</v>
      </c>
      <c r="AC1481" s="36"/>
      <c r="AD1481" s="64">
        <f t="shared" si="557"/>
        <v>0</v>
      </c>
      <c r="AE1481" s="64">
        <f t="shared" si="558"/>
        <v>0.81134290681274102</v>
      </c>
      <c r="AF1481" s="42">
        <f t="shared" si="568"/>
        <v>0</v>
      </c>
      <c r="AG1481" s="72">
        <f t="shared" si="569"/>
        <v>0</v>
      </c>
      <c r="AH1481">
        <f t="shared" si="570"/>
        <v>0.49289081588874017</v>
      </c>
    </row>
    <row r="1482" spans="1:34" ht="15.75" thickBot="1" x14ac:dyDescent="0.3">
      <c r="A1482" s="36"/>
      <c r="B1482" s="18" t="s">
        <v>62</v>
      </c>
      <c r="C1482" s="18">
        <v>1478</v>
      </c>
      <c r="D1482" s="18">
        <v>1</v>
      </c>
      <c r="E1482" s="49">
        <v>0</v>
      </c>
      <c r="F1482" s="37">
        <f t="shared" si="571"/>
        <v>0.30555555555555558</v>
      </c>
      <c r="G1482" s="37">
        <f t="shared" si="572"/>
        <v>1.1000000000000001</v>
      </c>
      <c r="H1482" s="36"/>
      <c r="I1482" s="33">
        <f t="shared" si="552"/>
        <v>0</v>
      </c>
      <c r="J1482" s="34">
        <f t="shared" si="559"/>
        <v>557.33333333333337</v>
      </c>
      <c r="K1482" s="34">
        <f t="shared" si="560"/>
        <v>143.15</v>
      </c>
      <c r="L1482" s="39">
        <f t="shared" si="561"/>
        <v>0</v>
      </c>
      <c r="M1482" s="40">
        <f t="shared" si="562"/>
        <v>700.48333333333335</v>
      </c>
      <c r="N1482" s="36"/>
      <c r="O1482" s="45">
        <f t="shared" si="563"/>
        <v>0</v>
      </c>
      <c r="P1482" s="46">
        <f t="shared" si="574"/>
        <v>0</v>
      </c>
      <c r="Q1482" s="42">
        <f t="shared" si="564"/>
        <v>0</v>
      </c>
      <c r="R1482" s="46">
        <f t="shared" si="573"/>
        <v>3.0947932177640358</v>
      </c>
      <c r="S1482" s="42">
        <f t="shared" si="565"/>
        <v>0</v>
      </c>
      <c r="T1482" s="43">
        <f t="shared" si="551"/>
        <v>0.81134290681274102</v>
      </c>
      <c r="U1482" s="36"/>
      <c r="V1482" s="58">
        <f t="shared" si="566"/>
        <v>557.33333333333337</v>
      </c>
      <c r="W1482" s="58">
        <f t="shared" si="567"/>
        <v>0</v>
      </c>
      <c r="Y1482" s="61">
        <f t="shared" si="553"/>
        <v>0</v>
      </c>
      <c r="Z1482" s="61">
        <f t="shared" si="554"/>
        <v>0</v>
      </c>
      <c r="AA1482" s="61">
        <f t="shared" si="555"/>
        <v>0</v>
      </c>
      <c r="AB1482" s="63">
        <f t="shared" si="556"/>
        <v>0</v>
      </c>
      <c r="AC1482" s="36"/>
      <c r="AD1482" s="64">
        <f t="shared" si="557"/>
        <v>0</v>
      </c>
      <c r="AE1482" s="64">
        <f t="shared" si="558"/>
        <v>0.81134290681274102</v>
      </c>
      <c r="AF1482" s="42">
        <f t="shared" si="568"/>
        <v>0</v>
      </c>
      <c r="AG1482" s="72">
        <f t="shared" si="569"/>
        <v>0</v>
      </c>
      <c r="AH1482">
        <f t="shared" si="570"/>
        <v>0.49289081588874017</v>
      </c>
    </row>
    <row r="1483" spans="1:34" ht="15.75" thickBot="1" x14ac:dyDescent="0.3">
      <c r="A1483" s="36"/>
      <c r="B1483" s="18" t="s">
        <v>62</v>
      </c>
      <c r="C1483" s="18">
        <v>1479</v>
      </c>
      <c r="D1483" s="18">
        <v>2</v>
      </c>
      <c r="E1483" s="49">
        <v>2.2000000000000002</v>
      </c>
      <c r="F1483" s="37">
        <f t="shared" si="571"/>
        <v>0.61111111111111116</v>
      </c>
      <c r="G1483" s="37">
        <f t="shared" si="572"/>
        <v>2.2000000000000002</v>
      </c>
      <c r="H1483" s="36"/>
      <c r="I1483" s="33">
        <f t="shared" si="552"/>
        <v>0.61111111111111116</v>
      </c>
      <c r="J1483" s="34">
        <f t="shared" si="559"/>
        <v>1114.6666666666667</v>
      </c>
      <c r="K1483" s="34">
        <f t="shared" si="560"/>
        <v>143.15</v>
      </c>
      <c r="L1483" s="39">
        <f t="shared" si="561"/>
        <v>0.37207500000000004</v>
      </c>
      <c r="M1483" s="40">
        <f t="shared" si="562"/>
        <v>1258.1887416666668</v>
      </c>
      <c r="N1483" s="36"/>
      <c r="O1483" s="45">
        <f t="shared" si="563"/>
        <v>768.89311990740759</v>
      </c>
      <c r="P1483" s="46">
        <f t="shared" si="574"/>
        <v>0.76889311990740761</v>
      </c>
      <c r="Q1483" s="42">
        <f t="shared" si="564"/>
        <v>0.76889311990740761</v>
      </c>
      <c r="R1483" s="46">
        <f t="shared" si="573"/>
        <v>3.0950067991862324</v>
      </c>
      <c r="S1483" s="42">
        <f t="shared" si="565"/>
        <v>0</v>
      </c>
      <c r="T1483" s="43">
        <f t="shared" si="551"/>
        <v>0.81134290681274102</v>
      </c>
      <c r="U1483" s="36"/>
      <c r="V1483" s="58">
        <f t="shared" si="566"/>
        <v>1114.6666666666667</v>
      </c>
      <c r="W1483" s="58">
        <f t="shared" si="567"/>
        <v>0</v>
      </c>
      <c r="Y1483" s="61">
        <f t="shared" si="553"/>
        <v>340.59259259259261</v>
      </c>
      <c r="Z1483" s="61">
        <f t="shared" si="554"/>
        <v>0.34059259259259261</v>
      </c>
      <c r="AA1483" s="61">
        <f t="shared" si="555"/>
        <v>0</v>
      </c>
      <c r="AB1483" s="63">
        <f t="shared" si="556"/>
        <v>0</v>
      </c>
      <c r="AC1483" s="36"/>
      <c r="AD1483" s="64">
        <f t="shared" si="557"/>
        <v>0</v>
      </c>
      <c r="AE1483" s="64">
        <f t="shared" si="558"/>
        <v>0.81134290681274102</v>
      </c>
      <c r="AF1483" s="42">
        <f t="shared" si="568"/>
        <v>1415.0486913580246</v>
      </c>
      <c r="AG1483" s="72">
        <f t="shared" si="569"/>
        <v>816.65997600000003</v>
      </c>
      <c r="AH1483">
        <f t="shared" si="570"/>
        <v>0.49289081588874017</v>
      </c>
    </row>
    <row r="1484" spans="1:34" ht="15.75" thickBot="1" x14ac:dyDescent="0.3">
      <c r="A1484" s="36"/>
      <c r="B1484" s="18" t="s">
        <v>62</v>
      </c>
      <c r="C1484" s="18">
        <v>1480</v>
      </c>
      <c r="D1484" s="18">
        <v>3</v>
      </c>
      <c r="E1484" s="49">
        <v>4.4000000000000004</v>
      </c>
      <c r="F1484" s="37">
        <f t="shared" si="571"/>
        <v>0.56944444444444442</v>
      </c>
      <c r="G1484" s="37">
        <f t="shared" si="572"/>
        <v>2.0499999999999998</v>
      </c>
      <c r="H1484" s="36"/>
      <c r="I1484" s="33">
        <f t="shared" si="552"/>
        <v>1.2222222222222223</v>
      </c>
      <c r="J1484" s="34">
        <f t="shared" si="559"/>
        <v>1038.6666666666665</v>
      </c>
      <c r="K1484" s="34">
        <f t="shared" si="560"/>
        <v>143.15</v>
      </c>
      <c r="L1484" s="39">
        <f t="shared" si="561"/>
        <v>1.4883000000000002</v>
      </c>
      <c r="M1484" s="40">
        <f t="shared" si="562"/>
        <v>1183.3049666666666</v>
      </c>
      <c r="N1484" s="36"/>
      <c r="O1484" s="45">
        <f t="shared" si="563"/>
        <v>1446.261625925926</v>
      </c>
      <c r="P1484" s="46">
        <f t="shared" si="574"/>
        <v>1.446261625925926</v>
      </c>
      <c r="Q1484" s="42">
        <f t="shared" si="564"/>
        <v>1.446261625925926</v>
      </c>
      <c r="R1484" s="46">
        <f t="shared" si="573"/>
        <v>3.0954085385267676</v>
      </c>
      <c r="S1484" s="42">
        <f t="shared" si="565"/>
        <v>0</v>
      </c>
      <c r="T1484" s="43">
        <f t="shared" si="551"/>
        <v>0.81134290681274102</v>
      </c>
      <c r="U1484" s="36"/>
      <c r="V1484" s="58">
        <f t="shared" si="566"/>
        <v>1038.6666666666665</v>
      </c>
      <c r="W1484" s="58">
        <f t="shared" si="567"/>
        <v>0</v>
      </c>
      <c r="Y1484" s="61">
        <f t="shared" si="553"/>
        <v>1362.3703703703704</v>
      </c>
      <c r="Z1484" s="61">
        <f t="shared" si="554"/>
        <v>1.3623703703703705</v>
      </c>
      <c r="AA1484" s="61">
        <f t="shared" si="555"/>
        <v>0</v>
      </c>
      <c r="AB1484" s="63">
        <f t="shared" si="556"/>
        <v>0</v>
      </c>
      <c r="AC1484" s="36"/>
      <c r="AD1484" s="64">
        <f t="shared" si="557"/>
        <v>0</v>
      </c>
      <c r="AE1484" s="64">
        <f t="shared" si="558"/>
        <v>0.81134290681274102</v>
      </c>
      <c r="AF1484" s="42">
        <f t="shared" si="568"/>
        <v>2476.46</v>
      </c>
      <c r="AG1484" s="72">
        <f t="shared" si="569"/>
        <v>1429.2269775</v>
      </c>
      <c r="AH1484">
        <f t="shared" si="570"/>
        <v>0.49289081588874017</v>
      </c>
    </row>
    <row r="1485" spans="1:34" ht="15.75" thickBot="1" x14ac:dyDescent="0.3">
      <c r="A1485" s="36"/>
      <c r="B1485" s="18" t="s">
        <v>62</v>
      </c>
      <c r="C1485" s="18">
        <v>1481</v>
      </c>
      <c r="D1485" s="18">
        <v>4</v>
      </c>
      <c r="E1485" s="49">
        <v>6.3</v>
      </c>
      <c r="F1485" s="37">
        <f t="shared" si="571"/>
        <v>0.4861111111111111</v>
      </c>
      <c r="G1485" s="37">
        <f t="shared" si="572"/>
        <v>1.75</v>
      </c>
      <c r="H1485" s="36"/>
      <c r="I1485" s="33">
        <f t="shared" si="552"/>
        <v>1.75</v>
      </c>
      <c r="J1485" s="34">
        <f t="shared" si="559"/>
        <v>886.66666666666663</v>
      </c>
      <c r="K1485" s="34">
        <f t="shared" si="560"/>
        <v>143.15</v>
      </c>
      <c r="L1485" s="39">
        <f t="shared" si="561"/>
        <v>3.05116875</v>
      </c>
      <c r="M1485" s="40">
        <f t="shared" si="562"/>
        <v>1032.8678354166666</v>
      </c>
      <c r="N1485" s="36"/>
      <c r="O1485" s="45">
        <f t="shared" si="563"/>
        <v>1807.5187119791665</v>
      </c>
      <c r="P1485" s="46">
        <f t="shared" si="574"/>
        <v>1.8075187119791665</v>
      </c>
      <c r="Q1485" s="42">
        <f t="shared" si="564"/>
        <v>1.8075187119791665</v>
      </c>
      <c r="R1485" s="46">
        <f t="shared" si="573"/>
        <v>3.0959106270578727</v>
      </c>
      <c r="S1485" s="42">
        <f t="shared" si="565"/>
        <v>0</v>
      </c>
      <c r="T1485" s="43">
        <f t="shared" si="551"/>
        <v>0.81134290681274102</v>
      </c>
      <c r="U1485" s="36"/>
      <c r="V1485" s="58">
        <f t="shared" si="566"/>
        <v>886.66666666666663</v>
      </c>
      <c r="W1485" s="58">
        <f t="shared" si="567"/>
        <v>0</v>
      </c>
      <c r="Y1485" s="61">
        <f t="shared" si="553"/>
        <v>2793</v>
      </c>
      <c r="Z1485" s="61">
        <f t="shared" si="554"/>
        <v>2.7930000000000001</v>
      </c>
      <c r="AA1485" s="61">
        <f t="shared" si="555"/>
        <v>0</v>
      </c>
      <c r="AB1485" s="63">
        <f t="shared" si="556"/>
        <v>0</v>
      </c>
      <c r="AC1485" s="36"/>
      <c r="AD1485" s="64">
        <f t="shared" si="557"/>
        <v>0</v>
      </c>
      <c r="AE1485" s="64">
        <f t="shared" si="558"/>
        <v>0.81134290681274102</v>
      </c>
      <c r="AF1485" s="42">
        <f t="shared" si="568"/>
        <v>3226.5199506172839</v>
      </c>
      <c r="AG1485" s="72">
        <f t="shared" si="569"/>
        <v>1862.1053265000003</v>
      </c>
      <c r="AH1485">
        <f t="shared" si="570"/>
        <v>0.49289081588874017</v>
      </c>
    </row>
    <row r="1486" spans="1:34" ht="15.75" thickBot="1" x14ac:dyDescent="0.3">
      <c r="A1486" s="36"/>
      <c r="B1486" s="18" t="s">
        <v>62</v>
      </c>
      <c r="C1486" s="18">
        <v>1482</v>
      </c>
      <c r="D1486" s="18">
        <v>5</v>
      </c>
      <c r="E1486" s="49">
        <v>7.9</v>
      </c>
      <c r="F1486" s="37">
        <f t="shared" si="571"/>
        <v>0.40277777777777768</v>
      </c>
      <c r="G1486" s="37">
        <f t="shared" si="572"/>
        <v>1.4499999999999997</v>
      </c>
      <c r="H1486" s="36"/>
      <c r="I1486" s="33">
        <f t="shared" si="552"/>
        <v>2.1944444444444446</v>
      </c>
      <c r="J1486" s="34">
        <f t="shared" si="559"/>
        <v>734.66666666666652</v>
      </c>
      <c r="K1486" s="34">
        <f t="shared" si="560"/>
        <v>143.15</v>
      </c>
      <c r="L1486" s="39">
        <f t="shared" si="561"/>
        <v>4.7977687500000004</v>
      </c>
      <c r="M1486" s="40">
        <f t="shared" si="562"/>
        <v>882.61443541666654</v>
      </c>
      <c r="N1486" s="36"/>
      <c r="O1486" s="45">
        <f t="shared" si="563"/>
        <v>1936.8483443865739</v>
      </c>
      <c r="P1486" s="46">
        <f t="shared" si="574"/>
        <v>1.9368483443865738</v>
      </c>
      <c r="Q1486" s="42">
        <f t="shared" si="564"/>
        <v>1.9368483443865738</v>
      </c>
      <c r="R1486" s="46">
        <f t="shared" si="573"/>
        <v>3.096448640486869</v>
      </c>
      <c r="S1486" s="42">
        <f t="shared" si="565"/>
        <v>0</v>
      </c>
      <c r="T1486" s="43">
        <f t="shared" si="551"/>
        <v>0.81134290681274102</v>
      </c>
      <c r="U1486" s="36"/>
      <c r="V1486" s="58">
        <f t="shared" si="566"/>
        <v>734.66666666666652</v>
      </c>
      <c r="W1486" s="58">
        <f t="shared" si="567"/>
        <v>0</v>
      </c>
      <c r="Y1486" s="61">
        <f t="shared" si="553"/>
        <v>4391.8148148148157</v>
      </c>
      <c r="Z1486" s="61">
        <f t="shared" si="554"/>
        <v>4.3918148148148157</v>
      </c>
      <c r="AA1486" s="61">
        <f t="shared" si="555"/>
        <v>0</v>
      </c>
      <c r="AB1486" s="63">
        <f t="shared" si="556"/>
        <v>0</v>
      </c>
      <c r="AC1486" s="36"/>
      <c r="AD1486" s="64">
        <f t="shared" si="557"/>
        <v>0</v>
      </c>
      <c r="AE1486" s="64">
        <f t="shared" si="558"/>
        <v>0.81134290681274102</v>
      </c>
      <c r="AF1486" s="42">
        <f t="shared" si="568"/>
        <v>3772.227160493826</v>
      </c>
      <c r="AG1486" s="72">
        <f t="shared" si="569"/>
        <v>2177.0465999999992</v>
      </c>
      <c r="AH1486">
        <f t="shared" si="570"/>
        <v>0.49289081588874017</v>
      </c>
    </row>
    <row r="1487" spans="1:34" ht="15.75" thickBot="1" x14ac:dyDescent="0.3">
      <c r="A1487" s="36"/>
      <c r="B1487" s="18" t="s">
        <v>62</v>
      </c>
      <c r="C1487" s="18">
        <v>1483</v>
      </c>
      <c r="D1487" s="18">
        <v>6</v>
      </c>
      <c r="E1487" s="49">
        <v>9.1999999999999993</v>
      </c>
      <c r="F1487" s="37">
        <f t="shared" si="571"/>
        <v>0.34722222222222221</v>
      </c>
      <c r="G1487" s="37">
        <f t="shared" si="572"/>
        <v>1.25</v>
      </c>
      <c r="H1487" s="36"/>
      <c r="I1487" s="33">
        <f t="shared" si="552"/>
        <v>2.5555555555555554</v>
      </c>
      <c r="J1487" s="34">
        <f t="shared" si="559"/>
        <v>633.33333333333326</v>
      </c>
      <c r="K1487" s="34">
        <f t="shared" si="560"/>
        <v>143.15</v>
      </c>
      <c r="L1487" s="39">
        <f t="shared" si="561"/>
        <v>6.5066999999999986</v>
      </c>
      <c r="M1487" s="40">
        <f t="shared" si="562"/>
        <v>782.99003333333326</v>
      </c>
      <c r="N1487" s="36"/>
      <c r="O1487" s="45">
        <f t="shared" si="563"/>
        <v>2000.9745296296294</v>
      </c>
      <c r="P1487" s="46">
        <f t="shared" si="574"/>
        <v>2.0009745296296293</v>
      </c>
      <c r="Q1487" s="42">
        <f t="shared" si="564"/>
        <v>2.0009745296296293</v>
      </c>
      <c r="R1487" s="46">
        <f t="shared" si="573"/>
        <v>3.0970044667450995</v>
      </c>
      <c r="S1487" s="42">
        <f t="shared" si="565"/>
        <v>0</v>
      </c>
      <c r="T1487" s="43">
        <f t="shared" si="551"/>
        <v>0.81134290681274102</v>
      </c>
      <c r="U1487" s="36"/>
      <c r="V1487" s="58">
        <f t="shared" si="566"/>
        <v>633.33333333333326</v>
      </c>
      <c r="W1487" s="58">
        <f t="shared" si="567"/>
        <v>0</v>
      </c>
      <c r="Y1487" s="61">
        <f t="shared" si="553"/>
        <v>5956.1481481481469</v>
      </c>
      <c r="Z1487" s="61">
        <f t="shared" si="554"/>
        <v>5.9561481481481469</v>
      </c>
      <c r="AA1487" s="61">
        <f t="shared" si="555"/>
        <v>0</v>
      </c>
      <c r="AB1487" s="63">
        <f t="shared" si="556"/>
        <v>0</v>
      </c>
      <c r="AC1487" s="36"/>
      <c r="AD1487" s="64">
        <f t="shared" si="557"/>
        <v>0</v>
      </c>
      <c r="AE1487" s="64">
        <f t="shared" si="558"/>
        <v>0.81134290681274102</v>
      </c>
      <c r="AF1487" s="42">
        <f t="shared" si="568"/>
        <v>4434.827061728397</v>
      </c>
      <c r="AG1487" s="72">
        <f t="shared" si="569"/>
        <v>2559.4495680000009</v>
      </c>
      <c r="AH1487">
        <f t="shared" si="570"/>
        <v>0.49289081588874017</v>
      </c>
    </row>
    <row r="1488" spans="1:34" ht="15.75" thickBot="1" x14ac:dyDescent="0.3">
      <c r="A1488" s="36"/>
      <c r="B1488" s="18" t="s">
        <v>62</v>
      </c>
      <c r="C1488" s="18">
        <v>1484</v>
      </c>
      <c r="D1488" s="18">
        <v>7</v>
      </c>
      <c r="E1488" s="49">
        <v>10.4</v>
      </c>
      <c r="F1488" s="37">
        <f t="shared" si="571"/>
        <v>0.31944444444444453</v>
      </c>
      <c r="G1488" s="37">
        <f t="shared" si="572"/>
        <v>1.1500000000000004</v>
      </c>
      <c r="H1488" s="36"/>
      <c r="I1488" s="33">
        <f t="shared" si="552"/>
        <v>2.8888888888888893</v>
      </c>
      <c r="J1488" s="34">
        <f t="shared" si="559"/>
        <v>582.66666666666686</v>
      </c>
      <c r="K1488" s="34">
        <f t="shared" si="560"/>
        <v>143.15</v>
      </c>
      <c r="L1488" s="39">
        <f t="shared" si="561"/>
        <v>8.3148000000000017</v>
      </c>
      <c r="M1488" s="40">
        <f t="shared" si="562"/>
        <v>734.13146666666682</v>
      </c>
      <c r="N1488" s="36"/>
      <c r="O1488" s="45">
        <f t="shared" si="563"/>
        <v>2120.8242370370376</v>
      </c>
      <c r="P1488" s="46">
        <f t="shared" si="574"/>
        <v>2.1208242370370378</v>
      </c>
      <c r="Q1488" s="42">
        <f t="shared" si="564"/>
        <v>2.1208242370370378</v>
      </c>
      <c r="R1488" s="46">
        <f t="shared" si="573"/>
        <v>3.0975935845887208</v>
      </c>
      <c r="S1488" s="42">
        <f t="shared" si="565"/>
        <v>0</v>
      </c>
      <c r="T1488" s="43">
        <f t="shared" si="551"/>
        <v>0.81134290681274102</v>
      </c>
      <c r="U1488" s="36"/>
      <c r="V1488" s="58">
        <f t="shared" si="566"/>
        <v>582.66666666666686</v>
      </c>
      <c r="W1488" s="58">
        <f t="shared" si="567"/>
        <v>0</v>
      </c>
      <c r="Y1488" s="61">
        <f t="shared" si="553"/>
        <v>7611.2592592592609</v>
      </c>
      <c r="Z1488" s="61">
        <f t="shared" si="554"/>
        <v>7.6112592592592607</v>
      </c>
      <c r="AA1488" s="61">
        <f t="shared" si="555"/>
        <v>0</v>
      </c>
      <c r="AB1488" s="63">
        <f t="shared" si="556"/>
        <v>0</v>
      </c>
      <c r="AC1488" s="36"/>
      <c r="AD1488" s="64">
        <f t="shared" si="557"/>
        <v>0</v>
      </c>
      <c r="AE1488" s="64">
        <f t="shared" si="558"/>
        <v>0.81134290681274102</v>
      </c>
      <c r="AF1488" s="42">
        <f t="shared" si="568"/>
        <v>0</v>
      </c>
      <c r="AG1488" s="72">
        <f t="shared" si="569"/>
        <v>0</v>
      </c>
      <c r="AH1488">
        <f t="shared" si="570"/>
        <v>0.49289081588874017</v>
      </c>
    </row>
    <row r="1489" spans="1:34" ht="15.75" thickBot="1" x14ac:dyDescent="0.3">
      <c r="A1489" s="36"/>
      <c r="B1489" s="18" t="s">
        <v>62</v>
      </c>
      <c r="C1489" s="18">
        <v>1485</v>
      </c>
      <c r="D1489" s="18">
        <v>8</v>
      </c>
      <c r="E1489" s="49">
        <v>11.5</v>
      </c>
      <c r="F1489" s="37">
        <f t="shared" si="571"/>
        <v>0.34722222222222221</v>
      </c>
      <c r="G1489" s="37">
        <f t="shared" si="572"/>
        <v>1.25</v>
      </c>
      <c r="H1489" s="36"/>
      <c r="I1489" s="33">
        <f t="shared" si="552"/>
        <v>3.1944444444444446</v>
      </c>
      <c r="J1489" s="34">
        <f t="shared" si="559"/>
        <v>633.33333333333326</v>
      </c>
      <c r="K1489" s="34">
        <f t="shared" si="560"/>
        <v>143.15</v>
      </c>
      <c r="L1489" s="39">
        <f t="shared" si="561"/>
        <v>10.166718750000001</v>
      </c>
      <c r="M1489" s="40">
        <f t="shared" si="562"/>
        <v>786.65005208333332</v>
      </c>
      <c r="N1489" s="36"/>
      <c r="O1489" s="45">
        <f t="shared" si="563"/>
        <v>2512.9098885995372</v>
      </c>
      <c r="P1489" s="46">
        <f t="shared" si="574"/>
        <v>2.5129098885995371</v>
      </c>
      <c r="Q1489" s="42">
        <f t="shared" si="564"/>
        <v>2.5129098885995367</v>
      </c>
      <c r="R1489" s="46">
        <f t="shared" si="573"/>
        <v>3.098291615113332</v>
      </c>
      <c r="S1489" s="42">
        <f t="shared" si="565"/>
        <v>0</v>
      </c>
      <c r="T1489" s="43">
        <f t="shared" si="551"/>
        <v>0.81134290681274102</v>
      </c>
      <c r="U1489" s="36"/>
      <c r="V1489" s="58">
        <f t="shared" si="566"/>
        <v>633.33333333333326</v>
      </c>
      <c r="W1489" s="58">
        <f t="shared" si="567"/>
        <v>0</v>
      </c>
      <c r="Y1489" s="61">
        <f t="shared" si="553"/>
        <v>9306.4814814814818</v>
      </c>
      <c r="Z1489" s="61">
        <f t="shared" si="554"/>
        <v>9.306481481481482</v>
      </c>
      <c r="AA1489" s="61">
        <f t="shared" si="555"/>
        <v>0</v>
      </c>
      <c r="AB1489" s="63">
        <f t="shared" si="556"/>
        <v>0</v>
      </c>
      <c r="AC1489" s="36"/>
      <c r="AD1489" s="64">
        <f t="shared" si="557"/>
        <v>0</v>
      </c>
      <c r="AE1489" s="64">
        <f t="shared" si="558"/>
        <v>0.81134290681274102</v>
      </c>
      <c r="AF1489" s="42">
        <f t="shared" si="568"/>
        <v>0</v>
      </c>
      <c r="AG1489" s="72">
        <f t="shared" si="569"/>
        <v>0</v>
      </c>
      <c r="AH1489">
        <f t="shared" si="570"/>
        <v>0.49289081588874017</v>
      </c>
    </row>
    <row r="1490" spans="1:34" ht="15.75" thickBot="1" x14ac:dyDescent="0.3">
      <c r="A1490" s="36"/>
      <c r="B1490" s="18" t="s">
        <v>62</v>
      </c>
      <c r="C1490" s="18">
        <v>1486</v>
      </c>
      <c r="D1490" s="18">
        <v>9</v>
      </c>
      <c r="E1490" s="49">
        <v>12.9</v>
      </c>
      <c r="F1490" s="37">
        <f t="shared" si="571"/>
        <v>0.44444444444444431</v>
      </c>
      <c r="G1490" s="37">
        <f t="shared" si="572"/>
        <v>1.5999999999999996</v>
      </c>
      <c r="H1490" s="36"/>
      <c r="I1490" s="33">
        <f t="shared" si="552"/>
        <v>3.5833333333333335</v>
      </c>
      <c r="J1490" s="34">
        <f t="shared" si="559"/>
        <v>810.6666666666664</v>
      </c>
      <c r="K1490" s="34">
        <f t="shared" si="560"/>
        <v>143.15</v>
      </c>
      <c r="L1490" s="39">
        <f t="shared" si="561"/>
        <v>12.79276875</v>
      </c>
      <c r="M1490" s="40">
        <f t="shared" si="562"/>
        <v>966.60943541666643</v>
      </c>
      <c r="N1490" s="36"/>
      <c r="O1490" s="45">
        <f t="shared" si="563"/>
        <v>3463.6838102430547</v>
      </c>
      <c r="P1490" s="46">
        <f t="shared" si="574"/>
        <v>3.4636838102430549</v>
      </c>
      <c r="Q1490" s="42">
        <f t="shared" si="564"/>
        <v>3.4636838102430549</v>
      </c>
      <c r="R1490" s="46">
        <f t="shared" si="573"/>
        <v>3.099253749505066</v>
      </c>
      <c r="S1490" s="42">
        <f t="shared" si="565"/>
        <v>0</v>
      </c>
      <c r="T1490" s="43">
        <f t="shared" si="551"/>
        <v>0.81134290681274102</v>
      </c>
      <c r="U1490" s="36"/>
      <c r="V1490" s="58">
        <f t="shared" si="566"/>
        <v>810.6666666666664</v>
      </c>
      <c r="W1490" s="58">
        <f t="shared" si="567"/>
        <v>0</v>
      </c>
      <c r="Y1490" s="61">
        <f t="shared" si="553"/>
        <v>11710.333333333334</v>
      </c>
      <c r="Z1490" s="61">
        <f t="shared" si="554"/>
        <v>11.710333333333335</v>
      </c>
      <c r="AA1490" s="61">
        <f t="shared" si="555"/>
        <v>0</v>
      </c>
      <c r="AB1490" s="63">
        <f t="shared" si="556"/>
        <v>0</v>
      </c>
      <c r="AC1490" s="36"/>
      <c r="AD1490" s="64">
        <f t="shared" si="557"/>
        <v>0</v>
      </c>
      <c r="AE1490" s="64">
        <f t="shared" si="558"/>
        <v>0.81134290681274102</v>
      </c>
      <c r="AF1490" s="42">
        <f t="shared" si="568"/>
        <v>0</v>
      </c>
      <c r="AG1490" s="72">
        <f t="shared" si="569"/>
        <v>0</v>
      </c>
      <c r="AH1490">
        <f t="shared" si="570"/>
        <v>0.49289081588874017</v>
      </c>
    </row>
    <row r="1491" spans="1:34" ht="15.75" thickBot="1" x14ac:dyDescent="0.3">
      <c r="A1491" s="36"/>
      <c r="B1491" s="18" t="s">
        <v>62</v>
      </c>
      <c r="C1491" s="18">
        <v>1487</v>
      </c>
      <c r="D1491" s="18">
        <v>10</v>
      </c>
      <c r="E1491" s="49">
        <v>14.7</v>
      </c>
      <c r="F1491" s="37">
        <f t="shared" si="571"/>
        <v>0.56944444444444442</v>
      </c>
      <c r="G1491" s="37">
        <f t="shared" si="572"/>
        <v>2.0499999999999998</v>
      </c>
      <c r="H1491" s="36"/>
      <c r="I1491" s="33">
        <f t="shared" si="552"/>
        <v>4.083333333333333</v>
      </c>
      <c r="J1491" s="34">
        <f t="shared" si="559"/>
        <v>1038.6666666666665</v>
      </c>
      <c r="K1491" s="34">
        <f t="shared" si="560"/>
        <v>143.15</v>
      </c>
      <c r="L1491" s="39">
        <f t="shared" si="561"/>
        <v>16.611918749999994</v>
      </c>
      <c r="M1491" s="40">
        <f t="shared" si="562"/>
        <v>1198.4285854166665</v>
      </c>
      <c r="N1491" s="36"/>
      <c r="O1491" s="45">
        <f t="shared" si="563"/>
        <v>4893.5833904513875</v>
      </c>
      <c r="P1491" s="46">
        <f t="shared" si="574"/>
        <v>4.8935833904513872</v>
      </c>
      <c r="Q1491" s="42">
        <f t="shared" si="564"/>
        <v>4.8935833904513881</v>
      </c>
      <c r="R1491" s="46">
        <f t="shared" si="573"/>
        <v>3.1006130782246357</v>
      </c>
      <c r="S1491" s="42">
        <f t="shared" si="565"/>
        <v>0</v>
      </c>
      <c r="T1491" s="43">
        <f t="shared" si="551"/>
        <v>0.81134290681274102</v>
      </c>
      <c r="U1491" s="36"/>
      <c r="V1491" s="58">
        <f t="shared" si="566"/>
        <v>1038.6666666666665</v>
      </c>
      <c r="W1491" s="58">
        <f t="shared" si="567"/>
        <v>0</v>
      </c>
      <c r="Y1491" s="61">
        <f t="shared" si="553"/>
        <v>15206.33333333333</v>
      </c>
      <c r="Z1491" s="61">
        <f t="shared" si="554"/>
        <v>15.20633333333333</v>
      </c>
      <c r="AA1491" s="61">
        <f t="shared" si="555"/>
        <v>0</v>
      </c>
      <c r="AB1491" s="63">
        <f t="shared" si="556"/>
        <v>0</v>
      </c>
      <c r="AC1491" s="36"/>
      <c r="AD1491" s="64">
        <f t="shared" si="557"/>
        <v>0</v>
      </c>
      <c r="AE1491" s="64">
        <f t="shared" si="558"/>
        <v>0.81134290681274102</v>
      </c>
      <c r="AF1491" s="42">
        <f t="shared" si="568"/>
        <v>0</v>
      </c>
      <c r="AG1491" s="72">
        <f t="shared" si="569"/>
        <v>0</v>
      </c>
      <c r="AH1491">
        <f t="shared" si="570"/>
        <v>0.49289081588874017</v>
      </c>
    </row>
    <row r="1492" spans="1:34" ht="15.75" thickBot="1" x14ac:dyDescent="0.3">
      <c r="A1492" s="36"/>
      <c r="B1492" s="18" t="s">
        <v>62</v>
      </c>
      <c r="C1492" s="18">
        <v>1488</v>
      </c>
      <c r="D1492" s="18">
        <v>11</v>
      </c>
      <c r="E1492" s="49">
        <v>17</v>
      </c>
      <c r="F1492" s="37">
        <f t="shared" si="571"/>
        <v>0.70833333333333348</v>
      </c>
      <c r="G1492" s="37">
        <f t="shared" si="572"/>
        <v>2.5500000000000007</v>
      </c>
      <c r="H1492" s="36"/>
      <c r="I1492" s="33">
        <f t="shared" si="552"/>
        <v>4.7222222222222223</v>
      </c>
      <c r="J1492" s="34">
        <f t="shared" si="559"/>
        <v>1292.0000000000002</v>
      </c>
      <c r="K1492" s="34">
        <f t="shared" si="560"/>
        <v>143.15</v>
      </c>
      <c r="L1492" s="39">
        <f t="shared" si="561"/>
        <v>22.216874999999998</v>
      </c>
      <c r="M1492" s="40">
        <f t="shared" si="562"/>
        <v>1457.3668750000002</v>
      </c>
      <c r="N1492" s="36"/>
      <c r="O1492" s="45">
        <f t="shared" si="563"/>
        <v>6882.0102430555562</v>
      </c>
      <c r="P1492" s="46">
        <f t="shared" si="574"/>
        <v>6.8820102430555563</v>
      </c>
      <c r="Q1492" s="42">
        <f t="shared" si="564"/>
        <v>6.8820102430555572</v>
      </c>
      <c r="R1492" s="46">
        <f t="shared" si="573"/>
        <v>3.1025247477365956</v>
      </c>
      <c r="S1492" s="42">
        <f t="shared" si="565"/>
        <v>0</v>
      </c>
      <c r="T1492" s="43">
        <f t="shared" si="551"/>
        <v>0.81134290681274102</v>
      </c>
      <c r="U1492" s="36"/>
      <c r="V1492" s="58">
        <f t="shared" si="566"/>
        <v>1292.0000000000002</v>
      </c>
      <c r="W1492" s="58">
        <f t="shared" si="567"/>
        <v>0</v>
      </c>
      <c r="Y1492" s="61">
        <f t="shared" si="553"/>
        <v>20337.037037037036</v>
      </c>
      <c r="Z1492" s="61">
        <f t="shared" si="554"/>
        <v>20.337037037037035</v>
      </c>
      <c r="AA1492" s="61">
        <f t="shared" si="555"/>
        <v>0</v>
      </c>
      <c r="AB1492" s="63">
        <f t="shared" si="556"/>
        <v>0</v>
      </c>
      <c r="AC1492" s="36"/>
      <c r="AD1492" s="64">
        <f t="shared" si="557"/>
        <v>0</v>
      </c>
      <c r="AE1492" s="64">
        <f t="shared" si="558"/>
        <v>0.81134290681274102</v>
      </c>
      <c r="AF1492" s="42">
        <f t="shared" si="568"/>
        <v>0</v>
      </c>
      <c r="AG1492" s="72">
        <f t="shared" si="569"/>
        <v>0</v>
      </c>
      <c r="AH1492">
        <f t="shared" si="570"/>
        <v>0.49289081588874017</v>
      </c>
    </row>
    <row r="1493" spans="1:34" ht="15.75" thickBot="1" x14ac:dyDescent="0.3">
      <c r="A1493" s="36"/>
      <c r="B1493" s="18" t="s">
        <v>62</v>
      </c>
      <c r="C1493" s="18">
        <v>1489</v>
      </c>
      <c r="D1493" s="18">
        <v>12</v>
      </c>
      <c r="E1493" s="49">
        <v>19.8</v>
      </c>
      <c r="F1493" s="37">
        <f t="shared" si="571"/>
        <v>0.84722222222222243</v>
      </c>
      <c r="G1493" s="37">
        <f t="shared" si="572"/>
        <v>3.0500000000000007</v>
      </c>
      <c r="H1493" s="36"/>
      <c r="I1493" s="33">
        <f t="shared" si="552"/>
        <v>5.5</v>
      </c>
      <c r="J1493" s="34">
        <f t="shared" si="559"/>
        <v>1545.3333333333337</v>
      </c>
      <c r="K1493" s="34">
        <f t="shared" si="560"/>
        <v>143.15</v>
      </c>
      <c r="L1493" s="39">
        <f t="shared" si="561"/>
        <v>30.138075000000001</v>
      </c>
      <c r="M1493" s="40">
        <f t="shared" si="562"/>
        <v>1718.6214083333336</v>
      </c>
      <c r="N1493" s="36"/>
      <c r="O1493" s="45">
        <f t="shared" si="563"/>
        <v>9452.4177458333343</v>
      </c>
      <c r="P1493" s="46">
        <f t="shared" si="574"/>
        <v>9.4524177458333334</v>
      </c>
      <c r="Q1493" s="42">
        <f t="shared" si="564"/>
        <v>9.4524177458333369</v>
      </c>
      <c r="R1493" s="46">
        <f t="shared" si="573"/>
        <v>3.1051504193326602</v>
      </c>
      <c r="S1493" s="42">
        <f t="shared" si="565"/>
        <v>0</v>
      </c>
      <c r="T1493" s="43">
        <f t="shared" si="551"/>
        <v>0.81134290681274102</v>
      </c>
      <c r="U1493" s="36"/>
      <c r="V1493" s="58">
        <f t="shared" si="566"/>
        <v>1545.3333333333337</v>
      </c>
      <c r="W1493" s="58">
        <f t="shared" si="567"/>
        <v>0</v>
      </c>
      <c r="Y1493" s="61">
        <f t="shared" si="553"/>
        <v>27588</v>
      </c>
      <c r="Z1493" s="61">
        <f t="shared" si="554"/>
        <v>27.588000000000001</v>
      </c>
      <c r="AA1493" s="61">
        <f t="shared" si="555"/>
        <v>0</v>
      </c>
      <c r="AB1493" s="63">
        <f t="shared" si="556"/>
        <v>0</v>
      </c>
      <c r="AC1493" s="36"/>
      <c r="AD1493" s="64">
        <f t="shared" si="557"/>
        <v>0</v>
      </c>
      <c r="AE1493" s="64">
        <f t="shared" si="558"/>
        <v>0.81134290681274102</v>
      </c>
      <c r="AF1493" s="42">
        <f t="shared" si="568"/>
        <v>0</v>
      </c>
      <c r="AG1493" s="72">
        <f t="shared" si="569"/>
        <v>0</v>
      </c>
      <c r="AH1493">
        <f t="shared" si="570"/>
        <v>0.49289081588874017</v>
      </c>
    </row>
    <row r="1494" spans="1:34" ht="15.75" thickBot="1" x14ac:dyDescent="0.3">
      <c r="A1494" s="36"/>
      <c r="B1494" s="18" t="s">
        <v>62</v>
      </c>
      <c r="C1494" s="18">
        <v>1490</v>
      </c>
      <c r="D1494" s="18">
        <v>13</v>
      </c>
      <c r="E1494" s="49">
        <v>23.1</v>
      </c>
      <c r="F1494" s="37">
        <f t="shared" si="571"/>
        <v>0.95833333333333315</v>
      </c>
      <c r="G1494" s="37">
        <f t="shared" si="572"/>
        <v>3.4499999999999993</v>
      </c>
      <c r="H1494" s="36"/>
      <c r="I1494" s="33">
        <f t="shared" si="552"/>
        <v>6.416666666666667</v>
      </c>
      <c r="J1494" s="34">
        <f t="shared" si="559"/>
        <v>1747.9999999999998</v>
      </c>
      <c r="K1494" s="34">
        <f t="shared" si="560"/>
        <v>143.15</v>
      </c>
      <c r="L1494" s="39">
        <f t="shared" si="561"/>
        <v>41.021268750000004</v>
      </c>
      <c r="M1494" s="40">
        <f t="shared" si="562"/>
        <v>1932.1712687499999</v>
      </c>
      <c r="N1494" s="36"/>
      <c r="O1494" s="45">
        <f t="shared" si="563"/>
        <v>12398.098974479166</v>
      </c>
      <c r="P1494" s="46">
        <f t="shared" si="574"/>
        <v>12.398098974479167</v>
      </c>
      <c r="Q1494" s="42">
        <f t="shared" si="564"/>
        <v>12.398098974479167</v>
      </c>
      <c r="R1494" s="46">
        <f t="shared" si="573"/>
        <v>3.1085943357144599</v>
      </c>
      <c r="S1494" s="42">
        <f t="shared" si="565"/>
        <v>0</v>
      </c>
      <c r="T1494" s="43">
        <f t="shared" si="551"/>
        <v>0.81134290681274102</v>
      </c>
      <c r="U1494" s="36"/>
      <c r="V1494" s="58">
        <f t="shared" si="566"/>
        <v>1747.9999999999998</v>
      </c>
      <c r="W1494" s="58">
        <f t="shared" si="567"/>
        <v>0</v>
      </c>
      <c r="Y1494" s="61">
        <f t="shared" si="553"/>
        <v>37550.333333333336</v>
      </c>
      <c r="Z1494" s="61">
        <f t="shared" si="554"/>
        <v>37.550333333333334</v>
      </c>
      <c r="AA1494" s="61">
        <f t="shared" si="555"/>
        <v>0</v>
      </c>
      <c r="AB1494" s="63">
        <f t="shared" si="556"/>
        <v>0</v>
      </c>
      <c r="AC1494" s="36"/>
      <c r="AD1494" s="64">
        <f t="shared" si="557"/>
        <v>0</v>
      </c>
      <c r="AE1494" s="64">
        <f t="shared" si="558"/>
        <v>0.81134290681274102</v>
      </c>
      <c r="AF1494" s="42">
        <f t="shared" si="568"/>
        <v>0</v>
      </c>
      <c r="AG1494" s="72">
        <f t="shared" si="569"/>
        <v>0</v>
      </c>
      <c r="AH1494">
        <f t="shared" si="570"/>
        <v>0.49289081588874017</v>
      </c>
    </row>
    <row r="1495" spans="1:34" ht="15.75" thickBot="1" x14ac:dyDescent="0.3">
      <c r="A1495" s="36"/>
      <c r="B1495" s="18" t="s">
        <v>62</v>
      </c>
      <c r="C1495" s="18">
        <v>1491</v>
      </c>
      <c r="D1495" s="18">
        <v>14</v>
      </c>
      <c r="E1495" s="49">
        <v>26.7</v>
      </c>
      <c r="F1495" s="37">
        <f t="shared" si="571"/>
        <v>1.0277777777777775</v>
      </c>
      <c r="G1495" s="37">
        <f t="shared" si="572"/>
        <v>3.6999999999999993</v>
      </c>
      <c r="H1495" s="36"/>
      <c r="I1495" s="33">
        <f t="shared" si="552"/>
        <v>7.416666666666667</v>
      </c>
      <c r="J1495" s="34">
        <f t="shared" si="559"/>
        <v>1874.6666666666661</v>
      </c>
      <c r="K1495" s="34">
        <f t="shared" si="560"/>
        <v>143.15</v>
      </c>
      <c r="L1495" s="39">
        <f t="shared" si="561"/>
        <v>54.803418750000006</v>
      </c>
      <c r="M1495" s="40">
        <f t="shared" si="562"/>
        <v>2072.6200854166659</v>
      </c>
      <c r="N1495" s="36"/>
      <c r="O1495" s="45">
        <f t="shared" si="563"/>
        <v>15371.932300173607</v>
      </c>
      <c r="P1495" s="46">
        <f t="shared" si="574"/>
        <v>15.371932300173606</v>
      </c>
      <c r="Q1495" s="42">
        <f t="shared" si="564"/>
        <v>15.37193230017361</v>
      </c>
      <c r="R1495" s="46">
        <f t="shared" si="573"/>
        <v>3.1128643169089525</v>
      </c>
      <c r="S1495" s="42">
        <f t="shared" si="565"/>
        <v>0</v>
      </c>
      <c r="T1495" s="43">
        <f t="shared" si="551"/>
        <v>0.81134290681274102</v>
      </c>
      <c r="U1495" s="36"/>
      <c r="V1495" s="58">
        <f t="shared" si="566"/>
        <v>1874.6666666666661</v>
      </c>
      <c r="W1495" s="58">
        <f t="shared" si="567"/>
        <v>0</v>
      </c>
      <c r="Y1495" s="61">
        <f t="shared" si="553"/>
        <v>50166.333333333336</v>
      </c>
      <c r="Z1495" s="61">
        <f t="shared" si="554"/>
        <v>50.166333333333334</v>
      </c>
      <c r="AA1495" s="61">
        <f t="shared" si="555"/>
        <v>0</v>
      </c>
      <c r="AB1495" s="63">
        <f t="shared" si="556"/>
        <v>0</v>
      </c>
      <c r="AC1495" s="36"/>
      <c r="AD1495" s="64">
        <f t="shared" si="557"/>
        <v>0</v>
      </c>
      <c r="AE1495" s="64">
        <f t="shared" si="558"/>
        <v>0.81134290681274102</v>
      </c>
      <c r="AF1495" s="42">
        <f t="shared" si="568"/>
        <v>0</v>
      </c>
      <c r="AG1495" s="72">
        <f t="shared" si="569"/>
        <v>0</v>
      </c>
      <c r="AH1495">
        <f t="shared" si="570"/>
        <v>0.49289081588874017</v>
      </c>
    </row>
    <row r="1496" spans="1:34" ht="15.75" thickBot="1" x14ac:dyDescent="0.3">
      <c r="A1496" s="36"/>
      <c r="B1496" s="18" t="s">
        <v>62</v>
      </c>
      <c r="C1496" s="18">
        <v>1492</v>
      </c>
      <c r="D1496" s="18">
        <v>15</v>
      </c>
      <c r="E1496" s="49">
        <v>30.5</v>
      </c>
      <c r="F1496" s="37">
        <f t="shared" si="571"/>
        <v>1.0277777777777781</v>
      </c>
      <c r="G1496" s="37">
        <f t="shared" si="572"/>
        <v>3.7000000000000011</v>
      </c>
      <c r="H1496" s="36"/>
      <c r="I1496" s="33">
        <f t="shared" si="552"/>
        <v>8.4722222222222232</v>
      </c>
      <c r="J1496" s="34">
        <f t="shared" si="559"/>
        <v>1874.6666666666672</v>
      </c>
      <c r="K1496" s="34">
        <f t="shared" si="560"/>
        <v>143.15</v>
      </c>
      <c r="L1496" s="39">
        <f t="shared" si="561"/>
        <v>71.512968750000013</v>
      </c>
      <c r="M1496" s="40">
        <f t="shared" si="562"/>
        <v>2089.3296354166673</v>
      </c>
      <c r="N1496" s="36"/>
      <c r="O1496" s="45">
        <f t="shared" si="563"/>
        <v>17701.264966724546</v>
      </c>
      <c r="P1496" s="46">
        <f t="shared" si="574"/>
        <v>17.701264966724548</v>
      </c>
      <c r="Q1496" s="42">
        <f t="shared" si="564"/>
        <v>17.701264966724548</v>
      </c>
      <c r="R1496" s="46">
        <f t="shared" si="573"/>
        <v>3.1177813349552648</v>
      </c>
      <c r="S1496" s="42">
        <f t="shared" si="565"/>
        <v>0</v>
      </c>
      <c r="T1496" s="43">
        <f t="shared" si="551"/>
        <v>0.81134290681274102</v>
      </c>
      <c r="U1496" s="36"/>
      <c r="V1496" s="58">
        <f t="shared" si="566"/>
        <v>1874.6666666666672</v>
      </c>
      <c r="W1496" s="58">
        <f t="shared" si="567"/>
        <v>0</v>
      </c>
      <c r="Y1496" s="61">
        <f t="shared" si="553"/>
        <v>65462.037037037051</v>
      </c>
      <c r="Z1496" s="61">
        <f t="shared" si="554"/>
        <v>65.462037037037049</v>
      </c>
      <c r="AA1496" s="61">
        <f t="shared" si="555"/>
        <v>0</v>
      </c>
      <c r="AB1496" s="63">
        <f t="shared" si="556"/>
        <v>0</v>
      </c>
      <c r="AC1496" s="36"/>
      <c r="AD1496" s="64">
        <f t="shared" si="557"/>
        <v>0</v>
      </c>
      <c r="AE1496" s="64">
        <f t="shared" si="558"/>
        <v>0.81134290681274102</v>
      </c>
      <c r="AF1496" s="42">
        <f t="shared" si="568"/>
        <v>145107.20345679013</v>
      </c>
      <c r="AG1496" s="72">
        <f t="shared" si="569"/>
        <v>83744.994795000006</v>
      </c>
      <c r="AH1496">
        <f t="shared" si="570"/>
        <v>0.49289081588874017</v>
      </c>
    </row>
    <row r="1497" spans="1:34" ht="15.75" thickBot="1" x14ac:dyDescent="0.3">
      <c r="A1497" s="36"/>
      <c r="B1497" s="18" t="s">
        <v>62</v>
      </c>
      <c r="C1497" s="18">
        <v>1493</v>
      </c>
      <c r="D1497" s="18">
        <v>16</v>
      </c>
      <c r="E1497" s="49">
        <v>34.1</v>
      </c>
      <c r="F1497" s="37">
        <f t="shared" si="571"/>
        <v>0.97222222222222221</v>
      </c>
      <c r="G1497" s="37">
        <f t="shared" si="572"/>
        <v>3.5</v>
      </c>
      <c r="H1497" s="36"/>
      <c r="I1497" s="33">
        <f t="shared" si="552"/>
        <v>9.4722222222222232</v>
      </c>
      <c r="J1497" s="34">
        <f t="shared" si="559"/>
        <v>1773.3333333333333</v>
      </c>
      <c r="K1497" s="34">
        <f t="shared" si="560"/>
        <v>143.15</v>
      </c>
      <c r="L1497" s="39">
        <f t="shared" si="561"/>
        <v>89.391018750000015</v>
      </c>
      <c r="M1497" s="40">
        <f t="shared" si="562"/>
        <v>2005.8743520833332</v>
      </c>
      <c r="N1497" s="36"/>
      <c r="O1497" s="45">
        <f t="shared" si="563"/>
        <v>19000.087612789353</v>
      </c>
      <c r="P1497" s="46">
        <f t="shared" si="574"/>
        <v>19.000087612789354</v>
      </c>
      <c r="Q1497" s="42">
        <f t="shared" si="564"/>
        <v>19.000087612789354</v>
      </c>
      <c r="R1497" s="46">
        <f t="shared" si="573"/>
        <v>3.1230591370699283</v>
      </c>
      <c r="S1497" s="42">
        <f t="shared" si="565"/>
        <v>0</v>
      </c>
      <c r="T1497" s="43">
        <f t="shared" si="551"/>
        <v>0.81134290681274102</v>
      </c>
      <c r="U1497" s="36"/>
      <c r="V1497" s="58">
        <f t="shared" si="566"/>
        <v>1773.3333333333333</v>
      </c>
      <c r="W1497" s="58">
        <f t="shared" si="567"/>
        <v>0</v>
      </c>
      <c r="Y1497" s="61">
        <f t="shared" si="553"/>
        <v>81827.37037037038</v>
      </c>
      <c r="Z1497" s="61">
        <f t="shared" si="554"/>
        <v>81.827370370370375</v>
      </c>
      <c r="AA1497" s="61">
        <f t="shared" si="555"/>
        <v>0</v>
      </c>
      <c r="AB1497" s="63">
        <f t="shared" si="556"/>
        <v>0</v>
      </c>
      <c r="AC1497" s="36"/>
      <c r="AD1497" s="64">
        <f t="shared" si="557"/>
        <v>0</v>
      </c>
      <c r="AE1497" s="64">
        <f t="shared" si="558"/>
        <v>0.81134290681274102</v>
      </c>
      <c r="AF1497" s="42">
        <f t="shared" si="568"/>
        <v>162951.38888888893</v>
      </c>
      <c r="AG1497" s="72">
        <f t="shared" si="569"/>
        <v>94043.320312500029</v>
      </c>
      <c r="AH1497">
        <f t="shared" si="570"/>
        <v>0.49289081588874017</v>
      </c>
    </row>
    <row r="1498" spans="1:34" ht="15.75" thickBot="1" x14ac:dyDescent="0.3">
      <c r="A1498" s="36"/>
      <c r="B1498" s="18" t="s">
        <v>62</v>
      </c>
      <c r="C1498" s="18">
        <v>1494</v>
      </c>
      <c r="D1498" s="18">
        <v>17</v>
      </c>
      <c r="E1498" s="49">
        <v>37.5</v>
      </c>
      <c r="F1498" s="37">
        <f t="shared" si="571"/>
        <v>0.90277777777777779</v>
      </c>
      <c r="G1498" s="37">
        <f t="shared" si="572"/>
        <v>3.25</v>
      </c>
      <c r="H1498" s="36"/>
      <c r="I1498" s="33">
        <f t="shared" si="552"/>
        <v>10.416666666666668</v>
      </c>
      <c r="J1498" s="34">
        <f t="shared" si="559"/>
        <v>1646.6666666666667</v>
      </c>
      <c r="K1498" s="34">
        <f t="shared" si="560"/>
        <v>143.15</v>
      </c>
      <c r="L1498" s="39">
        <f t="shared" si="561"/>
        <v>108.10546875000003</v>
      </c>
      <c r="M1498" s="40">
        <f t="shared" si="562"/>
        <v>1897.9221354166668</v>
      </c>
      <c r="N1498" s="36"/>
      <c r="O1498" s="45">
        <f t="shared" si="563"/>
        <v>19770.022243923617</v>
      </c>
      <c r="P1498" s="46">
        <f t="shared" si="574"/>
        <v>19.770022243923616</v>
      </c>
      <c r="Q1498" s="42">
        <f t="shared" si="564"/>
        <v>19.770022243923616</v>
      </c>
      <c r="R1498" s="46">
        <f t="shared" si="573"/>
        <v>3.1285508099154629</v>
      </c>
      <c r="S1498" s="42">
        <f t="shared" si="565"/>
        <v>0</v>
      </c>
      <c r="T1498" s="43">
        <f t="shared" si="551"/>
        <v>0.81134290681274102</v>
      </c>
      <c r="U1498" s="36"/>
      <c r="V1498" s="58">
        <f t="shared" si="566"/>
        <v>1646.6666666666667</v>
      </c>
      <c r="W1498" s="58">
        <f t="shared" si="567"/>
        <v>0</v>
      </c>
      <c r="Y1498" s="61">
        <f t="shared" si="553"/>
        <v>98958.333333333358</v>
      </c>
      <c r="Z1498" s="61">
        <f t="shared" si="554"/>
        <v>98.958333333333357</v>
      </c>
      <c r="AA1498" s="61">
        <f t="shared" si="555"/>
        <v>0</v>
      </c>
      <c r="AB1498" s="63">
        <f t="shared" si="556"/>
        <v>0</v>
      </c>
      <c r="AC1498" s="36"/>
      <c r="AD1498" s="64">
        <f t="shared" si="557"/>
        <v>0</v>
      </c>
      <c r="AE1498" s="64">
        <f t="shared" si="558"/>
        <v>0.81134290681274102</v>
      </c>
      <c r="AF1498" s="42">
        <f t="shared" si="568"/>
        <v>170436.35397530859</v>
      </c>
      <c r="AG1498" s="72">
        <f t="shared" si="569"/>
        <v>98363.080787999977</v>
      </c>
      <c r="AH1498">
        <f t="shared" si="570"/>
        <v>0.49289081588874017</v>
      </c>
    </row>
    <row r="1499" spans="1:34" ht="15.75" thickBot="1" x14ac:dyDescent="0.3">
      <c r="A1499" s="36"/>
      <c r="B1499" s="18" t="s">
        <v>62</v>
      </c>
      <c r="C1499" s="18">
        <v>1495</v>
      </c>
      <c r="D1499" s="18">
        <v>18</v>
      </c>
      <c r="E1499" s="49">
        <v>40.6</v>
      </c>
      <c r="F1499" s="37">
        <f t="shared" si="571"/>
        <v>0.80555555555555514</v>
      </c>
      <c r="G1499" s="37">
        <f t="shared" si="572"/>
        <v>2.8999999999999986</v>
      </c>
      <c r="H1499" s="36"/>
      <c r="I1499" s="33">
        <f t="shared" si="552"/>
        <v>11.277777777777779</v>
      </c>
      <c r="J1499" s="34">
        <f t="shared" si="559"/>
        <v>1469.3333333333326</v>
      </c>
      <c r="K1499" s="34">
        <f t="shared" si="560"/>
        <v>143.15</v>
      </c>
      <c r="L1499" s="39">
        <f t="shared" si="561"/>
        <v>126.71767500000001</v>
      </c>
      <c r="M1499" s="40">
        <f t="shared" si="562"/>
        <v>1739.2010083333325</v>
      </c>
      <c r="N1499" s="36"/>
      <c r="O1499" s="45">
        <f t="shared" si="563"/>
        <v>19614.322482870364</v>
      </c>
      <c r="P1499" s="46">
        <f t="shared" si="574"/>
        <v>19.614322482870364</v>
      </c>
      <c r="Q1499" s="42">
        <f t="shared" si="564"/>
        <v>19.614322482870364</v>
      </c>
      <c r="R1499" s="46">
        <f t="shared" si="573"/>
        <v>3.1339992328273714</v>
      </c>
      <c r="S1499" s="42">
        <f t="shared" si="565"/>
        <v>0</v>
      </c>
      <c r="T1499" s="43">
        <f t="shared" si="551"/>
        <v>0.81134290681274102</v>
      </c>
      <c r="U1499" s="36"/>
      <c r="V1499" s="58">
        <f t="shared" si="566"/>
        <v>1469.3333333333326</v>
      </c>
      <c r="W1499" s="58">
        <f t="shared" si="567"/>
        <v>0</v>
      </c>
      <c r="Y1499" s="61">
        <f t="shared" si="553"/>
        <v>115995.70370370372</v>
      </c>
      <c r="Z1499" s="61">
        <f t="shared" si="554"/>
        <v>115.99570370370373</v>
      </c>
      <c r="AA1499" s="61">
        <f t="shared" si="555"/>
        <v>0</v>
      </c>
      <c r="AB1499" s="63">
        <f t="shared" si="556"/>
        <v>0</v>
      </c>
      <c r="AC1499" s="36"/>
      <c r="AD1499" s="64">
        <f t="shared" si="557"/>
        <v>0</v>
      </c>
      <c r="AE1499" s="64">
        <f t="shared" si="558"/>
        <v>0.81134290681274102</v>
      </c>
      <c r="AF1499" s="42">
        <f t="shared" si="568"/>
        <v>170462.22118518516</v>
      </c>
      <c r="AG1499" s="72">
        <f t="shared" si="569"/>
        <v>98378.009401499992</v>
      </c>
      <c r="AH1499">
        <f t="shared" si="570"/>
        <v>0.49289081588874017</v>
      </c>
    </row>
    <row r="1500" spans="1:34" ht="15.75" thickBot="1" x14ac:dyDescent="0.3">
      <c r="A1500" s="36"/>
      <c r="B1500" s="18" t="s">
        <v>62</v>
      </c>
      <c r="C1500" s="18">
        <v>1496</v>
      </c>
      <c r="D1500" s="18">
        <v>19</v>
      </c>
      <c r="E1500" s="49">
        <v>43.3</v>
      </c>
      <c r="F1500" s="37">
        <f t="shared" si="571"/>
        <v>0.70833333333333348</v>
      </c>
      <c r="G1500" s="37">
        <f t="shared" si="572"/>
        <v>2.5500000000000007</v>
      </c>
      <c r="H1500" s="36"/>
      <c r="I1500" s="33">
        <f t="shared" si="552"/>
        <v>12.027777777777777</v>
      </c>
      <c r="J1500" s="34">
        <f t="shared" si="559"/>
        <v>1292.0000000000002</v>
      </c>
      <c r="K1500" s="34">
        <f t="shared" si="560"/>
        <v>143.15</v>
      </c>
      <c r="L1500" s="39">
        <f t="shared" si="561"/>
        <v>144.13216874999998</v>
      </c>
      <c r="M1500" s="40">
        <f t="shared" si="562"/>
        <v>1579.2821687500002</v>
      </c>
      <c r="N1500" s="36"/>
      <c r="O1500" s="45">
        <f t="shared" si="563"/>
        <v>18995.254974131945</v>
      </c>
      <c r="P1500" s="46">
        <f t="shared" si="574"/>
        <v>18.995254974131946</v>
      </c>
      <c r="Q1500" s="42">
        <f t="shared" si="564"/>
        <v>18.995254974131946</v>
      </c>
      <c r="R1500" s="46">
        <f t="shared" si="573"/>
        <v>3.1392756925424079</v>
      </c>
      <c r="S1500" s="42">
        <f t="shared" si="565"/>
        <v>0</v>
      </c>
      <c r="T1500" s="43">
        <f t="shared" si="551"/>
        <v>0.81134290681274102</v>
      </c>
      <c r="U1500" s="36"/>
      <c r="V1500" s="58">
        <f t="shared" si="566"/>
        <v>1292.0000000000002</v>
      </c>
      <c r="W1500" s="58">
        <f t="shared" si="567"/>
        <v>0</v>
      </c>
      <c r="Y1500" s="61">
        <f t="shared" si="553"/>
        <v>131936.70370370368</v>
      </c>
      <c r="Z1500" s="61">
        <f t="shared" si="554"/>
        <v>131.93670370370367</v>
      </c>
      <c r="AA1500" s="61">
        <f t="shared" si="555"/>
        <v>0</v>
      </c>
      <c r="AB1500" s="63">
        <f t="shared" si="556"/>
        <v>0</v>
      </c>
      <c r="AC1500" s="36"/>
      <c r="AD1500" s="64">
        <f t="shared" si="557"/>
        <v>0</v>
      </c>
      <c r="AE1500" s="64">
        <f t="shared" si="558"/>
        <v>0.81134290681274102</v>
      </c>
      <c r="AF1500" s="42">
        <f t="shared" si="568"/>
        <v>163820.12424691385</v>
      </c>
      <c r="AG1500" s="72">
        <f t="shared" si="569"/>
        <v>94544.689206000156</v>
      </c>
      <c r="AH1500">
        <f t="shared" si="570"/>
        <v>0.49289081588874017</v>
      </c>
    </row>
    <row r="1501" spans="1:34" ht="15.75" thickBot="1" x14ac:dyDescent="0.3">
      <c r="A1501" s="36"/>
      <c r="B1501" s="18" t="s">
        <v>62</v>
      </c>
      <c r="C1501" s="18">
        <v>1497</v>
      </c>
      <c r="D1501" s="18">
        <v>20</v>
      </c>
      <c r="E1501" s="49">
        <v>45.7</v>
      </c>
      <c r="F1501" s="37">
        <f t="shared" si="571"/>
        <v>0.61111111111111194</v>
      </c>
      <c r="G1501" s="37">
        <f t="shared" si="572"/>
        <v>2.2000000000000028</v>
      </c>
      <c r="H1501" s="36"/>
      <c r="I1501" s="33">
        <f t="shared" si="552"/>
        <v>12.694444444444446</v>
      </c>
      <c r="J1501" s="34">
        <f t="shared" si="559"/>
        <v>1114.6666666666681</v>
      </c>
      <c r="K1501" s="34">
        <f t="shared" si="560"/>
        <v>143.15</v>
      </c>
      <c r="L1501" s="39">
        <f t="shared" si="561"/>
        <v>160.55266875000004</v>
      </c>
      <c r="M1501" s="40">
        <f t="shared" si="562"/>
        <v>1418.369335416668</v>
      </c>
      <c r="N1501" s="36"/>
      <c r="O1501" s="45">
        <f t="shared" si="563"/>
        <v>18005.410730150485</v>
      </c>
      <c r="P1501" s="46">
        <f t="shared" si="574"/>
        <v>18.005410730150484</v>
      </c>
      <c r="Q1501" s="42">
        <f t="shared" si="564"/>
        <v>18.005410730150484</v>
      </c>
      <c r="R1501" s="46">
        <f t="shared" si="573"/>
        <v>3.1442771955230051</v>
      </c>
      <c r="S1501" s="42">
        <f t="shared" si="565"/>
        <v>0</v>
      </c>
      <c r="T1501" s="43">
        <f t="shared" si="551"/>
        <v>0.81134290681274102</v>
      </c>
      <c r="U1501" s="36"/>
      <c r="V1501" s="58">
        <f t="shared" si="566"/>
        <v>1114.6666666666681</v>
      </c>
      <c r="W1501" s="58">
        <f t="shared" si="567"/>
        <v>0</v>
      </c>
      <c r="Y1501" s="61">
        <f t="shared" si="553"/>
        <v>146967.81481481486</v>
      </c>
      <c r="Z1501" s="61">
        <f t="shared" si="554"/>
        <v>146.96781481481486</v>
      </c>
      <c r="AA1501" s="61">
        <f t="shared" si="555"/>
        <v>0</v>
      </c>
      <c r="AB1501" s="63">
        <f t="shared" si="556"/>
        <v>0</v>
      </c>
      <c r="AC1501" s="36"/>
      <c r="AD1501" s="64">
        <f t="shared" si="557"/>
        <v>0</v>
      </c>
      <c r="AE1501" s="64">
        <f t="shared" si="558"/>
        <v>0.81134290681274102</v>
      </c>
      <c r="AF1501" s="42">
        <f t="shared" si="568"/>
        <v>146023.05599999984</v>
      </c>
      <c r="AG1501" s="72">
        <f t="shared" si="569"/>
        <v>84273.556193999888</v>
      </c>
      <c r="AH1501">
        <f t="shared" si="570"/>
        <v>0.49289081588874017</v>
      </c>
    </row>
    <row r="1502" spans="1:34" ht="15.75" thickBot="1" x14ac:dyDescent="0.3">
      <c r="A1502" s="36"/>
      <c r="B1502" s="18" t="s">
        <v>62</v>
      </c>
      <c r="C1502" s="18">
        <v>1498</v>
      </c>
      <c r="D1502" s="18">
        <v>21</v>
      </c>
      <c r="E1502" s="49">
        <v>47.7</v>
      </c>
      <c r="F1502" s="37">
        <f t="shared" si="571"/>
        <v>0.49999999999999922</v>
      </c>
      <c r="G1502" s="37">
        <f t="shared" si="572"/>
        <v>1.7999999999999972</v>
      </c>
      <c r="H1502" s="36"/>
      <c r="I1502" s="33">
        <f t="shared" si="552"/>
        <v>13.250000000000002</v>
      </c>
      <c r="J1502" s="34">
        <f t="shared" si="559"/>
        <v>911.99999999999864</v>
      </c>
      <c r="K1502" s="34">
        <f t="shared" si="560"/>
        <v>143.15</v>
      </c>
      <c r="L1502" s="39">
        <f t="shared" si="561"/>
        <v>174.91291875000005</v>
      </c>
      <c r="M1502" s="40">
        <f t="shared" si="562"/>
        <v>1230.0629187499987</v>
      </c>
      <c r="N1502" s="36"/>
      <c r="O1502" s="45">
        <f t="shared" si="563"/>
        <v>16298.333673437486</v>
      </c>
      <c r="P1502" s="46">
        <f t="shared" si="574"/>
        <v>16.298333673437487</v>
      </c>
      <c r="Q1502" s="42">
        <f t="shared" si="564"/>
        <v>16.298333673437487</v>
      </c>
      <c r="R1502" s="46">
        <f t="shared" si="573"/>
        <v>3.1488045104322935</v>
      </c>
      <c r="S1502" s="42">
        <f t="shared" si="565"/>
        <v>0</v>
      </c>
      <c r="T1502" s="43">
        <f t="shared" si="551"/>
        <v>0.81134290681274102</v>
      </c>
      <c r="U1502" s="36"/>
      <c r="V1502" s="58">
        <f t="shared" si="566"/>
        <v>911.99999999999864</v>
      </c>
      <c r="W1502" s="58">
        <f t="shared" si="567"/>
        <v>0</v>
      </c>
      <c r="Y1502" s="61">
        <f t="shared" si="553"/>
        <v>160113.00000000006</v>
      </c>
      <c r="Z1502" s="61">
        <f t="shared" si="554"/>
        <v>160.11300000000006</v>
      </c>
      <c r="AA1502" s="61">
        <f t="shared" si="555"/>
        <v>0</v>
      </c>
      <c r="AB1502" s="63">
        <f t="shared" si="556"/>
        <v>0</v>
      </c>
      <c r="AC1502" s="36"/>
      <c r="AD1502" s="64">
        <f t="shared" si="557"/>
        <v>0</v>
      </c>
      <c r="AE1502" s="64">
        <f t="shared" si="558"/>
        <v>0.81134290681274102</v>
      </c>
      <c r="AF1502" s="42">
        <f t="shared" si="568"/>
        <v>121320.45886419743</v>
      </c>
      <c r="AG1502" s="72">
        <f t="shared" si="569"/>
        <v>70017.069821999947</v>
      </c>
      <c r="AH1502">
        <f t="shared" si="570"/>
        <v>0.49289081588874017</v>
      </c>
    </row>
    <row r="1503" spans="1:34" ht="15.75" thickBot="1" x14ac:dyDescent="0.3">
      <c r="A1503" s="36"/>
      <c r="B1503" s="18" t="s">
        <v>62</v>
      </c>
      <c r="C1503" s="18">
        <v>1499</v>
      </c>
      <c r="D1503" s="18">
        <v>22</v>
      </c>
      <c r="E1503" s="49">
        <v>49.3</v>
      </c>
      <c r="F1503" s="37">
        <f t="shared" si="571"/>
        <v>0.38888888888888851</v>
      </c>
      <c r="G1503" s="37">
        <f t="shared" si="572"/>
        <v>1.3999999999999986</v>
      </c>
      <c r="H1503" s="36"/>
      <c r="I1503" s="33">
        <f t="shared" si="552"/>
        <v>13.694444444444445</v>
      </c>
      <c r="J1503" s="34">
        <f t="shared" si="559"/>
        <v>709.33333333333269</v>
      </c>
      <c r="K1503" s="34">
        <f t="shared" si="560"/>
        <v>143.15</v>
      </c>
      <c r="L1503" s="39">
        <f t="shared" si="561"/>
        <v>186.84391875</v>
      </c>
      <c r="M1503" s="40">
        <f t="shared" si="562"/>
        <v>1039.3272520833327</v>
      </c>
      <c r="N1503" s="36"/>
      <c r="O1503" s="45">
        <f t="shared" si="563"/>
        <v>14233.009313252307</v>
      </c>
      <c r="P1503" s="46">
        <f t="shared" si="574"/>
        <v>14.233009313252307</v>
      </c>
      <c r="Q1503" s="42">
        <f t="shared" si="564"/>
        <v>14.233009313252307</v>
      </c>
      <c r="R1503" s="46">
        <f t="shared" si="573"/>
        <v>3.1527581241304192</v>
      </c>
      <c r="S1503" s="42">
        <f t="shared" si="565"/>
        <v>0</v>
      </c>
      <c r="T1503" s="43">
        <f t="shared" si="551"/>
        <v>0.81134290681274102</v>
      </c>
      <c r="U1503" s="36"/>
      <c r="V1503" s="58">
        <f t="shared" si="566"/>
        <v>709.33333333333269</v>
      </c>
      <c r="W1503" s="58">
        <f t="shared" si="567"/>
        <v>0</v>
      </c>
      <c r="Y1503" s="61">
        <f t="shared" si="553"/>
        <v>171034.48148148149</v>
      </c>
      <c r="Z1503" s="61">
        <f t="shared" si="554"/>
        <v>171.03448148148149</v>
      </c>
      <c r="AA1503" s="61">
        <f t="shared" si="555"/>
        <v>0</v>
      </c>
      <c r="AB1503" s="63">
        <f t="shared" si="556"/>
        <v>0</v>
      </c>
      <c r="AC1503" s="36"/>
      <c r="AD1503" s="64">
        <f t="shared" si="557"/>
        <v>0</v>
      </c>
      <c r="AE1503" s="64">
        <f t="shared" si="558"/>
        <v>0.81134290681274102</v>
      </c>
      <c r="AF1503" s="42">
        <f t="shared" si="568"/>
        <v>90927.432098765436</v>
      </c>
      <c r="AG1503" s="72">
        <f t="shared" si="569"/>
        <v>52476.494249999996</v>
      </c>
      <c r="AH1503">
        <f t="shared" si="570"/>
        <v>0.49289081588874017</v>
      </c>
    </row>
    <row r="1504" spans="1:34" ht="15.75" thickBot="1" x14ac:dyDescent="0.3">
      <c r="A1504" s="36"/>
      <c r="B1504" s="18" t="s">
        <v>62</v>
      </c>
      <c r="C1504" s="18">
        <v>1500</v>
      </c>
      <c r="D1504" s="18">
        <v>23</v>
      </c>
      <c r="E1504" s="49">
        <v>50.5</v>
      </c>
      <c r="F1504" s="37">
        <f t="shared" si="571"/>
        <v>0.27777777777777779</v>
      </c>
      <c r="G1504" s="37">
        <f t="shared" si="572"/>
        <v>1</v>
      </c>
      <c r="H1504" s="36"/>
      <c r="I1504" s="33">
        <f t="shared" si="552"/>
        <v>14.027777777777779</v>
      </c>
      <c r="J1504" s="34">
        <f t="shared" si="559"/>
        <v>506.66666666666669</v>
      </c>
      <c r="K1504" s="34">
        <f t="shared" si="560"/>
        <v>143.15</v>
      </c>
      <c r="L1504" s="39">
        <f t="shared" si="561"/>
        <v>196.05046875000002</v>
      </c>
      <c r="M1504" s="40">
        <f t="shared" si="562"/>
        <v>845.86713541666677</v>
      </c>
      <c r="N1504" s="36"/>
      <c r="O1504" s="45">
        <f t="shared" si="563"/>
        <v>11865.636205150466</v>
      </c>
      <c r="P1504" s="46">
        <f t="shared" si="574"/>
        <v>11.865636205150466</v>
      </c>
      <c r="Q1504" s="42">
        <f t="shared" si="564"/>
        <v>11.865636205150466</v>
      </c>
      <c r="R1504" s="46">
        <f t="shared" si="573"/>
        <v>3.1560541341874053</v>
      </c>
      <c r="S1504" s="42">
        <f t="shared" si="565"/>
        <v>0</v>
      </c>
      <c r="T1504" s="43">
        <f t="shared" si="551"/>
        <v>0.81134290681274102</v>
      </c>
      <c r="U1504" s="36"/>
      <c r="V1504" s="58">
        <f t="shared" si="566"/>
        <v>506.66666666666669</v>
      </c>
      <c r="W1504" s="58">
        <f t="shared" si="567"/>
        <v>0</v>
      </c>
      <c r="Y1504" s="61">
        <f t="shared" si="553"/>
        <v>179462.03703703705</v>
      </c>
      <c r="Z1504" s="61">
        <f t="shared" si="554"/>
        <v>179.46203703703705</v>
      </c>
      <c r="AA1504" s="61">
        <f t="shared" si="555"/>
        <v>0</v>
      </c>
      <c r="AB1504" s="63">
        <f t="shared" si="556"/>
        <v>0</v>
      </c>
      <c r="AC1504" s="36"/>
      <c r="AD1504" s="64">
        <f t="shared" si="557"/>
        <v>0</v>
      </c>
      <c r="AE1504" s="64">
        <f t="shared" si="558"/>
        <v>0.81134290681274102</v>
      </c>
      <c r="AF1504" s="42">
        <f t="shared" si="568"/>
        <v>75064.896000000066</v>
      </c>
      <c r="AG1504" s="72">
        <f t="shared" si="569"/>
        <v>43321.828104000037</v>
      </c>
      <c r="AH1504">
        <f t="shared" si="570"/>
        <v>0.49289081588874017</v>
      </c>
    </row>
    <row r="1505" spans="1:34" ht="15.75" thickBot="1" x14ac:dyDescent="0.3">
      <c r="A1505" s="36"/>
      <c r="B1505" s="18" t="s">
        <v>62</v>
      </c>
      <c r="C1505" s="18">
        <v>1501</v>
      </c>
      <c r="D1505" s="18">
        <v>24</v>
      </c>
      <c r="E1505" s="49">
        <v>51.3</v>
      </c>
      <c r="F1505" s="37">
        <f t="shared" si="571"/>
        <v>0.2222222222222224</v>
      </c>
      <c r="G1505" s="37">
        <f t="shared" si="572"/>
        <v>0.80000000000000071</v>
      </c>
      <c r="H1505" s="36"/>
      <c r="I1505" s="33">
        <f t="shared" si="552"/>
        <v>14.25</v>
      </c>
      <c r="J1505" s="34">
        <f t="shared" si="559"/>
        <v>405.33333333333366</v>
      </c>
      <c r="K1505" s="34">
        <f t="shared" si="560"/>
        <v>143.15</v>
      </c>
      <c r="L1505" s="39">
        <f t="shared" si="561"/>
        <v>202.31116874999998</v>
      </c>
      <c r="M1505" s="40">
        <f t="shared" si="562"/>
        <v>750.79450208333355</v>
      </c>
      <c r="N1505" s="36"/>
      <c r="O1505" s="45">
        <f t="shared" si="563"/>
        <v>10698.821654687503</v>
      </c>
      <c r="P1505" s="46">
        <f t="shared" si="574"/>
        <v>10.698821654687503</v>
      </c>
      <c r="Q1505" s="42">
        <f t="shared" si="564"/>
        <v>10.698821654687505</v>
      </c>
      <c r="R1505" s="46">
        <f t="shared" si="573"/>
        <v>3.1590260290914851</v>
      </c>
      <c r="S1505" s="42">
        <f t="shared" si="565"/>
        <v>0</v>
      </c>
      <c r="T1505" s="43">
        <f t="shared" si="551"/>
        <v>0.81134290681274102</v>
      </c>
      <c r="U1505" s="36"/>
      <c r="V1505" s="58">
        <f t="shared" si="566"/>
        <v>405.33333333333366</v>
      </c>
      <c r="W1505" s="58">
        <f t="shared" si="567"/>
        <v>0</v>
      </c>
      <c r="Y1505" s="61">
        <f t="shared" si="553"/>
        <v>185193</v>
      </c>
      <c r="Z1505" s="61">
        <f t="shared" si="554"/>
        <v>185.19300000000001</v>
      </c>
      <c r="AA1505" s="61">
        <f t="shared" si="555"/>
        <v>0</v>
      </c>
      <c r="AB1505" s="63">
        <f t="shared" si="556"/>
        <v>0</v>
      </c>
      <c r="AC1505" s="36"/>
      <c r="AD1505" s="64">
        <f t="shared" si="557"/>
        <v>0</v>
      </c>
      <c r="AE1505" s="64">
        <f t="shared" si="558"/>
        <v>0.81134290681274102</v>
      </c>
      <c r="AF1505" s="42">
        <f t="shared" si="568"/>
        <v>67746.311802469412</v>
      </c>
      <c r="AG1505" s="72">
        <f t="shared" si="569"/>
        <v>39098.090199000151</v>
      </c>
      <c r="AH1505">
        <f t="shared" si="570"/>
        <v>0.49289081588874017</v>
      </c>
    </row>
    <row r="1506" spans="1:34" ht="15.75" thickBot="1" x14ac:dyDescent="0.3">
      <c r="A1506" s="36"/>
      <c r="B1506" s="18" t="s">
        <v>62</v>
      </c>
      <c r="C1506" s="18">
        <v>1502</v>
      </c>
      <c r="D1506" s="18">
        <v>25</v>
      </c>
      <c r="E1506" s="49">
        <v>52.1</v>
      </c>
      <c r="F1506" s="37">
        <f t="shared" si="571"/>
        <v>0.19444444444444522</v>
      </c>
      <c r="G1506" s="37">
        <f t="shared" si="572"/>
        <v>0.70000000000000284</v>
      </c>
      <c r="H1506" s="36"/>
      <c r="I1506" s="33">
        <f t="shared" si="552"/>
        <v>14.472222222222223</v>
      </c>
      <c r="J1506" s="34">
        <f t="shared" si="559"/>
        <v>354.66666666666811</v>
      </c>
      <c r="K1506" s="34">
        <f t="shared" si="560"/>
        <v>143.15</v>
      </c>
      <c r="L1506" s="39">
        <f t="shared" si="561"/>
        <v>208.67026875000002</v>
      </c>
      <c r="M1506" s="40">
        <f t="shared" si="562"/>
        <v>706.48693541666808</v>
      </c>
      <c r="N1506" s="36"/>
      <c r="O1506" s="45">
        <f t="shared" si="563"/>
        <v>10224.43592644678</v>
      </c>
      <c r="P1506" s="46">
        <f t="shared" si="574"/>
        <v>10.22443592644678</v>
      </c>
      <c r="Q1506" s="42">
        <f t="shared" si="564"/>
        <v>10.22443592644678</v>
      </c>
      <c r="R1506" s="46">
        <f t="shared" si="573"/>
        <v>3.1618661501821648</v>
      </c>
      <c r="S1506" s="42">
        <f t="shared" si="565"/>
        <v>0</v>
      </c>
      <c r="T1506" s="43">
        <f t="shared" si="551"/>
        <v>0.81134290681274102</v>
      </c>
      <c r="U1506" s="36"/>
      <c r="V1506" s="58">
        <f t="shared" si="566"/>
        <v>354.66666666666811</v>
      </c>
      <c r="W1506" s="58">
        <f t="shared" si="567"/>
        <v>0</v>
      </c>
      <c r="Y1506" s="61">
        <f t="shared" si="553"/>
        <v>191014.03703703705</v>
      </c>
      <c r="Z1506" s="61">
        <f t="shared" si="554"/>
        <v>191.01403703703704</v>
      </c>
      <c r="AA1506" s="61">
        <f t="shared" si="555"/>
        <v>0</v>
      </c>
      <c r="AB1506" s="63">
        <f t="shared" si="556"/>
        <v>0</v>
      </c>
      <c r="AC1506" s="36"/>
      <c r="AD1506" s="64">
        <f t="shared" si="557"/>
        <v>0</v>
      </c>
      <c r="AE1506" s="64">
        <f t="shared" si="558"/>
        <v>0.81134290681274102</v>
      </c>
      <c r="AF1506" s="42">
        <f t="shared" si="568"/>
        <v>64364.552938271489</v>
      </c>
      <c r="AG1506" s="72">
        <f t="shared" si="569"/>
        <v>37146.392614499935</v>
      </c>
      <c r="AH1506">
        <f t="shared" si="570"/>
        <v>0.49289081588874017</v>
      </c>
    </row>
    <row r="1507" spans="1:34" ht="15.75" thickBot="1" x14ac:dyDescent="0.3">
      <c r="A1507" s="36"/>
      <c r="B1507" s="18" t="s">
        <v>62</v>
      </c>
      <c r="C1507" s="18">
        <v>1503</v>
      </c>
      <c r="D1507" s="18">
        <v>26</v>
      </c>
      <c r="E1507" s="49">
        <v>52.7</v>
      </c>
      <c r="F1507" s="37">
        <f t="shared" si="571"/>
        <v>0.18055555555555516</v>
      </c>
      <c r="G1507" s="37">
        <f t="shared" si="572"/>
        <v>0.64999999999999858</v>
      </c>
      <c r="H1507" s="36"/>
      <c r="I1507" s="33">
        <f t="shared" si="552"/>
        <v>14.638888888888891</v>
      </c>
      <c r="J1507" s="34">
        <f t="shared" si="559"/>
        <v>329.33333333333263</v>
      </c>
      <c r="K1507" s="34">
        <f t="shared" si="560"/>
        <v>143.15</v>
      </c>
      <c r="L1507" s="39">
        <f t="shared" si="561"/>
        <v>213.50416875000008</v>
      </c>
      <c r="M1507" s="40">
        <f t="shared" si="562"/>
        <v>685.98750208333263</v>
      </c>
      <c r="N1507" s="36"/>
      <c r="O1507" s="45">
        <f t="shared" si="563"/>
        <v>10042.094822164343</v>
      </c>
      <c r="P1507" s="46">
        <f t="shared" si="574"/>
        <v>10.042094822164342</v>
      </c>
      <c r="Q1507" s="42">
        <f t="shared" si="564"/>
        <v>10.042094822164344</v>
      </c>
      <c r="R1507" s="46">
        <f t="shared" si="573"/>
        <v>3.1646556209660992</v>
      </c>
      <c r="S1507" s="42">
        <f t="shared" si="565"/>
        <v>0</v>
      </c>
      <c r="T1507" s="43">
        <f t="shared" si="551"/>
        <v>0.81134290681274102</v>
      </c>
      <c r="U1507" s="36"/>
      <c r="V1507" s="58">
        <f t="shared" si="566"/>
        <v>329.33333333333263</v>
      </c>
      <c r="W1507" s="58">
        <f t="shared" si="567"/>
        <v>0</v>
      </c>
      <c r="Y1507" s="61">
        <f t="shared" si="553"/>
        <v>195438.92592592599</v>
      </c>
      <c r="Z1507" s="61">
        <f t="shared" si="554"/>
        <v>195.43892592592599</v>
      </c>
      <c r="AA1507" s="61">
        <f t="shared" si="555"/>
        <v>0</v>
      </c>
      <c r="AB1507" s="63">
        <f t="shared" si="556"/>
        <v>0</v>
      </c>
      <c r="AC1507" s="36"/>
      <c r="AD1507" s="64">
        <f t="shared" si="557"/>
        <v>0</v>
      </c>
      <c r="AE1507" s="64">
        <f t="shared" si="558"/>
        <v>0.81134290681274102</v>
      </c>
      <c r="AF1507" s="42">
        <f t="shared" si="568"/>
        <v>0</v>
      </c>
      <c r="AG1507" s="72">
        <f t="shared" si="569"/>
        <v>0</v>
      </c>
      <c r="AH1507">
        <f t="shared" si="570"/>
        <v>0.49289081588874017</v>
      </c>
    </row>
    <row r="1508" spans="1:34" ht="15.75" thickBot="1" x14ac:dyDescent="0.3">
      <c r="A1508" s="36"/>
      <c r="B1508" s="18" t="s">
        <v>62</v>
      </c>
      <c r="C1508" s="18">
        <v>1504</v>
      </c>
      <c r="D1508" s="18">
        <v>27</v>
      </c>
      <c r="E1508" s="49">
        <v>53.4</v>
      </c>
      <c r="F1508" s="37">
        <f t="shared" si="571"/>
        <v>0.18055555555555516</v>
      </c>
      <c r="G1508" s="37">
        <f t="shared" si="572"/>
        <v>0.64999999999999858</v>
      </c>
      <c r="H1508" s="36"/>
      <c r="I1508" s="33">
        <f t="shared" si="552"/>
        <v>14.833333333333334</v>
      </c>
      <c r="J1508" s="34">
        <f t="shared" si="559"/>
        <v>329.33333333333263</v>
      </c>
      <c r="K1508" s="34">
        <f t="shared" si="560"/>
        <v>143.15</v>
      </c>
      <c r="L1508" s="39">
        <f t="shared" si="561"/>
        <v>219.21367500000002</v>
      </c>
      <c r="M1508" s="40">
        <f t="shared" si="562"/>
        <v>691.69700833333263</v>
      </c>
      <c r="N1508" s="36"/>
      <c r="O1508" s="45">
        <f t="shared" si="563"/>
        <v>10260.172290277767</v>
      </c>
      <c r="P1508" s="46">
        <f t="shared" si="574"/>
        <v>10.260172290277767</v>
      </c>
      <c r="Q1508" s="42">
        <f t="shared" si="564"/>
        <v>10.260172290277767</v>
      </c>
      <c r="R1508" s="46">
        <f t="shared" si="573"/>
        <v>3.1675056688245098</v>
      </c>
      <c r="S1508" s="42">
        <f t="shared" si="565"/>
        <v>0</v>
      </c>
      <c r="T1508" s="43">
        <f t="shared" si="551"/>
        <v>0.81134290681274102</v>
      </c>
      <c r="U1508" s="36"/>
      <c r="V1508" s="58">
        <f t="shared" si="566"/>
        <v>329.33333333333263</v>
      </c>
      <c r="W1508" s="58">
        <f t="shared" si="567"/>
        <v>0</v>
      </c>
      <c r="Y1508" s="61">
        <f t="shared" si="553"/>
        <v>200665.33333333334</v>
      </c>
      <c r="Z1508" s="61">
        <f t="shared" si="554"/>
        <v>200.66533333333334</v>
      </c>
      <c r="AA1508" s="61">
        <f t="shared" si="555"/>
        <v>0</v>
      </c>
      <c r="AB1508" s="63">
        <f t="shared" si="556"/>
        <v>0</v>
      </c>
      <c r="AC1508" s="36"/>
      <c r="AD1508" s="64">
        <f t="shared" si="557"/>
        <v>0</v>
      </c>
      <c r="AE1508" s="64">
        <f t="shared" si="558"/>
        <v>0.81134290681274102</v>
      </c>
      <c r="AF1508" s="42">
        <f t="shared" si="568"/>
        <v>57182.400000000074</v>
      </c>
      <c r="AG1508" s="72">
        <f t="shared" si="569"/>
        <v>33001.392600000036</v>
      </c>
      <c r="AH1508">
        <f t="shared" si="570"/>
        <v>0.49289081588874017</v>
      </c>
    </row>
    <row r="1509" spans="1:34" ht="15.75" thickBot="1" x14ac:dyDescent="0.3">
      <c r="A1509" s="36"/>
      <c r="B1509" s="18" t="s">
        <v>62</v>
      </c>
      <c r="C1509" s="18">
        <v>1505</v>
      </c>
      <c r="D1509" s="18">
        <v>28</v>
      </c>
      <c r="E1509" s="49">
        <v>54</v>
      </c>
      <c r="F1509" s="37">
        <f t="shared" si="571"/>
        <v>0.15277777777777798</v>
      </c>
      <c r="G1509" s="37">
        <f t="shared" si="572"/>
        <v>0.55000000000000071</v>
      </c>
      <c r="H1509" s="36"/>
      <c r="I1509" s="33">
        <f t="shared" si="552"/>
        <v>15</v>
      </c>
      <c r="J1509" s="34">
        <f t="shared" si="559"/>
        <v>278.66666666666703</v>
      </c>
      <c r="K1509" s="34">
        <f t="shared" si="560"/>
        <v>143.15</v>
      </c>
      <c r="L1509" s="39">
        <f t="shared" si="561"/>
        <v>224.16749999999999</v>
      </c>
      <c r="M1509" s="40">
        <f t="shared" si="562"/>
        <v>645.98416666666708</v>
      </c>
      <c r="N1509" s="36"/>
      <c r="O1509" s="45">
        <f t="shared" si="563"/>
        <v>9689.7625000000062</v>
      </c>
      <c r="P1509" s="46">
        <f t="shared" si="574"/>
        <v>9.6897625000000058</v>
      </c>
      <c r="Q1509" s="42">
        <f t="shared" si="564"/>
        <v>9.6897625000000058</v>
      </c>
      <c r="R1509" s="46">
        <f t="shared" si="573"/>
        <v>3.1701972695189542</v>
      </c>
      <c r="S1509" s="42">
        <f t="shared" si="565"/>
        <v>0</v>
      </c>
      <c r="T1509" s="43">
        <f t="shared" si="551"/>
        <v>0.81134290681274102</v>
      </c>
      <c r="U1509" s="36"/>
      <c r="V1509" s="58">
        <f t="shared" si="566"/>
        <v>278.66666666666703</v>
      </c>
      <c r="W1509" s="58">
        <f t="shared" si="567"/>
        <v>0</v>
      </c>
      <c r="Y1509" s="61">
        <f t="shared" si="553"/>
        <v>205200</v>
      </c>
      <c r="Z1509" s="61">
        <f t="shared" si="554"/>
        <v>205.2</v>
      </c>
      <c r="AA1509" s="61">
        <f t="shared" si="555"/>
        <v>0</v>
      </c>
      <c r="AB1509" s="63">
        <f t="shared" si="556"/>
        <v>0</v>
      </c>
      <c r="AC1509" s="36"/>
      <c r="AD1509" s="64">
        <f t="shared" si="557"/>
        <v>0</v>
      </c>
      <c r="AE1509" s="64">
        <f t="shared" si="558"/>
        <v>0.81134290681274102</v>
      </c>
      <c r="AF1509" s="42">
        <f t="shared" si="568"/>
        <v>52951.123456790134</v>
      </c>
      <c r="AG1509" s="72">
        <f t="shared" si="569"/>
        <v>30559.417125000004</v>
      </c>
      <c r="AH1509">
        <f t="shared" si="570"/>
        <v>0.49289081588874017</v>
      </c>
    </row>
    <row r="1510" spans="1:34" ht="15.75" thickBot="1" x14ac:dyDescent="0.3">
      <c r="A1510" s="36"/>
      <c r="B1510" s="18" t="s">
        <v>62</v>
      </c>
      <c r="C1510" s="18">
        <v>1506</v>
      </c>
      <c r="D1510" s="18">
        <v>29</v>
      </c>
      <c r="E1510" s="49">
        <v>54.5</v>
      </c>
      <c r="F1510" s="37">
        <f t="shared" si="571"/>
        <v>0.1388888888888889</v>
      </c>
      <c r="G1510" s="37">
        <f t="shared" si="572"/>
        <v>0.5</v>
      </c>
      <c r="H1510" s="36"/>
      <c r="I1510" s="33">
        <f t="shared" si="552"/>
        <v>15.138888888888889</v>
      </c>
      <c r="J1510" s="34">
        <f t="shared" si="559"/>
        <v>253.33333333333334</v>
      </c>
      <c r="K1510" s="34">
        <f t="shared" si="560"/>
        <v>143.15</v>
      </c>
      <c r="L1510" s="39">
        <f t="shared" si="561"/>
        <v>228.33796875000002</v>
      </c>
      <c r="M1510" s="40">
        <f t="shared" si="562"/>
        <v>624.82130208333342</v>
      </c>
      <c r="N1510" s="36"/>
      <c r="O1510" s="45">
        <f t="shared" si="563"/>
        <v>9459.100267650465</v>
      </c>
      <c r="P1510" s="46">
        <f t="shared" si="574"/>
        <v>9.4591002676504647</v>
      </c>
      <c r="Q1510" s="42">
        <f t="shared" si="564"/>
        <v>9.4591002676504647</v>
      </c>
      <c r="R1510" s="46">
        <f t="shared" si="573"/>
        <v>3.1728247973710793</v>
      </c>
      <c r="S1510" s="42">
        <f t="shared" si="565"/>
        <v>0</v>
      </c>
      <c r="T1510" s="43">
        <f t="shared" si="551"/>
        <v>0.81134290681274102</v>
      </c>
      <c r="U1510" s="36"/>
      <c r="V1510" s="58">
        <f t="shared" si="566"/>
        <v>253.33333333333334</v>
      </c>
      <c r="W1510" s="58">
        <f t="shared" si="567"/>
        <v>0</v>
      </c>
      <c r="Y1510" s="61">
        <f t="shared" si="553"/>
        <v>209017.59259259261</v>
      </c>
      <c r="Z1510" s="61">
        <f t="shared" si="554"/>
        <v>209.01759259259262</v>
      </c>
      <c r="AA1510" s="61">
        <f t="shared" si="555"/>
        <v>0</v>
      </c>
      <c r="AB1510" s="63">
        <f t="shared" si="556"/>
        <v>0</v>
      </c>
      <c r="AC1510" s="36"/>
      <c r="AD1510" s="64">
        <f t="shared" si="557"/>
        <v>0</v>
      </c>
      <c r="AE1510" s="64">
        <f t="shared" si="558"/>
        <v>0.81134290681274102</v>
      </c>
      <c r="AF1510" s="42">
        <f t="shared" si="568"/>
        <v>0</v>
      </c>
      <c r="AG1510" s="72">
        <f t="shared" si="569"/>
        <v>0</v>
      </c>
      <c r="AH1510">
        <f t="shared" si="570"/>
        <v>0.49289081588874017</v>
      </c>
    </row>
    <row r="1511" spans="1:34" ht="15.75" thickBot="1" x14ac:dyDescent="0.3">
      <c r="A1511" s="36"/>
      <c r="B1511" s="18" t="s">
        <v>62</v>
      </c>
      <c r="C1511" s="18">
        <v>1507</v>
      </c>
      <c r="D1511" s="18">
        <v>30</v>
      </c>
      <c r="E1511" s="49">
        <v>55</v>
      </c>
      <c r="F1511" s="37">
        <f t="shared" si="571"/>
        <v>0.15277777777777798</v>
      </c>
      <c r="G1511" s="37">
        <f t="shared" si="572"/>
        <v>0.55000000000000071</v>
      </c>
      <c r="H1511" s="36"/>
      <c r="I1511" s="33">
        <f t="shared" si="552"/>
        <v>15.277777777777779</v>
      </c>
      <c r="J1511" s="34">
        <f t="shared" si="559"/>
        <v>278.66666666666703</v>
      </c>
      <c r="K1511" s="34">
        <f t="shared" si="560"/>
        <v>143.15</v>
      </c>
      <c r="L1511" s="39">
        <f t="shared" si="561"/>
        <v>232.546875</v>
      </c>
      <c r="M1511" s="40">
        <f t="shared" si="562"/>
        <v>654.36354166666706</v>
      </c>
      <c r="N1511" s="36"/>
      <c r="O1511" s="45">
        <f t="shared" si="563"/>
        <v>9997.220775462969</v>
      </c>
      <c r="P1511" s="46">
        <f t="shared" si="574"/>
        <v>9.9972207754629689</v>
      </c>
      <c r="Q1511" s="42">
        <f t="shared" si="564"/>
        <v>9.9972207754629689</v>
      </c>
      <c r="R1511" s="46">
        <f t="shared" si="573"/>
        <v>3.1756018031420412</v>
      </c>
      <c r="S1511" s="42">
        <f t="shared" si="565"/>
        <v>0</v>
      </c>
      <c r="T1511" s="43">
        <f t="shared" ref="T1511:T1574" si="575">T1510 + (S1511 / 1000 * (C1511 - C1510) / 3600)</f>
        <v>0.81134290681274102</v>
      </c>
      <c r="U1511" s="36"/>
      <c r="V1511" s="58">
        <f t="shared" si="566"/>
        <v>278.66666666666703</v>
      </c>
      <c r="W1511" s="58">
        <f t="shared" si="567"/>
        <v>0</v>
      </c>
      <c r="Y1511" s="61">
        <f t="shared" si="553"/>
        <v>212870.37037037039</v>
      </c>
      <c r="Z1511" s="61">
        <f t="shared" si="554"/>
        <v>212.87037037037038</v>
      </c>
      <c r="AA1511" s="61">
        <f t="shared" si="555"/>
        <v>0</v>
      </c>
      <c r="AB1511" s="63">
        <f t="shared" si="556"/>
        <v>0</v>
      </c>
      <c r="AC1511" s="36"/>
      <c r="AD1511" s="64">
        <f t="shared" si="557"/>
        <v>0</v>
      </c>
      <c r="AE1511" s="64">
        <f t="shared" si="558"/>
        <v>0.81134290681274102</v>
      </c>
      <c r="AF1511" s="42">
        <f t="shared" si="568"/>
        <v>0</v>
      </c>
      <c r="AG1511" s="72">
        <f t="shared" si="569"/>
        <v>0</v>
      </c>
      <c r="AH1511">
        <f t="shared" si="570"/>
        <v>0.49289081588874017</v>
      </c>
    </row>
    <row r="1512" spans="1:34" ht="15.75" thickBot="1" x14ac:dyDescent="0.3">
      <c r="A1512" s="36"/>
      <c r="B1512" s="18" t="s">
        <v>62</v>
      </c>
      <c r="C1512" s="18">
        <v>1508</v>
      </c>
      <c r="D1512" s="18">
        <v>31</v>
      </c>
      <c r="E1512" s="49">
        <v>55.6</v>
      </c>
      <c r="F1512" s="37">
        <f t="shared" si="571"/>
        <v>0.18055555555555516</v>
      </c>
      <c r="G1512" s="37">
        <f t="shared" si="572"/>
        <v>0.64999999999999858</v>
      </c>
      <c r="H1512" s="36"/>
      <c r="I1512" s="33">
        <f t="shared" si="552"/>
        <v>15.444444444444445</v>
      </c>
      <c r="J1512" s="34">
        <f t="shared" si="559"/>
        <v>329.33333333333263</v>
      </c>
      <c r="K1512" s="34">
        <f t="shared" si="560"/>
        <v>143.15</v>
      </c>
      <c r="L1512" s="39">
        <f t="shared" si="561"/>
        <v>237.64829999999998</v>
      </c>
      <c r="M1512" s="40">
        <f t="shared" si="562"/>
        <v>710.13163333333262</v>
      </c>
      <c r="N1512" s="36"/>
      <c r="O1512" s="45">
        <f t="shared" si="563"/>
        <v>10967.588559259248</v>
      </c>
      <c r="P1512" s="46">
        <f t="shared" si="574"/>
        <v>10.967588559259248</v>
      </c>
      <c r="Q1512" s="42">
        <f t="shared" si="564"/>
        <v>10.967588559259248</v>
      </c>
      <c r="R1512" s="46">
        <f t="shared" si="573"/>
        <v>3.1786483555196132</v>
      </c>
      <c r="S1512" s="42">
        <f t="shared" si="565"/>
        <v>0</v>
      </c>
      <c r="T1512" s="43">
        <f t="shared" si="575"/>
        <v>0.81134290681274102</v>
      </c>
      <c r="U1512" s="36"/>
      <c r="V1512" s="58">
        <f t="shared" si="566"/>
        <v>329.33333333333263</v>
      </c>
      <c r="W1512" s="58">
        <f t="shared" si="567"/>
        <v>0</v>
      </c>
      <c r="Y1512" s="61">
        <f t="shared" si="553"/>
        <v>217540.14814814815</v>
      </c>
      <c r="Z1512" s="61">
        <f t="shared" si="554"/>
        <v>217.54014814814815</v>
      </c>
      <c r="AA1512" s="61">
        <f t="shared" si="555"/>
        <v>0</v>
      </c>
      <c r="AB1512" s="63">
        <f t="shared" si="556"/>
        <v>0</v>
      </c>
      <c r="AC1512" s="36"/>
      <c r="AD1512" s="64">
        <f t="shared" si="557"/>
        <v>0</v>
      </c>
      <c r="AE1512" s="64">
        <f t="shared" si="558"/>
        <v>0.81134290681274102</v>
      </c>
      <c r="AF1512" s="42">
        <f t="shared" si="568"/>
        <v>0</v>
      </c>
      <c r="AG1512" s="72">
        <f t="shared" si="569"/>
        <v>0</v>
      </c>
      <c r="AH1512">
        <f t="shared" si="570"/>
        <v>0.49289081588874017</v>
      </c>
    </row>
    <row r="1513" spans="1:34" ht="15.75" thickBot="1" x14ac:dyDescent="0.3">
      <c r="A1513" s="36"/>
      <c r="B1513" s="18" t="s">
        <v>62</v>
      </c>
      <c r="C1513" s="18">
        <v>1509</v>
      </c>
      <c r="D1513" s="18">
        <v>32</v>
      </c>
      <c r="E1513" s="49">
        <v>56.3</v>
      </c>
      <c r="F1513" s="37">
        <f t="shared" si="571"/>
        <v>0.2222222222222224</v>
      </c>
      <c r="G1513" s="37">
        <f t="shared" si="572"/>
        <v>0.80000000000000071</v>
      </c>
      <c r="H1513" s="36"/>
      <c r="I1513" s="33">
        <f t="shared" si="552"/>
        <v>15.638888888888889</v>
      </c>
      <c r="J1513" s="34">
        <f t="shared" si="559"/>
        <v>405.33333333333366</v>
      </c>
      <c r="K1513" s="34">
        <f t="shared" si="560"/>
        <v>143.15</v>
      </c>
      <c r="L1513" s="39">
        <f t="shared" si="561"/>
        <v>243.66991874999999</v>
      </c>
      <c r="M1513" s="40">
        <f t="shared" si="562"/>
        <v>792.15325208333365</v>
      </c>
      <c r="N1513" s="36"/>
      <c r="O1513" s="45">
        <f t="shared" si="563"/>
        <v>12388.396692303246</v>
      </c>
      <c r="P1513" s="46">
        <f t="shared" si="574"/>
        <v>12.388396692303246</v>
      </c>
      <c r="Q1513" s="42">
        <f t="shared" si="564"/>
        <v>12.388396692303246</v>
      </c>
      <c r="R1513" s="46">
        <f t="shared" si="573"/>
        <v>3.1820895768230306</v>
      </c>
      <c r="S1513" s="42">
        <f t="shared" si="565"/>
        <v>0</v>
      </c>
      <c r="T1513" s="43">
        <f t="shared" si="575"/>
        <v>0.81134290681274102</v>
      </c>
      <c r="U1513" s="36"/>
      <c r="V1513" s="58">
        <f t="shared" si="566"/>
        <v>405.33333333333366</v>
      </c>
      <c r="W1513" s="58">
        <f t="shared" si="567"/>
        <v>0</v>
      </c>
      <c r="Y1513" s="61">
        <f t="shared" si="553"/>
        <v>223052.25925925927</v>
      </c>
      <c r="Z1513" s="61">
        <f t="shared" si="554"/>
        <v>223.05225925925927</v>
      </c>
      <c r="AA1513" s="61">
        <f t="shared" si="555"/>
        <v>0</v>
      </c>
      <c r="AB1513" s="63">
        <f t="shared" si="556"/>
        <v>0</v>
      </c>
      <c r="AC1513" s="36"/>
      <c r="AD1513" s="64">
        <f t="shared" si="557"/>
        <v>0</v>
      </c>
      <c r="AE1513" s="64">
        <f t="shared" si="558"/>
        <v>0.81134290681274102</v>
      </c>
      <c r="AF1513" s="42">
        <f t="shared" si="568"/>
        <v>0</v>
      </c>
      <c r="AG1513" s="72">
        <f t="shared" si="569"/>
        <v>0</v>
      </c>
      <c r="AH1513">
        <f t="shared" si="570"/>
        <v>0.49289081588874017</v>
      </c>
    </row>
    <row r="1514" spans="1:34" ht="15.75" thickBot="1" x14ac:dyDescent="0.3">
      <c r="A1514" s="36"/>
      <c r="B1514" s="18" t="s">
        <v>62</v>
      </c>
      <c r="C1514" s="18">
        <v>1510</v>
      </c>
      <c r="D1514" s="18">
        <v>33</v>
      </c>
      <c r="E1514" s="49">
        <v>57.2</v>
      </c>
      <c r="F1514" s="37">
        <f t="shared" si="571"/>
        <v>0.30555555555555597</v>
      </c>
      <c r="G1514" s="37">
        <f t="shared" si="572"/>
        <v>1.1000000000000014</v>
      </c>
      <c r="H1514" s="36"/>
      <c r="I1514" s="33">
        <f t="shared" si="552"/>
        <v>15.888888888888891</v>
      </c>
      <c r="J1514" s="34">
        <f t="shared" si="559"/>
        <v>557.33333333333405</v>
      </c>
      <c r="K1514" s="34">
        <f t="shared" si="560"/>
        <v>143.15</v>
      </c>
      <c r="L1514" s="39">
        <f t="shared" si="561"/>
        <v>251.52270000000007</v>
      </c>
      <c r="M1514" s="40">
        <f t="shared" si="562"/>
        <v>952.00603333333413</v>
      </c>
      <c r="N1514" s="36"/>
      <c r="O1514" s="45">
        <f t="shared" si="563"/>
        <v>15126.318085185199</v>
      </c>
      <c r="P1514" s="46">
        <f t="shared" si="574"/>
        <v>15.126318085185199</v>
      </c>
      <c r="Q1514" s="42">
        <f t="shared" si="564"/>
        <v>15.126318085185199</v>
      </c>
      <c r="R1514" s="46">
        <f t="shared" si="573"/>
        <v>3.186291331846693</v>
      </c>
      <c r="S1514" s="42">
        <f t="shared" si="565"/>
        <v>0</v>
      </c>
      <c r="T1514" s="43">
        <f t="shared" si="575"/>
        <v>0.81134290681274102</v>
      </c>
      <c r="U1514" s="36"/>
      <c r="V1514" s="58">
        <f t="shared" si="566"/>
        <v>557.33333333333405</v>
      </c>
      <c r="W1514" s="58">
        <f t="shared" si="567"/>
        <v>0</v>
      </c>
      <c r="Y1514" s="61">
        <f t="shared" si="553"/>
        <v>230240.59259259267</v>
      </c>
      <c r="Z1514" s="61">
        <f t="shared" si="554"/>
        <v>230.24059259259266</v>
      </c>
      <c r="AA1514" s="61">
        <f t="shared" si="555"/>
        <v>0</v>
      </c>
      <c r="AB1514" s="63">
        <f t="shared" si="556"/>
        <v>0</v>
      </c>
      <c r="AC1514" s="36"/>
      <c r="AD1514" s="64">
        <f t="shared" si="557"/>
        <v>0</v>
      </c>
      <c r="AE1514" s="64">
        <f t="shared" si="558"/>
        <v>0.81134290681274102</v>
      </c>
      <c r="AF1514" s="42">
        <f t="shared" si="568"/>
        <v>0</v>
      </c>
      <c r="AG1514" s="72">
        <f t="shared" si="569"/>
        <v>0</v>
      </c>
      <c r="AH1514">
        <f t="shared" si="570"/>
        <v>0.49289081588874017</v>
      </c>
    </row>
    <row r="1515" spans="1:34" ht="15.75" thickBot="1" x14ac:dyDescent="0.3">
      <c r="A1515" s="36"/>
      <c r="B1515" s="18" t="s">
        <v>62</v>
      </c>
      <c r="C1515" s="18">
        <v>1511</v>
      </c>
      <c r="D1515" s="18">
        <v>34</v>
      </c>
      <c r="E1515" s="49">
        <v>58.5</v>
      </c>
      <c r="F1515" s="37">
        <f t="shared" si="571"/>
        <v>0.41666666666666663</v>
      </c>
      <c r="G1515" s="37">
        <f t="shared" si="572"/>
        <v>1.5</v>
      </c>
      <c r="H1515" s="36"/>
      <c r="I1515" s="33">
        <f t="shared" si="552"/>
        <v>16.25</v>
      </c>
      <c r="J1515" s="34">
        <f t="shared" si="559"/>
        <v>759.99999999999989</v>
      </c>
      <c r="K1515" s="34">
        <f t="shared" si="560"/>
        <v>143.15</v>
      </c>
      <c r="L1515" s="39">
        <f t="shared" si="561"/>
        <v>263.08546875000002</v>
      </c>
      <c r="M1515" s="40">
        <f t="shared" si="562"/>
        <v>1166.2354687499999</v>
      </c>
      <c r="N1515" s="36"/>
      <c r="O1515" s="45">
        <f t="shared" si="563"/>
        <v>18951.326367187499</v>
      </c>
      <c r="P1515" s="46">
        <f t="shared" si="574"/>
        <v>18.951326367187498</v>
      </c>
      <c r="Q1515" s="42">
        <f t="shared" si="564"/>
        <v>18.951326367187498</v>
      </c>
      <c r="R1515" s="46">
        <f t="shared" si="573"/>
        <v>3.1915555891709118</v>
      </c>
      <c r="S1515" s="42">
        <f t="shared" si="565"/>
        <v>0</v>
      </c>
      <c r="T1515" s="43">
        <f t="shared" si="575"/>
        <v>0.81134290681274102</v>
      </c>
      <c r="U1515" s="36"/>
      <c r="V1515" s="58">
        <f t="shared" si="566"/>
        <v>759.99999999999989</v>
      </c>
      <c r="W1515" s="58">
        <f t="shared" si="567"/>
        <v>0</v>
      </c>
      <c r="Y1515" s="61">
        <f t="shared" si="553"/>
        <v>240825</v>
      </c>
      <c r="Z1515" s="61">
        <f t="shared" si="554"/>
        <v>240.82499999999999</v>
      </c>
      <c r="AA1515" s="61">
        <f t="shared" si="555"/>
        <v>0</v>
      </c>
      <c r="AB1515" s="63">
        <f t="shared" si="556"/>
        <v>0</v>
      </c>
      <c r="AC1515" s="36"/>
      <c r="AD1515" s="64">
        <f t="shared" si="557"/>
        <v>0</v>
      </c>
      <c r="AE1515" s="64">
        <f t="shared" si="558"/>
        <v>0.81134290681274102</v>
      </c>
      <c r="AF1515" s="42">
        <f t="shared" si="568"/>
        <v>0</v>
      </c>
      <c r="AG1515" s="72">
        <f t="shared" si="569"/>
        <v>0</v>
      </c>
      <c r="AH1515">
        <f t="shared" si="570"/>
        <v>0.49289081588874017</v>
      </c>
    </row>
    <row r="1516" spans="1:34" ht="15.75" thickBot="1" x14ac:dyDescent="0.3">
      <c r="A1516" s="36"/>
      <c r="B1516" s="18" t="s">
        <v>62</v>
      </c>
      <c r="C1516" s="18">
        <v>1512</v>
      </c>
      <c r="D1516" s="18">
        <v>35</v>
      </c>
      <c r="E1516" s="49">
        <v>60.2</v>
      </c>
      <c r="F1516" s="37">
        <f t="shared" si="571"/>
        <v>0.52777777777777735</v>
      </c>
      <c r="G1516" s="37">
        <f t="shared" si="572"/>
        <v>1.8999999999999986</v>
      </c>
      <c r="H1516" s="36"/>
      <c r="I1516" s="33">
        <f t="shared" si="552"/>
        <v>16.722222222222225</v>
      </c>
      <c r="J1516" s="34">
        <f t="shared" si="559"/>
        <v>962.66666666666583</v>
      </c>
      <c r="K1516" s="34">
        <f t="shared" si="560"/>
        <v>143.15</v>
      </c>
      <c r="L1516" s="39">
        <f t="shared" si="561"/>
        <v>278.59807500000005</v>
      </c>
      <c r="M1516" s="40">
        <f t="shared" si="562"/>
        <v>1384.414741666666</v>
      </c>
      <c r="N1516" s="36"/>
      <c r="O1516" s="45">
        <f t="shared" si="563"/>
        <v>23150.490957870363</v>
      </c>
      <c r="P1516" s="46">
        <f t="shared" si="574"/>
        <v>23.150490957870364</v>
      </c>
      <c r="Q1516" s="42">
        <f t="shared" si="564"/>
        <v>23.150490957870364</v>
      </c>
      <c r="R1516" s="46">
        <f t="shared" si="573"/>
        <v>3.1979862811036535</v>
      </c>
      <c r="S1516" s="42">
        <f t="shared" si="565"/>
        <v>0</v>
      </c>
      <c r="T1516" s="43">
        <f t="shared" si="575"/>
        <v>0.81134290681274102</v>
      </c>
      <c r="U1516" s="36"/>
      <c r="V1516" s="58">
        <f t="shared" si="566"/>
        <v>962.66666666666583</v>
      </c>
      <c r="W1516" s="58">
        <f t="shared" si="567"/>
        <v>0</v>
      </c>
      <c r="Y1516" s="61">
        <f t="shared" si="553"/>
        <v>255025.03703703711</v>
      </c>
      <c r="Z1516" s="61">
        <f t="shared" si="554"/>
        <v>255.02503703703712</v>
      </c>
      <c r="AA1516" s="61">
        <f t="shared" si="555"/>
        <v>0</v>
      </c>
      <c r="AB1516" s="63">
        <f t="shared" si="556"/>
        <v>0</v>
      </c>
      <c r="AC1516" s="36"/>
      <c r="AD1516" s="64">
        <f t="shared" si="557"/>
        <v>0</v>
      </c>
      <c r="AE1516" s="64">
        <f t="shared" si="558"/>
        <v>0.81134290681274102</v>
      </c>
      <c r="AF1516" s="42">
        <f t="shared" si="568"/>
        <v>0</v>
      </c>
      <c r="AG1516" s="72">
        <f t="shared" si="569"/>
        <v>0</v>
      </c>
      <c r="AH1516">
        <f t="shared" si="570"/>
        <v>0.49289081588874017</v>
      </c>
    </row>
    <row r="1517" spans="1:34" ht="15.75" thickBot="1" x14ac:dyDescent="0.3">
      <c r="A1517" s="36"/>
      <c r="B1517" s="18" t="s">
        <v>62</v>
      </c>
      <c r="C1517" s="18">
        <v>1513</v>
      </c>
      <c r="D1517" s="18">
        <v>36</v>
      </c>
      <c r="E1517" s="49">
        <v>62.3</v>
      </c>
      <c r="F1517" s="37">
        <f t="shared" si="571"/>
        <v>0.625</v>
      </c>
      <c r="G1517" s="37">
        <f t="shared" si="572"/>
        <v>2.25</v>
      </c>
      <c r="H1517" s="36"/>
      <c r="I1517" s="33">
        <f t="shared" si="552"/>
        <v>17.305555555555557</v>
      </c>
      <c r="J1517" s="34">
        <f t="shared" si="559"/>
        <v>1140</v>
      </c>
      <c r="K1517" s="34">
        <f t="shared" si="560"/>
        <v>143.15</v>
      </c>
      <c r="L1517" s="39">
        <f t="shared" si="561"/>
        <v>298.37416875000002</v>
      </c>
      <c r="M1517" s="40">
        <f t="shared" si="562"/>
        <v>1581.5241687500002</v>
      </c>
      <c r="N1517" s="36"/>
      <c r="O1517" s="45">
        <f t="shared" si="563"/>
        <v>27369.154364756949</v>
      </c>
      <c r="P1517" s="46">
        <f t="shared" si="574"/>
        <v>27.369154364756948</v>
      </c>
      <c r="Q1517" s="42">
        <f t="shared" si="564"/>
        <v>27.369154364756948</v>
      </c>
      <c r="R1517" s="46">
        <f t="shared" si="573"/>
        <v>3.2055888239827528</v>
      </c>
      <c r="S1517" s="42">
        <f t="shared" si="565"/>
        <v>0</v>
      </c>
      <c r="T1517" s="43">
        <f t="shared" si="575"/>
        <v>0.81134290681274102</v>
      </c>
      <c r="U1517" s="36"/>
      <c r="V1517" s="58">
        <f t="shared" si="566"/>
        <v>1140</v>
      </c>
      <c r="W1517" s="58">
        <f t="shared" si="567"/>
        <v>0</v>
      </c>
      <c r="Y1517" s="61">
        <f t="shared" si="553"/>
        <v>273127.81481481483</v>
      </c>
      <c r="Z1517" s="61">
        <f t="shared" si="554"/>
        <v>273.12781481481483</v>
      </c>
      <c r="AA1517" s="61">
        <f t="shared" si="555"/>
        <v>0</v>
      </c>
      <c r="AB1517" s="63">
        <f t="shared" si="556"/>
        <v>0</v>
      </c>
      <c r="AC1517" s="36"/>
      <c r="AD1517" s="64">
        <f t="shared" si="557"/>
        <v>0</v>
      </c>
      <c r="AE1517" s="64">
        <f t="shared" si="558"/>
        <v>0.81134290681274102</v>
      </c>
      <c r="AF1517" s="42">
        <f t="shared" si="568"/>
        <v>0</v>
      </c>
      <c r="AG1517" s="72">
        <f t="shared" si="569"/>
        <v>0</v>
      </c>
      <c r="AH1517">
        <f t="shared" si="570"/>
        <v>0.49289081588874017</v>
      </c>
    </row>
    <row r="1518" spans="1:34" ht="15.75" thickBot="1" x14ac:dyDescent="0.3">
      <c r="A1518" s="36"/>
      <c r="B1518" s="18" t="s">
        <v>62</v>
      </c>
      <c r="C1518" s="18">
        <v>1514</v>
      </c>
      <c r="D1518" s="18">
        <v>37</v>
      </c>
      <c r="E1518" s="49">
        <v>64.7</v>
      </c>
      <c r="F1518" s="37">
        <f t="shared" si="571"/>
        <v>0.6666666666666663</v>
      </c>
      <c r="G1518" s="37">
        <f t="shared" si="572"/>
        <v>2.3999999999999986</v>
      </c>
      <c r="H1518" s="36"/>
      <c r="I1518" s="33">
        <f t="shared" si="552"/>
        <v>17.972222222222225</v>
      </c>
      <c r="J1518" s="34">
        <f t="shared" si="559"/>
        <v>1215.9999999999993</v>
      </c>
      <c r="K1518" s="34">
        <f t="shared" si="560"/>
        <v>143.15</v>
      </c>
      <c r="L1518" s="39">
        <f t="shared" si="561"/>
        <v>321.80566875000011</v>
      </c>
      <c r="M1518" s="40">
        <f t="shared" si="562"/>
        <v>1680.9556687499994</v>
      </c>
      <c r="N1518" s="36"/>
      <c r="O1518" s="45">
        <f t="shared" si="563"/>
        <v>30210.508824479162</v>
      </c>
      <c r="P1518" s="46">
        <f t="shared" si="574"/>
        <v>30.210508824479163</v>
      </c>
      <c r="Q1518" s="42">
        <f t="shared" si="564"/>
        <v>30.210508824479163</v>
      </c>
      <c r="R1518" s="46">
        <f t="shared" si="573"/>
        <v>3.2139806319895525</v>
      </c>
      <c r="S1518" s="42">
        <f t="shared" si="565"/>
        <v>0</v>
      </c>
      <c r="T1518" s="43">
        <f t="shared" si="575"/>
        <v>0.81134290681274102</v>
      </c>
      <c r="U1518" s="36"/>
      <c r="V1518" s="58">
        <f t="shared" si="566"/>
        <v>1215.9999999999993</v>
      </c>
      <c r="W1518" s="58">
        <f t="shared" si="567"/>
        <v>0</v>
      </c>
      <c r="Y1518" s="61">
        <f t="shared" si="553"/>
        <v>294576.70370370382</v>
      </c>
      <c r="Z1518" s="61">
        <f t="shared" si="554"/>
        <v>294.5767037037038</v>
      </c>
      <c r="AA1518" s="61">
        <f t="shared" si="555"/>
        <v>0</v>
      </c>
      <c r="AB1518" s="63">
        <f t="shared" si="556"/>
        <v>0</v>
      </c>
      <c r="AC1518" s="36"/>
      <c r="AD1518" s="64">
        <f t="shared" si="557"/>
        <v>0</v>
      </c>
      <c r="AE1518" s="64">
        <f t="shared" si="558"/>
        <v>0.81134290681274102</v>
      </c>
      <c r="AF1518" s="42">
        <f t="shared" si="568"/>
        <v>361193.33555555559</v>
      </c>
      <c r="AG1518" s="72">
        <f t="shared" si="569"/>
        <v>208453.70378250003</v>
      </c>
      <c r="AH1518">
        <f t="shared" si="570"/>
        <v>0.49289081588874017</v>
      </c>
    </row>
    <row r="1519" spans="1:34" ht="15.75" thickBot="1" x14ac:dyDescent="0.3">
      <c r="A1519" s="36"/>
      <c r="B1519" s="18" t="s">
        <v>62</v>
      </c>
      <c r="C1519" s="18">
        <v>1515</v>
      </c>
      <c r="D1519" s="18">
        <v>38</v>
      </c>
      <c r="E1519" s="49">
        <v>67.099999999999994</v>
      </c>
      <c r="F1519" s="37">
        <f t="shared" si="571"/>
        <v>0.625</v>
      </c>
      <c r="G1519" s="37">
        <f t="shared" si="572"/>
        <v>2.25</v>
      </c>
      <c r="H1519" s="36"/>
      <c r="I1519" s="33">
        <f t="shared" si="552"/>
        <v>18.638888888888889</v>
      </c>
      <c r="J1519" s="34">
        <f t="shared" si="559"/>
        <v>1140</v>
      </c>
      <c r="K1519" s="34">
        <f t="shared" si="560"/>
        <v>143.15</v>
      </c>
      <c r="L1519" s="39">
        <f t="shared" si="561"/>
        <v>346.12276874999998</v>
      </c>
      <c r="M1519" s="40">
        <f t="shared" si="562"/>
        <v>1629.2727687500001</v>
      </c>
      <c r="N1519" s="36"/>
      <c r="O1519" s="45">
        <f t="shared" si="563"/>
        <v>30367.834106423612</v>
      </c>
      <c r="P1519" s="46">
        <f t="shared" si="574"/>
        <v>30.367834106423611</v>
      </c>
      <c r="Q1519" s="42">
        <f t="shared" si="564"/>
        <v>30.367834106423611</v>
      </c>
      <c r="R1519" s="46">
        <f t="shared" si="573"/>
        <v>3.222416141463559</v>
      </c>
      <c r="S1519" s="42">
        <f t="shared" si="565"/>
        <v>0</v>
      </c>
      <c r="T1519" s="43">
        <f t="shared" si="575"/>
        <v>0.81134290681274102</v>
      </c>
      <c r="U1519" s="36"/>
      <c r="V1519" s="58">
        <f t="shared" si="566"/>
        <v>1140</v>
      </c>
      <c r="W1519" s="58">
        <f t="shared" si="567"/>
        <v>0</v>
      </c>
      <c r="Y1519" s="61">
        <f t="shared" si="553"/>
        <v>316836.25925925927</v>
      </c>
      <c r="Z1519" s="61">
        <f t="shared" si="554"/>
        <v>316.83625925925929</v>
      </c>
      <c r="AA1519" s="61">
        <f t="shared" si="555"/>
        <v>0</v>
      </c>
      <c r="AB1519" s="63">
        <f t="shared" si="556"/>
        <v>0</v>
      </c>
      <c r="AC1519" s="36"/>
      <c r="AD1519" s="64">
        <f t="shared" si="557"/>
        <v>0</v>
      </c>
      <c r="AE1519" s="64">
        <f t="shared" si="558"/>
        <v>0.81134290681274102</v>
      </c>
      <c r="AF1519" s="42">
        <f t="shared" si="568"/>
        <v>307324.27377777861</v>
      </c>
      <c r="AG1519" s="72">
        <f t="shared" si="569"/>
        <v>177364.52150400047</v>
      </c>
      <c r="AH1519">
        <f t="shared" si="570"/>
        <v>0.49289081588874017</v>
      </c>
    </row>
    <row r="1520" spans="1:34" ht="15.75" thickBot="1" x14ac:dyDescent="0.3">
      <c r="A1520" s="36"/>
      <c r="B1520" s="18" t="s">
        <v>62</v>
      </c>
      <c r="C1520" s="18">
        <v>1516</v>
      </c>
      <c r="D1520" s="18">
        <v>39</v>
      </c>
      <c r="E1520" s="49">
        <v>69.2</v>
      </c>
      <c r="F1520" s="37">
        <f t="shared" si="571"/>
        <v>0.50000000000000122</v>
      </c>
      <c r="G1520" s="37">
        <f t="shared" si="572"/>
        <v>1.8000000000000043</v>
      </c>
      <c r="H1520" s="36"/>
      <c r="I1520" s="33">
        <f t="shared" si="552"/>
        <v>19.222222222222225</v>
      </c>
      <c r="J1520" s="34">
        <f t="shared" si="559"/>
        <v>912.00000000000227</v>
      </c>
      <c r="K1520" s="34">
        <f t="shared" si="560"/>
        <v>143.15</v>
      </c>
      <c r="L1520" s="39">
        <f t="shared" si="561"/>
        <v>368.12670000000008</v>
      </c>
      <c r="M1520" s="40">
        <f t="shared" si="562"/>
        <v>1423.2767000000024</v>
      </c>
      <c r="N1520" s="36"/>
      <c r="O1520" s="45">
        <f t="shared" si="563"/>
        <v>27358.54101111116</v>
      </c>
      <c r="P1520" s="46">
        <f t="shared" si="574"/>
        <v>27.358541011111161</v>
      </c>
      <c r="Q1520" s="42">
        <f t="shared" si="564"/>
        <v>27.358541011111161</v>
      </c>
      <c r="R1520" s="46">
        <f t="shared" si="573"/>
        <v>3.2300157361888675</v>
      </c>
      <c r="S1520" s="42">
        <f t="shared" si="565"/>
        <v>0</v>
      </c>
      <c r="T1520" s="43">
        <f t="shared" si="575"/>
        <v>0.81134290681274102</v>
      </c>
      <c r="U1520" s="36"/>
      <c r="V1520" s="58">
        <f t="shared" si="566"/>
        <v>912.00000000000227</v>
      </c>
      <c r="W1520" s="58">
        <f t="shared" si="567"/>
        <v>0</v>
      </c>
      <c r="Y1520" s="61">
        <f t="shared" si="553"/>
        <v>336978.37037037045</v>
      </c>
      <c r="Z1520" s="61">
        <f t="shared" si="554"/>
        <v>336.97837037037044</v>
      </c>
      <c r="AA1520" s="61">
        <f t="shared" si="555"/>
        <v>0</v>
      </c>
      <c r="AB1520" s="63">
        <f t="shared" si="556"/>
        <v>0</v>
      </c>
      <c r="AC1520" s="36"/>
      <c r="AD1520" s="64">
        <f t="shared" si="557"/>
        <v>0</v>
      </c>
      <c r="AE1520" s="64">
        <f t="shared" si="558"/>
        <v>0.81134290681274102</v>
      </c>
      <c r="AF1520" s="42">
        <f t="shared" si="568"/>
        <v>240593.98533333361</v>
      </c>
      <c r="AG1520" s="72">
        <f t="shared" si="569"/>
        <v>138852.80378550017</v>
      </c>
      <c r="AH1520">
        <f t="shared" si="570"/>
        <v>0.49289081588874017</v>
      </c>
    </row>
    <row r="1521" spans="1:34" ht="15.75" thickBot="1" x14ac:dyDescent="0.3">
      <c r="A1521" s="36"/>
      <c r="B1521" s="18" t="s">
        <v>62</v>
      </c>
      <c r="C1521" s="18">
        <v>1517</v>
      </c>
      <c r="D1521" s="18">
        <v>40</v>
      </c>
      <c r="E1521" s="49">
        <v>70.7</v>
      </c>
      <c r="F1521" s="37">
        <f t="shared" si="571"/>
        <v>0.37500000000000039</v>
      </c>
      <c r="G1521" s="37">
        <f t="shared" si="572"/>
        <v>1.3500000000000014</v>
      </c>
      <c r="H1521" s="36"/>
      <c r="I1521" s="33">
        <f t="shared" si="552"/>
        <v>19.638888888888889</v>
      </c>
      <c r="J1521" s="34">
        <f t="shared" si="559"/>
        <v>684.00000000000068</v>
      </c>
      <c r="K1521" s="34">
        <f t="shared" si="560"/>
        <v>143.15</v>
      </c>
      <c r="L1521" s="39">
        <f t="shared" si="561"/>
        <v>384.25891875000002</v>
      </c>
      <c r="M1521" s="40">
        <f t="shared" si="562"/>
        <v>1211.4089187500008</v>
      </c>
      <c r="N1521" s="36"/>
      <c r="O1521" s="45">
        <f t="shared" si="563"/>
        <v>23790.725154340293</v>
      </c>
      <c r="P1521" s="46">
        <f t="shared" si="574"/>
        <v>23.790725154340294</v>
      </c>
      <c r="Q1521" s="42">
        <f t="shared" si="564"/>
        <v>23.790725154340294</v>
      </c>
      <c r="R1521" s="46">
        <f t="shared" si="573"/>
        <v>3.2366242709539619</v>
      </c>
      <c r="S1521" s="42">
        <f t="shared" si="565"/>
        <v>0</v>
      </c>
      <c r="T1521" s="43">
        <f t="shared" si="575"/>
        <v>0.81134290681274102</v>
      </c>
      <c r="U1521" s="36"/>
      <c r="V1521" s="58">
        <f t="shared" si="566"/>
        <v>684.00000000000068</v>
      </c>
      <c r="W1521" s="58">
        <f t="shared" si="567"/>
        <v>0</v>
      </c>
      <c r="Y1521" s="61">
        <f t="shared" si="553"/>
        <v>351745.59259259264</v>
      </c>
      <c r="Z1521" s="61">
        <f t="shared" si="554"/>
        <v>351.74559259259263</v>
      </c>
      <c r="AA1521" s="61">
        <f t="shared" si="555"/>
        <v>0</v>
      </c>
      <c r="AB1521" s="63">
        <f t="shared" si="556"/>
        <v>0</v>
      </c>
      <c r="AC1521" s="36"/>
      <c r="AD1521" s="64">
        <f t="shared" si="557"/>
        <v>0</v>
      </c>
      <c r="AE1521" s="64">
        <f t="shared" si="558"/>
        <v>0.81134290681274102</v>
      </c>
      <c r="AF1521" s="42">
        <f t="shared" si="568"/>
        <v>184318.9343209877</v>
      </c>
      <c r="AG1521" s="72">
        <f t="shared" si="569"/>
        <v>106375.06497000004</v>
      </c>
      <c r="AH1521">
        <f t="shared" si="570"/>
        <v>0.49289081588874017</v>
      </c>
    </row>
    <row r="1522" spans="1:34" ht="15.75" thickBot="1" x14ac:dyDescent="0.3">
      <c r="A1522" s="36"/>
      <c r="B1522" s="18" t="s">
        <v>62</v>
      </c>
      <c r="C1522" s="18">
        <v>1518</v>
      </c>
      <c r="D1522" s="18">
        <v>41</v>
      </c>
      <c r="E1522" s="49">
        <v>71.900000000000006</v>
      </c>
      <c r="F1522" s="37">
        <f t="shared" si="571"/>
        <v>0.27777777777777779</v>
      </c>
      <c r="G1522" s="37">
        <f t="shared" si="572"/>
        <v>1</v>
      </c>
      <c r="H1522" s="36"/>
      <c r="I1522" s="33">
        <f t="shared" si="552"/>
        <v>19.972222222222225</v>
      </c>
      <c r="J1522" s="34">
        <f t="shared" si="559"/>
        <v>506.66666666666669</v>
      </c>
      <c r="K1522" s="34">
        <f t="shared" si="560"/>
        <v>143.15</v>
      </c>
      <c r="L1522" s="39">
        <f t="shared" si="561"/>
        <v>397.41376875000009</v>
      </c>
      <c r="M1522" s="40">
        <f t="shared" si="562"/>
        <v>1047.2304354166668</v>
      </c>
      <c r="N1522" s="36"/>
      <c r="O1522" s="45">
        <f t="shared" si="563"/>
        <v>20915.51897401621</v>
      </c>
      <c r="P1522" s="46">
        <f t="shared" si="574"/>
        <v>20.915518974016209</v>
      </c>
      <c r="Q1522" s="42">
        <f t="shared" si="564"/>
        <v>20.915518974016209</v>
      </c>
      <c r="R1522" s="46">
        <f t="shared" si="573"/>
        <v>3.2424341373356329</v>
      </c>
      <c r="S1522" s="42">
        <f t="shared" si="565"/>
        <v>0</v>
      </c>
      <c r="T1522" s="43">
        <f t="shared" si="575"/>
        <v>0.81134290681274102</v>
      </c>
      <c r="U1522" s="36"/>
      <c r="V1522" s="58">
        <f t="shared" si="566"/>
        <v>506.66666666666669</v>
      </c>
      <c r="W1522" s="58">
        <f t="shared" si="567"/>
        <v>0</v>
      </c>
      <c r="Y1522" s="61">
        <f t="shared" si="553"/>
        <v>363787.37037037045</v>
      </c>
      <c r="Z1522" s="61">
        <f t="shared" si="554"/>
        <v>363.78737037037047</v>
      </c>
      <c r="AA1522" s="61">
        <f t="shared" si="555"/>
        <v>0</v>
      </c>
      <c r="AB1522" s="63">
        <f t="shared" si="556"/>
        <v>0</v>
      </c>
      <c r="AC1522" s="36"/>
      <c r="AD1522" s="64">
        <f t="shared" si="557"/>
        <v>0</v>
      </c>
      <c r="AE1522" s="64">
        <f t="shared" si="558"/>
        <v>0.81134290681274102</v>
      </c>
      <c r="AF1522" s="42">
        <f t="shared" si="568"/>
        <v>141332.56962962964</v>
      </c>
      <c r="AG1522" s="72">
        <f t="shared" si="569"/>
        <v>81566.559247500016</v>
      </c>
      <c r="AH1522">
        <f t="shared" si="570"/>
        <v>0.49289081588874017</v>
      </c>
    </row>
    <row r="1523" spans="1:34" ht="15.75" thickBot="1" x14ac:dyDescent="0.3">
      <c r="A1523" s="36"/>
      <c r="B1523" s="18" t="s">
        <v>62</v>
      </c>
      <c r="C1523" s="18">
        <v>1519</v>
      </c>
      <c r="D1523" s="18">
        <v>42</v>
      </c>
      <c r="E1523" s="49">
        <v>72.7</v>
      </c>
      <c r="F1523" s="37">
        <f t="shared" si="571"/>
        <v>0.20833333333333331</v>
      </c>
      <c r="G1523" s="37">
        <f t="shared" si="572"/>
        <v>0.75</v>
      </c>
      <c r="H1523" s="36"/>
      <c r="I1523" s="33">
        <f t="shared" si="552"/>
        <v>20.194444444444446</v>
      </c>
      <c r="J1523" s="34">
        <f t="shared" si="559"/>
        <v>379.99999999999994</v>
      </c>
      <c r="K1523" s="34">
        <f t="shared" si="560"/>
        <v>143.15</v>
      </c>
      <c r="L1523" s="39">
        <f t="shared" si="561"/>
        <v>406.30666875000009</v>
      </c>
      <c r="M1523" s="40">
        <f t="shared" si="562"/>
        <v>929.45666875000006</v>
      </c>
      <c r="N1523" s="36"/>
      <c r="O1523" s="45">
        <f t="shared" si="563"/>
        <v>18769.86106059028</v>
      </c>
      <c r="P1523" s="46">
        <f t="shared" si="574"/>
        <v>18.76986106059028</v>
      </c>
      <c r="Q1523" s="42">
        <f t="shared" si="564"/>
        <v>18.76986106059028</v>
      </c>
      <c r="R1523" s="46">
        <f t="shared" si="573"/>
        <v>3.2476479876302413</v>
      </c>
      <c r="S1523" s="42">
        <f t="shared" si="565"/>
        <v>0</v>
      </c>
      <c r="T1523" s="43">
        <f t="shared" si="575"/>
        <v>0.81134290681274102</v>
      </c>
      <c r="U1523" s="36"/>
      <c r="V1523" s="58">
        <f t="shared" si="566"/>
        <v>379.99999999999994</v>
      </c>
      <c r="W1523" s="58">
        <f t="shared" si="567"/>
        <v>0</v>
      </c>
      <c r="Y1523" s="61">
        <f t="shared" si="553"/>
        <v>371927.81481481489</v>
      </c>
      <c r="Z1523" s="61">
        <f t="shared" si="554"/>
        <v>371.92781481481489</v>
      </c>
      <c r="AA1523" s="61">
        <f t="shared" si="555"/>
        <v>0</v>
      </c>
      <c r="AB1523" s="63">
        <f t="shared" si="556"/>
        <v>0</v>
      </c>
      <c r="AC1523" s="36"/>
      <c r="AD1523" s="64">
        <f t="shared" si="557"/>
        <v>0</v>
      </c>
      <c r="AE1523" s="64">
        <f t="shared" si="558"/>
        <v>0.81134290681274102</v>
      </c>
      <c r="AF1523" s="42">
        <f t="shared" si="568"/>
        <v>105649.38646913528</v>
      </c>
      <c r="AG1523" s="72">
        <f t="shared" si="569"/>
        <v>60972.902165999694</v>
      </c>
      <c r="AH1523">
        <f t="shared" si="570"/>
        <v>0.49289081588874017</v>
      </c>
    </row>
    <row r="1524" spans="1:34" ht="15.75" thickBot="1" x14ac:dyDescent="0.3">
      <c r="A1524" s="36"/>
      <c r="B1524" s="18" t="s">
        <v>62</v>
      </c>
      <c r="C1524" s="18">
        <v>1520</v>
      </c>
      <c r="D1524" s="18">
        <v>43</v>
      </c>
      <c r="E1524" s="49">
        <v>73.400000000000006</v>
      </c>
      <c r="F1524" s="37">
        <f t="shared" si="571"/>
        <v>0.15277777777777699</v>
      </c>
      <c r="G1524" s="37">
        <f t="shared" si="572"/>
        <v>0.54999999999999716</v>
      </c>
      <c r="H1524" s="36"/>
      <c r="I1524" s="33">
        <f t="shared" si="552"/>
        <v>20.388888888888893</v>
      </c>
      <c r="J1524" s="34">
        <f t="shared" si="559"/>
        <v>278.66666666666521</v>
      </c>
      <c r="K1524" s="34">
        <f t="shared" si="560"/>
        <v>143.15</v>
      </c>
      <c r="L1524" s="39">
        <f t="shared" si="561"/>
        <v>414.16867500000012</v>
      </c>
      <c r="M1524" s="40">
        <f t="shared" si="562"/>
        <v>835.98534166666536</v>
      </c>
      <c r="N1524" s="36"/>
      <c r="O1524" s="45">
        <f t="shared" si="563"/>
        <v>17044.812243981458</v>
      </c>
      <c r="P1524" s="46">
        <f t="shared" si="574"/>
        <v>17.044812243981458</v>
      </c>
      <c r="Q1524" s="42">
        <f t="shared" si="564"/>
        <v>17.044812243981458</v>
      </c>
      <c r="R1524" s="46">
        <f t="shared" si="573"/>
        <v>3.2523826576980142</v>
      </c>
      <c r="S1524" s="42">
        <f t="shared" si="565"/>
        <v>0</v>
      </c>
      <c r="T1524" s="43">
        <f t="shared" si="575"/>
        <v>0.81134290681274102</v>
      </c>
      <c r="U1524" s="36"/>
      <c r="V1524" s="58">
        <f t="shared" si="566"/>
        <v>278.66666666666521</v>
      </c>
      <c r="W1524" s="58">
        <f t="shared" si="567"/>
        <v>0</v>
      </c>
      <c r="Y1524" s="61">
        <f t="shared" si="553"/>
        <v>379124.5925925927</v>
      </c>
      <c r="Z1524" s="61">
        <f t="shared" si="554"/>
        <v>379.12459259259271</v>
      </c>
      <c r="AA1524" s="61">
        <f t="shared" si="555"/>
        <v>0</v>
      </c>
      <c r="AB1524" s="63">
        <f t="shared" si="556"/>
        <v>0</v>
      </c>
      <c r="AC1524" s="36"/>
      <c r="AD1524" s="64">
        <f t="shared" si="557"/>
        <v>0</v>
      </c>
      <c r="AE1524" s="64">
        <f t="shared" si="558"/>
        <v>0.81456394809360522</v>
      </c>
      <c r="AF1524" s="42">
        <f t="shared" si="568"/>
        <v>67966.19199999889</v>
      </c>
      <c r="AG1524" s="72">
        <f t="shared" si="569"/>
        <v>39224.988557999364</v>
      </c>
      <c r="AH1524">
        <f t="shared" si="570"/>
        <v>0.49289081588874017</v>
      </c>
    </row>
    <row r="1525" spans="1:34" ht="15.75" thickBot="1" x14ac:dyDescent="0.3">
      <c r="A1525" s="36"/>
      <c r="B1525" s="18" t="s">
        <v>62</v>
      </c>
      <c r="C1525" s="18">
        <v>1521</v>
      </c>
      <c r="D1525" s="18">
        <v>44</v>
      </c>
      <c r="E1525" s="49">
        <v>73.8</v>
      </c>
      <c r="F1525" s="37">
        <f t="shared" si="571"/>
        <v>9.7222222222220642E-2</v>
      </c>
      <c r="G1525" s="37">
        <f t="shared" si="572"/>
        <v>0.34999999999999432</v>
      </c>
      <c r="H1525" s="36"/>
      <c r="I1525" s="33">
        <f t="shared" si="552"/>
        <v>20.5</v>
      </c>
      <c r="J1525" s="34">
        <f t="shared" si="559"/>
        <v>177.33333333333044</v>
      </c>
      <c r="K1525" s="34">
        <f t="shared" si="560"/>
        <v>143.15</v>
      </c>
      <c r="L1525" s="39">
        <f t="shared" si="561"/>
        <v>418.69507499999997</v>
      </c>
      <c r="M1525" s="40">
        <f t="shared" si="562"/>
        <v>739.17840833333037</v>
      </c>
      <c r="N1525" s="36"/>
      <c r="O1525" s="45">
        <f t="shared" si="563"/>
        <v>15153.157370833273</v>
      </c>
      <c r="P1525" s="46">
        <f t="shared" si="574"/>
        <v>15.153157370833272</v>
      </c>
      <c r="Q1525" s="42">
        <f t="shared" si="564"/>
        <v>15.153157370833274</v>
      </c>
      <c r="R1525" s="46">
        <f t="shared" si="573"/>
        <v>3.2565918680788011</v>
      </c>
      <c r="S1525" s="42">
        <f t="shared" si="565"/>
        <v>0</v>
      </c>
      <c r="T1525" s="43">
        <f t="shared" si="575"/>
        <v>0.81134290681274102</v>
      </c>
      <c r="U1525" s="36"/>
      <c r="V1525" s="58">
        <f t="shared" si="566"/>
        <v>177.33333333333044</v>
      </c>
      <c r="W1525" s="58">
        <f t="shared" si="567"/>
        <v>0</v>
      </c>
      <c r="Y1525" s="61">
        <f t="shared" si="553"/>
        <v>383268</v>
      </c>
      <c r="Z1525" s="61">
        <f t="shared" si="554"/>
        <v>383.26799999999997</v>
      </c>
      <c r="AA1525" s="61">
        <f t="shared" si="555"/>
        <v>0</v>
      </c>
      <c r="AB1525" s="63">
        <f t="shared" si="556"/>
        <v>0</v>
      </c>
      <c r="AC1525" s="36"/>
      <c r="AD1525" s="64">
        <f t="shared" si="557"/>
        <v>0</v>
      </c>
      <c r="AE1525" s="64">
        <f t="shared" si="558"/>
        <v>0.81774180300718546</v>
      </c>
      <c r="AF1525" s="42">
        <f t="shared" si="568"/>
        <v>19577.110222222498</v>
      </c>
      <c r="AG1525" s="72">
        <f t="shared" si="569"/>
        <v>11298.439737000159</v>
      </c>
      <c r="AH1525">
        <f t="shared" si="570"/>
        <v>0.49289081588874017</v>
      </c>
    </row>
    <row r="1526" spans="1:34" ht="15.75" thickBot="1" x14ac:dyDescent="0.3">
      <c r="A1526" s="36"/>
      <c r="B1526" s="18" t="s">
        <v>62</v>
      </c>
      <c r="C1526" s="18">
        <v>1522</v>
      </c>
      <c r="D1526" s="18">
        <v>45</v>
      </c>
      <c r="E1526" s="49">
        <v>74.099999999999994</v>
      </c>
      <c r="F1526" s="37">
        <f t="shared" si="571"/>
        <v>2.7777777777778172E-2</v>
      </c>
      <c r="G1526" s="37">
        <f t="shared" si="572"/>
        <v>0.10000000000000142</v>
      </c>
      <c r="H1526" s="36"/>
      <c r="I1526" s="33">
        <f t="shared" si="552"/>
        <v>20.583333333333332</v>
      </c>
      <c r="J1526" s="34">
        <f t="shared" si="559"/>
        <v>50.666666666667382</v>
      </c>
      <c r="K1526" s="34">
        <f t="shared" si="560"/>
        <v>143.15</v>
      </c>
      <c r="L1526" s="39">
        <f t="shared" si="561"/>
        <v>422.10601874999998</v>
      </c>
      <c r="M1526" s="40">
        <f t="shared" si="562"/>
        <v>615.92268541666738</v>
      </c>
      <c r="N1526" s="36"/>
      <c r="O1526" s="45">
        <f t="shared" si="563"/>
        <v>12677.74194149307</v>
      </c>
      <c r="P1526" s="46">
        <f t="shared" si="574"/>
        <v>12.677741941493069</v>
      </c>
      <c r="Q1526" s="42">
        <f t="shared" si="564"/>
        <v>12.677741941493069</v>
      </c>
      <c r="R1526" s="46">
        <f t="shared" si="573"/>
        <v>3.2601134630625492</v>
      </c>
      <c r="S1526" s="42">
        <f t="shared" si="565"/>
        <v>11595.748611111114</v>
      </c>
      <c r="T1526" s="43">
        <f t="shared" si="575"/>
        <v>0.81456394809360522</v>
      </c>
      <c r="U1526" s="65"/>
      <c r="V1526" s="58">
        <f t="shared" si="566"/>
        <v>50.666666666667382</v>
      </c>
      <c r="W1526" s="58">
        <f t="shared" si="567"/>
        <v>0</v>
      </c>
      <c r="Y1526" s="61">
        <f t="shared" si="553"/>
        <v>386390.33333333331</v>
      </c>
      <c r="Z1526" s="61">
        <f t="shared" si="554"/>
        <v>386.39033333333333</v>
      </c>
      <c r="AA1526" s="61">
        <f t="shared" si="555"/>
        <v>1042.1851851851097</v>
      </c>
      <c r="AB1526" s="63">
        <f t="shared" si="556"/>
        <v>1.0421851851851098</v>
      </c>
      <c r="AC1526" s="36"/>
      <c r="AD1526" s="64">
        <f t="shared" si="557"/>
        <v>-1.0421851851851098</v>
      </c>
      <c r="AE1526" s="64">
        <f t="shared" si="558"/>
        <v>0.82080304960127304</v>
      </c>
      <c r="AF1526" s="42">
        <f t="shared" si="568"/>
        <v>0</v>
      </c>
      <c r="AG1526" s="72">
        <f t="shared" si="569"/>
        <v>0</v>
      </c>
      <c r="AH1526">
        <f t="shared" si="570"/>
        <v>0.49484759846686521</v>
      </c>
    </row>
    <row r="1527" spans="1:34" ht="15.75" thickBot="1" x14ac:dyDescent="0.3">
      <c r="A1527" s="36"/>
      <c r="B1527" s="18" t="s">
        <v>62</v>
      </c>
      <c r="C1527" s="18">
        <v>1523</v>
      </c>
      <c r="D1527" s="18">
        <v>46</v>
      </c>
      <c r="E1527" s="49">
        <v>74</v>
      </c>
      <c r="F1527" s="37">
        <f t="shared" si="571"/>
        <v>-6.9444444444444448E-2</v>
      </c>
      <c r="G1527" s="37">
        <f t="shared" si="572"/>
        <v>-0.25</v>
      </c>
      <c r="H1527" s="36"/>
      <c r="I1527" s="33">
        <f t="shared" si="552"/>
        <v>20.555555555555557</v>
      </c>
      <c r="J1527" s="34">
        <f t="shared" si="559"/>
        <v>-126.66666666666667</v>
      </c>
      <c r="K1527" s="34">
        <f t="shared" si="560"/>
        <v>143.15</v>
      </c>
      <c r="L1527" s="39">
        <f t="shared" si="561"/>
        <v>420.96750000000009</v>
      </c>
      <c r="M1527" s="40">
        <f t="shared" si="562"/>
        <v>564.11750000000006</v>
      </c>
      <c r="N1527" s="36"/>
      <c r="O1527" s="45">
        <f t="shared" si="563"/>
        <v>11595.748611111114</v>
      </c>
      <c r="P1527" s="46">
        <f t="shared" si="574"/>
        <v>11.595748611111114</v>
      </c>
      <c r="Q1527" s="42">
        <f t="shared" si="564"/>
        <v>8.9920449074074096</v>
      </c>
      <c r="R1527" s="46">
        <f t="shared" si="573"/>
        <v>3.2633345043434132</v>
      </c>
      <c r="S1527" s="42">
        <f t="shared" si="565"/>
        <v>11440.277688888886</v>
      </c>
      <c r="T1527" s="43">
        <f t="shared" si="575"/>
        <v>0.81774180300718546</v>
      </c>
      <c r="U1527" s="65"/>
      <c r="V1527" s="58">
        <f t="shared" si="566"/>
        <v>0</v>
      </c>
      <c r="W1527" s="58">
        <f t="shared" si="567"/>
        <v>126.66666666666667</v>
      </c>
      <c r="Y1527" s="61">
        <f t="shared" si="553"/>
        <v>385348.1481481482</v>
      </c>
      <c r="Z1527" s="61">
        <f t="shared" si="554"/>
        <v>385.3481481481482</v>
      </c>
      <c r="AA1527" s="61">
        <f t="shared" si="555"/>
        <v>4154.6666666668025</v>
      </c>
      <c r="AB1527" s="63">
        <f t="shared" si="556"/>
        <v>4.1546666666668024</v>
      </c>
      <c r="AC1527" s="36"/>
      <c r="AD1527" s="64">
        <f t="shared" si="557"/>
        <v>-4.1546666666668024</v>
      </c>
      <c r="AE1527" s="64">
        <f t="shared" si="558"/>
        <v>0.82369020749942123</v>
      </c>
      <c r="AF1527" s="42">
        <f t="shared" si="568"/>
        <v>0</v>
      </c>
      <c r="AG1527" s="72">
        <f t="shared" si="569"/>
        <v>0</v>
      </c>
      <c r="AH1527">
        <f t="shared" si="570"/>
        <v>0.49677814532686515</v>
      </c>
    </row>
    <row r="1528" spans="1:34" ht="15.75" thickBot="1" x14ac:dyDescent="0.3">
      <c r="A1528" s="36"/>
      <c r="B1528" s="18" t="s">
        <v>62</v>
      </c>
      <c r="C1528" s="18">
        <v>1524</v>
      </c>
      <c r="D1528" s="18">
        <v>47</v>
      </c>
      <c r="E1528" s="49">
        <v>73.599999999999994</v>
      </c>
      <c r="F1528" s="37">
        <f t="shared" si="571"/>
        <v>-0.20833333333333331</v>
      </c>
      <c r="G1528" s="37">
        <f t="shared" si="572"/>
        <v>-0.75</v>
      </c>
      <c r="H1528" s="36"/>
      <c r="I1528" s="33">
        <f t="shared" si="552"/>
        <v>20.444444444444443</v>
      </c>
      <c r="J1528" s="34">
        <f t="shared" si="559"/>
        <v>-379.99999999999994</v>
      </c>
      <c r="K1528" s="34">
        <f t="shared" si="560"/>
        <v>143.15</v>
      </c>
      <c r="L1528" s="39">
        <f t="shared" si="561"/>
        <v>416.42879999999991</v>
      </c>
      <c r="M1528" s="40">
        <f t="shared" si="562"/>
        <v>559.57879999999989</v>
      </c>
      <c r="N1528" s="36"/>
      <c r="O1528" s="45">
        <f t="shared" si="563"/>
        <v>11440.277688888886</v>
      </c>
      <c r="P1528" s="46">
        <f t="shared" si="574"/>
        <v>11.440277688888886</v>
      </c>
      <c r="Q1528" s="42">
        <f t="shared" si="564"/>
        <v>3.6713887999999995</v>
      </c>
      <c r="R1528" s="46">
        <f t="shared" si="573"/>
        <v>3.2665123592569936</v>
      </c>
      <c r="S1528" s="42">
        <f t="shared" si="565"/>
        <v>11020.487738715277</v>
      </c>
      <c r="T1528" s="43">
        <f t="shared" si="575"/>
        <v>0.82080304960127304</v>
      </c>
      <c r="U1528" s="65"/>
      <c r="V1528" s="58">
        <f t="shared" si="566"/>
        <v>0</v>
      </c>
      <c r="W1528" s="58">
        <f t="shared" si="567"/>
        <v>379.99999999999994</v>
      </c>
      <c r="Y1528" s="61">
        <f t="shared" si="553"/>
        <v>381193.4814814814</v>
      </c>
      <c r="Z1528" s="61">
        <f t="shared" si="554"/>
        <v>381.1934814814814</v>
      </c>
      <c r="AA1528" s="61">
        <f t="shared" si="555"/>
        <v>11309.222222222132</v>
      </c>
      <c r="AB1528" s="63">
        <f t="shared" si="556"/>
        <v>11.309222222222132</v>
      </c>
      <c r="AC1528" s="36"/>
      <c r="AD1528" s="64">
        <f t="shared" si="557"/>
        <v>-11.309222222222132</v>
      </c>
      <c r="AE1528" s="64">
        <f t="shared" si="558"/>
        <v>0.82636285860320213</v>
      </c>
      <c r="AF1528" s="42">
        <f t="shared" si="568"/>
        <v>0</v>
      </c>
      <c r="AG1528" s="72">
        <f t="shared" si="569"/>
        <v>0</v>
      </c>
      <c r="AH1528">
        <f t="shared" si="570"/>
        <v>0.49863785263277338</v>
      </c>
    </row>
    <row r="1529" spans="1:34" ht="15.75" thickBot="1" x14ac:dyDescent="0.3">
      <c r="A1529" s="36"/>
      <c r="B1529" s="18" t="s">
        <v>62</v>
      </c>
      <c r="C1529" s="18">
        <v>1525</v>
      </c>
      <c r="D1529" s="18">
        <v>48</v>
      </c>
      <c r="E1529" s="49">
        <v>72.5</v>
      </c>
      <c r="F1529" s="37">
        <f t="shared" si="571"/>
        <v>-0.38888888888888851</v>
      </c>
      <c r="G1529" s="37">
        <f t="shared" si="572"/>
        <v>-1.3999999999999986</v>
      </c>
      <c r="H1529" s="36"/>
      <c r="I1529" s="33">
        <f t="shared" si="552"/>
        <v>20.138888888888889</v>
      </c>
      <c r="J1529" s="34">
        <f t="shared" si="559"/>
        <v>-709.33333333333269</v>
      </c>
      <c r="K1529" s="34">
        <f t="shared" si="560"/>
        <v>143.15</v>
      </c>
      <c r="L1529" s="39">
        <f t="shared" si="561"/>
        <v>404.07421875</v>
      </c>
      <c r="M1529" s="40">
        <f t="shared" si="562"/>
        <v>547.22421874999998</v>
      </c>
      <c r="N1529" s="36"/>
      <c r="O1529" s="45">
        <f t="shared" si="563"/>
        <v>11020.487738715277</v>
      </c>
      <c r="P1529" s="46">
        <f t="shared" si="574"/>
        <v>11.020487738715277</v>
      </c>
      <c r="Q1529" s="42">
        <f t="shared" si="564"/>
        <v>-3.2646974464698952</v>
      </c>
      <c r="R1529" s="46">
        <f t="shared" si="573"/>
        <v>3.2695736058510811</v>
      </c>
      <c r="S1529" s="42">
        <f t="shared" si="565"/>
        <v>10393.768433333335</v>
      </c>
      <c r="T1529" s="43">
        <f t="shared" si="575"/>
        <v>0.82369020749942123</v>
      </c>
      <c r="U1529" s="65"/>
      <c r="V1529" s="58">
        <f t="shared" si="566"/>
        <v>0</v>
      </c>
      <c r="W1529" s="58">
        <f t="shared" si="567"/>
        <v>709.33333333333269</v>
      </c>
      <c r="Y1529" s="61">
        <f t="shared" si="553"/>
        <v>369884.25925925927</v>
      </c>
      <c r="Z1529" s="61">
        <f t="shared" si="554"/>
        <v>369.8842592592593</v>
      </c>
      <c r="AA1529" s="61">
        <f t="shared" si="555"/>
        <v>17142.925925925898</v>
      </c>
      <c r="AB1529" s="63">
        <f t="shared" si="556"/>
        <v>17.142925925925898</v>
      </c>
      <c r="AC1529" s="36"/>
      <c r="AD1529" s="64">
        <f t="shared" si="557"/>
        <v>-17.142925925925898</v>
      </c>
      <c r="AE1529" s="64">
        <f t="shared" si="558"/>
        <v>0.82881496623939044</v>
      </c>
      <c r="AF1529" s="42">
        <f t="shared" si="568"/>
        <v>0</v>
      </c>
      <c r="AG1529" s="72">
        <f t="shared" si="569"/>
        <v>0</v>
      </c>
      <c r="AH1529">
        <f t="shared" si="570"/>
        <v>0.50039180105589842</v>
      </c>
    </row>
    <row r="1530" spans="1:34" ht="15.75" thickBot="1" x14ac:dyDescent="0.3">
      <c r="A1530" s="36"/>
      <c r="B1530" s="18" t="s">
        <v>62</v>
      </c>
      <c r="C1530" s="18">
        <v>1526</v>
      </c>
      <c r="D1530" s="18">
        <v>49</v>
      </c>
      <c r="E1530" s="49">
        <v>70.8</v>
      </c>
      <c r="F1530" s="37">
        <f t="shared" si="571"/>
        <v>-0.54166666666666741</v>
      </c>
      <c r="G1530" s="37">
        <f t="shared" si="572"/>
        <v>-1.9500000000000028</v>
      </c>
      <c r="H1530" s="36"/>
      <c r="I1530" s="33">
        <f t="shared" si="552"/>
        <v>19.666666666666668</v>
      </c>
      <c r="J1530" s="34">
        <f t="shared" si="559"/>
        <v>-988.00000000000136</v>
      </c>
      <c r="K1530" s="34">
        <f t="shared" si="560"/>
        <v>143.15</v>
      </c>
      <c r="L1530" s="39">
        <f t="shared" si="561"/>
        <v>385.34670000000006</v>
      </c>
      <c r="M1530" s="40">
        <f t="shared" si="562"/>
        <v>528.49670000000003</v>
      </c>
      <c r="N1530" s="36"/>
      <c r="O1530" s="45">
        <f t="shared" si="563"/>
        <v>10393.768433333335</v>
      </c>
      <c r="P1530" s="46">
        <f t="shared" si="574"/>
        <v>10.393768433333335</v>
      </c>
      <c r="Q1530" s="42">
        <f t="shared" si="564"/>
        <v>-9.0368982333333605</v>
      </c>
      <c r="R1530" s="46">
        <f t="shared" si="573"/>
        <v>3.2724607637492293</v>
      </c>
      <c r="S1530" s="42">
        <f t="shared" si="565"/>
        <v>9621.5439736111093</v>
      </c>
      <c r="T1530" s="43">
        <f t="shared" si="575"/>
        <v>0.82636285860320213</v>
      </c>
      <c r="U1530" s="65"/>
      <c r="V1530" s="58">
        <f t="shared" si="566"/>
        <v>0</v>
      </c>
      <c r="W1530" s="58">
        <f t="shared" si="567"/>
        <v>988.00000000000136</v>
      </c>
      <c r="Y1530" s="61">
        <f t="shared" si="553"/>
        <v>352741.33333333337</v>
      </c>
      <c r="Z1530" s="61">
        <f t="shared" si="554"/>
        <v>352.74133333333339</v>
      </c>
      <c r="AA1530" s="61">
        <f t="shared" si="555"/>
        <v>21581.185185185284</v>
      </c>
      <c r="AB1530" s="63">
        <f t="shared" si="556"/>
        <v>21.581185185185284</v>
      </c>
      <c r="AC1530" s="36"/>
      <c r="AD1530" s="64">
        <f t="shared" si="557"/>
        <v>-21.581185185185284</v>
      </c>
      <c r="AE1530" s="64">
        <f t="shared" si="558"/>
        <v>0.8310768427826003</v>
      </c>
      <c r="AF1530" s="42">
        <f t="shared" si="568"/>
        <v>0</v>
      </c>
      <c r="AG1530" s="72">
        <f t="shared" si="569"/>
        <v>0</v>
      </c>
      <c r="AH1530">
        <f t="shared" si="570"/>
        <v>0.50201543660144521</v>
      </c>
    </row>
    <row r="1531" spans="1:34" ht="15.75" thickBot="1" x14ac:dyDescent="0.3">
      <c r="A1531" s="36"/>
      <c r="B1531" s="18" t="s">
        <v>62</v>
      </c>
      <c r="C1531" s="18">
        <v>1527</v>
      </c>
      <c r="D1531" s="18">
        <v>50</v>
      </c>
      <c r="E1531" s="49">
        <v>68.599999999999994</v>
      </c>
      <c r="F1531" s="37">
        <f t="shared" si="571"/>
        <v>-0.63888888888888806</v>
      </c>
      <c r="G1531" s="37">
        <f t="shared" si="572"/>
        <v>-2.2999999999999972</v>
      </c>
      <c r="H1531" s="36"/>
      <c r="I1531" s="33">
        <f t="shared" si="552"/>
        <v>19.055555555555554</v>
      </c>
      <c r="J1531" s="34">
        <f t="shared" si="559"/>
        <v>-1165.3333333333319</v>
      </c>
      <c r="K1531" s="34">
        <f t="shared" si="560"/>
        <v>143.15</v>
      </c>
      <c r="L1531" s="39">
        <f t="shared" si="561"/>
        <v>361.77067499999993</v>
      </c>
      <c r="M1531" s="40">
        <f t="shared" si="562"/>
        <v>504.92067499999996</v>
      </c>
      <c r="N1531" s="36"/>
      <c r="O1531" s="45">
        <f t="shared" si="563"/>
        <v>9621.5439736111093</v>
      </c>
      <c r="P1531" s="46">
        <f t="shared" si="574"/>
        <v>9.621543973611109</v>
      </c>
      <c r="Q1531" s="42">
        <f t="shared" si="564"/>
        <v>-12.584530100462937</v>
      </c>
      <c r="R1531" s="46">
        <f t="shared" si="573"/>
        <v>3.27513341485301</v>
      </c>
      <c r="S1531" s="42">
        <f t="shared" si="565"/>
        <v>8827.5874902777778</v>
      </c>
      <c r="T1531" s="43">
        <f t="shared" si="575"/>
        <v>0.82881496623939044</v>
      </c>
      <c r="U1531" s="65">
        <f>SUM(S1526:S1536)</f>
        <v>100794.34465729167</v>
      </c>
      <c r="V1531" s="58">
        <f t="shared" si="566"/>
        <v>0</v>
      </c>
      <c r="W1531" s="58">
        <f t="shared" si="567"/>
        <v>1165.3333333333319</v>
      </c>
      <c r="Y1531" s="61">
        <f t="shared" si="553"/>
        <v>331160.14814814809</v>
      </c>
      <c r="Z1531" s="61">
        <f t="shared" si="554"/>
        <v>331.1601481481481</v>
      </c>
      <c r="AA1531" s="61">
        <f t="shared" si="555"/>
        <v>22766.222222222132</v>
      </c>
      <c r="AB1531" s="63">
        <f t="shared" si="556"/>
        <v>22.766222222222133</v>
      </c>
      <c r="AC1531" s="36"/>
      <c r="AD1531" s="64">
        <f t="shared" si="557"/>
        <v>-22.766222222222133</v>
      </c>
      <c r="AE1531" s="64">
        <f t="shared" si="558"/>
        <v>0.83319129278761572</v>
      </c>
      <c r="AF1531" s="42">
        <f t="shared" si="568"/>
        <v>0</v>
      </c>
      <c r="AG1531" s="72">
        <f t="shared" si="569"/>
        <v>0</v>
      </c>
      <c r="AH1531">
        <f t="shared" si="570"/>
        <v>0.50350509199042981</v>
      </c>
    </row>
    <row r="1532" spans="1:34" ht="15.75" thickBot="1" x14ac:dyDescent="0.3">
      <c r="A1532" s="36"/>
      <c r="B1532" s="18" t="s">
        <v>62</v>
      </c>
      <c r="C1532" s="18">
        <v>1528</v>
      </c>
      <c r="D1532" s="18">
        <v>51</v>
      </c>
      <c r="E1532" s="49">
        <v>66.2</v>
      </c>
      <c r="F1532" s="37">
        <f t="shared" si="571"/>
        <v>-0.63888888888888806</v>
      </c>
      <c r="G1532" s="37">
        <f t="shared" si="572"/>
        <v>-2.2999999999999972</v>
      </c>
      <c r="H1532" s="36"/>
      <c r="I1532" s="33">
        <f t="shared" si="552"/>
        <v>18.388888888888889</v>
      </c>
      <c r="J1532" s="34">
        <f t="shared" si="559"/>
        <v>-1165.3333333333319</v>
      </c>
      <c r="K1532" s="34">
        <f t="shared" si="560"/>
        <v>143.15</v>
      </c>
      <c r="L1532" s="39">
        <f t="shared" si="561"/>
        <v>336.90007500000002</v>
      </c>
      <c r="M1532" s="40">
        <f t="shared" si="562"/>
        <v>480.05007499999999</v>
      </c>
      <c r="N1532" s="36"/>
      <c r="O1532" s="45">
        <f t="shared" si="563"/>
        <v>8827.5874902777778</v>
      </c>
      <c r="P1532" s="46">
        <f t="shared" si="574"/>
        <v>8.8275874902777769</v>
      </c>
      <c r="Q1532" s="42">
        <f t="shared" si="564"/>
        <v>-12.601597694907381</v>
      </c>
      <c r="R1532" s="46">
        <f t="shared" si="573"/>
        <v>3.2775855224891983</v>
      </c>
      <c r="S1532" s="42">
        <f t="shared" si="565"/>
        <v>8142.7555555555573</v>
      </c>
      <c r="T1532" s="43">
        <f t="shared" si="575"/>
        <v>0.8310768427826003</v>
      </c>
      <c r="U1532" s="65"/>
      <c r="V1532" s="58">
        <f t="shared" si="566"/>
        <v>0</v>
      </c>
      <c r="W1532" s="58">
        <f t="shared" si="567"/>
        <v>1165.3333333333319</v>
      </c>
      <c r="Y1532" s="61">
        <f t="shared" si="553"/>
        <v>308393.92592592596</v>
      </c>
      <c r="Z1532" s="61">
        <f t="shared" si="554"/>
        <v>308.39392592592594</v>
      </c>
      <c r="AA1532" s="61">
        <f t="shared" si="555"/>
        <v>20156.888888888876</v>
      </c>
      <c r="AB1532" s="63">
        <f t="shared" si="556"/>
        <v>20.156888888888876</v>
      </c>
      <c r="AC1532" s="36"/>
      <c r="AD1532" s="64">
        <f t="shared" si="557"/>
        <v>-20.156888888888876</v>
      </c>
      <c r="AE1532" s="64">
        <f t="shared" si="558"/>
        <v>0.83520374065928815</v>
      </c>
      <c r="AF1532" s="42">
        <f t="shared" si="568"/>
        <v>0</v>
      </c>
      <c r="AG1532" s="72">
        <f t="shared" si="569"/>
        <v>0</v>
      </c>
      <c r="AH1532">
        <f t="shared" si="570"/>
        <v>0.50487918199042969</v>
      </c>
    </row>
    <row r="1533" spans="1:34" ht="15.75" thickBot="1" x14ac:dyDescent="0.3">
      <c r="A1533" s="36"/>
      <c r="B1533" s="18" t="s">
        <v>62</v>
      </c>
      <c r="C1533" s="18">
        <v>1529</v>
      </c>
      <c r="D1533" s="18">
        <v>52</v>
      </c>
      <c r="E1533" s="49">
        <v>64</v>
      </c>
      <c r="F1533" s="37">
        <f t="shared" si="571"/>
        <v>-0.55555555555555558</v>
      </c>
      <c r="G1533" s="37">
        <f t="shared" si="572"/>
        <v>-2</v>
      </c>
      <c r="H1533" s="36"/>
      <c r="I1533" s="33">
        <f t="shared" si="552"/>
        <v>17.777777777777779</v>
      </c>
      <c r="J1533" s="34">
        <f t="shared" si="559"/>
        <v>-1013.3333333333334</v>
      </c>
      <c r="K1533" s="34">
        <f t="shared" si="560"/>
        <v>143.15</v>
      </c>
      <c r="L1533" s="39">
        <f t="shared" si="561"/>
        <v>314.88000000000005</v>
      </c>
      <c r="M1533" s="40">
        <f t="shared" si="562"/>
        <v>458.03000000000009</v>
      </c>
      <c r="N1533" s="36"/>
      <c r="O1533" s="45">
        <f t="shared" si="563"/>
        <v>8142.7555555555573</v>
      </c>
      <c r="P1533" s="46">
        <f t="shared" si="574"/>
        <v>8.1427555555555564</v>
      </c>
      <c r="Q1533" s="42">
        <f t="shared" si="564"/>
        <v>-9.8720592592592578</v>
      </c>
      <c r="R1533" s="46">
        <f t="shared" si="573"/>
        <v>3.2798473990324082</v>
      </c>
      <c r="S1533" s="42">
        <f t="shared" si="565"/>
        <v>7612.0200180555566</v>
      </c>
      <c r="T1533" s="43">
        <f t="shared" si="575"/>
        <v>0.83319129278761572</v>
      </c>
      <c r="U1533" s="65"/>
      <c r="V1533" s="58">
        <f t="shared" si="566"/>
        <v>0</v>
      </c>
      <c r="W1533" s="58">
        <f t="shared" si="567"/>
        <v>1013.3333333333334</v>
      </c>
      <c r="Y1533" s="61">
        <f t="shared" si="553"/>
        <v>288237.03703703708</v>
      </c>
      <c r="Z1533" s="61">
        <f t="shared" si="554"/>
        <v>288.23703703703706</v>
      </c>
      <c r="AA1533" s="61">
        <f t="shared" si="555"/>
        <v>15985.333333333314</v>
      </c>
      <c r="AB1533" s="63">
        <f t="shared" si="556"/>
        <v>15.985333333333314</v>
      </c>
      <c r="AC1533" s="36"/>
      <c r="AD1533" s="64">
        <f t="shared" si="557"/>
        <v>-15.985333333333314</v>
      </c>
      <c r="AE1533" s="64">
        <f t="shared" si="558"/>
        <v>0.83716278650149489</v>
      </c>
      <c r="AF1533" s="42">
        <f t="shared" si="568"/>
        <v>0</v>
      </c>
      <c r="AG1533" s="72">
        <f t="shared" si="569"/>
        <v>0</v>
      </c>
      <c r="AH1533">
        <f t="shared" si="570"/>
        <v>0.50616371036847663</v>
      </c>
    </row>
    <row r="1534" spans="1:34" ht="15.75" thickBot="1" x14ac:dyDescent="0.3">
      <c r="A1534" s="36"/>
      <c r="B1534" s="18" t="s">
        <v>62</v>
      </c>
      <c r="C1534" s="18">
        <v>1530</v>
      </c>
      <c r="D1534" s="18">
        <v>53</v>
      </c>
      <c r="E1534" s="49">
        <v>62.2</v>
      </c>
      <c r="F1534" s="37">
        <f t="shared" si="571"/>
        <v>-0.43055555555555575</v>
      </c>
      <c r="G1534" s="37">
        <f t="shared" si="572"/>
        <v>-1.5500000000000007</v>
      </c>
      <c r="H1534" s="36"/>
      <c r="I1534" s="33">
        <f t="shared" si="552"/>
        <v>17.277777777777779</v>
      </c>
      <c r="J1534" s="34">
        <f t="shared" si="559"/>
        <v>-785.33333333333371</v>
      </c>
      <c r="K1534" s="34">
        <f t="shared" si="560"/>
        <v>143.15</v>
      </c>
      <c r="L1534" s="39">
        <f t="shared" si="561"/>
        <v>297.41707500000001</v>
      </c>
      <c r="M1534" s="40">
        <f t="shared" si="562"/>
        <v>440.56707500000005</v>
      </c>
      <c r="N1534" s="36"/>
      <c r="O1534" s="45">
        <f t="shared" si="563"/>
        <v>7612.0200180555566</v>
      </c>
      <c r="P1534" s="46">
        <f t="shared" si="574"/>
        <v>7.6120200180555564</v>
      </c>
      <c r="Q1534" s="42">
        <f t="shared" si="564"/>
        <v>-5.956794796759266</v>
      </c>
      <c r="R1534" s="46">
        <f t="shared" si="573"/>
        <v>3.2819618490374238</v>
      </c>
      <c r="S1534" s="42">
        <f t="shared" si="565"/>
        <v>7244.8123380208344</v>
      </c>
      <c r="T1534" s="43">
        <f t="shared" si="575"/>
        <v>0.83520374065928815</v>
      </c>
      <c r="U1534" s="65"/>
      <c r="V1534" s="58">
        <f t="shared" si="566"/>
        <v>0</v>
      </c>
      <c r="W1534" s="58">
        <f t="shared" si="567"/>
        <v>785.33333333333371</v>
      </c>
      <c r="Y1534" s="61">
        <f t="shared" si="553"/>
        <v>272251.70370370377</v>
      </c>
      <c r="Z1534" s="61">
        <f t="shared" si="554"/>
        <v>272.25170370370375</v>
      </c>
      <c r="AA1534" s="61">
        <f t="shared" si="555"/>
        <v>11261.370370370394</v>
      </c>
      <c r="AB1534" s="63">
        <f t="shared" si="556"/>
        <v>11.261370370370393</v>
      </c>
      <c r="AC1534" s="36"/>
      <c r="AD1534" s="64">
        <f t="shared" si="557"/>
        <v>-11.261370370370393</v>
      </c>
      <c r="AE1534" s="64">
        <f t="shared" si="558"/>
        <v>0.83934133588421089</v>
      </c>
      <c r="AF1534" s="42">
        <f t="shared" si="568"/>
        <v>0</v>
      </c>
      <c r="AG1534" s="72">
        <f t="shared" si="569"/>
        <v>0</v>
      </c>
      <c r="AH1534">
        <f t="shared" si="570"/>
        <v>0.50738627245051759</v>
      </c>
    </row>
    <row r="1535" spans="1:34" ht="15.75" thickBot="1" x14ac:dyDescent="0.3">
      <c r="A1535" s="36"/>
      <c r="B1535" s="18" t="s">
        <v>62</v>
      </c>
      <c r="C1535" s="18">
        <v>1531</v>
      </c>
      <c r="D1535" s="18">
        <v>54</v>
      </c>
      <c r="E1535" s="49">
        <v>60.9</v>
      </c>
      <c r="F1535" s="37">
        <f t="shared" si="571"/>
        <v>-0.27777777777777779</v>
      </c>
      <c r="G1535" s="37">
        <f t="shared" si="572"/>
        <v>-1</v>
      </c>
      <c r="H1535" s="36"/>
      <c r="I1535" s="33">
        <f t="shared" si="552"/>
        <v>16.916666666666668</v>
      </c>
      <c r="J1535" s="34">
        <f t="shared" si="559"/>
        <v>-506.66666666666669</v>
      </c>
      <c r="K1535" s="34">
        <f t="shared" si="560"/>
        <v>143.15</v>
      </c>
      <c r="L1535" s="39">
        <f t="shared" si="561"/>
        <v>285.11476875</v>
      </c>
      <c r="M1535" s="40">
        <f t="shared" si="562"/>
        <v>428.26476875000003</v>
      </c>
      <c r="N1535" s="36"/>
      <c r="O1535" s="45">
        <f t="shared" si="563"/>
        <v>7244.8123380208344</v>
      </c>
      <c r="P1535" s="46">
        <f t="shared" si="574"/>
        <v>7.244812338020834</v>
      </c>
      <c r="Q1535" s="42">
        <f t="shared" si="564"/>
        <v>-1.3262987730902778</v>
      </c>
      <c r="R1535" s="46">
        <f t="shared" si="573"/>
        <v>3.2839742969090961</v>
      </c>
      <c r="S1535" s="42">
        <f t="shared" si="565"/>
        <v>7052.5650319444467</v>
      </c>
      <c r="T1535" s="43">
        <f t="shared" si="575"/>
        <v>0.83716278650149489</v>
      </c>
      <c r="U1535" s="65"/>
      <c r="V1535" s="58">
        <f t="shared" si="566"/>
        <v>0</v>
      </c>
      <c r="W1535" s="58">
        <f t="shared" si="567"/>
        <v>506.66666666666669</v>
      </c>
      <c r="Y1535" s="61">
        <f t="shared" si="553"/>
        <v>260990.33333333337</v>
      </c>
      <c r="Z1535" s="61">
        <f t="shared" si="554"/>
        <v>260.99033333333335</v>
      </c>
      <c r="AA1535" s="61">
        <f t="shared" si="555"/>
        <v>5965.2962962962629</v>
      </c>
      <c r="AB1535" s="63">
        <f t="shared" si="556"/>
        <v>5.9652962962962626</v>
      </c>
      <c r="AC1535" s="36"/>
      <c r="AD1535" s="64">
        <f t="shared" si="557"/>
        <v>-5.9652962962962626</v>
      </c>
      <c r="AE1535" s="64">
        <f t="shared" si="558"/>
        <v>0.83934133588421089</v>
      </c>
      <c r="AF1535" s="42">
        <f t="shared" si="568"/>
        <v>0</v>
      </c>
      <c r="AG1535" s="72">
        <f t="shared" si="569"/>
        <v>0</v>
      </c>
      <c r="AH1535">
        <f t="shared" si="570"/>
        <v>0.50857639279965816</v>
      </c>
    </row>
    <row r="1536" spans="1:34" ht="15.75" thickBot="1" x14ac:dyDescent="0.3">
      <c r="A1536" s="36"/>
      <c r="B1536" s="18" t="s">
        <v>62</v>
      </c>
      <c r="C1536" s="18">
        <v>1532</v>
      </c>
      <c r="D1536" s="18">
        <v>55</v>
      </c>
      <c r="E1536" s="49">
        <v>60.2</v>
      </c>
      <c r="F1536" s="37">
        <f t="shared" si="571"/>
        <v>-0.12499999999999981</v>
      </c>
      <c r="G1536" s="37">
        <f t="shared" si="572"/>
        <v>-0.44999999999999929</v>
      </c>
      <c r="H1536" s="36"/>
      <c r="I1536" s="33">
        <f t="shared" si="552"/>
        <v>16.722222222222225</v>
      </c>
      <c r="J1536" s="34">
        <f t="shared" si="559"/>
        <v>-227.99999999999966</v>
      </c>
      <c r="K1536" s="34">
        <f t="shared" si="560"/>
        <v>143.15</v>
      </c>
      <c r="L1536" s="39">
        <f t="shared" si="561"/>
        <v>278.59807500000005</v>
      </c>
      <c r="M1536" s="40">
        <f t="shared" si="562"/>
        <v>421.74807500000009</v>
      </c>
      <c r="N1536" s="36"/>
      <c r="O1536" s="45">
        <f t="shared" si="563"/>
        <v>7052.5650319444467</v>
      </c>
      <c r="P1536" s="46">
        <f t="shared" si="574"/>
        <v>7.0525650319444466</v>
      </c>
      <c r="Q1536" s="42">
        <f t="shared" si="564"/>
        <v>3.2398983652777851</v>
      </c>
      <c r="R1536" s="46">
        <f t="shared" si="573"/>
        <v>3.2859333427513029</v>
      </c>
      <c r="S1536" s="42">
        <f t="shared" si="565"/>
        <v>7842.7777777777619</v>
      </c>
      <c r="T1536" s="43">
        <f t="shared" si="575"/>
        <v>0.83934133588421089</v>
      </c>
      <c r="U1536" s="65"/>
      <c r="V1536" s="58">
        <f t="shared" si="566"/>
        <v>0</v>
      </c>
      <c r="W1536" s="58">
        <f t="shared" si="567"/>
        <v>227.99999999999966</v>
      </c>
      <c r="Y1536" s="61">
        <f t="shared" si="553"/>
        <v>255025.03703703711</v>
      </c>
      <c r="Z1536" s="61">
        <f t="shared" si="554"/>
        <v>255.02503703703712</v>
      </c>
      <c r="AA1536" s="61">
        <f t="shared" si="555"/>
        <v>1691.7037037037371</v>
      </c>
      <c r="AB1536" s="63">
        <f t="shared" si="556"/>
        <v>1.691703703703737</v>
      </c>
      <c r="AC1536" s="36"/>
      <c r="AD1536" s="64">
        <f t="shared" si="557"/>
        <v>-1.691703703703737</v>
      </c>
      <c r="AE1536" s="64">
        <f t="shared" si="558"/>
        <v>0.83934133588421089</v>
      </c>
      <c r="AF1536" s="42">
        <f t="shared" si="568"/>
        <v>0</v>
      </c>
      <c r="AG1536" s="72">
        <f t="shared" si="569"/>
        <v>0</v>
      </c>
      <c r="AH1536">
        <f t="shared" si="570"/>
        <v>0.50989986154965816</v>
      </c>
    </row>
    <row r="1537" spans="1:34" ht="15.75" thickBot="1" x14ac:dyDescent="0.3">
      <c r="A1537" s="36"/>
      <c r="B1537" s="18" t="s">
        <v>62</v>
      </c>
      <c r="C1537" s="18">
        <v>1533</v>
      </c>
      <c r="D1537" s="18">
        <v>56</v>
      </c>
      <c r="E1537" s="49">
        <v>60</v>
      </c>
      <c r="F1537" s="37">
        <f t="shared" si="571"/>
        <v>2.7777777777777186E-2</v>
      </c>
      <c r="G1537" s="37">
        <f t="shared" si="572"/>
        <v>9.9999999999997868E-2</v>
      </c>
      <c r="H1537" s="36"/>
      <c r="I1537" s="33">
        <f t="shared" si="552"/>
        <v>16.666666666666668</v>
      </c>
      <c r="J1537" s="34">
        <f t="shared" si="559"/>
        <v>50.666666666665591</v>
      </c>
      <c r="K1537" s="34">
        <f t="shared" si="560"/>
        <v>143.15</v>
      </c>
      <c r="L1537" s="39">
        <f t="shared" si="561"/>
        <v>276.75000000000006</v>
      </c>
      <c r="M1537" s="40">
        <f t="shared" si="562"/>
        <v>470.5666666666657</v>
      </c>
      <c r="N1537" s="36"/>
      <c r="O1537" s="45">
        <f t="shared" si="563"/>
        <v>7842.7777777777619</v>
      </c>
      <c r="P1537" s="46">
        <f t="shared" si="574"/>
        <v>7.8427777777777621</v>
      </c>
      <c r="Q1537" s="42">
        <f t="shared" si="564"/>
        <v>7.8427777777777612</v>
      </c>
      <c r="R1537" s="46">
        <f t="shared" si="573"/>
        <v>3.2881118921340189</v>
      </c>
      <c r="S1537" s="42">
        <f t="shared" si="565"/>
        <v>0</v>
      </c>
      <c r="T1537" s="43">
        <f t="shared" si="575"/>
        <v>0.83934133588421089</v>
      </c>
      <c r="U1537" s="36"/>
      <c r="V1537" s="58">
        <f t="shared" si="566"/>
        <v>50.666666666665591</v>
      </c>
      <c r="W1537" s="58">
        <f t="shared" si="567"/>
        <v>0</v>
      </c>
      <c r="Y1537" s="61">
        <f t="shared" si="553"/>
        <v>253333.33333333337</v>
      </c>
      <c r="Z1537" s="61">
        <f t="shared" si="554"/>
        <v>253.33333333333337</v>
      </c>
      <c r="AA1537" s="61">
        <f t="shared" si="555"/>
        <v>0</v>
      </c>
      <c r="AB1537" s="63">
        <f t="shared" si="556"/>
        <v>0</v>
      </c>
      <c r="AC1537" s="36"/>
      <c r="AD1537" s="64">
        <f t="shared" si="557"/>
        <v>0</v>
      </c>
      <c r="AE1537" s="64">
        <f t="shared" si="558"/>
        <v>0.83934133588421089</v>
      </c>
      <c r="AF1537" s="42">
        <f t="shared" si="568"/>
        <v>0</v>
      </c>
      <c r="AG1537" s="72">
        <f t="shared" si="569"/>
        <v>0</v>
      </c>
      <c r="AH1537">
        <f t="shared" si="570"/>
        <v>0.50989986154965816</v>
      </c>
    </row>
    <row r="1538" spans="1:34" ht="15.75" thickBot="1" x14ac:dyDescent="0.3">
      <c r="A1538" s="36"/>
      <c r="B1538" s="18" t="s">
        <v>62</v>
      </c>
      <c r="C1538" s="18">
        <v>1534</v>
      </c>
      <c r="D1538" s="18">
        <v>57</v>
      </c>
      <c r="E1538" s="49">
        <v>60.4</v>
      </c>
      <c r="F1538" s="37">
        <f t="shared" si="571"/>
        <v>0.19444444444444425</v>
      </c>
      <c r="G1538" s="37">
        <f t="shared" si="572"/>
        <v>0.69999999999999929</v>
      </c>
      <c r="H1538" s="36"/>
      <c r="I1538" s="33">
        <f t="shared" si="552"/>
        <v>16.777777777777779</v>
      </c>
      <c r="J1538" s="34">
        <f t="shared" si="559"/>
        <v>354.66666666666634</v>
      </c>
      <c r="K1538" s="34">
        <f t="shared" si="560"/>
        <v>143.15</v>
      </c>
      <c r="L1538" s="39">
        <f t="shared" si="561"/>
        <v>280.45230000000004</v>
      </c>
      <c r="M1538" s="40">
        <f t="shared" si="562"/>
        <v>778.2689666666663</v>
      </c>
      <c r="N1538" s="36"/>
      <c r="O1538" s="45">
        <f t="shared" si="563"/>
        <v>13057.623774074069</v>
      </c>
      <c r="P1538" s="46">
        <f t="shared" si="574"/>
        <v>13.057623774074068</v>
      </c>
      <c r="Q1538" s="42">
        <f t="shared" si="564"/>
        <v>13.05762377407407</v>
      </c>
      <c r="R1538" s="46">
        <f t="shared" si="573"/>
        <v>3.2917390098490396</v>
      </c>
      <c r="S1538" s="42">
        <f t="shared" si="565"/>
        <v>0</v>
      </c>
      <c r="T1538" s="43">
        <f t="shared" si="575"/>
        <v>0.83934133588421089</v>
      </c>
      <c r="U1538" s="36"/>
      <c r="V1538" s="58">
        <f t="shared" si="566"/>
        <v>354.66666666666634</v>
      </c>
      <c r="W1538" s="58">
        <f t="shared" si="567"/>
        <v>0</v>
      </c>
      <c r="Y1538" s="61">
        <f t="shared" si="553"/>
        <v>256722.37037037042</v>
      </c>
      <c r="Z1538" s="61">
        <f t="shared" si="554"/>
        <v>256.72237037037041</v>
      </c>
      <c r="AA1538" s="61">
        <f t="shared" si="555"/>
        <v>0</v>
      </c>
      <c r="AB1538" s="63">
        <f t="shared" si="556"/>
        <v>0</v>
      </c>
      <c r="AC1538" s="36"/>
      <c r="AD1538" s="64">
        <f t="shared" si="557"/>
        <v>0</v>
      </c>
      <c r="AE1538" s="64">
        <f t="shared" si="558"/>
        <v>0.83934133588421089</v>
      </c>
      <c r="AF1538" s="42">
        <f t="shared" si="568"/>
        <v>0</v>
      </c>
      <c r="AG1538" s="72">
        <f t="shared" si="569"/>
        <v>0</v>
      </c>
      <c r="AH1538">
        <f t="shared" si="570"/>
        <v>0.50989986154965816</v>
      </c>
    </row>
    <row r="1539" spans="1:34" ht="15.75" thickBot="1" x14ac:dyDescent="0.3">
      <c r="A1539" s="36"/>
      <c r="B1539" s="18" t="s">
        <v>62</v>
      </c>
      <c r="C1539" s="18">
        <v>1535</v>
      </c>
      <c r="D1539" s="18">
        <v>58</v>
      </c>
      <c r="E1539" s="49">
        <v>61.4</v>
      </c>
      <c r="F1539" s="37">
        <f t="shared" si="571"/>
        <v>0.38888888888888945</v>
      </c>
      <c r="G1539" s="37">
        <f t="shared" si="572"/>
        <v>1.4000000000000021</v>
      </c>
      <c r="H1539" s="36"/>
      <c r="I1539" s="33">
        <f t="shared" si="552"/>
        <v>17.055555555555557</v>
      </c>
      <c r="J1539" s="34">
        <f t="shared" si="559"/>
        <v>709.33333333333439</v>
      </c>
      <c r="K1539" s="34">
        <f t="shared" si="560"/>
        <v>143.15</v>
      </c>
      <c r="L1539" s="39">
        <f t="shared" si="561"/>
        <v>289.81567500000006</v>
      </c>
      <c r="M1539" s="40">
        <f t="shared" si="562"/>
        <v>1142.2990083333343</v>
      </c>
      <c r="N1539" s="36"/>
      <c r="O1539" s="45">
        <f t="shared" si="563"/>
        <v>19482.544197685205</v>
      </c>
      <c r="P1539" s="46">
        <f t="shared" si="574"/>
        <v>19.482544197685204</v>
      </c>
      <c r="Q1539" s="42">
        <f t="shared" si="564"/>
        <v>19.482544197685204</v>
      </c>
      <c r="R1539" s="46">
        <f t="shared" si="573"/>
        <v>3.2971508276817301</v>
      </c>
      <c r="S1539" s="42">
        <f t="shared" si="565"/>
        <v>0</v>
      </c>
      <c r="T1539" s="43">
        <f t="shared" si="575"/>
        <v>0.83934133588421089</v>
      </c>
      <c r="U1539" s="36"/>
      <c r="V1539" s="58">
        <f t="shared" si="566"/>
        <v>709.33333333333439</v>
      </c>
      <c r="W1539" s="58">
        <f t="shared" si="567"/>
        <v>0</v>
      </c>
      <c r="Y1539" s="61">
        <f t="shared" si="553"/>
        <v>265293.48148148152</v>
      </c>
      <c r="Z1539" s="61">
        <f t="shared" si="554"/>
        <v>265.29348148148154</v>
      </c>
      <c r="AA1539" s="61">
        <f t="shared" si="555"/>
        <v>0</v>
      </c>
      <c r="AB1539" s="63">
        <f t="shared" si="556"/>
        <v>0</v>
      </c>
      <c r="AC1539" s="36"/>
      <c r="AD1539" s="64">
        <f t="shared" si="557"/>
        <v>0</v>
      </c>
      <c r="AE1539" s="64">
        <f t="shared" si="558"/>
        <v>0.83934133588421089</v>
      </c>
      <c r="AF1539" s="42">
        <f t="shared" si="568"/>
        <v>0</v>
      </c>
      <c r="AG1539" s="72">
        <f t="shared" si="569"/>
        <v>0</v>
      </c>
      <c r="AH1539">
        <f t="shared" si="570"/>
        <v>0.50989986154965816</v>
      </c>
    </row>
    <row r="1540" spans="1:34" ht="15.75" thickBot="1" x14ac:dyDescent="0.3">
      <c r="A1540" s="36"/>
      <c r="B1540" s="18" t="s">
        <v>62</v>
      </c>
      <c r="C1540" s="18">
        <v>1536</v>
      </c>
      <c r="D1540" s="18">
        <v>59</v>
      </c>
      <c r="E1540" s="49">
        <v>63.2</v>
      </c>
      <c r="F1540" s="37">
        <f t="shared" si="571"/>
        <v>0.5833333333333327</v>
      </c>
      <c r="G1540" s="37">
        <f t="shared" si="572"/>
        <v>2.0999999999999979</v>
      </c>
      <c r="H1540" s="36"/>
      <c r="I1540" s="33">
        <f t="shared" ref="I1540:I1603" si="576">E1540*(1000/3600)</f>
        <v>17.555555555555557</v>
      </c>
      <c r="J1540" s="34">
        <f t="shared" si="559"/>
        <v>1063.9999999999989</v>
      </c>
      <c r="K1540" s="34">
        <f t="shared" si="560"/>
        <v>143.15</v>
      </c>
      <c r="L1540" s="39">
        <f t="shared" si="561"/>
        <v>307.05720000000002</v>
      </c>
      <c r="M1540" s="40">
        <f t="shared" si="562"/>
        <v>1514.2071999999989</v>
      </c>
      <c r="N1540" s="36"/>
      <c r="O1540" s="45">
        <f t="shared" si="563"/>
        <v>26582.748622222207</v>
      </c>
      <c r="P1540" s="46">
        <f t="shared" si="574"/>
        <v>26.582748622222208</v>
      </c>
      <c r="Q1540" s="42">
        <f t="shared" si="564"/>
        <v>26.582748622222208</v>
      </c>
      <c r="R1540" s="46">
        <f t="shared" si="573"/>
        <v>3.3045349245212363</v>
      </c>
      <c r="S1540" s="42">
        <f t="shared" si="565"/>
        <v>0</v>
      </c>
      <c r="T1540" s="43">
        <f t="shared" si="575"/>
        <v>0.83934133588421089</v>
      </c>
      <c r="U1540" s="36"/>
      <c r="V1540" s="58">
        <f t="shared" si="566"/>
        <v>1063.9999999999989</v>
      </c>
      <c r="W1540" s="58">
        <f t="shared" si="567"/>
        <v>0</v>
      </c>
      <c r="Y1540" s="61">
        <f t="shared" ref="Y1540:Y1603" si="577">0.5*1824*(I1540^2)</f>
        <v>281076.1481481482</v>
      </c>
      <c r="Z1540" s="61">
        <f t="shared" ref="Z1540:Z1603" si="578">Y1540/1000</f>
        <v>281.07614814814821</v>
      </c>
      <c r="AA1540" s="61">
        <f t="shared" ref="AA1540:AA1603" si="579">IF(I1541&lt;I1540,Y1540-Y1541, 0 )</f>
        <v>0</v>
      </c>
      <c r="AB1540" s="63">
        <f t="shared" ref="AB1540:AB1603" si="580">AA1540/1000</f>
        <v>0</v>
      </c>
      <c r="AC1540" s="36"/>
      <c r="AD1540" s="64">
        <f t="shared" ref="AD1540:AD1603" si="581">IF(I1541 &lt;I1540, (Y1541-Y1540) / (C1541-C1540), 0) / 1000</f>
        <v>0</v>
      </c>
      <c r="AE1540" s="64">
        <f t="shared" ref="AE1540:AE1603" si="582" xml:space="preserve"> T1541 + ((S1542*(C1542-C1541))/(3600*1000))</f>
        <v>0.83934133588421089</v>
      </c>
      <c r="AF1540" s="42">
        <f t="shared" si="568"/>
        <v>0</v>
      </c>
      <c r="AG1540" s="72">
        <f t="shared" si="569"/>
        <v>0</v>
      </c>
      <c r="AH1540">
        <f t="shared" si="570"/>
        <v>0.50989986154965816</v>
      </c>
    </row>
    <row r="1541" spans="1:34" ht="15.75" thickBot="1" x14ac:dyDescent="0.3">
      <c r="A1541" s="36"/>
      <c r="B1541" s="18" t="s">
        <v>62</v>
      </c>
      <c r="C1541" s="18">
        <v>1537</v>
      </c>
      <c r="D1541" s="18">
        <v>60</v>
      </c>
      <c r="E1541" s="49">
        <v>65.599999999999994</v>
      </c>
      <c r="F1541" s="37">
        <f t="shared" si="571"/>
        <v>0.72222222222222265</v>
      </c>
      <c r="G1541" s="37">
        <f t="shared" si="572"/>
        <v>2.6000000000000014</v>
      </c>
      <c r="H1541" s="36"/>
      <c r="I1541" s="33">
        <f t="shared" si="576"/>
        <v>18.222222222222221</v>
      </c>
      <c r="J1541" s="34">
        <f t="shared" ref="J1541:J1604" si="583">1824*F1541</f>
        <v>1317.3333333333342</v>
      </c>
      <c r="K1541" s="34">
        <f t="shared" ref="K1541:K1604" si="584">143.15</f>
        <v>143.15</v>
      </c>
      <c r="L1541" s="39">
        <f t="shared" ref="L1541:L1604" si="585">(0.5*1.23)*0.4*4.05*(I1541^2)</f>
        <v>330.82079999999996</v>
      </c>
      <c r="M1541" s="40">
        <f t="shared" ref="M1541:M1604" si="586">IF(J1541 &gt;= 0, K1541 + L1541 + J1541, K1541 + L1541)</f>
        <v>1791.304133333334</v>
      </c>
      <c r="N1541" s="36"/>
      <c r="O1541" s="45">
        <f t="shared" ref="O1541:O1604" si="587">M1541*I1541</f>
        <v>32641.541985185195</v>
      </c>
      <c r="P1541" s="46">
        <f t="shared" si="574"/>
        <v>32.641541985185192</v>
      </c>
      <c r="Q1541" s="42">
        <f t="shared" ref="Q1541:Q1604" si="588">((J1541+K1541+L1541)*I1541)/1000</f>
        <v>32.641541985185199</v>
      </c>
      <c r="R1541" s="46">
        <f t="shared" si="573"/>
        <v>3.3136020195171212</v>
      </c>
      <c r="S1541" s="42">
        <f t="shared" ref="S1541:S1604" si="589">IF(I1542 &lt; I1541, ABS(M1542 * I1542), 0)</f>
        <v>0</v>
      </c>
      <c r="T1541" s="43">
        <f t="shared" si="575"/>
        <v>0.83934133588421089</v>
      </c>
      <c r="U1541" s="36"/>
      <c r="V1541" s="58">
        <f t="shared" ref="V1541:V1604" si="590">IF(J1541&gt;0, J1541, 0)</f>
        <v>1317.3333333333342</v>
      </c>
      <c r="W1541" s="58">
        <f t="shared" ref="W1541:W1604" si="591">IF(J1541&lt;0, -J1541, 0)</f>
        <v>0</v>
      </c>
      <c r="Y1541" s="61">
        <f t="shared" si="577"/>
        <v>302829.03703703702</v>
      </c>
      <c r="Z1541" s="61">
        <f t="shared" si="578"/>
        <v>302.82903703703704</v>
      </c>
      <c r="AA1541" s="61">
        <f t="shared" si="579"/>
        <v>0</v>
      </c>
      <c r="AB1541" s="63">
        <f t="shared" si="580"/>
        <v>0</v>
      </c>
      <c r="AC1541" s="36"/>
      <c r="AD1541" s="64">
        <f t="shared" si="581"/>
        <v>0</v>
      </c>
      <c r="AE1541" s="64">
        <f t="shared" si="582"/>
        <v>0.83934133588421089</v>
      </c>
      <c r="AF1541" s="42">
        <f t="shared" ref="AF1541:AF1604" si="592">IF(V1542 &lt; V1541, ABS(Z1542 * V1542), 0)</f>
        <v>0</v>
      </c>
      <c r="AG1541" s="72">
        <f t="shared" ref="AG1541:AG1604" si="593">AF1541*(1-0.25)*(1-0.1)*(1-0.1)*(1-0.05)</f>
        <v>0</v>
      </c>
      <c r="AH1541">
        <f t="shared" ref="AH1541:AH1604" si="594">T1541* (1 - 0.25) * (1 - 0.1) * (1 - 0.1)</f>
        <v>0.50989986154965816</v>
      </c>
    </row>
    <row r="1542" spans="1:34" ht="15.75" thickBot="1" x14ac:dyDescent="0.3">
      <c r="A1542" s="36"/>
      <c r="B1542" s="18" t="s">
        <v>62</v>
      </c>
      <c r="C1542" s="18">
        <v>1538</v>
      </c>
      <c r="D1542" s="18">
        <v>61</v>
      </c>
      <c r="E1542" s="49">
        <v>68.400000000000006</v>
      </c>
      <c r="F1542" s="37">
        <f t="shared" ref="F1542:F1605" si="595">($E1543-$E1541)/2/3.6</f>
        <v>0.83333333333333326</v>
      </c>
      <c r="G1542" s="37">
        <f t="shared" ref="G1542:G1605" si="596">($E1543-$E1541)/2</f>
        <v>3</v>
      </c>
      <c r="H1542" s="36"/>
      <c r="I1542" s="33">
        <f t="shared" si="576"/>
        <v>19.000000000000004</v>
      </c>
      <c r="J1542" s="34">
        <f t="shared" si="583"/>
        <v>1519.9999999999998</v>
      </c>
      <c r="K1542" s="34">
        <f t="shared" si="584"/>
        <v>143.15</v>
      </c>
      <c r="L1542" s="39">
        <f t="shared" si="585"/>
        <v>359.66430000000008</v>
      </c>
      <c r="M1542" s="40">
        <f t="shared" si="586"/>
        <v>2022.8143</v>
      </c>
      <c r="N1542" s="36"/>
      <c r="O1542" s="45">
        <f t="shared" si="587"/>
        <v>38433.471700000009</v>
      </c>
      <c r="P1542" s="46">
        <f t="shared" si="574"/>
        <v>38.433471700000013</v>
      </c>
      <c r="Q1542" s="42">
        <f t="shared" si="588"/>
        <v>38.433471700000013</v>
      </c>
      <c r="R1542" s="46">
        <f t="shared" ref="R1542:R1605" si="597" xml:space="preserve"> R1541 + P1542 * ((C1542 - C1541) / 3600)</f>
        <v>3.3242779838782321</v>
      </c>
      <c r="S1542" s="42">
        <f t="shared" si="589"/>
        <v>0</v>
      </c>
      <c r="T1542" s="43">
        <f t="shared" si="575"/>
        <v>0.83934133588421089</v>
      </c>
      <c r="U1542" s="36"/>
      <c r="V1542" s="58">
        <f t="shared" si="590"/>
        <v>1519.9999999999998</v>
      </c>
      <c r="W1542" s="58">
        <f t="shared" si="591"/>
        <v>0</v>
      </c>
      <c r="Y1542" s="61">
        <f t="shared" si="577"/>
        <v>329232.00000000012</v>
      </c>
      <c r="Z1542" s="61">
        <f t="shared" si="578"/>
        <v>329.23200000000014</v>
      </c>
      <c r="AA1542" s="61">
        <f t="shared" si="579"/>
        <v>0</v>
      </c>
      <c r="AB1542" s="63">
        <f t="shared" si="580"/>
        <v>0</v>
      </c>
      <c r="AC1542" s="36"/>
      <c r="AD1542" s="64">
        <f t="shared" si="581"/>
        <v>0</v>
      </c>
      <c r="AE1542" s="64">
        <f t="shared" si="582"/>
        <v>0.83934133588421089</v>
      </c>
      <c r="AF1542" s="42">
        <f t="shared" si="592"/>
        <v>0</v>
      </c>
      <c r="AG1542" s="72">
        <f t="shared" si="593"/>
        <v>0</v>
      </c>
      <c r="AH1542">
        <f t="shared" si="594"/>
        <v>0.50989986154965816</v>
      </c>
    </row>
    <row r="1543" spans="1:34" ht="15.75" thickBot="1" x14ac:dyDescent="0.3">
      <c r="A1543" s="36"/>
      <c r="B1543" s="18" t="s">
        <v>62</v>
      </c>
      <c r="C1543" s="18">
        <v>1539</v>
      </c>
      <c r="D1543" s="18">
        <v>62</v>
      </c>
      <c r="E1543" s="49">
        <v>71.599999999999994</v>
      </c>
      <c r="F1543" s="37">
        <f t="shared" si="595"/>
        <v>0.90277777777777779</v>
      </c>
      <c r="G1543" s="37">
        <f t="shared" si="596"/>
        <v>3.25</v>
      </c>
      <c r="H1543" s="36"/>
      <c r="I1543" s="33">
        <f t="shared" si="576"/>
        <v>19.888888888888889</v>
      </c>
      <c r="J1543" s="34">
        <f t="shared" si="583"/>
        <v>1646.6666666666667</v>
      </c>
      <c r="K1543" s="34">
        <f t="shared" si="584"/>
        <v>143.15</v>
      </c>
      <c r="L1543" s="39">
        <f t="shared" si="585"/>
        <v>394.10429999999997</v>
      </c>
      <c r="M1543" s="40">
        <f t="shared" si="586"/>
        <v>2183.9209666666666</v>
      </c>
      <c r="N1543" s="36"/>
      <c r="O1543" s="45">
        <f t="shared" si="587"/>
        <v>43435.761448148151</v>
      </c>
      <c r="P1543" s="46">
        <f t="shared" ref="P1543:P1606" si="598">O1543/1000</f>
        <v>43.435761448148149</v>
      </c>
      <c r="Q1543" s="42">
        <f t="shared" si="588"/>
        <v>43.435761448148149</v>
      </c>
      <c r="R1543" s="46">
        <f t="shared" si="597"/>
        <v>3.3363434731693844</v>
      </c>
      <c r="S1543" s="42">
        <f t="shared" si="589"/>
        <v>0</v>
      </c>
      <c r="T1543" s="43">
        <f t="shared" si="575"/>
        <v>0.83934133588421089</v>
      </c>
      <c r="U1543" s="36"/>
      <c r="V1543" s="58">
        <f t="shared" si="590"/>
        <v>1646.6666666666667</v>
      </c>
      <c r="W1543" s="58">
        <f t="shared" si="591"/>
        <v>0</v>
      </c>
      <c r="Y1543" s="61">
        <f t="shared" si="577"/>
        <v>360757.9259259259</v>
      </c>
      <c r="Z1543" s="61">
        <f t="shared" si="578"/>
        <v>360.75792592592592</v>
      </c>
      <c r="AA1543" s="61">
        <f t="shared" si="579"/>
        <v>0</v>
      </c>
      <c r="AB1543" s="63">
        <f t="shared" si="580"/>
        <v>0</v>
      </c>
      <c r="AC1543" s="36"/>
      <c r="AD1543" s="64">
        <f t="shared" si="581"/>
        <v>0</v>
      </c>
      <c r="AE1543" s="64">
        <f t="shared" si="582"/>
        <v>0.83934133588421089</v>
      </c>
      <c r="AF1543" s="42">
        <f t="shared" si="592"/>
        <v>0</v>
      </c>
      <c r="AG1543" s="72">
        <f t="shared" si="593"/>
        <v>0</v>
      </c>
      <c r="AH1543">
        <f t="shared" si="594"/>
        <v>0.50989986154965816</v>
      </c>
    </row>
    <row r="1544" spans="1:34" ht="15.75" thickBot="1" x14ac:dyDescent="0.3">
      <c r="A1544" s="36"/>
      <c r="B1544" s="18" t="s">
        <v>62</v>
      </c>
      <c r="C1544" s="18">
        <v>1540</v>
      </c>
      <c r="D1544" s="18">
        <v>63</v>
      </c>
      <c r="E1544" s="49">
        <v>74.900000000000006</v>
      </c>
      <c r="F1544" s="37">
        <f t="shared" si="595"/>
        <v>0.94444444444444597</v>
      </c>
      <c r="G1544" s="37">
        <f t="shared" si="596"/>
        <v>3.4000000000000057</v>
      </c>
      <c r="H1544" s="36"/>
      <c r="I1544" s="33">
        <f t="shared" si="576"/>
        <v>20.805555555555557</v>
      </c>
      <c r="J1544" s="34">
        <f t="shared" si="583"/>
        <v>1722.6666666666695</v>
      </c>
      <c r="K1544" s="34">
        <f t="shared" si="584"/>
        <v>143.15</v>
      </c>
      <c r="L1544" s="39">
        <f t="shared" si="585"/>
        <v>431.26951875000003</v>
      </c>
      <c r="M1544" s="40">
        <f t="shared" si="586"/>
        <v>2297.0861854166697</v>
      </c>
      <c r="N1544" s="36"/>
      <c r="O1544" s="45">
        <f t="shared" si="587"/>
        <v>47792.154246585713</v>
      </c>
      <c r="P1544" s="46">
        <f t="shared" si="598"/>
        <v>47.79215424658571</v>
      </c>
      <c r="Q1544" s="42">
        <f t="shared" si="588"/>
        <v>47.79215424658571</v>
      </c>
      <c r="R1544" s="46">
        <f t="shared" si="597"/>
        <v>3.349619071571214</v>
      </c>
      <c r="S1544" s="42">
        <f t="shared" si="589"/>
        <v>0</v>
      </c>
      <c r="T1544" s="43">
        <f t="shared" si="575"/>
        <v>0.83934133588421089</v>
      </c>
      <c r="U1544" s="36"/>
      <c r="V1544" s="58">
        <f t="shared" si="590"/>
        <v>1722.6666666666695</v>
      </c>
      <c r="W1544" s="58">
        <f t="shared" si="591"/>
        <v>0</v>
      </c>
      <c r="Y1544" s="61">
        <f t="shared" si="577"/>
        <v>394778.48148148158</v>
      </c>
      <c r="Z1544" s="61">
        <f t="shared" si="578"/>
        <v>394.77848148148155</v>
      </c>
      <c r="AA1544" s="61">
        <f t="shared" si="579"/>
        <v>0</v>
      </c>
      <c r="AB1544" s="63">
        <f t="shared" si="580"/>
        <v>0</v>
      </c>
      <c r="AC1544" s="36"/>
      <c r="AD1544" s="64">
        <f t="shared" si="581"/>
        <v>0</v>
      </c>
      <c r="AE1544" s="64">
        <f t="shared" si="582"/>
        <v>0.83934133588421089</v>
      </c>
      <c r="AF1544" s="42">
        <f t="shared" si="592"/>
        <v>0</v>
      </c>
      <c r="AG1544" s="72">
        <f t="shared" si="593"/>
        <v>0</v>
      </c>
      <c r="AH1544">
        <f t="shared" si="594"/>
        <v>0.50989986154965816</v>
      </c>
    </row>
    <row r="1545" spans="1:34" ht="15.75" thickBot="1" x14ac:dyDescent="0.3">
      <c r="A1545" s="36"/>
      <c r="B1545" s="18" t="s">
        <v>62</v>
      </c>
      <c r="C1545" s="18">
        <v>1541</v>
      </c>
      <c r="D1545" s="18">
        <v>64</v>
      </c>
      <c r="E1545" s="49">
        <v>78.400000000000006</v>
      </c>
      <c r="F1545" s="37">
        <f t="shared" si="595"/>
        <v>0.95833333333333215</v>
      </c>
      <c r="G1545" s="37">
        <f t="shared" si="596"/>
        <v>3.4499999999999957</v>
      </c>
      <c r="H1545" s="36"/>
      <c r="I1545" s="33">
        <f t="shared" si="576"/>
        <v>21.777777777777779</v>
      </c>
      <c r="J1545" s="34">
        <f t="shared" si="583"/>
        <v>1747.9999999999977</v>
      </c>
      <c r="K1545" s="34">
        <f t="shared" si="584"/>
        <v>143.15</v>
      </c>
      <c r="L1545" s="39">
        <f t="shared" si="585"/>
        <v>472.51680000000005</v>
      </c>
      <c r="M1545" s="40">
        <f t="shared" si="586"/>
        <v>2363.6667999999977</v>
      </c>
      <c r="N1545" s="36"/>
      <c r="O1545" s="45">
        <f t="shared" si="587"/>
        <v>51475.41031111106</v>
      </c>
      <c r="P1545" s="46">
        <f t="shared" si="598"/>
        <v>51.475410311111062</v>
      </c>
      <c r="Q1545" s="42">
        <f t="shared" si="588"/>
        <v>51.475410311111062</v>
      </c>
      <c r="R1545" s="46">
        <f t="shared" si="597"/>
        <v>3.3639177966576339</v>
      </c>
      <c r="S1545" s="42">
        <f t="shared" si="589"/>
        <v>0</v>
      </c>
      <c r="T1545" s="43">
        <f t="shared" si="575"/>
        <v>0.83934133588421089</v>
      </c>
      <c r="U1545" s="36"/>
      <c r="V1545" s="58">
        <f t="shared" si="590"/>
        <v>1747.9999999999977</v>
      </c>
      <c r="W1545" s="58">
        <f t="shared" si="591"/>
        <v>0</v>
      </c>
      <c r="Y1545" s="61">
        <f t="shared" si="577"/>
        <v>432535.70370370377</v>
      </c>
      <c r="Z1545" s="61">
        <f t="shared" si="578"/>
        <v>432.53570370370375</v>
      </c>
      <c r="AA1545" s="61">
        <f t="shared" si="579"/>
        <v>0</v>
      </c>
      <c r="AB1545" s="63">
        <f t="shared" si="580"/>
        <v>0</v>
      </c>
      <c r="AC1545" s="36"/>
      <c r="AD1545" s="64">
        <f t="shared" si="581"/>
        <v>0</v>
      </c>
      <c r="AE1545" s="64">
        <f t="shared" si="582"/>
        <v>0.83934133588421089</v>
      </c>
      <c r="AF1545" s="42">
        <f t="shared" si="592"/>
        <v>775357.76098765421</v>
      </c>
      <c r="AG1545" s="72">
        <f t="shared" si="593"/>
        <v>447478.34780999989</v>
      </c>
      <c r="AH1545">
        <f t="shared" si="594"/>
        <v>0.50989986154965816</v>
      </c>
    </row>
    <row r="1546" spans="1:34" ht="15.75" thickBot="1" x14ac:dyDescent="0.3">
      <c r="A1546" s="36"/>
      <c r="B1546" s="18" t="s">
        <v>62</v>
      </c>
      <c r="C1546" s="18">
        <v>1542</v>
      </c>
      <c r="D1546" s="18">
        <v>65</v>
      </c>
      <c r="E1546" s="49">
        <v>81.8</v>
      </c>
      <c r="F1546" s="37">
        <f t="shared" si="595"/>
        <v>0.90277777777777779</v>
      </c>
      <c r="G1546" s="37">
        <f t="shared" si="596"/>
        <v>3.25</v>
      </c>
      <c r="H1546" s="36"/>
      <c r="I1546" s="33">
        <f t="shared" si="576"/>
        <v>22.722222222222221</v>
      </c>
      <c r="J1546" s="34">
        <f t="shared" si="583"/>
        <v>1646.6666666666667</v>
      </c>
      <c r="K1546" s="34">
        <f t="shared" si="584"/>
        <v>143.15</v>
      </c>
      <c r="L1546" s="39">
        <f t="shared" si="585"/>
        <v>514.38907499999993</v>
      </c>
      <c r="M1546" s="40">
        <f t="shared" si="586"/>
        <v>2304.2057416666667</v>
      </c>
      <c r="N1546" s="36"/>
      <c r="O1546" s="45">
        <f t="shared" si="587"/>
        <v>52356.674907870365</v>
      </c>
      <c r="P1546" s="46">
        <f t="shared" si="598"/>
        <v>52.356674907870364</v>
      </c>
      <c r="Q1546" s="42">
        <f t="shared" si="588"/>
        <v>52.356674907870364</v>
      </c>
      <c r="R1546" s="46">
        <f t="shared" si="597"/>
        <v>3.3784613174653755</v>
      </c>
      <c r="S1546" s="42">
        <f t="shared" si="589"/>
        <v>0</v>
      </c>
      <c r="T1546" s="43">
        <f t="shared" si="575"/>
        <v>0.83934133588421089</v>
      </c>
      <c r="U1546" s="36"/>
      <c r="V1546" s="58">
        <f t="shared" si="590"/>
        <v>1646.6666666666667</v>
      </c>
      <c r="W1546" s="58">
        <f t="shared" si="591"/>
        <v>0</v>
      </c>
      <c r="Y1546" s="61">
        <f t="shared" si="577"/>
        <v>470865.03703703696</v>
      </c>
      <c r="Z1546" s="61">
        <f t="shared" si="578"/>
        <v>470.86503703703698</v>
      </c>
      <c r="AA1546" s="61">
        <f t="shared" si="579"/>
        <v>0</v>
      </c>
      <c r="AB1546" s="63">
        <f t="shared" si="580"/>
        <v>0</v>
      </c>
      <c r="AC1546" s="36"/>
      <c r="AD1546" s="64">
        <f t="shared" si="581"/>
        <v>0</v>
      </c>
      <c r="AE1546" s="64">
        <f t="shared" si="582"/>
        <v>0.83934133588421089</v>
      </c>
      <c r="AF1546" s="42">
        <f t="shared" si="592"/>
        <v>719590.76622222341</v>
      </c>
      <c r="AG1546" s="72">
        <f t="shared" si="593"/>
        <v>415293.82095600065</v>
      </c>
      <c r="AH1546">
        <f t="shared" si="594"/>
        <v>0.50989986154965816</v>
      </c>
    </row>
    <row r="1547" spans="1:34" ht="15.75" thickBot="1" x14ac:dyDescent="0.3">
      <c r="A1547" s="36"/>
      <c r="B1547" s="18" t="s">
        <v>62</v>
      </c>
      <c r="C1547" s="18">
        <v>1543</v>
      </c>
      <c r="D1547" s="18">
        <v>66</v>
      </c>
      <c r="E1547" s="49">
        <v>84.9</v>
      </c>
      <c r="F1547" s="37">
        <f t="shared" si="595"/>
        <v>0.7777777777777789</v>
      </c>
      <c r="G1547" s="37">
        <f t="shared" si="596"/>
        <v>2.8000000000000043</v>
      </c>
      <c r="H1547" s="36"/>
      <c r="I1547" s="33">
        <f t="shared" si="576"/>
        <v>23.583333333333336</v>
      </c>
      <c r="J1547" s="34">
        <f t="shared" si="583"/>
        <v>1418.6666666666688</v>
      </c>
      <c r="K1547" s="34">
        <f t="shared" si="584"/>
        <v>143.15</v>
      </c>
      <c r="L1547" s="39">
        <f t="shared" si="585"/>
        <v>554.11576875000003</v>
      </c>
      <c r="M1547" s="40">
        <f t="shared" si="586"/>
        <v>2115.9324354166688</v>
      </c>
      <c r="N1547" s="36"/>
      <c r="O1547" s="45">
        <f t="shared" si="587"/>
        <v>49900.739935243109</v>
      </c>
      <c r="P1547" s="46">
        <f t="shared" si="598"/>
        <v>49.900739935243109</v>
      </c>
      <c r="Q1547" s="42">
        <f t="shared" si="588"/>
        <v>49.900739935243109</v>
      </c>
      <c r="R1547" s="46">
        <f t="shared" si="597"/>
        <v>3.3923226341140542</v>
      </c>
      <c r="S1547" s="42">
        <f t="shared" si="589"/>
        <v>0</v>
      </c>
      <c r="T1547" s="43">
        <f t="shared" si="575"/>
        <v>0.83934133588421089</v>
      </c>
      <c r="U1547" s="36"/>
      <c r="V1547" s="58">
        <f t="shared" si="590"/>
        <v>1418.6666666666688</v>
      </c>
      <c r="W1547" s="58">
        <f t="shared" si="591"/>
        <v>0</v>
      </c>
      <c r="Y1547" s="61">
        <f t="shared" si="577"/>
        <v>507230.33333333343</v>
      </c>
      <c r="Z1547" s="61">
        <f t="shared" si="578"/>
        <v>507.23033333333342</v>
      </c>
      <c r="AA1547" s="61">
        <f t="shared" si="579"/>
        <v>0</v>
      </c>
      <c r="AB1547" s="63">
        <f t="shared" si="580"/>
        <v>0</v>
      </c>
      <c r="AC1547" s="36"/>
      <c r="AD1547" s="64">
        <f t="shared" si="581"/>
        <v>0</v>
      </c>
      <c r="AE1547" s="64">
        <f t="shared" si="582"/>
        <v>0.83934133588421089</v>
      </c>
      <c r="AF1547" s="42">
        <f t="shared" si="592"/>
        <v>558327.3420246907</v>
      </c>
      <c r="AG1547" s="72">
        <f t="shared" si="593"/>
        <v>322224.6672659996</v>
      </c>
      <c r="AH1547">
        <f t="shared" si="594"/>
        <v>0.50989986154965816</v>
      </c>
    </row>
    <row r="1548" spans="1:34" ht="15.75" thickBot="1" x14ac:dyDescent="0.3">
      <c r="A1548" s="36"/>
      <c r="B1548" s="18" t="s">
        <v>62</v>
      </c>
      <c r="C1548" s="18">
        <v>1544</v>
      </c>
      <c r="D1548" s="18">
        <v>67</v>
      </c>
      <c r="E1548" s="49">
        <v>87.4</v>
      </c>
      <c r="F1548" s="37">
        <f t="shared" si="595"/>
        <v>0.56944444444444364</v>
      </c>
      <c r="G1548" s="37">
        <f t="shared" si="596"/>
        <v>2.0499999999999972</v>
      </c>
      <c r="H1548" s="36"/>
      <c r="I1548" s="33">
        <f t="shared" si="576"/>
        <v>24.277777777777782</v>
      </c>
      <c r="J1548" s="34">
        <f t="shared" si="583"/>
        <v>1038.6666666666652</v>
      </c>
      <c r="K1548" s="34">
        <f t="shared" si="584"/>
        <v>143.15</v>
      </c>
      <c r="L1548" s="39">
        <f t="shared" si="585"/>
        <v>587.22967500000027</v>
      </c>
      <c r="M1548" s="40">
        <f t="shared" si="586"/>
        <v>1769.0463416666653</v>
      </c>
      <c r="N1548" s="36"/>
      <c r="O1548" s="45">
        <f t="shared" si="587"/>
        <v>42948.513961574048</v>
      </c>
      <c r="P1548" s="46">
        <f t="shared" si="598"/>
        <v>42.948513961574051</v>
      </c>
      <c r="Q1548" s="42">
        <f t="shared" si="588"/>
        <v>42.948513961574058</v>
      </c>
      <c r="R1548" s="46">
        <f t="shared" si="597"/>
        <v>3.4042527768811581</v>
      </c>
      <c r="S1548" s="42">
        <f t="shared" si="589"/>
        <v>0</v>
      </c>
      <c r="T1548" s="43">
        <f t="shared" si="575"/>
        <v>0.83934133588421089</v>
      </c>
      <c r="U1548" s="36"/>
      <c r="V1548" s="58">
        <f t="shared" si="590"/>
        <v>1038.6666666666652</v>
      </c>
      <c r="W1548" s="58">
        <f t="shared" si="591"/>
        <v>0</v>
      </c>
      <c r="Y1548" s="61">
        <f t="shared" si="577"/>
        <v>537542.37037037057</v>
      </c>
      <c r="Z1548" s="61">
        <f t="shared" si="578"/>
        <v>537.54237037037058</v>
      </c>
      <c r="AA1548" s="61">
        <f t="shared" si="579"/>
        <v>0</v>
      </c>
      <c r="AB1548" s="63">
        <f t="shared" si="580"/>
        <v>0</v>
      </c>
      <c r="AC1548" s="36"/>
      <c r="AD1548" s="64">
        <f t="shared" si="581"/>
        <v>0</v>
      </c>
      <c r="AE1548" s="64">
        <f t="shared" si="582"/>
        <v>0.83934133588421089</v>
      </c>
      <c r="AF1548" s="42">
        <f t="shared" si="592"/>
        <v>367143.23950617213</v>
      </c>
      <c r="AG1548" s="72">
        <f t="shared" si="593"/>
        <v>211887.54209999961</v>
      </c>
      <c r="AH1548">
        <f t="shared" si="594"/>
        <v>0.50989986154965816</v>
      </c>
    </row>
    <row r="1549" spans="1:34" ht="15.75" thickBot="1" x14ac:dyDescent="0.3">
      <c r="A1549" s="36"/>
      <c r="B1549" s="18" t="s">
        <v>62</v>
      </c>
      <c r="C1549" s="18">
        <v>1545</v>
      </c>
      <c r="D1549" s="18">
        <v>68</v>
      </c>
      <c r="E1549" s="49">
        <v>89</v>
      </c>
      <c r="F1549" s="37">
        <f t="shared" si="595"/>
        <v>0.36111111111111033</v>
      </c>
      <c r="G1549" s="37">
        <f t="shared" si="596"/>
        <v>1.2999999999999972</v>
      </c>
      <c r="H1549" s="36"/>
      <c r="I1549" s="33">
        <f t="shared" si="576"/>
        <v>24.722222222222225</v>
      </c>
      <c r="J1549" s="34">
        <f t="shared" si="583"/>
        <v>658.66666666666526</v>
      </c>
      <c r="K1549" s="34">
        <f t="shared" si="584"/>
        <v>143.15</v>
      </c>
      <c r="L1549" s="39">
        <f t="shared" si="585"/>
        <v>608.92687500000011</v>
      </c>
      <c r="M1549" s="40">
        <f t="shared" si="586"/>
        <v>1410.7435416666654</v>
      </c>
      <c r="N1549" s="36"/>
      <c r="O1549" s="45">
        <f t="shared" si="587"/>
        <v>34876.715335648121</v>
      </c>
      <c r="P1549" s="46">
        <f t="shared" si="598"/>
        <v>34.876715335648122</v>
      </c>
      <c r="Q1549" s="42">
        <f t="shared" si="588"/>
        <v>34.876715335648122</v>
      </c>
      <c r="R1549" s="46">
        <f t="shared" si="597"/>
        <v>3.4139407533632826</v>
      </c>
      <c r="S1549" s="42">
        <f t="shared" si="589"/>
        <v>0</v>
      </c>
      <c r="T1549" s="43">
        <f t="shared" si="575"/>
        <v>0.83934133588421089</v>
      </c>
      <c r="U1549" s="36"/>
      <c r="V1549" s="58">
        <f t="shared" si="590"/>
        <v>658.66666666666526</v>
      </c>
      <c r="W1549" s="58">
        <f t="shared" si="591"/>
        <v>0</v>
      </c>
      <c r="Y1549" s="61">
        <f t="shared" si="577"/>
        <v>557403.70370370382</v>
      </c>
      <c r="Z1549" s="61">
        <f t="shared" si="578"/>
        <v>557.40370370370385</v>
      </c>
      <c r="AA1549" s="61">
        <f t="shared" si="579"/>
        <v>0</v>
      </c>
      <c r="AB1549" s="63">
        <f t="shared" si="580"/>
        <v>0</v>
      </c>
      <c r="AC1549" s="36"/>
      <c r="AD1549" s="64">
        <f t="shared" si="581"/>
        <v>0</v>
      </c>
      <c r="AE1549" s="64">
        <f t="shared" si="582"/>
        <v>0.83934133588421089</v>
      </c>
      <c r="AF1549" s="42">
        <f t="shared" si="592"/>
        <v>231039.99999999919</v>
      </c>
      <c r="AG1549" s="72">
        <f t="shared" si="593"/>
        <v>133338.95999999953</v>
      </c>
      <c r="AH1549">
        <f t="shared" si="594"/>
        <v>0.50989986154965816</v>
      </c>
    </row>
    <row r="1550" spans="1:34" ht="15.75" thickBot="1" x14ac:dyDescent="0.3">
      <c r="A1550" s="36"/>
      <c r="B1550" s="18" t="s">
        <v>62</v>
      </c>
      <c r="C1550" s="18">
        <v>1546</v>
      </c>
      <c r="D1550" s="18">
        <v>69</v>
      </c>
      <c r="E1550" s="49">
        <v>90</v>
      </c>
      <c r="F1550" s="37">
        <f t="shared" si="595"/>
        <v>0.22222222222222143</v>
      </c>
      <c r="G1550" s="37">
        <f t="shared" si="596"/>
        <v>0.79999999999999716</v>
      </c>
      <c r="H1550" s="36"/>
      <c r="I1550" s="33">
        <f t="shared" si="576"/>
        <v>25</v>
      </c>
      <c r="J1550" s="34">
        <f t="shared" si="583"/>
        <v>405.33333333333189</v>
      </c>
      <c r="K1550" s="34">
        <f t="shared" si="584"/>
        <v>143.15</v>
      </c>
      <c r="L1550" s="39">
        <f t="shared" si="585"/>
        <v>622.6875</v>
      </c>
      <c r="M1550" s="40">
        <f t="shared" si="586"/>
        <v>1171.1708333333318</v>
      </c>
      <c r="N1550" s="36"/>
      <c r="O1550" s="45">
        <f t="shared" si="587"/>
        <v>29279.270833333292</v>
      </c>
      <c r="P1550" s="46">
        <f t="shared" si="598"/>
        <v>29.279270833333293</v>
      </c>
      <c r="Q1550" s="42">
        <f t="shared" si="588"/>
        <v>29.279270833333293</v>
      </c>
      <c r="R1550" s="46">
        <f t="shared" si="597"/>
        <v>3.4220738841503198</v>
      </c>
      <c r="S1550" s="42">
        <f t="shared" si="589"/>
        <v>0</v>
      </c>
      <c r="T1550" s="43">
        <f t="shared" si="575"/>
        <v>0.83934133588421089</v>
      </c>
      <c r="U1550" s="36"/>
      <c r="V1550" s="58">
        <f t="shared" si="590"/>
        <v>405.33333333333189</v>
      </c>
      <c r="W1550" s="58">
        <f t="shared" si="591"/>
        <v>0</v>
      </c>
      <c r="Y1550" s="61">
        <f t="shared" si="577"/>
        <v>570000</v>
      </c>
      <c r="Z1550" s="61">
        <f t="shared" si="578"/>
        <v>570</v>
      </c>
      <c r="AA1550" s="61">
        <f t="shared" si="579"/>
        <v>0</v>
      </c>
      <c r="AB1550" s="63">
        <f t="shared" si="580"/>
        <v>0</v>
      </c>
      <c r="AC1550" s="36"/>
      <c r="AD1550" s="64">
        <f t="shared" si="581"/>
        <v>0</v>
      </c>
      <c r="AE1550" s="64">
        <f t="shared" si="582"/>
        <v>0.83934133588421089</v>
      </c>
      <c r="AF1550" s="42">
        <f t="shared" si="592"/>
        <v>146331.75111111114</v>
      </c>
      <c r="AG1550" s="72">
        <f t="shared" si="593"/>
        <v>84451.71186000001</v>
      </c>
      <c r="AH1550">
        <f t="shared" si="594"/>
        <v>0.50989986154965816</v>
      </c>
    </row>
    <row r="1551" spans="1:34" ht="15.75" thickBot="1" x14ac:dyDescent="0.3">
      <c r="A1551" s="36"/>
      <c r="B1551" s="18" t="s">
        <v>62</v>
      </c>
      <c r="C1551" s="18">
        <v>1547</v>
      </c>
      <c r="D1551" s="18">
        <v>70</v>
      </c>
      <c r="E1551" s="49">
        <v>90.6</v>
      </c>
      <c r="F1551" s="37">
        <f t="shared" si="595"/>
        <v>0.1388888888888889</v>
      </c>
      <c r="G1551" s="37">
        <f t="shared" si="596"/>
        <v>0.5</v>
      </c>
      <c r="H1551" s="36"/>
      <c r="I1551" s="33">
        <f t="shared" si="576"/>
        <v>25.166666666666668</v>
      </c>
      <c r="J1551" s="34">
        <f t="shared" si="583"/>
        <v>253.33333333333334</v>
      </c>
      <c r="K1551" s="34">
        <f t="shared" si="584"/>
        <v>143.15</v>
      </c>
      <c r="L1551" s="39">
        <f t="shared" si="585"/>
        <v>631.01767500000005</v>
      </c>
      <c r="M1551" s="40">
        <f t="shared" si="586"/>
        <v>1027.5010083333334</v>
      </c>
      <c r="N1551" s="36"/>
      <c r="O1551" s="45">
        <f t="shared" si="587"/>
        <v>25858.77537638889</v>
      </c>
      <c r="P1551" s="46">
        <f t="shared" si="598"/>
        <v>25.858775376388891</v>
      </c>
      <c r="Q1551" s="42">
        <f t="shared" si="588"/>
        <v>25.858775376388891</v>
      </c>
      <c r="R1551" s="46">
        <f t="shared" si="597"/>
        <v>3.4292568773104279</v>
      </c>
      <c r="S1551" s="42">
        <f t="shared" si="589"/>
        <v>0</v>
      </c>
      <c r="T1551" s="43">
        <f t="shared" si="575"/>
        <v>0.83934133588421089</v>
      </c>
      <c r="U1551" s="36"/>
      <c r="V1551" s="58">
        <f t="shared" si="590"/>
        <v>253.33333333333334</v>
      </c>
      <c r="W1551" s="58">
        <f t="shared" si="591"/>
        <v>0</v>
      </c>
      <c r="Y1551" s="61">
        <f t="shared" si="577"/>
        <v>577625.33333333337</v>
      </c>
      <c r="Z1551" s="61">
        <f t="shared" si="578"/>
        <v>577.6253333333334</v>
      </c>
      <c r="AA1551" s="61">
        <f t="shared" si="579"/>
        <v>0</v>
      </c>
      <c r="AB1551" s="63">
        <f t="shared" si="580"/>
        <v>0</v>
      </c>
      <c r="AC1551" s="36"/>
      <c r="AD1551" s="64">
        <f t="shared" si="581"/>
        <v>0</v>
      </c>
      <c r="AE1551" s="64">
        <f t="shared" si="582"/>
        <v>0.83934133588421089</v>
      </c>
      <c r="AF1551" s="42">
        <f t="shared" si="592"/>
        <v>132864.04444444529</v>
      </c>
      <c r="AG1551" s="72">
        <f t="shared" si="593"/>
        <v>76679.161650000489</v>
      </c>
      <c r="AH1551">
        <f t="shared" si="594"/>
        <v>0.50989986154965816</v>
      </c>
    </row>
    <row r="1552" spans="1:34" ht="15.75" thickBot="1" x14ac:dyDescent="0.3">
      <c r="A1552" s="36"/>
      <c r="B1552" s="18" t="s">
        <v>62</v>
      </c>
      <c r="C1552" s="18">
        <v>1548</v>
      </c>
      <c r="D1552" s="18">
        <v>71</v>
      </c>
      <c r="E1552" s="49">
        <v>91</v>
      </c>
      <c r="F1552" s="37">
        <f t="shared" si="595"/>
        <v>0.12500000000000078</v>
      </c>
      <c r="G1552" s="37">
        <f t="shared" si="596"/>
        <v>0.45000000000000284</v>
      </c>
      <c r="H1552" s="36"/>
      <c r="I1552" s="33">
        <f t="shared" si="576"/>
        <v>25.277777777777779</v>
      </c>
      <c r="J1552" s="34">
        <f t="shared" si="583"/>
        <v>228.00000000000142</v>
      </c>
      <c r="K1552" s="34">
        <f t="shared" si="584"/>
        <v>143.15</v>
      </c>
      <c r="L1552" s="39">
        <f t="shared" si="585"/>
        <v>636.60187499999995</v>
      </c>
      <c r="M1552" s="40">
        <f t="shared" si="586"/>
        <v>1007.7518750000013</v>
      </c>
      <c r="N1552" s="36"/>
      <c r="O1552" s="45">
        <f t="shared" si="587"/>
        <v>25473.727951388923</v>
      </c>
      <c r="P1552" s="46">
        <f t="shared" si="598"/>
        <v>25.473727951388923</v>
      </c>
      <c r="Q1552" s="42">
        <f t="shared" si="588"/>
        <v>25.473727951388927</v>
      </c>
      <c r="R1552" s="46">
        <f t="shared" si="597"/>
        <v>3.4363329128524804</v>
      </c>
      <c r="S1552" s="42">
        <f t="shared" si="589"/>
        <v>0</v>
      </c>
      <c r="T1552" s="43">
        <f t="shared" si="575"/>
        <v>0.83934133588421089</v>
      </c>
      <c r="U1552" s="36"/>
      <c r="V1552" s="58">
        <f t="shared" si="590"/>
        <v>228.00000000000142</v>
      </c>
      <c r="W1552" s="58">
        <f t="shared" si="591"/>
        <v>0</v>
      </c>
      <c r="Y1552" s="61">
        <f t="shared" si="577"/>
        <v>582737.03703703708</v>
      </c>
      <c r="Z1552" s="61">
        <f t="shared" si="578"/>
        <v>582.73703703703711</v>
      </c>
      <c r="AA1552" s="61">
        <f t="shared" si="579"/>
        <v>0</v>
      </c>
      <c r="AB1552" s="63">
        <f t="shared" si="580"/>
        <v>0</v>
      </c>
      <c r="AC1552" s="36"/>
      <c r="AD1552" s="64">
        <f t="shared" si="581"/>
        <v>0</v>
      </c>
      <c r="AE1552" s="64">
        <f t="shared" si="582"/>
        <v>0.83934133588421089</v>
      </c>
      <c r="AF1552" s="42">
        <f t="shared" si="592"/>
        <v>0</v>
      </c>
      <c r="AG1552" s="72">
        <f t="shared" si="593"/>
        <v>0</v>
      </c>
      <c r="AH1552">
        <f t="shared" si="594"/>
        <v>0.50989986154965816</v>
      </c>
    </row>
    <row r="1553" spans="1:34" ht="15.75" thickBot="1" x14ac:dyDescent="0.3">
      <c r="A1553" s="36"/>
      <c r="B1553" s="18" t="s">
        <v>62</v>
      </c>
      <c r="C1553" s="18">
        <v>1549</v>
      </c>
      <c r="D1553" s="18">
        <v>72</v>
      </c>
      <c r="E1553" s="49">
        <v>91.5</v>
      </c>
      <c r="F1553" s="37">
        <f t="shared" si="595"/>
        <v>0.1388888888888889</v>
      </c>
      <c r="G1553" s="37">
        <f t="shared" si="596"/>
        <v>0.5</v>
      </c>
      <c r="H1553" s="36"/>
      <c r="I1553" s="33">
        <f t="shared" si="576"/>
        <v>25.416666666666668</v>
      </c>
      <c r="J1553" s="34">
        <f t="shared" si="583"/>
        <v>253.33333333333334</v>
      </c>
      <c r="K1553" s="34">
        <f t="shared" si="584"/>
        <v>143.15</v>
      </c>
      <c r="L1553" s="39">
        <f t="shared" si="585"/>
        <v>643.61671875000002</v>
      </c>
      <c r="M1553" s="40">
        <f t="shared" si="586"/>
        <v>1040.1000520833334</v>
      </c>
      <c r="N1553" s="36"/>
      <c r="O1553" s="45">
        <f t="shared" si="587"/>
        <v>26435.876323784723</v>
      </c>
      <c r="P1553" s="46">
        <f t="shared" si="598"/>
        <v>26.435876323784722</v>
      </c>
      <c r="Q1553" s="42">
        <f t="shared" si="588"/>
        <v>26.435876323784722</v>
      </c>
      <c r="R1553" s="46">
        <f t="shared" si="597"/>
        <v>3.4436762118313093</v>
      </c>
      <c r="S1553" s="42">
        <f t="shared" si="589"/>
        <v>0</v>
      </c>
      <c r="T1553" s="43">
        <f t="shared" si="575"/>
        <v>0.83934133588421089</v>
      </c>
      <c r="U1553" s="36"/>
      <c r="V1553" s="58">
        <f t="shared" si="590"/>
        <v>253.33333333333334</v>
      </c>
      <c r="W1553" s="58">
        <f t="shared" si="591"/>
        <v>0</v>
      </c>
      <c r="Y1553" s="61">
        <f t="shared" si="577"/>
        <v>589158.33333333337</v>
      </c>
      <c r="Z1553" s="61">
        <f t="shared" si="578"/>
        <v>589.15833333333342</v>
      </c>
      <c r="AA1553" s="61">
        <f t="shared" si="579"/>
        <v>0</v>
      </c>
      <c r="AB1553" s="63">
        <f t="shared" si="580"/>
        <v>0</v>
      </c>
      <c r="AC1553" s="36"/>
      <c r="AD1553" s="64">
        <f t="shared" si="581"/>
        <v>0</v>
      </c>
      <c r="AE1553" s="64">
        <f t="shared" si="582"/>
        <v>0.83934133588421089</v>
      </c>
      <c r="AF1553" s="42">
        <f t="shared" si="592"/>
        <v>0</v>
      </c>
      <c r="AG1553" s="72">
        <f t="shared" si="593"/>
        <v>0</v>
      </c>
      <c r="AH1553">
        <f t="shared" si="594"/>
        <v>0.50989986154965816</v>
      </c>
    </row>
    <row r="1554" spans="1:34" ht="15.75" thickBot="1" x14ac:dyDescent="0.3">
      <c r="A1554" s="36"/>
      <c r="B1554" s="18" t="s">
        <v>62</v>
      </c>
      <c r="C1554" s="18">
        <v>1550</v>
      </c>
      <c r="D1554" s="18">
        <v>73</v>
      </c>
      <c r="E1554" s="49">
        <v>92</v>
      </c>
      <c r="F1554" s="37">
        <f t="shared" si="595"/>
        <v>0.16666666666666705</v>
      </c>
      <c r="G1554" s="37">
        <f t="shared" si="596"/>
        <v>0.60000000000000142</v>
      </c>
      <c r="H1554" s="36"/>
      <c r="I1554" s="33">
        <f t="shared" si="576"/>
        <v>25.555555555555557</v>
      </c>
      <c r="J1554" s="34">
        <f t="shared" si="583"/>
        <v>304.00000000000068</v>
      </c>
      <c r="K1554" s="34">
        <f t="shared" si="584"/>
        <v>143.15</v>
      </c>
      <c r="L1554" s="39">
        <f t="shared" si="585"/>
        <v>650.67000000000007</v>
      </c>
      <c r="M1554" s="40">
        <f t="shared" si="586"/>
        <v>1097.8200000000006</v>
      </c>
      <c r="N1554" s="36"/>
      <c r="O1554" s="45">
        <f t="shared" si="587"/>
        <v>28055.400000000016</v>
      </c>
      <c r="P1554" s="46">
        <f t="shared" si="598"/>
        <v>28.055400000000017</v>
      </c>
      <c r="Q1554" s="42">
        <f t="shared" si="588"/>
        <v>28.055400000000017</v>
      </c>
      <c r="R1554" s="46">
        <f t="shared" si="597"/>
        <v>3.451469378497976</v>
      </c>
      <c r="S1554" s="42">
        <f t="shared" si="589"/>
        <v>0</v>
      </c>
      <c r="T1554" s="43">
        <f t="shared" si="575"/>
        <v>0.83934133588421089</v>
      </c>
      <c r="U1554" s="36"/>
      <c r="V1554" s="58">
        <f t="shared" si="590"/>
        <v>304.00000000000068</v>
      </c>
      <c r="W1554" s="58">
        <f t="shared" si="591"/>
        <v>0</v>
      </c>
      <c r="Y1554" s="61">
        <f t="shared" si="577"/>
        <v>595614.81481481483</v>
      </c>
      <c r="Z1554" s="61">
        <f t="shared" si="578"/>
        <v>595.61481481481485</v>
      </c>
      <c r="AA1554" s="61">
        <f t="shared" si="579"/>
        <v>0</v>
      </c>
      <c r="AB1554" s="63">
        <f t="shared" si="580"/>
        <v>0</v>
      </c>
      <c r="AC1554" s="36"/>
      <c r="AD1554" s="64">
        <f t="shared" si="581"/>
        <v>0</v>
      </c>
      <c r="AE1554" s="64">
        <f t="shared" si="582"/>
        <v>0.83934133588421089</v>
      </c>
      <c r="AF1554" s="42">
        <f t="shared" si="592"/>
        <v>0</v>
      </c>
      <c r="AG1554" s="72">
        <f t="shared" si="593"/>
        <v>0</v>
      </c>
      <c r="AH1554">
        <f t="shared" si="594"/>
        <v>0.50989986154965816</v>
      </c>
    </row>
    <row r="1555" spans="1:34" ht="15.75" thickBot="1" x14ac:dyDescent="0.3">
      <c r="A1555" s="36"/>
      <c r="B1555" s="18" t="s">
        <v>62</v>
      </c>
      <c r="C1555" s="18">
        <v>1551</v>
      </c>
      <c r="D1555" s="18">
        <v>74</v>
      </c>
      <c r="E1555" s="49">
        <v>92.7</v>
      </c>
      <c r="F1555" s="37">
        <f t="shared" si="595"/>
        <v>0.19444444444444522</v>
      </c>
      <c r="G1555" s="37">
        <f t="shared" si="596"/>
        <v>0.70000000000000284</v>
      </c>
      <c r="H1555" s="36"/>
      <c r="I1555" s="33">
        <f t="shared" si="576"/>
        <v>25.750000000000004</v>
      </c>
      <c r="J1555" s="34">
        <f t="shared" si="583"/>
        <v>354.66666666666811</v>
      </c>
      <c r="K1555" s="34">
        <f t="shared" si="584"/>
        <v>143.15</v>
      </c>
      <c r="L1555" s="39">
        <f t="shared" si="585"/>
        <v>660.60916875000021</v>
      </c>
      <c r="M1555" s="40">
        <f t="shared" si="586"/>
        <v>1158.4258354166682</v>
      </c>
      <c r="N1555" s="36"/>
      <c r="O1555" s="45">
        <f t="shared" si="587"/>
        <v>29829.46526197921</v>
      </c>
      <c r="P1555" s="46">
        <f t="shared" si="598"/>
        <v>29.829465261979209</v>
      </c>
      <c r="Q1555" s="42">
        <f t="shared" si="588"/>
        <v>29.829465261979209</v>
      </c>
      <c r="R1555" s="46">
        <f t="shared" si="597"/>
        <v>3.459755341070748</v>
      </c>
      <c r="S1555" s="42">
        <f t="shared" si="589"/>
        <v>0</v>
      </c>
      <c r="T1555" s="43">
        <f t="shared" si="575"/>
        <v>0.83934133588421089</v>
      </c>
      <c r="U1555" s="36"/>
      <c r="V1555" s="58">
        <f t="shared" si="590"/>
        <v>354.66666666666811</v>
      </c>
      <c r="W1555" s="58">
        <f t="shared" si="591"/>
        <v>0</v>
      </c>
      <c r="Y1555" s="61">
        <f t="shared" si="577"/>
        <v>604713.00000000023</v>
      </c>
      <c r="Z1555" s="61">
        <f t="shared" si="578"/>
        <v>604.71300000000019</v>
      </c>
      <c r="AA1555" s="61">
        <f t="shared" si="579"/>
        <v>0</v>
      </c>
      <c r="AB1555" s="63">
        <f t="shared" si="580"/>
        <v>0</v>
      </c>
      <c r="AC1555" s="36"/>
      <c r="AD1555" s="64">
        <f t="shared" si="581"/>
        <v>0</v>
      </c>
      <c r="AE1555" s="64">
        <f t="shared" si="582"/>
        <v>0.83934133588421089</v>
      </c>
      <c r="AF1555" s="42">
        <f t="shared" si="592"/>
        <v>0</v>
      </c>
      <c r="AG1555" s="72">
        <f t="shared" si="593"/>
        <v>0</v>
      </c>
      <c r="AH1555">
        <f t="shared" si="594"/>
        <v>0.50989986154965816</v>
      </c>
    </row>
    <row r="1556" spans="1:34" ht="15.75" thickBot="1" x14ac:dyDescent="0.3">
      <c r="A1556" s="36"/>
      <c r="B1556" s="18" t="s">
        <v>62</v>
      </c>
      <c r="C1556" s="18">
        <v>1552</v>
      </c>
      <c r="D1556" s="18">
        <v>75</v>
      </c>
      <c r="E1556" s="49">
        <v>93.4</v>
      </c>
      <c r="F1556" s="37">
        <f t="shared" si="595"/>
        <v>0.20833333333333331</v>
      </c>
      <c r="G1556" s="37">
        <f t="shared" si="596"/>
        <v>0.75</v>
      </c>
      <c r="H1556" s="36"/>
      <c r="I1556" s="33">
        <f t="shared" si="576"/>
        <v>25.944444444444446</v>
      </c>
      <c r="J1556" s="34">
        <f t="shared" si="583"/>
        <v>379.99999999999994</v>
      </c>
      <c r="K1556" s="34">
        <f t="shared" si="584"/>
        <v>143.15</v>
      </c>
      <c r="L1556" s="39">
        <f t="shared" si="585"/>
        <v>670.62367500000005</v>
      </c>
      <c r="M1556" s="40">
        <f t="shared" si="586"/>
        <v>1193.7736749999999</v>
      </c>
      <c r="N1556" s="36"/>
      <c r="O1556" s="45">
        <f t="shared" si="587"/>
        <v>30971.794790277778</v>
      </c>
      <c r="P1556" s="46">
        <f t="shared" si="598"/>
        <v>30.971794790277777</v>
      </c>
      <c r="Q1556" s="42">
        <f t="shared" si="588"/>
        <v>30.971794790277777</v>
      </c>
      <c r="R1556" s="46">
        <f t="shared" si="597"/>
        <v>3.4683586174013805</v>
      </c>
      <c r="S1556" s="42">
        <f t="shared" si="589"/>
        <v>0</v>
      </c>
      <c r="T1556" s="43">
        <f t="shared" si="575"/>
        <v>0.83934133588421089</v>
      </c>
      <c r="U1556" s="36"/>
      <c r="V1556" s="58">
        <f t="shared" si="590"/>
        <v>379.99999999999994</v>
      </c>
      <c r="W1556" s="58">
        <f t="shared" si="591"/>
        <v>0</v>
      </c>
      <c r="Y1556" s="61">
        <f t="shared" si="577"/>
        <v>613880.1481481482</v>
      </c>
      <c r="Z1556" s="61">
        <f t="shared" si="578"/>
        <v>613.88014814814824</v>
      </c>
      <c r="AA1556" s="61">
        <f t="shared" si="579"/>
        <v>0</v>
      </c>
      <c r="AB1556" s="63">
        <f t="shared" si="580"/>
        <v>0</v>
      </c>
      <c r="AC1556" s="36"/>
      <c r="AD1556" s="64">
        <f t="shared" si="581"/>
        <v>0</v>
      </c>
      <c r="AE1556" s="64">
        <f t="shared" si="582"/>
        <v>0.83934133588421089</v>
      </c>
      <c r="AF1556" s="42">
        <f t="shared" si="592"/>
        <v>0</v>
      </c>
      <c r="AG1556" s="72">
        <f t="shared" si="593"/>
        <v>0</v>
      </c>
      <c r="AH1556">
        <f t="shared" si="594"/>
        <v>0.50989986154965816</v>
      </c>
    </row>
    <row r="1557" spans="1:34" ht="15.75" thickBot="1" x14ac:dyDescent="0.3">
      <c r="A1557" s="36"/>
      <c r="B1557" s="18" t="s">
        <v>62</v>
      </c>
      <c r="C1557" s="18">
        <v>1553</v>
      </c>
      <c r="D1557" s="18">
        <v>76</v>
      </c>
      <c r="E1557" s="49">
        <v>94.2</v>
      </c>
      <c r="F1557" s="37">
        <f t="shared" si="595"/>
        <v>0.20833333333333331</v>
      </c>
      <c r="G1557" s="37">
        <f t="shared" si="596"/>
        <v>0.75</v>
      </c>
      <c r="H1557" s="36"/>
      <c r="I1557" s="33">
        <f t="shared" si="576"/>
        <v>26.166666666666668</v>
      </c>
      <c r="J1557" s="34">
        <f t="shared" si="583"/>
        <v>379.99999999999994</v>
      </c>
      <c r="K1557" s="34">
        <f t="shared" si="584"/>
        <v>143.15</v>
      </c>
      <c r="L1557" s="39">
        <f t="shared" si="585"/>
        <v>682.16107499999998</v>
      </c>
      <c r="M1557" s="40">
        <f t="shared" si="586"/>
        <v>1205.3110749999998</v>
      </c>
      <c r="N1557" s="36"/>
      <c r="O1557" s="45">
        <f t="shared" si="587"/>
        <v>31538.973129166665</v>
      </c>
      <c r="P1557" s="46">
        <f t="shared" si="598"/>
        <v>31.538973129166664</v>
      </c>
      <c r="Q1557" s="42">
        <f t="shared" si="588"/>
        <v>31.538973129166667</v>
      </c>
      <c r="R1557" s="46">
        <f t="shared" si="597"/>
        <v>3.4771194432705936</v>
      </c>
      <c r="S1557" s="42">
        <f t="shared" si="589"/>
        <v>0</v>
      </c>
      <c r="T1557" s="43">
        <f t="shared" si="575"/>
        <v>0.83934133588421089</v>
      </c>
      <c r="U1557" s="36"/>
      <c r="V1557" s="58">
        <f t="shared" si="590"/>
        <v>379.99999999999994</v>
      </c>
      <c r="W1557" s="58">
        <f t="shared" si="591"/>
        <v>0</v>
      </c>
      <c r="Y1557" s="61">
        <f t="shared" si="577"/>
        <v>624441.33333333337</v>
      </c>
      <c r="Z1557" s="61">
        <f t="shared" si="578"/>
        <v>624.44133333333332</v>
      </c>
      <c r="AA1557" s="61">
        <f t="shared" si="579"/>
        <v>0</v>
      </c>
      <c r="AB1557" s="63">
        <f t="shared" si="580"/>
        <v>0</v>
      </c>
      <c r="AC1557" s="36"/>
      <c r="AD1557" s="64">
        <f t="shared" si="581"/>
        <v>0</v>
      </c>
      <c r="AE1557" s="64">
        <f t="shared" si="582"/>
        <v>0.83934133588421089</v>
      </c>
      <c r="AF1557" s="42">
        <f t="shared" si="592"/>
        <v>0</v>
      </c>
      <c r="AG1557" s="72">
        <f t="shared" si="593"/>
        <v>0</v>
      </c>
      <c r="AH1557">
        <f t="shared" si="594"/>
        <v>0.50989986154965816</v>
      </c>
    </row>
    <row r="1558" spans="1:34" ht="15.75" thickBot="1" x14ac:dyDescent="0.3">
      <c r="A1558" s="36"/>
      <c r="B1558" s="18" t="s">
        <v>62</v>
      </c>
      <c r="C1558" s="18">
        <v>1554</v>
      </c>
      <c r="D1558" s="18">
        <v>77</v>
      </c>
      <c r="E1558" s="49">
        <v>94.9</v>
      </c>
      <c r="F1558" s="37">
        <f t="shared" si="595"/>
        <v>0.20833333333333331</v>
      </c>
      <c r="G1558" s="37">
        <f t="shared" si="596"/>
        <v>0.75</v>
      </c>
      <c r="H1558" s="36"/>
      <c r="I1558" s="33">
        <f t="shared" si="576"/>
        <v>26.361111111111114</v>
      </c>
      <c r="J1558" s="34">
        <f t="shared" si="583"/>
        <v>379.99999999999994</v>
      </c>
      <c r="K1558" s="34">
        <f t="shared" si="584"/>
        <v>143.15</v>
      </c>
      <c r="L1558" s="39">
        <f t="shared" si="585"/>
        <v>692.33701875000008</v>
      </c>
      <c r="M1558" s="40">
        <f t="shared" si="586"/>
        <v>1215.4870187500001</v>
      </c>
      <c r="N1558" s="36"/>
      <c r="O1558" s="45">
        <f t="shared" si="587"/>
        <v>32041.588355381951</v>
      </c>
      <c r="P1558" s="46">
        <f t="shared" si="598"/>
        <v>32.041588355381954</v>
      </c>
      <c r="Q1558" s="42">
        <f t="shared" si="588"/>
        <v>32.041588355381954</v>
      </c>
      <c r="R1558" s="46">
        <f t="shared" si="597"/>
        <v>3.486019884480422</v>
      </c>
      <c r="S1558" s="42">
        <f t="shared" si="589"/>
        <v>0</v>
      </c>
      <c r="T1558" s="43">
        <f t="shared" si="575"/>
        <v>0.83934133588421089</v>
      </c>
      <c r="U1558" s="36"/>
      <c r="V1558" s="58">
        <f t="shared" si="590"/>
        <v>379.99999999999994</v>
      </c>
      <c r="W1558" s="58">
        <f t="shared" si="591"/>
        <v>0</v>
      </c>
      <c r="Y1558" s="61">
        <f t="shared" si="577"/>
        <v>633756.25925925944</v>
      </c>
      <c r="Z1558" s="61">
        <f t="shared" si="578"/>
        <v>633.75625925925942</v>
      </c>
      <c r="AA1558" s="61">
        <f t="shared" si="579"/>
        <v>0</v>
      </c>
      <c r="AB1558" s="63">
        <f t="shared" si="580"/>
        <v>0</v>
      </c>
      <c r="AC1558" s="36"/>
      <c r="AD1558" s="64">
        <f t="shared" si="581"/>
        <v>0</v>
      </c>
      <c r="AE1558" s="64">
        <f t="shared" si="582"/>
        <v>0.83934133588421089</v>
      </c>
      <c r="AF1558" s="42">
        <f t="shared" si="592"/>
        <v>0</v>
      </c>
      <c r="AG1558" s="72">
        <f t="shared" si="593"/>
        <v>0</v>
      </c>
      <c r="AH1558">
        <f t="shared" si="594"/>
        <v>0.50989986154965816</v>
      </c>
    </row>
    <row r="1559" spans="1:34" ht="15.75" thickBot="1" x14ac:dyDescent="0.3">
      <c r="A1559" s="36"/>
      <c r="B1559" s="18" t="s">
        <v>62</v>
      </c>
      <c r="C1559" s="18">
        <v>1555</v>
      </c>
      <c r="D1559" s="18">
        <v>78</v>
      </c>
      <c r="E1559" s="49">
        <v>95.7</v>
      </c>
      <c r="F1559" s="37">
        <f t="shared" si="595"/>
        <v>0.23611111111110952</v>
      </c>
      <c r="G1559" s="37">
        <f t="shared" si="596"/>
        <v>0.84999999999999432</v>
      </c>
      <c r="H1559" s="36"/>
      <c r="I1559" s="33">
        <f t="shared" si="576"/>
        <v>26.583333333333336</v>
      </c>
      <c r="J1559" s="34">
        <f t="shared" si="583"/>
        <v>430.66666666666379</v>
      </c>
      <c r="K1559" s="34">
        <f t="shared" si="584"/>
        <v>143.15</v>
      </c>
      <c r="L1559" s="39">
        <f t="shared" si="585"/>
        <v>704.05891875000009</v>
      </c>
      <c r="M1559" s="40">
        <f t="shared" si="586"/>
        <v>1277.8755854166639</v>
      </c>
      <c r="N1559" s="36"/>
      <c r="O1559" s="45">
        <f t="shared" si="587"/>
        <v>33970.192645659648</v>
      </c>
      <c r="P1559" s="46">
        <f t="shared" si="598"/>
        <v>33.970192645659651</v>
      </c>
      <c r="Q1559" s="42">
        <f t="shared" si="588"/>
        <v>33.970192645659651</v>
      </c>
      <c r="R1559" s="46">
        <f t="shared" si="597"/>
        <v>3.4954560491042161</v>
      </c>
      <c r="S1559" s="42">
        <f t="shared" si="589"/>
        <v>0</v>
      </c>
      <c r="T1559" s="43">
        <f t="shared" si="575"/>
        <v>0.83934133588421089</v>
      </c>
      <c r="U1559" s="36"/>
      <c r="V1559" s="58">
        <f t="shared" si="590"/>
        <v>430.66666666666379</v>
      </c>
      <c r="W1559" s="58">
        <f t="shared" si="591"/>
        <v>0</v>
      </c>
      <c r="Y1559" s="61">
        <f t="shared" si="577"/>
        <v>644486.33333333337</v>
      </c>
      <c r="Z1559" s="61">
        <f t="shared" si="578"/>
        <v>644.48633333333339</v>
      </c>
      <c r="AA1559" s="61">
        <f t="shared" si="579"/>
        <v>0</v>
      </c>
      <c r="AB1559" s="63">
        <f t="shared" si="580"/>
        <v>0</v>
      </c>
      <c r="AC1559" s="36"/>
      <c r="AD1559" s="64">
        <f t="shared" si="581"/>
        <v>0</v>
      </c>
      <c r="AE1559" s="64">
        <f t="shared" si="582"/>
        <v>0.83934133588421089</v>
      </c>
      <c r="AF1559" s="42">
        <f t="shared" si="592"/>
        <v>0</v>
      </c>
      <c r="AG1559" s="72">
        <f t="shared" si="593"/>
        <v>0</v>
      </c>
      <c r="AH1559">
        <f t="shared" si="594"/>
        <v>0.50989986154965816</v>
      </c>
    </row>
    <row r="1560" spans="1:34" ht="15.75" thickBot="1" x14ac:dyDescent="0.3">
      <c r="A1560" s="36"/>
      <c r="B1560" s="18" t="s">
        <v>62</v>
      </c>
      <c r="C1560" s="18">
        <v>1556</v>
      </c>
      <c r="D1560" s="18">
        <v>79</v>
      </c>
      <c r="E1560" s="49">
        <v>96.6</v>
      </c>
      <c r="F1560" s="37">
        <f t="shared" si="595"/>
        <v>0.27777777777777779</v>
      </c>
      <c r="G1560" s="37">
        <f t="shared" si="596"/>
        <v>1</v>
      </c>
      <c r="H1560" s="36"/>
      <c r="I1560" s="33">
        <f t="shared" si="576"/>
        <v>26.833333333333332</v>
      </c>
      <c r="J1560" s="34">
        <f t="shared" si="583"/>
        <v>506.66666666666669</v>
      </c>
      <c r="K1560" s="34">
        <f t="shared" si="584"/>
        <v>143.15</v>
      </c>
      <c r="L1560" s="39">
        <f t="shared" si="585"/>
        <v>717.36367499999994</v>
      </c>
      <c r="M1560" s="40">
        <f t="shared" si="586"/>
        <v>1367.1803416666667</v>
      </c>
      <c r="N1560" s="36"/>
      <c r="O1560" s="45">
        <f t="shared" si="587"/>
        <v>36686.005834722222</v>
      </c>
      <c r="P1560" s="46">
        <f t="shared" si="598"/>
        <v>36.686005834722224</v>
      </c>
      <c r="Q1560" s="42">
        <f t="shared" si="588"/>
        <v>36.686005834722224</v>
      </c>
      <c r="R1560" s="46">
        <f t="shared" si="597"/>
        <v>3.505646606280528</v>
      </c>
      <c r="S1560" s="42">
        <f t="shared" si="589"/>
        <v>0</v>
      </c>
      <c r="T1560" s="43">
        <f t="shared" si="575"/>
        <v>0.83934133588421089</v>
      </c>
      <c r="U1560" s="36"/>
      <c r="V1560" s="58">
        <f t="shared" si="590"/>
        <v>506.66666666666669</v>
      </c>
      <c r="W1560" s="58">
        <f t="shared" si="591"/>
        <v>0</v>
      </c>
      <c r="Y1560" s="61">
        <f t="shared" si="577"/>
        <v>656665.33333333326</v>
      </c>
      <c r="Z1560" s="61">
        <f t="shared" si="578"/>
        <v>656.66533333333325</v>
      </c>
      <c r="AA1560" s="61">
        <f t="shared" si="579"/>
        <v>0</v>
      </c>
      <c r="AB1560" s="63">
        <f t="shared" si="580"/>
        <v>0</v>
      </c>
      <c r="AC1560" s="36"/>
      <c r="AD1560" s="64">
        <f t="shared" si="581"/>
        <v>0</v>
      </c>
      <c r="AE1560" s="64">
        <f t="shared" si="582"/>
        <v>0.83934133588421089</v>
      </c>
      <c r="AF1560" s="42">
        <f t="shared" si="592"/>
        <v>0</v>
      </c>
      <c r="AG1560" s="72">
        <f t="shared" si="593"/>
        <v>0</v>
      </c>
      <c r="AH1560">
        <f t="shared" si="594"/>
        <v>0.50989986154965816</v>
      </c>
    </row>
    <row r="1561" spans="1:34" ht="15.75" thickBot="1" x14ac:dyDescent="0.3">
      <c r="A1561" s="36"/>
      <c r="B1561" s="18" t="s">
        <v>62</v>
      </c>
      <c r="C1561" s="18">
        <v>1557</v>
      </c>
      <c r="D1561" s="18">
        <v>80</v>
      </c>
      <c r="E1561" s="49">
        <v>97.7</v>
      </c>
      <c r="F1561" s="37">
        <f t="shared" si="595"/>
        <v>0.31944444444444603</v>
      </c>
      <c r="G1561" s="37">
        <f t="shared" si="596"/>
        <v>1.1500000000000057</v>
      </c>
      <c r="H1561" s="36"/>
      <c r="I1561" s="33">
        <f t="shared" si="576"/>
        <v>27.138888888888889</v>
      </c>
      <c r="J1561" s="34">
        <f t="shared" si="583"/>
        <v>582.66666666666958</v>
      </c>
      <c r="K1561" s="34">
        <f t="shared" si="584"/>
        <v>143.15</v>
      </c>
      <c r="L1561" s="39">
        <f t="shared" si="585"/>
        <v>733.79416875000004</v>
      </c>
      <c r="M1561" s="40">
        <f t="shared" si="586"/>
        <v>1459.6108354166695</v>
      </c>
      <c r="N1561" s="36"/>
      <c r="O1561" s="45">
        <f t="shared" si="587"/>
        <v>39612.216283391281</v>
      </c>
      <c r="P1561" s="46">
        <f t="shared" si="598"/>
        <v>39.612216283391284</v>
      </c>
      <c r="Q1561" s="42">
        <f t="shared" si="588"/>
        <v>39.612216283391284</v>
      </c>
      <c r="R1561" s="46">
        <f t="shared" si="597"/>
        <v>3.5166499996925813</v>
      </c>
      <c r="S1561" s="42">
        <f t="shared" si="589"/>
        <v>0</v>
      </c>
      <c r="T1561" s="43">
        <f t="shared" si="575"/>
        <v>0.83934133588421089</v>
      </c>
      <c r="U1561" s="36"/>
      <c r="V1561" s="58">
        <f t="shared" si="590"/>
        <v>582.66666666666958</v>
      </c>
      <c r="W1561" s="58">
        <f t="shared" si="591"/>
        <v>0</v>
      </c>
      <c r="Y1561" s="61">
        <f t="shared" si="577"/>
        <v>671705.59259259258</v>
      </c>
      <c r="Z1561" s="61">
        <f t="shared" si="578"/>
        <v>671.70559259259255</v>
      </c>
      <c r="AA1561" s="61">
        <f t="shared" si="579"/>
        <v>0</v>
      </c>
      <c r="AB1561" s="63">
        <f t="shared" si="580"/>
        <v>0</v>
      </c>
      <c r="AC1561" s="36"/>
      <c r="AD1561" s="64">
        <f t="shared" si="581"/>
        <v>0</v>
      </c>
      <c r="AE1561" s="64">
        <f t="shared" si="582"/>
        <v>0.83934133588421089</v>
      </c>
      <c r="AF1561" s="42">
        <f t="shared" si="592"/>
        <v>0</v>
      </c>
      <c r="AG1561" s="72">
        <f t="shared" si="593"/>
        <v>0</v>
      </c>
      <c r="AH1561">
        <f t="shared" si="594"/>
        <v>0.50989986154965816</v>
      </c>
    </row>
    <row r="1562" spans="1:34" ht="15.75" thickBot="1" x14ac:dyDescent="0.3">
      <c r="A1562" s="36"/>
      <c r="B1562" s="18" t="s">
        <v>62</v>
      </c>
      <c r="C1562" s="18">
        <v>1558</v>
      </c>
      <c r="D1562" s="18">
        <v>81</v>
      </c>
      <c r="E1562" s="49">
        <v>98.9</v>
      </c>
      <c r="F1562" s="37">
        <f t="shared" si="595"/>
        <v>0.37500000000000039</v>
      </c>
      <c r="G1562" s="37">
        <f t="shared" si="596"/>
        <v>1.3500000000000014</v>
      </c>
      <c r="H1562" s="36"/>
      <c r="I1562" s="33">
        <f t="shared" si="576"/>
        <v>27.472222222222225</v>
      </c>
      <c r="J1562" s="34">
        <f t="shared" si="583"/>
        <v>684.00000000000068</v>
      </c>
      <c r="K1562" s="34">
        <f t="shared" si="584"/>
        <v>143.15</v>
      </c>
      <c r="L1562" s="39">
        <f t="shared" si="585"/>
        <v>751.93051875000015</v>
      </c>
      <c r="M1562" s="40">
        <f t="shared" si="586"/>
        <v>1579.0805187500009</v>
      </c>
      <c r="N1562" s="36"/>
      <c r="O1562" s="45">
        <f t="shared" si="587"/>
        <v>43380.850917881973</v>
      </c>
      <c r="P1562" s="46">
        <f t="shared" si="598"/>
        <v>43.380850917881972</v>
      </c>
      <c r="Q1562" s="42">
        <f t="shared" si="588"/>
        <v>43.380850917881972</v>
      </c>
      <c r="R1562" s="46">
        <f t="shared" si="597"/>
        <v>3.5287002360586595</v>
      </c>
      <c r="S1562" s="42">
        <f t="shared" si="589"/>
        <v>0</v>
      </c>
      <c r="T1562" s="43">
        <f t="shared" si="575"/>
        <v>0.83934133588421089</v>
      </c>
      <c r="U1562" s="36"/>
      <c r="V1562" s="58">
        <f t="shared" si="590"/>
        <v>684.00000000000068</v>
      </c>
      <c r="W1562" s="58">
        <f t="shared" si="591"/>
        <v>0</v>
      </c>
      <c r="Y1562" s="61">
        <f t="shared" si="577"/>
        <v>688307.37037037045</v>
      </c>
      <c r="Z1562" s="61">
        <f t="shared" si="578"/>
        <v>688.30737037037045</v>
      </c>
      <c r="AA1562" s="61">
        <f t="shared" si="579"/>
        <v>0</v>
      </c>
      <c r="AB1562" s="63">
        <f t="shared" si="580"/>
        <v>0</v>
      </c>
      <c r="AC1562" s="36"/>
      <c r="AD1562" s="64">
        <f t="shared" si="581"/>
        <v>0</v>
      </c>
      <c r="AE1562" s="64">
        <f t="shared" si="582"/>
        <v>0.83934133588421089</v>
      </c>
      <c r="AF1562" s="42">
        <f t="shared" si="592"/>
        <v>0</v>
      </c>
      <c r="AG1562" s="72">
        <f t="shared" si="593"/>
        <v>0</v>
      </c>
      <c r="AH1562">
        <f t="shared" si="594"/>
        <v>0.50989986154965816</v>
      </c>
    </row>
    <row r="1563" spans="1:34" ht="15.75" thickBot="1" x14ac:dyDescent="0.3">
      <c r="A1563" s="36"/>
      <c r="B1563" s="18" t="s">
        <v>62</v>
      </c>
      <c r="C1563" s="18">
        <v>1559</v>
      </c>
      <c r="D1563" s="18">
        <v>82</v>
      </c>
      <c r="E1563" s="49">
        <v>100.4</v>
      </c>
      <c r="F1563" s="37">
        <f t="shared" si="595"/>
        <v>0.43055555555555475</v>
      </c>
      <c r="G1563" s="37">
        <f t="shared" si="596"/>
        <v>1.5499999999999972</v>
      </c>
      <c r="H1563" s="36"/>
      <c r="I1563" s="33">
        <f t="shared" si="576"/>
        <v>27.888888888888893</v>
      </c>
      <c r="J1563" s="34">
        <f t="shared" si="583"/>
        <v>785.33333333333189</v>
      </c>
      <c r="K1563" s="34">
        <f t="shared" si="584"/>
        <v>143.15</v>
      </c>
      <c r="L1563" s="39">
        <f t="shared" si="585"/>
        <v>774.91230000000019</v>
      </c>
      <c r="M1563" s="40">
        <f t="shared" si="586"/>
        <v>1703.3956333333322</v>
      </c>
      <c r="N1563" s="36"/>
      <c r="O1563" s="45">
        <f t="shared" si="587"/>
        <v>47505.811551851824</v>
      </c>
      <c r="P1563" s="46">
        <f t="shared" si="598"/>
        <v>47.505811551851828</v>
      </c>
      <c r="Q1563" s="42">
        <f t="shared" si="588"/>
        <v>47.505811551851828</v>
      </c>
      <c r="R1563" s="46">
        <f t="shared" si="597"/>
        <v>3.5418962948230628</v>
      </c>
      <c r="S1563" s="42">
        <f t="shared" si="589"/>
        <v>0</v>
      </c>
      <c r="T1563" s="43">
        <f t="shared" si="575"/>
        <v>0.83934133588421089</v>
      </c>
      <c r="U1563" s="36"/>
      <c r="V1563" s="58">
        <f t="shared" si="590"/>
        <v>785.33333333333189</v>
      </c>
      <c r="W1563" s="58">
        <f t="shared" si="591"/>
        <v>0</v>
      </c>
      <c r="Y1563" s="61">
        <f t="shared" si="577"/>
        <v>709344.5925925927</v>
      </c>
      <c r="Z1563" s="61">
        <f t="shared" si="578"/>
        <v>709.34459259259268</v>
      </c>
      <c r="AA1563" s="61">
        <f t="shared" si="579"/>
        <v>0</v>
      </c>
      <c r="AB1563" s="63">
        <f t="shared" si="580"/>
        <v>0</v>
      </c>
      <c r="AC1563" s="36"/>
      <c r="AD1563" s="64">
        <f t="shared" si="581"/>
        <v>0</v>
      </c>
      <c r="AE1563" s="64">
        <f t="shared" si="582"/>
        <v>0.83934133588421089</v>
      </c>
      <c r="AF1563" s="42">
        <f t="shared" si="592"/>
        <v>0</v>
      </c>
      <c r="AG1563" s="72">
        <f t="shared" si="593"/>
        <v>0</v>
      </c>
      <c r="AH1563">
        <f t="shared" si="594"/>
        <v>0.50989986154965816</v>
      </c>
    </row>
    <row r="1564" spans="1:34" ht="15.75" thickBot="1" x14ac:dyDescent="0.3">
      <c r="A1564" s="36"/>
      <c r="B1564" s="18" t="s">
        <v>62</v>
      </c>
      <c r="C1564" s="18">
        <v>1560</v>
      </c>
      <c r="D1564" s="18">
        <v>83</v>
      </c>
      <c r="E1564" s="49">
        <v>102</v>
      </c>
      <c r="F1564" s="37">
        <f t="shared" si="595"/>
        <v>0.44444444444444287</v>
      </c>
      <c r="G1564" s="37">
        <f t="shared" si="596"/>
        <v>1.5999999999999943</v>
      </c>
      <c r="H1564" s="36"/>
      <c r="I1564" s="33">
        <f t="shared" si="576"/>
        <v>28.333333333333336</v>
      </c>
      <c r="J1564" s="34">
        <f t="shared" si="583"/>
        <v>810.66666666666379</v>
      </c>
      <c r="K1564" s="34">
        <f t="shared" si="584"/>
        <v>143.15</v>
      </c>
      <c r="L1564" s="39">
        <f t="shared" si="585"/>
        <v>799.80750000000012</v>
      </c>
      <c r="M1564" s="40">
        <f t="shared" si="586"/>
        <v>1753.6241666666638</v>
      </c>
      <c r="N1564" s="36"/>
      <c r="O1564" s="45">
        <f t="shared" si="587"/>
        <v>49686.018055555476</v>
      </c>
      <c r="P1564" s="46">
        <f t="shared" si="598"/>
        <v>49.686018055555479</v>
      </c>
      <c r="Q1564" s="42">
        <f t="shared" si="588"/>
        <v>49.686018055555479</v>
      </c>
      <c r="R1564" s="46">
        <f t="shared" si="597"/>
        <v>3.5556979665051616</v>
      </c>
      <c r="S1564" s="42">
        <f t="shared" si="589"/>
        <v>0</v>
      </c>
      <c r="T1564" s="43">
        <f t="shared" si="575"/>
        <v>0.83934133588421089</v>
      </c>
      <c r="U1564" s="36"/>
      <c r="V1564" s="58">
        <f t="shared" si="590"/>
        <v>810.66666666666379</v>
      </c>
      <c r="W1564" s="58">
        <f t="shared" si="591"/>
        <v>0</v>
      </c>
      <c r="Y1564" s="61">
        <f t="shared" si="577"/>
        <v>732133.33333333349</v>
      </c>
      <c r="Z1564" s="61">
        <f t="shared" si="578"/>
        <v>732.13333333333344</v>
      </c>
      <c r="AA1564" s="61">
        <f t="shared" si="579"/>
        <v>0</v>
      </c>
      <c r="AB1564" s="63">
        <f t="shared" si="580"/>
        <v>0</v>
      </c>
      <c r="AC1564" s="36"/>
      <c r="AD1564" s="64">
        <f t="shared" si="581"/>
        <v>0</v>
      </c>
      <c r="AE1564" s="64">
        <f t="shared" si="582"/>
        <v>0.83934133588421089</v>
      </c>
      <c r="AF1564" s="42">
        <f t="shared" si="592"/>
        <v>0</v>
      </c>
      <c r="AG1564" s="72">
        <f t="shared" si="593"/>
        <v>0</v>
      </c>
      <c r="AH1564">
        <f t="shared" si="594"/>
        <v>0.50989986154965816</v>
      </c>
    </row>
    <row r="1565" spans="1:34" ht="15.75" thickBot="1" x14ac:dyDescent="0.3">
      <c r="A1565" s="36"/>
      <c r="B1565" s="18" t="s">
        <v>62</v>
      </c>
      <c r="C1565" s="18">
        <v>1561</v>
      </c>
      <c r="D1565" s="18">
        <v>84</v>
      </c>
      <c r="E1565" s="49">
        <v>103.6</v>
      </c>
      <c r="F1565" s="37">
        <f t="shared" si="595"/>
        <v>0.44444444444444481</v>
      </c>
      <c r="G1565" s="37">
        <f t="shared" si="596"/>
        <v>1.6000000000000014</v>
      </c>
      <c r="H1565" s="36"/>
      <c r="I1565" s="33">
        <f t="shared" si="576"/>
        <v>28.777777777777779</v>
      </c>
      <c r="J1565" s="34">
        <f t="shared" si="583"/>
        <v>810.66666666666731</v>
      </c>
      <c r="K1565" s="34">
        <f t="shared" si="584"/>
        <v>143.15</v>
      </c>
      <c r="L1565" s="39">
        <f t="shared" si="585"/>
        <v>825.09629999999993</v>
      </c>
      <c r="M1565" s="40">
        <f t="shared" si="586"/>
        <v>1778.9129666666672</v>
      </c>
      <c r="N1565" s="36"/>
      <c r="O1565" s="45">
        <f t="shared" si="587"/>
        <v>51193.162040740761</v>
      </c>
      <c r="P1565" s="46">
        <f t="shared" si="598"/>
        <v>51.193162040740759</v>
      </c>
      <c r="Q1565" s="42">
        <f t="shared" si="588"/>
        <v>51.193162040740759</v>
      </c>
      <c r="R1565" s="46">
        <f t="shared" si="597"/>
        <v>3.569918289294256</v>
      </c>
      <c r="S1565" s="42">
        <f t="shared" si="589"/>
        <v>0</v>
      </c>
      <c r="T1565" s="43">
        <f t="shared" si="575"/>
        <v>0.83934133588421089</v>
      </c>
      <c r="U1565" s="36"/>
      <c r="V1565" s="58">
        <f t="shared" si="590"/>
        <v>810.66666666666731</v>
      </c>
      <c r="W1565" s="58">
        <f t="shared" si="591"/>
        <v>0</v>
      </c>
      <c r="Y1565" s="61">
        <f t="shared" si="577"/>
        <v>755282.37037037034</v>
      </c>
      <c r="Z1565" s="61">
        <f t="shared" si="578"/>
        <v>755.28237037037036</v>
      </c>
      <c r="AA1565" s="61">
        <f t="shared" si="579"/>
        <v>0</v>
      </c>
      <c r="AB1565" s="63">
        <f t="shared" si="580"/>
        <v>0</v>
      </c>
      <c r="AC1565" s="36"/>
      <c r="AD1565" s="64">
        <f t="shared" si="581"/>
        <v>0</v>
      </c>
      <c r="AE1565" s="64">
        <f t="shared" si="582"/>
        <v>0.83934133588421089</v>
      </c>
      <c r="AF1565" s="42">
        <f t="shared" si="592"/>
        <v>0</v>
      </c>
      <c r="AG1565" s="72">
        <f t="shared" si="593"/>
        <v>0</v>
      </c>
      <c r="AH1565">
        <f t="shared" si="594"/>
        <v>0.50989986154965816</v>
      </c>
    </row>
    <row r="1566" spans="1:34" ht="15.75" thickBot="1" x14ac:dyDescent="0.3">
      <c r="A1566" s="36"/>
      <c r="B1566" s="18" t="s">
        <v>62</v>
      </c>
      <c r="C1566" s="18">
        <v>1562</v>
      </c>
      <c r="D1566" s="18">
        <v>85</v>
      </c>
      <c r="E1566" s="49">
        <v>105.2</v>
      </c>
      <c r="F1566" s="37">
        <f t="shared" si="595"/>
        <v>0.44444444444444481</v>
      </c>
      <c r="G1566" s="37">
        <f t="shared" si="596"/>
        <v>1.6000000000000014</v>
      </c>
      <c r="H1566" s="36"/>
      <c r="I1566" s="33">
        <f t="shared" si="576"/>
        <v>29.222222222222225</v>
      </c>
      <c r="J1566" s="34">
        <f t="shared" si="583"/>
        <v>810.66666666666731</v>
      </c>
      <c r="K1566" s="34">
        <f t="shared" si="584"/>
        <v>143.15</v>
      </c>
      <c r="L1566" s="39">
        <f t="shared" si="585"/>
        <v>850.77870000000019</v>
      </c>
      <c r="M1566" s="40">
        <f t="shared" si="586"/>
        <v>1804.5953666666674</v>
      </c>
      <c r="N1566" s="36"/>
      <c r="O1566" s="45">
        <f t="shared" si="587"/>
        <v>52734.286825925949</v>
      </c>
      <c r="P1566" s="46">
        <f t="shared" si="598"/>
        <v>52.734286825925949</v>
      </c>
      <c r="Q1566" s="42">
        <f t="shared" si="588"/>
        <v>52.734286825925949</v>
      </c>
      <c r="R1566" s="46">
        <f t="shared" si="597"/>
        <v>3.5845667023014576</v>
      </c>
      <c r="S1566" s="42">
        <f t="shared" si="589"/>
        <v>0</v>
      </c>
      <c r="T1566" s="43">
        <f t="shared" si="575"/>
        <v>0.83934133588421089</v>
      </c>
      <c r="U1566" s="36"/>
      <c r="V1566" s="58">
        <f t="shared" si="590"/>
        <v>810.66666666666731</v>
      </c>
      <c r="W1566" s="58">
        <f t="shared" si="591"/>
        <v>0</v>
      </c>
      <c r="Y1566" s="61">
        <f t="shared" si="577"/>
        <v>778791.70370370382</v>
      </c>
      <c r="Z1566" s="61">
        <f t="shared" si="578"/>
        <v>778.79170370370377</v>
      </c>
      <c r="AA1566" s="61">
        <f t="shared" si="579"/>
        <v>0</v>
      </c>
      <c r="AB1566" s="63">
        <f t="shared" si="580"/>
        <v>0</v>
      </c>
      <c r="AC1566" s="36"/>
      <c r="AD1566" s="64">
        <f t="shared" si="581"/>
        <v>0</v>
      </c>
      <c r="AE1566" s="64">
        <f t="shared" si="582"/>
        <v>0.83934133588421089</v>
      </c>
      <c r="AF1566" s="42">
        <f t="shared" si="592"/>
        <v>0</v>
      </c>
      <c r="AG1566" s="72">
        <f t="shared" si="593"/>
        <v>0</v>
      </c>
      <c r="AH1566">
        <f t="shared" si="594"/>
        <v>0.50989986154965816</v>
      </c>
    </row>
    <row r="1567" spans="1:34" ht="15.75" thickBot="1" x14ac:dyDescent="0.3">
      <c r="A1567" s="36"/>
      <c r="B1567" s="18" t="s">
        <v>62</v>
      </c>
      <c r="C1567" s="18">
        <v>1563</v>
      </c>
      <c r="D1567" s="18">
        <v>86</v>
      </c>
      <c r="E1567" s="49">
        <v>106.8</v>
      </c>
      <c r="F1567" s="37">
        <f t="shared" si="595"/>
        <v>0.45833333333333293</v>
      </c>
      <c r="G1567" s="37">
        <f t="shared" si="596"/>
        <v>1.6499999999999986</v>
      </c>
      <c r="H1567" s="36"/>
      <c r="I1567" s="33">
        <f t="shared" si="576"/>
        <v>29.666666666666668</v>
      </c>
      <c r="J1567" s="34">
        <f t="shared" si="583"/>
        <v>835.9999999999992</v>
      </c>
      <c r="K1567" s="34">
        <f t="shared" si="584"/>
        <v>143.15</v>
      </c>
      <c r="L1567" s="39">
        <f t="shared" si="585"/>
        <v>876.85470000000009</v>
      </c>
      <c r="M1567" s="40">
        <f t="shared" si="586"/>
        <v>1856.0046999999993</v>
      </c>
      <c r="N1567" s="36"/>
      <c r="O1567" s="45">
        <f t="shared" si="587"/>
        <v>55061.472766666644</v>
      </c>
      <c r="P1567" s="46">
        <f t="shared" si="598"/>
        <v>55.061472766666647</v>
      </c>
      <c r="Q1567" s="42">
        <f t="shared" si="588"/>
        <v>55.061472766666647</v>
      </c>
      <c r="R1567" s="46">
        <f t="shared" si="597"/>
        <v>3.5998615558477538</v>
      </c>
      <c r="S1567" s="42">
        <f t="shared" si="589"/>
        <v>0</v>
      </c>
      <c r="T1567" s="43">
        <f t="shared" si="575"/>
        <v>0.83934133588421089</v>
      </c>
      <c r="U1567" s="36"/>
      <c r="V1567" s="58">
        <f t="shared" si="590"/>
        <v>835.9999999999992</v>
      </c>
      <c r="W1567" s="58">
        <f t="shared" si="591"/>
        <v>0</v>
      </c>
      <c r="Y1567" s="61">
        <f t="shared" si="577"/>
        <v>802661.33333333337</v>
      </c>
      <c r="Z1567" s="61">
        <f t="shared" si="578"/>
        <v>802.66133333333335</v>
      </c>
      <c r="AA1567" s="61">
        <f t="shared" si="579"/>
        <v>0</v>
      </c>
      <c r="AB1567" s="63">
        <f t="shared" si="580"/>
        <v>0</v>
      </c>
      <c r="AC1567" s="36"/>
      <c r="AD1567" s="64">
        <f t="shared" si="581"/>
        <v>0</v>
      </c>
      <c r="AE1567" s="64">
        <f t="shared" si="582"/>
        <v>0.83934133588421089</v>
      </c>
      <c r="AF1567" s="42">
        <f t="shared" si="592"/>
        <v>0</v>
      </c>
      <c r="AG1567" s="72">
        <f t="shared" si="593"/>
        <v>0</v>
      </c>
      <c r="AH1567">
        <f t="shared" si="594"/>
        <v>0.50989986154965816</v>
      </c>
    </row>
    <row r="1568" spans="1:34" ht="15.75" thickBot="1" x14ac:dyDescent="0.3">
      <c r="A1568" s="36"/>
      <c r="B1568" s="18" t="s">
        <v>62</v>
      </c>
      <c r="C1568" s="18">
        <v>1564</v>
      </c>
      <c r="D1568" s="18">
        <v>87</v>
      </c>
      <c r="E1568" s="49">
        <v>108.5</v>
      </c>
      <c r="F1568" s="37">
        <f t="shared" si="595"/>
        <v>0.47222222222222299</v>
      </c>
      <c r="G1568" s="37">
        <f t="shared" si="596"/>
        <v>1.7000000000000028</v>
      </c>
      <c r="H1568" s="36"/>
      <c r="I1568" s="33">
        <f t="shared" si="576"/>
        <v>30.138888888888889</v>
      </c>
      <c r="J1568" s="34">
        <f t="shared" si="583"/>
        <v>861.33333333333474</v>
      </c>
      <c r="K1568" s="34">
        <f t="shared" si="584"/>
        <v>143.15</v>
      </c>
      <c r="L1568" s="39">
        <f t="shared" si="585"/>
        <v>904.99171875000002</v>
      </c>
      <c r="M1568" s="40">
        <f t="shared" si="586"/>
        <v>1909.475052083335</v>
      </c>
      <c r="N1568" s="36"/>
      <c r="O1568" s="45">
        <f t="shared" si="587"/>
        <v>57549.456430844955</v>
      </c>
      <c r="P1568" s="46">
        <f t="shared" si="598"/>
        <v>57.549456430844955</v>
      </c>
      <c r="Q1568" s="42">
        <f t="shared" si="588"/>
        <v>57.549456430844948</v>
      </c>
      <c r="R1568" s="46">
        <f t="shared" si="597"/>
        <v>3.6158475159674328</v>
      </c>
      <c r="S1568" s="42">
        <f t="shared" si="589"/>
        <v>0</v>
      </c>
      <c r="T1568" s="43">
        <f t="shared" si="575"/>
        <v>0.83934133588421089</v>
      </c>
      <c r="U1568" s="36"/>
      <c r="V1568" s="58">
        <f t="shared" si="590"/>
        <v>861.33333333333474</v>
      </c>
      <c r="W1568" s="58">
        <f t="shared" si="591"/>
        <v>0</v>
      </c>
      <c r="Y1568" s="61">
        <f t="shared" si="577"/>
        <v>828417.5925925927</v>
      </c>
      <c r="Z1568" s="61">
        <f t="shared" si="578"/>
        <v>828.41759259259265</v>
      </c>
      <c r="AA1568" s="61">
        <f t="shared" si="579"/>
        <v>0</v>
      </c>
      <c r="AB1568" s="63">
        <f t="shared" si="580"/>
        <v>0</v>
      </c>
      <c r="AC1568" s="36"/>
      <c r="AD1568" s="64">
        <f t="shared" si="581"/>
        <v>0</v>
      </c>
      <c r="AE1568" s="64">
        <f t="shared" si="582"/>
        <v>0.83934133588421089</v>
      </c>
      <c r="AF1568" s="42">
        <f t="shared" si="592"/>
        <v>0</v>
      </c>
      <c r="AG1568" s="72">
        <f t="shared" si="593"/>
        <v>0</v>
      </c>
      <c r="AH1568">
        <f t="shared" si="594"/>
        <v>0.50989986154965816</v>
      </c>
    </row>
    <row r="1569" spans="1:34" ht="15.75" thickBot="1" x14ac:dyDescent="0.3">
      <c r="A1569" s="36"/>
      <c r="B1569" s="18" t="s">
        <v>62</v>
      </c>
      <c r="C1569" s="18">
        <v>1565</v>
      </c>
      <c r="D1569" s="18">
        <v>88</v>
      </c>
      <c r="E1569" s="49">
        <v>110.2</v>
      </c>
      <c r="F1569" s="37">
        <f t="shared" si="595"/>
        <v>0.47222222222222299</v>
      </c>
      <c r="G1569" s="37">
        <f t="shared" si="596"/>
        <v>1.7000000000000028</v>
      </c>
      <c r="H1569" s="36"/>
      <c r="I1569" s="33">
        <f t="shared" si="576"/>
        <v>30.611111111111114</v>
      </c>
      <c r="J1569" s="34">
        <f t="shared" si="583"/>
        <v>861.33333333333474</v>
      </c>
      <c r="K1569" s="34">
        <f t="shared" si="584"/>
        <v>143.15</v>
      </c>
      <c r="L1569" s="39">
        <f t="shared" si="585"/>
        <v>933.57307500000013</v>
      </c>
      <c r="M1569" s="40">
        <f t="shared" si="586"/>
        <v>1938.0564083333347</v>
      </c>
      <c r="N1569" s="36"/>
      <c r="O1569" s="45">
        <f t="shared" si="587"/>
        <v>59326.060055092639</v>
      </c>
      <c r="P1569" s="46">
        <f t="shared" si="598"/>
        <v>59.32606005509264</v>
      </c>
      <c r="Q1569" s="42">
        <f t="shared" si="588"/>
        <v>59.32606005509264</v>
      </c>
      <c r="R1569" s="46">
        <f t="shared" si="597"/>
        <v>3.6323269770938476</v>
      </c>
      <c r="S1569" s="42">
        <f t="shared" si="589"/>
        <v>0</v>
      </c>
      <c r="T1569" s="43">
        <f t="shared" si="575"/>
        <v>0.83934133588421089</v>
      </c>
      <c r="U1569" s="36"/>
      <c r="V1569" s="58">
        <f t="shared" si="590"/>
        <v>861.33333333333474</v>
      </c>
      <c r="W1569" s="58">
        <f t="shared" si="591"/>
        <v>0</v>
      </c>
      <c r="Y1569" s="61">
        <f t="shared" si="577"/>
        <v>854580.5925925927</v>
      </c>
      <c r="Z1569" s="61">
        <f t="shared" si="578"/>
        <v>854.58059259259267</v>
      </c>
      <c r="AA1569" s="61">
        <f t="shared" si="579"/>
        <v>0</v>
      </c>
      <c r="AB1569" s="63">
        <f t="shared" si="580"/>
        <v>0</v>
      </c>
      <c r="AC1569" s="36"/>
      <c r="AD1569" s="64">
        <f t="shared" si="581"/>
        <v>0</v>
      </c>
      <c r="AE1569" s="64">
        <f t="shared" si="582"/>
        <v>0.83934133588421089</v>
      </c>
      <c r="AF1569" s="42">
        <f t="shared" si="592"/>
        <v>0</v>
      </c>
      <c r="AG1569" s="72">
        <f t="shared" si="593"/>
        <v>0</v>
      </c>
      <c r="AH1569">
        <f t="shared" si="594"/>
        <v>0.50989986154965816</v>
      </c>
    </row>
    <row r="1570" spans="1:34" ht="15.75" thickBot="1" x14ac:dyDescent="0.3">
      <c r="A1570" s="36"/>
      <c r="B1570" s="18" t="s">
        <v>62</v>
      </c>
      <c r="C1570" s="18">
        <v>1566</v>
      </c>
      <c r="D1570" s="18">
        <v>89</v>
      </c>
      <c r="E1570" s="49">
        <v>111.9</v>
      </c>
      <c r="F1570" s="37">
        <f t="shared" si="595"/>
        <v>0.4861111111111111</v>
      </c>
      <c r="G1570" s="37">
        <f t="shared" si="596"/>
        <v>1.75</v>
      </c>
      <c r="H1570" s="36"/>
      <c r="I1570" s="33">
        <f t="shared" si="576"/>
        <v>31.083333333333336</v>
      </c>
      <c r="J1570" s="34">
        <f t="shared" si="583"/>
        <v>886.66666666666663</v>
      </c>
      <c r="K1570" s="34">
        <f t="shared" si="584"/>
        <v>143.15</v>
      </c>
      <c r="L1570" s="39">
        <f t="shared" si="585"/>
        <v>962.5987687500002</v>
      </c>
      <c r="M1570" s="40">
        <f t="shared" si="586"/>
        <v>1992.4154354166667</v>
      </c>
      <c r="N1570" s="36"/>
      <c r="O1570" s="45">
        <f t="shared" si="587"/>
        <v>61930.913117534728</v>
      </c>
      <c r="P1570" s="46">
        <f t="shared" si="598"/>
        <v>61.930913117534729</v>
      </c>
      <c r="Q1570" s="42">
        <f t="shared" si="588"/>
        <v>61.930913117534729</v>
      </c>
      <c r="R1570" s="46">
        <f t="shared" si="597"/>
        <v>3.6495300085153848</v>
      </c>
      <c r="S1570" s="42">
        <f t="shared" si="589"/>
        <v>0</v>
      </c>
      <c r="T1570" s="43">
        <f t="shared" si="575"/>
        <v>0.83934133588421089</v>
      </c>
      <c r="U1570" s="36"/>
      <c r="V1570" s="58">
        <f t="shared" si="590"/>
        <v>886.66666666666663</v>
      </c>
      <c r="W1570" s="58">
        <f t="shared" si="591"/>
        <v>0</v>
      </c>
      <c r="Y1570" s="61">
        <f t="shared" si="577"/>
        <v>881150.33333333349</v>
      </c>
      <c r="Z1570" s="61">
        <f t="shared" si="578"/>
        <v>881.15033333333349</v>
      </c>
      <c r="AA1570" s="61">
        <f t="shared" si="579"/>
        <v>0</v>
      </c>
      <c r="AB1570" s="63">
        <f t="shared" si="580"/>
        <v>0</v>
      </c>
      <c r="AC1570" s="36"/>
      <c r="AD1570" s="64">
        <f t="shared" si="581"/>
        <v>0</v>
      </c>
      <c r="AE1570" s="64">
        <f t="shared" si="582"/>
        <v>0.83934133588421089</v>
      </c>
      <c r="AF1570" s="42">
        <f t="shared" si="592"/>
        <v>783577.61511110933</v>
      </c>
      <c r="AG1570" s="72">
        <f t="shared" si="593"/>
        <v>452222.23112099903</v>
      </c>
      <c r="AH1570">
        <f t="shared" si="594"/>
        <v>0.50989986154965816</v>
      </c>
    </row>
    <row r="1571" spans="1:34" ht="15.75" thickBot="1" x14ac:dyDescent="0.3">
      <c r="A1571" s="36"/>
      <c r="B1571" s="18" t="s">
        <v>62</v>
      </c>
      <c r="C1571" s="18">
        <v>1567</v>
      </c>
      <c r="D1571" s="18">
        <v>90</v>
      </c>
      <c r="E1571" s="49">
        <v>113.7</v>
      </c>
      <c r="F1571" s="37">
        <f t="shared" si="595"/>
        <v>0.47222222222222104</v>
      </c>
      <c r="G1571" s="37">
        <f t="shared" si="596"/>
        <v>1.6999999999999957</v>
      </c>
      <c r="H1571" s="36"/>
      <c r="I1571" s="33">
        <f t="shared" si="576"/>
        <v>31.583333333333336</v>
      </c>
      <c r="J1571" s="34">
        <f t="shared" si="583"/>
        <v>861.33333333333121</v>
      </c>
      <c r="K1571" s="34">
        <f t="shared" si="584"/>
        <v>143.15</v>
      </c>
      <c r="L1571" s="39">
        <f t="shared" si="585"/>
        <v>993.81616875000009</v>
      </c>
      <c r="M1571" s="40">
        <f t="shared" si="586"/>
        <v>1998.2995020833314</v>
      </c>
      <c r="N1571" s="36"/>
      <c r="O1571" s="45">
        <f t="shared" si="587"/>
        <v>63112.959274131885</v>
      </c>
      <c r="P1571" s="46">
        <f t="shared" si="598"/>
        <v>63.112959274131882</v>
      </c>
      <c r="Q1571" s="42">
        <f t="shared" si="588"/>
        <v>63.112959274131882</v>
      </c>
      <c r="R1571" s="46">
        <f t="shared" si="597"/>
        <v>3.6670613860915324</v>
      </c>
      <c r="S1571" s="42">
        <f t="shared" si="589"/>
        <v>0</v>
      </c>
      <c r="T1571" s="43">
        <f t="shared" si="575"/>
        <v>0.83934133588421089</v>
      </c>
      <c r="U1571" s="36"/>
      <c r="V1571" s="58">
        <f t="shared" si="590"/>
        <v>861.33333333333121</v>
      </c>
      <c r="W1571" s="58">
        <f t="shared" si="591"/>
        <v>0</v>
      </c>
      <c r="Y1571" s="61">
        <f t="shared" si="577"/>
        <v>909726.33333333349</v>
      </c>
      <c r="Z1571" s="61">
        <f t="shared" si="578"/>
        <v>909.72633333333351</v>
      </c>
      <c r="AA1571" s="61">
        <f t="shared" si="579"/>
        <v>0</v>
      </c>
      <c r="AB1571" s="63">
        <f t="shared" si="580"/>
        <v>0</v>
      </c>
      <c r="AC1571" s="36"/>
      <c r="AD1571" s="64">
        <f t="shared" si="581"/>
        <v>0</v>
      </c>
      <c r="AE1571" s="64">
        <f t="shared" si="582"/>
        <v>0.83934133588421089</v>
      </c>
      <c r="AF1571" s="42">
        <f t="shared" si="592"/>
        <v>734687.21575308521</v>
      </c>
      <c r="AG1571" s="72">
        <f t="shared" si="593"/>
        <v>424006.35939149937</v>
      </c>
      <c r="AH1571">
        <f t="shared" si="594"/>
        <v>0.50989986154965816</v>
      </c>
    </row>
    <row r="1572" spans="1:34" ht="15.75" thickBot="1" x14ac:dyDescent="0.3">
      <c r="A1572" s="36"/>
      <c r="B1572" s="18" t="s">
        <v>62</v>
      </c>
      <c r="C1572" s="18">
        <v>1568</v>
      </c>
      <c r="D1572" s="18">
        <v>91</v>
      </c>
      <c r="E1572" s="49">
        <v>115.3</v>
      </c>
      <c r="F1572" s="37">
        <f t="shared" si="595"/>
        <v>0.43055555555555475</v>
      </c>
      <c r="G1572" s="37">
        <f t="shared" si="596"/>
        <v>1.5499999999999972</v>
      </c>
      <c r="H1572" s="36"/>
      <c r="I1572" s="33">
        <f t="shared" si="576"/>
        <v>32.027777777777779</v>
      </c>
      <c r="J1572" s="34">
        <f t="shared" si="583"/>
        <v>785.33333333333189</v>
      </c>
      <c r="K1572" s="34">
        <f t="shared" si="584"/>
        <v>143.15</v>
      </c>
      <c r="L1572" s="39">
        <f t="shared" si="585"/>
        <v>1021.9831687500001</v>
      </c>
      <c r="M1572" s="40">
        <f t="shared" si="586"/>
        <v>1950.466502083332</v>
      </c>
      <c r="N1572" s="36"/>
      <c r="O1572" s="45">
        <f t="shared" si="587"/>
        <v>62469.107691724494</v>
      </c>
      <c r="P1572" s="46">
        <f t="shared" si="598"/>
        <v>62.469107691724496</v>
      </c>
      <c r="Q1572" s="42">
        <f t="shared" si="588"/>
        <v>62.469107691724496</v>
      </c>
      <c r="R1572" s="46">
        <f t="shared" si="597"/>
        <v>3.6844139160059002</v>
      </c>
      <c r="S1572" s="42">
        <f t="shared" si="589"/>
        <v>0</v>
      </c>
      <c r="T1572" s="43">
        <f t="shared" si="575"/>
        <v>0.83934133588421089</v>
      </c>
      <c r="U1572" s="36"/>
      <c r="V1572" s="58">
        <f t="shared" si="590"/>
        <v>785.33333333333189</v>
      </c>
      <c r="W1572" s="58">
        <f t="shared" si="591"/>
        <v>0</v>
      </c>
      <c r="Y1572" s="61">
        <f t="shared" si="577"/>
        <v>935510.0370370372</v>
      </c>
      <c r="Z1572" s="61">
        <f t="shared" si="578"/>
        <v>935.51003703703725</v>
      </c>
      <c r="AA1572" s="61">
        <f t="shared" si="579"/>
        <v>0</v>
      </c>
      <c r="AB1572" s="63">
        <f t="shared" si="580"/>
        <v>0</v>
      </c>
      <c r="AC1572" s="36"/>
      <c r="AD1572" s="64">
        <f t="shared" si="581"/>
        <v>0</v>
      </c>
      <c r="AE1572" s="64">
        <f t="shared" si="582"/>
        <v>0.83934133588421089</v>
      </c>
      <c r="AF1572" s="42">
        <f t="shared" si="592"/>
        <v>705286.96572839632</v>
      </c>
      <c r="AG1572" s="72">
        <f t="shared" si="593"/>
        <v>407038.74009600072</v>
      </c>
      <c r="AH1572">
        <f t="shared" si="594"/>
        <v>0.50989986154965816</v>
      </c>
    </row>
    <row r="1573" spans="1:34" ht="15.75" thickBot="1" x14ac:dyDescent="0.3">
      <c r="A1573" s="36"/>
      <c r="B1573" s="18" t="s">
        <v>62</v>
      </c>
      <c r="C1573" s="18">
        <v>1569</v>
      </c>
      <c r="D1573" s="18">
        <v>92</v>
      </c>
      <c r="E1573" s="49">
        <v>116.8</v>
      </c>
      <c r="F1573" s="37">
        <f t="shared" si="595"/>
        <v>0.40277777777777857</v>
      </c>
      <c r="G1573" s="37">
        <f t="shared" si="596"/>
        <v>1.4500000000000028</v>
      </c>
      <c r="H1573" s="36"/>
      <c r="I1573" s="33">
        <f t="shared" si="576"/>
        <v>32.444444444444443</v>
      </c>
      <c r="J1573" s="34">
        <f t="shared" si="583"/>
        <v>734.66666666666811</v>
      </c>
      <c r="K1573" s="34">
        <f t="shared" si="584"/>
        <v>143.15</v>
      </c>
      <c r="L1573" s="39">
        <f t="shared" si="585"/>
        <v>1048.7471999999998</v>
      </c>
      <c r="M1573" s="40">
        <f t="shared" si="586"/>
        <v>1926.563866666668</v>
      </c>
      <c r="N1573" s="36"/>
      <c r="O1573" s="45">
        <f t="shared" si="587"/>
        <v>62506.29434074078</v>
      </c>
      <c r="P1573" s="46">
        <f t="shared" si="598"/>
        <v>62.50629434074078</v>
      </c>
      <c r="Q1573" s="42">
        <f t="shared" si="588"/>
        <v>62.506294340740773</v>
      </c>
      <c r="R1573" s="46">
        <f t="shared" si="597"/>
        <v>3.7017767755449946</v>
      </c>
      <c r="S1573" s="42">
        <f t="shared" si="589"/>
        <v>0</v>
      </c>
      <c r="T1573" s="43">
        <f t="shared" si="575"/>
        <v>0.83934133588421089</v>
      </c>
      <c r="U1573" s="36"/>
      <c r="V1573" s="58">
        <f t="shared" si="590"/>
        <v>734.66666666666811</v>
      </c>
      <c r="W1573" s="58">
        <f t="shared" si="591"/>
        <v>0</v>
      </c>
      <c r="Y1573" s="61">
        <f t="shared" si="577"/>
        <v>960009.48148148134</v>
      </c>
      <c r="Z1573" s="61">
        <f t="shared" si="578"/>
        <v>960.00948148148132</v>
      </c>
      <c r="AA1573" s="61">
        <f t="shared" si="579"/>
        <v>0</v>
      </c>
      <c r="AB1573" s="63">
        <f t="shared" si="580"/>
        <v>0</v>
      </c>
      <c r="AC1573" s="36"/>
      <c r="AD1573" s="64">
        <f t="shared" si="581"/>
        <v>0</v>
      </c>
      <c r="AE1573" s="64">
        <f t="shared" si="582"/>
        <v>0.83934133588421089</v>
      </c>
      <c r="AF1573" s="42">
        <f t="shared" si="592"/>
        <v>672482.35200000065</v>
      </c>
      <c r="AG1573" s="72">
        <f t="shared" si="593"/>
        <v>388106.37739800033</v>
      </c>
      <c r="AH1573">
        <f t="shared" si="594"/>
        <v>0.50989986154965816</v>
      </c>
    </row>
    <row r="1574" spans="1:34" ht="15.75" thickBot="1" x14ac:dyDescent="0.3">
      <c r="A1574" s="36"/>
      <c r="B1574" s="18" t="s">
        <v>62</v>
      </c>
      <c r="C1574" s="18">
        <v>1570</v>
      </c>
      <c r="D1574" s="18">
        <v>93</v>
      </c>
      <c r="E1574" s="49">
        <v>118.2</v>
      </c>
      <c r="F1574" s="37">
        <f t="shared" si="595"/>
        <v>0.37500000000000039</v>
      </c>
      <c r="G1574" s="37">
        <f t="shared" si="596"/>
        <v>1.3500000000000014</v>
      </c>
      <c r="H1574" s="36"/>
      <c r="I1574" s="33">
        <f t="shared" si="576"/>
        <v>32.833333333333336</v>
      </c>
      <c r="J1574" s="34">
        <f t="shared" si="583"/>
        <v>684.00000000000068</v>
      </c>
      <c r="K1574" s="34">
        <f t="shared" si="584"/>
        <v>143.15</v>
      </c>
      <c r="L1574" s="39">
        <f t="shared" si="585"/>
        <v>1074.0390749999999</v>
      </c>
      <c r="M1574" s="40">
        <f t="shared" si="586"/>
        <v>1901.1890750000007</v>
      </c>
      <c r="N1574" s="36"/>
      <c r="O1574" s="45">
        <f t="shared" si="587"/>
        <v>62422.37462916669</v>
      </c>
      <c r="P1574" s="46">
        <f t="shared" si="598"/>
        <v>62.42237462916669</v>
      </c>
      <c r="Q1574" s="42">
        <f t="shared" si="588"/>
        <v>62.42237462916669</v>
      </c>
      <c r="R1574" s="46">
        <f t="shared" si="597"/>
        <v>3.7191163240530964</v>
      </c>
      <c r="S1574" s="42">
        <f t="shared" si="589"/>
        <v>0</v>
      </c>
      <c r="T1574" s="43">
        <f t="shared" si="575"/>
        <v>0.83934133588421089</v>
      </c>
      <c r="U1574" s="36"/>
      <c r="V1574" s="58">
        <f t="shared" si="590"/>
        <v>684.00000000000068</v>
      </c>
      <c r="W1574" s="58">
        <f t="shared" si="591"/>
        <v>0</v>
      </c>
      <c r="Y1574" s="61">
        <f t="shared" si="577"/>
        <v>983161.33333333337</v>
      </c>
      <c r="Z1574" s="61">
        <f t="shared" si="578"/>
        <v>983.16133333333335</v>
      </c>
      <c r="AA1574" s="61">
        <f t="shared" si="579"/>
        <v>0</v>
      </c>
      <c r="AB1574" s="63">
        <f t="shared" si="580"/>
        <v>0</v>
      </c>
      <c r="AC1574" s="36"/>
      <c r="AD1574" s="64">
        <f t="shared" si="581"/>
        <v>0</v>
      </c>
      <c r="AE1574" s="64">
        <f t="shared" si="582"/>
        <v>0.83934133588421089</v>
      </c>
      <c r="AF1574" s="42">
        <f t="shared" si="592"/>
        <v>636440.77160493808</v>
      </c>
      <c r="AG1574" s="72">
        <f t="shared" si="593"/>
        <v>367305.88031249994</v>
      </c>
      <c r="AH1574">
        <f t="shared" si="594"/>
        <v>0.50989986154965816</v>
      </c>
    </row>
    <row r="1575" spans="1:34" ht="15.75" thickBot="1" x14ac:dyDescent="0.3">
      <c r="A1575" s="36"/>
      <c r="B1575" s="18" t="s">
        <v>62</v>
      </c>
      <c r="C1575" s="18">
        <v>1571</v>
      </c>
      <c r="D1575" s="18">
        <v>94</v>
      </c>
      <c r="E1575" s="49">
        <v>119.5</v>
      </c>
      <c r="F1575" s="37">
        <f t="shared" si="595"/>
        <v>0.34722222222222221</v>
      </c>
      <c r="G1575" s="37">
        <f t="shared" si="596"/>
        <v>1.25</v>
      </c>
      <c r="H1575" s="36"/>
      <c r="I1575" s="33">
        <f t="shared" si="576"/>
        <v>33.194444444444443</v>
      </c>
      <c r="J1575" s="34">
        <f t="shared" si="583"/>
        <v>633.33333333333326</v>
      </c>
      <c r="K1575" s="34">
        <f t="shared" si="584"/>
        <v>143.15</v>
      </c>
      <c r="L1575" s="39">
        <f t="shared" si="585"/>
        <v>1097.7942187499998</v>
      </c>
      <c r="M1575" s="40">
        <f t="shared" si="586"/>
        <v>1874.2775520833331</v>
      </c>
      <c r="N1575" s="36"/>
      <c r="O1575" s="45">
        <f t="shared" si="587"/>
        <v>62215.602076099531</v>
      </c>
      <c r="P1575" s="46">
        <f t="shared" si="598"/>
        <v>62.215602076099529</v>
      </c>
      <c r="Q1575" s="42">
        <f t="shared" si="588"/>
        <v>62.215602076099522</v>
      </c>
      <c r="R1575" s="46">
        <f t="shared" si="597"/>
        <v>3.7363984357409019</v>
      </c>
      <c r="S1575" s="42">
        <f t="shared" si="589"/>
        <v>0</v>
      </c>
      <c r="T1575" s="43">
        <f t="shared" ref="T1575:T1638" si="599">T1574 + (S1575 / 1000 * (C1575 - C1574) / 3600)</f>
        <v>0.83934133588421089</v>
      </c>
      <c r="U1575" s="36"/>
      <c r="V1575" s="58">
        <f t="shared" si="590"/>
        <v>633.33333333333326</v>
      </c>
      <c r="W1575" s="58">
        <f t="shared" si="591"/>
        <v>0</v>
      </c>
      <c r="Y1575" s="61">
        <f t="shared" si="577"/>
        <v>1004906.4814814813</v>
      </c>
      <c r="Z1575" s="61">
        <f t="shared" si="578"/>
        <v>1004.9064814814814</v>
      </c>
      <c r="AA1575" s="61">
        <f t="shared" si="579"/>
        <v>0</v>
      </c>
      <c r="AB1575" s="63">
        <f t="shared" si="580"/>
        <v>0</v>
      </c>
      <c r="AC1575" s="36"/>
      <c r="AD1575" s="64">
        <f t="shared" si="581"/>
        <v>0</v>
      </c>
      <c r="AE1575" s="64">
        <f t="shared" si="582"/>
        <v>0.83934133588421089</v>
      </c>
      <c r="AF1575" s="42">
        <f t="shared" si="592"/>
        <v>597344.06158024608</v>
      </c>
      <c r="AG1575" s="72">
        <f t="shared" si="593"/>
        <v>344742.1915394995</v>
      </c>
      <c r="AH1575">
        <f t="shared" si="594"/>
        <v>0.50989986154965816</v>
      </c>
    </row>
    <row r="1576" spans="1:34" ht="15.75" thickBot="1" x14ac:dyDescent="0.3">
      <c r="A1576" s="36"/>
      <c r="B1576" s="18" t="s">
        <v>62</v>
      </c>
      <c r="C1576" s="18">
        <v>1572</v>
      </c>
      <c r="D1576" s="18">
        <v>95</v>
      </c>
      <c r="E1576" s="49">
        <v>120.7</v>
      </c>
      <c r="F1576" s="37">
        <f t="shared" si="595"/>
        <v>0.31944444444444403</v>
      </c>
      <c r="G1576" s="37">
        <f t="shared" si="596"/>
        <v>1.1499999999999986</v>
      </c>
      <c r="H1576" s="36"/>
      <c r="I1576" s="33">
        <f t="shared" si="576"/>
        <v>33.527777777777779</v>
      </c>
      <c r="J1576" s="34">
        <f t="shared" si="583"/>
        <v>582.66666666666595</v>
      </c>
      <c r="K1576" s="34">
        <f t="shared" si="584"/>
        <v>143.15</v>
      </c>
      <c r="L1576" s="39">
        <f t="shared" si="585"/>
        <v>1119.9526687499999</v>
      </c>
      <c r="M1576" s="40">
        <f t="shared" si="586"/>
        <v>1845.7693354166659</v>
      </c>
      <c r="N1576" s="36"/>
      <c r="O1576" s="45">
        <f t="shared" si="587"/>
        <v>61884.544106886548</v>
      </c>
      <c r="P1576" s="46">
        <f t="shared" si="598"/>
        <v>61.884544106886544</v>
      </c>
      <c r="Q1576" s="42">
        <f t="shared" si="588"/>
        <v>61.884544106886544</v>
      </c>
      <c r="R1576" s="46">
        <f t="shared" si="597"/>
        <v>3.7535885868817038</v>
      </c>
      <c r="S1576" s="42">
        <f t="shared" si="589"/>
        <v>0</v>
      </c>
      <c r="T1576" s="43">
        <f t="shared" si="599"/>
        <v>0.83934133588421089</v>
      </c>
      <c r="U1576" s="36"/>
      <c r="V1576" s="58">
        <f t="shared" si="590"/>
        <v>582.66666666666595</v>
      </c>
      <c r="W1576" s="58">
        <f t="shared" si="591"/>
        <v>0</v>
      </c>
      <c r="Y1576" s="61">
        <f t="shared" si="577"/>
        <v>1025190.0370370371</v>
      </c>
      <c r="Z1576" s="61">
        <f t="shared" si="578"/>
        <v>1025.190037037037</v>
      </c>
      <c r="AA1576" s="61">
        <f t="shared" si="579"/>
        <v>0</v>
      </c>
      <c r="AB1576" s="63">
        <f t="shared" si="580"/>
        <v>0</v>
      </c>
      <c r="AC1576" s="36"/>
      <c r="AD1576" s="64">
        <f t="shared" si="581"/>
        <v>0</v>
      </c>
      <c r="AE1576" s="64">
        <f t="shared" si="582"/>
        <v>0.83934133588421089</v>
      </c>
      <c r="AF1576" s="42">
        <f t="shared" si="592"/>
        <v>502493.38844444213</v>
      </c>
      <c r="AG1576" s="72">
        <f t="shared" si="593"/>
        <v>290001.49680599867</v>
      </c>
      <c r="AH1576">
        <f t="shared" si="594"/>
        <v>0.50989986154965816</v>
      </c>
    </row>
    <row r="1577" spans="1:34" ht="15.75" thickBot="1" x14ac:dyDescent="0.3">
      <c r="A1577" s="36"/>
      <c r="B1577" s="18" t="s">
        <v>62</v>
      </c>
      <c r="C1577" s="18">
        <v>1573</v>
      </c>
      <c r="D1577" s="18">
        <v>96</v>
      </c>
      <c r="E1577" s="49">
        <v>121.8</v>
      </c>
      <c r="F1577" s="37">
        <f t="shared" si="595"/>
        <v>0.26388888888888767</v>
      </c>
      <c r="G1577" s="37">
        <f t="shared" si="596"/>
        <v>0.94999999999999574</v>
      </c>
      <c r="H1577" s="36"/>
      <c r="I1577" s="33">
        <f t="shared" si="576"/>
        <v>33.833333333333336</v>
      </c>
      <c r="J1577" s="34">
        <f t="shared" si="583"/>
        <v>481.3333333333311</v>
      </c>
      <c r="K1577" s="34">
        <f t="shared" si="584"/>
        <v>143.15</v>
      </c>
      <c r="L1577" s="39">
        <f t="shared" si="585"/>
        <v>1140.459075</v>
      </c>
      <c r="M1577" s="40">
        <f t="shared" si="586"/>
        <v>1764.9424083333311</v>
      </c>
      <c r="N1577" s="36"/>
      <c r="O1577" s="45">
        <f t="shared" si="587"/>
        <v>59713.884815277706</v>
      </c>
      <c r="P1577" s="46">
        <f t="shared" si="598"/>
        <v>59.713884815277709</v>
      </c>
      <c r="Q1577" s="42">
        <f t="shared" si="588"/>
        <v>59.713884815277709</v>
      </c>
      <c r="R1577" s="46">
        <f t="shared" si="597"/>
        <v>3.7701757771081699</v>
      </c>
      <c r="S1577" s="42">
        <f t="shared" si="589"/>
        <v>0</v>
      </c>
      <c r="T1577" s="43">
        <f t="shared" si="599"/>
        <v>0.83934133588421089</v>
      </c>
      <c r="U1577" s="36"/>
      <c r="V1577" s="58">
        <f t="shared" si="590"/>
        <v>481.3333333333311</v>
      </c>
      <c r="W1577" s="58">
        <f t="shared" si="591"/>
        <v>0</v>
      </c>
      <c r="Y1577" s="61">
        <f t="shared" si="577"/>
        <v>1043961.3333333335</v>
      </c>
      <c r="Z1577" s="61">
        <f t="shared" si="578"/>
        <v>1043.9613333333334</v>
      </c>
      <c r="AA1577" s="61">
        <f t="shared" si="579"/>
        <v>0</v>
      </c>
      <c r="AB1577" s="63">
        <f t="shared" si="580"/>
        <v>0</v>
      </c>
      <c r="AC1577" s="36"/>
      <c r="AD1577" s="64">
        <f t="shared" si="581"/>
        <v>0</v>
      </c>
      <c r="AE1577" s="64">
        <f t="shared" si="582"/>
        <v>0.83934133588421089</v>
      </c>
      <c r="AF1577" s="42">
        <f t="shared" si="592"/>
        <v>375138.07920987817</v>
      </c>
      <c r="AG1577" s="72">
        <f t="shared" si="593"/>
        <v>216501.56396400096</v>
      </c>
      <c r="AH1577">
        <f t="shared" si="594"/>
        <v>0.50989986154965816</v>
      </c>
    </row>
    <row r="1578" spans="1:34" ht="15.75" thickBot="1" x14ac:dyDescent="0.3">
      <c r="A1578" s="36"/>
      <c r="B1578" s="18" t="s">
        <v>62</v>
      </c>
      <c r="C1578" s="18">
        <v>1574</v>
      </c>
      <c r="D1578" s="18">
        <v>97</v>
      </c>
      <c r="E1578" s="49">
        <v>122.6</v>
      </c>
      <c r="F1578" s="37">
        <f t="shared" si="595"/>
        <v>0.19444444444444522</v>
      </c>
      <c r="G1578" s="37">
        <f t="shared" si="596"/>
        <v>0.70000000000000284</v>
      </c>
      <c r="H1578" s="36"/>
      <c r="I1578" s="33">
        <f t="shared" si="576"/>
        <v>34.055555555555557</v>
      </c>
      <c r="J1578" s="34">
        <f t="shared" si="583"/>
        <v>354.66666666666811</v>
      </c>
      <c r="K1578" s="34">
        <f t="shared" si="584"/>
        <v>143.15</v>
      </c>
      <c r="L1578" s="39">
        <f t="shared" si="585"/>
        <v>1155.489675</v>
      </c>
      <c r="M1578" s="40">
        <f t="shared" si="586"/>
        <v>1653.3063416666682</v>
      </c>
      <c r="N1578" s="36"/>
      <c r="O1578" s="45">
        <f t="shared" si="587"/>
        <v>56304.265968981541</v>
      </c>
      <c r="P1578" s="46">
        <f t="shared" si="598"/>
        <v>56.304265968981539</v>
      </c>
      <c r="Q1578" s="42">
        <f t="shared" si="588"/>
        <v>56.304265968981539</v>
      </c>
      <c r="R1578" s="46">
        <f t="shared" si="597"/>
        <v>3.7858158509884423</v>
      </c>
      <c r="S1578" s="42">
        <f t="shared" si="589"/>
        <v>0</v>
      </c>
      <c r="T1578" s="43">
        <f t="shared" si="599"/>
        <v>0.83934133588421089</v>
      </c>
      <c r="U1578" s="36"/>
      <c r="V1578" s="58">
        <f t="shared" si="590"/>
        <v>354.66666666666811</v>
      </c>
      <c r="W1578" s="58">
        <f t="shared" si="591"/>
        <v>0</v>
      </c>
      <c r="Y1578" s="61">
        <f t="shared" si="577"/>
        <v>1057720.1481481483</v>
      </c>
      <c r="Z1578" s="61">
        <f t="shared" si="578"/>
        <v>1057.7201481481484</v>
      </c>
      <c r="AA1578" s="61">
        <f t="shared" si="579"/>
        <v>0</v>
      </c>
      <c r="AB1578" s="63">
        <f t="shared" si="580"/>
        <v>0</v>
      </c>
      <c r="AC1578" s="36"/>
      <c r="AD1578" s="64">
        <f t="shared" si="581"/>
        <v>0</v>
      </c>
      <c r="AE1578" s="64">
        <f t="shared" si="582"/>
        <v>0.83934133588421089</v>
      </c>
      <c r="AF1578" s="42">
        <f t="shared" si="592"/>
        <v>270584.92049382714</v>
      </c>
      <c r="AG1578" s="72">
        <f t="shared" si="593"/>
        <v>156161.32223999998</v>
      </c>
      <c r="AH1578">
        <f t="shared" si="594"/>
        <v>0.50989986154965816</v>
      </c>
    </row>
    <row r="1579" spans="1:34" ht="15.75" thickBot="1" x14ac:dyDescent="0.3">
      <c r="A1579" s="36"/>
      <c r="B1579" s="18" t="s">
        <v>62</v>
      </c>
      <c r="C1579" s="18">
        <v>1575</v>
      </c>
      <c r="D1579" s="18">
        <v>98</v>
      </c>
      <c r="E1579" s="49">
        <v>123.2</v>
      </c>
      <c r="F1579" s="37">
        <f t="shared" si="595"/>
        <v>0.1388888888888889</v>
      </c>
      <c r="G1579" s="37">
        <f t="shared" si="596"/>
        <v>0.5</v>
      </c>
      <c r="H1579" s="36"/>
      <c r="I1579" s="33">
        <f t="shared" si="576"/>
        <v>34.222222222222221</v>
      </c>
      <c r="J1579" s="34">
        <f t="shared" si="583"/>
        <v>253.33333333333334</v>
      </c>
      <c r="K1579" s="34">
        <f t="shared" si="584"/>
        <v>143.15</v>
      </c>
      <c r="L1579" s="39">
        <f t="shared" si="585"/>
        <v>1166.8271999999999</v>
      </c>
      <c r="M1579" s="40">
        <f t="shared" si="586"/>
        <v>1563.3105333333333</v>
      </c>
      <c r="N1579" s="36"/>
      <c r="O1579" s="45">
        <f t="shared" si="587"/>
        <v>53499.960474074069</v>
      </c>
      <c r="P1579" s="46">
        <f t="shared" si="598"/>
        <v>53.499960474074072</v>
      </c>
      <c r="Q1579" s="42">
        <f t="shared" si="588"/>
        <v>53.499960474074072</v>
      </c>
      <c r="R1579" s="46">
        <f t="shared" si="597"/>
        <v>3.8006769511201295</v>
      </c>
      <c r="S1579" s="42">
        <f t="shared" si="589"/>
        <v>0</v>
      </c>
      <c r="T1579" s="43">
        <f t="shared" si="599"/>
        <v>0.83934133588421089</v>
      </c>
      <c r="U1579" s="36"/>
      <c r="V1579" s="58">
        <f t="shared" si="590"/>
        <v>253.33333333333334</v>
      </c>
      <c r="W1579" s="58">
        <f t="shared" si="591"/>
        <v>0</v>
      </c>
      <c r="Y1579" s="61">
        <f t="shared" si="577"/>
        <v>1068098.3703703703</v>
      </c>
      <c r="Z1579" s="61">
        <f t="shared" si="578"/>
        <v>1068.0983703703703</v>
      </c>
      <c r="AA1579" s="61">
        <f t="shared" si="579"/>
        <v>0</v>
      </c>
      <c r="AB1579" s="63">
        <f t="shared" si="580"/>
        <v>0</v>
      </c>
      <c r="AC1579" s="36"/>
      <c r="AD1579" s="64">
        <f t="shared" si="581"/>
        <v>0</v>
      </c>
      <c r="AE1579" s="64">
        <f t="shared" si="582"/>
        <v>0.85190701448606276</v>
      </c>
      <c r="AF1579" s="42">
        <f t="shared" si="592"/>
        <v>136172.40888888892</v>
      </c>
      <c r="AG1579" s="72">
        <f t="shared" si="593"/>
        <v>78588.501480000021</v>
      </c>
      <c r="AH1579">
        <f t="shared" si="594"/>
        <v>0.50989986154965816</v>
      </c>
    </row>
    <row r="1580" spans="1:34" ht="15.75" thickBot="1" x14ac:dyDescent="0.3">
      <c r="A1580" s="36"/>
      <c r="B1580" s="18" t="s">
        <v>62</v>
      </c>
      <c r="C1580" s="18">
        <v>1576</v>
      </c>
      <c r="D1580" s="18">
        <v>99</v>
      </c>
      <c r="E1580" s="49">
        <v>123.6</v>
      </c>
      <c r="F1580" s="37">
        <f t="shared" si="595"/>
        <v>6.9444444444444448E-2</v>
      </c>
      <c r="G1580" s="37">
        <f t="shared" si="596"/>
        <v>0.25</v>
      </c>
      <c r="H1580" s="36"/>
      <c r="I1580" s="33">
        <f t="shared" si="576"/>
        <v>34.333333333333336</v>
      </c>
      <c r="J1580" s="34">
        <f t="shared" si="583"/>
        <v>126.66666666666667</v>
      </c>
      <c r="K1580" s="34">
        <f t="shared" si="584"/>
        <v>143.15</v>
      </c>
      <c r="L1580" s="39">
        <f t="shared" si="585"/>
        <v>1174.4163000000001</v>
      </c>
      <c r="M1580" s="40">
        <f t="shared" si="586"/>
        <v>1444.2329666666669</v>
      </c>
      <c r="N1580" s="36"/>
      <c r="O1580" s="45">
        <f t="shared" si="587"/>
        <v>49585.331855555567</v>
      </c>
      <c r="P1580" s="46">
        <f t="shared" si="598"/>
        <v>49.585331855555566</v>
      </c>
      <c r="Q1580" s="42">
        <f t="shared" si="588"/>
        <v>49.585331855555559</v>
      </c>
      <c r="R1580" s="46">
        <f t="shared" si="597"/>
        <v>3.8144506544133394</v>
      </c>
      <c r="S1580" s="42">
        <f t="shared" si="589"/>
        <v>0</v>
      </c>
      <c r="T1580" s="43">
        <f t="shared" si="599"/>
        <v>0.83934133588421089</v>
      </c>
      <c r="U1580" s="36"/>
      <c r="V1580" s="58">
        <f t="shared" si="590"/>
        <v>126.66666666666667</v>
      </c>
      <c r="W1580" s="58">
        <f t="shared" si="591"/>
        <v>0</v>
      </c>
      <c r="Y1580" s="61">
        <f t="shared" si="577"/>
        <v>1075045.3333333335</v>
      </c>
      <c r="Z1580" s="61">
        <f t="shared" si="578"/>
        <v>1075.0453333333335</v>
      </c>
      <c r="AA1580" s="61">
        <f t="shared" si="579"/>
        <v>0</v>
      </c>
      <c r="AB1580" s="63">
        <f t="shared" si="580"/>
        <v>0</v>
      </c>
      <c r="AC1580" s="36"/>
      <c r="AD1580" s="64">
        <f t="shared" si="581"/>
        <v>0</v>
      </c>
      <c r="AE1580" s="64">
        <f t="shared" si="582"/>
        <v>0.86438802053597596</v>
      </c>
      <c r="AF1580" s="42">
        <f t="shared" si="592"/>
        <v>0</v>
      </c>
      <c r="AG1580" s="72">
        <f t="shared" si="593"/>
        <v>0</v>
      </c>
      <c r="AH1580">
        <f t="shared" si="594"/>
        <v>0.50989986154965816</v>
      </c>
    </row>
    <row r="1581" spans="1:34" ht="15.75" thickBot="1" x14ac:dyDescent="0.3">
      <c r="A1581" s="36"/>
      <c r="B1581" s="18" t="s">
        <v>62</v>
      </c>
      <c r="C1581" s="18">
        <v>1577</v>
      </c>
      <c r="D1581" s="18">
        <v>100</v>
      </c>
      <c r="E1581" s="49">
        <v>123.7</v>
      </c>
      <c r="F1581" s="37">
        <f t="shared" si="595"/>
        <v>0</v>
      </c>
      <c r="G1581" s="37">
        <f t="shared" si="596"/>
        <v>0</v>
      </c>
      <c r="H1581" s="36"/>
      <c r="I1581" s="33">
        <f t="shared" si="576"/>
        <v>34.361111111111114</v>
      </c>
      <c r="J1581" s="34">
        <f t="shared" si="583"/>
        <v>0</v>
      </c>
      <c r="K1581" s="34">
        <f t="shared" si="584"/>
        <v>143.15</v>
      </c>
      <c r="L1581" s="39">
        <f t="shared" si="585"/>
        <v>1176.3174187500003</v>
      </c>
      <c r="M1581" s="40">
        <f t="shared" si="586"/>
        <v>1319.4674187500004</v>
      </c>
      <c r="N1581" s="36"/>
      <c r="O1581" s="45">
        <f t="shared" si="587"/>
        <v>45338.366583159739</v>
      </c>
      <c r="P1581" s="46">
        <f t="shared" si="598"/>
        <v>45.33836658315974</v>
      </c>
      <c r="Q1581" s="42">
        <f t="shared" si="588"/>
        <v>45.33836658315974</v>
      </c>
      <c r="R1581" s="46">
        <f t="shared" si="597"/>
        <v>3.8270446451308837</v>
      </c>
      <c r="S1581" s="42">
        <f t="shared" si="589"/>
        <v>45236.442966666677</v>
      </c>
      <c r="T1581" s="43">
        <f t="shared" si="599"/>
        <v>0.85190701448606276</v>
      </c>
      <c r="U1581" s="65"/>
      <c r="V1581" s="58">
        <f t="shared" si="590"/>
        <v>0</v>
      </c>
      <c r="W1581" s="58">
        <f t="shared" si="591"/>
        <v>0</v>
      </c>
      <c r="Y1581" s="61">
        <f t="shared" si="577"/>
        <v>1076785.5925925928</v>
      </c>
      <c r="Z1581" s="61">
        <f t="shared" si="578"/>
        <v>1076.7855925925928</v>
      </c>
      <c r="AA1581" s="61">
        <f t="shared" si="579"/>
        <v>1740.2592592593282</v>
      </c>
      <c r="AB1581" s="63">
        <f t="shared" si="580"/>
        <v>1.7402592592593282</v>
      </c>
      <c r="AC1581" s="36"/>
      <c r="AD1581" s="64">
        <f t="shared" si="581"/>
        <v>-1.7402592592593282</v>
      </c>
      <c r="AE1581" s="64">
        <f t="shared" si="582"/>
        <v>0.87678474897926306</v>
      </c>
      <c r="AF1581" s="42">
        <f t="shared" si="592"/>
        <v>0</v>
      </c>
      <c r="AG1581" s="72">
        <f t="shared" si="593"/>
        <v>0</v>
      </c>
      <c r="AH1581">
        <f t="shared" si="594"/>
        <v>0.51753351130028324</v>
      </c>
    </row>
    <row r="1582" spans="1:34" ht="15.75" thickBot="1" x14ac:dyDescent="0.3">
      <c r="A1582" s="36"/>
      <c r="B1582" s="18" t="s">
        <v>62</v>
      </c>
      <c r="C1582" s="18">
        <v>1578</v>
      </c>
      <c r="D1582" s="18">
        <v>101</v>
      </c>
      <c r="E1582" s="49">
        <v>123.6</v>
      </c>
      <c r="F1582" s="37">
        <f t="shared" si="595"/>
        <v>-5.5555555555556344E-2</v>
      </c>
      <c r="G1582" s="37">
        <f t="shared" si="596"/>
        <v>-0.20000000000000284</v>
      </c>
      <c r="H1582" s="36"/>
      <c r="I1582" s="33">
        <f t="shared" si="576"/>
        <v>34.333333333333336</v>
      </c>
      <c r="J1582" s="34">
        <f t="shared" si="583"/>
        <v>-101.33333333333476</v>
      </c>
      <c r="K1582" s="34">
        <f t="shared" si="584"/>
        <v>143.15</v>
      </c>
      <c r="L1582" s="39">
        <f t="shared" si="585"/>
        <v>1174.4163000000001</v>
      </c>
      <c r="M1582" s="40">
        <f t="shared" si="586"/>
        <v>1317.5663000000002</v>
      </c>
      <c r="N1582" s="36"/>
      <c r="O1582" s="45">
        <f t="shared" si="587"/>
        <v>45236.442966666677</v>
      </c>
      <c r="P1582" s="46">
        <f t="shared" si="598"/>
        <v>45.236442966666679</v>
      </c>
      <c r="Q1582" s="42">
        <f t="shared" si="588"/>
        <v>41.757331855555513</v>
      </c>
      <c r="R1582" s="46">
        <f t="shared" si="597"/>
        <v>3.8396103237327357</v>
      </c>
      <c r="S1582" s="42">
        <f t="shared" si="589"/>
        <v>44931.621779687506</v>
      </c>
      <c r="T1582" s="43">
        <f t="shared" si="599"/>
        <v>0.86438802053597596</v>
      </c>
      <c r="U1582" s="65"/>
      <c r="V1582" s="58">
        <f t="shared" si="590"/>
        <v>0</v>
      </c>
      <c r="W1582" s="58">
        <f t="shared" si="591"/>
        <v>101.33333333333476</v>
      </c>
      <c r="Y1582" s="61">
        <f t="shared" si="577"/>
        <v>1075045.3333333335</v>
      </c>
      <c r="Z1582" s="61">
        <f t="shared" si="578"/>
        <v>1075.0453333333335</v>
      </c>
      <c r="AA1582" s="61">
        <f t="shared" si="579"/>
        <v>5212.3333333334886</v>
      </c>
      <c r="AB1582" s="63">
        <f t="shared" si="580"/>
        <v>5.2123333333334889</v>
      </c>
      <c r="AC1582" s="36"/>
      <c r="AD1582" s="64">
        <f t="shared" si="581"/>
        <v>-5.2123333333334889</v>
      </c>
      <c r="AE1582" s="64">
        <f t="shared" si="582"/>
        <v>0.88904188979113619</v>
      </c>
      <c r="AF1582" s="42">
        <f t="shared" si="592"/>
        <v>0</v>
      </c>
      <c r="AG1582" s="72">
        <f t="shared" si="593"/>
        <v>0</v>
      </c>
      <c r="AH1582">
        <f t="shared" si="594"/>
        <v>0.52511572247560545</v>
      </c>
    </row>
    <row r="1583" spans="1:34" ht="15.75" thickBot="1" x14ac:dyDescent="0.3">
      <c r="A1583" s="36"/>
      <c r="B1583" s="18" t="s">
        <v>62</v>
      </c>
      <c r="C1583" s="18">
        <v>1579</v>
      </c>
      <c r="D1583" s="18">
        <v>102</v>
      </c>
      <c r="E1583" s="49">
        <v>123.3</v>
      </c>
      <c r="F1583" s="37">
        <f t="shared" si="595"/>
        <v>-8.3333333333332538E-2</v>
      </c>
      <c r="G1583" s="37">
        <f t="shared" si="596"/>
        <v>-0.29999999999999716</v>
      </c>
      <c r="H1583" s="36"/>
      <c r="I1583" s="33">
        <f t="shared" si="576"/>
        <v>34.25</v>
      </c>
      <c r="J1583" s="34">
        <f t="shared" si="583"/>
        <v>-151.99999999999855</v>
      </c>
      <c r="K1583" s="34">
        <f t="shared" si="584"/>
        <v>143.15</v>
      </c>
      <c r="L1583" s="39">
        <f t="shared" si="585"/>
        <v>1168.72216875</v>
      </c>
      <c r="M1583" s="40">
        <f t="shared" si="586"/>
        <v>1311.8721687500001</v>
      </c>
      <c r="N1583" s="36"/>
      <c r="O1583" s="45">
        <f t="shared" si="587"/>
        <v>44931.621779687506</v>
      </c>
      <c r="P1583" s="46">
        <f t="shared" si="598"/>
        <v>44.931621779687504</v>
      </c>
      <c r="Q1583" s="42">
        <f t="shared" si="588"/>
        <v>39.72562177968755</v>
      </c>
      <c r="R1583" s="46">
        <f t="shared" si="597"/>
        <v>3.8520913297826489</v>
      </c>
      <c r="S1583" s="42">
        <f t="shared" si="589"/>
        <v>44628.222395833356</v>
      </c>
      <c r="T1583" s="43">
        <f t="shared" si="599"/>
        <v>0.87678474897926306</v>
      </c>
      <c r="U1583" s="65"/>
      <c r="V1583" s="58">
        <f t="shared" si="590"/>
        <v>0</v>
      </c>
      <c r="W1583" s="58">
        <f t="shared" si="591"/>
        <v>151.99999999999855</v>
      </c>
      <c r="Y1583" s="61">
        <f t="shared" si="577"/>
        <v>1069833</v>
      </c>
      <c r="Z1583" s="61">
        <f t="shared" si="578"/>
        <v>1069.8330000000001</v>
      </c>
      <c r="AA1583" s="61">
        <f t="shared" si="579"/>
        <v>5199.6666666662786</v>
      </c>
      <c r="AB1583" s="63">
        <f t="shared" si="580"/>
        <v>5.1996666666662783</v>
      </c>
      <c r="AC1583" s="36"/>
      <c r="AD1583" s="64">
        <f t="shared" si="581"/>
        <v>-5.1996666666662783</v>
      </c>
      <c r="AE1583" s="64">
        <f t="shared" si="582"/>
        <v>0.90118814547704473</v>
      </c>
      <c r="AF1583" s="42">
        <f t="shared" si="592"/>
        <v>0</v>
      </c>
      <c r="AG1583" s="72">
        <f t="shared" si="593"/>
        <v>0</v>
      </c>
      <c r="AH1583">
        <f t="shared" si="594"/>
        <v>0.53264673500490234</v>
      </c>
    </row>
    <row r="1584" spans="1:34" ht="15.75" thickBot="1" x14ac:dyDescent="0.3">
      <c r="A1584" s="36"/>
      <c r="B1584" s="18" t="s">
        <v>62</v>
      </c>
      <c r="C1584" s="18">
        <v>1580</v>
      </c>
      <c r="D1584" s="18">
        <v>103</v>
      </c>
      <c r="E1584" s="49">
        <v>123</v>
      </c>
      <c r="F1584" s="37">
        <f t="shared" si="595"/>
        <v>-0.11111111111111072</v>
      </c>
      <c r="G1584" s="37">
        <f t="shared" si="596"/>
        <v>-0.39999999999999858</v>
      </c>
      <c r="H1584" s="36"/>
      <c r="I1584" s="33">
        <f t="shared" si="576"/>
        <v>34.166666666666671</v>
      </c>
      <c r="J1584" s="34">
        <f t="shared" si="583"/>
        <v>-202.66666666666595</v>
      </c>
      <c r="K1584" s="34">
        <f t="shared" si="584"/>
        <v>143.15</v>
      </c>
      <c r="L1584" s="39">
        <f t="shared" si="585"/>
        <v>1163.0418750000003</v>
      </c>
      <c r="M1584" s="40">
        <f t="shared" si="586"/>
        <v>1306.1918750000004</v>
      </c>
      <c r="N1584" s="36"/>
      <c r="O1584" s="45">
        <f t="shared" si="587"/>
        <v>44628.222395833356</v>
      </c>
      <c r="P1584" s="46">
        <f t="shared" si="598"/>
        <v>44.628222395833355</v>
      </c>
      <c r="Q1584" s="42">
        <f t="shared" si="588"/>
        <v>37.703777951388936</v>
      </c>
      <c r="R1584" s="46">
        <f t="shared" si="597"/>
        <v>3.8644880582259358</v>
      </c>
      <c r="S1584" s="42">
        <f t="shared" si="589"/>
        <v>44125.706922743062</v>
      </c>
      <c r="T1584" s="43">
        <f t="shared" si="599"/>
        <v>0.88904188979113619</v>
      </c>
      <c r="U1584" s="65"/>
      <c r="V1584" s="58">
        <f t="shared" si="590"/>
        <v>0</v>
      </c>
      <c r="W1584" s="58">
        <f t="shared" si="591"/>
        <v>202.66666666666595</v>
      </c>
      <c r="Y1584" s="61">
        <f t="shared" si="577"/>
        <v>1064633.3333333337</v>
      </c>
      <c r="Z1584" s="61">
        <f t="shared" si="578"/>
        <v>1064.6333333333337</v>
      </c>
      <c r="AA1584" s="61">
        <f t="shared" si="579"/>
        <v>8637.9629629633855</v>
      </c>
      <c r="AB1584" s="63">
        <f t="shared" si="580"/>
        <v>8.6379629629633854</v>
      </c>
      <c r="AC1584" s="36"/>
      <c r="AD1584" s="64">
        <f t="shared" si="581"/>
        <v>-8.6379629629633854</v>
      </c>
      <c r="AE1584" s="64">
        <f t="shared" si="582"/>
        <v>0.91316937643407603</v>
      </c>
      <c r="AF1584" s="42">
        <f t="shared" si="592"/>
        <v>0</v>
      </c>
      <c r="AG1584" s="72">
        <f t="shared" si="593"/>
        <v>0</v>
      </c>
      <c r="AH1584">
        <f t="shared" si="594"/>
        <v>0.54009294804811536</v>
      </c>
    </row>
    <row r="1585" spans="1:34" ht="15.75" thickBot="1" x14ac:dyDescent="0.3">
      <c r="A1585" s="36"/>
      <c r="B1585" s="18" t="s">
        <v>62</v>
      </c>
      <c r="C1585" s="18">
        <v>1581</v>
      </c>
      <c r="D1585" s="18">
        <v>104</v>
      </c>
      <c r="E1585" s="49">
        <v>122.5</v>
      </c>
      <c r="F1585" s="37">
        <f t="shared" si="595"/>
        <v>-0.12500000000000078</v>
      </c>
      <c r="G1585" s="37">
        <f t="shared" si="596"/>
        <v>-0.45000000000000284</v>
      </c>
      <c r="H1585" s="36"/>
      <c r="I1585" s="33">
        <f t="shared" si="576"/>
        <v>34.027777777777779</v>
      </c>
      <c r="J1585" s="34">
        <f t="shared" si="583"/>
        <v>-228.00000000000142</v>
      </c>
      <c r="K1585" s="34">
        <f t="shared" si="584"/>
        <v>143.15</v>
      </c>
      <c r="L1585" s="39">
        <f t="shared" si="585"/>
        <v>1153.60546875</v>
      </c>
      <c r="M1585" s="40">
        <f t="shared" si="586"/>
        <v>1296.7554687500001</v>
      </c>
      <c r="N1585" s="36"/>
      <c r="O1585" s="45">
        <f t="shared" si="587"/>
        <v>44125.706922743062</v>
      </c>
      <c r="P1585" s="46">
        <f t="shared" si="598"/>
        <v>44.125706922743063</v>
      </c>
      <c r="Q1585" s="42">
        <f t="shared" si="588"/>
        <v>36.367373589409674</v>
      </c>
      <c r="R1585" s="46">
        <f t="shared" si="597"/>
        <v>3.876745199037809</v>
      </c>
      <c r="S1585" s="42">
        <f t="shared" si="589"/>
        <v>43726.520469270828</v>
      </c>
      <c r="T1585" s="43">
        <f t="shared" si="599"/>
        <v>0.90118814547704473</v>
      </c>
      <c r="U1585" s="65"/>
      <c r="V1585" s="58">
        <f t="shared" si="590"/>
        <v>0</v>
      </c>
      <c r="W1585" s="58">
        <f t="shared" si="591"/>
        <v>228.00000000000142</v>
      </c>
      <c r="Y1585" s="61">
        <f t="shared" si="577"/>
        <v>1055995.3703703703</v>
      </c>
      <c r="Z1585" s="61">
        <f t="shared" si="578"/>
        <v>1055.9953703703704</v>
      </c>
      <c r="AA1585" s="61">
        <f t="shared" si="579"/>
        <v>6885.0370370370802</v>
      </c>
      <c r="AB1585" s="63">
        <f t="shared" si="580"/>
        <v>6.8850370370370806</v>
      </c>
      <c r="AC1585" s="36"/>
      <c r="AD1585" s="64">
        <f t="shared" si="581"/>
        <v>-6.8850370370370806</v>
      </c>
      <c r="AE1585" s="64">
        <f t="shared" si="582"/>
        <v>0.92496004552049582</v>
      </c>
      <c r="AF1585" s="42">
        <f t="shared" si="592"/>
        <v>0</v>
      </c>
      <c r="AG1585" s="72">
        <f t="shared" si="593"/>
        <v>0</v>
      </c>
      <c r="AH1585">
        <f t="shared" si="594"/>
        <v>0.54747179837730464</v>
      </c>
    </row>
    <row r="1586" spans="1:34" ht="15.75" thickBot="1" x14ac:dyDescent="0.3">
      <c r="A1586" s="36"/>
      <c r="B1586" s="18" t="s">
        <v>62</v>
      </c>
      <c r="C1586" s="18">
        <v>1582</v>
      </c>
      <c r="D1586" s="18">
        <v>105</v>
      </c>
      <c r="E1586" s="49">
        <v>122.1</v>
      </c>
      <c r="F1586" s="37">
        <f t="shared" si="595"/>
        <v>-0.1388888888888889</v>
      </c>
      <c r="G1586" s="37">
        <f t="shared" si="596"/>
        <v>-0.5</v>
      </c>
      <c r="H1586" s="36"/>
      <c r="I1586" s="33">
        <f t="shared" si="576"/>
        <v>33.916666666666664</v>
      </c>
      <c r="J1586" s="34">
        <f t="shared" si="583"/>
        <v>-253.33333333333334</v>
      </c>
      <c r="K1586" s="34">
        <f t="shared" si="584"/>
        <v>143.15</v>
      </c>
      <c r="L1586" s="39">
        <f t="shared" si="585"/>
        <v>1146.0840187499998</v>
      </c>
      <c r="M1586" s="40">
        <f t="shared" si="586"/>
        <v>1289.2340187499999</v>
      </c>
      <c r="N1586" s="36"/>
      <c r="O1586" s="45">
        <f t="shared" si="587"/>
        <v>43726.520469270828</v>
      </c>
      <c r="P1586" s="46">
        <f t="shared" si="598"/>
        <v>43.726520469270831</v>
      </c>
      <c r="Q1586" s="42">
        <f t="shared" si="588"/>
        <v>35.134298247048605</v>
      </c>
      <c r="R1586" s="46">
        <f t="shared" si="597"/>
        <v>3.8888914547237174</v>
      </c>
      <c r="S1586" s="42">
        <f t="shared" si="589"/>
        <v>43132.431445312504</v>
      </c>
      <c r="T1586" s="43">
        <f t="shared" si="599"/>
        <v>0.91316937643407603</v>
      </c>
      <c r="U1586" s="65"/>
      <c r="V1586" s="58">
        <f t="shared" si="590"/>
        <v>0</v>
      </c>
      <c r="W1586" s="58">
        <f t="shared" si="591"/>
        <v>253.33333333333334</v>
      </c>
      <c r="Y1586" s="61">
        <f t="shared" si="577"/>
        <v>1049110.3333333333</v>
      </c>
      <c r="Z1586" s="61">
        <f t="shared" si="578"/>
        <v>1049.1103333333333</v>
      </c>
      <c r="AA1586" s="61">
        <f t="shared" si="579"/>
        <v>10285.333333333256</v>
      </c>
      <c r="AB1586" s="63">
        <f t="shared" si="580"/>
        <v>10.285333333333256</v>
      </c>
      <c r="AC1586" s="36"/>
      <c r="AD1586" s="64">
        <f t="shared" si="581"/>
        <v>-10.285333333333256</v>
      </c>
      <c r="AE1586" s="64">
        <f t="shared" si="582"/>
        <v>0.93653550848345879</v>
      </c>
      <c r="AF1586" s="42">
        <f t="shared" si="592"/>
        <v>0</v>
      </c>
      <c r="AG1586" s="72">
        <f t="shared" si="593"/>
        <v>0</v>
      </c>
      <c r="AH1586">
        <f t="shared" si="594"/>
        <v>0.55475039618370126</v>
      </c>
    </row>
    <row r="1587" spans="1:34" ht="15.75" thickBot="1" x14ac:dyDescent="0.3">
      <c r="A1587" s="36"/>
      <c r="B1587" s="18" t="s">
        <v>62</v>
      </c>
      <c r="C1587" s="18">
        <v>1583</v>
      </c>
      <c r="D1587" s="18">
        <v>106</v>
      </c>
      <c r="E1587" s="49">
        <v>121.5</v>
      </c>
      <c r="F1587" s="37">
        <f t="shared" si="595"/>
        <v>-0.18055555555555516</v>
      </c>
      <c r="G1587" s="37">
        <f t="shared" si="596"/>
        <v>-0.64999999999999858</v>
      </c>
      <c r="H1587" s="36"/>
      <c r="I1587" s="33">
        <f t="shared" si="576"/>
        <v>33.75</v>
      </c>
      <c r="J1587" s="34">
        <f t="shared" si="583"/>
        <v>-329.33333333333263</v>
      </c>
      <c r="K1587" s="34">
        <f t="shared" si="584"/>
        <v>143.15</v>
      </c>
      <c r="L1587" s="39">
        <f t="shared" si="585"/>
        <v>1134.8479687500001</v>
      </c>
      <c r="M1587" s="40">
        <f t="shared" si="586"/>
        <v>1277.9979687500002</v>
      </c>
      <c r="N1587" s="36"/>
      <c r="O1587" s="45">
        <f t="shared" si="587"/>
        <v>43132.431445312504</v>
      </c>
      <c r="P1587" s="46">
        <f t="shared" si="598"/>
        <v>43.132431445312506</v>
      </c>
      <c r="Q1587" s="42">
        <f t="shared" si="588"/>
        <v>32.017431445312525</v>
      </c>
      <c r="R1587" s="46">
        <f t="shared" si="597"/>
        <v>3.9008726856807487</v>
      </c>
      <c r="S1587" s="42">
        <f t="shared" si="589"/>
        <v>42446.408711111122</v>
      </c>
      <c r="T1587" s="43">
        <f t="shared" si="599"/>
        <v>0.92496004552049582</v>
      </c>
      <c r="U1587" s="65"/>
      <c r="V1587" s="58">
        <f t="shared" si="590"/>
        <v>0</v>
      </c>
      <c r="W1587" s="58">
        <f t="shared" si="591"/>
        <v>329.33333333333263</v>
      </c>
      <c r="Y1587" s="61">
        <f t="shared" si="577"/>
        <v>1038825</v>
      </c>
      <c r="Z1587" s="61">
        <f t="shared" si="578"/>
        <v>1038.825</v>
      </c>
      <c r="AA1587" s="61">
        <f t="shared" si="579"/>
        <v>11935.518518518307</v>
      </c>
      <c r="AB1587" s="63">
        <f t="shared" si="580"/>
        <v>11.935518518518307</v>
      </c>
      <c r="AC1587" s="36"/>
      <c r="AD1587" s="64">
        <f t="shared" si="581"/>
        <v>-11.935518518518307</v>
      </c>
      <c r="AE1587" s="64">
        <f t="shared" si="582"/>
        <v>0.94787213083748079</v>
      </c>
      <c r="AF1587" s="42">
        <f t="shared" si="592"/>
        <v>0</v>
      </c>
      <c r="AG1587" s="72">
        <f t="shared" si="593"/>
        <v>0</v>
      </c>
      <c r="AH1587">
        <f t="shared" si="594"/>
        <v>0.56191322765370122</v>
      </c>
    </row>
    <row r="1588" spans="1:34" ht="15.75" thickBot="1" x14ac:dyDescent="0.3">
      <c r="A1588" s="36"/>
      <c r="B1588" s="18" t="s">
        <v>62</v>
      </c>
      <c r="C1588" s="18">
        <v>1584</v>
      </c>
      <c r="D1588" s="18">
        <v>107</v>
      </c>
      <c r="E1588" s="49">
        <v>120.8</v>
      </c>
      <c r="F1588" s="37">
        <f t="shared" si="595"/>
        <v>-0.20833333333333331</v>
      </c>
      <c r="G1588" s="37">
        <f t="shared" si="596"/>
        <v>-0.75</v>
      </c>
      <c r="H1588" s="36"/>
      <c r="I1588" s="33">
        <f t="shared" si="576"/>
        <v>33.555555555555557</v>
      </c>
      <c r="J1588" s="34">
        <f t="shared" si="583"/>
        <v>-379.99999999999994</v>
      </c>
      <c r="K1588" s="34">
        <f t="shared" si="584"/>
        <v>143.15</v>
      </c>
      <c r="L1588" s="39">
        <f t="shared" si="585"/>
        <v>1121.8092000000001</v>
      </c>
      <c r="M1588" s="40">
        <f t="shared" si="586"/>
        <v>1264.9592000000002</v>
      </c>
      <c r="N1588" s="36"/>
      <c r="O1588" s="45">
        <f t="shared" si="587"/>
        <v>42446.408711111122</v>
      </c>
      <c r="P1588" s="46">
        <f t="shared" si="598"/>
        <v>42.446408711111125</v>
      </c>
      <c r="Q1588" s="42">
        <f t="shared" si="588"/>
        <v>29.695297600000011</v>
      </c>
      <c r="R1588" s="46">
        <f t="shared" si="597"/>
        <v>3.9126633547671683</v>
      </c>
      <c r="S1588" s="42">
        <f t="shared" si="589"/>
        <v>41671.666666666679</v>
      </c>
      <c r="T1588" s="43">
        <f t="shared" si="599"/>
        <v>0.93653550848345879</v>
      </c>
      <c r="U1588" s="65"/>
      <c r="V1588" s="58">
        <f t="shared" si="590"/>
        <v>0</v>
      </c>
      <c r="W1588" s="58">
        <f t="shared" si="591"/>
        <v>379.99999999999994</v>
      </c>
      <c r="Y1588" s="61">
        <f t="shared" si="577"/>
        <v>1026889.4814814817</v>
      </c>
      <c r="Z1588" s="61">
        <f t="shared" si="578"/>
        <v>1026.8894814814817</v>
      </c>
      <c r="AA1588" s="61">
        <f t="shared" si="579"/>
        <v>13556.148148148204</v>
      </c>
      <c r="AB1588" s="63">
        <f t="shared" si="580"/>
        <v>13.556148148148203</v>
      </c>
      <c r="AC1588" s="36"/>
      <c r="AD1588" s="64">
        <f t="shared" si="581"/>
        <v>-13.556148148148203</v>
      </c>
      <c r="AE1588" s="64">
        <f t="shared" si="582"/>
        <v>0.9589474004720776</v>
      </c>
      <c r="AF1588" s="42">
        <f t="shared" si="592"/>
        <v>0</v>
      </c>
      <c r="AG1588" s="72">
        <f t="shared" si="593"/>
        <v>0</v>
      </c>
      <c r="AH1588">
        <f t="shared" si="594"/>
        <v>0.56894532140370124</v>
      </c>
    </row>
    <row r="1589" spans="1:34" ht="15.75" thickBot="1" x14ac:dyDescent="0.3">
      <c r="A1589" s="36"/>
      <c r="B1589" s="18" t="s">
        <v>62</v>
      </c>
      <c r="C1589" s="18">
        <v>1585</v>
      </c>
      <c r="D1589" s="18">
        <v>108</v>
      </c>
      <c r="E1589" s="49">
        <v>120</v>
      </c>
      <c r="F1589" s="37">
        <f t="shared" si="595"/>
        <v>-0.23611111111111149</v>
      </c>
      <c r="G1589" s="37">
        <f t="shared" si="596"/>
        <v>-0.85000000000000142</v>
      </c>
      <c r="H1589" s="36"/>
      <c r="I1589" s="33">
        <f t="shared" si="576"/>
        <v>33.333333333333336</v>
      </c>
      <c r="J1589" s="34">
        <f t="shared" si="583"/>
        <v>-430.66666666666737</v>
      </c>
      <c r="K1589" s="34">
        <f t="shared" si="584"/>
        <v>143.15</v>
      </c>
      <c r="L1589" s="39">
        <f t="shared" si="585"/>
        <v>1107.0000000000002</v>
      </c>
      <c r="M1589" s="40">
        <f t="shared" si="586"/>
        <v>1250.1500000000003</v>
      </c>
      <c r="N1589" s="36"/>
      <c r="O1589" s="45">
        <f t="shared" si="587"/>
        <v>41671.666666666679</v>
      </c>
      <c r="P1589" s="46">
        <f t="shared" si="598"/>
        <v>41.671666666666681</v>
      </c>
      <c r="Q1589" s="42">
        <f t="shared" si="588"/>
        <v>27.316111111111098</v>
      </c>
      <c r="R1589" s="46">
        <f t="shared" si="597"/>
        <v>3.9242388177301311</v>
      </c>
      <c r="S1589" s="42">
        <f t="shared" si="589"/>
        <v>40811.840474479177</v>
      </c>
      <c r="T1589" s="43">
        <f t="shared" si="599"/>
        <v>0.94787213083748079</v>
      </c>
      <c r="U1589" s="65"/>
      <c r="V1589" s="58">
        <f t="shared" si="590"/>
        <v>0</v>
      </c>
      <c r="W1589" s="58">
        <f t="shared" si="591"/>
        <v>430.66666666666737</v>
      </c>
      <c r="Y1589" s="61">
        <f t="shared" si="577"/>
        <v>1013333.3333333335</v>
      </c>
      <c r="Z1589" s="61">
        <f t="shared" si="578"/>
        <v>1013.3333333333335</v>
      </c>
      <c r="AA1589" s="61">
        <f t="shared" si="579"/>
        <v>15143</v>
      </c>
      <c r="AB1589" s="63">
        <f t="shared" si="580"/>
        <v>15.143000000000001</v>
      </c>
      <c r="AC1589" s="36"/>
      <c r="AD1589" s="64">
        <f t="shared" si="581"/>
        <v>-15.143000000000001</v>
      </c>
      <c r="AE1589" s="64">
        <f t="shared" si="582"/>
        <v>0.96976552059905485</v>
      </c>
      <c r="AF1589" s="42">
        <f t="shared" si="592"/>
        <v>0</v>
      </c>
      <c r="AG1589" s="72">
        <f t="shared" si="593"/>
        <v>0</v>
      </c>
      <c r="AH1589">
        <f t="shared" si="594"/>
        <v>0.57583231948376967</v>
      </c>
    </row>
    <row r="1590" spans="1:34" ht="15.75" thickBot="1" x14ac:dyDescent="0.3">
      <c r="A1590" s="36"/>
      <c r="B1590" s="18" t="s">
        <v>62</v>
      </c>
      <c r="C1590" s="18">
        <v>1586</v>
      </c>
      <c r="D1590" s="18">
        <v>109</v>
      </c>
      <c r="E1590" s="49">
        <v>119.1</v>
      </c>
      <c r="F1590" s="37">
        <f t="shared" si="595"/>
        <v>-0.26388888888888967</v>
      </c>
      <c r="G1590" s="37">
        <f t="shared" si="596"/>
        <v>-0.95000000000000284</v>
      </c>
      <c r="H1590" s="36"/>
      <c r="I1590" s="33">
        <f t="shared" si="576"/>
        <v>33.083333333333336</v>
      </c>
      <c r="J1590" s="34">
        <f t="shared" si="583"/>
        <v>-481.33333333333474</v>
      </c>
      <c r="K1590" s="34">
        <f t="shared" si="584"/>
        <v>143.15</v>
      </c>
      <c r="L1590" s="39">
        <f t="shared" si="585"/>
        <v>1090.4572687500001</v>
      </c>
      <c r="M1590" s="40">
        <f t="shared" si="586"/>
        <v>1233.6072687500002</v>
      </c>
      <c r="N1590" s="36"/>
      <c r="O1590" s="45">
        <f t="shared" si="587"/>
        <v>40811.840474479177</v>
      </c>
      <c r="P1590" s="46">
        <f t="shared" si="598"/>
        <v>40.811840474479176</v>
      </c>
      <c r="Q1590" s="42">
        <f t="shared" si="588"/>
        <v>24.887729363368017</v>
      </c>
      <c r="R1590" s="46">
        <f t="shared" si="597"/>
        <v>3.9355754400841532</v>
      </c>
      <c r="S1590" s="42">
        <f t="shared" si="589"/>
        <v>39870.970684548622</v>
      </c>
      <c r="T1590" s="43">
        <f t="shared" si="599"/>
        <v>0.9589474004720776</v>
      </c>
      <c r="U1590" s="65"/>
      <c r="V1590" s="58">
        <f t="shared" si="590"/>
        <v>0</v>
      </c>
      <c r="W1590" s="58">
        <f t="shared" si="591"/>
        <v>481.33333333333474</v>
      </c>
      <c r="Y1590" s="61">
        <f t="shared" si="577"/>
        <v>998190.33333333349</v>
      </c>
      <c r="Z1590" s="61">
        <f t="shared" si="578"/>
        <v>998.19033333333346</v>
      </c>
      <c r="AA1590" s="61">
        <f t="shared" si="579"/>
        <v>16691.851851851912</v>
      </c>
      <c r="AB1590" s="63">
        <f t="shared" si="580"/>
        <v>16.691851851851911</v>
      </c>
      <c r="AC1590" s="36"/>
      <c r="AD1590" s="64">
        <f t="shared" si="581"/>
        <v>-16.691851851851911</v>
      </c>
      <c r="AE1590" s="64">
        <f t="shared" si="582"/>
        <v>0.98035577049990363</v>
      </c>
      <c r="AF1590" s="42">
        <f t="shared" si="592"/>
        <v>0</v>
      </c>
      <c r="AG1590" s="72">
        <f t="shared" si="593"/>
        <v>0</v>
      </c>
      <c r="AH1590">
        <f t="shared" si="594"/>
        <v>0.58256054578678718</v>
      </c>
    </row>
    <row r="1591" spans="1:34" ht="15.75" thickBot="1" x14ac:dyDescent="0.3">
      <c r="A1591" s="36"/>
      <c r="B1591" s="18" t="s">
        <v>62</v>
      </c>
      <c r="C1591" s="18">
        <v>1587</v>
      </c>
      <c r="D1591" s="18">
        <v>110</v>
      </c>
      <c r="E1591" s="49">
        <v>118.1</v>
      </c>
      <c r="F1591" s="37">
        <f t="shared" si="595"/>
        <v>-0.27777777777777779</v>
      </c>
      <c r="G1591" s="37">
        <f t="shared" si="596"/>
        <v>-1</v>
      </c>
      <c r="H1591" s="36"/>
      <c r="I1591" s="33">
        <f t="shared" si="576"/>
        <v>32.805555555555557</v>
      </c>
      <c r="J1591" s="34">
        <f t="shared" si="583"/>
        <v>-506.66666666666669</v>
      </c>
      <c r="K1591" s="34">
        <f t="shared" si="584"/>
        <v>143.15</v>
      </c>
      <c r="L1591" s="39">
        <f t="shared" si="585"/>
        <v>1072.2225187500001</v>
      </c>
      <c r="M1591" s="40">
        <f t="shared" si="586"/>
        <v>1215.3725187500002</v>
      </c>
      <c r="N1591" s="36"/>
      <c r="O1591" s="45">
        <f t="shared" si="587"/>
        <v>39870.970684548622</v>
      </c>
      <c r="P1591" s="46">
        <f t="shared" si="598"/>
        <v>39.870970684548624</v>
      </c>
      <c r="Q1591" s="42">
        <f t="shared" si="588"/>
        <v>23.249489203067132</v>
      </c>
      <c r="R1591" s="46">
        <f t="shared" si="597"/>
        <v>3.94665070971875</v>
      </c>
      <c r="S1591" s="42">
        <f t="shared" si="589"/>
        <v>38945.232457118058</v>
      </c>
      <c r="T1591" s="43">
        <f t="shared" si="599"/>
        <v>0.96976552059905485</v>
      </c>
      <c r="U1591" s="65"/>
      <c r="V1591" s="58">
        <f t="shared" si="590"/>
        <v>0</v>
      </c>
      <c r="W1591" s="58">
        <f t="shared" si="591"/>
        <v>506.66666666666669</v>
      </c>
      <c r="Y1591" s="61">
        <f t="shared" si="577"/>
        <v>981498.48148148158</v>
      </c>
      <c r="Z1591" s="61">
        <f t="shared" si="578"/>
        <v>981.49848148148158</v>
      </c>
      <c r="AA1591" s="61">
        <f t="shared" si="579"/>
        <v>16551.11111111124</v>
      </c>
      <c r="AB1591" s="63">
        <f t="shared" si="580"/>
        <v>16.55111111111124</v>
      </c>
      <c r="AC1591" s="36"/>
      <c r="AD1591" s="64">
        <f t="shared" si="581"/>
        <v>-16.55111111111124</v>
      </c>
      <c r="AE1591" s="64">
        <f t="shared" si="582"/>
        <v>0.9907711052619117</v>
      </c>
      <c r="AF1591" s="42">
        <f t="shared" si="592"/>
        <v>0</v>
      </c>
      <c r="AG1591" s="72">
        <f t="shared" si="593"/>
        <v>0</v>
      </c>
      <c r="AH1591">
        <f t="shared" si="594"/>
        <v>0.58913255376392581</v>
      </c>
    </row>
    <row r="1592" spans="1:34" ht="15.75" thickBot="1" x14ac:dyDescent="0.3">
      <c r="A1592" s="36"/>
      <c r="B1592" s="18" t="s">
        <v>62</v>
      </c>
      <c r="C1592" s="18">
        <v>1588</v>
      </c>
      <c r="D1592" s="18">
        <v>111</v>
      </c>
      <c r="E1592" s="49">
        <v>117.1</v>
      </c>
      <c r="F1592" s="37">
        <f t="shared" si="595"/>
        <v>-0.26388888888888767</v>
      </c>
      <c r="G1592" s="37">
        <f t="shared" si="596"/>
        <v>-0.94999999999999574</v>
      </c>
      <c r="H1592" s="36"/>
      <c r="I1592" s="33">
        <f t="shared" si="576"/>
        <v>32.527777777777779</v>
      </c>
      <c r="J1592" s="34">
        <f t="shared" si="583"/>
        <v>-481.3333333333311</v>
      </c>
      <c r="K1592" s="34">
        <f t="shared" si="584"/>
        <v>143.15</v>
      </c>
      <c r="L1592" s="39">
        <f t="shared" si="585"/>
        <v>1054.1415187499999</v>
      </c>
      <c r="M1592" s="40">
        <f t="shared" si="586"/>
        <v>1197.29151875</v>
      </c>
      <c r="N1592" s="36"/>
      <c r="O1592" s="45">
        <f t="shared" si="587"/>
        <v>38945.232457118058</v>
      </c>
      <c r="P1592" s="46">
        <f t="shared" si="598"/>
        <v>38.94523245711806</v>
      </c>
      <c r="Q1592" s="42">
        <f t="shared" si="588"/>
        <v>23.288528753414422</v>
      </c>
      <c r="R1592" s="46">
        <f t="shared" si="597"/>
        <v>3.9574688298457272</v>
      </c>
      <c r="S1592" s="42">
        <f t="shared" si="589"/>
        <v>38124.899643055564</v>
      </c>
      <c r="T1592" s="43">
        <f t="shared" si="599"/>
        <v>0.98035577049990363</v>
      </c>
      <c r="U1592" s="65"/>
      <c r="V1592" s="58">
        <f t="shared" si="590"/>
        <v>0</v>
      </c>
      <c r="W1592" s="58">
        <f t="shared" si="591"/>
        <v>481.3333333333311</v>
      </c>
      <c r="Y1592" s="61">
        <f t="shared" si="577"/>
        <v>964947.37037037034</v>
      </c>
      <c r="Z1592" s="61">
        <f t="shared" si="578"/>
        <v>964.94737037037032</v>
      </c>
      <c r="AA1592" s="61">
        <f t="shared" si="579"/>
        <v>14775.666666666511</v>
      </c>
      <c r="AB1592" s="63">
        <f t="shared" si="580"/>
        <v>14.775666666666512</v>
      </c>
      <c r="AC1592" s="36"/>
      <c r="AD1592" s="64">
        <f t="shared" si="581"/>
        <v>-14.775666666666512</v>
      </c>
      <c r="AE1592" s="64">
        <f t="shared" si="582"/>
        <v>1.0010381163887925</v>
      </c>
      <c r="AF1592" s="42">
        <f t="shared" si="592"/>
        <v>0</v>
      </c>
      <c r="AG1592" s="72">
        <f t="shared" si="593"/>
        <v>0</v>
      </c>
      <c r="AH1592">
        <f t="shared" si="594"/>
        <v>0.59556613057869145</v>
      </c>
    </row>
    <row r="1593" spans="1:34" ht="15.75" thickBot="1" x14ac:dyDescent="0.3">
      <c r="A1593" s="36"/>
      <c r="B1593" s="18" t="s">
        <v>62</v>
      </c>
      <c r="C1593" s="18">
        <v>1589</v>
      </c>
      <c r="D1593" s="18">
        <v>112</v>
      </c>
      <c r="E1593" s="49">
        <v>116.2</v>
      </c>
      <c r="F1593" s="37">
        <f t="shared" si="595"/>
        <v>-0.22222222222222143</v>
      </c>
      <c r="G1593" s="37">
        <f t="shared" si="596"/>
        <v>-0.79999999999999716</v>
      </c>
      <c r="H1593" s="36"/>
      <c r="I1593" s="33">
        <f t="shared" si="576"/>
        <v>32.277777777777779</v>
      </c>
      <c r="J1593" s="34">
        <f t="shared" si="583"/>
        <v>-405.33333333333189</v>
      </c>
      <c r="K1593" s="34">
        <f t="shared" si="584"/>
        <v>143.15</v>
      </c>
      <c r="L1593" s="39">
        <f t="shared" si="585"/>
        <v>1038.0000750000002</v>
      </c>
      <c r="M1593" s="40">
        <f t="shared" si="586"/>
        <v>1181.1500750000002</v>
      </c>
      <c r="N1593" s="36"/>
      <c r="O1593" s="45">
        <f t="shared" si="587"/>
        <v>38124.899643055564</v>
      </c>
      <c r="P1593" s="46">
        <f t="shared" si="598"/>
        <v>38.124899643055564</v>
      </c>
      <c r="Q1593" s="42">
        <f t="shared" si="588"/>
        <v>25.041640383796349</v>
      </c>
      <c r="R1593" s="46">
        <f t="shared" si="597"/>
        <v>3.9680590797465758</v>
      </c>
      <c r="S1593" s="42">
        <f t="shared" si="589"/>
        <v>37495.20514322917</v>
      </c>
      <c r="T1593" s="43">
        <f t="shared" si="599"/>
        <v>0.9907711052619117</v>
      </c>
      <c r="U1593" s="65"/>
      <c r="V1593" s="58">
        <f t="shared" si="590"/>
        <v>0</v>
      </c>
      <c r="W1593" s="58">
        <f t="shared" si="591"/>
        <v>405.33333333333189</v>
      </c>
      <c r="Y1593" s="61">
        <f t="shared" si="577"/>
        <v>950171.70370370382</v>
      </c>
      <c r="Z1593" s="61">
        <f t="shared" si="578"/>
        <v>950.17170370370377</v>
      </c>
      <c r="AA1593" s="61">
        <f t="shared" si="579"/>
        <v>11413.370370370452</v>
      </c>
      <c r="AB1593" s="63">
        <f t="shared" si="580"/>
        <v>11.413370370370453</v>
      </c>
      <c r="AC1593" s="36"/>
      <c r="AD1593" s="64">
        <f t="shared" si="581"/>
        <v>-11.413370370370453</v>
      </c>
      <c r="AE1593" s="64">
        <f t="shared" si="582"/>
        <v>1.0112070634313755</v>
      </c>
      <c r="AF1593" s="42">
        <f t="shared" si="592"/>
        <v>0</v>
      </c>
      <c r="AG1593" s="72">
        <f t="shared" si="593"/>
        <v>0</v>
      </c>
      <c r="AH1593">
        <f t="shared" si="594"/>
        <v>0.60189344644661136</v>
      </c>
    </row>
    <row r="1594" spans="1:34" ht="15.75" thickBot="1" x14ac:dyDescent="0.3">
      <c r="A1594" s="36"/>
      <c r="B1594" s="18" t="s">
        <v>62</v>
      </c>
      <c r="C1594" s="18">
        <v>1590</v>
      </c>
      <c r="D1594" s="18">
        <v>113</v>
      </c>
      <c r="E1594" s="49">
        <v>115.5</v>
      </c>
      <c r="F1594" s="37">
        <f t="shared" si="595"/>
        <v>-0.18055555555555516</v>
      </c>
      <c r="G1594" s="37">
        <f t="shared" si="596"/>
        <v>-0.64999999999999858</v>
      </c>
      <c r="H1594" s="36"/>
      <c r="I1594" s="33">
        <f t="shared" si="576"/>
        <v>32.083333333333336</v>
      </c>
      <c r="J1594" s="34">
        <f t="shared" si="583"/>
        <v>-329.33333333333263</v>
      </c>
      <c r="K1594" s="34">
        <f t="shared" si="584"/>
        <v>143.15</v>
      </c>
      <c r="L1594" s="39">
        <f t="shared" si="585"/>
        <v>1025.53171875</v>
      </c>
      <c r="M1594" s="40">
        <f t="shared" si="586"/>
        <v>1168.6817187500001</v>
      </c>
      <c r="N1594" s="36"/>
      <c r="O1594" s="45">
        <f t="shared" si="587"/>
        <v>37495.20514322917</v>
      </c>
      <c r="P1594" s="46">
        <f t="shared" si="598"/>
        <v>37.495205143229171</v>
      </c>
      <c r="Q1594" s="42">
        <f t="shared" si="588"/>
        <v>26.92909403211808</v>
      </c>
      <c r="R1594" s="46">
        <f t="shared" si="597"/>
        <v>3.9784744145085837</v>
      </c>
      <c r="S1594" s="42">
        <f t="shared" si="589"/>
        <v>36961.240056770854</v>
      </c>
      <c r="T1594" s="43">
        <f t="shared" si="599"/>
        <v>1.0010381163887925</v>
      </c>
      <c r="U1594" s="65"/>
      <c r="V1594" s="58">
        <f t="shared" si="590"/>
        <v>0</v>
      </c>
      <c r="W1594" s="58">
        <f t="shared" si="591"/>
        <v>329.33333333333263</v>
      </c>
      <c r="Y1594" s="61">
        <f t="shared" si="577"/>
        <v>938758.33333333337</v>
      </c>
      <c r="Z1594" s="61">
        <f t="shared" si="578"/>
        <v>938.75833333333333</v>
      </c>
      <c r="AA1594" s="61">
        <f t="shared" si="579"/>
        <v>9727.9999999997672</v>
      </c>
      <c r="AB1594" s="63">
        <f t="shared" si="580"/>
        <v>9.7279999999997671</v>
      </c>
      <c r="AC1594" s="36"/>
      <c r="AD1594" s="64">
        <f t="shared" si="581"/>
        <v>-9.7279999999997671</v>
      </c>
      <c r="AE1594" s="64">
        <f t="shared" si="582"/>
        <v>1.0212785984035495</v>
      </c>
      <c r="AF1594" s="42">
        <f t="shared" si="592"/>
        <v>0</v>
      </c>
      <c r="AG1594" s="72">
        <f t="shared" si="593"/>
        <v>0</v>
      </c>
      <c r="AH1594">
        <f t="shared" si="594"/>
        <v>0.60813065570619151</v>
      </c>
    </row>
    <row r="1595" spans="1:34" ht="15.75" thickBot="1" x14ac:dyDescent="0.3">
      <c r="A1595" s="36"/>
      <c r="B1595" s="18" t="s">
        <v>62</v>
      </c>
      <c r="C1595" s="18">
        <v>1591</v>
      </c>
      <c r="D1595" s="18">
        <v>114</v>
      </c>
      <c r="E1595" s="49">
        <v>114.9</v>
      </c>
      <c r="F1595" s="37">
        <f t="shared" si="595"/>
        <v>-0.1388888888888889</v>
      </c>
      <c r="G1595" s="37">
        <f t="shared" si="596"/>
        <v>-0.5</v>
      </c>
      <c r="H1595" s="36"/>
      <c r="I1595" s="33">
        <f t="shared" si="576"/>
        <v>31.916666666666671</v>
      </c>
      <c r="J1595" s="34">
        <f t="shared" si="583"/>
        <v>-253.33333333333334</v>
      </c>
      <c r="K1595" s="34">
        <f t="shared" si="584"/>
        <v>143.15</v>
      </c>
      <c r="L1595" s="39">
        <f t="shared" si="585"/>
        <v>1014.9045187500003</v>
      </c>
      <c r="M1595" s="40">
        <f t="shared" si="586"/>
        <v>1158.0545187500004</v>
      </c>
      <c r="N1595" s="36"/>
      <c r="O1595" s="45">
        <f t="shared" si="587"/>
        <v>36961.240056770854</v>
      </c>
      <c r="P1595" s="46">
        <f t="shared" si="598"/>
        <v>36.961240056770855</v>
      </c>
      <c r="Q1595" s="42">
        <f t="shared" si="588"/>
        <v>28.875684501215293</v>
      </c>
      <c r="R1595" s="46">
        <f t="shared" si="597"/>
        <v>3.9887414256354647</v>
      </c>
      <c r="S1595" s="42">
        <f t="shared" si="589"/>
        <v>36608.209353298611</v>
      </c>
      <c r="T1595" s="43">
        <f t="shared" si="599"/>
        <v>1.0112070634313755</v>
      </c>
      <c r="U1595" s="65"/>
      <c r="V1595" s="58">
        <f t="shared" si="590"/>
        <v>0</v>
      </c>
      <c r="W1595" s="58">
        <f t="shared" si="591"/>
        <v>253.33333333333334</v>
      </c>
      <c r="Y1595" s="61">
        <f t="shared" si="577"/>
        <v>929030.3333333336</v>
      </c>
      <c r="Z1595" s="61">
        <f t="shared" si="578"/>
        <v>929.0303333333336</v>
      </c>
      <c r="AA1595" s="61">
        <f t="shared" si="579"/>
        <v>6457.1851851854008</v>
      </c>
      <c r="AB1595" s="63">
        <f t="shared" si="580"/>
        <v>6.4571851851854012</v>
      </c>
      <c r="AC1595" s="36"/>
      <c r="AD1595" s="64">
        <f t="shared" si="581"/>
        <v>-6.4571851851854012</v>
      </c>
      <c r="AE1595" s="64">
        <f t="shared" si="582"/>
        <v>1.0313016711339218</v>
      </c>
      <c r="AF1595" s="42">
        <f t="shared" si="592"/>
        <v>0</v>
      </c>
      <c r="AG1595" s="72">
        <f t="shared" si="593"/>
        <v>0</v>
      </c>
      <c r="AH1595">
        <f t="shared" si="594"/>
        <v>0.61430829103456064</v>
      </c>
    </row>
    <row r="1596" spans="1:34" ht="15.75" thickBot="1" x14ac:dyDescent="0.3">
      <c r="A1596" s="36"/>
      <c r="B1596" s="18" t="s">
        <v>62</v>
      </c>
      <c r="C1596" s="18">
        <v>1592</v>
      </c>
      <c r="D1596" s="18">
        <v>115</v>
      </c>
      <c r="E1596" s="49">
        <v>114.5</v>
      </c>
      <c r="F1596" s="37">
        <f t="shared" si="595"/>
        <v>-0.11111111111111269</v>
      </c>
      <c r="G1596" s="37">
        <f t="shared" si="596"/>
        <v>-0.40000000000000568</v>
      </c>
      <c r="H1596" s="36"/>
      <c r="I1596" s="33">
        <f t="shared" si="576"/>
        <v>31.805555555555557</v>
      </c>
      <c r="J1596" s="34">
        <f t="shared" si="583"/>
        <v>-202.66666666666953</v>
      </c>
      <c r="K1596" s="34">
        <f t="shared" si="584"/>
        <v>143.15</v>
      </c>
      <c r="L1596" s="39">
        <f t="shared" si="585"/>
        <v>1007.85046875</v>
      </c>
      <c r="M1596" s="40">
        <f t="shared" si="586"/>
        <v>1151.00046875</v>
      </c>
      <c r="N1596" s="36"/>
      <c r="O1596" s="45">
        <f t="shared" si="587"/>
        <v>36608.209353298611</v>
      </c>
      <c r="P1596" s="46">
        <f t="shared" si="598"/>
        <v>36.608209353298612</v>
      </c>
      <c r="Q1596" s="42">
        <f t="shared" si="588"/>
        <v>30.162283427372596</v>
      </c>
      <c r="R1596" s="46">
        <f t="shared" si="597"/>
        <v>3.9989103726780475</v>
      </c>
      <c r="S1596" s="42">
        <f t="shared" si="589"/>
        <v>36257.525899826382</v>
      </c>
      <c r="T1596" s="43">
        <f t="shared" si="599"/>
        <v>1.0212785984035495</v>
      </c>
      <c r="U1596" s="65">
        <f>SUM(S1581:S1610)</f>
        <v>1114820.6915836807</v>
      </c>
      <c r="V1596" s="58">
        <f t="shared" si="590"/>
        <v>0</v>
      </c>
      <c r="W1596" s="58">
        <f t="shared" si="591"/>
        <v>202.66666666666953</v>
      </c>
      <c r="Y1596" s="61">
        <f t="shared" si="577"/>
        <v>922573.1481481482</v>
      </c>
      <c r="Z1596" s="61">
        <f t="shared" si="578"/>
        <v>922.57314814814822</v>
      </c>
      <c r="AA1596" s="61">
        <f t="shared" si="579"/>
        <v>6434.6666666668607</v>
      </c>
      <c r="AB1596" s="63">
        <f t="shared" si="580"/>
        <v>6.4346666666668604</v>
      </c>
      <c r="AC1596" s="36"/>
      <c r="AD1596" s="64">
        <f t="shared" si="581"/>
        <v>-6.4346666666668604</v>
      </c>
      <c r="AE1596" s="64">
        <f t="shared" si="582"/>
        <v>1.0412764437717978</v>
      </c>
      <c r="AF1596" s="42">
        <f t="shared" si="592"/>
        <v>0</v>
      </c>
      <c r="AG1596" s="72">
        <f t="shared" si="593"/>
        <v>0</v>
      </c>
      <c r="AH1596">
        <f t="shared" si="594"/>
        <v>0.62042674853015634</v>
      </c>
    </row>
    <row r="1597" spans="1:34" ht="15.75" thickBot="1" x14ac:dyDescent="0.3">
      <c r="A1597" s="36"/>
      <c r="B1597" s="18" t="s">
        <v>62</v>
      </c>
      <c r="C1597" s="18">
        <v>1593</v>
      </c>
      <c r="D1597" s="18">
        <v>116</v>
      </c>
      <c r="E1597" s="49">
        <v>114.1</v>
      </c>
      <c r="F1597" s="37">
        <f t="shared" si="595"/>
        <v>-8.3333333333332538E-2</v>
      </c>
      <c r="G1597" s="37">
        <f t="shared" si="596"/>
        <v>-0.29999999999999716</v>
      </c>
      <c r="H1597" s="36"/>
      <c r="I1597" s="33">
        <f t="shared" si="576"/>
        <v>31.694444444444443</v>
      </c>
      <c r="J1597" s="34">
        <f t="shared" si="583"/>
        <v>-151.99999999999855</v>
      </c>
      <c r="K1597" s="34">
        <f t="shared" si="584"/>
        <v>143.15</v>
      </c>
      <c r="L1597" s="39">
        <f t="shared" si="585"/>
        <v>1000.8210187499998</v>
      </c>
      <c r="M1597" s="40">
        <f t="shared" si="586"/>
        <v>1143.9710187499998</v>
      </c>
      <c r="N1597" s="36"/>
      <c r="O1597" s="45">
        <f t="shared" si="587"/>
        <v>36257.525899826382</v>
      </c>
      <c r="P1597" s="46">
        <f t="shared" si="598"/>
        <v>36.257525899826383</v>
      </c>
      <c r="Q1597" s="42">
        <f t="shared" si="588"/>
        <v>31.439970344270872</v>
      </c>
      <c r="R1597" s="46">
        <f t="shared" si="597"/>
        <v>4.0089819076502211</v>
      </c>
      <c r="S1597" s="42">
        <f t="shared" si="589"/>
        <v>36083.061829340288</v>
      </c>
      <c r="T1597" s="43">
        <f t="shared" si="599"/>
        <v>1.0313016711339218</v>
      </c>
      <c r="U1597" s="65">
        <f>U1596/1000</f>
        <v>1114.8206915836806</v>
      </c>
      <c r="V1597" s="58">
        <f t="shared" si="590"/>
        <v>0</v>
      </c>
      <c r="W1597" s="58">
        <f t="shared" si="591"/>
        <v>151.99999999999855</v>
      </c>
      <c r="Y1597" s="61">
        <f t="shared" si="577"/>
        <v>916138.48148148134</v>
      </c>
      <c r="Z1597" s="61">
        <f t="shared" si="578"/>
        <v>916.13848148148134</v>
      </c>
      <c r="AA1597" s="61">
        <f t="shared" si="579"/>
        <v>3208.8888888885267</v>
      </c>
      <c r="AB1597" s="63">
        <f t="shared" si="580"/>
        <v>3.2088888888885267</v>
      </c>
      <c r="AC1597" s="36"/>
      <c r="AD1597" s="64">
        <f t="shared" si="581"/>
        <v>-3.2088888888885267</v>
      </c>
      <c r="AE1597" s="64">
        <f t="shared" si="582"/>
        <v>1.0511551015337095</v>
      </c>
      <c r="AF1597" s="42">
        <f t="shared" si="592"/>
        <v>0</v>
      </c>
      <c r="AG1597" s="72">
        <f t="shared" si="593"/>
        <v>0</v>
      </c>
      <c r="AH1597">
        <f t="shared" si="594"/>
        <v>0.62651576521385755</v>
      </c>
    </row>
    <row r="1598" spans="1:34" ht="15.75" thickBot="1" x14ac:dyDescent="0.3">
      <c r="A1598" s="36"/>
      <c r="B1598" s="18" t="s">
        <v>62</v>
      </c>
      <c r="C1598" s="18">
        <v>1594</v>
      </c>
      <c r="D1598" s="18">
        <v>117</v>
      </c>
      <c r="E1598" s="49">
        <v>113.9</v>
      </c>
      <c r="F1598" s="37">
        <f t="shared" si="595"/>
        <v>-5.5555555555554373E-2</v>
      </c>
      <c r="G1598" s="37">
        <f t="shared" si="596"/>
        <v>-0.19999999999999574</v>
      </c>
      <c r="H1598" s="36"/>
      <c r="I1598" s="33">
        <f t="shared" si="576"/>
        <v>31.638888888888893</v>
      </c>
      <c r="J1598" s="34">
        <f t="shared" si="583"/>
        <v>-101.33333333333118</v>
      </c>
      <c r="K1598" s="34">
        <f t="shared" si="584"/>
        <v>143.15</v>
      </c>
      <c r="L1598" s="39">
        <f t="shared" si="585"/>
        <v>997.31551875000025</v>
      </c>
      <c r="M1598" s="40">
        <f t="shared" si="586"/>
        <v>1140.4655187500002</v>
      </c>
      <c r="N1598" s="36"/>
      <c r="O1598" s="45">
        <f t="shared" si="587"/>
        <v>36083.061829340288</v>
      </c>
      <c r="P1598" s="46">
        <f t="shared" si="598"/>
        <v>36.083061829340288</v>
      </c>
      <c r="Q1598" s="42">
        <f t="shared" si="588"/>
        <v>32.876987755266278</v>
      </c>
      <c r="R1598" s="46">
        <f t="shared" si="597"/>
        <v>4.0190049803805934</v>
      </c>
      <c r="S1598" s="42">
        <f t="shared" si="589"/>
        <v>35909.181496354176</v>
      </c>
      <c r="T1598" s="43">
        <f t="shared" si="599"/>
        <v>1.0412764437717978</v>
      </c>
      <c r="U1598" s="65"/>
      <c r="V1598" s="58">
        <f t="shared" si="590"/>
        <v>0</v>
      </c>
      <c r="W1598" s="58">
        <f t="shared" si="591"/>
        <v>101.33333333333118</v>
      </c>
      <c r="Y1598" s="61">
        <f t="shared" si="577"/>
        <v>912929.59259259282</v>
      </c>
      <c r="Z1598" s="61">
        <f t="shared" si="578"/>
        <v>912.92959259259283</v>
      </c>
      <c r="AA1598" s="61">
        <f t="shared" si="579"/>
        <v>3203.2592592593282</v>
      </c>
      <c r="AB1598" s="63">
        <f t="shared" si="580"/>
        <v>3.2032592592593283</v>
      </c>
      <c r="AC1598" s="36"/>
      <c r="AD1598" s="64">
        <f t="shared" si="581"/>
        <v>-3.2032592592593283</v>
      </c>
      <c r="AE1598" s="64">
        <f t="shared" si="582"/>
        <v>1.0609382896002122</v>
      </c>
      <c r="AF1598" s="42">
        <f t="shared" si="592"/>
        <v>0</v>
      </c>
      <c r="AG1598" s="72">
        <f t="shared" si="593"/>
        <v>0</v>
      </c>
      <c r="AH1598">
        <f t="shared" si="594"/>
        <v>0.63257543959136731</v>
      </c>
    </row>
    <row r="1599" spans="1:34" ht="15.75" thickBot="1" x14ac:dyDescent="0.3">
      <c r="A1599" s="36"/>
      <c r="B1599" s="18" t="s">
        <v>62</v>
      </c>
      <c r="C1599" s="18">
        <v>1595</v>
      </c>
      <c r="D1599" s="18">
        <v>118</v>
      </c>
      <c r="E1599" s="49">
        <v>113.7</v>
      </c>
      <c r="F1599" s="37">
        <f t="shared" si="595"/>
        <v>-8.3333333333334522E-2</v>
      </c>
      <c r="G1599" s="37">
        <f t="shared" si="596"/>
        <v>-0.30000000000000426</v>
      </c>
      <c r="H1599" s="36"/>
      <c r="I1599" s="33">
        <f t="shared" si="576"/>
        <v>31.583333333333336</v>
      </c>
      <c r="J1599" s="34">
        <f t="shared" si="583"/>
        <v>-152.00000000000216</v>
      </c>
      <c r="K1599" s="34">
        <f t="shared" si="584"/>
        <v>143.15</v>
      </c>
      <c r="L1599" s="39">
        <f t="shared" si="585"/>
        <v>993.81616875000009</v>
      </c>
      <c r="M1599" s="40">
        <f t="shared" si="586"/>
        <v>1136.9661687500002</v>
      </c>
      <c r="N1599" s="36"/>
      <c r="O1599" s="45">
        <f t="shared" si="587"/>
        <v>35909.181496354176</v>
      </c>
      <c r="P1599" s="46">
        <f t="shared" si="598"/>
        <v>35.909181496354179</v>
      </c>
      <c r="Q1599" s="42">
        <f t="shared" si="588"/>
        <v>31.108514829687437</v>
      </c>
      <c r="R1599" s="46">
        <f t="shared" si="597"/>
        <v>4.0289797530184694</v>
      </c>
      <c r="S1599" s="42">
        <f t="shared" si="589"/>
        <v>35563.167942881941</v>
      </c>
      <c r="T1599" s="43">
        <f t="shared" si="599"/>
        <v>1.0511551015337095</v>
      </c>
      <c r="U1599" s="65"/>
      <c r="V1599" s="58">
        <f t="shared" si="590"/>
        <v>0</v>
      </c>
      <c r="W1599" s="58">
        <f t="shared" si="591"/>
        <v>152.00000000000216</v>
      </c>
      <c r="Y1599" s="61">
        <f t="shared" si="577"/>
        <v>909726.33333333349</v>
      </c>
      <c r="Z1599" s="61">
        <f t="shared" si="578"/>
        <v>909.72633333333351</v>
      </c>
      <c r="AA1599" s="61">
        <f t="shared" si="579"/>
        <v>6389.6296296297805</v>
      </c>
      <c r="AB1599" s="63">
        <f t="shared" si="580"/>
        <v>6.3896296296297805</v>
      </c>
      <c r="AC1599" s="36"/>
      <c r="AD1599" s="64">
        <f t="shared" si="581"/>
        <v>-6.3896296296297805</v>
      </c>
      <c r="AE1599" s="64">
        <f t="shared" si="582"/>
        <v>1.0705559513143326</v>
      </c>
      <c r="AF1599" s="42">
        <f t="shared" si="592"/>
        <v>0</v>
      </c>
      <c r="AG1599" s="72">
        <f t="shared" si="593"/>
        <v>0</v>
      </c>
      <c r="AH1599">
        <f t="shared" si="594"/>
        <v>0.63857672418172862</v>
      </c>
    </row>
    <row r="1600" spans="1:34" ht="15.75" thickBot="1" x14ac:dyDescent="0.3">
      <c r="A1600" s="36"/>
      <c r="B1600" s="18" t="s">
        <v>62</v>
      </c>
      <c r="C1600" s="18">
        <v>1596</v>
      </c>
      <c r="D1600" s="18">
        <v>119</v>
      </c>
      <c r="E1600" s="49">
        <v>113.3</v>
      </c>
      <c r="F1600" s="37">
        <f t="shared" si="595"/>
        <v>-0.11111111111111072</v>
      </c>
      <c r="G1600" s="37">
        <f t="shared" si="596"/>
        <v>-0.39999999999999858</v>
      </c>
      <c r="H1600" s="36"/>
      <c r="I1600" s="33">
        <f t="shared" si="576"/>
        <v>31.472222222222221</v>
      </c>
      <c r="J1600" s="34">
        <f t="shared" si="583"/>
        <v>-202.66666666666595</v>
      </c>
      <c r="K1600" s="34">
        <f t="shared" si="584"/>
        <v>143.15</v>
      </c>
      <c r="L1600" s="39">
        <f t="shared" si="585"/>
        <v>986.83591874999991</v>
      </c>
      <c r="M1600" s="40">
        <f t="shared" si="586"/>
        <v>1129.9859187499999</v>
      </c>
      <c r="N1600" s="36"/>
      <c r="O1600" s="45">
        <f t="shared" si="587"/>
        <v>35563.167942881941</v>
      </c>
      <c r="P1600" s="46">
        <f t="shared" si="598"/>
        <v>35.56316794288194</v>
      </c>
      <c r="Q1600" s="42">
        <f t="shared" si="588"/>
        <v>29.184797572511595</v>
      </c>
      <c r="R1600" s="46">
        <f t="shared" si="597"/>
        <v>4.0388584107803807</v>
      </c>
      <c r="S1600" s="42">
        <f t="shared" si="589"/>
        <v>35219.477039409736</v>
      </c>
      <c r="T1600" s="43">
        <f t="shared" si="599"/>
        <v>1.0609382896002122</v>
      </c>
      <c r="U1600" s="65"/>
      <c r="V1600" s="58">
        <f t="shared" si="590"/>
        <v>0</v>
      </c>
      <c r="W1600" s="58">
        <f t="shared" si="591"/>
        <v>202.66666666666595</v>
      </c>
      <c r="Y1600" s="61">
        <f t="shared" si="577"/>
        <v>903336.70370370371</v>
      </c>
      <c r="Z1600" s="61">
        <f t="shared" si="578"/>
        <v>903.33670370370373</v>
      </c>
      <c r="AA1600" s="61">
        <f t="shared" si="579"/>
        <v>6367.1111111108912</v>
      </c>
      <c r="AB1600" s="63">
        <f t="shared" si="580"/>
        <v>6.3671111111108916</v>
      </c>
      <c r="AC1600" s="36"/>
      <c r="AD1600" s="64">
        <f t="shared" si="581"/>
        <v>-6.3671111111108916</v>
      </c>
      <c r="AE1600" s="64">
        <f t="shared" si="582"/>
        <v>1.0799868352799962</v>
      </c>
      <c r="AF1600" s="42">
        <f t="shared" si="592"/>
        <v>0</v>
      </c>
      <c r="AG1600" s="72">
        <f t="shared" si="593"/>
        <v>0</v>
      </c>
      <c r="AH1600">
        <f t="shared" si="594"/>
        <v>0.64452001093212885</v>
      </c>
    </row>
    <row r="1601" spans="1:34" ht="15.75" thickBot="1" x14ac:dyDescent="0.3">
      <c r="A1601" s="36"/>
      <c r="B1601" s="18" t="s">
        <v>62</v>
      </c>
      <c r="C1601" s="18">
        <v>1597</v>
      </c>
      <c r="D1601" s="18">
        <v>120</v>
      </c>
      <c r="E1601" s="49">
        <v>112.9</v>
      </c>
      <c r="F1601" s="37">
        <f t="shared" si="595"/>
        <v>-0.15277777777777699</v>
      </c>
      <c r="G1601" s="37">
        <f t="shared" si="596"/>
        <v>-0.54999999999999716</v>
      </c>
      <c r="H1601" s="36"/>
      <c r="I1601" s="33">
        <f t="shared" si="576"/>
        <v>31.361111111111114</v>
      </c>
      <c r="J1601" s="34">
        <f t="shared" si="583"/>
        <v>-278.66666666666521</v>
      </c>
      <c r="K1601" s="34">
        <f t="shared" si="584"/>
        <v>143.15</v>
      </c>
      <c r="L1601" s="39">
        <f t="shared" si="585"/>
        <v>979.88026875000025</v>
      </c>
      <c r="M1601" s="40">
        <f t="shared" si="586"/>
        <v>1123.0302687500002</v>
      </c>
      <c r="N1601" s="36"/>
      <c r="O1601" s="45">
        <f t="shared" si="587"/>
        <v>35219.477039409736</v>
      </c>
      <c r="P1601" s="46">
        <f t="shared" si="598"/>
        <v>35.219477039409739</v>
      </c>
      <c r="Q1601" s="42">
        <f t="shared" si="588"/>
        <v>26.480180743113483</v>
      </c>
      <c r="R1601" s="46">
        <f t="shared" si="597"/>
        <v>4.0486415988468831</v>
      </c>
      <c r="S1601" s="42">
        <f t="shared" si="589"/>
        <v>34623.582170833339</v>
      </c>
      <c r="T1601" s="43">
        <f t="shared" si="599"/>
        <v>1.0705559513143326</v>
      </c>
      <c r="U1601" s="65"/>
      <c r="V1601" s="58">
        <f t="shared" si="590"/>
        <v>0</v>
      </c>
      <c r="W1601" s="58">
        <f t="shared" si="591"/>
        <v>278.66666666666521</v>
      </c>
      <c r="Y1601" s="61">
        <f t="shared" si="577"/>
        <v>896969.59259259282</v>
      </c>
      <c r="Z1601" s="61">
        <f t="shared" si="578"/>
        <v>896.96959259259279</v>
      </c>
      <c r="AA1601" s="61">
        <f t="shared" si="579"/>
        <v>11088.259259259445</v>
      </c>
      <c r="AB1601" s="63">
        <f t="shared" si="580"/>
        <v>11.088259259259445</v>
      </c>
      <c r="AC1601" s="36"/>
      <c r="AD1601" s="64">
        <f t="shared" si="581"/>
        <v>-11.088259259259445</v>
      </c>
      <c r="AE1601" s="64">
        <f t="shared" si="582"/>
        <v>1.0892106264101562</v>
      </c>
      <c r="AF1601" s="42">
        <f t="shared" si="592"/>
        <v>0</v>
      </c>
      <c r="AG1601" s="72">
        <f t="shared" si="593"/>
        <v>0</v>
      </c>
      <c r="AH1601">
        <f t="shared" si="594"/>
        <v>0.65036274042345699</v>
      </c>
    </row>
    <row r="1602" spans="1:34" ht="15.75" thickBot="1" x14ac:dyDescent="0.3">
      <c r="A1602" s="36"/>
      <c r="B1602" s="18" t="s">
        <v>62</v>
      </c>
      <c r="C1602" s="18">
        <v>1598</v>
      </c>
      <c r="D1602" s="18">
        <v>121</v>
      </c>
      <c r="E1602" s="49">
        <v>112.2</v>
      </c>
      <c r="F1602" s="37">
        <f t="shared" si="595"/>
        <v>-0.20833333333333331</v>
      </c>
      <c r="G1602" s="37">
        <f t="shared" si="596"/>
        <v>-0.75</v>
      </c>
      <c r="H1602" s="36"/>
      <c r="I1602" s="33">
        <f t="shared" si="576"/>
        <v>31.166666666666668</v>
      </c>
      <c r="J1602" s="34">
        <f t="shared" si="583"/>
        <v>-379.99999999999994</v>
      </c>
      <c r="K1602" s="34">
        <f t="shared" si="584"/>
        <v>143.15</v>
      </c>
      <c r="L1602" s="39">
        <f t="shared" si="585"/>
        <v>967.76707500000009</v>
      </c>
      <c r="M1602" s="40">
        <f t="shared" si="586"/>
        <v>1110.9170750000001</v>
      </c>
      <c r="N1602" s="36"/>
      <c r="O1602" s="45">
        <f t="shared" si="587"/>
        <v>34623.582170833339</v>
      </c>
      <c r="P1602" s="46">
        <f t="shared" si="598"/>
        <v>34.623582170833338</v>
      </c>
      <c r="Q1602" s="42">
        <f t="shared" si="588"/>
        <v>22.780248837500007</v>
      </c>
      <c r="R1602" s="46">
        <f t="shared" si="597"/>
        <v>4.0582592605610035</v>
      </c>
      <c r="S1602" s="42">
        <f t="shared" si="589"/>
        <v>33951.182276388899</v>
      </c>
      <c r="T1602" s="43">
        <f t="shared" si="599"/>
        <v>1.0799868352799962</v>
      </c>
      <c r="U1602" s="65"/>
      <c r="V1602" s="58">
        <f t="shared" si="590"/>
        <v>0</v>
      </c>
      <c r="W1602" s="58">
        <f t="shared" si="591"/>
        <v>379.99999999999994</v>
      </c>
      <c r="Y1602" s="61">
        <f t="shared" si="577"/>
        <v>885881.33333333337</v>
      </c>
      <c r="Z1602" s="61">
        <f t="shared" si="578"/>
        <v>885.88133333333337</v>
      </c>
      <c r="AA1602" s="61">
        <f t="shared" si="579"/>
        <v>12587.851851851796</v>
      </c>
      <c r="AB1602" s="63">
        <f t="shared" si="580"/>
        <v>12.587851851851795</v>
      </c>
      <c r="AC1602" s="36"/>
      <c r="AD1602" s="64">
        <f t="shared" si="581"/>
        <v>-12.587851851851795</v>
      </c>
      <c r="AE1602" s="64">
        <f t="shared" si="582"/>
        <v>1.0982080493521411</v>
      </c>
      <c r="AF1602" s="42">
        <f t="shared" si="592"/>
        <v>0</v>
      </c>
      <c r="AG1602" s="72">
        <f t="shared" si="593"/>
        <v>0</v>
      </c>
      <c r="AH1602">
        <f t="shared" si="594"/>
        <v>0.65609200243259769</v>
      </c>
    </row>
    <row r="1603" spans="1:34" ht="15.75" thickBot="1" x14ac:dyDescent="0.3">
      <c r="A1603" s="36"/>
      <c r="B1603" s="18" t="s">
        <v>62</v>
      </c>
      <c r="C1603" s="18">
        <v>1599</v>
      </c>
      <c r="D1603" s="18">
        <v>122</v>
      </c>
      <c r="E1603" s="49">
        <v>111.4</v>
      </c>
      <c r="F1603" s="37">
        <f t="shared" si="595"/>
        <v>-0.23611111111111149</v>
      </c>
      <c r="G1603" s="37">
        <f t="shared" si="596"/>
        <v>-0.85000000000000142</v>
      </c>
      <c r="H1603" s="36"/>
      <c r="I1603" s="33">
        <f t="shared" si="576"/>
        <v>30.944444444444446</v>
      </c>
      <c r="J1603" s="34">
        <f t="shared" si="583"/>
        <v>-430.66666666666737</v>
      </c>
      <c r="K1603" s="34">
        <f t="shared" si="584"/>
        <v>143.15</v>
      </c>
      <c r="L1603" s="39">
        <f t="shared" si="585"/>
        <v>954.0156750000001</v>
      </c>
      <c r="M1603" s="40">
        <f t="shared" si="586"/>
        <v>1097.1656750000002</v>
      </c>
      <c r="N1603" s="36"/>
      <c r="O1603" s="45">
        <f t="shared" si="587"/>
        <v>33951.182276388899</v>
      </c>
      <c r="P1603" s="46">
        <f t="shared" si="598"/>
        <v>33.951182276388899</v>
      </c>
      <c r="Q1603" s="42">
        <f t="shared" si="588"/>
        <v>20.624441535648135</v>
      </c>
      <c r="R1603" s="46">
        <f t="shared" si="597"/>
        <v>4.0676901445266669</v>
      </c>
      <c r="S1603" s="42">
        <f t="shared" si="589"/>
        <v>33205.648068576389</v>
      </c>
      <c r="T1603" s="43">
        <f t="shared" si="599"/>
        <v>1.0892106264101562</v>
      </c>
      <c r="U1603" s="65"/>
      <c r="V1603" s="58">
        <f t="shared" si="590"/>
        <v>0</v>
      </c>
      <c r="W1603" s="58">
        <f t="shared" si="591"/>
        <v>430.66666666666737</v>
      </c>
      <c r="Y1603" s="61">
        <f t="shared" si="577"/>
        <v>873293.48148148158</v>
      </c>
      <c r="Z1603" s="61">
        <f t="shared" si="578"/>
        <v>873.29348148148154</v>
      </c>
      <c r="AA1603" s="61">
        <f t="shared" si="579"/>
        <v>14053.666666666744</v>
      </c>
      <c r="AB1603" s="63">
        <f t="shared" si="580"/>
        <v>14.053666666666745</v>
      </c>
      <c r="AC1603" s="36"/>
      <c r="AD1603" s="64">
        <f t="shared" si="581"/>
        <v>-14.053666666666745</v>
      </c>
      <c r="AE1603" s="64">
        <f t="shared" si="582"/>
        <v>1.1069830012413675</v>
      </c>
      <c r="AF1603" s="42">
        <f t="shared" si="592"/>
        <v>0</v>
      </c>
      <c r="AG1603" s="72">
        <f t="shared" si="593"/>
        <v>0</v>
      </c>
      <c r="AH1603">
        <f t="shared" si="594"/>
        <v>0.66169545554416997</v>
      </c>
    </row>
    <row r="1604" spans="1:34" ht="15.75" thickBot="1" x14ac:dyDescent="0.3">
      <c r="A1604" s="36"/>
      <c r="B1604" s="18" t="s">
        <v>62</v>
      </c>
      <c r="C1604" s="18">
        <v>1600</v>
      </c>
      <c r="D1604" s="18">
        <v>123</v>
      </c>
      <c r="E1604" s="49">
        <v>110.5</v>
      </c>
      <c r="F1604" s="37">
        <f t="shared" si="595"/>
        <v>-0.26388888888888967</v>
      </c>
      <c r="G1604" s="37">
        <f t="shared" si="596"/>
        <v>-0.95000000000000284</v>
      </c>
      <c r="H1604" s="36"/>
      <c r="I1604" s="33">
        <f t="shared" ref="I1604:I1667" si="600">E1604*(1000/3600)</f>
        <v>30.694444444444446</v>
      </c>
      <c r="J1604" s="34">
        <f t="shared" si="583"/>
        <v>-481.33333333333474</v>
      </c>
      <c r="K1604" s="34">
        <f t="shared" si="584"/>
        <v>143.15</v>
      </c>
      <c r="L1604" s="39">
        <f t="shared" si="585"/>
        <v>938.66296875</v>
      </c>
      <c r="M1604" s="40">
        <f t="shared" si="586"/>
        <v>1081.81296875</v>
      </c>
      <c r="N1604" s="36"/>
      <c r="O1604" s="45">
        <f t="shared" si="587"/>
        <v>33205.648068576389</v>
      </c>
      <c r="P1604" s="46">
        <f t="shared" si="598"/>
        <v>33.205648068576387</v>
      </c>
      <c r="Q1604" s="42">
        <f t="shared" si="588"/>
        <v>18.431388809317085</v>
      </c>
      <c r="R1604" s="46">
        <f t="shared" si="597"/>
        <v>4.0769139356568269</v>
      </c>
      <c r="S1604" s="42">
        <f t="shared" si="589"/>
        <v>32390.722591145837</v>
      </c>
      <c r="T1604" s="43">
        <f t="shared" si="599"/>
        <v>1.0982080493521411</v>
      </c>
      <c r="U1604" s="65"/>
      <c r="V1604" s="58">
        <f t="shared" si="590"/>
        <v>0</v>
      </c>
      <c r="W1604" s="58">
        <f t="shared" si="591"/>
        <v>481.33333333333474</v>
      </c>
      <c r="Y1604" s="61">
        <f t="shared" ref="Y1604:Y1667" si="601">0.5*1824*(I1604^2)</f>
        <v>859239.81481481483</v>
      </c>
      <c r="Z1604" s="61">
        <f t="shared" ref="Z1604:Z1667" si="602">Y1604/1000</f>
        <v>859.23981481481485</v>
      </c>
      <c r="AA1604" s="61">
        <f t="shared" ref="AA1604:AA1667" si="603">IF(I1605&lt;I1604,Y1604-Y1605, 0 )</f>
        <v>15481.48148148146</v>
      </c>
      <c r="AB1604" s="63">
        <f t="shared" ref="AB1604:AB1667" si="604">AA1604/1000</f>
        <v>15.48148148148146</v>
      </c>
      <c r="AC1604" s="36"/>
      <c r="AD1604" s="64">
        <f t="shared" ref="AD1604:AD1667" si="605">IF(I1605 &lt;I1604, (Y1605-Y1604) / (C1605-C1604), 0) / 1000</f>
        <v>-15.48148148148146</v>
      </c>
      <c r="AE1604" s="64">
        <f t="shared" ref="AE1604:AE1667" si="606" xml:space="preserve"> T1605 + ((S1606*(C1606-C1605))/(3600*1000))</f>
        <v>1.1155827583092206</v>
      </c>
      <c r="AF1604" s="42">
        <f t="shared" si="592"/>
        <v>0</v>
      </c>
      <c r="AG1604" s="72">
        <f t="shared" si="593"/>
        <v>0</v>
      </c>
      <c r="AH1604">
        <f t="shared" si="594"/>
        <v>0.66716138998142582</v>
      </c>
    </row>
    <row r="1605" spans="1:34" ht="15.75" thickBot="1" x14ac:dyDescent="0.3">
      <c r="A1605" s="36"/>
      <c r="B1605" s="18" t="s">
        <v>62</v>
      </c>
      <c r="C1605" s="18">
        <v>1601</v>
      </c>
      <c r="D1605" s="18">
        <v>124</v>
      </c>
      <c r="E1605" s="49">
        <v>109.5</v>
      </c>
      <c r="F1605" s="37">
        <f t="shared" si="595"/>
        <v>-0.27777777777777779</v>
      </c>
      <c r="G1605" s="37">
        <f t="shared" si="596"/>
        <v>-1</v>
      </c>
      <c r="H1605" s="36"/>
      <c r="I1605" s="33">
        <f t="shared" si="600"/>
        <v>30.416666666666668</v>
      </c>
      <c r="J1605" s="34">
        <f t="shared" ref="J1605:J1668" si="607">1824*F1605</f>
        <v>-506.66666666666669</v>
      </c>
      <c r="K1605" s="34">
        <f t="shared" ref="K1605:K1668" si="608">143.15</f>
        <v>143.15</v>
      </c>
      <c r="L1605" s="39">
        <f t="shared" ref="L1605:L1668" si="609">(0.5*1.23)*0.4*4.05*(I1605^2)</f>
        <v>921.7504687500001</v>
      </c>
      <c r="M1605" s="40">
        <f t="shared" ref="M1605:M1668" si="610">IF(J1605 &gt;= 0, K1605 + L1605 + J1605, K1605 + L1605)</f>
        <v>1064.9004687500001</v>
      </c>
      <c r="N1605" s="36"/>
      <c r="O1605" s="45">
        <f t="shared" ref="O1605:O1668" si="611">M1605*I1605</f>
        <v>32390.722591145837</v>
      </c>
      <c r="P1605" s="46">
        <f t="shared" si="598"/>
        <v>32.390722591145838</v>
      </c>
      <c r="Q1605" s="42">
        <f t="shared" ref="Q1605:Q1668" si="612">((J1605+K1605+L1605)*I1605)/1000</f>
        <v>16.979611480034727</v>
      </c>
      <c r="R1605" s="46">
        <f t="shared" si="597"/>
        <v>4.0859113585988123</v>
      </c>
      <c r="S1605" s="42">
        <f t="shared" ref="S1605:S1668" si="613">IF(I1606 &lt; I1605, ABS(M1606 * I1606), 0)</f>
        <v>31589.82680121528</v>
      </c>
      <c r="T1605" s="43">
        <f t="shared" si="599"/>
        <v>1.1069830012413675</v>
      </c>
      <c r="U1605" s="65"/>
      <c r="V1605" s="58">
        <f t="shared" ref="V1605:V1668" si="614">IF(J1605&gt;0, J1605, 0)</f>
        <v>0</v>
      </c>
      <c r="W1605" s="58">
        <f t="shared" ref="W1605:W1668" si="615">IF(J1605&lt;0, -J1605, 0)</f>
        <v>506.66666666666669</v>
      </c>
      <c r="Y1605" s="61">
        <f t="shared" si="601"/>
        <v>843758.33333333337</v>
      </c>
      <c r="Z1605" s="61">
        <f t="shared" si="602"/>
        <v>843.75833333333333</v>
      </c>
      <c r="AA1605" s="61">
        <f t="shared" si="603"/>
        <v>15340.740740740672</v>
      </c>
      <c r="AB1605" s="63">
        <f t="shared" si="604"/>
        <v>15.340740740740673</v>
      </c>
      <c r="AC1605" s="36"/>
      <c r="AD1605" s="64">
        <f t="shared" si="605"/>
        <v>-15.340740740740673</v>
      </c>
      <c r="AE1605" s="64">
        <f t="shared" si="606"/>
        <v>1.1240527301481964</v>
      </c>
      <c r="AF1605" s="42">
        <f t="shared" ref="AF1605:AF1668" si="616">IF(V1606 &lt; V1605, ABS(Z1606 * V1606), 0)</f>
        <v>0</v>
      </c>
      <c r="AG1605" s="72">
        <f t="shared" ref="AG1605:AG1668" si="617">AF1605*(1-0.25)*(1-0.1)*(1-0.1)*(1-0.05)</f>
        <v>0</v>
      </c>
      <c r="AH1605">
        <f t="shared" ref="AH1605:AH1668" si="618">T1605* (1 - 0.25) * (1 - 0.1) * (1 - 0.1)</f>
        <v>0.6724921732541308</v>
      </c>
    </row>
    <row r="1606" spans="1:34" ht="15.75" thickBot="1" x14ac:dyDescent="0.3">
      <c r="A1606" s="36"/>
      <c r="B1606" s="18" t="s">
        <v>62</v>
      </c>
      <c r="C1606" s="18">
        <v>1602</v>
      </c>
      <c r="D1606" s="18">
        <v>125</v>
      </c>
      <c r="E1606" s="49">
        <v>108.5</v>
      </c>
      <c r="F1606" s="37">
        <f t="shared" ref="F1606:F1669" si="619">($E1607-$E1605)/2/3.6</f>
        <v>-0.24999999999999961</v>
      </c>
      <c r="G1606" s="37">
        <f t="shared" ref="G1606:G1669" si="620">($E1607-$E1605)/2</f>
        <v>-0.89999999999999858</v>
      </c>
      <c r="H1606" s="36"/>
      <c r="I1606" s="33">
        <f t="shared" si="600"/>
        <v>30.138888888888889</v>
      </c>
      <c r="J1606" s="34">
        <f t="shared" si="607"/>
        <v>-455.99999999999932</v>
      </c>
      <c r="K1606" s="34">
        <f t="shared" si="608"/>
        <v>143.15</v>
      </c>
      <c r="L1606" s="39">
        <f t="shared" si="609"/>
        <v>904.99171875000002</v>
      </c>
      <c r="M1606" s="40">
        <f t="shared" si="610"/>
        <v>1048.1417187500001</v>
      </c>
      <c r="N1606" s="36"/>
      <c r="O1606" s="45">
        <f t="shared" si="611"/>
        <v>31589.82680121528</v>
      </c>
      <c r="P1606" s="46">
        <f t="shared" si="598"/>
        <v>31.589826801215281</v>
      </c>
      <c r="Q1606" s="42">
        <f t="shared" si="612"/>
        <v>17.846493467881967</v>
      </c>
      <c r="R1606" s="46">
        <f t="shared" ref="R1606:R1669" si="621" xml:space="preserve"> R1605 + P1606 * ((C1606 - C1605) / 3600)</f>
        <v>4.0946863104880391</v>
      </c>
      <c r="S1606" s="42">
        <f t="shared" si="613"/>
        <v>30959.125444270838</v>
      </c>
      <c r="T1606" s="43">
        <f t="shared" si="599"/>
        <v>1.1155827583092206</v>
      </c>
      <c r="U1606" s="65"/>
      <c r="V1606" s="58">
        <f t="shared" si="614"/>
        <v>0</v>
      </c>
      <c r="W1606" s="58">
        <f t="shared" si="615"/>
        <v>455.99999999999932</v>
      </c>
      <c r="Y1606" s="61">
        <f t="shared" si="601"/>
        <v>828417.5925925927</v>
      </c>
      <c r="Z1606" s="61">
        <f t="shared" si="602"/>
        <v>828.41759259259265</v>
      </c>
      <c r="AA1606" s="61">
        <f t="shared" si="603"/>
        <v>12171.259259259212</v>
      </c>
      <c r="AB1606" s="63">
        <f t="shared" si="604"/>
        <v>12.171259259259212</v>
      </c>
      <c r="AC1606" s="36"/>
      <c r="AD1606" s="64">
        <f t="shared" si="605"/>
        <v>-12.171259259259212</v>
      </c>
      <c r="AE1606" s="64">
        <f t="shared" si="606"/>
        <v>1.1324155961786748</v>
      </c>
      <c r="AF1606" s="42">
        <f t="shared" si="616"/>
        <v>0</v>
      </c>
      <c r="AG1606" s="72">
        <f t="shared" si="617"/>
        <v>0</v>
      </c>
      <c r="AH1606">
        <f t="shared" si="618"/>
        <v>0.67771652567285157</v>
      </c>
    </row>
    <row r="1607" spans="1:34" ht="15.75" thickBot="1" x14ac:dyDescent="0.3">
      <c r="A1607" s="36"/>
      <c r="B1607" s="18" t="s">
        <v>62</v>
      </c>
      <c r="C1607" s="18">
        <v>1603</v>
      </c>
      <c r="D1607" s="18">
        <v>126</v>
      </c>
      <c r="E1607" s="49">
        <v>107.7</v>
      </c>
      <c r="F1607" s="37">
        <f t="shared" si="619"/>
        <v>-0.19444444444444522</v>
      </c>
      <c r="G1607" s="37">
        <f t="shared" si="620"/>
        <v>-0.70000000000000284</v>
      </c>
      <c r="H1607" s="36"/>
      <c r="I1607" s="33">
        <f t="shared" si="600"/>
        <v>29.916666666666668</v>
      </c>
      <c r="J1607" s="34">
        <f t="shared" si="607"/>
        <v>-354.66666666666811</v>
      </c>
      <c r="K1607" s="34">
        <f t="shared" si="608"/>
        <v>143.15</v>
      </c>
      <c r="L1607" s="39">
        <f t="shared" si="609"/>
        <v>891.69541875000004</v>
      </c>
      <c r="M1607" s="40">
        <f t="shared" si="610"/>
        <v>1034.8454187500001</v>
      </c>
      <c r="N1607" s="36"/>
      <c r="O1607" s="45">
        <f t="shared" si="611"/>
        <v>30959.125444270838</v>
      </c>
      <c r="P1607" s="46">
        <f t="shared" ref="P1607:P1670" si="622">O1607/1000</f>
        <v>30.959125444270839</v>
      </c>
      <c r="Q1607" s="42">
        <f t="shared" si="612"/>
        <v>20.34868099982635</v>
      </c>
      <c r="R1607" s="46">
        <f t="shared" si="621"/>
        <v>4.1032860675558922</v>
      </c>
      <c r="S1607" s="42">
        <f t="shared" si="613"/>
        <v>30491.898620312502</v>
      </c>
      <c r="T1607" s="43">
        <f t="shared" si="599"/>
        <v>1.1240527301481964</v>
      </c>
      <c r="U1607" s="65"/>
      <c r="V1607" s="58">
        <f t="shared" si="614"/>
        <v>0</v>
      </c>
      <c r="W1607" s="58">
        <f t="shared" si="615"/>
        <v>354.66666666666811</v>
      </c>
      <c r="Y1607" s="61">
        <f t="shared" si="601"/>
        <v>816246.33333333349</v>
      </c>
      <c r="Z1607" s="61">
        <f t="shared" si="602"/>
        <v>816.2463333333335</v>
      </c>
      <c r="AA1607" s="61">
        <f t="shared" si="603"/>
        <v>9069.3333333334886</v>
      </c>
      <c r="AB1607" s="63">
        <f t="shared" si="604"/>
        <v>9.0693333333334891</v>
      </c>
      <c r="AC1607" s="36"/>
      <c r="AD1607" s="64">
        <f t="shared" si="605"/>
        <v>-9.0693333333334891</v>
      </c>
      <c r="AE1607" s="64">
        <f t="shared" si="606"/>
        <v>1.1407358857095391</v>
      </c>
      <c r="AF1607" s="42">
        <f t="shared" si="616"/>
        <v>0</v>
      </c>
      <c r="AG1607" s="72">
        <f t="shared" si="617"/>
        <v>0</v>
      </c>
      <c r="AH1607">
        <f t="shared" si="618"/>
        <v>0.68286203356502928</v>
      </c>
    </row>
    <row r="1608" spans="1:34" ht="15.75" thickBot="1" x14ac:dyDescent="0.3">
      <c r="A1608" s="36"/>
      <c r="B1608" s="18" t="s">
        <v>62</v>
      </c>
      <c r="C1608" s="18">
        <v>1604</v>
      </c>
      <c r="D1608" s="18">
        <v>127</v>
      </c>
      <c r="E1608" s="49">
        <v>107.1</v>
      </c>
      <c r="F1608" s="37">
        <f t="shared" si="619"/>
        <v>-0.15277777777777896</v>
      </c>
      <c r="G1608" s="37">
        <f t="shared" si="620"/>
        <v>-0.55000000000000426</v>
      </c>
      <c r="H1608" s="36"/>
      <c r="I1608" s="33">
        <f t="shared" si="600"/>
        <v>29.75</v>
      </c>
      <c r="J1608" s="34">
        <f t="shared" si="607"/>
        <v>-278.66666666666879</v>
      </c>
      <c r="K1608" s="34">
        <f t="shared" si="608"/>
        <v>143.15</v>
      </c>
      <c r="L1608" s="39">
        <f t="shared" si="609"/>
        <v>881.78776874999994</v>
      </c>
      <c r="M1608" s="40">
        <f t="shared" si="610"/>
        <v>1024.93776875</v>
      </c>
      <c r="N1608" s="36"/>
      <c r="O1608" s="45">
        <f t="shared" si="611"/>
        <v>30491.898620312502</v>
      </c>
      <c r="P1608" s="46">
        <f t="shared" si="622"/>
        <v>30.491898620312501</v>
      </c>
      <c r="Q1608" s="42">
        <f t="shared" si="612"/>
        <v>22.2015652869791</v>
      </c>
      <c r="R1608" s="46">
        <f t="shared" si="621"/>
        <v>4.1117560393948676</v>
      </c>
      <c r="S1608" s="42">
        <f t="shared" si="613"/>
        <v>30106.317709722221</v>
      </c>
      <c r="T1608" s="43">
        <f t="shared" si="599"/>
        <v>1.1324155961786748</v>
      </c>
      <c r="U1608" s="65"/>
      <c r="V1608" s="58">
        <f t="shared" si="614"/>
        <v>0</v>
      </c>
      <c r="W1608" s="58">
        <f t="shared" si="615"/>
        <v>278.66666666666879</v>
      </c>
      <c r="Y1608" s="61">
        <f t="shared" si="601"/>
        <v>807177</v>
      </c>
      <c r="Z1608" s="61">
        <f t="shared" si="602"/>
        <v>807.17700000000002</v>
      </c>
      <c r="AA1608" s="61">
        <f t="shared" si="603"/>
        <v>7519.0740740740439</v>
      </c>
      <c r="AB1608" s="63">
        <f t="shared" si="604"/>
        <v>7.5190740740740436</v>
      </c>
      <c r="AC1608" s="36"/>
      <c r="AD1608" s="64">
        <f t="shared" si="605"/>
        <v>-7.5190740740740436</v>
      </c>
      <c r="AE1608" s="64">
        <f t="shared" si="606"/>
        <v>1.1490137502130113</v>
      </c>
      <c r="AF1608" s="42">
        <f t="shared" si="616"/>
        <v>0</v>
      </c>
      <c r="AG1608" s="72">
        <f t="shared" si="617"/>
        <v>0</v>
      </c>
      <c r="AH1608">
        <f t="shared" si="618"/>
        <v>0.68794247467854497</v>
      </c>
    </row>
    <row r="1609" spans="1:34" ht="15.75" thickBot="1" x14ac:dyDescent="0.3">
      <c r="A1609" s="36"/>
      <c r="B1609" s="18" t="s">
        <v>62</v>
      </c>
      <c r="C1609" s="18">
        <v>1605</v>
      </c>
      <c r="D1609" s="18">
        <v>128</v>
      </c>
      <c r="E1609" s="49">
        <v>106.6</v>
      </c>
      <c r="F1609" s="37">
        <f t="shared" si="619"/>
        <v>-9.7222222222220642E-2</v>
      </c>
      <c r="G1609" s="37">
        <f t="shared" si="620"/>
        <v>-0.34999999999999432</v>
      </c>
      <c r="H1609" s="36"/>
      <c r="I1609" s="33">
        <f t="shared" si="600"/>
        <v>29.611111111111111</v>
      </c>
      <c r="J1609" s="34">
        <f t="shared" si="607"/>
        <v>-177.33333333333044</v>
      </c>
      <c r="K1609" s="34">
        <f t="shared" si="608"/>
        <v>143.15</v>
      </c>
      <c r="L1609" s="39">
        <f t="shared" si="609"/>
        <v>873.57367499999998</v>
      </c>
      <c r="M1609" s="40">
        <f t="shared" si="610"/>
        <v>1016.723675</v>
      </c>
      <c r="N1609" s="36"/>
      <c r="O1609" s="45">
        <f t="shared" si="611"/>
        <v>30106.317709722221</v>
      </c>
      <c r="P1609" s="46">
        <f t="shared" si="622"/>
        <v>30.106317709722223</v>
      </c>
      <c r="Q1609" s="42">
        <f t="shared" si="612"/>
        <v>24.855280672685268</v>
      </c>
      <c r="R1609" s="46">
        <f t="shared" si="621"/>
        <v>4.120118905425346</v>
      </c>
      <c r="S1609" s="42">
        <f t="shared" si="613"/>
        <v>29953.042311111112</v>
      </c>
      <c r="T1609" s="43">
        <f t="shared" si="599"/>
        <v>1.1407358857095391</v>
      </c>
      <c r="U1609" s="65"/>
      <c r="V1609" s="58">
        <f t="shared" si="614"/>
        <v>0</v>
      </c>
      <c r="W1609" s="58">
        <f t="shared" si="615"/>
        <v>177.33333333333044</v>
      </c>
      <c r="Y1609" s="61">
        <f t="shared" si="601"/>
        <v>799657.92592592596</v>
      </c>
      <c r="Z1609" s="61">
        <f t="shared" si="602"/>
        <v>799.65792592592595</v>
      </c>
      <c r="AA1609" s="61">
        <f t="shared" si="603"/>
        <v>2997.7777777777519</v>
      </c>
      <c r="AB1609" s="63">
        <f t="shared" si="604"/>
        <v>2.9977777777777521</v>
      </c>
      <c r="AC1609" s="36"/>
      <c r="AD1609" s="64">
        <f t="shared" si="605"/>
        <v>-2.9977777777777521</v>
      </c>
      <c r="AE1609" s="64">
        <f t="shared" si="606"/>
        <v>1.1490137502130113</v>
      </c>
      <c r="AF1609" s="42">
        <f t="shared" si="616"/>
        <v>0</v>
      </c>
      <c r="AG1609" s="72">
        <f t="shared" si="617"/>
        <v>0</v>
      </c>
      <c r="AH1609">
        <f t="shared" si="618"/>
        <v>0.6929970505685451</v>
      </c>
    </row>
    <row r="1610" spans="1:34" ht="15.75" thickBot="1" x14ac:dyDescent="0.3">
      <c r="A1610" s="36"/>
      <c r="B1610" s="18" t="s">
        <v>62</v>
      </c>
      <c r="C1610" s="18">
        <v>1606</v>
      </c>
      <c r="D1610" s="18">
        <v>129</v>
      </c>
      <c r="E1610" s="49">
        <v>106.4</v>
      </c>
      <c r="F1610" s="37">
        <f t="shared" si="619"/>
        <v>-5.5555555555554373E-2</v>
      </c>
      <c r="G1610" s="37">
        <f t="shared" si="620"/>
        <v>-0.19999999999999574</v>
      </c>
      <c r="H1610" s="36"/>
      <c r="I1610" s="33">
        <f t="shared" si="600"/>
        <v>29.555555555555557</v>
      </c>
      <c r="J1610" s="34">
        <f t="shared" si="607"/>
        <v>-101.33333333333118</v>
      </c>
      <c r="K1610" s="34">
        <f t="shared" si="608"/>
        <v>143.15</v>
      </c>
      <c r="L1610" s="39">
        <f t="shared" si="609"/>
        <v>870.29880000000003</v>
      </c>
      <c r="M1610" s="40">
        <f t="shared" si="610"/>
        <v>1013.4488</v>
      </c>
      <c r="N1610" s="36"/>
      <c r="O1610" s="45">
        <f t="shared" si="611"/>
        <v>29953.042311111112</v>
      </c>
      <c r="P1610" s="46">
        <f t="shared" si="622"/>
        <v>29.953042311111112</v>
      </c>
      <c r="Q1610" s="42">
        <f t="shared" si="612"/>
        <v>26.958079348148214</v>
      </c>
      <c r="R1610" s="46">
        <f t="shared" si="621"/>
        <v>4.1284391949562105</v>
      </c>
      <c r="S1610" s="42">
        <f t="shared" si="613"/>
        <v>29800.312212500008</v>
      </c>
      <c r="T1610" s="43">
        <f t="shared" si="599"/>
        <v>1.1490137502130113</v>
      </c>
      <c r="U1610" s="65"/>
      <c r="V1610" s="58">
        <f t="shared" si="614"/>
        <v>0</v>
      </c>
      <c r="W1610" s="58">
        <f t="shared" si="615"/>
        <v>101.33333333333118</v>
      </c>
      <c r="Y1610" s="61">
        <f t="shared" si="601"/>
        <v>796660.1481481482</v>
      </c>
      <c r="Z1610" s="61">
        <f t="shared" si="602"/>
        <v>796.66014814814821</v>
      </c>
      <c r="AA1610" s="61">
        <f t="shared" si="603"/>
        <v>2992.1481481479714</v>
      </c>
      <c r="AB1610" s="63">
        <f t="shared" si="604"/>
        <v>2.9921481481479715</v>
      </c>
      <c r="AC1610" s="36"/>
      <c r="AD1610" s="64">
        <f t="shared" si="605"/>
        <v>-2.9921481481479715</v>
      </c>
      <c r="AE1610" s="64">
        <f t="shared" si="606"/>
        <v>1.1490137502130113</v>
      </c>
      <c r="AF1610" s="42">
        <f t="shared" si="616"/>
        <v>0</v>
      </c>
      <c r="AG1610" s="72">
        <f t="shared" si="617"/>
        <v>0</v>
      </c>
      <c r="AH1610">
        <f t="shared" si="618"/>
        <v>0.69802585325440436</v>
      </c>
    </row>
    <row r="1611" spans="1:34" ht="15.75" thickBot="1" x14ac:dyDescent="0.3">
      <c r="A1611" s="36"/>
      <c r="B1611" s="18" t="s">
        <v>62</v>
      </c>
      <c r="C1611" s="18">
        <v>1607</v>
      </c>
      <c r="D1611" s="18">
        <v>130</v>
      </c>
      <c r="E1611" s="49">
        <v>106.2</v>
      </c>
      <c r="F1611" s="37">
        <f t="shared" si="619"/>
        <v>-2.7777777777778172E-2</v>
      </c>
      <c r="G1611" s="37">
        <f t="shared" si="620"/>
        <v>-0.10000000000000142</v>
      </c>
      <c r="H1611" s="36"/>
      <c r="I1611" s="33">
        <f t="shared" si="600"/>
        <v>29.500000000000004</v>
      </c>
      <c r="J1611" s="34">
        <f t="shared" si="607"/>
        <v>-50.666666666667382</v>
      </c>
      <c r="K1611" s="34">
        <f t="shared" si="608"/>
        <v>143.15</v>
      </c>
      <c r="L1611" s="39">
        <f t="shared" si="609"/>
        <v>867.03007500000024</v>
      </c>
      <c r="M1611" s="40">
        <f t="shared" si="610"/>
        <v>1010.1800750000002</v>
      </c>
      <c r="N1611" s="36"/>
      <c r="O1611" s="45">
        <f t="shared" si="611"/>
        <v>29800.312212500008</v>
      </c>
      <c r="P1611" s="46">
        <f t="shared" si="622"/>
        <v>29.800312212500007</v>
      </c>
      <c r="Q1611" s="42">
        <f t="shared" si="612"/>
        <v>28.305645545833325</v>
      </c>
      <c r="R1611" s="46">
        <f t="shared" si="621"/>
        <v>4.1367170594596825</v>
      </c>
      <c r="S1611" s="42">
        <f t="shared" si="613"/>
        <v>0</v>
      </c>
      <c r="T1611" s="43">
        <f t="shared" si="599"/>
        <v>1.1490137502130113</v>
      </c>
      <c r="U1611" s="36"/>
      <c r="V1611" s="58">
        <f t="shared" si="614"/>
        <v>0</v>
      </c>
      <c r="W1611" s="58">
        <f t="shared" si="615"/>
        <v>50.666666666667382</v>
      </c>
      <c r="Y1611" s="61">
        <f t="shared" si="601"/>
        <v>793668.00000000023</v>
      </c>
      <c r="Z1611" s="61">
        <f t="shared" si="602"/>
        <v>793.66800000000023</v>
      </c>
      <c r="AA1611" s="61">
        <f t="shared" si="603"/>
        <v>0</v>
      </c>
      <c r="AB1611" s="63">
        <f t="shared" si="604"/>
        <v>0</v>
      </c>
      <c r="AC1611" s="36"/>
      <c r="AD1611" s="64">
        <f t="shared" si="605"/>
        <v>0</v>
      </c>
      <c r="AE1611" s="64">
        <f t="shared" si="606"/>
        <v>1.1490137502130113</v>
      </c>
      <c r="AF1611" s="42">
        <f t="shared" si="616"/>
        <v>0</v>
      </c>
      <c r="AG1611" s="72">
        <f t="shared" si="617"/>
        <v>0</v>
      </c>
      <c r="AH1611">
        <f t="shared" si="618"/>
        <v>0.69802585325440436</v>
      </c>
    </row>
    <row r="1612" spans="1:34" ht="15.75" thickBot="1" x14ac:dyDescent="0.3">
      <c r="A1612" s="36"/>
      <c r="B1612" s="18" t="s">
        <v>62</v>
      </c>
      <c r="C1612" s="18">
        <v>1608</v>
      </c>
      <c r="D1612" s="18">
        <v>131</v>
      </c>
      <c r="E1612" s="49">
        <v>106.2</v>
      </c>
      <c r="F1612" s="37">
        <f t="shared" si="619"/>
        <v>0</v>
      </c>
      <c r="G1612" s="37">
        <f t="shared" si="620"/>
        <v>0</v>
      </c>
      <c r="H1612" s="36"/>
      <c r="I1612" s="33">
        <f t="shared" si="600"/>
        <v>29.500000000000004</v>
      </c>
      <c r="J1612" s="34">
        <f t="shared" si="607"/>
        <v>0</v>
      </c>
      <c r="K1612" s="34">
        <f t="shared" si="608"/>
        <v>143.15</v>
      </c>
      <c r="L1612" s="39">
        <f t="shared" si="609"/>
        <v>867.03007500000024</v>
      </c>
      <c r="M1612" s="40">
        <f t="shared" si="610"/>
        <v>1010.1800750000002</v>
      </c>
      <c r="N1612" s="36"/>
      <c r="O1612" s="45">
        <f t="shared" si="611"/>
        <v>29800.312212500008</v>
      </c>
      <c r="P1612" s="46">
        <f t="shared" si="622"/>
        <v>29.800312212500007</v>
      </c>
      <c r="Q1612" s="42">
        <f t="shared" si="612"/>
        <v>29.800312212500007</v>
      </c>
      <c r="R1612" s="46">
        <f t="shared" si="621"/>
        <v>4.1449949239631545</v>
      </c>
      <c r="S1612" s="42">
        <f t="shared" si="613"/>
        <v>0</v>
      </c>
      <c r="T1612" s="43">
        <f t="shared" si="599"/>
        <v>1.1490137502130113</v>
      </c>
      <c r="U1612" s="36"/>
      <c r="V1612" s="58">
        <f t="shared" si="614"/>
        <v>0</v>
      </c>
      <c r="W1612" s="58">
        <f t="shared" si="615"/>
        <v>0</v>
      </c>
      <c r="Y1612" s="61">
        <f t="shared" si="601"/>
        <v>793668.00000000023</v>
      </c>
      <c r="Z1612" s="61">
        <f t="shared" si="602"/>
        <v>793.66800000000023</v>
      </c>
      <c r="AA1612" s="61">
        <f t="shared" si="603"/>
        <v>0</v>
      </c>
      <c r="AB1612" s="63">
        <f t="shared" si="604"/>
        <v>0</v>
      </c>
      <c r="AC1612" s="36"/>
      <c r="AD1612" s="64">
        <f t="shared" si="605"/>
        <v>0</v>
      </c>
      <c r="AE1612" s="64">
        <f t="shared" si="606"/>
        <v>1.1490137502130113</v>
      </c>
      <c r="AF1612" s="42">
        <f t="shared" si="616"/>
        <v>0</v>
      </c>
      <c r="AG1612" s="72">
        <f t="shared" si="617"/>
        <v>0</v>
      </c>
      <c r="AH1612">
        <f t="shared" si="618"/>
        <v>0.69802585325440436</v>
      </c>
    </row>
    <row r="1613" spans="1:34" ht="15.75" thickBot="1" x14ac:dyDescent="0.3">
      <c r="A1613" s="36"/>
      <c r="B1613" s="18" t="s">
        <v>62</v>
      </c>
      <c r="C1613" s="18">
        <v>1609</v>
      </c>
      <c r="D1613" s="18">
        <v>132</v>
      </c>
      <c r="E1613" s="49">
        <v>106.2</v>
      </c>
      <c r="F1613" s="37">
        <f t="shared" si="619"/>
        <v>2.7777777777778172E-2</v>
      </c>
      <c r="G1613" s="37">
        <f t="shared" si="620"/>
        <v>0.10000000000000142</v>
      </c>
      <c r="H1613" s="36"/>
      <c r="I1613" s="33">
        <f t="shared" si="600"/>
        <v>29.500000000000004</v>
      </c>
      <c r="J1613" s="34">
        <f t="shared" si="607"/>
        <v>50.666666666667382</v>
      </c>
      <c r="K1613" s="34">
        <f t="shared" si="608"/>
        <v>143.15</v>
      </c>
      <c r="L1613" s="39">
        <f t="shared" si="609"/>
        <v>867.03007500000024</v>
      </c>
      <c r="M1613" s="40">
        <f t="shared" si="610"/>
        <v>1060.8467416666676</v>
      </c>
      <c r="N1613" s="36"/>
      <c r="O1613" s="45">
        <f t="shared" si="611"/>
        <v>31294.978879166698</v>
      </c>
      <c r="P1613" s="46">
        <f t="shared" si="622"/>
        <v>31.294978879166699</v>
      </c>
      <c r="Q1613" s="42">
        <f t="shared" si="612"/>
        <v>31.294978879166699</v>
      </c>
      <c r="R1613" s="46">
        <f t="shared" si="621"/>
        <v>4.1536879736518122</v>
      </c>
      <c r="S1613" s="42">
        <f t="shared" si="613"/>
        <v>0</v>
      </c>
      <c r="T1613" s="43">
        <f t="shared" si="599"/>
        <v>1.1490137502130113</v>
      </c>
      <c r="U1613" s="36"/>
      <c r="V1613" s="58">
        <f t="shared" si="614"/>
        <v>50.666666666667382</v>
      </c>
      <c r="W1613" s="58">
        <f t="shared" si="615"/>
        <v>0</v>
      </c>
      <c r="Y1613" s="61">
        <f t="shared" si="601"/>
        <v>793668.00000000023</v>
      </c>
      <c r="Z1613" s="61">
        <f t="shared" si="602"/>
        <v>793.66800000000023</v>
      </c>
      <c r="AA1613" s="61">
        <f t="shared" si="603"/>
        <v>0</v>
      </c>
      <c r="AB1613" s="63">
        <f t="shared" si="604"/>
        <v>0</v>
      </c>
      <c r="AC1613" s="36"/>
      <c r="AD1613" s="64">
        <f t="shared" si="605"/>
        <v>0</v>
      </c>
      <c r="AE1613" s="64">
        <f t="shared" si="606"/>
        <v>1.1490137502130113</v>
      </c>
      <c r="AF1613" s="42">
        <f t="shared" si="616"/>
        <v>0</v>
      </c>
      <c r="AG1613" s="72">
        <f t="shared" si="617"/>
        <v>0</v>
      </c>
      <c r="AH1613">
        <f t="shared" si="618"/>
        <v>0.69802585325440436</v>
      </c>
    </row>
    <row r="1614" spans="1:34" ht="15.75" thickBot="1" x14ac:dyDescent="0.3">
      <c r="A1614" s="36"/>
      <c r="B1614" s="18" t="s">
        <v>62</v>
      </c>
      <c r="C1614" s="18">
        <v>1610</v>
      </c>
      <c r="D1614" s="18">
        <v>133</v>
      </c>
      <c r="E1614" s="49">
        <v>106.4</v>
      </c>
      <c r="F1614" s="37">
        <f t="shared" si="619"/>
        <v>4.1666666666666269E-2</v>
      </c>
      <c r="G1614" s="37">
        <f t="shared" si="620"/>
        <v>0.14999999999999858</v>
      </c>
      <c r="H1614" s="36"/>
      <c r="I1614" s="33">
        <f t="shared" si="600"/>
        <v>29.555555555555557</v>
      </c>
      <c r="J1614" s="34">
        <f t="shared" si="607"/>
        <v>75.999999999999275</v>
      </c>
      <c r="K1614" s="34">
        <f t="shared" si="608"/>
        <v>143.15</v>
      </c>
      <c r="L1614" s="39">
        <f t="shared" si="609"/>
        <v>870.29880000000003</v>
      </c>
      <c r="M1614" s="40">
        <f t="shared" si="610"/>
        <v>1089.4487999999992</v>
      </c>
      <c r="N1614" s="36"/>
      <c r="O1614" s="45">
        <f t="shared" si="611"/>
        <v>32199.264533333313</v>
      </c>
      <c r="P1614" s="46">
        <f t="shared" si="622"/>
        <v>32.199264533333313</v>
      </c>
      <c r="Q1614" s="42">
        <f t="shared" si="612"/>
        <v>32.199264533333313</v>
      </c>
      <c r="R1614" s="46">
        <f t="shared" si="621"/>
        <v>4.1626322137999603</v>
      </c>
      <c r="S1614" s="42">
        <f t="shared" si="613"/>
        <v>0</v>
      </c>
      <c r="T1614" s="43">
        <f t="shared" si="599"/>
        <v>1.1490137502130113</v>
      </c>
      <c r="U1614" s="36"/>
      <c r="V1614" s="58">
        <f t="shared" si="614"/>
        <v>75.999999999999275</v>
      </c>
      <c r="W1614" s="58">
        <f t="shared" si="615"/>
        <v>0</v>
      </c>
      <c r="Y1614" s="61">
        <f t="shared" si="601"/>
        <v>796660.1481481482</v>
      </c>
      <c r="Z1614" s="61">
        <f t="shared" si="602"/>
        <v>796.66014814814821</v>
      </c>
      <c r="AA1614" s="61">
        <f t="shared" si="603"/>
        <v>0</v>
      </c>
      <c r="AB1614" s="63">
        <f t="shared" si="604"/>
        <v>0</v>
      </c>
      <c r="AC1614" s="36"/>
      <c r="AD1614" s="64">
        <f t="shared" si="605"/>
        <v>0</v>
      </c>
      <c r="AE1614" s="64">
        <f t="shared" si="606"/>
        <v>1.1490137502130113</v>
      </c>
      <c r="AF1614" s="42">
        <f t="shared" si="616"/>
        <v>0</v>
      </c>
      <c r="AG1614" s="72">
        <f t="shared" si="617"/>
        <v>0</v>
      </c>
      <c r="AH1614">
        <f t="shared" si="618"/>
        <v>0.69802585325440436</v>
      </c>
    </row>
    <row r="1615" spans="1:34" ht="15.75" thickBot="1" x14ac:dyDescent="0.3">
      <c r="A1615" s="36"/>
      <c r="B1615" s="18" t="s">
        <v>62</v>
      </c>
      <c r="C1615" s="18">
        <v>1611</v>
      </c>
      <c r="D1615" s="18">
        <v>134</v>
      </c>
      <c r="E1615" s="49">
        <v>106.5</v>
      </c>
      <c r="F1615" s="37">
        <f t="shared" si="619"/>
        <v>5.5555555555554373E-2</v>
      </c>
      <c r="G1615" s="37">
        <f t="shared" si="620"/>
        <v>0.19999999999999574</v>
      </c>
      <c r="H1615" s="36"/>
      <c r="I1615" s="33">
        <f t="shared" si="600"/>
        <v>29.583333333333336</v>
      </c>
      <c r="J1615" s="34">
        <f t="shared" si="607"/>
        <v>101.33333333333118</v>
      </c>
      <c r="K1615" s="34">
        <f t="shared" si="608"/>
        <v>143.15</v>
      </c>
      <c r="L1615" s="39">
        <f t="shared" si="609"/>
        <v>871.93546875000004</v>
      </c>
      <c r="M1615" s="40">
        <f t="shared" si="610"/>
        <v>1116.4188020833312</v>
      </c>
      <c r="N1615" s="36"/>
      <c r="O1615" s="45">
        <f t="shared" si="611"/>
        <v>33027.389561631884</v>
      </c>
      <c r="P1615" s="46">
        <f t="shared" si="622"/>
        <v>33.027389561631885</v>
      </c>
      <c r="Q1615" s="42">
        <f t="shared" si="612"/>
        <v>33.027389561631885</v>
      </c>
      <c r="R1615" s="46">
        <f t="shared" si="621"/>
        <v>4.1718064886781914</v>
      </c>
      <c r="S1615" s="42">
        <f t="shared" si="613"/>
        <v>0</v>
      </c>
      <c r="T1615" s="43">
        <f t="shared" si="599"/>
        <v>1.1490137502130113</v>
      </c>
      <c r="U1615" s="36"/>
      <c r="V1615" s="58">
        <f t="shared" si="614"/>
        <v>101.33333333333118</v>
      </c>
      <c r="W1615" s="58">
        <f t="shared" si="615"/>
        <v>0</v>
      </c>
      <c r="Y1615" s="61">
        <f t="shared" si="601"/>
        <v>798158.33333333337</v>
      </c>
      <c r="Z1615" s="61">
        <f t="shared" si="602"/>
        <v>798.15833333333342</v>
      </c>
      <c r="AA1615" s="61">
        <f t="shared" si="603"/>
        <v>0</v>
      </c>
      <c r="AB1615" s="63">
        <f t="shared" si="604"/>
        <v>0</v>
      </c>
      <c r="AC1615" s="36"/>
      <c r="AD1615" s="64">
        <f t="shared" si="605"/>
        <v>0</v>
      </c>
      <c r="AE1615" s="64">
        <f t="shared" si="606"/>
        <v>1.1490137502130113</v>
      </c>
      <c r="AF1615" s="42">
        <f t="shared" si="616"/>
        <v>0</v>
      </c>
      <c r="AG1615" s="72">
        <f t="shared" si="617"/>
        <v>0</v>
      </c>
      <c r="AH1615">
        <f t="shared" si="618"/>
        <v>0.69802585325440436</v>
      </c>
    </row>
    <row r="1616" spans="1:34" ht="15.75" thickBot="1" x14ac:dyDescent="0.3">
      <c r="A1616" s="36"/>
      <c r="B1616" s="18" t="s">
        <v>62</v>
      </c>
      <c r="C1616" s="18">
        <v>1612</v>
      </c>
      <c r="D1616" s="18">
        <v>135</v>
      </c>
      <c r="E1616" s="49">
        <v>106.8</v>
      </c>
      <c r="F1616" s="37">
        <f t="shared" si="619"/>
        <v>9.7222222222222612E-2</v>
      </c>
      <c r="G1616" s="37">
        <f t="shared" si="620"/>
        <v>0.35000000000000142</v>
      </c>
      <c r="H1616" s="36"/>
      <c r="I1616" s="33">
        <f t="shared" si="600"/>
        <v>29.666666666666668</v>
      </c>
      <c r="J1616" s="34">
        <f t="shared" si="607"/>
        <v>177.33333333333405</v>
      </c>
      <c r="K1616" s="34">
        <f t="shared" si="608"/>
        <v>143.15</v>
      </c>
      <c r="L1616" s="39">
        <f t="shared" si="609"/>
        <v>876.85470000000009</v>
      </c>
      <c r="M1616" s="40">
        <f t="shared" si="610"/>
        <v>1197.3380333333341</v>
      </c>
      <c r="N1616" s="36"/>
      <c r="O1616" s="45">
        <f t="shared" si="611"/>
        <v>35521.02832222225</v>
      </c>
      <c r="P1616" s="46">
        <f t="shared" si="622"/>
        <v>35.52102832222225</v>
      </c>
      <c r="Q1616" s="42">
        <f t="shared" si="612"/>
        <v>35.52102832222225</v>
      </c>
      <c r="R1616" s="46">
        <f t="shared" si="621"/>
        <v>4.1816734409899201</v>
      </c>
      <c r="S1616" s="42">
        <f t="shared" si="613"/>
        <v>0</v>
      </c>
      <c r="T1616" s="43">
        <f t="shared" si="599"/>
        <v>1.1490137502130113</v>
      </c>
      <c r="U1616" s="36"/>
      <c r="V1616" s="58">
        <f t="shared" si="614"/>
        <v>177.33333333333405</v>
      </c>
      <c r="W1616" s="58">
        <f t="shared" si="615"/>
        <v>0</v>
      </c>
      <c r="Y1616" s="61">
        <f t="shared" si="601"/>
        <v>802661.33333333337</v>
      </c>
      <c r="Z1616" s="61">
        <f t="shared" si="602"/>
        <v>802.66133333333335</v>
      </c>
      <c r="AA1616" s="61">
        <f t="shared" si="603"/>
        <v>0</v>
      </c>
      <c r="AB1616" s="63">
        <f t="shared" si="604"/>
        <v>0</v>
      </c>
      <c r="AC1616" s="36"/>
      <c r="AD1616" s="64">
        <f t="shared" si="605"/>
        <v>0</v>
      </c>
      <c r="AE1616" s="64">
        <f t="shared" si="606"/>
        <v>1.1490137502130113</v>
      </c>
      <c r="AF1616" s="42">
        <f t="shared" si="616"/>
        <v>0</v>
      </c>
      <c r="AG1616" s="72">
        <f t="shared" si="617"/>
        <v>0</v>
      </c>
      <c r="AH1616">
        <f t="shared" si="618"/>
        <v>0.69802585325440436</v>
      </c>
    </row>
    <row r="1617" spans="1:34" ht="15.75" thickBot="1" x14ac:dyDescent="0.3">
      <c r="A1617" s="36"/>
      <c r="B1617" s="18" t="s">
        <v>62</v>
      </c>
      <c r="C1617" s="18">
        <v>1613</v>
      </c>
      <c r="D1617" s="18">
        <v>136</v>
      </c>
      <c r="E1617" s="49">
        <v>107.2</v>
      </c>
      <c r="F1617" s="37">
        <f t="shared" si="619"/>
        <v>0.1388888888888889</v>
      </c>
      <c r="G1617" s="37">
        <f t="shared" si="620"/>
        <v>0.5</v>
      </c>
      <c r="H1617" s="36"/>
      <c r="I1617" s="33">
        <f t="shared" si="600"/>
        <v>29.777777777777779</v>
      </c>
      <c r="J1617" s="34">
        <f t="shared" si="607"/>
        <v>253.33333333333334</v>
      </c>
      <c r="K1617" s="34">
        <f t="shared" si="608"/>
        <v>143.15</v>
      </c>
      <c r="L1617" s="39">
        <f t="shared" si="609"/>
        <v>883.43520000000001</v>
      </c>
      <c r="M1617" s="40">
        <f t="shared" si="610"/>
        <v>1279.9185333333332</v>
      </c>
      <c r="N1617" s="36"/>
      <c r="O1617" s="45">
        <f t="shared" si="611"/>
        <v>38113.129659259255</v>
      </c>
      <c r="P1617" s="46">
        <f t="shared" si="622"/>
        <v>38.113129659259258</v>
      </c>
      <c r="Q1617" s="42">
        <f t="shared" si="612"/>
        <v>38.113129659259265</v>
      </c>
      <c r="R1617" s="46">
        <f t="shared" si="621"/>
        <v>4.1922604214508254</v>
      </c>
      <c r="S1617" s="42">
        <f t="shared" si="613"/>
        <v>0</v>
      </c>
      <c r="T1617" s="43">
        <f t="shared" si="599"/>
        <v>1.1490137502130113</v>
      </c>
      <c r="U1617" s="36"/>
      <c r="V1617" s="58">
        <f t="shared" si="614"/>
        <v>253.33333333333334</v>
      </c>
      <c r="W1617" s="58">
        <f t="shared" si="615"/>
        <v>0</v>
      </c>
      <c r="Y1617" s="61">
        <f t="shared" si="601"/>
        <v>808685.03703703708</v>
      </c>
      <c r="Z1617" s="61">
        <f t="shared" si="602"/>
        <v>808.68503703703709</v>
      </c>
      <c r="AA1617" s="61">
        <f t="shared" si="603"/>
        <v>0</v>
      </c>
      <c r="AB1617" s="63">
        <f t="shared" si="604"/>
        <v>0</v>
      </c>
      <c r="AC1617" s="36"/>
      <c r="AD1617" s="64">
        <f t="shared" si="605"/>
        <v>0</v>
      </c>
      <c r="AE1617" s="64">
        <f t="shared" si="606"/>
        <v>1.1490137502130113</v>
      </c>
      <c r="AF1617" s="42">
        <f t="shared" si="616"/>
        <v>0</v>
      </c>
      <c r="AG1617" s="72">
        <f t="shared" si="617"/>
        <v>0</v>
      </c>
      <c r="AH1617">
        <f t="shared" si="618"/>
        <v>0.69802585325440436</v>
      </c>
    </row>
    <row r="1618" spans="1:34" ht="15.75" thickBot="1" x14ac:dyDescent="0.3">
      <c r="A1618" s="36"/>
      <c r="B1618" s="18" t="s">
        <v>62</v>
      </c>
      <c r="C1618" s="18">
        <v>1614</v>
      </c>
      <c r="D1618" s="18">
        <v>137</v>
      </c>
      <c r="E1618" s="49">
        <v>107.8</v>
      </c>
      <c r="F1618" s="37">
        <f t="shared" si="619"/>
        <v>0.18055555555555516</v>
      </c>
      <c r="G1618" s="37">
        <f t="shared" si="620"/>
        <v>0.64999999999999858</v>
      </c>
      <c r="H1618" s="36"/>
      <c r="I1618" s="33">
        <f t="shared" si="600"/>
        <v>29.944444444444446</v>
      </c>
      <c r="J1618" s="34">
        <f t="shared" si="607"/>
        <v>329.33333333333263</v>
      </c>
      <c r="K1618" s="34">
        <f t="shared" si="608"/>
        <v>143.15</v>
      </c>
      <c r="L1618" s="39">
        <f t="shared" si="609"/>
        <v>893.35207500000013</v>
      </c>
      <c r="M1618" s="40">
        <f t="shared" si="610"/>
        <v>1365.8354083333327</v>
      </c>
      <c r="N1618" s="36"/>
      <c r="O1618" s="45">
        <f t="shared" si="611"/>
        <v>40899.182505092576</v>
      </c>
      <c r="P1618" s="46">
        <f t="shared" si="622"/>
        <v>40.899182505092575</v>
      </c>
      <c r="Q1618" s="42">
        <f t="shared" si="612"/>
        <v>40.899182505092583</v>
      </c>
      <c r="R1618" s="46">
        <f t="shared" si="621"/>
        <v>4.2036213054800182</v>
      </c>
      <c r="S1618" s="42">
        <f t="shared" si="613"/>
        <v>0</v>
      </c>
      <c r="T1618" s="43">
        <f t="shared" si="599"/>
        <v>1.1490137502130113</v>
      </c>
      <c r="U1618" s="36"/>
      <c r="V1618" s="58">
        <f t="shared" si="614"/>
        <v>329.33333333333263</v>
      </c>
      <c r="W1618" s="58">
        <f t="shared" si="615"/>
        <v>0</v>
      </c>
      <c r="Y1618" s="61">
        <f t="shared" si="601"/>
        <v>817762.81481481495</v>
      </c>
      <c r="Z1618" s="61">
        <f t="shared" si="602"/>
        <v>817.76281481481499</v>
      </c>
      <c r="AA1618" s="61">
        <f t="shared" si="603"/>
        <v>0</v>
      </c>
      <c r="AB1618" s="63">
        <f t="shared" si="604"/>
        <v>0</v>
      </c>
      <c r="AC1618" s="36"/>
      <c r="AD1618" s="64">
        <f t="shared" si="605"/>
        <v>0</v>
      </c>
      <c r="AE1618" s="64">
        <f t="shared" si="606"/>
        <v>1.1490137502130113</v>
      </c>
      <c r="AF1618" s="42">
        <f t="shared" si="616"/>
        <v>0</v>
      </c>
      <c r="AG1618" s="72">
        <f t="shared" si="617"/>
        <v>0</v>
      </c>
      <c r="AH1618">
        <f t="shared" si="618"/>
        <v>0.69802585325440436</v>
      </c>
    </row>
    <row r="1619" spans="1:34" ht="15.75" thickBot="1" x14ac:dyDescent="0.3">
      <c r="A1619" s="36"/>
      <c r="B1619" s="18" t="s">
        <v>62</v>
      </c>
      <c r="C1619" s="18">
        <v>1615</v>
      </c>
      <c r="D1619" s="18">
        <v>138</v>
      </c>
      <c r="E1619" s="49">
        <v>108.5</v>
      </c>
      <c r="F1619" s="37">
        <f t="shared" si="619"/>
        <v>0.2222222222222234</v>
      </c>
      <c r="G1619" s="37">
        <f t="shared" si="620"/>
        <v>0.80000000000000426</v>
      </c>
      <c r="H1619" s="36"/>
      <c r="I1619" s="33">
        <f t="shared" si="600"/>
        <v>30.138888888888889</v>
      </c>
      <c r="J1619" s="34">
        <f t="shared" si="607"/>
        <v>405.33333333333547</v>
      </c>
      <c r="K1619" s="34">
        <f t="shared" si="608"/>
        <v>143.15</v>
      </c>
      <c r="L1619" s="39">
        <f t="shared" si="609"/>
        <v>904.99171875000002</v>
      </c>
      <c r="M1619" s="40">
        <f t="shared" si="610"/>
        <v>1453.4750520833356</v>
      </c>
      <c r="N1619" s="36"/>
      <c r="O1619" s="45">
        <f t="shared" si="611"/>
        <v>43806.123097511641</v>
      </c>
      <c r="P1619" s="46">
        <f t="shared" si="622"/>
        <v>43.806123097511644</v>
      </c>
      <c r="Q1619" s="42">
        <f t="shared" si="612"/>
        <v>43.806123097511637</v>
      </c>
      <c r="R1619" s="46">
        <f t="shared" si="621"/>
        <v>4.2157896730071052</v>
      </c>
      <c r="S1619" s="42">
        <f t="shared" si="613"/>
        <v>0</v>
      </c>
      <c r="T1619" s="43">
        <f t="shared" si="599"/>
        <v>1.1490137502130113</v>
      </c>
      <c r="U1619" s="36"/>
      <c r="V1619" s="58">
        <f t="shared" si="614"/>
        <v>405.33333333333547</v>
      </c>
      <c r="W1619" s="58">
        <f t="shared" si="615"/>
        <v>0</v>
      </c>
      <c r="Y1619" s="61">
        <f t="shared" si="601"/>
        <v>828417.5925925927</v>
      </c>
      <c r="Z1619" s="61">
        <f t="shared" si="602"/>
        <v>828.41759259259265</v>
      </c>
      <c r="AA1619" s="61">
        <f t="shared" si="603"/>
        <v>0</v>
      </c>
      <c r="AB1619" s="63">
        <f t="shared" si="604"/>
        <v>0</v>
      </c>
      <c r="AC1619" s="36"/>
      <c r="AD1619" s="64">
        <f t="shared" si="605"/>
        <v>0</v>
      </c>
      <c r="AE1619" s="64">
        <f t="shared" si="606"/>
        <v>1.1490137502130113</v>
      </c>
      <c r="AF1619" s="42">
        <f t="shared" si="616"/>
        <v>0</v>
      </c>
      <c r="AG1619" s="72">
        <f t="shared" si="617"/>
        <v>0</v>
      </c>
      <c r="AH1619">
        <f t="shared" si="618"/>
        <v>0.69802585325440436</v>
      </c>
    </row>
    <row r="1620" spans="1:34" ht="15.75" thickBot="1" x14ac:dyDescent="0.3">
      <c r="A1620" s="36"/>
      <c r="B1620" s="18" t="s">
        <v>62</v>
      </c>
      <c r="C1620" s="18">
        <v>1616</v>
      </c>
      <c r="D1620" s="18">
        <v>139</v>
      </c>
      <c r="E1620" s="49">
        <v>109.4</v>
      </c>
      <c r="F1620" s="37">
        <f t="shared" si="619"/>
        <v>0.27777777777777779</v>
      </c>
      <c r="G1620" s="37">
        <f t="shared" si="620"/>
        <v>1</v>
      </c>
      <c r="H1620" s="36"/>
      <c r="I1620" s="33">
        <f t="shared" si="600"/>
        <v>30.388888888888893</v>
      </c>
      <c r="J1620" s="34">
        <f t="shared" si="607"/>
        <v>506.66666666666669</v>
      </c>
      <c r="K1620" s="34">
        <f t="shared" si="608"/>
        <v>143.15</v>
      </c>
      <c r="L1620" s="39">
        <f t="shared" si="609"/>
        <v>920.06767500000012</v>
      </c>
      <c r="M1620" s="40">
        <f t="shared" si="610"/>
        <v>1569.8843416666668</v>
      </c>
      <c r="N1620" s="36"/>
      <c r="O1620" s="45">
        <f t="shared" si="611"/>
        <v>47707.040827314828</v>
      </c>
      <c r="P1620" s="46">
        <f t="shared" si="622"/>
        <v>47.707040827314827</v>
      </c>
      <c r="Q1620" s="42">
        <f t="shared" si="612"/>
        <v>47.707040827314827</v>
      </c>
      <c r="R1620" s="46">
        <f t="shared" si="621"/>
        <v>4.2290416287924701</v>
      </c>
      <c r="S1620" s="42">
        <f t="shared" si="613"/>
        <v>0</v>
      </c>
      <c r="T1620" s="43">
        <f t="shared" si="599"/>
        <v>1.1490137502130113</v>
      </c>
      <c r="U1620" s="36"/>
      <c r="V1620" s="58">
        <f t="shared" si="614"/>
        <v>506.66666666666669</v>
      </c>
      <c r="W1620" s="58">
        <f t="shared" si="615"/>
        <v>0</v>
      </c>
      <c r="Y1620" s="61">
        <f t="shared" si="601"/>
        <v>842217.92592592607</v>
      </c>
      <c r="Z1620" s="61">
        <f t="shared" si="602"/>
        <v>842.21792592592612</v>
      </c>
      <c r="AA1620" s="61">
        <f t="shared" si="603"/>
        <v>0</v>
      </c>
      <c r="AB1620" s="63">
        <f t="shared" si="604"/>
        <v>0</v>
      </c>
      <c r="AC1620" s="36"/>
      <c r="AD1620" s="64">
        <f t="shared" si="605"/>
        <v>0</v>
      </c>
      <c r="AE1620" s="64">
        <f t="shared" si="606"/>
        <v>1.1490137502130113</v>
      </c>
      <c r="AF1620" s="42">
        <f t="shared" si="616"/>
        <v>0</v>
      </c>
      <c r="AG1620" s="72">
        <f t="shared" si="617"/>
        <v>0</v>
      </c>
      <c r="AH1620">
        <f t="shared" si="618"/>
        <v>0.69802585325440436</v>
      </c>
    </row>
    <row r="1621" spans="1:34" ht="15.75" thickBot="1" x14ac:dyDescent="0.3">
      <c r="A1621" s="36"/>
      <c r="B1621" s="18" t="s">
        <v>62</v>
      </c>
      <c r="C1621" s="18">
        <v>1617</v>
      </c>
      <c r="D1621" s="18">
        <v>140</v>
      </c>
      <c r="E1621" s="49">
        <v>110.5</v>
      </c>
      <c r="F1621" s="37">
        <f t="shared" si="619"/>
        <v>0.31944444444444403</v>
      </c>
      <c r="G1621" s="37">
        <f t="shared" si="620"/>
        <v>1.1499999999999986</v>
      </c>
      <c r="H1621" s="36"/>
      <c r="I1621" s="33">
        <f t="shared" si="600"/>
        <v>30.694444444444446</v>
      </c>
      <c r="J1621" s="34">
        <f t="shared" si="607"/>
        <v>582.66666666666595</v>
      </c>
      <c r="K1621" s="34">
        <f t="shared" si="608"/>
        <v>143.15</v>
      </c>
      <c r="L1621" s="39">
        <f t="shared" si="609"/>
        <v>938.66296875</v>
      </c>
      <c r="M1621" s="40">
        <f t="shared" si="610"/>
        <v>1664.479635416666</v>
      </c>
      <c r="N1621" s="36"/>
      <c r="O1621" s="45">
        <f t="shared" si="611"/>
        <v>51090.277698206002</v>
      </c>
      <c r="P1621" s="46">
        <f t="shared" si="622"/>
        <v>51.090277698206002</v>
      </c>
      <c r="Q1621" s="42">
        <f t="shared" si="612"/>
        <v>51.090277698206002</v>
      </c>
      <c r="R1621" s="46">
        <f t="shared" si="621"/>
        <v>4.2432333725975271</v>
      </c>
      <c r="S1621" s="42">
        <f t="shared" si="613"/>
        <v>0</v>
      </c>
      <c r="T1621" s="43">
        <f t="shared" si="599"/>
        <v>1.1490137502130113</v>
      </c>
      <c r="U1621" s="36"/>
      <c r="V1621" s="58">
        <f t="shared" si="614"/>
        <v>582.66666666666595</v>
      </c>
      <c r="W1621" s="58">
        <f t="shared" si="615"/>
        <v>0</v>
      </c>
      <c r="Y1621" s="61">
        <f t="shared" si="601"/>
        <v>859239.81481481483</v>
      </c>
      <c r="Z1621" s="61">
        <f t="shared" si="602"/>
        <v>859.23981481481485</v>
      </c>
      <c r="AA1621" s="61">
        <f t="shared" si="603"/>
        <v>0</v>
      </c>
      <c r="AB1621" s="63">
        <f t="shared" si="604"/>
        <v>0</v>
      </c>
      <c r="AC1621" s="36"/>
      <c r="AD1621" s="64">
        <f t="shared" si="605"/>
        <v>0</v>
      </c>
      <c r="AE1621" s="64">
        <f t="shared" si="606"/>
        <v>1.1490137502130113</v>
      </c>
      <c r="AF1621" s="42">
        <f t="shared" si="616"/>
        <v>0</v>
      </c>
      <c r="AG1621" s="72">
        <f t="shared" si="617"/>
        <v>0</v>
      </c>
      <c r="AH1621">
        <f t="shared" si="618"/>
        <v>0.69802585325440436</v>
      </c>
    </row>
    <row r="1622" spans="1:34" ht="15.75" thickBot="1" x14ac:dyDescent="0.3">
      <c r="A1622" s="36"/>
      <c r="B1622" s="18" t="s">
        <v>62</v>
      </c>
      <c r="C1622" s="18">
        <v>1618</v>
      </c>
      <c r="D1622" s="18">
        <v>141</v>
      </c>
      <c r="E1622" s="49">
        <v>111.7</v>
      </c>
      <c r="F1622" s="37">
        <f t="shared" si="619"/>
        <v>0.34722222222222221</v>
      </c>
      <c r="G1622" s="37">
        <f t="shared" si="620"/>
        <v>1.25</v>
      </c>
      <c r="H1622" s="36"/>
      <c r="I1622" s="33">
        <f t="shared" si="600"/>
        <v>31.027777777777779</v>
      </c>
      <c r="J1622" s="34">
        <f t="shared" si="607"/>
        <v>633.33333333333326</v>
      </c>
      <c r="K1622" s="34">
        <f t="shared" si="608"/>
        <v>143.15</v>
      </c>
      <c r="L1622" s="39">
        <f t="shared" si="609"/>
        <v>959.16091874999995</v>
      </c>
      <c r="M1622" s="40">
        <f t="shared" si="610"/>
        <v>1735.6442520833332</v>
      </c>
      <c r="N1622" s="36"/>
      <c r="O1622" s="45">
        <f t="shared" si="611"/>
        <v>53853.184154918978</v>
      </c>
      <c r="P1622" s="46">
        <f t="shared" si="622"/>
        <v>53.853184154918978</v>
      </c>
      <c r="Q1622" s="42">
        <f t="shared" si="612"/>
        <v>53.853184154918978</v>
      </c>
      <c r="R1622" s="46">
        <f t="shared" si="621"/>
        <v>4.2581925904183375</v>
      </c>
      <c r="S1622" s="42">
        <f t="shared" si="613"/>
        <v>0</v>
      </c>
      <c r="T1622" s="43">
        <f t="shared" si="599"/>
        <v>1.1490137502130113</v>
      </c>
      <c r="U1622" s="36"/>
      <c r="V1622" s="58">
        <f t="shared" si="614"/>
        <v>633.33333333333326</v>
      </c>
      <c r="W1622" s="58">
        <f t="shared" si="615"/>
        <v>0</v>
      </c>
      <c r="Y1622" s="61">
        <f t="shared" si="601"/>
        <v>878003.37037037034</v>
      </c>
      <c r="Z1622" s="61">
        <f t="shared" si="602"/>
        <v>878.00337037037036</v>
      </c>
      <c r="AA1622" s="61">
        <f t="shared" si="603"/>
        <v>0</v>
      </c>
      <c r="AB1622" s="63">
        <f t="shared" si="604"/>
        <v>0</v>
      </c>
      <c r="AC1622" s="36"/>
      <c r="AD1622" s="64">
        <f t="shared" si="605"/>
        <v>0</v>
      </c>
      <c r="AE1622" s="64">
        <f t="shared" si="606"/>
        <v>1.1490137502130113</v>
      </c>
      <c r="AF1622" s="42">
        <f t="shared" si="616"/>
        <v>546324.02962962759</v>
      </c>
      <c r="AG1622" s="72">
        <f t="shared" si="617"/>
        <v>315297.25559999881</v>
      </c>
      <c r="AH1622">
        <f t="shared" si="618"/>
        <v>0.69802585325440436</v>
      </c>
    </row>
    <row r="1623" spans="1:34" ht="15.75" thickBot="1" x14ac:dyDescent="0.3">
      <c r="A1623" s="36"/>
      <c r="B1623" s="18" t="s">
        <v>62</v>
      </c>
      <c r="C1623" s="18">
        <v>1619</v>
      </c>
      <c r="D1623" s="18">
        <v>142</v>
      </c>
      <c r="E1623" s="49">
        <v>113</v>
      </c>
      <c r="F1623" s="37">
        <f t="shared" si="619"/>
        <v>0.33333333333333215</v>
      </c>
      <c r="G1623" s="37">
        <f t="shared" si="620"/>
        <v>1.1999999999999957</v>
      </c>
      <c r="H1623" s="36"/>
      <c r="I1623" s="33">
        <f t="shared" si="600"/>
        <v>31.388888888888889</v>
      </c>
      <c r="J1623" s="34">
        <f t="shared" si="607"/>
        <v>607.99999999999784</v>
      </c>
      <c r="K1623" s="34">
        <f t="shared" si="608"/>
        <v>143.15</v>
      </c>
      <c r="L1623" s="39">
        <f t="shared" si="609"/>
        <v>981.61687499999994</v>
      </c>
      <c r="M1623" s="40">
        <f t="shared" si="610"/>
        <v>1732.766874999998</v>
      </c>
      <c r="N1623" s="36"/>
      <c r="O1623" s="45">
        <f t="shared" si="611"/>
        <v>54389.626909722159</v>
      </c>
      <c r="P1623" s="46">
        <f t="shared" si="622"/>
        <v>54.389626909722161</v>
      </c>
      <c r="Q1623" s="42">
        <f t="shared" si="612"/>
        <v>54.389626909722153</v>
      </c>
      <c r="R1623" s="46">
        <f t="shared" si="621"/>
        <v>4.273300820115483</v>
      </c>
      <c r="S1623" s="42">
        <f t="shared" si="613"/>
        <v>0</v>
      </c>
      <c r="T1623" s="43">
        <f t="shared" si="599"/>
        <v>1.1490137502130113</v>
      </c>
      <c r="U1623" s="36"/>
      <c r="V1623" s="58">
        <f t="shared" si="614"/>
        <v>607.99999999999784</v>
      </c>
      <c r="W1623" s="58">
        <f t="shared" si="615"/>
        <v>0</v>
      </c>
      <c r="Y1623" s="61">
        <f t="shared" si="601"/>
        <v>898559.25925925921</v>
      </c>
      <c r="Z1623" s="61">
        <f t="shared" si="602"/>
        <v>898.55925925925919</v>
      </c>
      <c r="AA1623" s="61">
        <f t="shared" si="603"/>
        <v>0</v>
      </c>
      <c r="AB1623" s="63">
        <f t="shared" si="604"/>
        <v>0</v>
      </c>
      <c r="AC1623" s="36"/>
      <c r="AD1623" s="64">
        <f t="shared" si="605"/>
        <v>0</v>
      </c>
      <c r="AE1623" s="64">
        <f t="shared" si="606"/>
        <v>1.1490137502130113</v>
      </c>
      <c r="AF1623" s="42">
        <f t="shared" si="616"/>
        <v>487385.67214814672</v>
      </c>
      <c r="AG1623" s="72">
        <f t="shared" si="617"/>
        <v>281282.45603849925</v>
      </c>
      <c r="AH1623">
        <f t="shared" si="618"/>
        <v>0.69802585325440436</v>
      </c>
    </row>
    <row r="1624" spans="1:34" ht="15.75" thickBot="1" x14ac:dyDescent="0.3">
      <c r="A1624" s="36"/>
      <c r="B1624" s="18" t="s">
        <v>62</v>
      </c>
      <c r="C1624" s="18">
        <v>1620</v>
      </c>
      <c r="D1624" s="18">
        <v>143</v>
      </c>
      <c r="E1624" s="49">
        <v>114.1</v>
      </c>
      <c r="F1624" s="37">
        <f t="shared" si="619"/>
        <v>0.29166666666666585</v>
      </c>
      <c r="G1624" s="37">
        <f t="shared" si="620"/>
        <v>1.0499999999999972</v>
      </c>
      <c r="H1624" s="36"/>
      <c r="I1624" s="33">
        <f t="shared" si="600"/>
        <v>31.694444444444443</v>
      </c>
      <c r="J1624" s="34">
        <f t="shared" si="607"/>
        <v>531.99999999999852</v>
      </c>
      <c r="K1624" s="34">
        <f t="shared" si="608"/>
        <v>143.15</v>
      </c>
      <c r="L1624" s="39">
        <f t="shared" si="609"/>
        <v>1000.8210187499998</v>
      </c>
      <c r="M1624" s="40">
        <f t="shared" si="610"/>
        <v>1675.9710187499982</v>
      </c>
      <c r="N1624" s="36"/>
      <c r="O1624" s="45">
        <f t="shared" si="611"/>
        <v>53118.970344270776</v>
      </c>
      <c r="P1624" s="46">
        <f t="shared" si="622"/>
        <v>53.118970344270778</v>
      </c>
      <c r="Q1624" s="42">
        <f t="shared" si="612"/>
        <v>53.118970344270778</v>
      </c>
      <c r="R1624" s="46">
        <f t="shared" si="621"/>
        <v>4.2880560896555577</v>
      </c>
      <c r="S1624" s="42">
        <f t="shared" si="613"/>
        <v>0</v>
      </c>
      <c r="T1624" s="43">
        <f t="shared" si="599"/>
        <v>1.1490137502130113</v>
      </c>
      <c r="U1624" s="36"/>
      <c r="V1624" s="58">
        <f t="shared" si="614"/>
        <v>531.99999999999852</v>
      </c>
      <c r="W1624" s="58">
        <f t="shared" si="615"/>
        <v>0</v>
      </c>
      <c r="Y1624" s="61">
        <f t="shared" si="601"/>
        <v>916138.48148148134</v>
      </c>
      <c r="Z1624" s="61">
        <f t="shared" si="602"/>
        <v>916.13848148148134</v>
      </c>
      <c r="AA1624" s="61">
        <f t="shared" si="603"/>
        <v>0</v>
      </c>
      <c r="AB1624" s="63">
        <f t="shared" si="604"/>
        <v>0</v>
      </c>
      <c r="AC1624" s="36"/>
      <c r="AD1624" s="64">
        <f t="shared" si="605"/>
        <v>0</v>
      </c>
      <c r="AE1624" s="64">
        <f t="shared" si="606"/>
        <v>1.1490137502130113</v>
      </c>
      <c r="AF1624" s="42">
        <f t="shared" si="616"/>
        <v>425113.92088889156</v>
      </c>
      <c r="AG1624" s="72">
        <f t="shared" si="617"/>
        <v>245343.87159300156</v>
      </c>
      <c r="AH1624">
        <f t="shared" si="618"/>
        <v>0.69802585325440436</v>
      </c>
    </row>
    <row r="1625" spans="1:34" ht="15.75" thickBot="1" x14ac:dyDescent="0.3">
      <c r="A1625" s="36"/>
      <c r="B1625" s="18" t="s">
        <v>62</v>
      </c>
      <c r="C1625" s="18">
        <v>1621</v>
      </c>
      <c r="D1625" s="18">
        <v>144</v>
      </c>
      <c r="E1625" s="49">
        <v>115.1</v>
      </c>
      <c r="F1625" s="37">
        <f t="shared" si="619"/>
        <v>0.25000000000000155</v>
      </c>
      <c r="G1625" s="37">
        <f t="shared" si="620"/>
        <v>0.90000000000000568</v>
      </c>
      <c r="H1625" s="36"/>
      <c r="I1625" s="33">
        <f t="shared" si="600"/>
        <v>31.972222222222221</v>
      </c>
      <c r="J1625" s="34">
        <f t="shared" si="607"/>
        <v>456.00000000000284</v>
      </c>
      <c r="K1625" s="34">
        <f t="shared" si="608"/>
        <v>143.15</v>
      </c>
      <c r="L1625" s="39">
        <f t="shared" si="609"/>
        <v>1018.4407687499998</v>
      </c>
      <c r="M1625" s="40">
        <f t="shared" si="610"/>
        <v>1617.5907687500026</v>
      </c>
      <c r="N1625" s="36"/>
      <c r="O1625" s="45">
        <f t="shared" si="611"/>
        <v>51717.97152309036</v>
      </c>
      <c r="P1625" s="46">
        <f t="shared" si="622"/>
        <v>51.717971523090362</v>
      </c>
      <c r="Q1625" s="42">
        <f t="shared" si="612"/>
        <v>51.717971523090362</v>
      </c>
      <c r="R1625" s="46">
        <f t="shared" si="621"/>
        <v>4.3024221928564161</v>
      </c>
      <c r="S1625" s="42">
        <f t="shared" si="613"/>
        <v>0</v>
      </c>
      <c r="T1625" s="43">
        <f t="shared" si="599"/>
        <v>1.1490137502130113</v>
      </c>
      <c r="U1625" s="36"/>
      <c r="V1625" s="58">
        <f t="shared" si="614"/>
        <v>456.00000000000284</v>
      </c>
      <c r="W1625" s="58">
        <f t="shared" si="615"/>
        <v>0</v>
      </c>
      <c r="Y1625" s="61">
        <f t="shared" si="601"/>
        <v>932267.37037037034</v>
      </c>
      <c r="Z1625" s="61">
        <f t="shared" si="602"/>
        <v>932.26737037037037</v>
      </c>
      <c r="AA1625" s="61">
        <f t="shared" si="603"/>
        <v>0</v>
      </c>
      <c r="AB1625" s="63">
        <f t="shared" si="604"/>
        <v>0</v>
      </c>
      <c r="AC1625" s="36"/>
      <c r="AD1625" s="64">
        <f t="shared" si="605"/>
        <v>0</v>
      </c>
      <c r="AE1625" s="64">
        <f t="shared" si="606"/>
        <v>1.1490137502130113</v>
      </c>
      <c r="AF1625" s="42">
        <f t="shared" si="616"/>
        <v>335256.40365432244</v>
      </c>
      <c r="AG1625" s="72">
        <f t="shared" si="617"/>
        <v>193484.85195900081</v>
      </c>
      <c r="AH1625">
        <f t="shared" si="618"/>
        <v>0.69802585325440436</v>
      </c>
    </row>
    <row r="1626" spans="1:34" ht="15.75" thickBot="1" x14ac:dyDescent="0.3">
      <c r="A1626" s="36"/>
      <c r="B1626" s="18" t="s">
        <v>62</v>
      </c>
      <c r="C1626" s="18">
        <v>1622</v>
      </c>
      <c r="D1626" s="18">
        <v>145</v>
      </c>
      <c r="E1626" s="49">
        <v>115.9</v>
      </c>
      <c r="F1626" s="37">
        <f t="shared" si="619"/>
        <v>0.19444444444444522</v>
      </c>
      <c r="G1626" s="37">
        <f t="shared" si="620"/>
        <v>0.70000000000000284</v>
      </c>
      <c r="H1626" s="36"/>
      <c r="I1626" s="33">
        <f t="shared" si="600"/>
        <v>32.19444444444445</v>
      </c>
      <c r="J1626" s="34">
        <f t="shared" si="607"/>
        <v>354.66666666666811</v>
      </c>
      <c r="K1626" s="34">
        <f t="shared" si="608"/>
        <v>143.15</v>
      </c>
      <c r="L1626" s="39">
        <f t="shared" si="609"/>
        <v>1032.6472687500002</v>
      </c>
      <c r="M1626" s="40">
        <f t="shared" si="610"/>
        <v>1530.4639354166684</v>
      </c>
      <c r="N1626" s="36"/>
      <c r="O1626" s="45">
        <f t="shared" si="611"/>
        <v>49272.436142997751</v>
      </c>
      <c r="P1626" s="46">
        <f t="shared" si="622"/>
        <v>49.272436142997748</v>
      </c>
      <c r="Q1626" s="42">
        <f t="shared" si="612"/>
        <v>49.272436142997748</v>
      </c>
      <c r="R1626" s="46">
        <f t="shared" si="621"/>
        <v>4.3161089806739152</v>
      </c>
      <c r="S1626" s="42">
        <f t="shared" si="613"/>
        <v>0</v>
      </c>
      <c r="T1626" s="43">
        <f t="shared" si="599"/>
        <v>1.1490137502130113</v>
      </c>
      <c r="U1626" s="36"/>
      <c r="V1626" s="58">
        <f t="shared" si="614"/>
        <v>354.66666666666811</v>
      </c>
      <c r="W1626" s="58">
        <f t="shared" si="615"/>
        <v>0</v>
      </c>
      <c r="Y1626" s="61">
        <f t="shared" si="601"/>
        <v>945271.81481481506</v>
      </c>
      <c r="Z1626" s="61">
        <f t="shared" si="602"/>
        <v>945.27181481481512</v>
      </c>
      <c r="AA1626" s="61">
        <f t="shared" si="603"/>
        <v>0</v>
      </c>
      <c r="AB1626" s="63">
        <f t="shared" si="604"/>
        <v>0</v>
      </c>
      <c r="AC1626" s="36"/>
      <c r="AD1626" s="64">
        <f t="shared" si="605"/>
        <v>0</v>
      </c>
      <c r="AE1626" s="64">
        <f t="shared" si="606"/>
        <v>1.159704860668644</v>
      </c>
      <c r="AF1626" s="42">
        <f t="shared" si="616"/>
        <v>193563.74320987589</v>
      </c>
      <c r="AG1626" s="72">
        <f t="shared" si="617"/>
        <v>111710.47529999961</v>
      </c>
      <c r="AH1626">
        <f t="shared" si="618"/>
        <v>0.69802585325440436</v>
      </c>
    </row>
    <row r="1627" spans="1:34" ht="15.75" thickBot="1" x14ac:dyDescent="0.3">
      <c r="A1627" s="36"/>
      <c r="B1627" s="18" t="s">
        <v>62</v>
      </c>
      <c r="C1627" s="18">
        <v>1623</v>
      </c>
      <c r="D1627" s="18">
        <v>146</v>
      </c>
      <c r="E1627" s="49">
        <v>116.5</v>
      </c>
      <c r="F1627" s="37">
        <f t="shared" si="619"/>
        <v>0.11111111111111072</v>
      </c>
      <c r="G1627" s="37">
        <f t="shared" si="620"/>
        <v>0.39999999999999858</v>
      </c>
      <c r="H1627" s="36"/>
      <c r="I1627" s="33">
        <f t="shared" si="600"/>
        <v>32.361111111111114</v>
      </c>
      <c r="J1627" s="34">
        <f t="shared" si="607"/>
        <v>202.66666666666595</v>
      </c>
      <c r="K1627" s="34">
        <f t="shared" si="608"/>
        <v>143.15</v>
      </c>
      <c r="L1627" s="39">
        <f t="shared" si="609"/>
        <v>1043.3667187500002</v>
      </c>
      <c r="M1627" s="40">
        <f t="shared" si="610"/>
        <v>1389.1833854166662</v>
      </c>
      <c r="N1627" s="36"/>
      <c r="O1627" s="45">
        <f t="shared" si="611"/>
        <v>44955.517889178227</v>
      </c>
      <c r="P1627" s="46">
        <f t="shared" si="622"/>
        <v>44.955517889178225</v>
      </c>
      <c r="Q1627" s="42">
        <f t="shared" si="612"/>
        <v>44.955517889178225</v>
      </c>
      <c r="R1627" s="46">
        <f t="shared" si="621"/>
        <v>4.32859662453202</v>
      </c>
      <c r="S1627" s="42">
        <f t="shared" si="613"/>
        <v>0</v>
      </c>
      <c r="T1627" s="43">
        <f t="shared" si="599"/>
        <v>1.1490137502130113</v>
      </c>
      <c r="U1627" s="36"/>
      <c r="V1627" s="58">
        <f t="shared" si="614"/>
        <v>202.66666666666595</v>
      </c>
      <c r="W1627" s="58">
        <f t="shared" si="615"/>
        <v>0</v>
      </c>
      <c r="Y1627" s="61">
        <f t="shared" si="601"/>
        <v>955084.25925925944</v>
      </c>
      <c r="Z1627" s="61">
        <f t="shared" si="602"/>
        <v>955.0842592592594</v>
      </c>
      <c r="AA1627" s="61">
        <f t="shared" si="603"/>
        <v>0</v>
      </c>
      <c r="AB1627" s="63">
        <f t="shared" si="604"/>
        <v>0</v>
      </c>
      <c r="AC1627" s="36"/>
      <c r="AD1627" s="64">
        <f t="shared" si="605"/>
        <v>0</v>
      </c>
      <c r="AE1627" s="64">
        <f t="shared" si="606"/>
        <v>1.1702951105694928</v>
      </c>
      <c r="AF1627" s="42">
        <f t="shared" si="616"/>
        <v>24278.613777776405</v>
      </c>
      <c r="AG1627" s="72">
        <f t="shared" si="617"/>
        <v>14011.794976499208</v>
      </c>
      <c r="AH1627">
        <f t="shared" si="618"/>
        <v>0.69802585325440436</v>
      </c>
    </row>
    <row r="1628" spans="1:34" ht="15.75" thickBot="1" x14ac:dyDescent="0.3">
      <c r="A1628" s="36"/>
      <c r="B1628" s="18" t="s">
        <v>62</v>
      </c>
      <c r="C1628" s="18">
        <v>1624</v>
      </c>
      <c r="D1628" s="18">
        <v>147</v>
      </c>
      <c r="E1628" s="49">
        <v>116.7</v>
      </c>
      <c r="F1628" s="37">
        <f t="shared" si="619"/>
        <v>1.3888888888888099E-2</v>
      </c>
      <c r="G1628" s="37">
        <f t="shared" si="620"/>
        <v>4.9999999999997158E-2</v>
      </c>
      <c r="H1628" s="36"/>
      <c r="I1628" s="33">
        <f t="shared" si="600"/>
        <v>32.416666666666671</v>
      </c>
      <c r="J1628" s="34">
        <f t="shared" si="607"/>
        <v>25.333333333331893</v>
      </c>
      <c r="K1628" s="34">
        <f t="shared" si="608"/>
        <v>143.15</v>
      </c>
      <c r="L1628" s="39">
        <f t="shared" si="609"/>
        <v>1046.9521687500003</v>
      </c>
      <c r="M1628" s="40">
        <f t="shared" si="610"/>
        <v>1215.4355020833323</v>
      </c>
      <c r="N1628" s="36"/>
      <c r="O1628" s="45">
        <f t="shared" si="611"/>
        <v>39400.367525868023</v>
      </c>
      <c r="P1628" s="46">
        <f t="shared" si="622"/>
        <v>39.40036752586802</v>
      </c>
      <c r="Q1628" s="42">
        <f t="shared" si="612"/>
        <v>39.40036752586802</v>
      </c>
      <c r="R1628" s="46">
        <f t="shared" si="621"/>
        <v>4.3395411710669833</v>
      </c>
      <c r="S1628" s="42">
        <f t="shared" si="613"/>
        <v>38487.997640277768</v>
      </c>
      <c r="T1628" s="43">
        <f t="shared" si="599"/>
        <v>1.159704860668644</v>
      </c>
      <c r="U1628" s="65"/>
      <c r="V1628" s="58">
        <f t="shared" si="614"/>
        <v>25.333333333331893</v>
      </c>
      <c r="W1628" s="58">
        <f t="shared" si="615"/>
        <v>0</v>
      </c>
      <c r="Y1628" s="61">
        <f t="shared" si="601"/>
        <v>958366.3333333336</v>
      </c>
      <c r="Z1628" s="61">
        <f t="shared" si="602"/>
        <v>958.36633333333361</v>
      </c>
      <c r="AA1628" s="61">
        <f t="shared" si="603"/>
        <v>1641.7407407412538</v>
      </c>
      <c r="AB1628" s="63">
        <f t="shared" si="604"/>
        <v>1.6417407407412539</v>
      </c>
      <c r="AC1628" s="36"/>
      <c r="AD1628" s="64">
        <f t="shared" si="605"/>
        <v>-1.6417407407412539</v>
      </c>
      <c r="AE1628" s="64">
        <f t="shared" si="606"/>
        <v>1.1806360990139373</v>
      </c>
      <c r="AF1628" s="42">
        <f t="shared" si="616"/>
        <v>0</v>
      </c>
      <c r="AG1628" s="72">
        <f t="shared" si="617"/>
        <v>0</v>
      </c>
      <c r="AH1628">
        <f t="shared" si="618"/>
        <v>0.70452070285620116</v>
      </c>
    </row>
    <row r="1629" spans="1:34" ht="15.75" thickBot="1" x14ac:dyDescent="0.3">
      <c r="A1629" s="36"/>
      <c r="B1629" s="18" t="s">
        <v>62</v>
      </c>
      <c r="C1629" s="18">
        <v>1625</v>
      </c>
      <c r="D1629" s="18">
        <v>148</v>
      </c>
      <c r="E1629" s="49">
        <v>116.6</v>
      </c>
      <c r="F1629" s="37">
        <f t="shared" si="619"/>
        <v>-6.9444444444444448E-2</v>
      </c>
      <c r="G1629" s="37">
        <f t="shared" si="620"/>
        <v>-0.25</v>
      </c>
      <c r="H1629" s="36"/>
      <c r="I1629" s="33">
        <f t="shared" si="600"/>
        <v>32.388888888888886</v>
      </c>
      <c r="J1629" s="34">
        <f t="shared" si="607"/>
        <v>-126.66666666666667</v>
      </c>
      <c r="K1629" s="34">
        <f t="shared" si="608"/>
        <v>143.15</v>
      </c>
      <c r="L1629" s="39">
        <f t="shared" si="609"/>
        <v>1045.1586749999997</v>
      </c>
      <c r="M1629" s="40">
        <f t="shared" si="610"/>
        <v>1188.3086749999998</v>
      </c>
      <c r="N1629" s="36"/>
      <c r="O1629" s="45">
        <f t="shared" si="611"/>
        <v>38487.997640277768</v>
      </c>
      <c r="P1629" s="46">
        <f t="shared" si="622"/>
        <v>38.487997640277769</v>
      </c>
      <c r="Q1629" s="42">
        <f t="shared" si="612"/>
        <v>34.385405047685168</v>
      </c>
      <c r="R1629" s="46">
        <f t="shared" si="621"/>
        <v>4.350232281522616</v>
      </c>
      <c r="S1629" s="42">
        <f t="shared" si="613"/>
        <v>38124.899643055564</v>
      </c>
      <c r="T1629" s="43">
        <f t="shared" si="599"/>
        <v>1.1702951105694928</v>
      </c>
      <c r="U1629" s="65"/>
      <c r="V1629" s="58">
        <f t="shared" si="614"/>
        <v>0</v>
      </c>
      <c r="W1629" s="58">
        <f t="shared" si="615"/>
        <v>126.66666666666667</v>
      </c>
      <c r="Y1629" s="61">
        <f t="shared" si="601"/>
        <v>956724.59259259235</v>
      </c>
      <c r="Z1629" s="61">
        <f t="shared" si="602"/>
        <v>956.72459259259233</v>
      </c>
      <c r="AA1629" s="61">
        <f t="shared" si="603"/>
        <v>6552.8888888885267</v>
      </c>
      <c r="AB1629" s="63">
        <f t="shared" si="604"/>
        <v>6.5528888888885266</v>
      </c>
      <c r="AC1629" s="36"/>
      <c r="AD1629" s="64">
        <f t="shared" si="605"/>
        <v>-6.5528888888885266</v>
      </c>
      <c r="AE1629" s="64">
        <f t="shared" si="606"/>
        <v>1.1906350014471934</v>
      </c>
      <c r="AF1629" s="42">
        <f t="shared" si="616"/>
        <v>0</v>
      </c>
      <c r="AG1629" s="72">
        <f t="shared" si="617"/>
        <v>0</v>
      </c>
      <c r="AH1629">
        <f t="shared" si="618"/>
        <v>0.71095427967096692</v>
      </c>
    </row>
    <row r="1630" spans="1:34" ht="15.75" thickBot="1" x14ac:dyDescent="0.3">
      <c r="A1630" s="36"/>
      <c r="B1630" s="18" t="s">
        <v>62</v>
      </c>
      <c r="C1630" s="18">
        <v>1626</v>
      </c>
      <c r="D1630" s="18">
        <v>149</v>
      </c>
      <c r="E1630" s="49">
        <v>116.2</v>
      </c>
      <c r="F1630" s="37">
        <f t="shared" si="619"/>
        <v>-0.19444444444444325</v>
      </c>
      <c r="G1630" s="37">
        <f t="shared" si="620"/>
        <v>-0.69999999999999574</v>
      </c>
      <c r="H1630" s="36"/>
      <c r="I1630" s="33">
        <f t="shared" si="600"/>
        <v>32.277777777777779</v>
      </c>
      <c r="J1630" s="34">
        <f t="shared" si="607"/>
        <v>-354.66666666666447</v>
      </c>
      <c r="K1630" s="34">
        <f t="shared" si="608"/>
        <v>143.15</v>
      </c>
      <c r="L1630" s="39">
        <f t="shared" si="609"/>
        <v>1038.0000750000002</v>
      </c>
      <c r="M1630" s="40">
        <f t="shared" si="610"/>
        <v>1181.1500750000002</v>
      </c>
      <c r="N1630" s="36"/>
      <c r="O1630" s="45">
        <f t="shared" si="611"/>
        <v>38124.899643055564</v>
      </c>
      <c r="P1630" s="46">
        <f t="shared" si="622"/>
        <v>38.124899643055564</v>
      </c>
      <c r="Q1630" s="42">
        <f t="shared" si="612"/>
        <v>26.67704779120378</v>
      </c>
      <c r="R1630" s="46">
        <f t="shared" si="621"/>
        <v>4.360822531423465</v>
      </c>
      <c r="S1630" s="42">
        <f t="shared" si="613"/>
        <v>37227.558400000002</v>
      </c>
      <c r="T1630" s="43">
        <f t="shared" si="599"/>
        <v>1.1806360990139373</v>
      </c>
      <c r="U1630" s="65"/>
      <c r="V1630" s="58">
        <f t="shared" si="614"/>
        <v>0</v>
      </c>
      <c r="W1630" s="58">
        <f t="shared" si="615"/>
        <v>354.66666666666447</v>
      </c>
      <c r="Y1630" s="61">
        <f t="shared" si="601"/>
        <v>950171.70370370382</v>
      </c>
      <c r="Z1630" s="61">
        <f t="shared" si="602"/>
        <v>950.17170370370377</v>
      </c>
      <c r="AA1630" s="61">
        <f t="shared" si="603"/>
        <v>16283.703703703824</v>
      </c>
      <c r="AB1630" s="63">
        <f t="shared" si="604"/>
        <v>16.283703703703825</v>
      </c>
      <c r="AC1630" s="36"/>
      <c r="AD1630" s="64">
        <f t="shared" si="605"/>
        <v>-16.283703703703825</v>
      </c>
      <c r="AE1630" s="64">
        <f t="shared" si="606"/>
        <v>1.200205729842255</v>
      </c>
      <c r="AF1630" s="42">
        <f t="shared" si="616"/>
        <v>0</v>
      </c>
      <c r="AG1630" s="72">
        <f t="shared" si="617"/>
        <v>0</v>
      </c>
      <c r="AH1630">
        <f t="shared" si="618"/>
        <v>0.71723643015096694</v>
      </c>
    </row>
    <row r="1631" spans="1:34" ht="15.75" thickBot="1" x14ac:dyDescent="0.3">
      <c r="A1631" s="36"/>
      <c r="B1631" s="18" t="s">
        <v>62</v>
      </c>
      <c r="C1631" s="18">
        <v>1627</v>
      </c>
      <c r="D1631" s="18">
        <v>150</v>
      </c>
      <c r="E1631" s="49">
        <v>115.2</v>
      </c>
      <c r="F1631" s="37">
        <f t="shared" si="619"/>
        <v>-0.33333333333333409</v>
      </c>
      <c r="G1631" s="37">
        <f t="shared" si="620"/>
        <v>-1.2000000000000028</v>
      </c>
      <c r="H1631" s="36"/>
      <c r="I1631" s="33">
        <f t="shared" si="600"/>
        <v>32</v>
      </c>
      <c r="J1631" s="34">
        <f t="shared" si="607"/>
        <v>-608.00000000000136</v>
      </c>
      <c r="K1631" s="34">
        <f t="shared" si="608"/>
        <v>143.15</v>
      </c>
      <c r="L1631" s="39">
        <f t="shared" si="609"/>
        <v>1020.2112</v>
      </c>
      <c r="M1631" s="40">
        <f t="shared" si="610"/>
        <v>1163.3612000000001</v>
      </c>
      <c r="N1631" s="36"/>
      <c r="O1631" s="45">
        <f t="shared" si="611"/>
        <v>37227.558400000002</v>
      </c>
      <c r="P1631" s="46">
        <f t="shared" si="622"/>
        <v>37.227558399999999</v>
      </c>
      <c r="Q1631" s="42">
        <f t="shared" si="612"/>
        <v>17.771558399999954</v>
      </c>
      <c r="R1631" s="46">
        <f t="shared" si="621"/>
        <v>4.3711635198679097</v>
      </c>
      <c r="S1631" s="42">
        <f t="shared" si="613"/>
        <v>35996.048759722224</v>
      </c>
      <c r="T1631" s="43">
        <f t="shared" si="599"/>
        <v>1.1906350014471934</v>
      </c>
      <c r="U1631" s="65"/>
      <c r="V1631" s="58">
        <f t="shared" si="614"/>
        <v>0</v>
      </c>
      <c r="W1631" s="58">
        <f t="shared" si="615"/>
        <v>608.00000000000136</v>
      </c>
      <c r="Y1631" s="61">
        <f t="shared" si="601"/>
        <v>933888</v>
      </c>
      <c r="Z1631" s="61">
        <f t="shared" si="602"/>
        <v>933.88800000000003</v>
      </c>
      <c r="AA1631" s="61">
        <f t="shared" si="603"/>
        <v>22560.740740740788</v>
      </c>
      <c r="AB1631" s="63">
        <f t="shared" si="604"/>
        <v>22.560740740740787</v>
      </c>
      <c r="AC1631" s="36"/>
      <c r="AD1631" s="64">
        <f t="shared" si="605"/>
        <v>-22.560740740740787</v>
      </c>
      <c r="AE1631" s="64">
        <f t="shared" si="606"/>
        <v>1.2093385037631172</v>
      </c>
      <c r="AF1631" s="42">
        <f t="shared" si="616"/>
        <v>0</v>
      </c>
      <c r="AG1631" s="72">
        <f t="shared" si="617"/>
        <v>0</v>
      </c>
      <c r="AH1631">
        <f t="shared" si="618"/>
        <v>0.72331076337917</v>
      </c>
    </row>
    <row r="1632" spans="1:34" ht="15.75" thickBot="1" x14ac:dyDescent="0.3">
      <c r="A1632" s="36"/>
      <c r="B1632" s="18" t="s">
        <v>62</v>
      </c>
      <c r="C1632" s="18">
        <v>1628</v>
      </c>
      <c r="D1632" s="18">
        <v>151</v>
      </c>
      <c r="E1632" s="49">
        <v>113.8</v>
      </c>
      <c r="F1632" s="37">
        <f t="shared" si="619"/>
        <v>-0.44444444444444481</v>
      </c>
      <c r="G1632" s="37">
        <f t="shared" si="620"/>
        <v>-1.6000000000000014</v>
      </c>
      <c r="H1632" s="36"/>
      <c r="I1632" s="33">
        <f t="shared" si="600"/>
        <v>31.611111111111111</v>
      </c>
      <c r="J1632" s="34">
        <f t="shared" si="607"/>
        <v>-810.66666666666731</v>
      </c>
      <c r="K1632" s="34">
        <f t="shared" si="608"/>
        <v>143.15</v>
      </c>
      <c r="L1632" s="39">
        <f t="shared" si="609"/>
        <v>995.56507499999998</v>
      </c>
      <c r="M1632" s="40">
        <f t="shared" si="610"/>
        <v>1138.7150750000001</v>
      </c>
      <c r="N1632" s="36"/>
      <c r="O1632" s="45">
        <f t="shared" si="611"/>
        <v>35996.048759722224</v>
      </c>
      <c r="P1632" s="46">
        <f t="shared" si="622"/>
        <v>35.996048759722221</v>
      </c>
      <c r="Q1632" s="42">
        <f t="shared" si="612"/>
        <v>10.369974685648128</v>
      </c>
      <c r="R1632" s="46">
        <f t="shared" si="621"/>
        <v>4.3811624223011663</v>
      </c>
      <c r="S1632" s="42">
        <f t="shared" si="613"/>
        <v>34454.622222222235</v>
      </c>
      <c r="T1632" s="43">
        <f t="shared" si="599"/>
        <v>1.200205729842255</v>
      </c>
      <c r="U1632" s="65"/>
      <c r="V1632" s="58">
        <f t="shared" si="614"/>
        <v>0</v>
      </c>
      <c r="W1632" s="58">
        <f t="shared" si="615"/>
        <v>810.66666666666731</v>
      </c>
      <c r="Y1632" s="61">
        <f t="shared" si="601"/>
        <v>911327.25925925921</v>
      </c>
      <c r="Z1632" s="61">
        <f t="shared" si="602"/>
        <v>911.32725925925922</v>
      </c>
      <c r="AA1632" s="61">
        <f t="shared" si="603"/>
        <v>28601.333333333139</v>
      </c>
      <c r="AB1632" s="63">
        <f t="shared" si="604"/>
        <v>28.601333333333141</v>
      </c>
      <c r="AC1632" s="36"/>
      <c r="AD1632" s="64">
        <f t="shared" si="605"/>
        <v>-28.601333333333141</v>
      </c>
      <c r="AE1632" s="64">
        <f t="shared" si="606"/>
        <v>1.2180694259660976</v>
      </c>
      <c r="AF1632" s="42">
        <f t="shared" si="616"/>
        <v>0</v>
      </c>
      <c r="AG1632" s="72">
        <f t="shared" si="617"/>
        <v>0</v>
      </c>
      <c r="AH1632">
        <f t="shared" si="618"/>
        <v>0.72912498087916999</v>
      </c>
    </row>
    <row r="1633" spans="1:34" ht="15.75" thickBot="1" x14ac:dyDescent="0.3">
      <c r="A1633" s="36"/>
      <c r="B1633" s="18" t="s">
        <v>62</v>
      </c>
      <c r="C1633" s="18">
        <v>1629</v>
      </c>
      <c r="D1633" s="18">
        <v>152</v>
      </c>
      <c r="E1633" s="49">
        <v>112</v>
      </c>
      <c r="F1633" s="37">
        <f t="shared" si="619"/>
        <v>-0.51388888888888928</v>
      </c>
      <c r="G1633" s="37">
        <f t="shared" si="620"/>
        <v>-1.8500000000000014</v>
      </c>
      <c r="H1633" s="36"/>
      <c r="I1633" s="33">
        <f t="shared" si="600"/>
        <v>31.111111111111114</v>
      </c>
      <c r="J1633" s="34">
        <f t="shared" si="607"/>
        <v>-937.33333333333405</v>
      </c>
      <c r="K1633" s="34">
        <f t="shared" si="608"/>
        <v>143.15</v>
      </c>
      <c r="L1633" s="39">
        <f t="shared" si="609"/>
        <v>964.32000000000016</v>
      </c>
      <c r="M1633" s="40">
        <f t="shared" si="610"/>
        <v>1107.4700000000003</v>
      </c>
      <c r="N1633" s="36"/>
      <c r="O1633" s="45">
        <f t="shared" si="611"/>
        <v>34454.622222222235</v>
      </c>
      <c r="P1633" s="46">
        <f t="shared" si="622"/>
        <v>34.454622222222234</v>
      </c>
      <c r="Q1633" s="42">
        <f t="shared" si="612"/>
        <v>5.2931407407407232</v>
      </c>
      <c r="R1633" s="46">
        <f t="shared" si="621"/>
        <v>4.3907331506962279</v>
      </c>
      <c r="S1633" s="42">
        <f t="shared" si="613"/>
        <v>32877.986115104162</v>
      </c>
      <c r="T1633" s="43">
        <f t="shared" si="599"/>
        <v>1.2093385037631172</v>
      </c>
      <c r="U1633" s="65"/>
      <c r="V1633" s="58">
        <f t="shared" si="614"/>
        <v>0</v>
      </c>
      <c r="W1633" s="58">
        <f t="shared" si="615"/>
        <v>937.33333333333405</v>
      </c>
      <c r="Y1633" s="61">
        <f t="shared" si="601"/>
        <v>882725.92592592607</v>
      </c>
      <c r="Z1633" s="61">
        <f t="shared" si="602"/>
        <v>882.72592592592605</v>
      </c>
      <c r="AA1633" s="61">
        <f t="shared" si="603"/>
        <v>29695.592592592817</v>
      </c>
      <c r="AB1633" s="63">
        <f t="shared" si="604"/>
        <v>29.695592592592817</v>
      </c>
      <c r="AC1633" s="36"/>
      <c r="AD1633" s="64">
        <f t="shared" si="605"/>
        <v>-29.695592592592817</v>
      </c>
      <c r="AE1633" s="64">
        <f t="shared" si="606"/>
        <v>1.22651790055136</v>
      </c>
      <c r="AF1633" s="42">
        <f t="shared" si="616"/>
        <v>0</v>
      </c>
      <c r="AG1633" s="72">
        <f t="shared" si="617"/>
        <v>0</v>
      </c>
      <c r="AH1633">
        <f t="shared" si="618"/>
        <v>0.73467314103609371</v>
      </c>
    </row>
    <row r="1634" spans="1:34" ht="15.75" thickBot="1" x14ac:dyDescent="0.3">
      <c r="A1634" s="36"/>
      <c r="B1634" s="18" t="s">
        <v>62</v>
      </c>
      <c r="C1634" s="18">
        <v>1630</v>
      </c>
      <c r="D1634" s="18">
        <v>153</v>
      </c>
      <c r="E1634" s="49">
        <v>110.1</v>
      </c>
      <c r="F1634" s="37">
        <f t="shared" si="619"/>
        <v>-0.51388888888888928</v>
      </c>
      <c r="G1634" s="37">
        <f t="shared" si="620"/>
        <v>-1.8500000000000014</v>
      </c>
      <c r="H1634" s="36"/>
      <c r="I1634" s="33">
        <f t="shared" si="600"/>
        <v>30.583333333333332</v>
      </c>
      <c r="J1634" s="34">
        <f t="shared" si="607"/>
        <v>-937.33333333333405</v>
      </c>
      <c r="K1634" s="34">
        <f t="shared" si="608"/>
        <v>143.15</v>
      </c>
      <c r="L1634" s="39">
        <f t="shared" si="609"/>
        <v>931.87951874999987</v>
      </c>
      <c r="M1634" s="40">
        <f t="shared" si="610"/>
        <v>1075.0295187499999</v>
      </c>
      <c r="N1634" s="36"/>
      <c r="O1634" s="45">
        <f t="shared" si="611"/>
        <v>32877.986115104162</v>
      </c>
      <c r="P1634" s="46">
        <f t="shared" si="622"/>
        <v>32.877986115104164</v>
      </c>
      <c r="Q1634" s="42">
        <f t="shared" si="612"/>
        <v>4.2112083373263625</v>
      </c>
      <c r="R1634" s="46">
        <f t="shared" si="621"/>
        <v>4.3998659246170906</v>
      </c>
      <c r="S1634" s="42">
        <f t="shared" si="613"/>
        <v>31431.319930729162</v>
      </c>
      <c r="T1634" s="43">
        <f t="shared" si="599"/>
        <v>1.2180694259660976</v>
      </c>
      <c r="U1634" s="65"/>
      <c r="V1634" s="58">
        <f t="shared" si="614"/>
        <v>0</v>
      </c>
      <c r="W1634" s="58">
        <f t="shared" si="615"/>
        <v>937.33333333333405</v>
      </c>
      <c r="Y1634" s="61">
        <f t="shared" si="601"/>
        <v>853030.33333333326</v>
      </c>
      <c r="Z1634" s="61">
        <f t="shared" si="602"/>
        <v>853.03033333333326</v>
      </c>
      <c r="AA1634" s="61">
        <f t="shared" si="603"/>
        <v>27664</v>
      </c>
      <c r="AB1634" s="63">
        <f t="shared" si="604"/>
        <v>27.664000000000001</v>
      </c>
      <c r="AC1634" s="36"/>
      <c r="AD1634" s="64">
        <f t="shared" si="605"/>
        <v>-27.664000000000001</v>
      </c>
      <c r="AE1634" s="64">
        <f t="shared" si="606"/>
        <v>1.234774609254244</v>
      </c>
      <c r="AF1634" s="42">
        <f t="shared" si="616"/>
        <v>0</v>
      </c>
      <c r="AG1634" s="72">
        <f t="shared" si="617"/>
        <v>0</v>
      </c>
      <c r="AH1634">
        <f t="shared" si="618"/>
        <v>0.73997717627440429</v>
      </c>
    </row>
    <row r="1635" spans="1:34" ht="15.75" thickBot="1" x14ac:dyDescent="0.3">
      <c r="A1635" s="36"/>
      <c r="B1635" s="18" t="s">
        <v>62</v>
      </c>
      <c r="C1635" s="18">
        <v>1631</v>
      </c>
      <c r="D1635" s="18">
        <v>154</v>
      </c>
      <c r="E1635" s="49">
        <v>108.3</v>
      </c>
      <c r="F1635" s="37">
        <f t="shared" si="619"/>
        <v>-0.43055555555555475</v>
      </c>
      <c r="G1635" s="37">
        <f t="shared" si="620"/>
        <v>-1.5499999999999972</v>
      </c>
      <c r="H1635" s="36"/>
      <c r="I1635" s="33">
        <f t="shared" si="600"/>
        <v>30.083333333333332</v>
      </c>
      <c r="J1635" s="34">
        <f t="shared" si="607"/>
        <v>-785.33333333333189</v>
      </c>
      <c r="K1635" s="34">
        <f t="shared" si="608"/>
        <v>143.15</v>
      </c>
      <c r="L1635" s="39">
        <f t="shared" si="609"/>
        <v>901.6584187499999</v>
      </c>
      <c r="M1635" s="40">
        <f t="shared" si="610"/>
        <v>1044.8084187499999</v>
      </c>
      <c r="N1635" s="36"/>
      <c r="O1635" s="45">
        <f t="shared" si="611"/>
        <v>31431.319930729162</v>
      </c>
      <c r="P1635" s="46">
        <f t="shared" si="622"/>
        <v>31.431319930729163</v>
      </c>
      <c r="Q1635" s="42">
        <f t="shared" si="612"/>
        <v>7.8058754862847621</v>
      </c>
      <c r="R1635" s="46">
        <f t="shared" si="621"/>
        <v>4.4085968468200711</v>
      </c>
      <c r="S1635" s="42">
        <f t="shared" si="613"/>
        <v>30414.50850694445</v>
      </c>
      <c r="T1635" s="43">
        <f t="shared" si="599"/>
        <v>1.22651790055136</v>
      </c>
      <c r="U1635" s="65"/>
      <c r="V1635" s="58">
        <f t="shared" si="614"/>
        <v>0</v>
      </c>
      <c r="W1635" s="58">
        <f t="shared" si="615"/>
        <v>785.33333333333189</v>
      </c>
      <c r="Y1635" s="61">
        <f t="shared" si="601"/>
        <v>825366.33333333326</v>
      </c>
      <c r="Z1635" s="61">
        <f t="shared" si="602"/>
        <v>825.36633333333327</v>
      </c>
      <c r="AA1635" s="61">
        <f t="shared" si="603"/>
        <v>19695.962962962803</v>
      </c>
      <c r="AB1635" s="63">
        <f t="shared" si="604"/>
        <v>19.695962962962803</v>
      </c>
      <c r="AC1635" s="36"/>
      <c r="AD1635" s="64">
        <f t="shared" si="605"/>
        <v>-19.695962962962803</v>
      </c>
      <c r="AE1635" s="64">
        <f t="shared" si="606"/>
        <v>1.2429680769807101</v>
      </c>
      <c r="AF1635" s="42">
        <f t="shared" si="616"/>
        <v>0</v>
      </c>
      <c r="AG1635" s="72">
        <f t="shared" si="617"/>
        <v>0</v>
      </c>
      <c r="AH1635">
        <f t="shared" si="618"/>
        <v>0.74510962458495122</v>
      </c>
    </row>
    <row r="1636" spans="1:34" ht="15.75" thickBot="1" x14ac:dyDescent="0.3">
      <c r="A1636" s="36"/>
      <c r="B1636" s="18" t="s">
        <v>62</v>
      </c>
      <c r="C1636" s="18">
        <v>1632</v>
      </c>
      <c r="D1636" s="18">
        <v>155</v>
      </c>
      <c r="E1636" s="49">
        <v>107</v>
      </c>
      <c r="F1636" s="37">
        <f t="shared" si="619"/>
        <v>-0.30555555555555597</v>
      </c>
      <c r="G1636" s="37">
        <f t="shared" si="620"/>
        <v>-1.1000000000000014</v>
      </c>
      <c r="H1636" s="36"/>
      <c r="I1636" s="33">
        <f t="shared" si="600"/>
        <v>29.722222222222225</v>
      </c>
      <c r="J1636" s="34">
        <f t="shared" si="607"/>
        <v>-557.33333333333405</v>
      </c>
      <c r="K1636" s="34">
        <f t="shared" si="608"/>
        <v>143.15</v>
      </c>
      <c r="L1636" s="39">
        <f t="shared" si="609"/>
        <v>880.14187500000014</v>
      </c>
      <c r="M1636" s="40">
        <f t="shared" si="610"/>
        <v>1023.2918750000001</v>
      </c>
      <c r="N1636" s="36"/>
      <c r="O1636" s="45">
        <f t="shared" si="611"/>
        <v>30414.50850694445</v>
      </c>
      <c r="P1636" s="46">
        <f t="shared" si="622"/>
        <v>30.414508506944451</v>
      </c>
      <c r="Q1636" s="42">
        <f t="shared" si="612"/>
        <v>13.849323321759242</v>
      </c>
      <c r="R1636" s="46">
        <f t="shared" si="621"/>
        <v>4.4170453214053333</v>
      </c>
      <c r="S1636" s="42">
        <f t="shared" si="613"/>
        <v>29724.151330381941</v>
      </c>
      <c r="T1636" s="43">
        <f t="shared" si="599"/>
        <v>1.234774609254244</v>
      </c>
      <c r="U1636" s="65"/>
      <c r="V1636" s="58">
        <f t="shared" si="614"/>
        <v>0</v>
      </c>
      <c r="W1636" s="58">
        <f t="shared" si="615"/>
        <v>557.33333333333405</v>
      </c>
      <c r="Y1636" s="61">
        <f t="shared" si="601"/>
        <v>805670.37037037045</v>
      </c>
      <c r="Z1636" s="61">
        <f t="shared" si="602"/>
        <v>805.67037037037051</v>
      </c>
      <c r="AA1636" s="61">
        <f t="shared" si="603"/>
        <v>13496.333333333489</v>
      </c>
      <c r="AB1636" s="63">
        <f t="shared" si="604"/>
        <v>13.496333333333489</v>
      </c>
      <c r="AC1636" s="36"/>
      <c r="AD1636" s="64">
        <f t="shared" si="605"/>
        <v>-13.496333333333489</v>
      </c>
      <c r="AE1636" s="64">
        <f t="shared" si="606"/>
        <v>1.251140539738185</v>
      </c>
      <c r="AF1636" s="42">
        <f t="shared" si="616"/>
        <v>0</v>
      </c>
      <c r="AG1636" s="72">
        <f t="shared" si="617"/>
        <v>0</v>
      </c>
      <c r="AH1636">
        <f t="shared" si="618"/>
        <v>0.75012557512195321</v>
      </c>
    </row>
    <row r="1637" spans="1:34" ht="15.75" thickBot="1" x14ac:dyDescent="0.3">
      <c r="A1637" s="36"/>
      <c r="B1637" s="18" t="s">
        <v>62</v>
      </c>
      <c r="C1637" s="18">
        <v>1633</v>
      </c>
      <c r="D1637" s="18">
        <v>156</v>
      </c>
      <c r="E1637" s="49">
        <v>106.1</v>
      </c>
      <c r="F1637" s="37">
        <f t="shared" si="619"/>
        <v>-0.16666666666666705</v>
      </c>
      <c r="G1637" s="37">
        <f t="shared" si="620"/>
        <v>-0.60000000000000142</v>
      </c>
      <c r="H1637" s="36"/>
      <c r="I1637" s="33">
        <f t="shared" si="600"/>
        <v>29.472222222222221</v>
      </c>
      <c r="J1637" s="34">
        <f t="shared" si="607"/>
        <v>-304.00000000000068</v>
      </c>
      <c r="K1637" s="34">
        <f t="shared" si="608"/>
        <v>143.15</v>
      </c>
      <c r="L1637" s="39">
        <f t="shared" si="609"/>
        <v>865.39801874999989</v>
      </c>
      <c r="M1637" s="40">
        <f t="shared" si="610"/>
        <v>1008.5480187499999</v>
      </c>
      <c r="N1637" s="36"/>
      <c r="O1637" s="45">
        <f t="shared" si="611"/>
        <v>29724.151330381941</v>
      </c>
      <c r="P1637" s="46">
        <f t="shared" si="622"/>
        <v>29.72415133038194</v>
      </c>
      <c r="Q1637" s="42">
        <f t="shared" si="612"/>
        <v>20.764595774826365</v>
      </c>
      <c r="R1637" s="46">
        <f t="shared" si="621"/>
        <v>4.4253020301082175</v>
      </c>
      <c r="S1637" s="42">
        <f t="shared" si="613"/>
        <v>29496.483815277777</v>
      </c>
      <c r="T1637" s="43">
        <f t="shared" si="599"/>
        <v>1.2429680769807101</v>
      </c>
      <c r="U1637" s="65"/>
      <c r="V1637" s="58">
        <f t="shared" si="614"/>
        <v>0</v>
      </c>
      <c r="W1637" s="58">
        <f t="shared" si="615"/>
        <v>304.00000000000068</v>
      </c>
      <c r="Y1637" s="61">
        <f t="shared" si="601"/>
        <v>792174.03703703696</v>
      </c>
      <c r="Z1637" s="61">
        <f t="shared" si="602"/>
        <v>792.17403703703701</v>
      </c>
      <c r="AA1637" s="61">
        <f t="shared" si="603"/>
        <v>4473.4444444443798</v>
      </c>
      <c r="AB1637" s="63">
        <f t="shared" si="604"/>
        <v>4.4734444444443797</v>
      </c>
      <c r="AC1637" s="36"/>
      <c r="AD1637" s="64">
        <f t="shared" si="605"/>
        <v>-4.4734444444443797</v>
      </c>
      <c r="AE1637" s="64">
        <f t="shared" si="606"/>
        <v>1.251140539738185</v>
      </c>
      <c r="AF1637" s="42">
        <f t="shared" si="616"/>
        <v>0</v>
      </c>
      <c r="AG1637" s="72">
        <f t="shared" si="617"/>
        <v>0</v>
      </c>
      <c r="AH1637">
        <f t="shared" si="618"/>
        <v>0.75510310676578141</v>
      </c>
    </row>
    <row r="1638" spans="1:34" ht="15.75" thickBot="1" x14ac:dyDescent="0.3">
      <c r="A1638" s="36"/>
      <c r="B1638" s="18" t="s">
        <v>62</v>
      </c>
      <c r="C1638" s="18">
        <v>1634</v>
      </c>
      <c r="D1638" s="18">
        <v>157</v>
      </c>
      <c r="E1638" s="49">
        <v>105.8</v>
      </c>
      <c r="F1638" s="37">
        <f t="shared" si="619"/>
        <v>-5.5555555555554373E-2</v>
      </c>
      <c r="G1638" s="37">
        <f t="shared" si="620"/>
        <v>-0.19999999999999574</v>
      </c>
      <c r="H1638" s="36"/>
      <c r="I1638" s="33">
        <f t="shared" si="600"/>
        <v>29.388888888888889</v>
      </c>
      <c r="J1638" s="34">
        <f t="shared" si="607"/>
        <v>-101.33333333333118</v>
      </c>
      <c r="K1638" s="34">
        <f t="shared" si="608"/>
        <v>143.15</v>
      </c>
      <c r="L1638" s="39">
        <f t="shared" si="609"/>
        <v>860.51107500000001</v>
      </c>
      <c r="M1638" s="40">
        <f t="shared" si="610"/>
        <v>1003.661075</v>
      </c>
      <c r="N1638" s="36"/>
      <c r="O1638" s="45">
        <f t="shared" si="611"/>
        <v>29496.483815277777</v>
      </c>
      <c r="P1638" s="46">
        <f t="shared" si="622"/>
        <v>29.496483815277777</v>
      </c>
      <c r="Q1638" s="42">
        <f t="shared" si="612"/>
        <v>26.518409741203765</v>
      </c>
      <c r="R1638" s="46">
        <f t="shared" si="621"/>
        <v>4.4334954978346834</v>
      </c>
      <c r="S1638" s="42">
        <f t="shared" si="613"/>
        <v>29420.86592690973</v>
      </c>
      <c r="T1638" s="43">
        <f t="shared" si="599"/>
        <v>1.251140539738185</v>
      </c>
      <c r="U1638" s="65"/>
      <c r="V1638" s="58">
        <f t="shared" si="614"/>
        <v>0</v>
      </c>
      <c r="W1638" s="58">
        <f t="shared" si="615"/>
        <v>101.33333333333118</v>
      </c>
      <c r="Y1638" s="61">
        <f t="shared" si="601"/>
        <v>787700.59259259258</v>
      </c>
      <c r="Z1638" s="61">
        <f t="shared" si="602"/>
        <v>787.70059259259256</v>
      </c>
      <c r="AA1638" s="61">
        <f t="shared" si="603"/>
        <v>1488.3333333331393</v>
      </c>
      <c r="AB1638" s="63">
        <f t="shared" si="604"/>
        <v>1.4883333333331392</v>
      </c>
      <c r="AC1638" s="36"/>
      <c r="AD1638" s="64">
        <f t="shared" si="605"/>
        <v>-1.4883333333331392</v>
      </c>
      <c r="AE1638" s="64">
        <f t="shared" si="606"/>
        <v>1.2592920351455923</v>
      </c>
      <c r="AF1638" s="42">
        <f t="shared" si="616"/>
        <v>0</v>
      </c>
      <c r="AG1638" s="72">
        <f t="shared" si="617"/>
        <v>0</v>
      </c>
      <c r="AH1638">
        <f t="shared" si="618"/>
        <v>0.76006787789094743</v>
      </c>
    </row>
    <row r="1639" spans="1:34" ht="15.75" thickBot="1" x14ac:dyDescent="0.3">
      <c r="A1639" s="36"/>
      <c r="B1639" s="18" t="s">
        <v>62</v>
      </c>
      <c r="C1639" s="18">
        <v>1635</v>
      </c>
      <c r="D1639" s="18">
        <v>158</v>
      </c>
      <c r="E1639" s="49">
        <v>105.7</v>
      </c>
      <c r="F1639" s="37">
        <f t="shared" si="619"/>
        <v>-1.3888888888888099E-2</v>
      </c>
      <c r="G1639" s="37">
        <f t="shared" si="620"/>
        <v>-4.9999999999997158E-2</v>
      </c>
      <c r="H1639" s="36"/>
      <c r="I1639" s="33">
        <f t="shared" si="600"/>
        <v>29.361111111111114</v>
      </c>
      <c r="J1639" s="34">
        <f t="shared" si="607"/>
        <v>-25.333333333331893</v>
      </c>
      <c r="K1639" s="34">
        <f t="shared" si="608"/>
        <v>143.15</v>
      </c>
      <c r="L1639" s="39">
        <f t="shared" si="609"/>
        <v>858.88516875000016</v>
      </c>
      <c r="M1639" s="40">
        <f t="shared" si="610"/>
        <v>1002.0351687500001</v>
      </c>
      <c r="N1639" s="36"/>
      <c r="O1639" s="45">
        <f t="shared" si="611"/>
        <v>29420.86592690973</v>
      </c>
      <c r="P1639" s="46">
        <f t="shared" si="622"/>
        <v>29.42086592690973</v>
      </c>
      <c r="Q1639" s="42">
        <f t="shared" si="612"/>
        <v>28.677051112094954</v>
      </c>
      <c r="R1639" s="46">
        <f t="shared" si="621"/>
        <v>4.4416679605921585</v>
      </c>
      <c r="S1639" s="42">
        <f t="shared" si="613"/>
        <v>0</v>
      </c>
      <c r="T1639" s="43">
        <f t="shared" ref="T1639:T1702" si="623">T1638 + (S1639 / 1000 * (C1639 - C1638) / 3600)</f>
        <v>1.251140539738185</v>
      </c>
      <c r="U1639" s="36">
        <f>SUM(S1628:S1645)</f>
        <v>539558.16040763888</v>
      </c>
      <c r="V1639" s="58">
        <f t="shared" si="614"/>
        <v>0</v>
      </c>
      <c r="W1639" s="58">
        <f t="shared" si="615"/>
        <v>25.333333333331893</v>
      </c>
      <c r="Y1639" s="61">
        <f t="shared" si="601"/>
        <v>786212.25925925944</v>
      </c>
      <c r="Z1639" s="61">
        <f t="shared" si="602"/>
        <v>786.21225925925944</v>
      </c>
      <c r="AA1639" s="61">
        <f t="shared" si="603"/>
        <v>0</v>
      </c>
      <c r="AB1639" s="63">
        <f t="shared" si="604"/>
        <v>0</v>
      </c>
      <c r="AC1639" s="36"/>
      <c r="AD1639" s="64">
        <f t="shared" si="605"/>
        <v>0</v>
      </c>
      <c r="AE1639" s="64">
        <f t="shared" si="606"/>
        <v>1.2673808538604361</v>
      </c>
      <c r="AF1639" s="42">
        <f t="shared" si="616"/>
        <v>0</v>
      </c>
      <c r="AG1639" s="72">
        <f t="shared" si="617"/>
        <v>0</v>
      </c>
      <c r="AH1639">
        <f t="shared" si="618"/>
        <v>0.76006787789094743</v>
      </c>
    </row>
    <row r="1640" spans="1:34" ht="15.75" thickBot="1" x14ac:dyDescent="0.3">
      <c r="A1640" s="36"/>
      <c r="B1640" s="18" t="s">
        <v>62</v>
      </c>
      <c r="C1640" s="18">
        <v>1636</v>
      </c>
      <c r="D1640" s="18">
        <v>159</v>
      </c>
      <c r="E1640" s="49">
        <v>105.7</v>
      </c>
      <c r="F1640" s="37">
        <f t="shared" si="619"/>
        <v>-1.3888888888890073E-2</v>
      </c>
      <c r="G1640" s="37">
        <f t="shared" si="620"/>
        <v>-5.0000000000004263E-2</v>
      </c>
      <c r="H1640" s="36"/>
      <c r="I1640" s="33">
        <f t="shared" si="600"/>
        <v>29.361111111111114</v>
      </c>
      <c r="J1640" s="34">
        <f t="shared" si="607"/>
        <v>-25.333333333335492</v>
      </c>
      <c r="K1640" s="34">
        <f t="shared" si="608"/>
        <v>143.15</v>
      </c>
      <c r="L1640" s="39">
        <f t="shared" si="609"/>
        <v>858.88516875000016</v>
      </c>
      <c r="M1640" s="40">
        <f t="shared" si="610"/>
        <v>1002.0351687500001</v>
      </c>
      <c r="N1640" s="36"/>
      <c r="O1640" s="45">
        <f t="shared" si="611"/>
        <v>29420.86592690973</v>
      </c>
      <c r="P1640" s="46">
        <f t="shared" si="622"/>
        <v>29.42086592690973</v>
      </c>
      <c r="Q1640" s="42">
        <f t="shared" si="612"/>
        <v>28.677051112094855</v>
      </c>
      <c r="R1640" s="46">
        <f t="shared" si="621"/>
        <v>4.4498404233496336</v>
      </c>
      <c r="S1640" s="42">
        <f t="shared" si="613"/>
        <v>29345.383466666663</v>
      </c>
      <c r="T1640" s="43">
        <f t="shared" si="623"/>
        <v>1.2592920351455923</v>
      </c>
      <c r="U1640" s="65">
        <f>U1639/1000</f>
        <v>539.55816040763887</v>
      </c>
      <c r="V1640" s="58">
        <f t="shared" si="614"/>
        <v>0</v>
      </c>
      <c r="W1640" s="58">
        <f t="shared" si="615"/>
        <v>25.333333333335492</v>
      </c>
      <c r="Y1640" s="61">
        <f t="shared" si="601"/>
        <v>786212.25925925944</v>
      </c>
      <c r="Z1640" s="61">
        <f t="shared" si="602"/>
        <v>786.21225925925944</v>
      </c>
      <c r="AA1640" s="61">
        <f t="shared" si="603"/>
        <v>1486.9259259261889</v>
      </c>
      <c r="AB1640" s="63">
        <f t="shared" si="604"/>
        <v>1.4869259259261889</v>
      </c>
      <c r="AC1640" s="36"/>
      <c r="AD1640" s="64">
        <f t="shared" si="605"/>
        <v>-1.4869259259261889</v>
      </c>
      <c r="AE1640" s="64">
        <f t="shared" si="606"/>
        <v>1.2753866281576487</v>
      </c>
      <c r="AF1640" s="42">
        <f t="shared" si="616"/>
        <v>0</v>
      </c>
      <c r="AG1640" s="72">
        <f t="shared" si="617"/>
        <v>0</v>
      </c>
      <c r="AH1640">
        <f t="shared" si="618"/>
        <v>0.76501991135094738</v>
      </c>
    </row>
    <row r="1641" spans="1:34" ht="15.75" thickBot="1" x14ac:dyDescent="0.3">
      <c r="A1641" s="36"/>
      <c r="B1641" s="18" t="s">
        <v>62</v>
      </c>
      <c r="C1641" s="18">
        <v>1637</v>
      </c>
      <c r="D1641" s="18">
        <v>160</v>
      </c>
      <c r="E1641" s="49">
        <v>105.6</v>
      </c>
      <c r="F1641" s="37">
        <f t="shared" si="619"/>
        <v>-5.5555555555556344E-2</v>
      </c>
      <c r="G1641" s="37">
        <f t="shared" si="620"/>
        <v>-0.20000000000000284</v>
      </c>
      <c r="H1641" s="36"/>
      <c r="I1641" s="33">
        <f t="shared" si="600"/>
        <v>29.333333333333332</v>
      </c>
      <c r="J1641" s="34">
        <f t="shared" si="607"/>
        <v>-101.33333333333476</v>
      </c>
      <c r="K1641" s="34">
        <f t="shared" si="608"/>
        <v>143.15</v>
      </c>
      <c r="L1641" s="39">
        <f t="shared" si="609"/>
        <v>857.2607999999999</v>
      </c>
      <c r="M1641" s="40">
        <f t="shared" si="610"/>
        <v>1000.4107999999999</v>
      </c>
      <c r="N1641" s="36"/>
      <c r="O1641" s="45">
        <f t="shared" si="611"/>
        <v>29345.383466666663</v>
      </c>
      <c r="P1641" s="46">
        <f t="shared" si="622"/>
        <v>29.345383466666661</v>
      </c>
      <c r="Q1641" s="42">
        <f t="shared" si="612"/>
        <v>26.372939022222177</v>
      </c>
      <c r="R1641" s="46">
        <f t="shared" si="621"/>
        <v>4.4579919187570409</v>
      </c>
      <c r="S1641" s="42">
        <f t="shared" si="613"/>
        <v>29119.747373437498</v>
      </c>
      <c r="T1641" s="43">
        <f t="shared" si="623"/>
        <v>1.2673808538604361</v>
      </c>
      <c r="U1641" s="65"/>
      <c r="V1641" s="58">
        <f t="shared" si="614"/>
        <v>0</v>
      </c>
      <c r="W1641" s="58">
        <f t="shared" si="615"/>
        <v>101.33333333333476</v>
      </c>
      <c r="Y1641" s="61">
        <f t="shared" si="601"/>
        <v>784725.33333333326</v>
      </c>
      <c r="Z1641" s="61">
        <f t="shared" si="602"/>
        <v>784.72533333333331</v>
      </c>
      <c r="AA1641" s="61">
        <f t="shared" si="603"/>
        <v>4452.3333333332557</v>
      </c>
      <c r="AB1641" s="63">
        <f t="shared" si="604"/>
        <v>4.4523333333332555</v>
      </c>
      <c r="AC1641" s="36"/>
      <c r="AD1641" s="64">
        <f t="shared" si="605"/>
        <v>-4.4523333333332555</v>
      </c>
      <c r="AE1641" s="64">
        <f t="shared" si="606"/>
        <v>1.2832894366854264</v>
      </c>
      <c r="AF1641" s="42">
        <f t="shared" si="616"/>
        <v>0</v>
      </c>
      <c r="AG1641" s="72">
        <f t="shared" si="617"/>
        <v>0</v>
      </c>
      <c r="AH1641">
        <f t="shared" si="618"/>
        <v>0.76993386872021496</v>
      </c>
    </row>
    <row r="1642" spans="1:34" ht="15.75" thickBot="1" x14ac:dyDescent="0.3">
      <c r="A1642" s="36"/>
      <c r="B1642" s="18" t="s">
        <v>62</v>
      </c>
      <c r="C1642" s="18">
        <v>1638</v>
      </c>
      <c r="D1642" s="18">
        <v>161</v>
      </c>
      <c r="E1642" s="49">
        <v>105.3</v>
      </c>
      <c r="F1642" s="37">
        <f t="shared" si="619"/>
        <v>-9.7222222222220642E-2</v>
      </c>
      <c r="G1642" s="37">
        <f t="shared" si="620"/>
        <v>-0.34999999999999432</v>
      </c>
      <c r="H1642" s="36"/>
      <c r="I1642" s="33">
        <f t="shared" si="600"/>
        <v>29.25</v>
      </c>
      <c r="J1642" s="34">
        <f t="shared" si="607"/>
        <v>-177.33333333333044</v>
      </c>
      <c r="K1642" s="34">
        <f t="shared" si="608"/>
        <v>143.15</v>
      </c>
      <c r="L1642" s="39">
        <f t="shared" si="609"/>
        <v>852.39691874999994</v>
      </c>
      <c r="M1642" s="40">
        <f t="shared" si="610"/>
        <v>995.54691874999992</v>
      </c>
      <c r="N1642" s="36"/>
      <c r="O1642" s="45">
        <f t="shared" si="611"/>
        <v>29119.747373437498</v>
      </c>
      <c r="P1642" s="46">
        <f t="shared" si="622"/>
        <v>29.119747373437498</v>
      </c>
      <c r="Q1642" s="42">
        <f t="shared" si="612"/>
        <v>23.932747373437582</v>
      </c>
      <c r="R1642" s="46">
        <f t="shared" si="621"/>
        <v>4.4660807374718843</v>
      </c>
      <c r="S1642" s="42">
        <f t="shared" si="613"/>
        <v>28820.787469965289</v>
      </c>
      <c r="T1642" s="43">
        <f t="shared" si="623"/>
        <v>1.2753866281576487</v>
      </c>
      <c r="U1642" s="65"/>
      <c r="V1642" s="58">
        <f t="shared" si="614"/>
        <v>0</v>
      </c>
      <c r="W1642" s="58">
        <f t="shared" si="615"/>
        <v>177.33333333333044</v>
      </c>
      <c r="Y1642" s="61">
        <f t="shared" si="601"/>
        <v>780273</v>
      </c>
      <c r="Z1642" s="61">
        <f t="shared" si="602"/>
        <v>780.27300000000002</v>
      </c>
      <c r="AA1642" s="61">
        <f t="shared" si="603"/>
        <v>5916.7407407405553</v>
      </c>
      <c r="AB1642" s="63">
        <f t="shared" si="604"/>
        <v>5.916740740740555</v>
      </c>
      <c r="AC1642" s="36"/>
      <c r="AD1642" s="64">
        <f t="shared" si="605"/>
        <v>-5.916740740740555</v>
      </c>
      <c r="AE1642" s="64">
        <f t="shared" si="606"/>
        <v>1.2911105416236981</v>
      </c>
      <c r="AF1642" s="42">
        <f t="shared" si="616"/>
        <v>0</v>
      </c>
      <c r="AG1642" s="72">
        <f t="shared" si="617"/>
        <v>0</v>
      </c>
      <c r="AH1642">
        <f t="shared" si="618"/>
        <v>0.77479737660577164</v>
      </c>
    </row>
    <row r="1643" spans="1:34" ht="15.75" thickBot="1" x14ac:dyDescent="0.3">
      <c r="A1643" s="36"/>
      <c r="B1643" s="18" t="s">
        <v>62</v>
      </c>
      <c r="C1643" s="18">
        <v>1639</v>
      </c>
      <c r="D1643" s="18">
        <v>162</v>
      </c>
      <c r="E1643" s="49">
        <v>104.9</v>
      </c>
      <c r="F1643" s="37">
        <f t="shared" si="619"/>
        <v>-0.12499999999999881</v>
      </c>
      <c r="G1643" s="37">
        <f t="shared" si="620"/>
        <v>-0.44999999999999574</v>
      </c>
      <c r="H1643" s="36"/>
      <c r="I1643" s="33">
        <f t="shared" si="600"/>
        <v>29.138888888888893</v>
      </c>
      <c r="J1643" s="34">
        <f t="shared" si="607"/>
        <v>-227.99999999999781</v>
      </c>
      <c r="K1643" s="34">
        <f t="shared" si="608"/>
        <v>143.15</v>
      </c>
      <c r="L1643" s="39">
        <f t="shared" si="609"/>
        <v>845.93326875000025</v>
      </c>
      <c r="M1643" s="40">
        <f t="shared" si="610"/>
        <v>989.08326875000023</v>
      </c>
      <c r="N1643" s="36"/>
      <c r="O1643" s="45">
        <f t="shared" si="611"/>
        <v>28820.787469965289</v>
      </c>
      <c r="P1643" s="46">
        <f t="shared" si="622"/>
        <v>28.820787469965289</v>
      </c>
      <c r="Q1643" s="42">
        <f t="shared" si="612"/>
        <v>22.177120803298685</v>
      </c>
      <c r="R1643" s="46">
        <f t="shared" si="621"/>
        <v>4.4740865117690971</v>
      </c>
      <c r="S1643" s="42">
        <f t="shared" si="613"/>
        <v>28450.110700000008</v>
      </c>
      <c r="T1643" s="43">
        <f t="shared" si="623"/>
        <v>1.2832894366854264</v>
      </c>
      <c r="U1643" s="65"/>
      <c r="V1643" s="58">
        <f t="shared" si="614"/>
        <v>0</v>
      </c>
      <c r="W1643" s="58">
        <f t="shared" si="615"/>
        <v>227.99999999999781</v>
      </c>
      <c r="Y1643" s="61">
        <f t="shared" si="601"/>
        <v>774356.25925925944</v>
      </c>
      <c r="Z1643" s="61">
        <f t="shared" si="602"/>
        <v>774.35625925925945</v>
      </c>
      <c r="AA1643" s="61">
        <f t="shared" si="603"/>
        <v>7364.2592592592118</v>
      </c>
      <c r="AB1643" s="63">
        <f t="shared" si="604"/>
        <v>7.364259259259212</v>
      </c>
      <c r="AC1643" s="36"/>
      <c r="AD1643" s="64">
        <f t="shared" si="605"/>
        <v>-7.364259259259212</v>
      </c>
      <c r="AE1643" s="64">
        <f t="shared" si="606"/>
        <v>1.2988910169929111</v>
      </c>
      <c r="AF1643" s="42">
        <f t="shared" si="616"/>
        <v>0</v>
      </c>
      <c r="AG1643" s="72">
        <f t="shared" si="617"/>
        <v>0</v>
      </c>
      <c r="AH1643">
        <f t="shared" si="618"/>
        <v>0.77959833278639656</v>
      </c>
    </row>
    <row r="1644" spans="1:34" ht="15.75" thickBot="1" x14ac:dyDescent="0.3">
      <c r="A1644" s="36"/>
      <c r="B1644" s="18" t="s">
        <v>62</v>
      </c>
      <c r="C1644" s="18">
        <v>1640</v>
      </c>
      <c r="D1644" s="18">
        <v>163</v>
      </c>
      <c r="E1644" s="49">
        <v>104.4</v>
      </c>
      <c r="F1644" s="37">
        <f t="shared" si="619"/>
        <v>-0.12500000000000078</v>
      </c>
      <c r="G1644" s="37">
        <f t="shared" si="620"/>
        <v>-0.45000000000000284</v>
      </c>
      <c r="H1644" s="36"/>
      <c r="I1644" s="33">
        <f t="shared" si="600"/>
        <v>29.000000000000004</v>
      </c>
      <c r="J1644" s="34">
        <f t="shared" si="607"/>
        <v>-228.00000000000142</v>
      </c>
      <c r="K1644" s="34">
        <f t="shared" si="608"/>
        <v>143.15</v>
      </c>
      <c r="L1644" s="39">
        <f t="shared" si="609"/>
        <v>837.88830000000019</v>
      </c>
      <c r="M1644" s="40">
        <f t="shared" si="610"/>
        <v>981.03830000000016</v>
      </c>
      <c r="N1644" s="36"/>
      <c r="O1644" s="45">
        <f t="shared" si="611"/>
        <v>28450.110700000008</v>
      </c>
      <c r="P1644" s="46">
        <f t="shared" si="622"/>
        <v>28.450110700000007</v>
      </c>
      <c r="Q1644" s="42">
        <f t="shared" si="612"/>
        <v>21.838110699999969</v>
      </c>
      <c r="R1644" s="46">
        <f t="shared" si="621"/>
        <v>4.4819893202968748</v>
      </c>
      <c r="S1644" s="42">
        <f t="shared" si="613"/>
        <v>28155.977777777778</v>
      </c>
      <c r="T1644" s="43">
        <f t="shared" si="623"/>
        <v>1.2911105416236981</v>
      </c>
      <c r="U1644" s="65"/>
      <c r="V1644" s="58">
        <f t="shared" si="614"/>
        <v>0</v>
      </c>
      <c r="W1644" s="58">
        <f t="shared" si="615"/>
        <v>228.00000000000142</v>
      </c>
      <c r="Y1644" s="61">
        <f t="shared" si="601"/>
        <v>766992.00000000023</v>
      </c>
      <c r="Z1644" s="61">
        <f t="shared" si="602"/>
        <v>766.99200000000019</v>
      </c>
      <c r="AA1644" s="61">
        <f t="shared" si="603"/>
        <v>5866.0740740742767</v>
      </c>
      <c r="AB1644" s="63">
        <f t="shared" si="604"/>
        <v>5.8660740740742767</v>
      </c>
      <c r="AC1644" s="36"/>
      <c r="AD1644" s="64">
        <f t="shared" si="605"/>
        <v>-5.8660740740742767</v>
      </c>
      <c r="AE1644" s="64">
        <f t="shared" si="606"/>
        <v>1.2988910169929111</v>
      </c>
      <c r="AF1644" s="42">
        <f t="shared" si="616"/>
        <v>0</v>
      </c>
      <c r="AG1644" s="72">
        <f t="shared" si="617"/>
        <v>0</v>
      </c>
      <c r="AH1644">
        <f t="shared" si="618"/>
        <v>0.78434965403639656</v>
      </c>
    </row>
    <row r="1645" spans="1:34" ht="15.75" thickBot="1" x14ac:dyDescent="0.3">
      <c r="A1645" s="36"/>
      <c r="B1645" s="18" t="s">
        <v>62</v>
      </c>
      <c r="C1645" s="18">
        <v>1641</v>
      </c>
      <c r="D1645" s="18">
        <v>164</v>
      </c>
      <c r="E1645" s="49">
        <v>104</v>
      </c>
      <c r="F1645" s="37">
        <f t="shared" si="619"/>
        <v>-8.3333333333334522E-2</v>
      </c>
      <c r="G1645" s="37">
        <f t="shared" si="620"/>
        <v>-0.30000000000000426</v>
      </c>
      <c r="H1645" s="36"/>
      <c r="I1645" s="33">
        <f t="shared" si="600"/>
        <v>28.888888888888889</v>
      </c>
      <c r="J1645" s="34">
        <f t="shared" si="607"/>
        <v>-152.00000000000216</v>
      </c>
      <c r="K1645" s="34">
        <f t="shared" si="608"/>
        <v>143.15</v>
      </c>
      <c r="L1645" s="39">
        <f t="shared" si="609"/>
        <v>831.48</v>
      </c>
      <c r="M1645" s="40">
        <f t="shared" si="610"/>
        <v>974.63</v>
      </c>
      <c r="N1645" s="36"/>
      <c r="O1645" s="45">
        <f t="shared" si="611"/>
        <v>28155.977777777778</v>
      </c>
      <c r="P1645" s="46">
        <f t="shared" si="622"/>
        <v>28.155977777777778</v>
      </c>
      <c r="Q1645" s="42">
        <f t="shared" si="612"/>
        <v>23.764866666666602</v>
      </c>
      <c r="R1645" s="46">
        <f t="shared" si="621"/>
        <v>4.4898104252351461</v>
      </c>
      <c r="S1645" s="42">
        <f t="shared" si="613"/>
        <v>28009.711329166661</v>
      </c>
      <c r="T1645" s="43">
        <f t="shared" si="623"/>
        <v>1.2988910169929111</v>
      </c>
      <c r="U1645" s="65"/>
      <c r="V1645" s="58">
        <f t="shared" si="614"/>
        <v>0</v>
      </c>
      <c r="W1645" s="58">
        <f t="shared" si="615"/>
        <v>152.00000000000216</v>
      </c>
      <c r="Y1645" s="61">
        <f t="shared" si="601"/>
        <v>761125.92592592596</v>
      </c>
      <c r="Z1645" s="61">
        <f t="shared" si="602"/>
        <v>761.12592592592591</v>
      </c>
      <c r="AA1645" s="61">
        <f t="shared" si="603"/>
        <v>2924.5925925927004</v>
      </c>
      <c r="AB1645" s="63">
        <f t="shared" si="604"/>
        <v>2.9245925925927003</v>
      </c>
      <c r="AC1645" s="36"/>
      <c r="AD1645" s="64">
        <f t="shared" si="605"/>
        <v>-2.9245925925927003</v>
      </c>
      <c r="AE1645" s="64">
        <f t="shared" si="606"/>
        <v>1.2988910169929111</v>
      </c>
      <c r="AF1645" s="42">
        <f t="shared" si="616"/>
        <v>0</v>
      </c>
      <c r="AG1645" s="72">
        <f t="shared" si="617"/>
        <v>0</v>
      </c>
      <c r="AH1645">
        <f t="shared" si="618"/>
        <v>0.78907629282319347</v>
      </c>
    </row>
    <row r="1646" spans="1:34" ht="15.75" thickBot="1" x14ac:dyDescent="0.3">
      <c r="A1646" s="36"/>
      <c r="B1646" s="18" t="s">
        <v>62</v>
      </c>
      <c r="C1646" s="18">
        <v>1642</v>
      </c>
      <c r="D1646" s="18">
        <v>165</v>
      </c>
      <c r="E1646" s="49">
        <v>103.8</v>
      </c>
      <c r="F1646" s="37">
        <f t="shared" si="619"/>
        <v>-1.3888888888888099E-2</v>
      </c>
      <c r="G1646" s="37">
        <f t="shared" si="620"/>
        <v>-4.9999999999997158E-2</v>
      </c>
      <c r="H1646" s="36"/>
      <c r="I1646" s="33">
        <f t="shared" si="600"/>
        <v>28.833333333333332</v>
      </c>
      <c r="J1646" s="34">
        <f t="shared" si="607"/>
        <v>-25.333333333331893</v>
      </c>
      <c r="K1646" s="34">
        <f t="shared" si="608"/>
        <v>143.15</v>
      </c>
      <c r="L1646" s="39">
        <f t="shared" si="609"/>
        <v>828.28507499999989</v>
      </c>
      <c r="M1646" s="40">
        <f t="shared" si="610"/>
        <v>971.43507499999987</v>
      </c>
      <c r="N1646" s="36"/>
      <c r="O1646" s="45">
        <f t="shared" si="611"/>
        <v>28009.711329166661</v>
      </c>
      <c r="P1646" s="46">
        <f t="shared" si="622"/>
        <v>28.00971132916666</v>
      </c>
      <c r="Q1646" s="42">
        <f t="shared" si="612"/>
        <v>27.279266884722258</v>
      </c>
      <c r="R1646" s="46">
        <f t="shared" si="621"/>
        <v>4.4975909006043588</v>
      </c>
      <c r="S1646" s="42">
        <f t="shared" si="613"/>
        <v>0</v>
      </c>
      <c r="T1646" s="43">
        <f t="shared" si="623"/>
        <v>1.2988910169929111</v>
      </c>
      <c r="U1646" s="36"/>
      <c r="V1646" s="58">
        <f t="shared" si="614"/>
        <v>0</v>
      </c>
      <c r="W1646" s="58">
        <f t="shared" si="615"/>
        <v>25.333333333331893</v>
      </c>
      <c r="Y1646" s="61">
        <f t="shared" si="601"/>
        <v>758201.33333333326</v>
      </c>
      <c r="Z1646" s="61">
        <f t="shared" si="602"/>
        <v>758.20133333333331</v>
      </c>
      <c r="AA1646" s="61">
        <f t="shared" si="603"/>
        <v>0</v>
      </c>
      <c r="AB1646" s="63">
        <f t="shared" si="604"/>
        <v>0</v>
      </c>
      <c r="AC1646" s="36"/>
      <c r="AD1646" s="64">
        <f t="shared" si="605"/>
        <v>0</v>
      </c>
      <c r="AE1646" s="64">
        <f t="shared" si="606"/>
        <v>1.2988910169929111</v>
      </c>
      <c r="AF1646" s="42">
        <f t="shared" si="616"/>
        <v>0</v>
      </c>
      <c r="AG1646" s="72">
        <f t="shared" si="617"/>
        <v>0</v>
      </c>
      <c r="AH1646">
        <f t="shared" si="618"/>
        <v>0.78907629282319347</v>
      </c>
    </row>
    <row r="1647" spans="1:34" ht="15.75" thickBot="1" x14ac:dyDescent="0.3">
      <c r="A1647" s="36"/>
      <c r="B1647" s="18" t="s">
        <v>62</v>
      </c>
      <c r="C1647" s="18">
        <v>1643</v>
      </c>
      <c r="D1647" s="18">
        <v>166</v>
      </c>
      <c r="E1647" s="49">
        <v>103.9</v>
      </c>
      <c r="F1647" s="37">
        <f t="shared" si="619"/>
        <v>8.3333333333334522E-2</v>
      </c>
      <c r="G1647" s="37">
        <f t="shared" si="620"/>
        <v>0.30000000000000426</v>
      </c>
      <c r="H1647" s="36"/>
      <c r="I1647" s="33">
        <f t="shared" si="600"/>
        <v>28.861111111111114</v>
      </c>
      <c r="J1647" s="34">
        <f t="shared" si="607"/>
        <v>152.00000000000216</v>
      </c>
      <c r="K1647" s="34">
        <f t="shared" si="608"/>
        <v>143.15</v>
      </c>
      <c r="L1647" s="39">
        <f t="shared" si="609"/>
        <v>829.88176875000011</v>
      </c>
      <c r="M1647" s="40">
        <f t="shared" si="610"/>
        <v>1125.0317687500024</v>
      </c>
      <c r="N1647" s="36"/>
      <c r="O1647" s="45">
        <f t="shared" si="611"/>
        <v>32469.666881423684</v>
      </c>
      <c r="P1647" s="46">
        <f t="shared" si="622"/>
        <v>32.469666881423684</v>
      </c>
      <c r="Q1647" s="42">
        <f t="shared" si="612"/>
        <v>32.469666881423684</v>
      </c>
      <c r="R1647" s="46">
        <f t="shared" si="621"/>
        <v>4.5066102525158653</v>
      </c>
      <c r="S1647" s="42">
        <f t="shared" si="613"/>
        <v>0</v>
      </c>
      <c r="T1647" s="43">
        <f t="shared" si="623"/>
        <v>1.2988910169929111</v>
      </c>
      <c r="U1647" s="36"/>
      <c r="V1647" s="58">
        <f t="shared" si="614"/>
        <v>152.00000000000216</v>
      </c>
      <c r="W1647" s="58">
        <f t="shared" si="615"/>
        <v>0</v>
      </c>
      <c r="Y1647" s="61">
        <f t="shared" si="601"/>
        <v>759662.92592592607</v>
      </c>
      <c r="Z1647" s="61">
        <f t="shared" si="602"/>
        <v>759.66292592592606</v>
      </c>
      <c r="AA1647" s="61">
        <f t="shared" si="603"/>
        <v>0</v>
      </c>
      <c r="AB1647" s="63">
        <f t="shared" si="604"/>
        <v>0</v>
      </c>
      <c r="AC1647" s="36"/>
      <c r="AD1647" s="64">
        <f t="shared" si="605"/>
        <v>0</v>
      </c>
      <c r="AE1647" s="64">
        <f t="shared" si="606"/>
        <v>1.2988910169929111</v>
      </c>
      <c r="AF1647" s="42">
        <f t="shared" si="616"/>
        <v>0</v>
      </c>
      <c r="AG1647" s="72">
        <f t="shared" si="617"/>
        <v>0</v>
      </c>
      <c r="AH1647">
        <f t="shared" si="618"/>
        <v>0.78907629282319347</v>
      </c>
    </row>
    <row r="1648" spans="1:34" ht="15.75" thickBot="1" x14ac:dyDescent="0.3">
      <c r="A1648" s="36"/>
      <c r="B1648" s="18" t="s">
        <v>62</v>
      </c>
      <c r="C1648" s="18">
        <v>1644</v>
      </c>
      <c r="D1648" s="18">
        <v>167</v>
      </c>
      <c r="E1648" s="49">
        <v>104.4</v>
      </c>
      <c r="F1648" s="37">
        <f t="shared" si="619"/>
        <v>0.16666666666666508</v>
      </c>
      <c r="G1648" s="37">
        <f t="shared" si="620"/>
        <v>0.59999999999999432</v>
      </c>
      <c r="H1648" s="36"/>
      <c r="I1648" s="33">
        <f t="shared" si="600"/>
        <v>29.000000000000004</v>
      </c>
      <c r="J1648" s="34">
        <f t="shared" si="607"/>
        <v>303.9999999999971</v>
      </c>
      <c r="K1648" s="34">
        <f t="shared" si="608"/>
        <v>143.15</v>
      </c>
      <c r="L1648" s="39">
        <f t="shared" si="609"/>
        <v>837.88830000000019</v>
      </c>
      <c r="M1648" s="40">
        <f t="shared" si="610"/>
        <v>1285.0382999999972</v>
      </c>
      <c r="N1648" s="36"/>
      <c r="O1648" s="45">
        <f t="shared" si="611"/>
        <v>37266.110699999925</v>
      </c>
      <c r="P1648" s="46">
        <f t="shared" si="622"/>
        <v>37.266110699999928</v>
      </c>
      <c r="Q1648" s="42">
        <f t="shared" si="612"/>
        <v>37.266110699999935</v>
      </c>
      <c r="R1648" s="46">
        <f t="shared" si="621"/>
        <v>4.516961949932532</v>
      </c>
      <c r="S1648" s="42">
        <f t="shared" si="613"/>
        <v>0</v>
      </c>
      <c r="T1648" s="43">
        <f t="shared" si="623"/>
        <v>1.2988910169929111</v>
      </c>
      <c r="U1648" s="36"/>
      <c r="V1648" s="58">
        <f t="shared" si="614"/>
        <v>303.9999999999971</v>
      </c>
      <c r="W1648" s="58">
        <f t="shared" si="615"/>
        <v>0</v>
      </c>
      <c r="Y1648" s="61">
        <f t="shared" si="601"/>
        <v>766992.00000000023</v>
      </c>
      <c r="Z1648" s="61">
        <f t="shared" si="602"/>
        <v>766.99200000000019</v>
      </c>
      <c r="AA1648" s="61">
        <f t="shared" si="603"/>
        <v>0</v>
      </c>
      <c r="AB1648" s="63">
        <f t="shared" si="604"/>
        <v>0</v>
      </c>
      <c r="AC1648" s="36"/>
      <c r="AD1648" s="64">
        <f t="shared" si="605"/>
        <v>0</v>
      </c>
      <c r="AE1648" s="64">
        <f t="shared" si="606"/>
        <v>1.2988910169929111</v>
      </c>
      <c r="AF1648" s="42">
        <f t="shared" si="616"/>
        <v>0</v>
      </c>
      <c r="AG1648" s="72">
        <f t="shared" si="617"/>
        <v>0</v>
      </c>
      <c r="AH1648">
        <f t="shared" si="618"/>
        <v>0.78907629282319347</v>
      </c>
    </row>
    <row r="1649" spans="1:34" ht="15.75" thickBot="1" x14ac:dyDescent="0.3">
      <c r="A1649" s="36"/>
      <c r="B1649" s="18" t="s">
        <v>62</v>
      </c>
      <c r="C1649" s="18">
        <v>1645</v>
      </c>
      <c r="D1649" s="18">
        <v>168</v>
      </c>
      <c r="E1649" s="49">
        <v>105.1</v>
      </c>
      <c r="F1649" s="37">
        <f t="shared" si="619"/>
        <v>0.23611111111110952</v>
      </c>
      <c r="G1649" s="37">
        <f t="shared" si="620"/>
        <v>0.84999999999999432</v>
      </c>
      <c r="H1649" s="36"/>
      <c r="I1649" s="33">
        <f t="shared" si="600"/>
        <v>29.194444444444443</v>
      </c>
      <c r="J1649" s="34">
        <f t="shared" si="607"/>
        <v>430.66666666666379</v>
      </c>
      <c r="K1649" s="34">
        <f t="shared" si="608"/>
        <v>143.15</v>
      </c>
      <c r="L1649" s="39">
        <f t="shared" si="609"/>
        <v>849.1620187499999</v>
      </c>
      <c r="M1649" s="40">
        <f t="shared" si="610"/>
        <v>1422.9786854166637</v>
      </c>
      <c r="N1649" s="36"/>
      <c r="O1649" s="45">
        <f t="shared" si="611"/>
        <v>41543.072177025373</v>
      </c>
      <c r="P1649" s="46">
        <f t="shared" si="622"/>
        <v>41.543072177025373</v>
      </c>
      <c r="Q1649" s="42">
        <f t="shared" si="612"/>
        <v>41.543072177025373</v>
      </c>
      <c r="R1649" s="46">
        <f t="shared" si="621"/>
        <v>4.5285016922039283</v>
      </c>
      <c r="S1649" s="42">
        <f t="shared" si="613"/>
        <v>0</v>
      </c>
      <c r="T1649" s="43">
        <f t="shared" si="623"/>
        <v>1.2988910169929111</v>
      </c>
      <c r="U1649" s="36"/>
      <c r="V1649" s="58">
        <f t="shared" si="614"/>
        <v>430.66666666666379</v>
      </c>
      <c r="W1649" s="58">
        <f t="shared" si="615"/>
        <v>0</v>
      </c>
      <c r="Y1649" s="61">
        <f t="shared" si="601"/>
        <v>777311.81481481472</v>
      </c>
      <c r="Z1649" s="61">
        <f t="shared" si="602"/>
        <v>777.31181481481474</v>
      </c>
      <c r="AA1649" s="61">
        <f t="shared" si="603"/>
        <v>0</v>
      </c>
      <c r="AB1649" s="63">
        <f t="shared" si="604"/>
        <v>0</v>
      </c>
      <c r="AC1649" s="36"/>
      <c r="AD1649" s="64">
        <f t="shared" si="605"/>
        <v>0</v>
      </c>
      <c r="AE1649" s="64">
        <f t="shared" si="606"/>
        <v>1.2988910169929111</v>
      </c>
      <c r="AF1649" s="42">
        <f t="shared" si="616"/>
        <v>0</v>
      </c>
      <c r="AG1649" s="72">
        <f t="shared" si="617"/>
        <v>0</v>
      </c>
      <c r="AH1649">
        <f t="shared" si="618"/>
        <v>0.78907629282319347</v>
      </c>
    </row>
    <row r="1650" spans="1:34" ht="15.75" thickBot="1" x14ac:dyDescent="0.3">
      <c r="A1650" s="36"/>
      <c r="B1650" s="18" t="s">
        <v>62</v>
      </c>
      <c r="C1650" s="18">
        <v>1646</v>
      </c>
      <c r="D1650" s="18">
        <v>169</v>
      </c>
      <c r="E1650" s="49">
        <v>106.1</v>
      </c>
      <c r="F1650" s="37">
        <f t="shared" si="619"/>
        <v>0.29166666666666785</v>
      </c>
      <c r="G1650" s="37">
        <f t="shared" si="620"/>
        <v>1.0500000000000043</v>
      </c>
      <c r="H1650" s="36"/>
      <c r="I1650" s="33">
        <f t="shared" si="600"/>
        <v>29.472222222222221</v>
      </c>
      <c r="J1650" s="34">
        <f t="shared" si="607"/>
        <v>532.00000000000216</v>
      </c>
      <c r="K1650" s="34">
        <f t="shared" si="608"/>
        <v>143.15</v>
      </c>
      <c r="L1650" s="39">
        <f t="shared" si="609"/>
        <v>865.39801874999989</v>
      </c>
      <c r="M1650" s="40">
        <f t="shared" si="610"/>
        <v>1540.548018750002</v>
      </c>
      <c r="N1650" s="36"/>
      <c r="O1650" s="45">
        <f t="shared" si="611"/>
        <v>45403.373552604222</v>
      </c>
      <c r="P1650" s="46">
        <f t="shared" si="622"/>
        <v>45.403373552604222</v>
      </c>
      <c r="Q1650" s="42">
        <f t="shared" si="612"/>
        <v>45.403373552604222</v>
      </c>
      <c r="R1650" s="46">
        <f t="shared" si="621"/>
        <v>4.5411137404129853</v>
      </c>
      <c r="S1650" s="42">
        <f t="shared" si="613"/>
        <v>0</v>
      </c>
      <c r="T1650" s="43">
        <f t="shared" si="623"/>
        <v>1.2988910169929111</v>
      </c>
      <c r="U1650" s="36"/>
      <c r="V1650" s="58">
        <f t="shared" si="614"/>
        <v>532.00000000000216</v>
      </c>
      <c r="W1650" s="58">
        <f t="shared" si="615"/>
        <v>0</v>
      </c>
      <c r="Y1650" s="61">
        <f t="shared" si="601"/>
        <v>792174.03703703696</v>
      </c>
      <c r="Z1650" s="61">
        <f t="shared" si="602"/>
        <v>792.17403703703701</v>
      </c>
      <c r="AA1650" s="61">
        <f t="shared" si="603"/>
        <v>0</v>
      </c>
      <c r="AB1650" s="63">
        <f t="shared" si="604"/>
        <v>0</v>
      </c>
      <c r="AC1650" s="36"/>
      <c r="AD1650" s="64">
        <f t="shared" si="605"/>
        <v>0</v>
      </c>
      <c r="AE1650" s="64">
        <f t="shared" si="606"/>
        <v>1.2988910169929111</v>
      </c>
      <c r="AF1650" s="42">
        <f t="shared" si="616"/>
        <v>0</v>
      </c>
      <c r="AG1650" s="72">
        <f t="shared" si="617"/>
        <v>0</v>
      </c>
      <c r="AH1650">
        <f t="shared" si="618"/>
        <v>0.78907629282319347</v>
      </c>
    </row>
    <row r="1651" spans="1:34" ht="15.75" thickBot="1" x14ac:dyDescent="0.3">
      <c r="A1651" s="36"/>
      <c r="B1651" s="18" t="s">
        <v>62</v>
      </c>
      <c r="C1651" s="18">
        <v>1647</v>
      </c>
      <c r="D1651" s="18">
        <v>170</v>
      </c>
      <c r="E1651" s="49">
        <v>107.2</v>
      </c>
      <c r="F1651" s="37">
        <f t="shared" si="619"/>
        <v>0.33333333333333409</v>
      </c>
      <c r="G1651" s="37">
        <f t="shared" si="620"/>
        <v>1.2000000000000028</v>
      </c>
      <c r="H1651" s="36"/>
      <c r="I1651" s="33">
        <f t="shared" si="600"/>
        <v>29.777777777777779</v>
      </c>
      <c r="J1651" s="34">
        <f t="shared" si="607"/>
        <v>608.00000000000136</v>
      </c>
      <c r="K1651" s="34">
        <f t="shared" si="608"/>
        <v>143.15</v>
      </c>
      <c r="L1651" s="39">
        <f t="shared" si="609"/>
        <v>883.43520000000001</v>
      </c>
      <c r="M1651" s="40">
        <f t="shared" si="610"/>
        <v>1634.5852000000014</v>
      </c>
      <c r="N1651" s="36"/>
      <c r="O1651" s="45">
        <f t="shared" si="611"/>
        <v>48674.314844444489</v>
      </c>
      <c r="P1651" s="46">
        <f t="shared" si="622"/>
        <v>48.674314844444488</v>
      </c>
      <c r="Q1651" s="42">
        <f t="shared" si="612"/>
        <v>48.674314844444488</v>
      </c>
      <c r="R1651" s="46">
        <f t="shared" si="621"/>
        <v>4.5546343834253307</v>
      </c>
      <c r="S1651" s="42">
        <f t="shared" si="613"/>
        <v>0</v>
      </c>
      <c r="T1651" s="43">
        <f t="shared" si="623"/>
        <v>1.2988910169929111</v>
      </c>
      <c r="U1651" s="36"/>
      <c r="V1651" s="58">
        <f t="shared" si="614"/>
        <v>608.00000000000136</v>
      </c>
      <c r="W1651" s="58">
        <f t="shared" si="615"/>
        <v>0</v>
      </c>
      <c r="Y1651" s="61">
        <f t="shared" si="601"/>
        <v>808685.03703703708</v>
      </c>
      <c r="Z1651" s="61">
        <f t="shared" si="602"/>
        <v>808.68503703703709</v>
      </c>
      <c r="AA1651" s="61">
        <f t="shared" si="603"/>
        <v>0</v>
      </c>
      <c r="AB1651" s="63">
        <f t="shared" si="604"/>
        <v>0</v>
      </c>
      <c r="AC1651" s="36"/>
      <c r="AD1651" s="64">
        <f t="shared" si="605"/>
        <v>0</v>
      </c>
      <c r="AE1651" s="64">
        <f t="shared" si="606"/>
        <v>1.2988910169929111</v>
      </c>
      <c r="AF1651" s="42">
        <f t="shared" si="616"/>
        <v>0</v>
      </c>
      <c r="AG1651" s="72">
        <f t="shared" si="617"/>
        <v>0</v>
      </c>
      <c r="AH1651">
        <f t="shared" si="618"/>
        <v>0.78907629282319347</v>
      </c>
    </row>
    <row r="1652" spans="1:34" ht="15.75" thickBot="1" x14ac:dyDescent="0.3">
      <c r="A1652" s="36"/>
      <c r="B1652" s="18" t="s">
        <v>62</v>
      </c>
      <c r="C1652" s="18">
        <v>1648</v>
      </c>
      <c r="D1652" s="18">
        <v>171</v>
      </c>
      <c r="E1652" s="49">
        <v>108.5</v>
      </c>
      <c r="F1652" s="37">
        <f t="shared" si="619"/>
        <v>0.37500000000000039</v>
      </c>
      <c r="G1652" s="37">
        <f t="shared" si="620"/>
        <v>1.3500000000000014</v>
      </c>
      <c r="H1652" s="36"/>
      <c r="I1652" s="33">
        <f t="shared" si="600"/>
        <v>30.138888888888889</v>
      </c>
      <c r="J1652" s="34">
        <f t="shared" si="607"/>
        <v>684.00000000000068</v>
      </c>
      <c r="K1652" s="34">
        <f t="shared" si="608"/>
        <v>143.15</v>
      </c>
      <c r="L1652" s="39">
        <f t="shared" si="609"/>
        <v>904.99171875000002</v>
      </c>
      <c r="M1652" s="40">
        <f t="shared" si="610"/>
        <v>1732.1417187500008</v>
      </c>
      <c r="N1652" s="36"/>
      <c r="O1652" s="45">
        <f t="shared" si="611"/>
        <v>52204.826801215306</v>
      </c>
      <c r="P1652" s="46">
        <f t="shared" si="622"/>
        <v>52.204826801215304</v>
      </c>
      <c r="Q1652" s="42">
        <f t="shared" si="612"/>
        <v>52.204826801215297</v>
      </c>
      <c r="R1652" s="46">
        <f t="shared" si="621"/>
        <v>4.5691357242034458</v>
      </c>
      <c r="S1652" s="42">
        <f t="shared" si="613"/>
        <v>0</v>
      </c>
      <c r="T1652" s="43">
        <f t="shared" si="623"/>
        <v>1.2988910169929111</v>
      </c>
      <c r="U1652" s="36"/>
      <c r="V1652" s="58">
        <f t="shared" si="614"/>
        <v>684.00000000000068</v>
      </c>
      <c r="W1652" s="58">
        <f t="shared" si="615"/>
        <v>0</v>
      </c>
      <c r="Y1652" s="61">
        <f t="shared" si="601"/>
        <v>828417.5925925927</v>
      </c>
      <c r="Z1652" s="61">
        <f t="shared" si="602"/>
        <v>828.41759259259265</v>
      </c>
      <c r="AA1652" s="61">
        <f t="shared" si="603"/>
        <v>0</v>
      </c>
      <c r="AB1652" s="63">
        <f t="shared" si="604"/>
        <v>0</v>
      </c>
      <c r="AC1652" s="36"/>
      <c r="AD1652" s="64">
        <f t="shared" si="605"/>
        <v>0</v>
      </c>
      <c r="AE1652" s="64">
        <f t="shared" si="606"/>
        <v>1.2988910169929111</v>
      </c>
      <c r="AF1652" s="42">
        <f t="shared" si="616"/>
        <v>0</v>
      </c>
      <c r="AG1652" s="72">
        <f t="shared" si="617"/>
        <v>0</v>
      </c>
      <c r="AH1652">
        <f t="shared" si="618"/>
        <v>0.78907629282319347</v>
      </c>
    </row>
    <row r="1653" spans="1:34" ht="15.75" thickBot="1" x14ac:dyDescent="0.3">
      <c r="A1653" s="36"/>
      <c r="B1653" s="18" t="s">
        <v>62</v>
      </c>
      <c r="C1653" s="18">
        <v>1649</v>
      </c>
      <c r="D1653" s="18">
        <v>172</v>
      </c>
      <c r="E1653" s="49">
        <v>109.9</v>
      </c>
      <c r="F1653" s="37">
        <f t="shared" si="619"/>
        <v>0.38888888888888851</v>
      </c>
      <c r="G1653" s="37">
        <f t="shared" si="620"/>
        <v>1.3999999999999986</v>
      </c>
      <c r="H1653" s="36"/>
      <c r="I1653" s="33">
        <f t="shared" si="600"/>
        <v>30.527777777777782</v>
      </c>
      <c r="J1653" s="34">
        <f t="shared" si="607"/>
        <v>709.33333333333269</v>
      </c>
      <c r="K1653" s="34">
        <f t="shared" si="608"/>
        <v>143.15</v>
      </c>
      <c r="L1653" s="39">
        <f t="shared" si="609"/>
        <v>928.49701875000028</v>
      </c>
      <c r="M1653" s="40">
        <f t="shared" si="610"/>
        <v>1780.9803520833329</v>
      </c>
      <c r="N1653" s="36"/>
      <c r="O1653" s="45">
        <f t="shared" si="611"/>
        <v>54369.372414988422</v>
      </c>
      <c r="P1653" s="46">
        <f t="shared" si="622"/>
        <v>54.369372414988419</v>
      </c>
      <c r="Q1653" s="42">
        <f t="shared" si="612"/>
        <v>54.369372414988419</v>
      </c>
      <c r="R1653" s="46">
        <f t="shared" si="621"/>
        <v>4.584238327652054</v>
      </c>
      <c r="S1653" s="42">
        <f t="shared" si="613"/>
        <v>0</v>
      </c>
      <c r="T1653" s="43">
        <f t="shared" si="623"/>
        <v>1.2988910169929111</v>
      </c>
      <c r="U1653" s="36"/>
      <c r="V1653" s="58">
        <f t="shared" si="614"/>
        <v>709.33333333333269</v>
      </c>
      <c r="W1653" s="58">
        <f t="shared" si="615"/>
        <v>0</v>
      </c>
      <c r="Y1653" s="61">
        <f t="shared" si="601"/>
        <v>849934.03703703731</v>
      </c>
      <c r="Z1653" s="61">
        <f t="shared" si="602"/>
        <v>849.93403703703734</v>
      </c>
      <c r="AA1653" s="61">
        <f t="shared" si="603"/>
        <v>0</v>
      </c>
      <c r="AB1653" s="63">
        <f t="shared" si="604"/>
        <v>0</v>
      </c>
      <c r="AC1653" s="36"/>
      <c r="AD1653" s="64">
        <f t="shared" si="605"/>
        <v>0</v>
      </c>
      <c r="AE1653" s="64">
        <f t="shared" si="606"/>
        <v>1.2988910169929111</v>
      </c>
      <c r="AF1653" s="42">
        <f t="shared" si="616"/>
        <v>0</v>
      </c>
      <c r="AG1653" s="72">
        <f t="shared" si="617"/>
        <v>0</v>
      </c>
      <c r="AH1653">
        <f t="shared" si="618"/>
        <v>0.78907629282319347</v>
      </c>
    </row>
    <row r="1654" spans="1:34" ht="15.75" thickBot="1" x14ac:dyDescent="0.3">
      <c r="A1654" s="36"/>
      <c r="B1654" s="18" t="s">
        <v>62</v>
      </c>
      <c r="C1654" s="18">
        <v>1650</v>
      </c>
      <c r="D1654" s="18">
        <v>173</v>
      </c>
      <c r="E1654" s="49">
        <v>111.3</v>
      </c>
      <c r="F1654" s="37">
        <f t="shared" si="619"/>
        <v>0.38888888888888851</v>
      </c>
      <c r="G1654" s="37">
        <f t="shared" si="620"/>
        <v>1.3999999999999986</v>
      </c>
      <c r="H1654" s="36"/>
      <c r="I1654" s="33">
        <f t="shared" si="600"/>
        <v>30.916666666666668</v>
      </c>
      <c r="J1654" s="34">
        <f t="shared" si="607"/>
        <v>709.33333333333269</v>
      </c>
      <c r="K1654" s="34">
        <f t="shared" si="608"/>
        <v>143.15</v>
      </c>
      <c r="L1654" s="39">
        <f t="shared" si="609"/>
        <v>952.30366875000004</v>
      </c>
      <c r="M1654" s="40">
        <f t="shared" si="610"/>
        <v>1804.7870020833329</v>
      </c>
      <c r="N1654" s="36"/>
      <c r="O1654" s="45">
        <f t="shared" si="611"/>
        <v>55797.998147743048</v>
      </c>
      <c r="P1654" s="46">
        <f t="shared" si="622"/>
        <v>55.797998147743051</v>
      </c>
      <c r="Q1654" s="42">
        <f t="shared" si="612"/>
        <v>55.797998147743044</v>
      </c>
      <c r="R1654" s="46">
        <f t="shared" si="621"/>
        <v>4.5997377715819825</v>
      </c>
      <c r="S1654" s="42">
        <f t="shared" si="613"/>
        <v>0</v>
      </c>
      <c r="T1654" s="43">
        <f t="shared" si="623"/>
        <v>1.2988910169929111</v>
      </c>
      <c r="U1654" s="36"/>
      <c r="V1654" s="58">
        <f t="shared" si="614"/>
        <v>709.33333333333269</v>
      </c>
      <c r="W1654" s="58">
        <f t="shared" si="615"/>
        <v>0</v>
      </c>
      <c r="Y1654" s="61">
        <f t="shared" si="601"/>
        <v>871726.33333333337</v>
      </c>
      <c r="Z1654" s="61">
        <f t="shared" si="602"/>
        <v>871.7263333333334</v>
      </c>
      <c r="AA1654" s="61">
        <f t="shared" si="603"/>
        <v>0</v>
      </c>
      <c r="AB1654" s="63">
        <f t="shared" si="604"/>
        <v>0</v>
      </c>
      <c r="AC1654" s="36"/>
      <c r="AD1654" s="64">
        <f t="shared" si="605"/>
        <v>0</v>
      </c>
      <c r="AE1654" s="64">
        <f t="shared" si="606"/>
        <v>1.2988910169929111</v>
      </c>
      <c r="AF1654" s="42">
        <f t="shared" si="616"/>
        <v>588712.63180247112</v>
      </c>
      <c r="AG1654" s="72">
        <f t="shared" si="617"/>
        <v>339760.77762900112</v>
      </c>
      <c r="AH1654">
        <f t="shared" si="618"/>
        <v>0.78907629282319347</v>
      </c>
    </row>
    <row r="1655" spans="1:34" ht="15.75" thickBot="1" x14ac:dyDescent="0.3">
      <c r="A1655" s="36"/>
      <c r="B1655" s="18" t="s">
        <v>62</v>
      </c>
      <c r="C1655" s="18">
        <v>1651</v>
      </c>
      <c r="D1655" s="18">
        <v>174</v>
      </c>
      <c r="E1655" s="49">
        <v>112.7</v>
      </c>
      <c r="F1655" s="37">
        <f t="shared" si="619"/>
        <v>0.36111111111111227</v>
      </c>
      <c r="G1655" s="37">
        <f t="shared" si="620"/>
        <v>1.3000000000000043</v>
      </c>
      <c r="H1655" s="36"/>
      <c r="I1655" s="33">
        <f t="shared" si="600"/>
        <v>31.305555555555557</v>
      </c>
      <c r="J1655" s="34">
        <f t="shared" si="607"/>
        <v>658.66666666666879</v>
      </c>
      <c r="K1655" s="34">
        <f t="shared" si="608"/>
        <v>143.15</v>
      </c>
      <c r="L1655" s="39">
        <f t="shared" si="609"/>
        <v>976.4116687500001</v>
      </c>
      <c r="M1655" s="40">
        <f t="shared" si="610"/>
        <v>1778.2283354166689</v>
      </c>
      <c r="N1655" s="36"/>
      <c r="O1655" s="45">
        <f t="shared" si="611"/>
        <v>55668.425944849609</v>
      </c>
      <c r="P1655" s="46">
        <f t="shared" si="622"/>
        <v>55.668425944849609</v>
      </c>
      <c r="Q1655" s="42">
        <f t="shared" si="612"/>
        <v>55.668425944849609</v>
      </c>
      <c r="R1655" s="46">
        <f t="shared" si="621"/>
        <v>4.6152012232333295</v>
      </c>
      <c r="S1655" s="42">
        <f t="shared" si="613"/>
        <v>0</v>
      </c>
      <c r="T1655" s="43">
        <f t="shared" si="623"/>
        <v>1.2988910169929111</v>
      </c>
      <c r="U1655" s="36"/>
      <c r="V1655" s="58">
        <f t="shared" si="614"/>
        <v>658.66666666666879</v>
      </c>
      <c r="W1655" s="58">
        <f t="shared" si="615"/>
        <v>0</v>
      </c>
      <c r="Y1655" s="61">
        <f t="shared" si="601"/>
        <v>893794.48148148158</v>
      </c>
      <c r="Z1655" s="61">
        <f t="shared" si="602"/>
        <v>893.79448148148163</v>
      </c>
      <c r="AA1655" s="61">
        <f t="shared" si="603"/>
        <v>0</v>
      </c>
      <c r="AB1655" s="63">
        <f t="shared" si="604"/>
        <v>0</v>
      </c>
      <c r="AC1655" s="36"/>
      <c r="AD1655" s="64">
        <f t="shared" si="605"/>
        <v>0</v>
      </c>
      <c r="AE1655" s="64">
        <f t="shared" si="606"/>
        <v>1.2988910169929111</v>
      </c>
      <c r="AF1655" s="42">
        <f t="shared" si="616"/>
        <v>531933.64261728339</v>
      </c>
      <c r="AG1655" s="72">
        <f t="shared" si="617"/>
        <v>306992.20349549968</v>
      </c>
      <c r="AH1655">
        <f t="shared" si="618"/>
        <v>0.78907629282319347</v>
      </c>
    </row>
    <row r="1656" spans="1:34" ht="15.75" thickBot="1" x14ac:dyDescent="0.3">
      <c r="A1656" s="36"/>
      <c r="B1656" s="18" t="s">
        <v>62</v>
      </c>
      <c r="C1656" s="18">
        <v>1652</v>
      </c>
      <c r="D1656" s="18">
        <v>175</v>
      </c>
      <c r="E1656" s="49">
        <v>113.9</v>
      </c>
      <c r="F1656" s="37">
        <f t="shared" si="619"/>
        <v>0.31944444444444403</v>
      </c>
      <c r="G1656" s="37">
        <f t="shared" si="620"/>
        <v>1.1499999999999986</v>
      </c>
      <c r="H1656" s="36"/>
      <c r="I1656" s="33">
        <f t="shared" si="600"/>
        <v>31.638888888888893</v>
      </c>
      <c r="J1656" s="34">
        <f t="shared" si="607"/>
        <v>582.66666666666595</v>
      </c>
      <c r="K1656" s="34">
        <f t="shared" si="608"/>
        <v>143.15</v>
      </c>
      <c r="L1656" s="39">
        <f t="shared" si="609"/>
        <v>997.31551875000025</v>
      </c>
      <c r="M1656" s="40">
        <f t="shared" si="610"/>
        <v>1723.1321854166663</v>
      </c>
      <c r="N1656" s="36"/>
      <c r="O1656" s="45">
        <f t="shared" si="611"/>
        <v>54517.9877552662</v>
      </c>
      <c r="P1656" s="46">
        <f t="shared" si="622"/>
        <v>54.517987755266198</v>
      </c>
      <c r="Q1656" s="42">
        <f t="shared" si="612"/>
        <v>54.517987755266198</v>
      </c>
      <c r="R1656" s="46">
        <f t="shared" si="621"/>
        <v>4.6303451087209035</v>
      </c>
      <c r="S1656" s="42">
        <f t="shared" si="613"/>
        <v>0</v>
      </c>
      <c r="T1656" s="43">
        <f t="shared" si="623"/>
        <v>1.2988910169929111</v>
      </c>
      <c r="U1656" s="36"/>
      <c r="V1656" s="58">
        <f t="shared" si="614"/>
        <v>582.66666666666595</v>
      </c>
      <c r="W1656" s="58">
        <f t="shared" si="615"/>
        <v>0</v>
      </c>
      <c r="Y1656" s="61">
        <f t="shared" si="601"/>
        <v>912929.59259259282</v>
      </c>
      <c r="Z1656" s="61">
        <f t="shared" si="602"/>
        <v>912.92959259259283</v>
      </c>
      <c r="AA1656" s="61">
        <f t="shared" si="603"/>
        <v>0</v>
      </c>
      <c r="AB1656" s="63">
        <f t="shared" si="604"/>
        <v>0</v>
      </c>
      <c r="AC1656" s="36"/>
      <c r="AD1656" s="64">
        <f t="shared" si="605"/>
        <v>0</v>
      </c>
      <c r="AE1656" s="64">
        <f t="shared" si="606"/>
        <v>1.2988910169929111</v>
      </c>
      <c r="AF1656" s="42">
        <f t="shared" si="616"/>
        <v>495104.81481481349</v>
      </c>
      <c r="AG1656" s="72">
        <f t="shared" si="617"/>
        <v>285737.36624999926</v>
      </c>
      <c r="AH1656">
        <f t="shared" si="618"/>
        <v>0.78907629282319347</v>
      </c>
    </row>
    <row r="1657" spans="1:34" ht="15.75" thickBot="1" x14ac:dyDescent="0.3">
      <c r="A1657" s="36"/>
      <c r="B1657" s="18" t="s">
        <v>62</v>
      </c>
      <c r="C1657" s="18">
        <v>1653</v>
      </c>
      <c r="D1657" s="18">
        <v>176</v>
      </c>
      <c r="E1657" s="49">
        <v>115</v>
      </c>
      <c r="F1657" s="37">
        <f t="shared" si="619"/>
        <v>0.29166666666666585</v>
      </c>
      <c r="G1657" s="37">
        <f t="shared" si="620"/>
        <v>1.0499999999999972</v>
      </c>
      <c r="H1657" s="36"/>
      <c r="I1657" s="33">
        <f t="shared" si="600"/>
        <v>31.944444444444446</v>
      </c>
      <c r="J1657" s="34">
        <f t="shared" si="607"/>
        <v>531.99999999999852</v>
      </c>
      <c r="K1657" s="34">
        <f t="shared" si="608"/>
        <v>143.15</v>
      </c>
      <c r="L1657" s="39">
        <f t="shared" si="609"/>
        <v>1016.6718750000001</v>
      </c>
      <c r="M1657" s="40">
        <f t="shared" si="610"/>
        <v>1691.8218749999987</v>
      </c>
      <c r="N1657" s="36"/>
      <c r="O1657" s="45">
        <f t="shared" si="611"/>
        <v>54044.309895833299</v>
      </c>
      <c r="P1657" s="46">
        <f t="shared" si="622"/>
        <v>54.044309895833301</v>
      </c>
      <c r="Q1657" s="42">
        <f t="shared" si="612"/>
        <v>54.044309895833301</v>
      </c>
      <c r="R1657" s="46">
        <f t="shared" si="621"/>
        <v>4.645357417025302</v>
      </c>
      <c r="S1657" s="42">
        <f t="shared" si="613"/>
        <v>0</v>
      </c>
      <c r="T1657" s="43">
        <f t="shared" si="623"/>
        <v>1.2988910169929111</v>
      </c>
      <c r="U1657" s="36"/>
      <c r="V1657" s="58">
        <f t="shared" si="614"/>
        <v>531.99999999999852</v>
      </c>
      <c r="W1657" s="58">
        <f t="shared" si="615"/>
        <v>0</v>
      </c>
      <c r="Y1657" s="61">
        <f t="shared" si="601"/>
        <v>930648.14814814832</v>
      </c>
      <c r="Z1657" s="61">
        <f t="shared" si="602"/>
        <v>930.64814814814827</v>
      </c>
      <c r="AA1657" s="61">
        <f t="shared" si="603"/>
        <v>0</v>
      </c>
      <c r="AB1657" s="63">
        <f t="shared" si="604"/>
        <v>0</v>
      </c>
      <c r="AC1657" s="36"/>
      <c r="AD1657" s="64">
        <f t="shared" si="605"/>
        <v>0</v>
      </c>
      <c r="AE1657" s="64">
        <f t="shared" si="606"/>
        <v>1.2988910169929111</v>
      </c>
      <c r="AF1657" s="42">
        <f t="shared" si="616"/>
        <v>431788.08888888825</v>
      </c>
      <c r="AG1657" s="72">
        <f t="shared" si="617"/>
        <v>249195.70079999961</v>
      </c>
      <c r="AH1657">
        <f t="shared" si="618"/>
        <v>0.78907629282319347</v>
      </c>
    </row>
    <row r="1658" spans="1:34" ht="15.75" thickBot="1" x14ac:dyDescent="0.3">
      <c r="A1658" s="36"/>
      <c r="B1658" s="18" t="s">
        <v>62</v>
      </c>
      <c r="C1658" s="18">
        <v>1654</v>
      </c>
      <c r="D1658" s="18">
        <v>177</v>
      </c>
      <c r="E1658" s="49">
        <v>116</v>
      </c>
      <c r="F1658" s="37">
        <f t="shared" si="619"/>
        <v>0.24999999999999961</v>
      </c>
      <c r="G1658" s="37">
        <f t="shared" si="620"/>
        <v>0.89999999999999858</v>
      </c>
      <c r="H1658" s="36"/>
      <c r="I1658" s="33">
        <f t="shared" si="600"/>
        <v>32.222222222222221</v>
      </c>
      <c r="J1658" s="34">
        <f t="shared" si="607"/>
        <v>455.99999999999932</v>
      </c>
      <c r="K1658" s="34">
        <f t="shared" si="608"/>
        <v>143.15</v>
      </c>
      <c r="L1658" s="39">
        <f t="shared" si="609"/>
        <v>1034.43</v>
      </c>
      <c r="M1658" s="40">
        <f t="shared" si="610"/>
        <v>1633.5799999999995</v>
      </c>
      <c r="N1658" s="36"/>
      <c r="O1658" s="45">
        <f t="shared" si="611"/>
        <v>52637.577777777762</v>
      </c>
      <c r="P1658" s="46">
        <f t="shared" si="622"/>
        <v>52.637577777777764</v>
      </c>
      <c r="Q1658" s="42">
        <f t="shared" si="612"/>
        <v>52.637577777777764</v>
      </c>
      <c r="R1658" s="46">
        <f t="shared" si="621"/>
        <v>4.6599789664080182</v>
      </c>
      <c r="S1658" s="42">
        <f t="shared" si="613"/>
        <v>0</v>
      </c>
      <c r="T1658" s="43">
        <f t="shared" si="623"/>
        <v>1.2988910169929111</v>
      </c>
      <c r="U1658" s="36"/>
      <c r="V1658" s="58">
        <f t="shared" si="614"/>
        <v>455.99999999999932</v>
      </c>
      <c r="W1658" s="58">
        <f t="shared" si="615"/>
        <v>0</v>
      </c>
      <c r="Y1658" s="61">
        <f t="shared" si="601"/>
        <v>946903.70370370371</v>
      </c>
      <c r="Z1658" s="61">
        <f t="shared" si="602"/>
        <v>946.90370370370374</v>
      </c>
      <c r="AA1658" s="61">
        <f t="shared" si="603"/>
        <v>0</v>
      </c>
      <c r="AB1658" s="63">
        <f t="shared" si="604"/>
        <v>0</v>
      </c>
      <c r="AC1658" s="36"/>
      <c r="AD1658" s="64">
        <f t="shared" si="605"/>
        <v>0</v>
      </c>
      <c r="AE1658" s="64">
        <f t="shared" si="606"/>
        <v>1.2988910169929111</v>
      </c>
      <c r="AF1658" s="42">
        <f t="shared" si="616"/>
        <v>389123.84316049237</v>
      </c>
      <c r="AG1658" s="72">
        <f t="shared" si="617"/>
        <v>224573.09798399918</v>
      </c>
      <c r="AH1658">
        <f t="shared" si="618"/>
        <v>0.78907629282319347</v>
      </c>
    </row>
    <row r="1659" spans="1:34" ht="15.75" thickBot="1" x14ac:dyDescent="0.3">
      <c r="A1659" s="36"/>
      <c r="B1659" s="18" t="s">
        <v>62</v>
      </c>
      <c r="C1659" s="18">
        <v>1655</v>
      </c>
      <c r="D1659" s="18">
        <v>178</v>
      </c>
      <c r="E1659" s="49">
        <v>116.8</v>
      </c>
      <c r="F1659" s="37">
        <f t="shared" si="619"/>
        <v>0.22222222222222143</v>
      </c>
      <c r="G1659" s="37">
        <f t="shared" si="620"/>
        <v>0.79999999999999716</v>
      </c>
      <c r="H1659" s="36"/>
      <c r="I1659" s="33">
        <f t="shared" si="600"/>
        <v>32.444444444444443</v>
      </c>
      <c r="J1659" s="34">
        <f t="shared" si="607"/>
        <v>405.33333333333189</v>
      </c>
      <c r="K1659" s="34">
        <f t="shared" si="608"/>
        <v>143.15</v>
      </c>
      <c r="L1659" s="39">
        <f t="shared" si="609"/>
        <v>1048.7471999999998</v>
      </c>
      <c r="M1659" s="40">
        <f t="shared" si="610"/>
        <v>1597.2305333333318</v>
      </c>
      <c r="N1659" s="36"/>
      <c r="O1659" s="45">
        <f t="shared" si="611"/>
        <v>51821.257303703649</v>
      </c>
      <c r="P1659" s="46">
        <f t="shared" si="622"/>
        <v>51.821257303703646</v>
      </c>
      <c r="Q1659" s="42">
        <f t="shared" si="612"/>
        <v>51.821257303703639</v>
      </c>
      <c r="R1659" s="46">
        <f t="shared" si="621"/>
        <v>4.6743737601034914</v>
      </c>
      <c r="S1659" s="42">
        <f t="shared" si="613"/>
        <v>0</v>
      </c>
      <c r="T1659" s="43">
        <f t="shared" si="623"/>
        <v>1.2988910169929111</v>
      </c>
      <c r="U1659" s="36"/>
      <c r="V1659" s="58">
        <f t="shared" si="614"/>
        <v>405.33333333333189</v>
      </c>
      <c r="W1659" s="58">
        <f t="shared" si="615"/>
        <v>0</v>
      </c>
      <c r="Y1659" s="61">
        <f t="shared" si="601"/>
        <v>960009.48148148134</v>
      </c>
      <c r="Z1659" s="61">
        <f t="shared" si="602"/>
        <v>960.00948148148132</v>
      </c>
      <c r="AA1659" s="61">
        <f t="shared" si="603"/>
        <v>0</v>
      </c>
      <c r="AB1659" s="63">
        <f t="shared" si="604"/>
        <v>0</v>
      </c>
      <c r="AC1659" s="36"/>
      <c r="AD1659" s="64">
        <f t="shared" si="605"/>
        <v>0</v>
      </c>
      <c r="AE1659" s="64">
        <f t="shared" si="606"/>
        <v>1.2988910169929111</v>
      </c>
      <c r="AF1659" s="42">
        <f t="shared" si="616"/>
        <v>0</v>
      </c>
      <c r="AG1659" s="72">
        <f t="shared" si="617"/>
        <v>0</v>
      </c>
      <c r="AH1659">
        <f t="shared" si="618"/>
        <v>0.78907629282319347</v>
      </c>
    </row>
    <row r="1660" spans="1:34" ht="15.75" thickBot="1" x14ac:dyDescent="0.3">
      <c r="A1660" s="36"/>
      <c r="B1660" s="18" t="s">
        <v>62</v>
      </c>
      <c r="C1660" s="18">
        <v>1656</v>
      </c>
      <c r="D1660" s="18">
        <v>179</v>
      </c>
      <c r="E1660" s="49">
        <v>117.6</v>
      </c>
      <c r="F1660" s="37">
        <f t="shared" si="619"/>
        <v>0.2222222222222234</v>
      </c>
      <c r="G1660" s="37">
        <f t="shared" si="620"/>
        <v>0.80000000000000426</v>
      </c>
      <c r="H1660" s="36"/>
      <c r="I1660" s="33">
        <f t="shared" si="600"/>
        <v>32.666666666666664</v>
      </c>
      <c r="J1660" s="34">
        <f t="shared" si="607"/>
        <v>405.33333333333547</v>
      </c>
      <c r="K1660" s="34">
        <f t="shared" si="608"/>
        <v>143.15</v>
      </c>
      <c r="L1660" s="39">
        <f t="shared" si="609"/>
        <v>1063.1627999999996</v>
      </c>
      <c r="M1660" s="40">
        <f t="shared" si="610"/>
        <v>1611.6461333333352</v>
      </c>
      <c r="N1660" s="36"/>
      <c r="O1660" s="45">
        <f t="shared" si="611"/>
        <v>52647.107022222277</v>
      </c>
      <c r="P1660" s="46">
        <f t="shared" si="622"/>
        <v>52.647107022222279</v>
      </c>
      <c r="Q1660" s="42">
        <f t="shared" si="612"/>
        <v>52.647107022222272</v>
      </c>
      <c r="R1660" s="46">
        <f t="shared" si="621"/>
        <v>4.6889979564985529</v>
      </c>
      <c r="S1660" s="42">
        <f t="shared" si="613"/>
        <v>0</v>
      </c>
      <c r="T1660" s="43">
        <f t="shared" si="623"/>
        <v>1.2988910169929111</v>
      </c>
      <c r="U1660" s="36"/>
      <c r="V1660" s="58">
        <f t="shared" si="614"/>
        <v>405.33333333333547</v>
      </c>
      <c r="W1660" s="58">
        <f t="shared" si="615"/>
        <v>0</v>
      </c>
      <c r="Y1660" s="61">
        <f t="shared" si="601"/>
        <v>973205.33333333314</v>
      </c>
      <c r="Z1660" s="61">
        <f t="shared" si="602"/>
        <v>973.2053333333331</v>
      </c>
      <c r="AA1660" s="61">
        <f t="shared" si="603"/>
        <v>0</v>
      </c>
      <c r="AB1660" s="63">
        <f t="shared" si="604"/>
        <v>0</v>
      </c>
      <c r="AC1660" s="36"/>
      <c r="AD1660" s="64">
        <f t="shared" si="605"/>
        <v>0</v>
      </c>
      <c r="AE1660" s="64">
        <f t="shared" si="606"/>
        <v>1.2988910169929111</v>
      </c>
      <c r="AF1660" s="42">
        <f t="shared" si="616"/>
        <v>0</v>
      </c>
      <c r="AG1660" s="72">
        <f t="shared" si="617"/>
        <v>0</v>
      </c>
      <c r="AH1660">
        <f t="shared" si="618"/>
        <v>0.78907629282319347</v>
      </c>
    </row>
    <row r="1661" spans="1:34" ht="15.75" thickBot="1" x14ac:dyDescent="0.3">
      <c r="A1661" s="36"/>
      <c r="B1661" s="18" t="s">
        <v>62</v>
      </c>
      <c r="C1661" s="18">
        <v>1657</v>
      </c>
      <c r="D1661" s="18">
        <v>180</v>
      </c>
      <c r="E1661" s="49">
        <v>118.4</v>
      </c>
      <c r="F1661" s="37">
        <f t="shared" si="619"/>
        <v>0.2222222222222234</v>
      </c>
      <c r="G1661" s="37">
        <f t="shared" si="620"/>
        <v>0.80000000000000426</v>
      </c>
      <c r="H1661" s="36"/>
      <c r="I1661" s="33">
        <f t="shared" si="600"/>
        <v>32.888888888888893</v>
      </c>
      <c r="J1661" s="34">
        <f t="shared" si="607"/>
        <v>405.33333333333547</v>
      </c>
      <c r="K1661" s="34">
        <f t="shared" si="608"/>
        <v>143.15</v>
      </c>
      <c r="L1661" s="39">
        <f t="shared" si="609"/>
        <v>1077.6768000000002</v>
      </c>
      <c r="M1661" s="40">
        <f t="shared" si="610"/>
        <v>1626.1601333333358</v>
      </c>
      <c r="N1661" s="36"/>
      <c r="O1661" s="45">
        <f t="shared" si="611"/>
        <v>53482.599940740831</v>
      </c>
      <c r="P1661" s="46">
        <f t="shared" si="622"/>
        <v>53.482599940740833</v>
      </c>
      <c r="Q1661" s="42">
        <f t="shared" si="612"/>
        <v>53.482599940740826</v>
      </c>
      <c r="R1661" s="46">
        <f t="shared" si="621"/>
        <v>4.7038542342598699</v>
      </c>
      <c r="S1661" s="42">
        <f t="shared" si="613"/>
        <v>0</v>
      </c>
      <c r="T1661" s="43">
        <f t="shared" si="623"/>
        <v>1.2988910169929111</v>
      </c>
      <c r="U1661" s="36"/>
      <c r="V1661" s="58">
        <f t="shared" si="614"/>
        <v>405.33333333333547</v>
      </c>
      <c r="W1661" s="58">
        <f t="shared" si="615"/>
        <v>0</v>
      </c>
      <c r="Y1661" s="61">
        <f t="shared" si="601"/>
        <v>986491.25925925944</v>
      </c>
      <c r="Z1661" s="61">
        <f t="shared" si="602"/>
        <v>986.49125925925944</v>
      </c>
      <c r="AA1661" s="61">
        <f t="shared" si="603"/>
        <v>0</v>
      </c>
      <c r="AB1661" s="63">
        <f t="shared" si="604"/>
        <v>0</v>
      </c>
      <c r="AC1661" s="36"/>
      <c r="AD1661" s="64">
        <f t="shared" si="605"/>
        <v>0</v>
      </c>
      <c r="AE1661" s="64">
        <f t="shared" si="606"/>
        <v>1.2988910169929111</v>
      </c>
      <c r="AF1661" s="42">
        <f t="shared" si="616"/>
        <v>405279.52908641845</v>
      </c>
      <c r="AG1661" s="72">
        <f t="shared" si="617"/>
        <v>233896.94822399926</v>
      </c>
      <c r="AH1661">
        <f t="shared" si="618"/>
        <v>0.78907629282319347</v>
      </c>
    </row>
    <row r="1662" spans="1:34" ht="15.75" thickBot="1" x14ac:dyDescent="0.3">
      <c r="A1662" s="36"/>
      <c r="B1662" s="18" t="s">
        <v>62</v>
      </c>
      <c r="C1662" s="18">
        <v>1658</v>
      </c>
      <c r="D1662" s="18">
        <v>181</v>
      </c>
      <c r="E1662" s="49">
        <v>119.2</v>
      </c>
      <c r="F1662" s="37">
        <f t="shared" si="619"/>
        <v>0.22222222222222143</v>
      </c>
      <c r="G1662" s="37">
        <f t="shared" si="620"/>
        <v>0.79999999999999716</v>
      </c>
      <c r="H1662" s="36"/>
      <c r="I1662" s="33">
        <f t="shared" si="600"/>
        <v>33.111111111111114</v>
      </c>
      <c r="J1662" s="34">
        <f t="shared" si="607"/>
        <v>405.33333333333189</v>
      </c>
      <c r="K1662" s="34">
        <f t="shared" si="608"/>
        <v>143.15</v>
      </c>
      <c r="L1662" s="39">
        <f t="shared" si="609"/>
        <v>1092.2892000000002</v>
      </c>
      <c r="M1662" s="40">
        <f t="shared" si="610"/>
        <v>1640.7725333333321</v>
      </c>
      <c r="N1662" s="36"/>
      <c r="O1662" s="45">
        <f t="shared" si="611"/>
        <v>54327.801659259225</v>
      </c>
      <c r="P1662" s="46">
        <f t="shared" si="622"/>
        <v>54.327801659259222</v>
      </c>
      <c r="Q1662" s="42">
        <f t="shared" si="612"/>
        <v>54.327801659259215</v>
      </c>
      <c r="R1662" s="46">
        <f t="shared" si="621"/>
        <v>4.7189452902763307</v>
      </c>
      <c r="S1662" s="42">
        <f t="shared" si="613"/>
        <v>0</v>
      </c>
      <c r="T1662" s="43">
        <f t="shared" si="623"/>
        <v>1.2988910169929111</v>
      </c>
      <c r="U1662" s="36"/>
      <c r="V1662" s="58">
        <f t="shared" si="614"/>
        <v>405.33333333333189</v>
      </c>
      <c r="W1662" s="58">
        <f t="shared" si="615"/>
        <v>0</v>
      </c>
      <c r="Y1662" s="61">
        <f t="shared" si="601"/>
        <v>999867.25925925956</v>
      </c>
      <c r="Z1662" s="61">
        <f t="shared" si="602"/>
        <v>999.86725925925953</v>
      </c>
      <c r="AA1662" s="61">
        <f t="shared" si="603"/>
        <v>0</v>
      </c>
      <c r="AB1662" s="63">
        <f t="shared" si="604"/>
        <v>0</v>
      </c>
      <c r="AC1662" s="36"/>
      <c r="AD1662" s="64">
        <f t="shared" si="605"/>
        <v>0</v>
      </c>
      <c r="AE1662" s="64">
        <f t="shared" si="606"/>
        <v>1.2988910169929111</v>
      </c>
      <c r="AF1662" s="42">
        <f t="shared" si="616"/>
        <v>0</v>
      </c>
      <c r="AG1662" s="72">
        <f t="shared" si="617"/>
        <v>0</v>
      </c>
      <c r="AH1662">
        <f t="shared" si="618"/>
        <v>0.78907629282319347</v>
      </c>
    </row>
    <row r="1663" spans="1:34" ht="15.75" thickBot="1" x14ac:dyDescent="0.3">
      <c r="A1663" s="36"/>
      <c r="B1663" s="18" t="s">
        <v>62</v>
      </c>
      <c r="C1663" s="18">
        <v>1659</v>
      </c>
      <c r="D1663" s="18">
        <v>182</v>
      </c>
      <c r="E1663" s="49">
        <v>120</v>
      </c>
      <c r="F1663" s="37">
        <f t="shared" si="619"/>
        <v>0.22222222222222143</v>
      </c>
      <c r="G1663" s="37">
        <f t="shared" si="620"/>
        <v>0.79999999999999716</v>
      </c>
      <c r="H1663" s="36"/>
      <c r="I1663" s="33">
        <f t="shared" si="600"/>
        <v>33.333333333333336</v>
      </c>
      <c r="J1663" s="34">
        <f t="shared" si="607"/>
        <v>405.33333333333189</v>
      </c>
      <c r="K1663" s="34">
        <f t="shared" si="608"/>
        <v>143.15</v>
      </c>
      <c r="L1663" s="39">
        <f t="shared" si="609"/>
        <v>1107.0000000000002</v>
      </c>
      <c r="M1663" s="40">
        <f t="shared" si="610"/>
        <v>1655.4833333333322</v>
      </c>
      <c r="N1663" s="36"/>
      <c r="O1663" s="45">
        <f t="shared" si="611"/>
        <v>55182.777777777745</v>
      </c>
      <c r="P1663" s="46">
        <f t="shared" si="622"/>
        <v>55.182777777777744</v>
      </c>
      <c r="Q1663" s="42">
        <f t="shared" si="612"/>
        <v>55.182777777777744</v>
      </c>
      <c r="R1663" s="46">
        <f t="shared" si="621"/>
        <v>4.7342738396590471</v>
      </c>
      <c r="S1663" s="42">
        <f t="shared" si="613"/>
        <v>0</v>
      </c>
      <c r="T1663" s="43">
        <f t="shared" si="623"/>
        <v>1.2988910169929111</v>
      </c>
      <c r="U1663" s="36"/>
      <c r="V1663" s="58">
        <f t="shared" si="614"/>
        <v>405.33333333333189</v>
      </c>
      <c r="W1663" s="58">
        <f t="shared" si="615"/>
        <v>0</v>
      </c>
      <c r="Y1663" s="61">
        <f t="shared" si="601"/>
        <v>1013333.3333333335</v>
      </c>
      <c r="Z1663" s="61">
        <f t="shared" si="602"/>
        <v>1013.3333333333335</v>
      </c>
      <c r="AA1663" s="61">
        <f t="shared" si="603"/>
        <v>0</v>
      </c>
      <c r="AB1663" s="63">
        <f t="shared" si="604"/>
        <v>0</v>
      </c>
      <c r="AC1663" s="36"/>
      <c r="AD1663" s="64">
        <f t="shared" si="605"/>
        <v>0</v>
      </c>
      <c r="AE1663" s="64">
        <f t="shared" si="606"/>
        <v>1.2988910169929111</v>
      </c>
      <c r="AF1663" s="42">
        <f t="shared" si="616"/>
        <v>0</v>
      </c>
      <c r="AG1663" s="72">
        <f t="shared" si="617"/>
        <v>0</v>
      </c>
      <c r="AH1663">
        <f t="shared" si="618"/>
        <v>0.78907629282319347</v>
      </c>
    </row>
    <row r="1664" spans="1:34" ht="15.75" thickBot="1" x14ac:dyDescent="0.3">
      <c r="A1664" s="36"/>
      <c r="B1664" s="18" t="s">
        <v>62</v>
      </c>
      <c r="C1664" s="18">
        <v>1660</v>
      </c>
      <c r="D1664" s="18">
        <v>183</v>
      </c>
      <c r="E1664" s="49">
        <v>120.8</v>
      </c>
      <c r="F1664" s="37">
        <f t="shared" si="619"/>
        <v>0.22222222222222143</v>
      </c>
      <c r="G1664" s="37">
        <f t="shared" si="620"/>
        <v>0.79999999999999716</v>
      </c>
      <c r="H1664" s="36"/>
      <c r="I1664" s="33">
        <f t="shared" si="600"/>
        <v>33.555555555555557</v>
      </c>
      <c r="J1664" s="34">
        <f t="shared" si="607"/>
        <v>405.33333333333189</v>
      </c>
      <c r="K1664" s="34">
        <f t="shared" si="608"/>
        <v>143.15</v>
      </c>
      <c r="L1664" s="39">
        <f t="shared" si="609"/>
        <v>1121.8092000000001</v>
      </c>
      <c r="M1664" s="40">
        <f t="shared" si="610"/>
        <v>1670.2925333333321</v>
      </c>
      <c r="N1664" s="36"/>
      <c r="O1664" s="45">
        <f t="shared" si="611"/>
        <v>56047.593896296261</v>
      </c>
      <c r="P1664" s="46">
        <f t="shared" si="622"/>
        <v>56.047593896296263</v>
      </c>
      <c r="Q1664" s="42">
        <f t="shared" si="612"/>
        <v>56.047593896296256</v>
      </c>
      <c r="R1664" s="46">
        <f t="shared" si="621"/>
        <v>4.7498426157413514</v>
      </c>
      <c r="S1664" s="42">
        <f t="shared" si="613"/>
        <v>0</v>
      </c>
      <c r="T1664" s="43">
        <f t="shared" si="623"/>
        <v>1.2988910169929111</v>
      </c>
      <c r="U1664" s="36"/>
      <c r="V1664" s="58">
        <f t="shared" si="614"/>
        <v>405.33333333333189</v>
      </c>
      <c r="W1664" s="58">
        <f t="shared" si="615"/>
        <v>0</v>
      </c>
      <c r="Y1664" s="61">
        <f t="shared" si="601"/>
        <v>1026889.4814814817</v>
      </c>
      <c r="Z1664" s="61">
        <f t="shared" si="602"/>
        <v>1026.8894814814817</v>
      </c>
      <c r="AA1664" s="61">
        <f t="shared" si="603"/>
        <v>0</v>
      </c>
      <c r="AB1664" s="63">
        <f t="shared" si="604"/>
        <v>0</v>
      </c>
      <c r="AC1664" s="36"/>
      <c r="AD1664" s="64">
        <f t="shared" si="605"/>
        <v>0</v>
      </c>
      <c r="AE1664" s="64">
        <f t="shared" si="606"/>
        <v>1.2988910169929111</v>
      </c>
      <c r="AF1664" s="42">
        <f t="shared" si="616"/>
        <v>395403.56740740739</v>
      </c>
      <c r="AG1664" s="72">
        <f t="shared" si="617"/>
        <v>228197.28383999999</v>
      </c>
      <c r="AH1664">
        <f t="shared" si="618"/>
        <v>0.78907629282319347</v>
      </c>
    </row>
    <row r="1665" spans="1:34" ht="15.75" thickBot="1" x14ac:dyDescent="0.3">
      <c r="A1665" s="36"/>
      <c r="B1665" s="18" t="s">
        <v>62</v>
      </c>
      <c r="C1665" s="18">
        <v>1661</v>
      </c>
      <c r="D1665" s="18">
        <v>184</v>
      </c>
      <c r="E1665" s="49">
        <v>121.6</v>
      </c>
      <c r="F1665" s="37">
        <f t="shared" si="619"/>
        <v>0.20833333333333331</v>
      </c>
      <c r="G1665" s="37">
        <f t="shared" si="620"/>
        <v>0.75</v>
      </c>
      <c r="H1665" s="36"/>
      <c r="I1665" s="33">
        <f t="shared" si="600"/>
        <v>33.777777777777779</v>
      </c>
      <c r="J1665" s="34">
        <f t="shared" si="607"/>
        <v>379.99999999999994</v>
      </c>
      <c r="K1665" s="34">
        <f t="shared" si="608"/>
        <v>143.15</v>
      </c>
      <c r="L1665" s="39">
        <f t="shared" si="609"/>
        <v>1136.7167999999999</v>
      </c>
      <c r="M1665" s="40">
        <f t="shared" si="610"/>
        <v>1659.8668</v>
      </c>
      <c r="N1665" s="36"/>
      <c r="O1665" s="45">
        <f t="shared" si="611"/>
        <v>56066.611911111111</v>
      </c>
      <c r="P1665" s="46">
        <f t="shared" si="622"/>
        <v>56.06661191111111</v>
      </c>
      <c r="Q1665" s="42">
        <f t="shared" si="612"/>
        <v>56.066611911111103</v>
      </c>
      <c r="R1665" s="46">
        <f t="shared" si="621"/>
        <v>4.7654166746055493</v>
      </c>
      <c r="S1665" s="42">
        <f t="shared" si="613"/>
        <v>0</v>
      </c>
      <c r="T1665" s="43">
        <f t="shared" si="623"/>
        <v>1.2988910169929111</v>
      </c>
      <c r="U1665" s="36"/>
      <c r="V1665" s="58">
        <f t="shared" si="614"/>
        <v>379.99999999999994</v>
      </c>
      <c r="W1665" s="58">
        <f t="shared" si="615"/>
        <v>0</v>
      </c>
      <c r="Y1665" s="61">
        <f t="shared" si="601"/>
        <v>1040535.7037037037</v>
      </c>
      <c r="Z1665" s="61">
        <f t="shared" si="602"/>
        <v>1040.5357037037038</v>
      </c>
      <c r="AA1665" s="61">
        <f t="shared" si="603"/>
        <v>0</v>
      </c>
      <c r="AB1665" s="63">
        <f t="shared" si="604"/>
        <v>0</v>
      </c>
      <c r="AC1665" s="36"/>
      <c r="AD1665" s="64">
        <f t="shared" si="605"/>
        <v>0</v>
      </c>
      <c r="AE1665" s="64">
        <f t="shared" si="606"/>
        <v>1.2988910169929111</v>
      </c>
      <c r="AF1665" s="42">
        <f t="shared" si="616"/>
        <v>0</v>
      </c>
      <c r="AG1665" s="72">
        <f t="shared" si="617"/>
        <v>0</v>
      </c>
      <c r="AH1665">
        <f t="shared" si="618"/>
        <v>0.78907629282319347</v>
      </c>
    </row>
    <row r="1666" spans="1:34" ht="15.75" thickBot="1" x14ac:dyDescent="0.3">
      <c r="A1666" s="36"/>
      <c r="B1666" s="18" t="s">
        <v>62</v>
      </c>
      <c r="C1666" s="18">
        <v>1662</v>
      </c>
      <c r="D1666" s="18">
        <v>185</v>
      </c>
      <c r="E1666" s="49">
        <v>122.3</v>
      </c>
      <c r="F1666" s="37">
        <f t="shared" si="619"/>
        <v>0.20833333333333331</v>
      </c>
      <c r="G1666" s="37">
        <f t="shared" si="620"/>
        <v>0.75</v>
      </c>
      <c r="H1666" s="36"/>
      <c r="I1666" s="33">
        <f t="shared" si="600"/>
        <v>33.972222222222221</v>
      </c>
      <c r="J1666" s="34">
        <f t="shared" si="607"/>
        <v>379.99999999999994</v>
      </c>
      <c r="K1666" s="34">
        <f t="shared" si="608"/>
        <v>143.15</v>
      </c>
      <c r="L1666" s="39">
        <f t="shared" si="609"/>
        <v>1149.8416687500001</v>
      </c>
      <c r="M1666" s="40">
        <f t="shared" si="610"/>
        <v>1672.9916687500001</v>
      </c>
      <c r="N1666" s="36"/>
      <c r="O1666" s="45">
        <f t="shared" si="611"/>
        <v>56835.244746701392</v>
      </c>
      <c r="P1666" s="46">
        <f t="shared" si="622"/>
        <v>56.835244746701392</v>
      </c>
      <c r="Q1666" s="42">
        <f t="shared" si="612"/>
        <v>56.835244746701385</v>
      </c>
      <c r="R1666" s="46">
        <f t="shared" si="621"/>
        <v>4.7812042425907437</v>
      </c>
      <c r="S1666" s="42">
        <f t="shared" si="613"/>
        <v>0</v>
      </c>
      <c r="T1666" s="43">
        <f t="shared" si="623"/>
        <v>1.2988910169929111</v>
      </c>
      <c r="U1666" s="36"/>
      <c r="V1666" s="58">
        <f t="shared" si="614"/>
        <v>379.99999999999994</v>
      </c>
      <c r="W1666" s="58">
        <f t="shared" si="615"/>
        <v>0</v>
      </c>
      <c r="Y1666" s="61">
        <f t="shared" si="601"/>
        <v>1052550.0370370371</v>
      </c>
      <c r="Z1666" s="61">
        <f t="shared" si="602"/>
        <v>1052.5500370370371</v>
      </c>
      <c r="AA1666" s="61">
        <f t="shared" si="603"/>
        <v>0</v>
      </c>
      <c r="AB1666" s="63">
        <f t="shared" si="604"/>
        <v>0</v>
      </c>
      <c r="AC1666" s="36"/>
      <c r="AD1666" s="64">
        <f t="shared" si="605"/>
        <v>0</v>
      </c>
      <c r="AE1666" s="64">
        <f t="shared" si="606"/>
        <v>1.2988910169929111</v>
      </c>
      <c r="AF1666" s="42">
        <f t="shared" si="616"/>
        <v>0</v>
      </c>
      <c r="AG1666" s="72">
        <f t="shared" si="617"/>
        <v>0</v>
      </c>
      <c r="AH1666">
        <f t="shared" si="618"/>
        <v>0.78907629282319347</v>
      </c>
    </row>
    <row r="1667" spans="1:34" ht="15.75" thickBot="1" x14ac:dyDescent="0.3">
      <c r="A1667" s="36"/>
      <c r="B1667" s="18" t="s">
        <v>62</v>
      </c>
      <c r="C1667" s="18">
        <v>1663</v>
      </c>
      <c r="D1667" s="18">
        <v>186</v>
      </c>
      <c r="E1667" s="49">
        <v>123.1</v>
      </c>
      <c r="F1667" s="37">
        <f t="shared" si="619"/>
        <v>0.20833333333333331</v>
      </c>
      <c r="G1667" s="37">
        <f t="shared" si="620"/>
        <v>0.75</v>
      </c>
      <c r="H1667" s="36"/>
      <c r="I1667" s="33">
        <f t="shared" si="600"/>
        <v>34.194444444444443</v>
      </c>
      <c r="J1667" s="34">
        <f t="shared" si="607"/>
        <v>379.99999999999994</v>
      </c>
      <c r="K1667" s="34">
        <f t="shared" si="608"/>
        <v>143.15</v>
      </c>
      <c r="L1667" s="39">
        <f t="shared" si="609"/>
        <v>1164.9337687499999</v>
      </c>
      <c r="M1667" s="40">
        <f t="shared" si="610"/>
        <v>1688.08376875</v>
      </c>
      <c r="N1667" s="36"/>
      <c r="O1667" s="45">
        <f t="shared" si="611"/>
        <v>57723.086648090277</v>
      </c>
      <c r="P1667" s="46">
        <f t="shared" si="622"/>
        <v>57.723086648090273</v>
      </c>
      <c r="Q1667" s="42">
        <f t="shared" si="612"/>
        <v>57.723086648090266</v>
      </c>
      <c r="R1667" s="46">
        <f t="shared" si="621"/>
        <v>4.7972384333263243</v>
      </c>
      <c r="S1667" s="42">
        <f t="shared" si="613"/>
        <v>0</v>
      </c>
      <c r="T1667" s="43">
        <f t="shared" si="623"/>
        <v>1.2988910169929111</v>
      </c>
      <c r="U1667" s="36"/>
      <c r="V1667" s="58">
        <f t="shared" si="614"/>
        <v>379.99999999999994</v>
      </c>
      <c r="W1667" s="58">
        <f t="shared" si="615"/>
        <v>0</v>
      </c>
      <c r="Y1667" s="61">
        <f t="shared" si="601"/>
        <v>1066365.1481481481</v>
      </c>
      <c r="Z1667" s="61">
        <f t="shared" si="602"/>
        <v>1066.3651481481481</v>
      </c>
      <c r="AA1667" s="61">
        <f t="shared" si="603"/>
        <v>0</v>
      </c>
      <c r="AB1667" s="63">
        <f t="shared" si="604"/>
        <v>0</v>
      </c>
      <c r="AC1667" s="36"/>
      <c r="AD1667" s="64">
        <f t="shared" si="605"/>
        <v>0</v>
      </c>
      <c r="AE1667" s="64">
        <f t="shared" si="606"/>
        <v>1.2988910169929111</v>
      </c>
      <c r="AF1667" s="42">
        <f t="shared" si="616"/>
        <v>355194.97738271928</v>
      </c>
      <c r="AG1667" s="72">
        <f t="shared" si="617"/>
        <v>204991.90132200188</v>
      </c>
      <c r="AH1667">
        <f t="shared" si="618"/>
        <v>0.78907629282319347</v>
      </c>
    </row>
    <row r="1668" spans="1:34" ht="15.75" thickBot="1" x14ac:dyDescent="0.3">
      <c r="A1668" s="36"/>
      <c r="B1668" s="18" t="s">
        <v>62</v>
      </c>
      <c r="C1668" s="18">
        <v>1664</v>
      </c>
      <c r="D1668" s="18">
        <v>187</v>
      </c>
      <c r="E1668" s="49">
        <v>123.8</v>
      </c>
      <c r="F1668" s="37">
        <f t="shared" si="619"/>
        <v>0.18055555555555713</v>
      </c>
      <c r="G1668" s="37">
        <f t="shared" si="620"/>
        <v>0.65000000000000568</v>
      </c>
      <c r="H1668" s="36"/>
      <c r="I1668" s="33">
        <f t="shared" ref="I1668:I1731" si="624">E1668*(1000/3600)</f>
        <v>34.388888888888893</v>
      </c>
      <c r="J1668" s="34">
        <f t="shared" si="607"/>
        <v>329.33333333333621</v>
      </c>
      <c r="K1668" s="34">
        <f t="shared" si="608"/>
        <v>143.15</v>
      </c>
      <c r="L1668" s="39">
        <f t="shared" si="609"/>
        <v>1178.2200750000002</v>
      </c>
      <c r="M1668" s="40">
        <f t="shared" si="610"/>
        <v>1650.7034083333365</v>
      </c>
      <c r="N1668" s="36"/>
      <c r="O1668" s="45">
        <f t="shared" si="611"/>
        <v>56765.856097685297</v>
      </c>
      <c r="P1668" s="46">
        <f t="shared" si="622"/>
        <v>56.765856097685294</v>
      </c>
      <c r="Q1668" s="42">
        <f t="shared" si="612"/>
        <v>56.765856097685294</v>
      </c>
      <c r="R1668" s="46">
        <f t="shared" si="621"/>
        <v>4.8130067266867922</v>
      </c>
      <c r="S1668" s="42">
        <f t="shared" si="613"/>
        <v>0</v>
      </c>
      <c r="T1668" s="43">
        <f t="shared" si="623"/>
        <v>1.2988910169929111</v>
      </c>
      <c r="U1668" s="36"/>
      <c r="V1668" s="58">
        <f t="shared" si="614"/>
        <v>329.33333333333621</v>
      </c>
      <c r="W1668" s="58">
        <f t="shared" si="615"/>
        <v>0</v>
      </c>
      <c r="Y1668" s="61">
        <f t="shared" ref="Y1668:Y1731" si="625">0.5*1824*(I1668^2)</f>
        <v>1078527.2592592596</v>
      </c>
      <c r="Z1668" s="61">
        <f t="shared" ref="Z1668:Z1731" si="626">Y1668/1000</f>
        <v>1078.5272592592596</v>
      </c>
      <c r="AA1668" s="61">
        <f t="shared" ref="AA1668:AA1731" si="627">IF(I1669&lt;I1668,Y1668-Y1669, 0 )</f>
        <v>0</v>
      </c>
      <c r="AB1668" s="63">
        <f t="shared" ref="AB1668:AB1731" si="628">AA1668/1000</f>
        <v>0</v>
      </c>
      <c r="AC1668" s="36"/>
      <c r="AD1668" s="64">
        <f t="shared" ref="AD1668:AD1731" si="629">IF(I1669 &lt;I1668, (Y1669-Y1668) / (C1669-C1668), 0) / 1000</f>
        <v>0</v>
      </c>
      <c r="AE1668" s="64">
        <f t="shared" ref="AE1668:AE1731" si="630" xml:space="preserve"> T1669 + ((S1670*(C1670-C1669))/(3600*1000))</f>
        <v>1.2988910169929111</v>
      </c>
      <c r="AF1668" s="42">
        <f t="shared" si="616"/>
        <v>331058.07170370448</v>
      </c>
      <c r="AG1668" s="72">
        <f t="shared" si="617"/>
        <v>191061.88963200044</v>
      </c>
      <c r="AH1668">
        <f t="shared" si="618"/>
        <v>0.78907629282319347</v>
      </c>
    </row>
    <row r="1669" spans="1:34" ht="15.75" thickBot="1" x14ac:dyDescent="0.3">
      <c r="A1669" s="36"/>
      <c r="B1669" s="18" t="s">
        <v>62</v>
      </c>
      <c r="C1669" s="18">
        <v>1665</v>
      </c>
      <c r="D1669" s="18">
        <v>188</v>
      </c>
      <c r="E1669" s="49">
        <v>124.4</v>
      </c>
      <c r="F1669" s="37">
        <f t="shared" si="619"/>
        <v>0.16666666666666705</v>
      </c>
      <c r="G1669" s="37">
        <f t="shared" si="620"/>
        <v>0.60000000000000142</v>
      </c>
      <c r="H1669" s="36"/>
      <c r="I1669" s="33">
        <f t="shared" si="624"/>
        <v>34.555555555555557</v>
      </c>
      <c r="J1669" s="34">
        <f t="shared" ref="J1669:J1732" si="631">1824*F1669</f>
        <v>304.00000000000068</v>
      </c>
      <c r="K1669" s="34">
        <f t="shared" ref="K1669:K1732" si="632">143.15</f>
        <v>143.15</v>
      </c>
      <c r="L1669" s="39">
        <f t="shared" ref="L1669:L1732" si="633">(0.5*1.23)*0.4*4.05*(I1669^2)</f>
        <v>1189.6683</v>
      </c>
      <c r="M1669" s="40">
        <f t="shared" ref="M1669:M1732" si="634">IF(J1669 &gt;= 0, K1669 + L1669 + J1669, K1669 + L1669)</f>
        <v>1636.8183000000008</v>
      </c>
      <c r="N1669" s="36"/>
      <c r="O1669" s="45">
        <f t="shared" ref="O1669:O1732" si="635">M1669*I1669</f>
        <v>56561.165700000034</v>
      </c>
      <c r="P1669" s="46">
        <f t="shared" si="622"/>
        <v>56.561165700000032</v>
      </c>
      <c r="Q1669" s="42">
        <f t="shared" ref="Q1669:Q1732" si="636">((J1669+K1669+L1669)*I1669)/1000</f>
        <v>56.561165700000032</v>
      </c>
      <c r="R1669" s="46">
        <f t="shared" si="621"/>
        <v>4.8287181616034589</v>
      </c>
      <c r="S1669" s="42">
        <f t="shared" ref="S1669:S1732" si="637">IF(I1670 &lt; I1669, ABS(M1670 * I1670), 0)</f>
        <v>0</v>
      </c>
      <c r="T1669" s="43">
        <f t="shared" si="623"/>
        <v>1.2988910169929111</v>
      </c>
      <c r="U1669" s="36"/>
      <c r="V1669" s="58">
        <f t="shared" ref="V1669:V1732" si="638">IF(J1669&gt;0, J1669, 0)</f>
        <v>304.00000000000068</v>
      </c>
      <c r="W1669" s="58">
        <f t="shared" ref="W1669:W1732" si="639">IF(J1669&lt;0, -J1669, 0)</f>
        <v>0</v>
      </c>
      <c r="Y1669" s="61">
        <f t="shared" si="625"/>
        <v>1089006.8148148151</v>
      </c>
      <c r="Z1669" s="61">
        <f t="shared" si="626"/>
        <v>1089.006814814815</v>
      </c>
      <c r="AA1669" s="61">
        <f t="shared" si="627"/>
        <v>0</v>
      </c>
      <c r="AB1669" s="63">
        <f t="shared" si="628"/>
        <v>0</v>
      </c>
      <c r="AC1669" s="36"/>
      <c r="AD1669" s="64">
        <f t="shared" si="629"/>
        <v>0</v>
      </c>
      <c r="AE1669" s="64">
        <f t="shared" si="630"/>
        <v>1.2988910169929111</v>
      </c>
      <c r="AF1669" s="42">
        <f t="shared" ref="AF1669:AF1732" si="640">IF(V1670 &lt; V1669, ABS(Z1670 * V1670), 0)</f>
        <v>278549.38271604944</v>
      </c>
      <c r="AG1669" s="72">
        <f t="shared" ref="AG1669:AG1732" si="641">AF1669*(1-0.25)*(1-0.1)*(1-0.1)*(1-0.05)</f>
        <v>160757.81250000003</v>
      </c>
      <c r="AH1669">
        <f t="shared" ref="AH1669:AH1732" si="642">T1669* (1 - 0.25) * (1 - 0.1) * (1 - 0.1)</f>
        <v>0.78907629282319347</v>
      </c>
    </row>
    <row r="1670" spans="1:34" ht="15.75" thickBot="1" x14ac:dyDescent="0.3">
      <c r="A1670" s="36"/>
      <c r="B1670" s="18" t="s">
        <v>62</v>
      </c>
      <c r="C1670" s="18">
        <v>1666</v>
      </c>
      <c r="D1670" s="18">
        <v>189</v>
      </c>
      <c r="E1670" s="49">
        <v>125</v>
      </c>
      <c r="F1670" s="37">
        <f t="shared" ref="F1670:F1733" si="643">($E1671-$E1669)/2/3.6</f>
        <v>0.1388888888888889</v>
      </c>
      <c r="G1670" s="37">
        <f t="shared" ref="G1670:G1733" si="644">($E1671-$E1669)/2</f>
        <v>0.5</v>
      </c>
      <c r="H1670" s="36"/>
      <c r="I1670" s="33">
        <f t="shared" si="624"/>
        <v>34.722222222222221</v>
      </c>
      <c r="J1670" s="34">
        <f t="shared" si="631"/>
        <v>253.33333333333334</v>
      </c>
      <c r="K1670" s="34">
        <f t="shared" si="632"/>
        <v>143.15</v>
      </c>
      <c r="L1670" s="39">
        <f t="shared" si="633"/>
        <v>1201.171875</v>
      </c>
      <c r="M1670" s="40">
        <f t="shared" si="634"/>
        <v>1597.6552083333333</v>
      </c>
      <c r="N1670" s="36"/>
      <c r="O1670" s="45">
        <f t="shared" si="635"/>
        <v>55474.139178240737</v>
      </c>
      <c r="P1670" s="46">
        <f t="shared" si="622"/>
        <v>55.47413917824074</v>
      </c>
      <c r="Q1670" s="42">
        <f t="shared" si="636"/>
        <v>55.47413917824074</v>
      </c>
      <c r="R1670" s="46">
        <f t="shared" ref="R1670:R1733" si="645" xml:space="preserve"> R1669 + P1670 * ((C1670 - C1669) / 3600)</f>
        <v>4.844127644708526</v>
      </c>
      <c r="S1670" s="42">
        <f t="shared" si="637"/>
        <v>0</v>
      </c>
      <c r="T1670" s="43">
        <f t="shared" si="623"/>
        <v>1.2988910169929111</v>
      </c>
      <c r="U1670" s="36"/>
      <c r="V1670" s="58">
        <f t="shared" si="638"/>
        <v>253.33333333333334</v>
      </c>
      <c r="W1670" s="58">
        <f t="shared" si="639"/>
        <v>0</v>
      </c>
      <c r="Y1670" s="61">
        <f t="shared" si="625"/>
        <v>1099537.0370370371</v>
      </c>
      <c r="Z1670" s="61">
        <f t="shared" si="626"/>
        <v>1099.5370370370372</v>
      </c>
      <c r="AA1670" s="61">
        <f t="shared" si="627"/>
        <v>0</v>
      </c>
      <c r="AB1670" s="63">
        <f t="shared" si="628"/>
        <v>0</v>
      </c>
      <c r="AC1670" s="36"/>
      <c r="AD1670" s="64">
        <f t="shared" si="629"/>
        <v>0</v>
      </c>
      <c r="AE1670" s="64">
        <f t="shared" si="630"/>
        <v>1.2988910169929111</v>
      </c>
      <c r="AF1670" s="42">
        <f t="shared" si="640"/>
        <v>224267.9608888881</v>
      </c>
      <c r="AG1670" s="72">
        <f t="shared" si="641"/>
        <v>129430.64692799954</v>
      </c>
      <c r="AH1670">
        <f t="shared" si="642"/>
        <v>0.78907629282319347</v>
      </c>
    </row>
    <row r="1671" spans="1:34" ht="15.75" thickBot="1" x14ac:dyDescent="0.3">
      <c r="A1671" s="36"/>
      <c r="B1671" s="18" t="s">
        <v>62</v>
      </c>
      <c r="C1671" s="18">
        <v>1667</v>
      </c>
      <c r="D1671" s="18">
        <v>190</v>
      </c>
      <c r="E1671" s="49">
        <v>125.4</v>
      </c>
      <c r="F1671" s="37">
        <f t="shared" si="643"/>
        <v>0.11111111111111072</v>
      </c>
      <c r="G1671" s="37">
        <f t="shared" si="644"/>
        <v>0.39999999999999858</v>
      </c>
      <c r="H1671" s="36"/>
      <c r="I1671" s="33">
        <f t="shared" si="624"/>
        <v>34.833333333333336</v>
      </c>
      <c r="J1671" s="34">
        <f t="shared" si="631"/>
        <v>202.66666666666595</v>
      </c>
      <c r="K1671" s="34">
        <f t="shared" si="632"/>
        <v>143.15</v>
      </c>
      <c r="L1671" s="39">
        <f t="shared" si="633"/>
        <v>1208.8716750000001</v>
      </c>
      <c r="M1671" s="40">
        <f t="shared" si="634"/>
        <v>1554.688341666666</v>
      </c>
      <c r="N1671" s="36"/>
      <c r="O1671" s="45">
        <f t="shared" si="635"/>
        <v>54154.977234722202</v>
      </c>
      <c r="P1671" s="46">
        <f t="shared" ref="P1671:P1734" si="646">O1671/1000</f>
        <v>54.154977234722203</v>
      </c>
      <c r="Q1671" s="42">
        <f t="shared" si="636"/>
        <v>54.154977234722203</v>
      </c>
      <c r="R1671" s="46">
        <f t="shared" si="645"/>
        <v>4.8591706939403929</v>
      </c>
      <c r="S1671" s="42">
        <f t="shared" si="637"/>
        <v>0</v>
      </c>
      <c r="T1671" s="43">
        <f t="shared" si="623"/>
        <v>1.2988910169929111</v>
      </c>
      <c r="U1671" s="36"/>
      <c r="V1671" s="58">
        <f t="shared" si="638"/>
        <v>202.66666666666595</v>
      </c>
      <c r="W1671" s="58">
        <f t="shared" si="639"/>
        <v>0</v>
      </c>
      <c r="Y1671" s="61">
        <f t="shared" si="625"/>
        <v>1106585.3333333335</v>
      </c>
      <c r="Z1671" s="61">
        <f t="shared" si="626"/>
        <v>1106.5853333333334</v>
      </c>
      <c r="AA1671" s="61">
        <f t="shared" si="627"/>
        <v>0</v>
      </c>
      <c r="AB1671" s="63">
        <f t="shared" si="628"/>
        <v>0</v>
      </c>
      <c r="AC1671" s="36"/>
      <c r="AD1671" s="64">
        <f t="shared" si="629"/>
        <v>0</v>
      </c>
      <c r="AE1671" s="64">
        <f t="shared" si="630"/>
        <v>1.2988910169929111</v>
      </c>
      <c r="AF1671" s="42">
        <f t="shared" si="640"/>
        <v>197488.35693826832</v>
      </c>
      <c r="AG1671" s="72">
        <f t="shared" si="641"/>
        <v>113975.46799799812</v>
      </c>
      <c r="AH1671">
        <f t="shared" si="642"/>
        <v>0.78907629282319347</v>
      </c>
    </row>
    <row r="1672" spans="1:34" ht="15.75" thickBot="1" x14ac:dyDescent="0.3">
      <c r="A1672" s="36"/>
      <c r="B1672" s="18" t="s">
        <v>62</v>
      </c>
      <c r="C1672" s="18">
        <v>1668</v>
      </c>
      <c r="D1672" s="18">
        <v>191</v>
      </c>
      <c r="E1672" s="49">
        <v>125.8</v>
      </c>
      <c r="F1672" s="37">
        <f t="shared" si="643"/>
        <v>9.7222222222220642E-2</v>
      </c>
      <c r="G1672" s="37">
        <f t="shared" si="644"/>
        <v>0.34999999999999432</v>
      </c>
      <c r="H1672" s="36"/>
      <c r="I1672" s="33">
        <f t="shared" si="624"/>
        <v>34.944444444444443</v>
      </c>
      <c r="J1672" s="34">
        <f t="shared" si="631"/>
        <v>177.33333333333044</v>
      </c>
      <c r="K1672" s="34">
        <f t="shared" si="632"/>
        <v>143.15</v>
      </c>
      <c r="L1672" s="39">
        <f t="shared" si="633"/>
        <v>1216.5960749999997</v>
      </c>
      <c r="M1672" s="40">
        <f t="shared" si="634"/>
        <v>1537.0794083333303</v>
      </c>
      <c r="N1672" s="36"/>
      <c r="O1672" s="45">
        <f t="shared" si="635"/>
        <v>53712.385991203599</v>
      </c>
      <c r="P1672" s="46">
        <f t="shared" si="646"/>
        <v>53.712385991203597</v>
      </c>
      <c r="Q1672" s="42">
        <f t="shared" si="636"/>
        <v>53.71238599120359</v>
      </c>
      <c r="R1672" s="46">
        <f t="shared" si="645"/>
        <v>4.8740908011601718</v>
      </c>
      <c r="S1672" s="42">
        <f t="shared" si="637"/>
        <v>0</v>
      </c>
      <c r="T1672" s="43">
        <f t="shared" si="623"/>
        <v>1.2988910169929111</v>
      </c>
      <c r="U1672" s="36"/>
      <c r="V1672" s="58">
        <f t="shared" si="638"/>
        <v>177.33333333333044</v>
      </c>
      <c r="W1672" s="58">
        <f t="shared" si="639"/>
        <v>0</v>
      </c>
      <c r="Y1672" s="61">
        <f t="shared" si="625"/>
        <v>1113656.1481481479</v>
      </c>
      <c r="Z1672" s="61">
        <f t="shared" si="626"/>
        <v>1113.6561481481478</v>
      </c>
      <c r="AA1672" s="61">
        <f t="shared" si="627"/>
        <v>0</v>
      </c>
      <c r="AB1672" s="63">
        <f t="shared" si="628"/>
        <v>0</v>
      </c>
      <c r="AC1672" s="36"/>
      <c r="AD1672" s="64">
        <f t="shared" si="629"/>
        <v>0</v>
      </c>
      <c r="AE1672" s="64">
        <f t="shared" si="630"/>
        <v>1.2988910169929111</v>
      </c>
      <c r="AF1672" s="42">
        <f t="shared" si="640"/>
        <v>170084.05362963205</v>
      </c>
      <c r="AG1672" s="72">
        <f t="shared" si="641"/>
        <v>98159.759451001388</v>
      </c>
      <c r="AH1672">
        <f t="shared" si="642"/>
        <v>0.78907629282319347</v>
      </c>
    </row>
    <row r="1673" spans="1:34" ht="15.75" thickBot="1" x14ac:dyDescent="0.3">
      <c r="A1673" s="36"/>
      <c r="B1673" s="18" t="s">
        <v>62</v>
      </c>
      <c r="C1673" s="18">
        <v>1669</v>
      </c>
      <c r="D1673" s="18">
        <v>192</v>
      </c>
      <c r="E1673" s="49">
        <v>126.1</v>
      </c>
      <c r="F1673" s="37">
        <f t="shared" si="643"/>
        <v>8.3333333333334522E-2</v>
      </c>
      <c r="G1673" s="37">
        <f t="shared" si="644"/>
        <v>0.30000000000000426</v>
      </c>
      <c r="H1673" s="36"/>
      <c r="I1673" s="33">
        <f t="shared" si="624"/>
        <v>35.027777777777779</v>
      </c>
      <c r="J1673" s="34">
        <f t="shared" si="631"/>
        <v>152.00000000000216</v>
      </c>
      <c r="K1673" s="34">
        <f t="shared" si="632"/>
        <v>143.15</v>
      </c>
      <c r="L1673" s="39">
        <f t="shared" si="633"/>
        <v>1222.4055187499998</v>
      </c>
      <c r="M1673" s="40">
        <f t="shared" si="634"/>
        <v>1517.5555187500022</v>
      </c>
      <c r="N1673" s="36"/>
      <c r="O1673" s="45">
        <f t="shared" si="635"/>
        <v>53156.597476215356</v>
      </c>
      <c r="P1673" s="46">
        <f t="shared" si="646"/>
        <v>53.156597476215353</v>
      </c>
      <c r="Q1673" s="42">
        <f t="shared" si="636"/>
        <v>53.156597476215346</v>
      </c>
      <c r="R1673" s="46">
        <f t="shared" si="645"/>
        <v>4.8888565226813423</v>
      </c>
      <c r="S1673" s="42">
        <f t="shared" si="637"/>
        <v>0</v>
      </c>
      <c r="T1673" s="43">
        <f t="shared" si="623"/>
        <v>1.2988910169929111</v>
      </c>
      <c r="U1673" s="36"/>
      <c r="V1673" s="58">
        <f t="shared" si="638"/>
        <v>152.00000000000216</v>
      </c>
      <c r="W1673" s="58">
        <f t="shared" si="639"/>
        <v>0</v>
      </c>
      <c r="Y1673" s="61">
        <f t="shared" si="625"/>
        <v>1118974.0370370371</v>
      </c>
      <c r="Z1673" s="61">
        <f t="shared" si="626"/>
        <v>1118.9740370370371</v>
      </c>
      <c r="AA1673" s="61">
        <f t="shared" si="627"/>
        <v>0</v>
      </c>
      <c r="AB1673" s="63">
        <f t="shared" si="628"/>
        <v>0</v>
      </c>
      <c r="AC1673" s="36"/>
      <c r="AD1673" s="64">
        <f t="shared" si="629"/>
        <v>0</v>
      </c>
      <c r="AE1673" s="64">
        <f t="shared" si="630"/>
        <v>1.2988910169929111</v>
      </c>
      <c r="AF1673" s="42">
        <f t="shared" si="640"/>
        <v>142411.91506172842</v>
      </c>
      <c r="AG1673" s="72">
        <f t="shared" si="641"/>
        <v>82189.476480000012</v>
      </c>
      <c r="AH1673">
        <f t="shared" si="642"/>
        <v>0.78907629282319347</v>
      </c>
    </row>
    <row r="1674" spans="1:34" ht="15.75" thickBot="1" x14ac:dyDescent="0.3">
      <c r="A1674" s="36"/>
      <c r="B1674" s="18" t="s">
        <v>62</v>
      </c>
      <c r="C1674" s="18">
        <v>1670</v>
      </c>
      <c r="D1674" s="18">
        <v>193</v>
      </c>
      <c r="E1674" s="49">
        <v>126.4</v>
      </c>
      <c r="F1674" s="37">
        <f t="shared" si="643"/>
        <v>6.9444444444444448E-2</v>
      </c>
      <c r="G1674" s="37">
        <f t="shared" si="644"/>
        <v>0.25</v>
      </c>
      <c r="H1674" s="36"/>
      <c r="I1674" s="33">
        <f t="shared" si="624"/>
        <v>35.111111111111114</v>
      </c>
      <c r="J1674" s="34">
        <f t="shared" si="631"/>
        <v>126.66666666666667</v>
      </c>
      <c r="K1674" s="34">
        <f t="shared" si="632"/>
        <v>143.15</v>
      </c>
      <c r="L1674" s="39">
        <f t="shared" si="633"/>
        <v>1228.2288000000001</v>
      </c>
      <c r="M1674" s="40">
        <f t="shared" si="634"/>
        <v>1498.0454666666669</v>
      </c>
      <c r="N1674" s="36"/>
      <c r="O1674" s="45">
        <f t="shared" si="635"/>
        <v>52598.040829629645</v>
      </c>
      <c r="P1674" s="46">
        <f t="shared" si="646"/>
        <v>52.598040829629646</v>
      </c>
      <c r="Q1674" s="42">
        <f t="shared" si="636"/>
        <v>52.598040829629639</v>
      </c>
      <c r="R1674" s="46">
        <f t="shared" si="645"/>
        <v>4.903467089578462</v>
      </c>
      <c r="S1674" s="42">
        <f t="shared" si="637"/>
        <v>0</v>
      </c>
      <c r="T1674" s="43">
        <f t="shared" si="623"/>
        <v>1.2988910169929111</v>
      </c>
      <c r="U1674" s="36"/>
      <c r="V1674" s="58">
        <f t="shared" si="638"/>
        <v>126.66666666666667</v>
      </c>
      <c r="W1674" s="58">
        <f t="shared" si="639"/>
        <v>0</v>
      </c>
      <c r="Y1674" s="61">
        <f t="shared" si="625"/>
        <v>1124304.5925925928</v>
      </c>
      <c r="Z1674" s="61">
        <f t="shared" si="626"/>
        <v>1124.3045925925928</v>
      </c>
      <c r="AA1674" s="61">
        <f t="shared" si="627"/>
        <v>0</v>
      </c>
      <c r="AB1674" s="63">
        <f t="shared" si="628"/>
        <v>0</v>
      </c>
      <c r="AC1674" s="36"/>
      <c r="AD1674" s="64">
        <f t="shared" si="629"/>
        <v>0</v>
      </c>
      <c r="AE1674" s="64">
        <f t="shared" si="630"/>
        <v>1.2988910169929111</v>
      </c>
      <c r="AF1674" s="42">
        <f t="shared" si="640"/>
        <v>85717.7653333325</v>
      </c>
      <c r="AG1674" s="72">
        <f t="shared" si="641"/>
        <v>49469.865317999516</v>
      </c>
      <c r="AH1674">
        <f t="shared" si="642"/>
        <v>0.78907629282319347</v>
      </c>
    </row>
    <row r="1675" spans="1:34" ht="15.75" thickBot="1" x14ac:dyDescent="0.3">
      <c r="A1675" s="36"/>
      <c r="B1675" s="18" t="s">
        <v>62</v>
      </c>
      <c r="C1675" s="18">
        <v>1671</v>
      </c>
      <c r="D1675" s="18">
        <v>194</v>
      </c>
      <c r="E1675" s="49">
        <v>126.6</v>
      </c>
      <c r="F1675" s="37">
        <f t="shared" si="643"/>
        <v>4.1666666666666269E-2</v>
      </c>
      <c r="G1675" s="37">
        <f t="shared" si="644"/>
        <v>0.14999999999999858</v>
      </c>
      <c r="H1675" s="36"/>
      <c r="I1675" s="33">
        <f t="shared" si="624"/>
        <v>35.166666666666664</v>
      </c>
      <c r="J1675" s="34">
        <f t="shared" si="631"/>
        <v>75.999999999999275</v>
      </c>
      <c r="K1675" s="34">
        <f t="shared" si="632"/>
        <v>143.15</v>
      </c>
      <c r="L1675" s="39">
        <f t="shared" si="633"/>
        <v>1232.1186749999999</v>
      </c>
      <c r="M1675" s="40">
        <f t="shared" si="634"/>
        <v>1451.2686749999993</v>
      </c>
      <c r="N1675" s="36"/>
      <c r="O1675" s="45">
        <f t="shared" si="635"/>
        <v>51036.281737499972</v>
      </c>
      <c r="P1675" s="46">
        <f t="shared" si="646"/>
        <v>51.036281737499969</v>
      </c>
      <c r="Q1675" s="42">
        <f t="shared" si="636"/>
        <v>51.036281737499969</v>
      </c>
      <c r="R1675" s="46">
        <f t="shared" si="645"/>
        <v>4.9176438345055455</v>
      </c>
      <c r="S1675" s="42">
        <f t="shared" si="637"/>
        <v>0</v>
      </c>
      <c r="T1675" s="43">
        <f t="shared" si="623"/>
        <v>1.2988910169929111</v>
      </c>
      <c r="U1675" s="36"/>
      <c r="V1675" s="58">
        <f t="shared" si="638"/>
        <v>75.999999999999275</v>
      </c>
      <c r="W1675" s="58">
        <f t="shared" si="639"/>
        <v>0</v>
      </c>
      <c r="Y1675" s="61">
        <f t="shared" si="625"/>
        <v>1127865.3333333333</v>
      </c>
      <c r="Z1675" s="61">
        <f t="shared" si="626"/>
        <v>1127.8653333333332</v>
      </c>
      <c r="AA1675" s="61">
        <f t="shared" si="627"/>
        <v>0</v>
      </c>
      <c r="AB1675" s="63">
        <f t="shared" si="628"/>
        <v>0</v>
      </c>
      <c r="AC1675" s="36"/>
      <c r="AD1675" s="64">
        <f t="shared" si="629"/>
        <v>0</v>
      </c>
      <c r="AE1675" s="64">
        <f t="shared" si="630"/>
        <v>1.2988910169929111</v>
      </c>
      <c r="AF1675" s="42">
        <f t="shared" si="640"/>
        <v>57235.48928395145</v>
      </c>
      <c r="AG1675" s="72">
        <f t="shared" si="641"/>
        <v>33032.031753000476</v>
      </c>
      <c r="AH1675">
        <f t="shared" si="642"/>
        <v>0.78907629282319347</v>
      </c>
    </row>
    <row r="1676" spans="1:34" ht="15.75" thickBot="1" x14ac:dyDescent="0.3">
      <c r="A1676" s="36"/>
      <c r="B1676" s="18" t="s">
        <v>62</v>
      </c>
      <c r="C1676" s="18">
        <v>1672</v>
      </c>
      <c r="D1676" s="18">
        <v>195</v>
      </c>
      <c r="E1676" s="49">
        <v>126.7</v>
      </c>
      <c r="F1676" s="37">
        <f t="shared" si="643"/>
        <v>2.7777777777778172E-2</v>
      </c>
      <c r="G1676" s="37">
        <f t="shared" si="644"/>
        <v>0.10000000000000142</v>
      </c>
      <c r="H1676" s="36"/>
      <c r="I1676" s="33">
        <f t="shared" si="624"/>
        <v>35.19444444444445</v>
      </c>
      <c r="J1676" s="34">
        <f t="shared" si="631"/>
        <v>50.666666666667382</v>
      </c>
      <c r="K1676" s="34">
        <f t="shared" si="632"/>
        <v>143.15</v>
      </c>
      <c r="L1676" s="39">
        <f t="shared" si="633"/>
        <v>1234.0659187500003</v>
      </c>
      <c r="M1676" s="40">
        <f t="shared" si="634"/>
        <v>1427.8825854166678</v>
      </c>
      <c r="N1676" s="36"/>
      <c r="O1676" s="45">
        <f t="shared" si="635"/>
        <v>50253.534325636618</v>
      </c>
      <c r="P1676" s="46">
        <f t="shared" si="646"/>
        <v>50.253534325636615</v>
      </c>
      <c r="Q1676" s="42">
        <f t="shared" si="636"/>
        <v>50.253534325636608</v>
      </c>
      <c r="R1676" s="46">
        <f t="shared" si="645"/>
        <v>4.9316031495960004</v>
      </c>
      <c r="S1676" s="42">
        <f t="shared" si="637"/>
        <v>0</v>
      </c>
      <c r="T1676" s="43">
        <f t="shared" si="623"/>
        <v>1.2988910169929111</v>
      </c>
      <c r="U1676" s="36"/>
      <c r="V1676" s="58">
        <f t="shared" si="638"/>
        <v>50.666666666667382</v>
      </c>
      <c r="W1676" s="58">
        <f t="shared" si="639"/>
        <v>0</v>
      </c>
      <c r="Y1676" s="61">
        <f t="shared" si="625"/>
        <v>1129647.8148148153</v>
      </c>
      <c r="Z1676" s="61">
        <f t="shared" si="626"/>
        <v>1129.6478148148153</v>
      </c>
      <c r="AA1676" s="61">
        <f t="shared" si="627"/>
        <v>0</v>
      </c>
      <c r="AB1676" s="63">
        <f t="shared" si="628"/>
        <v>0</v>
      </c>
      <c r="AC1676" s="36"/>
      <c r="AD1676" s="64">
        <f t="shared" si="629"/>
        <v>0</v>
      </c>
      <c r="AE1676" s="64">
        <f t="shared" si="630"/>
        <v>1.2988910169929111</v>
      </c>
      <c r="AF1676" s="42">
        <f t="shared" si="640"/>
        <v>0</v>
      </c>
      <c r="AG1676" s="72">
        <f t="shared" si="641"/>
        <v>0</v>
      </c>
      <c r="AH1676">
        <f t="shared" si="642"/>
        <v>0.78907629282319347</v>
      </c>
    </row>
    <row r="1677" spans="1:34" ht="15.75" thickBot="1" x14ac:dyDescent="0.3">
      <c r="A1677" s="36"/>
      <c r="B1677" s="18" t="s">
        <v>62</v>
      </c>
      <c r="C1677" s="18">
        <v>1673</v>
      </c>
      <c r="D1677" s="18">
        <v>196</v>
      </c>
      <c r="E1677" s="49">
        <v>126.8</v>
      </c>
      <c r="F1677" s="37">
        <f t="shared" si="643"/>
        <v>2.7777777777778172E-2</v>
      </c>
      <c r="G1677" s="37">
        <f t="shared" si="644"/>
        <v>0.10000000000000142</v>
      </c>
      <c r="H1677" s="36"/>
      <c r="I1677" s="33">
        <f t="shared" si="624"/>
        <v>35.222222222222221</v>
      </c>
      <c r="J1677" s="34">
        <f t="shared" si="631"/>
        <v>50.666666666667382</v>
      </c>
      <c r="K1677" s="34">
        <f t="shared" si="632"/>
        <v>143.15</v>
      </c>
      <c r="L1677" s="39">
        <f t="shared" si="633"/>
        <v>1236.0146999999999</v>
      </c>
      <c r="M1677" s="40">
        <f t="shared" si="634"/>
        <v>1429.8313666666675</v>
      </c>
      <c r="N1677" s="36"/>
      <c r="O1677" s="45">
        <f t="shared" si="635"/>
        <v>50361.838137037063</v>
      </c>
      <c r="P1677" s="46">
        <f t="shared" si="646"/>
        <v>50.361838137037061</v>
      </c>
      <c r="Q1677" s="42">
        <f t="shared" si="636"/>
        <v>50.361838137037054</v>
      </c>
      <c r="R1677" s="46">
        <f t="shared" si="645"/>
        <v>4.9455925490785111</v>
      </c>
      <c r="S1677" s="42">
        <f t="shared" si="637"/>
        <v>0</v>
      </c>
      <c r="T1677" s="43">
        <f t="shared" si="623"/>
        <v>1.2988910169929111</v>
      </c>
      <c r="U1677" s="36"/>
      <c r="V1677" s="58">
        <f t="shared" si="638"/>
        <v>50.666666666667382</v>
      </c>
      <c r="W1677" s="58">
        <f t="shared" si="639"/>
        <v>0</v>
      </c>
      <c r="Y1677" s="61">
        <f t="shared" si="625"/>
        <v>1131431.7037037036</v>
      </c>
      <c r="Z1677" s="61">
        <f t="shared" si="626"/>
        <v>1131.4317037037035</v>
      </c>
      <c r="AA1677" s="61">
        <f t="shared" si="627"/>
        <v>0</v>
      </c>
      <c r="AB1677" s="63">
        <f t="shared" si="628"/>
        <v>0</v>
      </c>
      <c r="AC1677" s="36"/>
      <c r="AD1677" s="64">
        <f t="shared" si="629"/>
        <v>0</v>
      </c>
      <c r="AE1677" s="64">
        <f t="shared" si="630"/>
        <v>1.2988910169929111</v>
      </c>
      <c r="AF1677" s="42">
        <f t="shared" si="640"/>
        <v>28708.164000002449</v>
      </c>
      <c r="AG1677" s="72">
        <f t="shared" si="641"/>
        <v>16568.199148501415</v>
      </c>
      <c r="AH1677">
        <f t="shared" si="642"/>
        <v>0.78907629282319347</v>
      </c>
    </row>
    <row r="1678" spans="1:34" ht="15.75" thickBot="1" x14ac:dyDescent="0.3">
      <c r="A1678" s="36"/>
      <c r="B1678" s="18" t="s">
        <v>62</v>
      </c>
      <c r="C1678" s="18">
        <v>1674</v>
      </c>
      <c r="D1678" s="18">
        <v>197</v>
      </c>
      <c r="E1678" s="49">
        <v>126.9</v>
      </c>
      <c r="F1678" s="37">
        <f t="shared" si="643"/>
        <v>1.3888888888890073E-2</v>
      </c>
      <c r="G1678" s="37">
        <f t="shared" si="644"/>
        <v>5.0000000000004263E-2</v>
      </c>
      <c r="H1678" s="36"/>
      <c r="I1678" s="33">
        <f t="shared" si="624"/>
        <v>35.25</v>
      </c>
      <c r="J1678" s="34">
        <f t="shared" si="631"/>
        <v>25.333333333335492</v>
      </c>
      <c r="K1678" s="34">
        <f t="shared" si="632"/>
        <v>143.15</v>
      </c>
      <c r="L1678" s="39">
        <f t="shared" si="633"/>
        <v>1237.9650187499999</v>
      </c>
      <c r="M1678" s="40">
        <f t="shared" si="634"/>
        <v>1406.4483520833355</v>
      </c>
      <c r="N1678" s="36"/>
      <c r="O1678" s="45">
        <f t="shared" si="635"/>
        <v>49577.304410937577</v>
      </c>
      <c r="P1678" s="46">
        <f t="shared" si="646"/>
        <v>49.577304410937579</v>
      </c>
      <c r="Q1678" s="42">
        <f t="shared" si="636"/>
        <v>49.577304410937579</v>
      </c>
      <c r="R1678" s="46">
        <f t="shared" si="645"/>
        <v>4.9593640225259934</v>
      </c>
      <c r="S1678" s="42">
        <f t="shared" si="637"/>
        <v>0</v>
      </c>
      <c r="T1678" s="43">
        <f t="shared" si="623"/>
        <v>1.2988910169929111</v>
      </c>
      <c r="U1678" s="36"/>
      <c r="V1678" s="58">
        <f t="shared" si="638"/>
        <v>25.333333333335492</v>
      </c>
      <c r="W1678" s="58">
        <f t="shared" si="639"/>
        <v>0</v>
      </c>
      <c r="Y1678" s="61">
        <f t="shared" si="625"/>
        <v>1133217</v>
      </c>
      <c r="Z1678" s="61">
        <f t="shared" si="626"/>
        <v>1133.2170000000001</v>
      </c>
      <c r="AA1678" s="61">
        <f t="shared" si="627"/>
        <v>0</v>
      </c>
      <c r="AB1678" s="63">
        <f t="shared" si="628"/>
        <v>0</v>
      </c>
      <c r="AC1678" s="36"/>
      <c r="AD1678" s="64">
        <f t="shared" si="629"/>
        <v>0</v>
      </c>
      <c r="AE1678" s="64">
        <f t="shared" si="630"/>
        <v>1.3123846963108123</v>
      </c>
      <c r="AF1678" s="42">
        <f t="shared" si="640"/>
        <v>0</v>
      </c>
      <c r="AG1678" s="72">
        <f t="shared" si="641"/>
        <v>0</v>
      </c>
      <c r="AH1678">
        <f t="shared" si="642"/>
        <v>0.78907629282319347</v>
      </c>
    </row>
    <row r="1679" spans="1:34" ht="15.75" thickBot="1" x14ac:dyDescent="0.3">
      <c r="A1679" s="36"/>
      <c r="B1679" s="18" t="s">
        <v>62</v>
      </c>
      <c r="C1679" s="18">
        <v>1675</v>
      </c>
      <c r="D1679" s="18">
        <v>198</v>
      </c>
      <c r="E1679" s="49">
        <v>126.9</v>
      </c>
      <c r="F1679" s="37">
        <f t="shared" si="643"/>
        <v>0</v>
      </c>
      <c r="G1679" s="37">
        <f t="shared" si="644"/>
        <v>0</v>
      </c>
      <c r="H1679" s="36"/>
      <c r="I1679" s="33">
        <f t="shared" si="624"/>
        <v>35.25</v>
      </c>
      <c r="J1679" s="34">
        <f t="shared" si="631"/>
        <v>0</v>
      </c>
      <c r="K1679" s="34">
        <f t="shared" si="632"/>
        <v>143.15</v>
      </c>
      <c r="L1679" s="39">
        <f t="shared" si="633"/>
        <v>1237.9650187499999</v>
      </c>
      <c r="M1679" s="40">
        <f t="shared" si="634"/>
        <v>1381.11501875</v>
      </c>
      <c r="N1679" s="36"/>
      <c r="O1679" s="45">
        <f t="shared" si="635"/>
        <v>48684.304410937497</v>
      </c>
      <c r="P1679" s="46">
        <f t="shared" si="646"/>
        <v>48.6843044109375</v>
      </c>
      <c r="Q1679" s="42">
        <f t="shared" si="636"/>
        <v>48.6843044109375</v>
      </c>
      <c r="R1679" s="46">
        <f t="shared" si="645"/>
        <v>4.9728874404179209</v>
      </c>
      <c r="S1679" s="42">
        <f t="shared" si="637"/>
        <v>0</v>
      </c>
      <c r="T1679" s="43">
        <f t="shared" si="623"/>
        <v>1.2988910169929111</v>
      </c>
      <c r="U1679" s="36"/>
      <c r="V1679" s="58">
        <f t="shared" si="638"/>
        <v>0</v>
      </c>
      <c r="W1679" s="58">
        <f t="shared" si="639"/>
        <v>0</v>
      </c>
      <c r="Y1679" s="61">
        <f t="shared" si="625"/>
        <v>1133217</v>
      </c>
      <c r="Z1679" s="61">
        <f t="shared" si="626"/>
        <v>1133.2170000000001</v>
      </c>
      <c r="AA1679" s="61">
        <f t="shared" si="627"/>
        <v>0</v>
      </c>
      <c r="AB1679" s="63">
        <f t="shared" si="628"/>
        <v>0</v>
      </c>
      <c r="AC1679" s="36"/>
      <c r="AD1679" s="64">
        <f t="shared" si="629"/>
        <v>0</v>
      </c>
      <c r="AE1679" s="64">
        <f t="shared" si="630"/>
        <v>1.3258190338304883</v>
      </c>
      <c r="AF1679" s="42">
        <f t="shared" si="640"/>
        <v>0</v>
      </c>
      <c r="AG1679" s="72">
        <f t="shared" si="641"/>
        <v>0</v>
      </c>
      <c r="AH1679">
        <f t="shared" si="642"/>
        <v>0.78907629282319347</v>
      </c>
    </row>
    <row r="1680" spans="1:34" ht="15.75" thickBot="1" x14ac:dyDescent="0.3">
      <c r="A1680" s="36"/>
      <c r="B1680" s="18" t="s">
        <v>62</v>
      </c>
      <c r="C1680" s="18">
        <v>1676</v>
      </c>
      <c r="D1680" s="18">
        <v>199</v>
      </c>
      <c r="E1680" s="49">
        <v>126.9</v>
      </c>
      <c r="F1680" s="37">
        <f t="shared" si="643"/>
        <v>-1.3888888888890073E-2</v>
      </c>
      <c r="G1680" s="37">
        <f t="shared" si="644"/>
        <v>-5.0000000000004263E-2</v>
      </c>
      <c r="H1680" s="36"/>
      <c r="I1680" s="33">
        <f t="shared" si="624"/>
        <v>35.25</v>
      </c>
      <c r="J1680" s="34">
        <f t="shared" si="631"/>
        <v>-25.333333333335492</v>
      </c>
      <c r="K1680" s="34">
        <f t="shared" si="632"/>
        <v>143.15</v>
      </c>
      <c r="L1680" s="39">
        <f t="shared" si="633"/>
        <v>1237.9650187499999</v>
      </c>
      <c r="M1680" s="40">
        <f t="shared" si="634"/>
        <v>1381.11501875</v>
      </c>
      <c r="N1680" s="36"/>
      <c r="O1680" s="45">
        <f t="shared" si="635"/>
        <v>48684.304410937497</v>
      </c>
      <c r="P1680" s="46">
        <f t="shared" si="646"/>
        <v>48.6843044109375</v>
      </c>
      <c r="Q1680" s="42">
        <f t="shared" si="636"/>
        <v>47.791304410937421</v>
      </c>
      <c r="R1680" s="46">
        <f t="shared" si="645"/>
        <v>4.9864108583098483</v>
      </c>
      <c r="S1680" s="42">
        <f t="shared" si="637"/>
        <v>48577.245544444442</v>
      </c>
      <c r="T1680" s="43">
        <f t="shared" si="623"/>
        <v>1.3123846963108123</v>
      </c>
      <c r="U1680" s="65"/>
      <c r="V1680" s="58">
        <f t="shared" si="638"/>
        <v>0</v>
      </c>
      <c r="W1680" s="58">
        <f t="shared" si="639"/>
        <v>25.333333333335492</v>
      </c>
      <c r="Y1680" s="61">
        <f t="shared" si="625"/>
        <v>1133217</v>
      </c>
      <c r="Z1680" s="61">
        <f t="shared" si="626"/>
        <v>1133.2170000000001</v>
      </c>
      <c r="AA1680" s="61">
        <f t="shared" si="627"/>
        <v>1785.2962962964084</v>
      </c>
      <c r="AB1680" s="63">
        <f t="shared" si="628"/>
        <v>1.7852962962964083</v>
      </c>
      <c r="AC1680" s="36"/>
      <c r="AD1680" s="64">
        <f t="shared" si="629"/>
        <v>-1.7852962962964083</v>
      </c>
      <c r="AE1680" s="64">
        <f t="shared" si="630"/>
        <v>1.339164696493538</v>
      </c>
      <c r="AF1680" s="42">
        <f t="shared" si="640"/>
        <v>0</v>
      </c>
      <c r="AG1680" s="72">
        <f t="shared" si="641"/>
        <v>0</v>
      </c>
      <c r="AH1680">
        <f t="shared" si="642"/>
        <v>0.7972737030088185</v>
      </c>
    </row>
    <row r="1681" spans="1:34" ht="15.75" thickBot="1" x14ac:dyDescent="0.3">
      <c r="A1681" s="36"/>
      <c r="B1681" s="18" t="s">
        <v>62</v>
      </c>
      <c r="C1681" s="18">
        <v>1677</v>
      </c>
      <c r="D1681" s="18">
        <v>200</v>
      </c>
      <c r="E1681" s="49">
        <v>126.8</v>
      </c>
      <c r="F1681" s="37">
        <f t="shared" si="643"/>
        <v>-4.1666666666668246E-2</v>
      </c>
      <c r="G1681" s="37">
        <f t="shared" si="644"/>
        <v>-0.15000000000000568</v>
      </c>
      <c r="H1681" s="36"/>
      <c r="I1681" s="33">
        <f t="shared" si="624"/>
        <v>35.222222222222221</v>
      </c>
      <c r="J1681" s="34">
        <f t="shared" si="631"/>
        <v>-76.000000000002885</v>
      </c>
      <c r="K1681" s="34">
        <f t="shared" si="632"/>
        <v>143.15</v>
      </c>
      <c r="L1681" s="39">
        <f t="shared" si="633"/>
        <v>1236.0146999999999</v>
      </c>
      <c r="M1681" s="40">
        <f t="shared" si="634"/>
        <v>1379.1647</v>
      </c>
      <c r="N1681" s="36"/>
      <c r="O1681" s="45">
        <f t="shared" si="635"/>
        <v>48577.245544444442</v>
      </c>
      <c r="P1681" s="46">
        <f t="shared" si="646"/>
        <v>48.577245544444445</v>
      </c>
      <c r="Q1681" s="42">
        <f t="shared" si="636"/>
        <v>45.900356655555449</v>
      </c>
      <c r="R1681" s="46">
        <f t="shared" si="645"/>
        <v>4.9999045376277493</v>
      </c>
      <c r="S1681" s="42">
        <f t="shared" si="637"/>
        <v>48363.61507083333</v>
      </c>
      <c r="T1681" s="43">
        <f t="shared" si="623"/>
        <v>1.3258190338304883</v>
      </c>
      <c r="U1681" s="65"/>
      <c r="V1681" s="58">
        <f t="shared" si="638"/>
        <v>0</v>
      </c>
      <c r="W1681" s="58">
        <f t="shared" si="639"/>
        <v>76.000000000002885</v>
      </c>
      <c r="Y1681" s="61">
        <f t="shared" si="625"/>
        <v>1131431.7037037036</v>
      </c>
      <c r="Z1681" s="61">
        <f t="shared" si="626"/>
        <v>1131.4317037037035</v>
      </c>
      <c r="AA1681" s="61">
        <f t="shared" si="627"/>
        <v>3566.3703703703359</v>
      </c>
      <c r="AB1681" s="63">
        <f t="shared" si="628"/>
        <v>3.5663703703703358</v>
      </c>
      <c r="AC1681" s="36"/>
      <c r="AD1681" s="64">
        <f t="shared" si="629"/>
        <v>-3.5663703703703358</v>
      </c>
      <c r="AE1681" s="64">
        <f t="shared" si="630"/>
        <v>1.352422088854649</v>
      </c>
      <c r="AF1681" s="42">
        <f t="shared" si="640"/>
        <v>0</v>
      </c>
      <c r="AG1681" s="72">
        <f t="shared" si="641"/>
        <v>0</v>
      </c>
      <c r="AH1681">
        <f t="shared" si="642"/>
        <v>0.80543506305202162</v>
      </c>
    </row>
    <row r="1682" spans="1:34" ht="15.75" thickBot="1" x14ac:dyDescent="0.3">
      <c r="A1682" s="36"/>
      <c r="B1682" s="18" t="s">
        <v>62</v>
      </c>
      <c r="C1682" s="18">
        <v>1678</v>
      </c>
      <c r="D1682" s="18">
        <v>201</v>
      </c>
      <c r="E1682" s="49">
        <v>126.6</v>
      </c>
      <c r="F1682" s="37">
        <f t="shared" si="643"/>
        <v>-6.9444444444444448E-2</v>
      </c>
      <c r="G1682" s="37">
        <f t="shared" si="644"/>
        <v>-0.25</v>
      </c>
      <c r="H1682" s="36"/>
      <c r="I1682" s="33">
        <f t="shared" si="624"/>
        <v>35.166666666666664</v>
      </c>
      <c r="J1682" s="34">
        <f t="shared" si="631"/>
        <v>-126.66666666666667</v>
      </c>
      <c r="K1682" s="34">
        <f t="shared" si="632"/>
        <v>143.15</v>
      </c>
      <c r="L1682" s="39">
        <f t="shared" si="633"/>
        <v>1232.1186749999999</v>
      </c>
      <c r="M1682" s="40">
        <f t="shared" si="634"/>
        <v>1375.268675</v>
      </c>
      <c r="N1682" s="36"/>
      <c r="O1682" s="45">
        <f t="shared" si="635"/>
        <v>48363.61507083333</v>
      </c>
      <c r="P1682" s="46">
        <f t="shared" si="646"/>
        <v>48.363615070833333</v>
      </c>
      <c r="Q1682" s="42">
        <f t="shared" si="636"/>
        <v>43.909170626388885</v>
      </c>
      <c r="R1682" s="46">
        <f t="shared" si="645"/>
        <v>5.0133388751474248</v>
      </c>
      <c r="S1682" s="42">
        <f t="shared" si="637"/>
        <v>48044.385586979188</v>
      </c>
      <c r="T1682" s="43">
        <f t="shared" si="623"/>
        <v>1.339164696493538</v>
      </c>
      <c r="U1682" s="65">
        <f>SUM(S1680:S1685)</f>
        <v>287427.32563055563</v>
      </c>
      <c r="V1682" s="58">
        <f t="shared" si="638"/>
        <v>0</v>
      </c>
      <c r="W1682" s="58">
        <f t="shared" si="639"/>
        <v>126.66666666666667</v>
      </c>
      <c r="Y1682" s="61">
        <f t="shared" si="625"/>
        <v>1127865.3333333333</v>
      </c>
      <c r="Z1682" s="61">
        <f t="shared" si="626"/>
        <v>1127.8653333333332</v>
      </c>
      <c r="AA1682" s="61">
        <f t="shared" si="627"/>
        <v>5338.9999999997672</v>
      </c>
      <c r="AB1682" s="63">
        <f t="shared" si="628"/>
        <v>5.3389999999997668</v>
      </c>
      <c r="AC1682" s="36"/>
      <c r="AD1682" s="64">
        <f t="shared" si="629"/>
        <v>-5.3389999999997668</v>
      </c>
      <c r="AE1682" s="64">
        <f t="shared" si="630"/>
        <v>1.3655916145075715</v>
      </c>
      <c r="AF1682" s="42">
        <f t="shared" si="640"/>
        <v>0</v>
      </c>
      <c r="AG1682" s="72">
        <f t="shared" si="641"/>
        <v>0</v>
      </c>
      <c r="AH1682">
        <f t="shared" si="642"/>
        <v>0.81354255311982437</v>
      </c>
    </row>
    <row r="1683" spans="1:34" ht="15.75" thickBot="1" x14ac:dyDescent="0.3">
      <c r="A1683" s="36"/>
      <c r="B1683" s="18" t="s">
        <v>62</v>
      </c>
      <c r="C1683" s="18">
        <v>1679</v>
      </c>
      <c r="D1683" s="18">
        <v>202</v>
      </c>
      <c r="E1683" s="49">
        <v>126.3</v>
      </c>
      <c r="F1683" s="37">
        <f t="shared" si="643"/>
        <v>-8.3333333333332538E-2</v>
      </c>
      <c r="G1683" s="37">
        <f t="shared" si="644"/>
        <v>-0.29999999999999716</v>
      </c>
      <c r="H1683" s="36"/>
      <c r="I1683" s="33">
        <f t="shared" si="624"/>
        <v>35.083333333333336</v>
      </c>
      <c r="J1683" s="34">
        <f t="shared" si="631"/>
        <v>-151.99999999999855</v>
      </c>
      <c r="K1683" s="34">
        <f t="shared" si="632"/>
        <v>143.15</v>
      </c>
      <c r="L1683" s="39">
        <f t="shared" si="633"/>
        <v>1226.2861687500003</v>
      </c>
      <c r="M1683" s="40">
        <f t="shared" si="634"/>
        <v>1369.4361687500004</v>
      </c>
      <c r="N1683" s="36"/>
      <c r="O1683" s="45">
        <f t="shared" si="635"/>
        <v>48044.385586979188</v>
      </c>
      <c r="P1683" s="46">
        <f t="shared" si="646"/>
        <v>48.044385586979189</v>
      </c>
      <c r="Q1683" s="42">
        <f t="shared" si="636"/>
        <v>42.71171892031257</v>
      </c>
      <c r="R1683" s="46">
        <f t="shared" si="645"/>
        <v>5.0266845378104748</v>
      </c>
      <c r="S1683" s="42">
        <f t="shared" si="637"/>
        <v>47726.612500000003</v>
      </c>
      <c r="T1683" s="43">
        <f t="shared" si="623"/>
        <v>1.352422088854649</v>
      </c>
      <c r="U1683" s="65"/>
      <c r="V1683" s="58">
        <f t="shared" si="638"/>
        <v>0</v>
      </c>
      <c r="W1683" s="58">
        <f t="shared" si="639"/>
        <v>151.99999999999855</v>
      </c>
      <c r="Y1683" s="61">
        <f t="shared" si="625"/>
        <v>1122526.3333333335</v>
      </c>
      <c r="Z1683" s="61">
        <f t="shared" si="626"/>
        <v>1122.5263333333335</v>
      </c>
      <c r="AA1683" s="61">
        <f t="shared" si="627"/>
        <v>5326.3333333334886</v>
      </c>
      <c r="AB1683" s="63">
        <f t="shared" si="628"/>
        <v>5.3263333333334888</v>
      </c>
      <c r="AC1683" s="36"/>
      <c r="AD1683" s="64">
        <f t="shared" si="629"/>
        <v>-5.3263333333334888</v>
      </c>
      <c r="AE1683" s="64">
        <f t="shared" si="630"/>
        <v>1.3787319407791765</v>
      </c>
      <c r="AF1683" s="42">
        <f t="shared" si="640"/>
        <v>0</v>
      </c>
      <c r="AG1683" s="72">
        <f t="shared" si="641"/>
        <v>0</v>
      </c>
      <c r="AH1683">
        <f t="shared" si="642"/>
        <v>0.82159641897919933</v>
      </c>
    </row>
    <row r="1684" spans="1:34" ht="15.75" thickBot="1" x14ac:dyDescent="0.3">
      <c r="A1684" s="36"/>
      <c r="B1684" s="18" t="s">
        <v>62</v>
      </c>
      <c r="C1684" s="18">
        <v>1680</v>
      </c>
      <c r="D1684" s="18">
        <v>203</v>
      </c>
      <c r="E1684" s="49">
        <v>126</v>
      </c>
      <c r="F1684" s="37">
        <f t="shared" si="643"/>
        <v>-8.3333333333332538E-2</v>
      </c>
      <c r="G1684" s="37">
        <f t="shared" si="644"/>
        <v>-0.29999999999999716</v>
      </c>
      <c r="H1684" s="36"/>
      <c r="I1684" s="33">
        <f t="shared" si="624"/>
        <v>35</v>
      </c>
      <c r="J1684" s="34">
        <f t="shared" si="631"/>
        <v>-151.99999999999855</v>
      </c>
      <c r="K1684" s="34">
        <f t="shared" si="632"/>
        <v>143.15</v>
      </c>
      <c r="L1684" s="39">
        <f t="shared" si="633"/>
        <v>1220.4675</v>
      </c>
      <c r="M1684" s="40">
        <f t="shared" si="634"/>
        <v>1363.6175000000001</v>
      </c>
      <c r="N1684" s="36"/>
      <c r="O1684" s="45">
        <f t="shared" si="635"/>
        <v>47726.612500000003</v>
      </c>
      <c r="P1684" s="46">
        <f t="shared" si="646"/>
        <v>47.726612500000002</v>
      </c>
      <c r="Q1684" s="42">
        <f t="shared" si="636"/>
        <v>42.406612500000044</v>
      </c>
      <c r="R1684" s="46">
        <f t="shared" si="645"/>
        <v>5.0399419301715858</v>
      </c>
      <c r="S1684" s="42">
        <f t="shared" si="637"/>
        <v>47410.29235052086</v>
      </c>
      <c r="T1684" s="43">
        <f t="shared" si="623"/>
        <v>1.3655916145075715</v>
      </c>
      <c r="U1684" s="65"/>
      <c r="V1684" s="58">
        <f t="shared" si="638"/>
        <v>0</v>
      </c>
      <c r="W1684" s="58">
        <f t="shared" si="639"/>
        <v>151.99999999999855</v>
      </c>
      <c r="Y1684" s="61">
        <f t="shared" si="625"/>
        <v>1117200</v>
      </c>
      <c r="Z1684" s="61">
        <f t="shared" si="626"/>
        <v>1117.2</v>
      </c>
      <c r="AA1684" s="61">
        <f t="shared" si="627"/>
        <v>5313.6666666662786</v>
      </c>
      <c r="AB1684" s="63">
        <f t="shared" si="628"/>
        <v>5.3136666666662782</v>
      </c>
      <c r="AC1684" s="36"/>
      <c r="AD1684" s="64">
        <f t="shared" si="629"/>
        <v>-5.3136666666662782</v>
      </c>
      <c r="AE1684" s="64">
        <f t="shared" si="630"/>
        <v>1.3787319407791765</v>
      </c>
      <c r="AF1684" s="42">
        <f t="shared" si="640"/>
        <v>0</v>
      </c>
      <c r="AG1684" s="72">
        <f t="shared" si="641"/>
        <v>0</v>
      </c>
      <c r="AH1684">
        <f t="shared" si="642"/>
        <v>0.82959690581334977</v>
      </c>
    </row>
    <row r="1685" spans="1:34" ht="15.75" thickBot="1" x14ac:dyDescent="0.3">
      <c r="A1685" s="36"/>
      <c r="B1685" s="18" t="s">
        <v>62</v>
      </c>
      <c r="C1685" s="18">
        <v>1681</v>
      </c>
      <c r="D1685" s="18">
        <v>204</v>
      </c>
      <c r="E1685" s="49">
        <v>125.7</v>
      </c>
      <c r="F1685" s="37">
        <f t="shared" si="643"/>
        <v>-5.5555555555556344E-2</v>
      </c>
      <c r="G1685" s="37">
        <f t="shared" si="644"/>
        <v>-0.20000000000000284</v>
      </c>
      <c r="H1685" s="36"/>
      <c r="I1685" s="33">
        <f t="shared" si="624"/>
        <v>34.916666666666671</v>
      </c>
      <c r="J1685" s="34">
        <f t="shared" si="631"/>
        <v>-101.33333333333476</v>
      </c>
      <c r="K1685" s="34">
        <f t="shared" si="632"/>
        <v>143.15</v>
      </c>
      <c r="L1685" s="39">
        <f t="shared" si="633"/>
        <v>1214.6626687500004</v>
      </c>
      <c r="M1685" s="40">
        <f t="shared" si="634"/>
        <v>1357.8126687500005</v>
      </c>
      <c r="N1685" s="36"/>
      <c r="O1685" s="45">
        <f t="shared" si="635"/>
        <v>47410.29235052086</v>
      </c>
      <c r="P1685" s="46">
        <f t="shared" si="646"/>
        <v>47.410292350520862</v>
      </c>
      <c r="Q1685" s="42">
        <f t="shared" si="636"/>
        <v>43.872070128298581</v>
      </c>
      <c r="R1685" s="46">
        <f t="shared" si="645"/>
        <v>5.0531114558245083</v>
      </c>
      <c r="S1685" s="42">
        <f t="shared" si="637"/>
        <v>47305.174577777769</v>
      </c>
      <c r="T1685" s="43">
        <f t="shared" si="623"/>
        <v>1.3787319407791765</v>
      </c>
      <c r="U1685" s="65"/>
      <c r="V1685" s="58">
        <f t="shared" si="638"/>
        <v>0</v>
      </c>
      <c r="W1685" s="58">
        <f t="shared" si="639"/>
        <v>101.33333333333476</v>
      </c>
      <c r="Y1685" s="61">
        <f t="shared" si="625"/>
        <v>1111886.3333333337</v>
      </c>
      <c r="Z1685" s="61">
        <f t="shared" si="626"/>
        <v>1111.8863333333338</v>
      </c>
      <c r="AA1685" s="61">
        <f t="shared" si="627"/>
        <v>1768.4074074078817</v>
      </c>
      <c r="AB1685" s="63">
        <f t="shared" si="628"/>
        <v>1.7684074074078817</v>
      </c>
      <c r="AC1685" s="36"/>
      <c r="AD1685" s="64">
        <f t="shared" si="629"/>
        <v>-1.7684074074078817</v>
      </c>
      <c r="AE1685" s="64">
        <f t="shared" si="630"/>
        <v>1.3787319407791765</v>
      </c>
      <c r="AF1685" s="42">
        <f t="shared" si="640"/>
        <v>0</v>
      </c>
      <c r="AG1685" s="72">
        <f t="shared" si="641"/>
        <v>0</v>
      </c>
      <c r="AH1685">
        <f t="shared" si="642"/>
        <v>0.83757965402334977</v>
      </c>
    </row>
    <row r="1686" spans="1:34" ht="15.75" thickBot="1" x14ac:dyDescent="0.3">
      <c r="A1686" s="36"/>
      <c r="B1686" s="18" t="s">
        <v>62</v>
      </c>
      <c r="C1686" s="18">
        <v>1682</v>
      </c>
      <c r="D1686" s="18">
        <v>205</v>
      </c>
      <c r="E1686" s="49">
        <v>125.6</v>
      </c>
      <c r="F1686" s="37">
        <f t="shared" si="643"/>
        <v>-1.3888888888890073E-2</v>
      </c>
      <c r="G1686" s="37">
        <f t="shared" si="644"/>
        <v>-5.0000000000004263E-2</v>
      </c>
      <c r="H1686" s="36"/>
      <c r="I1686" s="33">
        <f t="shared" si="624"/>
        <v>34.888888888888886</v>
      </c>
      <c r="J1686" s="34">
        <f t="shared" si="631"/>
        <v>-25.333333333335492</v>
      </c>
      <c r="K1686" s="34">
        <f t="shared" si="632"/>
        <v>143.15</v>
      </c>
      <c r="L1686" s="39">
        <f t="shared" si="633"/>
        <v>1212.7307999999998</v>
      </c>
      <c r="M1686" s="40">
        <f t="shared" si="634"/>
        <v>1355.8807999999999</v>
      </c>
      <c r="N1686" s="36"/>
      <c r="O1686" s="45">
        <f t="shared" si="635"/>
        <v>47305.174577777769</v>
      </c>
      <c r="P1686" s="46">
        <f t="shared" si="646"/>
        <v>47.30517457777777</v>
      </c>
      <c r="Q1686" s="42">
        <f t="shared" si="636"/>
        <v>46.42132272592584</v>
      </c>
      <c r="R1686" s="46">
        <f t="shared" si="645"/>
        <v>5.0662517820961135</v>
      </c>
      <c r="S1686" s="42">
        <f t="shared" si="637"/>
        <v>0</v>
      </c>
      <c r="T1686" s="43">
        <f t="shared" si="623"/>
        <v>1.3787319407791765</v>
      </c>
      <c r="U1686" s="36"/>
      <c r="V1686" s="58">
        <f t="shared" si="638"/>
        <v>0</v>
      </c>
      <c r="W1686" s="58">
        <f t="shared" si="639"/>
        <v>25.333333333335492</v>
      </c>
      <c r="Y1686" s="61">
        <f t="shared" si="625"/>
        <v>1110117.9259259258</v>
      </c>
      <c r="Z1686" s="61">
        <f t="shared" si="626"/>
        <v>1110.1179259259259</v>
      </c>
      <c r="AA1686" s="61">
        <f t="shared" si="627"/>
        <v>0</v>
      </c>
      <c r="AB1686" s="63">
        <f t="shared" si="628"/>
        <v>0</v>
      </c>
      <c r="AC1686" s="36"/>
      <c r="AD1686" s="64">
        <f t="shared" si="629"/>
        <v>0</v>
      </c>
      <c r="AE1686" s="64">
        <f t="shared" si="630"/>
        <v>1.3787319407791765</v>
      </c>
      <c r="AF1686" s="42">
        <f t="shared" si="640"/>
        <v>0</v>
      </c>
      <c r="AG1686" s="72">
        <f t="shared" si="641"/>
        <v>0</v>
      </c>
      <c r="AH1686">
        <f t="shared" si="642"/>
        <v>0.83757965402334977</v>
      </c>
    </row>
    <row r="1687" spans="1:34" ht="15.75" thickBot="1" x14ac:dyDescent="0.3">
      <c r="A1687" s="36"/>
      <c r="B1687" s="18" t="s">
        <v>62</v>
      </c>
      <c r="C1687" s="18">
        <v>1683</v>
      </c>
      <c r="D1687" s="18">
        <v>206</v>
      </c>
      <c r="E1687" s="49">
        <v>125.6</v>
      </c>
      <c r="F1687" s="37">
        <f t="shared" si="643"/>
        <v>2.7777777777778172E-2</v>
      </c>
      <c r="G1687" s="37">
        <f t="shared" si="644"/>
        <v>0.10000000000000142</v>
      </c>
      <c r="H1687" s="36"/>
      <c r="I1687" s="33">
        <f t="shared" si="624"/>
        <v>34.888888888888886</v>
      </c>
      <c r="J1687" s="34">
        <f t="shared" si="631"/>
        <v>50.666666666667382</v>
      </c>
      <c r="K1687" s="34">
        <f t="shared" si="632"/>
        <v>143.15</v>
      </c>
      <c r="L1687" s="39">
        <f t="shared" si="633"/>
        <v>1212.7307999999998</v>
      </c>
      <c r="M1687" s="40">
        <f t="shared" si="634"/>
        <v>1406.5474666666673</v>
      </c>
      <c r="N1687" s="36"/>
      <c r="O1687" s="45">
        <f t="shared" si="635"/>
        <v>49072.878281481499</v>
      </c>
      <c r="P1687" s="46">
        <f t="shared" si="646"/>
        <v>49.072878281481501</v>
      </c>
      <c r="Q1687" s="42">
        <f t="shared" si="636"/>
        <v>49.072878281481501</v>
      </c>
      <c r="R1687" s="46">
        <f t="shared" si="645"/>
        <v>5.0798831371743027</v>
      </c>
      <c r="S1687" s="42">
        <f t="shared" si="637"/>
        <v>0</v>
      </c>
      <c r="T1687" s="43">
        <f t="shared" si="623"/>
        <v>1.3787319407791765</v>
      </c>
      <c r="U1687" s="36"/>
      <c r="V1687" s="58">
        <f t="shared" si="638"/>
        <v>50.666666666667382</v>
      </c>
      <c r="W1687" s="58">
        <f t="shared" si="639"/>
        <v>0</v>
      </c>
      <c r="Y1687" s="61">
        <f t="shared" si="625"/>
        <v>1110117.9259259258</v>
      </c>
      <c r="Z1687" s="61">
        <f t="shared" si="626"/>
        <v>1110.1179259259259</v>
      </c>
      <c r="AA1687" s="61">
        <f t="shared" si="627"/>
        <v>0</v>
      </c>
      <c r="AB1687" s="63">
        <f t="shared" si="628"/>
        <v>0</v>
      </c>
      <c r="AC1687" s="36"/>
      <c r="AD1687" s="64">
        <f t="shared" si="629"/>
        <v>0</v>
      </c>
      <c r="AE1687" s="64">
        <f t="shared" si="630"/>
        <v>1.3787319407791765</v>
      </c>
      <c r="AF1687" s="42">
        <f t="shared" si="640"/>
        <v>0</v>
      </c>
      <c r="AG1687" s="72">
        <f t="shared" si="641"/>
        <v>0</v>
      </c>
      <c r="AH1687">
        <f t="shared" si="642"/>
        <v>0.83757965402334977</v>
      </c>
    </row>
    <row r="1688" spans="1:34" ht="15.75" thickBot="1" x14ac:dyDescent="0.3">
      <c r="A1688" s="36"/>
      <c r="B1688" s="18" t="s">
        <v>62</v>
      </c>
      <c r="C1688" s="18">
        <v>1684</v>
      </c>
      <c r="D1688" s="18">
        <v>207</v>
      </c>
      <c r="E1688" s="49">
        <v>125.8</v>
      </c>
      <c r="F1688" s="37">
        <f t="shared" si="643"/>
        <v>8.3333333333334522E-2</v>
      </c>
      <c r="G1688" s="37">
        <f t="shared" si="644"/>
        <v>0.30000000000000426</v>
      </c>
      <c r="H1688" s="36"/>
      <c r="I1688" s="33">
        <f t="shared" si="624"/>
        <v>34.944444444444443</v>
      </c>
      <c r="J1688" s="34">
        <f t="shared" si="631"/>
        <v>152.00000000000216</v>
      </c>
      <c r="K1688" s="34">
        <f t="shared" si="632"/>
        <v>143.15</v>
      </c>
      <c r="L1688" s="39">
        <f t="shared" si="633"/>
        <v>1216.5960749999997</v>
      </c>
      <c r="M1688" s="40">
        <f t="shared" si="634"/>
        <v>1511.7460750000018</v>
      </c>
      <c r="N1688" s="36"/>
      <c r="O1688" s="45">
        <f t="shared" si="635"/>
        <v>52827.126731944503</v>
      </c>
      <c r="P1688" s="46">
        <f t="shared" si="646"/>
        <v>52.827126731944503</v>
      </c>
      <c r="Q1688" s="42">
        <f t="shared" si="636"/>
        <v>52.827126731944503</v>
      </c>
      <c r="R1688" s="46">
        <f t="shared" si="645"/>
        <v>5.0945573390442878</v>
      </c>
      <c r="S1688" s="42">
        <f t="shared" si="637"/>
        <v>0</v>
      </c>
      <c r="T1688" s="43">
        <f t="shared" si="623"/>
        <v>1.3787319407791765</v>
      </c>
      <c r="U1688" s="36"/>
      <c r="V1688" s="58">
        <f t="shared" si="638"/>
        <v>152.00000000000216</v>
      </c>
      <c r="W1688" s="58">
        <f t="shared" si="639"/>
        <v>0</v>
      </c>
      <c r="Y1688" s="61">
        <f t="shared" si="625"/>
        <v>1113656.1481481479</v>
      </c>
      <c r="Z1688" s="61">
        <f t="shared" si="626"/>
        <v>1113.6561481481478</v>
      </c>
      <c r="AA1688" s="61">
        <f t="shared" si="627"/>
        <v>0</v>
      </c>
      <c r="AB1688" s="63">
        <f t="shared" si="628"/>
        <v>0</v>
      </c>
      <c r="AC1688" s="36"/>
      <c r="AD1688" s="64">
        <f t="shared" si="629"/>
        <v>0</v>
      </c>
      <c r="AE1688" s="64">
        <f t="shared" si="630"/>
        <v>1.3787319407791765</v>
      </c>
      <c r="AF1688" s="42">
        <f t="shared" si="640"/>
        <v>0</v>
      </c>
      <c r="AG1688" s="72">
        <f t="shared" si="641"/>
        <v>0</v>
      </c>
      <c r="AH1688">
        <f t="shared" si="642"/>
        <v>0.83757965402334977</v>
      </c>
    </row>
    <row r="1689" spans="1:34" ht="15.75" thickBot="1" x14ac:dyDescent="0.3">
      <c r="A1689" s="36"/>
      <c r="B1689" s="18" t="s">
        <v>62</v>
      </c>
      <c r="C1689" s="18">
        <v>1685</v>
      </c>
      <c r="D1689" s="18">
        <v>208</v>
      </c>
      <c r="E1689" s="49">
        <v>126.2</v>
      </c>
      <c r="F1689" s="37">
        <f t="shared" si="643"/>
        <v>0.11111111111111072</v>
      </c>
      <c r="G1689" s="37">
        <f t="shared" si="644"/>
        <v>0.39999999999999858</v>
      </c>
      <c r="H1689" s="36"/>
      <c r="I1689" s="33">
        <f t="shared" si="624"/>
        <v>35.055555555555557</v>
      </c>
      <c r="J1689" s="34">
        <f t="shared" si="631"/>
        <v>202.66666666666595</v>
      </c>
      <c r="K1689" s="34">
        <f t="shared" si="632"/>
        <v>143.15</v>
      </c>
      <c r="L1689" s="39">
        <f t="shared" si="633"/>
        <v>1224.345075</v>
      </c>
      <c r="M1689" s="40">
        <f t="shared" si="634"/>
        <v>1570.1617416666659</v>
      </c>
      <c r="N1689" s="36"/>
      <c r="O1689" s="45">
        <f t="shared" si="635"/>
        <v>55042.892166203681</v>
      </c>
      <c r="P1689" s="46">
        <f t="shared" si="646"/>
        <v>55.042892166203679</v>
      </c>
      <c r="Q1689" s="42">
        <f t="shared" si="636"/>
        <v>55.042892166203679</v>
      </c>
      <c r="R1689" s="46">
        <f t="shared" si="645"/>
        <v>5.109847031312678</v>
      </c>
      <c r="S1689" s="42">
        <f t="shared" si="637"/>
        <v>0</v>
      </c>
      <c r="T1689" s="43">
        <f t="shared" si="623"/>
        <v>1.3787319407791765</v>
      </c>
      <c r="U1689" s="36"/>
      <c r="V1689" s="58">
        <f t="shared" si="638"/>
        <v>202.66666666666595</v>
      </c>
      <c r="W1689" s="58">
        <f t="shared" si="639"/>
        <v>0</v>
      </c>
      <c r="Y1689" s="61">
        <f t="shared" si="625"/>
        <v>1120749.4814814816</v>
      </c>
      <c r="Z1689" s="61">
        <f t="shared" si="626"/>
        <v>1120.7494814814816</v>
      </c>
      <c r="AA1689" s="61">
        <f t="shared" si="627"/>
        <v>0</v>
      </c>
      <c r="AB1689" s="63">
        <f t="shared" si="628"/>
        <v>0</v>
      </c>
      <c r="AC1689" s="36"/>
      <c r="AD1689" s="64">
        <f t="shared" si="629"/>
        <v>0</v>
      </c>
      <c r="AE1689" s="64">
        <f t="shared" si="630"/>
        <v>1.3787319407791765</v>
      </c>
      <c r="AF1689" s="42">
        <f t="shared" si="640"/>
        <v>0</v>
      </c>
      <c r="AG1689" s="72">
        <f t="shared" si="641"/>
        <v>0</v>
      </c>
      <c r="AH1689">
        <f t="shared" si="642"/>
        <v>0.83757965402334977</v>
      </c>
    </row>
    <row r="1690" spans="1:34" ht="15.75" thickBot="1" x14ac:dyDescent="0.3">
      <c r="A1690" s="36"/>
      <c r="B1690" s="18" t="s">
        <v>62</v>
      </c>
      <c r="C1690" s="18">
        <v>1686</v>
      </c>
      <c r="D1690" s="18">
        <v>209</v>
      </c>
      <c r="E1690" s="49">
        <v>126.6</v>
      </c>
      <c r="F1690" s="37">
        <f t="shared" si="643"/>
        <v>0.11111111111111072</v>
      </c>
      <c r="G1690" s="37">
        <f t="shared" si="644"/>
        <v>0.39999999999999858</v>
      </c>
      <c r="H1690" s="36"/>
      <c r="I1690" s="33">
        <f t="shared" si="624"/>
        <v>35.166666666666664</v>
      </c>
      <c r="J1690" s="34">
        <f t="shared" si="631"/>
        <v>202.66666666666595</v>
      </c>
      <c r="K1690" s="34">
        <f t="shared" si="632"/>
        <v>143.15</v>
      </c>
      <c r="L1690" s="39">
        <f t="shared" si="633"/>
        <v>1232.1186749999999</v>
      </c>
      <c r="M1690" s="40">
        <f t="shared" si="634"/>
        <v>1577.9353416666659</v>
      </c>
      <c r="N1690" s="36"/>
      <c r="O1690" s="45">
        <f t="shared" si="635"/>
        <v>55490.72618194441</v>
      </c>
      <c r="P1690" s="46">
        <f t="shared" si="646"/>
        <v>55.49072618194441</v>
      </c>
      <c r="Q1690" s="42">
        <f t="shared" si="636"/>
        <v>55.49072618194441</v>
      </c>
      <c r="R1690" s="46">
        <f t="shared" si="645"/>
        <v>5.1252611219187738</v>
      </c>
      <c r="S1690" s="42">
        <f t="shared" si="637"/>
        <v>0</v>
      </c>
      <c r="T1690" s="43">
        <f t="shared" si="623"/>
        <v>1.3787319407791765</v>
      </c>
      <c r="U1690" s="36"/>
      <c r="V1690" s="58">
        <f t="shared" si="638"/>
        <v>202.66666666666595</v>
      </c>
      <c r="W1690" s="58">
        <f t="shared" si="639"/>
        <v>0</v>
      </c>
      <c r="Y1690" s="61">
        <f t="shared" si="625"/>
        <v>1127865.3333333333</v>
      </c>
      <c r="Z1690" s="61">
        <f t="shared" si="626"/>
        <v>1127.8653333333332</v>
      </c>
      <c r="AA1690" s="61">
        <f t="shared" si="627"/>
        <v>0</v>
      </c>
      <c r="AB1690" s="63">
        <f t="shared" si="628"/>
        <v>0</v>
      </c>
      <c r="AC1690" s="36"/>
      <c r="AD1690" s="64">
        <f t="shared" si="629"/>
        <v>0</v>
      </c>
      <c r="AE1690" s="64">
        <f t="shared" si="630"/>
        <v>1.3787319407791765</v>
      </c>
      <c r="AF1690" s="42">
        <f t="shared" si="640"/>
        <v>0</v>
      </c>
      <c r="AG1690" s="72">
        <f t="shared" si="641"/>
        <v>0</v>
      </c>
      <c r="AH1690">
        <f t="shared" si="642"/>
        <v>0.83757965402334977</v>
      </c>
    </row>
    <row r="1691" spans="1:34" ht="15.75" thickBot="1" x14ac:dyDescent="0.3">
      <c r="A1691" s="36"/>
      <c r="B1691" s="18" t="s">
        <v>62</v>
      </c>
      <c r="C1691" s="18">
        <v>1687</v>
      </c>
      <c r="D1691" s="18">
        <v>210</v>
      </c>
      <c r="E1691" s="49">
        <v>127</v>
      </c>
      <c r="F1691" s="37">
        <f t="shared" si="643"/>
        <v>0.11111111111111269</v>
      </c>
      <c r="G1691" s="37">
        <f t="shared" si="644"/>
        <v>0.40000000000000568</v>
      </c>
      <c r="H1691" s="36"/>
      <c r="I1691" s="33">
        <f t="shared" si="624"/>
        <v>35.277777777777779</v>
      </c>
      <c r="J1691" s="34">
        <f t="shared" si="631"/>
        <v>202.66666666666953</v>
      </c>
      <c r="K1691" s="34">
        <f t="shared" si="632"/>
        <v>143.15</v>
      </c>
      <c r="L1691" s="39">
        <f t="shared" si="633"/>
        <v>1239.9168749999999</v>
      </c>
      <c r="M1691" s="40">
        <f t="shared" si="634"/>
        <v>1585.7335416666695</v>
      </c>
      <c r="N1691" s="36"/>
      <c r="O1691" s="45">
        <f t="shared" si="635"/>
        <v>55941.155497685286</v>
      </c>
      <c r="P1691" s="46">
        <f t="shared" si="646"/>
        <v>55.941155497685287</v>
      </c>
      <c r="Q1691" s="42">
        <f t="shared" si="636"/>
        <v>55.941155497685287</v>
      </c>
      <c r="R1691" s="46">
        <f t="shared" si="645"/>
        <v>5.1408003317792419</v>
      </c>
      <c r="S1691" s="42">
        <f t="shared" si="637"/>
        <v>0</v>
      </c>
      <c r="T1691" s="43">
        <f t="shared" si="623"/>
        <v>1.3787319407791765</v>
      </c>
      <c r="U1691" s="36"/>
      <c r="V1691" s="58">
        <f t="shared" si="638"/>
        <v>202.66666666666953</v>
      </c>
      <c r="W1691" s="58">
        <f t="shared" si="639"/>
        <v>0</v>
      </c>
      <c r="Y1691" s="61">
        <f t="shared" si="625"/>
        <v>1135003.7037037036</v>
      </c>
      <c r="Z1691" s="61">
        <f t="shared" si="626"/>
        <v>1135.0037037037036</v>
      </c>
      <c r="AA1691" s="61">
        <f t="shared" si="627"/>
        <v>0</v>
      </c>
      <c r="AB1691" s="63">
        <f t="shared" si="628"/>
        <v>0</v>
      </c>
      <c r="AC1691" s="36"/>
      <c r="AD1691" s="64">
        <f t="shared" si="629"/>
        <v>0</v>
      </c>
      <c r="AE1691" s="64">
        <f t="shared" si="630"/>
        <v>1.3787319407791765</v>
      </c>
      <c r="AF1691" s="42">
        <f t="shared" si="640"/>
        <v>173609.01807407243</v>
      </c>
      <c r="AG1691" s="72">
        <f t="shared" si="641"/>
        <v>100194.10455599905</v>
      </c>
      <c r="AH1691">
        <f t="shared" si="642"/>
        <v>0.83757965402334977</v>
      </c>
    </row>
    <row r="1692" spans="1:34" ht="15.75" thickBot="1" x14ac:dyDescent="0.3">
      <c r="A1692" s="36"/>
      <c r="B1692" s="18" t="s">
        <v>62</v>
      </c>
      <c r="C1692" s="18">
        <v>1688</v>
      </c>
      <c r="D1692" s="18">
        <v>211</v>
      </c>
      <c r="E1692" s="49">
        <v>127.4</v>
      </c>
      <c r="F1692" s="37">
        <f t="shared" si="643"/>
        <v>8.3333333333332538E-2</v>
      </c>
      <c r="G1692" s="37">
        <f t="shared" si="644"/>
        <v>0.29999999999999716</v>
      </c>
      <c r="H1692" s="36"/>
      <c r="I1692" s="33">
        <f t="shared" si="624"/>
        <v>35.388888888888893</v>
      </c>
      <c r="J1692" s="34">
        <f t="shared" si="631"/>
        <v>151.99999999999855</v>
      </c>
      <c r="K1692" s="34">
        <f t="shared" si="632"/>
        <v>143.15</v>
      </c>
      <c r="L1692" s="39">
        <f t="shared" si="633"/>
        <v>1247.7396750000003</v>
      </c>
      <c r="M1692" s="40">
        <f t="shared" si="634"/>
        <v>1542.889674999999</v>
      </c>
      <c r="N1692" s="36"/>
      <c r="O1692" s="45">
        <f t="shared" si="635"/>
        <v>54601.15127638886</v>
      </c>
      <c r="P1692" s="46">
        <f t="shared" si="646"/>
        <v>54.601151276388862</v>
      </c>
      <c r="Q1692" s="42">
        <f t="shared" si="636"/>
        <v>54.601151276388855</v>
      </c>
      <c r="R1692" s="46">
        <f t="shared" si="645"/>
        <v>5.1559673182449055</v>
      </c>
      <c r="S1692" s="42">
        <f t="shared" si="637"/>
        <v>0</v>
      </c>
      <c r="T1692" s="43">
        <f t="shared" si="623"/>
        <v>1.3787319407791765</v>
      </c>
      <c r="U1692" s="36"/>
      <c r="V1692" s="58">
        <f t="shared" si="638"/>
        <v>151.99999999999855</v>
      </c>
      <c r="W1692" s="58">
        <f t="shared" si="639"/>
        <v>0</v>
      </c>
      <c r="Y1692" s="61">
        <f t="shared" si="625"/>
        <v>1142164.5925925928</v>
      </c>
      <c r="Z1692" s="61">
        <f t="shared" si="626"/>
        <v>1142.1645925925927</v>
      </c>
      <c r="AA1692" s="61">
        <f t="shared" si="627"/>
        <v>0</v>
      </c>
      <c r="AB1692" s="63">
        <f t="shared" si="628"/>
        <v>0</v>
      </c>
      <c r="AC1692" s="36"/>
      <c r="AD1692" s="64">
        <f t="shared" si="629"/>
        <v>0</v>
      </c>
      <c r="AE1692" s="64">
        <f t="shared" si="630"/>
        <v>1.3787319407791765</v>
      </c>
      <c r="AF1692" s="42">
        <f t="shared" si="640"/>
        <v>116103.01945678763</v>
      </c>
      <c r="AG1692" s="72">
        <f t="shared" si="641"/>
        <v>67005.955103998567</v>
      </c>
      <c r="AH1692">
        <f t="shared" si="642"/>
        <v>0.83757965402334977</v>
      </c>
    </row>
    <row r="1693" spans="1:34" ht="15.75" thickBot="1" x14ac:dyDescent="0.3">
      <c r="A1693" s="36"/>
      <c r="B1693" s="18" t="s">
        <v>62</v>
      </c>
      <c r="C1693" s="18">
        <v>1689</v>
      </c>
      <c r="D1693" s="18">
        <v>212</v>
      </c>
      <c r="E1693" s="49">
        <v>127.6</v>
      </c>
      <c r="F1693" s="37">
        <f t="shared" si="643"/>
        <v>5.5555555555554373E-2</v>
      </c>
      <c r="G1693" s="37">
        <f t="shared" si="644"/>
        <v>0.19999999999999574</v>
      </c>
      <c r="H1693" s="36"/>
      <c r="I1693" s="33">
        <f t="shared" si="624"/>
        <v>35.444444444444443</v>
      </c>
      <c r="J1693" s="34">
        <f t="shared" si="631"/>
        <v>101.33333333333118</v>
      </c>
      <c r="K1693" s="34">
        <f t="shared" si="632"/>
        <v>143.15</v>
      </c>
      <c r="L1693" s="39">
        <f t="shared" si="633"/>
        <v>1251.6602999999998</v>
      </c>
      <c r="M1693" s="40">
        <f t="shared" si="634"/>
        <v>1496.1436333333311</v>
      </c>
      <c r="N1693" s="36"/>
      <c r="O1693" s="45">
        <f t="shared" si="635"/>
        <v>53029.979892592513</v>
      </c>
      <c r="P1693" s="46">
        <f t="shared" si="646"/>
        <v>53.029979892592515</v>
      </c>
      <c r="Q1693" s="42">
        <f t="shared" si="636"/>
        <v>53.0299798925925</v>
      </c>
      <c r="R1693" s="46">
        <f t="shared" si="645"/>
        <v>5.1706978682150702</v>
      </c>
      <c r="S1693" s="42">
        <f t="shared" si="637"/>
        <v>0</v>
      </c>
      <c r="T1693" s="43">
        <f t="shared" si="623"/>
        <v>1.3787319407791765</v>
      </c>
      <c r="U1693" s="36"/>
      <c r="V1693" s="58">
        <f t="shared" si="638"/>
        <v>101.33333333333118</v>
      </c>
      <c r="W1693" s="58">
        <f t="shared" si="639"/>
        <v>0</v>
      </c>
      <c r="Y1693" s="61">
        <f t="shared" si="625"/>
        <v>1145753.4814814813</v>
      </c>
      <c r="Z1693" s="61">
        <f t="shared" si="626"/>
        <v>1145.7534814814812</v>
      </c>
      <c r="AA1693" s="61">
        <f t="shared" si="627"/>
        <v>0</v>
      </c>
      <c r="AB1693" s="63">
        <f t="shared" si="628"/>
        <v>0</v>
      </c>
      <c r="AC1693" s="36"/>
      <c r="AD1693" s="64">
        <f t="shared" si="629"/>
        <v>0</v>
      </c>
      <c r="AE1693" s="64">
        <f t="shared" si="630"/>
        <v>1.3787319407791765</v>
      </c>
      <c r="AF1693" s="42">
        <f t="shared" si="640"/>
        <v>87350.448000003307</v>
      </c>
      <c r="AG1693" s="72">
        <f t="shared" si="641"/>
        <v>50412.127302001907</v>
      </c>
      <c r="AH1693">
        <f t="shared" si="642"/>
        <v>0.83757965402334977</v>
      </c>
    </row>
    <row r="1694" spans="1:34" ht="15.75" thickBot="1" x14ac:dyDescent="0.3">
      <c r="A1694" s="36"/>
      <c r="B1694" s="18" t="s">
        <v>62</v>
      </c>
      <c r="C1694" s="18">
        <v>1690</v>
      </c>
      <c r="D1694" s="18">
        <v>213</v>
      </c>
      <c r="E1694" s="49">
        <v>127.8</v>
      </c>
      <c r="F1694" s="37">
        <f t="shared" si="643"/>
        <v>4.1666666666668246E-2</v>
      </c>
      <c r="G1694" s="37">
        <f t="shared" si="644"/>
        <v>0.15000000000000568</v>
      </c>
      <c r="H1694" s="36"/>
      <c r="I1694" s="33">
        <f t="shared" si="624"/>
        <v>35.5</v>
      </c>
      <c r="J1694" s="34">
        <f t="shared" si="631"/>
        <v>76.000000000002885</v>
      </c>
      <c r="K1694" s="34">
        <f t="shared" si="632"/>
        <v>143.15</v>
      </c>
      <c r="L1694" s="39">
        <f t="shared" si="633"/>
        <v>1255.5870749999999</v>
      </c>
      <c r="M1694" s="40">
        <f t="shared" si="634"/>
        <v>1474.737075000003</v>
      </c>
      <c r="N1694" s="36"/>
      <c r="O1694" s="45">
        <f t="shared" si="635"/>
        <v>52353.166162500107</v>
      </c>
      <c r="P1694" s="46">
        <f t="shared" si="646"/>
        <v>52.353166162500109</v>
      </c>
      <c r="Q1694" s="42">
        <f t="shared" si="636"/>
        <v>52.353166162500102</v>
      </c>
      <c r="R1694" s="46">
        <f t="shared" si="645"/>
        <v>5.1852404143713198</v>
      </c>
      <c r="S1694" s="42">
        <f t="shared" si="637"/>
        <v>0</v>
      </c>
      <c r="T1694" s="43">
        <f t="shared" si="623"/>
        <v>1.3787319407791765</v>
      </c>
      <c r="U1694" s="36"/>
      <c r="V1694" s="58">
        <f t="shared" si="638"/>
        <v>76.000000000002885</v>
      </c>
      <c r="W1694" s="58">
        <f t="shared" si="639"/>
        <v>0</v>
      </c>
      <c r="Y1694" s="61">
        <f t="shared" si="625"/>
        <v>1149348</v>
      </c>
      <c r="Z1694" s="61">
        <f t="shared" si="626"/>
        <v>1149.348</v>
      </c>
      <c r="AA1694" s="61">
        <f t="shared" si="627"/>
        <v>0</v>
      </c>
      <c r="AB1694" s="63">
        <f t="shared" si="628"/>
        <v>0</v>
      </c>
      <c r="AC1694" s="36"/>
      <c r="AD1694" s="64">
        <f t="shared" si="629"/>
        <v>0</v>
      </c>
      <c r="AE1694" s="64">
        <f t="shared" si="630"/>
        <v>1.3787319407791765</v>
      </c>
      <c r="AF1694" s="42">
        <f t="shared" si="640"/>
        <v>58324.800098766253</v>
      </c>
      <c r="AG1694" s="72">
        <f t="shared" si="641"/>
        <v>33660.70025700047</v>
      </c>
      <c r="AH1694">
        <f t="shared" si="642"/>
        <v>0.83757965402334977</v>
      </c>
    </row>
    <row r="1695" spans="1:34" ht="15.75" thickBot="1" x14ac:dyDescent="0.3">
      <c r="A1695" s="36"/>
      <c r="B1695" s="18" t="s">
        <v>62</v>
      </c>
      <c r="C1695" s="18">
        <v>1691</v>
      </c>
      <c r="D1695" s="18">
        <v>214</v>
      </c>
      <c r="E1695" s="49">
        <v>127.9</v>
      </c>
      <c r="F1695" s="37">
        <f t="shared" si="643"/>
        <v>2.7777777777778172E-2</v>
      </c>
      <c r="G1695" s="37">
        <f t="shared" si="644"/>
        <v>0.10000000000000142</v>
      </c>
      <c r="H1695" s="36"/>
      <c r="I1695" s="33">
        <f t="shared" si="624"/>
        <v>35.527777777777779</v>
      </c>
      <c r="J1695" s="34">
        <f t="shared" si="631"/>
        <v>50.666666666667382</v>
      </c>
      <c r="K1695" s="34">
        <f t="shared" si="632"/>
        <v>143.15</v>
      </c>
      <c r="L1695" s="39">
        <f t="shared" si="633"/>
        <v>1257.55276875</v>
      </c>
      <c r="M1695" s="40">
        <f t="shared" si="634"/>
        <v>1451.3694354166676</v>
      </c>
      <c r="N1695" s="36"/>
      <c r="O1695" s="45">
        <f t="shared" si="635"/>
        <v>51563.930774942164</v>
      </c>
      <c r="P1695" s="46">
        <f t="shared" si="646"/>
        <v>51.563930774942165</v>
      </c>
      <c r="Q1695" s="42">
        <f t="shared" si="636"/>
        <v>51.563930774942158</v>
      </c>
      <c r="R1695" s="46">
        <f t="shared" si="645"/>
        <v>5.1995637284754705</v>
      </c>
      <c r="S1695" s="42">
        <f t="shared" si="637"/>
        <v>0</v>
      </c>
      <c r="T1695" s="43">
        <f t="shared" si="623"/>
        <v>1.3787319407791765</v>
      </c>
      <c r="U1695" s="36"/>
      <c r="V1695" s="58">
        <f t="shared" si="638"/>
        <v>50.666666666667382</v>
      </c>
      <c r="W1695" s="58">
        <f t="shared" si="639"/>
        <v>0</v>
      </c>
      <c r="Y1695" s="61">
        <f t="shared" si="625"/>
        <v>1151147.3703703703</v>
      </c>
      <c r="Z1695" s="61">
        <f t="shared" si="626"/>
        <v>1151.1473703703703</v>
      </c>
      <c r="AA1695" s="61">
        <f t="shared" si="627"/>
        <v>0</v>
      </c>
      <c r="AB1695" s="63">
        <f t="shared" si="628"/>
        <v>0</v>
      </c>
      <c r="AC1695" s="36"/>
      <c r="AD1695" s="64">
        <f t="shared" si="629"/>
        <v>0</v>
      </c>
      <c r="AE1695" s="64">
        <f t="shared" si="630"/>
        <v>1.3787319407791765</v>
      </c>
      <c r="AF1695" s="42">
        <f t="shared" si="640"/>
        <v>58416.039506169524</v>
      </c>
      <c r="AG1695" s="72">
        <f t="shared" si="641"/>
        <v>33713.356799998081</v>
      </c>
      <c r="AH1695">
        <f t="shared" si="642"/>
        <v>0.83757965402334977</v>
      </c>
    </row>
    <row r="1696" spans="1:34" ht="15.75" thickBot="1" x14ac:dyDescent="0.3">
      <c r="A1696" s="36"/>
      <c r="B1696" s="18" t="s">
        <v>62</v>
      </c>
      <c r="C1696" s="18">
        <v>1692</v>
      </c>
      <c r="D1696" s="18">
        <v>215</v>
      </c>
      <c r="E1696" s="49">
        <v>128</v>
      </c>
      <c r="F1696" s="37">
        <f t="shared" si="643"/>
        <v>2.7777777777776198E-2</v>
      </c>
      <c r="G1696" s="37">
        <f t="shared" si="644"/>
        <v>9.9999999999994316E-2</v>
      </c>
      <c r="H1696" s="36"/>
      <c r="I1696" s="33">
        <f t="shared" si="624"/>
        <v>35.555555555555557</v>
      </c>
      <c r="J1696" s="34">
        <f t="shared" si="631"/>
        <v>50.666666666663787</v>
      </c>
      <c r="K1696" s="34">
        <f t="shared" si="632"/>
        <v>143.15</v>
      </c>
      <c r="L1696" s="39">
        <f t="shared" si="633"/>
        <v>1259.5200000000002</v>
      </c>
      <c r="M1696" s="40">
        <f t="shared" si="634"/>
        <v>1453.3366666666641</v>
      </c>
      <c r="N1696" s="36"/>
      <c r="O1696" s="45">
        <f t="shared" si="635"/>
        <v>51674.192592592502</v>
      </c>
      <c r="P1696" s="46">
        <f t="shared" si="646"/>
        <v>51.674192592592505</v>
      </c>
      <c r="Q1696" s="42">
        <f t="shared" si="636"/>
        <v>51.674192592592505</v>
      </c>
      <c r="R1696" s="46">
        <f t="shared" si="645"/>
        <v>5.2139176708623021</v>
      </c>
      <c r="S1696" s="42">
        <f t="shared" si="637"/>
        <v>0</v>
      </c>
      <c r="T1696" s="43">
        <f t="shared" si="623"/>
        <v>1.3787319407791765</v>
      </c>
      <c r="U1696" s="36"/>
      <c r="V1696" s="58">
        <f t="shared" si="638"/>
        <v>50.666666666663787</v>
      </c>
      <c r="W1696" s="58">
        <f t="shared" si="639"/>
        <v>0</v>
      </c>
      <c r="Y1696" s="61">
        <f t="shared" si="625"/>
        <v>1152948.1481481483</v>
      </c>
      <c r="Z1696" s="61">
        <f t="shared" si="626"/>
        <v>1152.9481481481482</v>
      </c>
      <c r="AA1696" s="61">
        <f t="shared" si="627"/>
        <v>0</v>
      </c>
      <c r="AB1696" s="63">
        <f t="shared" si="628"/>
        <v>0</v>
      </c>
      <c r="AC1696" s="36"/>
      <c r="AD1696" s="64">
        <f t="shared" si="629"/>
        <v>0</v>
      </c>
      <c r="AE1696" s="64">
        <f t="shared" si="630"/>
        <v>1.3787319407791765</v>
      </c>
      <c r="AF1696" s="42">
        <f t="shared" si="640"/>
        <v>0</v>
      </c>
      <c r="AG1696" s="72">
        <f t="shared" si="641"/>
        <v>0</v>
      </c>
      <c r="AH1696">
        <f t="shared" si="642"/>
        <v>0.83757965402334977</v>
      </c>
    </row>
    <row r="1697" spans="1:34" ht="15.75" thickBot="1" x14ac:dyDescent="0.3">
      <c r="A1697" s="36"/>
      <c r="B1697" s="18" t="s">
        <v>62</v>
      </c>
      <c r="C1697" s="18">
        <v>1693</v>
      </c>
      <c r="D1697" s="18">
        <v>216</v>
      </c>
      <c r="E1697" s="49">
        <v>128.1</v>
      </c>
      <c r="F1697" s="37">
        <f t="shared" si="643"/>
        <v>2.7777777777776198E-2</v>
      </c>
      <c r="G1697" s="37">
        <f t="shared" si="644"/>
        <v>9.9999999999994316E-2</v>
      </c>
      <c r="H1697" s="36"/>
      <c r="I1697" s="33">
        <f t="shared" si="624"/>
        <v>35.583333333333336</v>
      </c>
      <c r="J1697" s="34">
        <f t="shared" si="631"/>
        <v>50.666666666663787</v>
      </c>
      <c r="K1697" s="34">
        <f t="shared" si="632"/>
        <v>143.15</v>
      </c>
      <c r="L1697" s="39">
        <f t="shared" si="633"/>
        <v>1261.4887687500002</v>
      </c>
      <c r="M1697" s="40">
        <f t="shared" si="634"/>
        <v>1455.3054354166641</v>
      </c>
      <c r="N1697" s="36"/>
      <c r="O1697" s="45">
        <f t="shared" si="635"/>
        <v>51784.618410242969</v>
      </c>
      <c r="P1697" s="46">
        <f t="shared" si="646"/>
        <v>51.78461841024297</v>
      </c>
      <c r="Q1697" s="42">
        <f t="shared" si="636"/>
        <v>51.78461841024297</v>
      </c>
      <c r="R1697" s="46">
        <f t="shared" si="645"/>
        <v>5.2283022870873692</v>
      </c>
      <c r="S1697" s="42">
        <f t="shared" si="637"/>
        <v>0</v>
      </c>
      <c r="T1697" s="43">
        <f t="shared" si="623"/>
        <v>1.3787319407791765</v>
      </c>
      <c r="U1697" s="36"/>
      <c r="V1697" s="58">
        <f t="shared" si="638"/>
        <v>50.666666666663787</v>
      </c>
      <c r="W1697" s="58">
        <f t="shared" si="639"/>
        <v>0</v>
      </c>
      <c r="Y1697" s="61">
        <f t="shared" si="625"/>
        <v>1154750.3333333335</v>
      </c>
      <c r="Z1697" s="61">
        <f t="shared" si="626"/>
        <v>1154.7503333333334</v>
      </c>
      <c r="AA1697" s="61">
        <f t="shared" si="627"/>
        <v>0</v>
      </c>
      <c r="AB1697" s="63">
        <f t="shared" si="628"/>
        <v>0</v>
      </c>
      <c r="AC1697" s="36"/>
      <c r="AD1697" s="64">
        <f t="shared" si="629"/>
        <v>0</v>
      </c>
      <c r="AE1697" s="64">
        <f t="shared" si="630"/>
        <v>1.3787319407791765</v>
      </c>
      <c r="AF1697" s="42">
        <f t="shared" si="640"/>
        <v>0</v>
      </c>
      <c r="AG1697" s="72">
        <f t="shared" si="641"/>
        <v>0</v>
      </c>
      <c r="AH1697">
        <f t="shared" si="642"/>
        <v>0.83757965402334977</v>
      </c>
    </row>
    <row r="1698" spans="1:34" ht="15.75" thickBot="1" x14ac:dyDescent="0.3">
      <c r="A1698" s="36"/>
      <c r="B1698" s="18" t="s">
        <v>62</v>
      </c>
      <c r="C1698" s="18">
        <v>1694</v>
      </c>
      <c r="D1698" s="18">
        <v>217</v>
      </c>
      <c r="E1698" s="49">
        <v>128.19999999999999</v>
      </c>
      <c r="F1698" s="37">
        <f t="shared" si="643"/>
        <v>2.7777777777780146E-2</v>
      </c>
      <c r="G1698" s="37">
        <f t="shared" si="644"/>
        <v>0.10000000000000853</v>
      </c>
      <c r="H1698" s="36"/>
      <c r="I1698" s="33">
        <f t="shared" si="624"/>
        <v>35.611111111111107</v>
      </c>
      <c r="J1698" s="34">
        <f t="shared" si="631"/>
        <v>50.666666666670984</v>
      </c>
      <c r="K1698" s="34">
        <f t="shared" si="632"/>
        <v>143.15</v>
      </c>
      <c r="L1698" s="39">
        <f t="shared" si="633"/>
        <v>1263.4590749999998</v>
      </c>
      <c r="M1698" s="40">
        <f t="shared" si="634"/>
        <v>1457.2757416666709</v>
      </c>
      <c r="N1698" s="36"/>
      <c r="O1698" s="45">
        <f t="shared" si="635"/>
        <v>51895.208356018666</v>
      </c>
      <c r="P1698" s="46">
        <f t="shared" si="646"/>
        <v>51.895208356018664</v>
      </c>
      <c r="Q1698" s="42">
        <f t="shared" si="636"/>
        <v>51.895208356018657</v>
      </c>
      <c r="R1698" s="46">
        <f t="shared" si="645"/>
        <v>5.2427176227418189</v>
      </c>
      <c r="S1698" s="42">
        <f t="shared" si="637"/>
        <v>0</v>
      </c>
      <c r="T1698" s="43">
        <f t="shared" si="623"/>
        <v>1.3787319407791765</v>
      </c>
      <c r="U1698" s="36"/>
      <c r="V1698" s="58">
        <f t="shared" si="638"/>
        <v>50.666666666670984</v>
      </c>
      <c r="W1698" s="58">
        <f t="shared" si="639"/>
        <v>0</v>
      </c>
      <c r="Y1698" s="61">
        <f t="shared" si="625"/>
        <v>1156553.9259259256</v>
      </c>
      <c r="Z1698" s="61">
        <f t="shared" si="626"/>
        <v>1156.5539259259256</v>
      </c>
      <c r="AA1698" s="61">
        <f t="shared" si="627"/>
        <v>0</v>
      </c>
      <c r="AB1698" s="63">
        <f t="shared" si="628"/>
        <v>0</v>
      </c>
      <c r="AC1698" s="36"/>
      <c r="AD1698" s="64">
        <f t="shared" si="629"/>
        <v>0</v>
      </c>
      <c r="AE1698" s="64">
        <f t="shared" si="630"/>
        <v>1.3787319407791765</v>
      </c>
      <c r="AF1698" s="42">
        <f t="shared" si="640"/>
        <v>0</v>
      </c>
      <c r="AG1698" s="72">
        <f t="shared" si="641"/>
        <v>0</v>
      </c>
      <c r="AH1698">
        <f t="shared" si="642"/>
        <v>0.83757965402334977</v>
      </c>
    </row>
    <row r="1699" spans="1:34" ht="15.75" thickBot="1" x14ac:dyDescent="0.3">
      <c r="A1699" s="36"/>
      <c r="B1699" s="18" t="s">
        <v>62</v>
      </c>
      <c r="C1699" s="18">
        <v>1695</v>
      </c>
      <c r="D1699" s="18">
        <v>218</v>
      </c>
      <c r="E1699" s="49">
        <v>128.30000000000001</v>
      </c>
      <c r="F1699" s="37">
        <f t="shared" si="643"/>
        <v>2.7777777777780146E-2</v>
      </c>
      <c r="G1699" s="37">
        <f t="shared" si="644"/>
        <v>0.10000000000000853</v>
      </c>
      <c r="H1699" s="36"/>
      <c r="I1699" s="33">
        <f t="shared" si="624"/>
        <v>35.638888888888893</v>
      </c>
      <c r="J1699" s="34">
        <f t="shared" si="631"/>
        <v>50.666666666670984</v>
      </c>
      <c r="K1699" s="34">
        <f t="shared" si="632"/>
        <v>143.15</v>
      </c>
      <c r="L1699" s="39">
        <f t="shared" si="633"/>
        <v>1265.4309187500003</v>
      </c>
      <c r="M1699" s="40">
        <f t="shared" si="634"/>
        <v>1459.2475854166714</v>
      </c>
      <c r="N1699" s="36"/>
      <c r="O1699" s="45">
        <f t="shared" si="635"/>
        <v>52005.962558044157</v>
      </c>
      <c r="P1699" s="46">
        <f t="shared" si="646"/>
        <v>52.00596255804416</v>
      </c>
      <c r="Q1699" s="42">
        <f t="shared" si="636"/>
        <v>52.005962558044146</v>
      </c>
      <c r="R1699" s="46">
        <f t="shared" si="645"/>
        <v>5.2571637234523863</v>
      </c>
      <c r="S1699" s="42">
        <f t="shared" si="637"/>
        <v>0</v>
      </c>
      <c r="T1699" s="43">
        <f t="shared" si="623"/>
        <v>1.3787319407791765</v>
      </c>
      <c r="U1699" s="36"/>
      <c r="V1699" s="58">
        <f t="shared" si="638"/>
        <v>50.666666666670984</v>
      </c>
      <c r="W1699" s="58">
        <f t="shared" si="639"/>
        <v>0</v>
      </c>
      <c r="Y1699" s="61">
        <f t="shared" si="625"/>
        <v>1158358.9259259261</v>
      </c>
      <c r="Z1699" s="61">
        <f t="shared" si="626"/>
        <v>1158.3589259259261</v>
      </c>
      <c r="AA1699" s="61">
        <f t="shared" si="627"/>
        <v>0</v>
      </c>
      <c r="AB1699" s="63">
        <f t="shared" si="628"/>
        <v>0</v>
      </c>
      <c r="AC1699" s="36"/>
      <c r="AD1699" s="64">
        <f t="shared" si="629"/>
        <v>0</v>
      </c>
      <c r="AE1699" s="64">
        <f t="shared" si="630"/>
        <v>1.3787319407791765</v>
      </c>
      <c r="AF1699" s="42">
        <f t="shared" si="640"/>
        <v>58781.710222218906</v>
      </c>
      <c r="AG1699" s="72">
        <f t="shared" si="641"/>
        <v>33924.394511998078</v>
      </c>
      <c r="AH1699">
        <f t="shared" si="642"/>
        <v>0.83757965402334977</v>
      </c>
    </row>
    <row r="1700" spans="1:34" ht="15.75" thickBot="1" x14ac:dyDescent="0.3">
      <c r="A1700" s="36"/>
      <c r="B1700" s="18" t="s">
        <v>62</v>
      </c>
      <c r="C1700" s="18">
        <v>1696</v>
      </c>
      <c r="D1700" s="18">
        <v>219</v>
      </c>
      <c r="E1700" s="49">
        <v>128.4</v>
      </c>
      <c r="F1700" s="37">
        <f t="shared" si="643"/>
        <v>2.7777777777776198E-2</v>
      </c>
      <c r="G1700" s="37">
        <f t="shared" si="644"/>
        <v>9.9999999999994316E-2</v>
      </c>
      <c r="H1700" s="36"/>
      <c r="I1700" s="33">
        <f t="shared" si="624"/>
        <v>35.666666666666671</v>
      </c>
      <c r="J1700" s="34">
        <f t="shared" si="631"/>
        <v>50.666666666663787</v>
      </c>
      <c r="K1700" s="34">
        <f t="shared" si="632"/>
        <v>143.15</v>
      </c>
      <c r="L1700" s="39">
        <f t="shared" si="633"/>
        <v>1267.4043000000004</v>
      </c>
      <c r="M1700" s="40">
        <f t="shared" si="634"/>
        <v>1461.2209666666643</v>
      </c>
      <c r="N1700" s="36"/>
      <c r="O1700" s="45">
        <f t="shared" si="635"/>
        <v>52116.881144444364</v>
      </c>
      <c r="P1700" s="46">
        <f t="shared" si="646"/>
        <v>52.116881144444363</v>
      </c>
      <c r="Q1700" s="42">
        <f t="shared" si="636"/>
        <v>52.116881144444363</v>
      </c>
      <c r="R1700" s="46">
        <f t="shared" si="645"/>
        <v>5.2716406348813987</v>
      </c>
      <c r="S1700" s="42">
        <f t="shared" si="637"/>
        <v>0</v>
      </c>
      <c r="T1700" s="43">
        <f t="shared" si="623"/>
        <v>1.3787319407791765</v>
      </c>
      <c r="U1700" s="36"/>
      <c r="V1700" s="58">
        <f t="shared" si="638"/>
        <v>50.666666666663787</v>
      </c>
      <c r="W1700" s="58">
        <f t="shared" si="639"/>
        <v>0</v>
      </c>
      <c r="Y1700" s="61">
        <f t="shared" si="625"/>
        <v>1160165.3333333337</v>
      </c>
      <c r="Z1700" s="61">
        <f t="shared" si="626"/>
        <v>1160.1653333333338</v>
      </c>
      <c r="AA1700" s="61">
        <f t="shared" si="627"/>
        <v>0</v>
      </c>
      <c r="AB1700" s="63">
        <f t="shared" si="628"/>
        <v>0</v>
      </c>
      <c r="AC1700" s="36"/>
      <c r="AD1700" s="64">
        <f t="shared" si="629"/>
        <v>0</v>
      </c>
      <c r="AE1700" s="64">
        <f t="shared" si="630"/>
        <v>1.3787319407791765</v>
      </c>
      <c r="AF1700" s="42">
        <f t="shared" si="640"/>
        <v>0</v>
      </c>
      <c r="AG1700" s="72">
        <f t="shared" si="641"/>
        <v>0</v>
      </c>
      <c r="AH1700">
        <f t="shared" si="642"/>
        <v>0.83757965402334977</v>
      </c>
    </row>
    <row r="1701" spans="1:34" ht="15.75" thickBot="1" x14ac:dyDescent="0.3">
      <c r="A1701" s="36"/>
      <c r="B1701" s="18" t="s">
        <v>62</v>
      </c>
      <c r="C1701" s="18">
        <v>1697</v>
      </c>
      <c r="D1701" s="18">
        <v>220</v>
      </c>
      <c r="E1701" s="49">
        <v>128.5</v>
      </c>
      <c r="F1701" s="37">
        <f t="shared" si="643"/>
        <v>2.7777777777776198E-2</v>
      </c>
      <c r="G1701" s="37">
        <f t="shared" si="644"/>
        <v>9.9999999999994316E-2</v>
      </c>
      <c r="H1701" s="36"/>
      <c r="I1701" s="33">
        <f t="shared" si="624"/>
        <v>35.694444444444443</v>
      </c>
      <c r="J1701" s="34">
        <f t="shared" si="631"/>
        <v>50.666666666663787</v>
      </c>
      <c r="K1701" s="34">
        <f t="shared" si="632"/>
        <v>143.15</v>
      </c>
      <c r="L1701" s="39">
        <f t="shared" si="633"/>
        <v>1269.3792187499998</v>
      </c>
      <c r="M1701" s="40">
        <f t="shared" si="634"/>
        <v>1463.1958854166637</v>
      </c>
      <c r="N1701" s="36"/>
      <c r="O1701" s="45">
        <f t="shared" si="635"/>
        <v>52227.964243344803</v>
      </c>
      <c r="P1701" s="46">
        <f t="shared" si="646"/>
        <v>52.2279642433448</v>
      </c>
      <c r="Q1701" s="42">
        <f t="shared" si="636"/>
        <v>52.2279642433448</v>
      </c>
      <c r="R1701" s="46">
        <f t="shared" si="645"/>
        <v>5.2861484027267727</v>
      </c>
      <c r="S1701" s="42">
        <f t="shared" si="637"/>
        <v>0</v>
      </c>
      <c r="T1701" s="43">
        <f t="shared" si="623"/>
        <v>1.3787319407791765</v>
      </c>
      <c r="U1701" s="36"/>
      <c r="V1701" s="58">
        <f t="shared" si="638"/>
        <v>50.666666666663787</v>
      </c>
      <c r="W1701" s="58">
        <f t="shared" si="639"/>
        <v>0</v>
      </c>
      <c r="Y1701" s="61">
        <f t="shared" si="625"/>
        <v>1161973.1481481481</v>
      </c>
      <c r="Z1701" s="61">
        <f t="shared" si="626"/>
        <v>1161.9731481481481</v>
      </c>
      <c r="AA1701" s="61">
        <f t="shared" si="627"/>
        <v>0</v>
      </c>
      <c r="AB1701" s="63">
        <f t="shared" si="628"/>
        <v>0</v>
      </c>
      <c r="AC1701" s="36"/>
      <c r="AD1701" s="64">
        <f t="shared" si="629"/>
        <v>0</v>
      </c>
      <c r="AE1701" s="64">
        <f t="shared" si="630"/>
        <v>1.3927373423694061</v>
      </c>
      <c r="AF1701" s="42">
        <f t="shared" si="640"/>
        <v>29482.486716047704</v>
      </c>
      <c r="AG1701" s="72">
        <f t="shared" si="641"/>
        <v>17015.080145999029</v>
      </c>
      <c r="AH1701">
        <f t="shared" si="642"/>
        <v>0.83757965402334977</v>
      </c>
    </row>
    <row r="1702" spans="1:34" ht="15.75" thickBot="1" x14ac:dyDescent="0.3">
      <c r="A1702" s="36"/>
      <c r="B1702" s="18" t="s">
        <v>62</v>
      </c>
      <c r="C1702" s="18">
        <v>1698</v>
      </c>
      <c r="D1702" s="18">
        <v>221</v>
      </c>
      <c r="E1702" s="49">
        <v>128.6</v>
      </c>
      <c r="F1702" s="37">
        <f t="shared" si="643"/>
        <v>1.3888888888888099E-2</v>
      </c>
      <c r="G1702" s="37">
        <f t="shared" si="644"/>
        <v>4.9999999999997158E-2</v>
      </c>
      <c r="H1702" s="36"/>
      <c r="I1702" s="33">
        <f t="shared" si="624"/>
        <v>35.722222222222221</v>
      </c>
      <c r="J1702" s="34">
        <f t="shared" si="631"/>
        <v>25.333333333331893</v>
      </c>
      <c r="K1702" s="34">
        <f t="shared" si="632"/>
        <v>143.15</v>
      </c>
      <c r="L1702" s="39">
        <f t="shared" si="633"/>
        <v>1271.3556749999998</v>
      </c>
      <c r="M1702" s="40">
        <f t="shared" si="634"/>
        <v>1439.8390083333318</v>
      </c>
      <c r="N1702" s="36"/>
      <c r="O1702" s="45">
        <f t="shared" si="635"/>
        <v>51434.249019907351</v>
      </c>
      <c r="P1702" s="46">
        <f t="shared" si="646"/>
        <v>51.434249019907348</v>
      </c>
      <c r="Q1702" s="42">
        <f t="shared" si="636"/>
        <v>51.434249019907348</v>
      </c>
      <c r="R1702" s="46">
        <f t="shared" si="645"/>
        <v>5.300435694121191</v>
      </c>
      <c r="S1702" s="42">
        <f t="shared" si="637"/>
        <v>0</v>
      </c>
      <c r="T1702" s="43">
        <f t="shared" si="623"/>
        <v>1.3787319407791765</v>
      </c>
      <c r="U1702" s="36"/>
      <c r="V1702" s="58">
        <f t="shared" si="638"/>
        <v>25.333333333331893</v>
      </c>
      <c r="W1702" s="58">
        <f t="shared" si="639"/>
        <v>0</v>
      </c>
      <c r="Y1702" s="61">
        <f t="shared" si="625"/>
        <v>1163782.3703703703</v>
      </c>
      <c r="Z1702" s="61">
        <f t="shared" si="626"/>
        <v>1163.7823703703702</v>
      </c>
      <c r="AA1702" s="61">
        <f t="shared" si="627"/>
        <v>0</v>
      </c>
      <c r="AB1702" s="63">
        <f t="shared" si="628"/>
        <v>0</v>
      </c>
      <c r="AC1702" s="36"/>
      <c r="AD1702" s="64">
        <f t="shared" si="629"/>
        <v>0</v>
      </c>
      <c r="AE1702" s="64">
        <f t="shared" si="630"/>
        <v>1.406681858717834</v>
      </c>
      <c r="AF1702" s="42">
        <f t="shared" si="640"/>
        <v>0</v>
      </c>
      <c r="AG1702" s="72">
        <f t="shared" si="641"/>
        <v>0</v>
      </c>
      <c r="AH1702">
        <f t="shared" si="642"/>
        <v>0.83757965402334977</v>
      </c>
    </row>
    <row r="1703" spans="1:34" ht="15.75" thickBot="1" x14ac:dyDescent="0.3">
      <c r="A1703" s="36"/>
      <c r="B1703" s="18" t="s">
        <v>62</v>
      </c>
      <c r="C1703" s="18">
        <v>1699</v>
      </c>
      <c r="D1703" s="18">
        <v>222</v>
      </c>
      <c r="E1703" s="49">
        <v>128.6</v>
      </c>
      <c r="F1703" s="37">
        <f t="shared" si="643"/>
        <v>-1.3888888888888099E-2</v>
      </c>
      <c r="G1703" s="37">
        <f t="shared" si="644"/>
        <v>-4.9999999999997158E-2</v>
      </c>
      <c r="H1703" s="36"/>
      <c r="I1703" s="33">
        <f t="shared" si="624"/>
        <v>35.722222222222221</v>
      </c>
      <c r="J1703" s="34">
        <f t="shared" si="631"/>
        <v>-25.333333333331893</v>
      </c>
      <c r="K1703" s="34">
        <f t="shared" si="632"/>
        <v>143.15</v>
      </c>
      <c r="L1703" s="39">
        <f t="shared" si="633"/>
        <v>1271.3556749999998</v>
      </c>
      <c r="M1703" s="40">
        <f t="shared" si="634"/>
        <v>1414.5056749999999</v>
      </c>
      <c r="N1703" s="36"/>
      <c r="O1703" s="45">
        <f t="shared" si="635"/>
        <v>50529.286056944438</v>
      </c>
      <c r="P1703" s="46">
        <f t="shared" si="646"/>
        <v>50.529286056944436</v>
      </c>
      <c r="Q1703" s="42">
        <f t="shared" si="636"/>
        <v>49.624323093981523</v>
      </c>
      <c r="R1703" s="46">
        <f t="shared" si="645"/>
        <v>5.314471606914787</v>
      </c>
      <c r="S1703" s="42">
        <f t="shared" si="637"/>
        <v>50419.445724826386</v>
      </c>
      <c r="T1703" s="43">
        <f t="shared" ref="T1703:T1766" si="647">T1702 + (S1703 / 1000 * (C1703 - C1702) / 3600)</f>
        <v>1.3927373423694061</v>
      </c>
      <c r="U1703" s="65"/>
      <c r="V1703" s="58">
        <f t="shared" si="638"/>
        <v>0</v>
      </c>
      <c r="W1703" s="58">
        <f t="shared" si="639"/>
        <v>25.333333333331893</v>
      </c>
      <c r="Y1703" s="61">
        <f t="shared" si="625"/>
        <v>1163782.3703703703</v>
      </c>
      <c r="Z1703" s="61">
        <f t="shared" si="626"/>
        <v>1163.7823703703702</v>
      </c>
      <c r="AA1703" s="61">
        <f t="shared" si="627"/>
        <v>1809.2222222222481</v>
      </c>
      <c r="AB1703" s="63">
        <f t="shared" si="628"/>
        <v>1.809222222222248</v>
      </c>
      <c r="AC1703" s="36"/>
      <c r="AD1703" s="64">
        <f t="shared" si="629"/>
        <v>-1.809222222222248</v>
      </c>
      <c r="AE1703" s="64">
        <f t="shared" si="630"/>
        <v>1.4205656724737656</v>
      </c>
      <c r="AF1703" s="42">
        <f t="shared" si="640"/>
        <v>0</v>
      </c>
      <c r="AG1703" s="72">
        <f t="shared" si="641"/>
        <v>0</v>
      </c>
      <c r="AH1703">
        <f t="shared" si="642"/>
        <v>0.84608793548941419</v>
      </c>
    </row>
    <row r="1704" spans="1:34" ht="15.75" thickBot="1" x14ac:dyDescent="0.3">
      <c r="A1704" s="36"/>
      <c r="B1704" s="18" t="s">
        <v>62</v>
      </c>
      <c r="C1704" s="18">
        <v>1700</v>
      </c>
      <c r="D1704" s="18">
        <v>223</v>
      </c>
      <c r="E1704" s="49">
        <v>128.5</v>
      </c>
      <c r="F1704" s="37">
        <f t="shared" si="643"/>
        <v>-4.1666666666664298E-2</v>
      </c>
      <c r="G1704" s="37">
        <f t="shared" si="644"/>
        <v>-0.14999999999999147</v>
      </c>
      <c r="H1704" s="36"/>
      <c r="I1704" s="33">
        <f t="shared" si="624"/>
        <v>35.694444444444443</v>
      </c>
      <c r="J1704" s="34">
        <f t="shared" si="631"/>
        <v>-75.99999999999568</v>
      </c>
      <c r="K1704" s="34">
        <f t="shared" si="632"/>
        <v>143.15</v>
      </c>
      <c r="L1704" s="39">
        <f t="shared" si="633"/>
        <v>1269.3792187499998</v>
      </c>
      <c r="M1704" s="40">
        <f t="shared" si="634"/>
        <v>1412.5292187499999</v>
      </c>
      <c r="N1704" s="36"/>
      <c r="O1704" s="45">
        <f t="shared" si="635"/>
        <v>50419.445724826386</v>
      </c>
      <c r="P1704" s="46">
        <f t="shared" si="646"/>
        <v>50.419445724826389</v>
      </c>
      <c r="Q1704" s="42">
        <f t="shared" si="636"/>
        <v>47.706667947048757</v>
      </c>
      <c r="R1704" s="46">
        <f t="shared" si="645"/>
        <v>5.3284770085050166</v>
      </c>
      <c r="S1704" s="42">
        <f t="shared" si="637"/>
        <v>50200.258854340296</v>
      </c>
      <c r="T1704" s="43">
        <f t="shared" si="647"/>
        <v>1.406681858717834</v>
      </c>
      <c r="U1704" s="65"/>
      <c r="V1704" s="58">
        <f t="shared" si="638"/>
        <v>0</v>
      </c>
      <c r="W1704" s="58">
        <f t="shared" si="639"/>
        <v>75.99999999999568</v>
      </c>
      <c r="Y1704" s="61">
        <f t="shared" si="625"/>
        <v>1161973.1481481481</v>
      </c>
      <c r="Z1704" s="61">
        <f t="shared" si="626"/>
        <v>1161.9731481481481</v>
      </c>
      <c r="AA1704" s="61">
        <f t="shared" si="627"/>
        <v>3614.2222222220153</v>
      </c>
      <c r="AB1704" s="63">
        <f t="shared" si="628"/>
        <v>3.6142222222220153</v>
      </c>
      <c r="AC1704" s="36"/>
      <c r="AD1704" s="64">
        <f t="shared" si="629"/>
        <v>-3.6142222222220153</v>
      </c>
      <c r="AE1704" s="64">
        <f t="shared" si="630"/>
        <v>1.4343889660017846</v>
      </c>
      <c r="AF1704" s="42">
        <f t="shared" si="640"/>
        <v>0</v>
      </c>
      <c r="AG1704" s="72">
        <f t="shared" si="641"/>
        <v>0</v>
      </c>
      <c r="AH1704">
        <f t="shared" si="642"/>
        <v>0.85455922917108429</v>
      </c>
    </row>
    <row r="1705" spans="1:34" ht="15.75" thickBot="1" x14ac:dyDescent="0.3">
      <c r="A1705" s="36"/>
      <c r="B1705" s="18" t="s">
        <v>62</v>
      </c>
      <c r="C1705" s="18">
        <v>1701</v>
      </c>
      <c r="D1705" s="18">
        <v>224</v>
      </c>
      <c r="E1705" s="49">
        <v>128.30000000000001</v>
      </c>
      <c r="F1705" s="37">
        <f t="shared" si="643"/>
        <v>-5.5555555555556344E-2</v>
      </c>
      <c r="G1705" s="37">
        <f t="shared" si="644"/>
        <v>-0.20000000000000284</v>
      </c>
      <c r="H1705" s="36"/>
      <c r="I1705" s="33">
        <f t="shared" si="624"/>
        <v>35.638888888888893</v>
      </c>
      <c r="J1705" s="34">
        <f t="shared" si="631"/>
        <v>-101.33333333333476</v>
      </c>
      <c r="K1705" s="34">
        <f t="shared" si="632"/>
        <v>143.15</v>
      </c>
      <c r="L1705" s="39">
        <f t="shared" si="633"/>
        <v>1265.4309187500003</v>
      </c>
      <c r="M1705" s="40">
        <f t="shared" si="634"/>
        <v>1408.5809187500004</v>
      </c>
      <c r="N1705" s="36"/>
      <c r="O1705" s="45">
        <f t="shared" si="635"/>
        <v>50200.258854340296</v>
      </c>
      <c r="P1705" s="46">
        <f t="shared" si="646"/>
        <v>50.200258854340298</v>
      </c>
      <c r="Q1705" s="42">
        <f t="shared" si="636"/>
        <v>46.588851446932836</v>
      </c>
      <c r="R1705" s="46">
        <f t="shared" si="645"/>
        <v>5.3424215248534441</v>
      </c>
      <c r="S1705" s="42">
        <f t="shared" si="637"/>
        <v>49981.72952135418</v>
      </c>
      <c r="T1705" s="43">
        <f t="shared" si="647"/>
        <v>1.4205656724737656</v>
      </c>
      <c r="U1705" s="65"/>
      <c r="V1705" s="58">
        <f t="shared" si="638"/>
        <v>0</v>
      </c>
      <c r="W1705" s="58">
        <f t="shared" si="639"/>
        <v>101.33333333333476</v>
      </c>
      <c r="Y1705" s="61">
        <f t="shared" si="625"/>
        <v>1158358.9259259261</v>
      </c>
      <c r="Z1705" s="61">
        <f t="shared" si="626"/>
        <v>1158.3589259259261</v>
      </c>
      <c r="AA1705" s="61">
        <f t="shared" si="627"/>
        <v>3608.592592592584</v>
      </c>
      <c r="AB1705" s="63">
        <f t="shared" si="628"/>
        <v>3.6085925925925841</v>
      </c>
      <c r="AC1705" s="36"/>
      <c r="AD1705" s="64">
        <f t="shared" si="629"/>
        <v>-3.6085925925925841</v>
      </c>
      <c r="AE1705" s="64">
        <f t="shared" si="630"/>
        <v>1.4481218204986981</v>
      </c>
      <c r="AF1705" s="42">
        <f t="shared" si="640"/>
        <v>0</v>
      </c>
      <c r="AG1705" s="72">
        <f t="shared" si="641"/>
        <v>0</v>
      </c>
      <c r="AH1705">
        <f t="shared" si="642"/>
        <v>0.8629936460278127</v>
      </c>
    </row>
    <row r="1706" spans="1:34" ht="15.75" thickBot="1" x14ac:dyDescent="0.3">
      <c r="A1706" s="36"/>
      <c r="B1706" s="18" t="s">
        <v>62</v>
      </c>
      <c r="C1706" s="18">
        <v>1702</v>
      </c>
      <c r="D1706" s="18">
        <v>225</v>
      </c>
      <c r="E1706" s="49">
        <v>128.1</v>
      </c>
      <c r="F1706" s="37">
        <f t="shared" si="643"/>
        <v>-5.5555555555556344E-2</v>
      </c>
      <c r="G1706" s="37">
        <f t="shared" si="644"/>
        <v>-0.20000000000000284</v>
      </c>
      <c r="H1706" s="36"/>
      <c r="I1706" s="33">
        <f t="shared" si="624"/>
        <v>35.583333333333336</v>
      </c>
      <c r="J1706" s="34">
        <f t="shared" si="631"/>
        <v>-101.33333333333476</v>
      </c>
      <c r="K1706" s="34">
        <f t="shared" si="632"/>
        <v>143.15</v>
      </c>
      <c r="L1706" s="39">
        <f t="shared" si="633"/>
        <v>1261.4887687500002</v>
      </c>
      <c r="M1706" s="40">
        <f t="shared" si="634"/>
        <v>1404.6387687500003</v>
      </c>
      <c r="N1706" s="36"/>
      <c r="O1706" s="45">
        <f t="shared" si="635"/>
        <v>49981.72952135418</v>
      </c>
      <c r="P1706" s="46">
        <f t="shared" si="646"/>
        <v>49.981729521354183</v>
      </c>
      <c r="Q1706" s="42">
        <f t="shared" si="636"/>
        <v>46.375951743576351</v>
      </c>
      <c r="R1706" s="46">
        <f t="shared" si="645"/>
        <v>5.356305338609376</v>
      </c>
      <c r="S1706" s="42">
        <f t="shared" si="637"/>
        <v>49763.856700868062</v>
      </c>
      <c r="T1706" s="43">
        <f t="shared" si="647"/>
        <v>1.4343889660017846</v>
      </c>
      <c r="U1706" s="65"/>
      <c r="V1706" s="58">
        <f t="shared" si="638"/>
        <v>0</v>
      </c>
      <c r="W1706" s="58">
        <f t="shared" si="639"/>
        <v>101.33333333333476</v>
      </c>
      <c r="Y1706" s="61">
        <f t="shared" si="625"/>
        <v>1154750.3333333335</v>
      </c>
      <c r="Z1706" s="61">
        <f t="shared" si="626"/>
        <v>1154.7503333333334</v>
      </c>
      <c r="AA1706" s="61">
        <f t="shared" si="627"/>
        <v>3602.9629629631527</v>
      </c>
      <c r="AB1706" s="63">
        <f t="shared" si="628"/>
        <v>3.6029629629631525</v>
      </c>
      <c r="AC1706" s="36"/>
      <c r="AD1706" s="64">
        <f t="shared" si="629"/>
        <v>-3.6029629629631525</v>
      </c>
      <c r="AE1706" s="64">
        <f t="shared" si="630"/>
        <v>1.4617946094334975</v>
      </c>
      <c r="AF1706" s="42">
        <f t="shared" si="640"/>
        <v>0</v>
      </c>
      <c r="AG1706" s="72">
        <f t="shared" si="641"/>
        <v>0</v>
      </c>
      <c r="AH1706">
        <f t="shared" si="642"/>
        <v>0.87139129684608418</v>
      </c>
    </row>
    <row r="1707" spans="1:34" ht="15.75" thickBot="1" x14ac:dyDescent="0.3">
      <c r="A1707" s="36"/>
      <c r="B1707" s="18" t="s">
        <v>62</v>
      </c>
      <c r="C1707" s="18">
        <v>1703</v>
      </c>
      <c r="D1707" s="18">
        <v>226</v>
      </c>
      <c r="E1707" s="49">
        <v>127.9</v>
      </c>
      <c r="F1707" s="37">
        <f t="shared" si="643"/>
        <v>-6.9444444444444448E-2</v>
      </c>
      <c r="G1707" s="37">
        <f t="shared" si="644"/>
        <v>-0.25</v>
      </c>
      <c r="H1707" s="36"/>
      <c r="I1707" s="33">
        <f t="shared" si="624"/>
        <v>35.527777777777779</v>
      </c>
      <c r="J1707" s="34">
        <f t="shared" si="631"/>
        <v>-126.66666666666667</v>
      </c>
      <c r="K1707" s="34">
        <f t="shared" si="632"/>
        <v>143.15</v>
      </c>
      <c r="L1707" s="39">
        <f t="shared" si="633"/>
        <v>1257.55276875</v>
      </c>
      <c r="M1707" s="40">
        <f t="shared" si="634"/>
        <v>1400.7027687500001</v>
      </c>
      <c r="N1707" s="36"/>
      <c r="O1707" s="45">
        <f t="shared" si="635"/>
        <v>49763.856700868062</v>
      </c>
      <c r="P1707" s="46">
        <f t="shared" si="646"/>
        <v>49.763856700868061</v>
      </c>
      <c r="Q1707" s="42">
        <f t="shared" si="636"/>
        <v>45.263671515682873</v>
      </c>
      <c r="R1707" s="46">
        <f t="shared" si="645"/>
        <v>5.3701286321373951</v>
      </c>
      <c r="S1707" s="42">
        <f t="shared" si="637"/>
        <v>49438.276188888885</v>
      </c>
      <c r="T1707" s="43">
        <f t="shared" si="647"/>
        <v>1.4481218204986981</v>
      </c>
      <c r="U1707" s="65"/>
      <c r="V1707" s="58">
        <f t="shared" si="638"/>
        <v>0</v>
      </c>
      <c r="W1707" s="58">
        <f t="shared" si="639"/>
        <v>126.66666666666667</v>
      </c>
      <c r="Y1707" s="61">
        <f t="shared" si="625"/>
        <v>1151147.3703703703</v>
      </c>
      <c r="Z1707" s="61">
        <f t="shared" si="626"/>
        <v>1151.1473703703703</v>
      </c>
      <c r="AA1707" s="61">
        <f t="shared" si="627"/>
        <v>5393.8888888889924</v>
      </c>
      <c r="AB1707" s="63">
        <f t="shared" si="628"/>
        <v>5.3938888888889922</v>
      </c>
      <c r="AC1707" s="36"/>
      <c r="AD1707" s="64">
        <f t="shared" si="629"/>
        <v>-5.3938888888889922</v>
      </c>
      <c r="AE1707" s="64">
        <f t="shared" si="630"/>
        <v>1.4754075141742382</v>
      </c>
      <c r="AF1707" s="42">
        <f t="shared" si="640"/>
        <v>0</v>
      </c>
      <c r="AG1707" s="72">
        <f t="shared" si="641"/>
        <v>0</v>
      </c>
      <c r="AH1707">
        <f t="shared" si="642"/>
        <v>0.87973400595295914</v>
      </c>
    </row>
    <row r="1708" spans="1:34" ht="15.75" thickBot="1" x14ac:dyDescent="0.3">
      <c r="A1708" s="36"/>
      <c r="B1708" s="18" t="s">
        <v>62</v>
      </c>
      <c r="C1708" s="18">
        <v>1704</v>
      </c>
      <c r="D1708" s="18">
        <v>227</v>
      </c>
      <c r="E1708" s="49">
        <v>127.6</v>
      </c>
      <c r="F1708" s="37">
        <f t="shared" si="643"/>
        <v>-6.9444444444444448E-2</v>
      </c>
      <c r="G1708" s="37">
        <f t="shared" si="644"/>
        <v>-0.25</v>
      </c>
      <c r="H1708" s="36"/>
      <c r="I1708" s="33">
        <f t="shared" si="624"/>
        <v>35.444444444444443</v>
      </c>
      <c r="J1708" s="34">
        <f t="shared" si="631"/>
        <v>-126.66666666666667</v>
      </c>
      <c r="K1708" s="34">
        <f t="shared" si="632"/>
        <v>143.15</v>
      </c>
      <c r="L1708" s="39">
        <f t="shared" si="633"/>
        <v>1251.6602999999998</v>
      </c>
      <c r="M1708" s="40">
        <f t="shared" si="634"/>
        <v>1394.8102999999999</v>
      </c>
      <c r="N1708" s="36"/>
      <c r="O1708" s="45">
        <f t="shared" si="635"/>
        <v>49438.276188888885</v>
      </c>
      <c r="P1708" s="46">
        <f t="shared" si="646"/>
        <v>49.438276188888885</v>
      </c>
      <c r="Q1708" s="42">
        <f t="shared" si="636"/>
        <v>44.948646559259252</v>
      </c>
      <c r="R1708" s="46">
        <f t="shared" si="645"/>
        <v>5.3838614866343084</v>
      </c>
      <c r="S1708" s="42">
        <f t="shared" si="637"/>
        <v>49222.040165277795</v>
      </c>
      <c r="T1708" s="43">
        <f t="shared" si="647"/>
        <v>1.4617946094334975</v>
      </c>
      <c r="U1708" s="65">
        <f>SUM(S1703:S1713)</f>
        <v>542555.48918611114</v>
      </c>
      <c r="V1708" s="58">
        <f t="shared" si="638"/>
        <v>0</v>
      </c>
      <c r="W1708" s="58">
        <f t="shared" si="639"/>
        <v>126.66666666666667</v>
      </c>
      <c r="Y1708" s="61">
        <f t="shared" si="625"/>
        <v>1145753.4814814813</v>
      </c>
      <c r="Z1708" s="61">
        <f t="shared" si="626"/>
        <v>1145.7534814814812</v>
      </c>
      <c r="AA1708" s="61">
        <f t="shared" si="627"/>
        <v>3588.8888888885267</v>
      </c>
      <c r="AB1708" s="63">
        <f t="shared" si="628"/>
        <v>3.5888888888885266</v>
      </c>
      <c r="AC1708" s="36"/>
      <c r="AD1708" s="64">
        <f t="shared" si="629"/>
        <v>-3.5888888888885266</v>
      </c>
      <c r="AE1708" s="64">
        <f t="shared" si="630"/>
        <v>1.4889607158042537</v>
      </c>
      <c r="AF1708" s="42">
        <f t="shared" si="640"/>
        <v>0</v>
      </c>
      <c r="AG1708" s="72">
        <f t="shared" si="641"/>
        <v>0</v>
      </c>
      <c r="AH1708">
        <f t="shared" si="642"/>
        <v>0.88804022523084969</v>
      </c>
    </row>
    <row r="1709" spans="1:34" ht="15.75" thickBot="1" x14ac:dyDescent="0.3">
      <c r="A1709" s="36"/>
      <c r="B1709" s="18" t="s">
        <v>62</v>
      </c>
      <c r="C1709" s="18">
        <v>1705</v>
      </c>
      <c r="D1709" s="18">
        <v>228</v>
      </c>
      <c r="E1709" s="49">
        <v>127.4</v>
      </c>
      <c r="F1709" s="37">
        <f t="shared" si="643"/>
        <v>-5.5555555555554373E-2</v>
      </c>
      <c r="G1709" s="37">
        <f t="shared" si="644"/>
        <v>-0.19999999999999574</v>
      </c>
      <c r="H1709" s="36"/>
      <c r="I1709" s="33">
        <f t="shared" si="624"/>
        <v>35.388888888888893</v>
      </c>
      <c r="J1709" s="34">
        <f t="shared" si="631"/>
        <v>-101.33333333333118</v>
      </c>
      <c r="K1709" s="34">
        <f t="shared" si="632"/>
        <v>143.15</v>
      </c>
      <c r="L1709" s="39">
        <f t="shared" si="633"/>
        <v>1247.7396750000003</v>
      </c>
      <c r="M1709" s="40">
        <f t="shared" si="634"/>
        <v>1390.8896750000004</v>
      </c>
      <c r="N1709" s="36"/>
      <c r="O1709" s="45">
        <f t="shared" si="635"/>
        <v>49222.040165277795</v>
      </c>
      <c r="P1709" s="46">
        <f t="shared" si="646"/>
        <v>49.222040165277797</v>
      </c>
      <c r="Q1709" s="42">
        <f t="shared" si="636"/>
        <v>45.635966091203791</v>
      </c>
      <c r="R1709" s="46">
        <f t="shared" si="645"/>
        <v>5.3975342755691074</v>
      </c>
      <c r="S1709" s="42">
        <f t="shared" si="637"/>
        <v>49006.45706666667</v>
      </c>
      <c r="T1709" s="43">
        <f t="shared" si="647"/>
        <v>1.4754075141742382</v>
      </c>
      <c r="U1709" s="65"/>
      <c r="V1709" s="58">
        <f t="shared" si="638"/>
        <v>0</v>
      </c>
      <c r="W1709" s="58">
        <f t="shared" si="639"/>
        <v>101.33333333333118</v>
      </c>
      <c r="Y1709" s="61">
        <f t="shared" si="625"/>
        <v>1142164.5925925928</v>
      </c>
      <c r="Z1709" s="61">
        <f t="shared" si="626"/>
        <v>1142.1645925925927</v>
      </c>
      <c r="AA1709" s="61">
        <f t="shared" si="627"/>
        <v>3583.2592592593282</v>
      </c>
      <c r="AB1709" s="63">
        <f t="shared" si="628"/>
        <v>3.5832592592593282</v>
      </c>
      <c r="AC1709" s="36"/>
      <c r="AD1709" s="64">
        <f t="shared" si="629"/>
        <v>-3.5832592592593282</v>
      </c>
      <c r="AE1709" s="64">
        <f t="shared" si="630"/>
        <v>1.5024841336961807</v>
      </c>
      <c r="AF1709" s="42">
        <f t="shared" si="640"/>
        <v>0</v>
      </c>
      <c r="AG1709" s="72">
        <f t="shared" si="641"/>
        <v>0</v>
      </c>
      <c r="AH1709">
        <f t="shared" si="642"/>
        <v>0.89631006486084985</v>
      </c>
    </row>
    <row r="1710" spans="1:34" ht="15.75" thickBot="1" x14ac:dyDescent="0.3">
      <c r="A1710" s="36"/>
      <c r="B1710" s="18" t="s">
        <v>62</v>
      </c>
      <c r="C1710" s="18">
        <v>1706</v>
      </c>
      <c r="D1710" s="18">
        <v>229</v>
      </c>
      <c r="E1710" s="49">
        <v>127.2</v>
      </c>
      <c r="F1710" s="37">
        <f t="shared" si="643"/>
        <v>-5.5555555555556344E-2</v>
      </c>
      <c r="G1710" s="37">
        <f t="shared" si="644"/>
        <v>-0.20000000000000284</v>
      </c>
      <c r="H1710" s="36"/>
      <c r="I1710" s="33">
        <f t="shared" si="624"/>
        <v>35.333333333333336</v>
      </c>
      <c r="J1710" s="34">
        <f t="shared" si="631"/>
        <v>-101.33333333333476</v>
      </c>
      <c r="K1710" s="34">
        <f t="shared" si="632"/>
        <v>143.15</v>
      </c>
      <c r="L1710" s="39">
        <f t="shared" si="633"/>
        <v>1243.8252</v>
      </c>
      <c r="M1710" s="40">
        <f t="shared" si="634"/>
        <v>1386.9752000000001</v>
      </c>
      <c r="N1710" s="36"/>
      <c r="O1710" s="45">
        <f t="shared" si="635"/>
        <v>49006.45706666667</v>
      </c>
      <c r="P1710" s="46">
        <f t="shared" si="646"/>
        <v>49.00645706666667</v>
      </c>
      <c r="Q1710" s="42">
        <f t="shared" si="636"/>
        <v>45.426012622222174</v>
      </c>
      <c r="R1710" s="46">
        <f t="shared" si="645"/>
        <v>5.4111471803098485</v>
      </c>
      <c r="S1710" s="42">
        <f t="shared" si="637"/>
        <v>48791.525868055556</v>
      </c>
      <c r="T1710" s="43">
        <f t="shared" si="647"/>
        <v>1.4889607158042537</v>
      </c>
      <c r="U1710" s="65"/>
      <c r="V1710" s="58">
        <f t="shared" si="638"/>
        <v>0</v>
      </c>
      <c r="W1710" s="58">
        <f t="shared" si="639"/>
        <v>101.33333333333476</v>
      </c>
      <c r="Y1710" s="61">
        <f t="shared" si="625"/>
        <v>1138581.3333333335</v>
      </c>
      <c r="Z1710" s="61">
        <f t="shared" si="626"/>
        <v>1138.5813333333335</v>
      </c>
      <c r="AA1710" s="61">
        <f t="shared" si="627"/>
        <v>3577.629629629897</v>
      </c>
      <c r="AB1710" s="63">
        <f t="shared" si="628"/>
        <v>3.5776296296298971</v>
      </c>
      <c r="AC1710" s="36"/>
      <c r="AD1710" s="64">
        <f t="shared" si="629"/>
        <v>-3.5776296296298971</v>
      </c>
      <c r="AE1710" s="64">
        <f t="shared" si="630"/>
        <v>1.515977813014082</v>
      </c>
      <c r="AF1710" s="42">
        <f t="shared" si="640"/>
        <v>0</v>
      </c>
      <c r="AG1710" s="72">
        <f t="shared" si="641"/>
        <v>0</v>
      </c>
      <c r="AH1710">
        <f t="shared" si="642"/>
        <v>0.90454363485108413</v>
      </c>
    </row>
    <row r="1711" spans="1:34" ht="15.75" thickBot="1" x14ac:dyDescent="0.3">
      <c r="A1711" s="36"/>
      <c r="B1711" s="18" t="s">
        <v>62</v>
      </c>
      <c r="C1711" s="18">
        <v>1707</v>
      </c>
      <c r="D1711" s="18">
        <v>230</v>
      </c>
      <c r="E1711" s="49">
        <v>127</v>
      </c>
      <c r="F1711" s="37">
        <f t="shared" si="643"/>
        <v>-4.1666666666666269E-2</v>
      </c>
      <c r="G1711" s="37">
        <f t="shared" si="644"/>
        <v>-0.14999999999999858</v>
      </c>
      <c r="H1711" s="36"/>
      <c r="I1711" s="33">
        <f t="shared" si="624"/>
        <v>35.277777777777779</v>
      </c>
      <c r="J1711" s="34">
        <f t="shared" si="631"/>
        <v>-75.999999999999275</v>
      </c>
      <c r="K1711" s="34">
        <f t="shared" si="632"/>
        <v>143.15</v>
      </c>
      <c r="L1711" s="39">
        <f t="shared" si="633"/>
        <v>1239.9168749999999</v>
      </c>
      <c r="M1711" s="40">
        <f t="shared" si="634"/>
        <v>1383.066875</v>
      </c>
      <c r="N1711" s="36"/>
      <c r="O1711" s="45">
        <f t="shared" si="635"/>
        <v>48791.525868055556</v>
      </c>
      <c r="P1711" s="46">
        <f t="shared" si="646"/>
        <v>48.791525868055558</v>
      </c>
      <c r="Q1711" s="42">
        <f t="shared" si="636"/>
        <v>46.110414756944472</v>
      </c>
      <c r="R1711" s="46">
        <f t="shared" si="645"/>
        <v>5.4247003819398643</v>
      </c>
      <c r="S1711" s="42">
        <f t="shared" si="637"/>
        <v>48684.304410937497</v>
      </c>
      <c r="T1711" s="43">
        <f t="shared" si="647"/>
        <v>1.5024841336961807</v>
      </c>
      <c r="U1711" s="65"/>
      <c r="V1711" s="58">
        <f t="shared" si="638"/>
        <v>0</v>
      </c>
      <c r="W1711" s="58">
        <f t="shared" si="639"/>
        <v>75.999999999999275</v>
      </c>
      <c r="Y1711" s="61">
        <f t="shared" si="625"/>
        <v>1135003.7037037036</v>
      </c>
      <c r="Z1711" s="61">
        <f t="shared" si="626"/>
        <v>1135.0037037037036</v>
      </c>
      <c r="AA1711" s="61">
        <f t="shared" si="627"/>
        <v>1786.7037037035916</v>
      </c>
      <c r="AB1711" s="63">
        <f t="shared" si="628"/>
        <v>1.7867037037035916</v>
      </c>
      <c r="AC1711" s="36"/>
      <c r="AD1711" s="64">
        <f t="shared" si="629"/>
        <v>-1.7867037037035916</v>
      </c>
      <c r="AE1711" s="64">
        <f t="shared" si="630"/>
        <v>1.5294417988864295</v>
      </c>
      <c r="AF1711" s="42">
        <f t="shared" si="640"/>
        <v>0</v>
      </c>
      <c r="AG1711" s="72">
        <f t="shared" si="641"/>
        <v>0</v>
      </c>
      <c r="AH1711">
        <f t="shared" si="642"/>
        <v>0.91275911122042996</v>
      </c>
    </row>
    <row r="1712" spans="1:34" ht="15.75" thickBot="1" x14ac:dyDescent="0.3">
      <c r="A1712" s="36"/>
      <c r="B1712" s="18" t="s">
        <v>62</v>
      </c>
      <c r="C1712" s="18">
        <v>1708</v>
      </c>
      <c r="D1712" s="18">
        <v>231</v>
      </c>
      <c r="E1712" s="49">
        <v>126.9</v>
      </c>
      <c r="F1712" s="37">
        <f t="shared" si="643"/>
        <v>-2.7777777777778172E-2</v>
      </c>
      <c r="G1712" s="37">
        <f t="shared" si="644"/>
        <v>-0.10000000000000142</v>
      </c>
      <c r="H1712" s="36"/>
      <c r="I1712" s="33">
        <f t="shared" si="624"/>
        <v>35.25</v>
      </c>
      <c r="J1712" s="34">
        <f t="shared" si="631"/>
        <v>-50.666666666667382</v>
      </c>
      <c r="K1712" s="34">
        <f t="shared" si="632"/>
        <v>143.15</v>
      </c>
      <c r="L1712" s="39">
        <f t="shared" si="633"/>
        <v>1237.9650187499999</v>
      </c>
      <c r="M1712" s="40">
        <f t="shared" si="634"/>
        <v>1381.11501875</v>
      </c>
      <c r="N1712" s="36"/>
      <c r="O1712" s="45">
        <f t="shared" si="635"/>
        <v>48684.304410937497</v>
      </c>
      <c r="P1712" s="46">
        <f t="shared" si="646"/>
        <v>48.6843044109375</v>
      </c>
      <c r="Q1712" s="42">
        <f t="shared" si="636"/>
        <v>46.898304410937477</v>
      </c>
      <c r="R1712" s="46">
        <f t="shared" si="645"/>
        <v>5.4382237998317917</v>
      </c>
      <c r="S1712" s="42">
        <f t="shared" si="637"/>
        <v>48577.245544444442</v>
      </c>
      <c r="T1712" s="43">
        <f t="shared" si="647"/>
        <v>1.515977813014082</v>
      </c>
      <c r="U1712" s="65"/>
      <c r="V1712" s="58">
        <f t="shared" si="638"/>
        <v>0</v>
      </c>
      <c r="W1712" s="58">
        <f t="shared" si="639"/>
        <v>50.666666666667382</v>
      </c>
      <c r="Y1712" s="61">
        <f t="shared" si="625"/>
        <v>1133217</v>
      </c>
      <c r="Z1712" s="61">
        <f t="shared" si="626"/>
        <v>1133.2170000000001</v>
      </c>
      <c r="AA1712" s="61">
        <f t="shared" si="627"/>
        <v>1785.2962962964084</v>
      </c>
      <c r="AB1712" s="63">
        <f t="shared" si="628"/>
        <v>1.7852962962964083</v>
      </c>
      <c r="AC1712" s="36"/>
      <c r="AD1712" s="64">
        <f t="shared" si="629"/>
        <v>-1.7852962962964083</v>
      </c>
      <c r="AE1712" s="64">
        <f t="shared" si="630"/>
        <v>1.5294417988864295</v>
      </c>
      <c r="AF1712" s="42">
        <f t="shared" si="640"/>
        <v>0</v>
      </c>
      <c r="AG1712" s="72">
        <f t="shared" si="641"/>
        <v>0</v>
      </c>
      <c r="AH1712">
        <f t="shared" si="642"/>
        <v>0.92095652140605477</v>
      </c>
    </row>
    <row r="1713" spans="1:34" ht="15.75" thickBot="1" x14ac:dyDescent="0.3">
      <c r="A1713" s="36"/>
      <c r="B1713" s="18" t="s">
        <v>62</v>
      </c>
      <c r="C1713" s="18">
        <v>1709</v>
      </c>
      <c r="D1713" s="18">
        <v>232</v>
      </c>
      <c r="E1713" s="49">
        <v>126.8</v>
      </c>
      <c r="F1713" s="37">
        <f t="shared" si="643"/>
        <v>-2.7777777777778172E-2</v>
      </c>
      <c r="G1713" s="37">
        <f t="shared" si="644"/>
        <v>-0.10000000000000142</v>
      </c>
      <c r="H1713" s="36"/>
      <c r="I1713" s="33">
        <f t="shared" si="624"/>
        <v>35.222222222222221</v>
      </c>
      <c r="J1713" s="34">
        <f t="shared" si="631"/>
        <v>-50.666666666667382</v>
      </c>
      <c r="K1713" s="34">
        <f t="shared" si="632"/>
        <v>143.15</v>
      </c>
      <c r="L1713" s="39">
        <f t="shared" si="633"/>
        <v>1236.0146999999999</v>
      </c>
      <c r="M1713" s="40">
        <f t="shared" si="634"/>
        <v>1379.1647</v>
      </c>
      <c r="N1713" s="36"/>
      <c r="O1713" s="45">
        <f t="shared" si="635"/>
        <v>48577.245544444442</v>
      </c>
      <c r="P1713" s="46">
        <f t="shared" si="646"/>
        <v>48.577245544444445</v>
      </c>
      <c r="Q1713" s="42">
        <f t="shared" si="636"/>
        <v>46.792652951851821</v>
      </c>
      <c r="R1713" s="46">
        <f t="shared" si="645"/>
        <v>5.4517174791496927</v>
      </c>
      <c r="S1713" s="42">
        <f t="shared" si="637"/>
        <v>48470.349140451406</v>
      </c>
      <c r="T1713" s="43">
        <f t="shared" si="647"/>
        <v>1.5294417988864295</v>
      </c>
      <c r="U1713" s="65"/>
      <c r="V1713" s="58">
        <f t="shared" si="638"/>
        <v>0</v>
      </c>
      <c r="W1713" s="58">
        <f t="shared" si="639"/>
        <v>50.666666666667382</v>
      </c>
      <c r="Y1713" s="61">
        <f t="shared" si="625"/>
        <v>1131431.7037037036</v>
      </c>
      <c r="Z1713" s="61">
        <f t="shared" si="626"/>
        <v>1131.4317037037035</v>
      </c>
      <c r="AA1713" s="61">
        <f t="shared" si="627"/>
        <v>1783.8888888882939</v>
      </c>
      <c r="AB1713" s="63">
        <f t="shared" si="628"/>
        <v>1.7838888888882938</v>
      </c>
      <c r="AC1713" s="36"/>
      <c r="AD1713" s="64">
        <f t="shared" si="629"/>
        <v>-1.7838888888882938</v>
      </c>
      <c r="AE1713" s="64">
        <f t="shared" si="630"/>
        <v>1.5294417988864295</v>
      </c>
      <c r="AF1713" s="42">
        <f t="shared" si="640"/>
        <v>0</v>
      </c>
      <c r="AG1713" s="72">
        <f t="shared" si="641"/>
        <v>0</v>
      </c>
      <c r="AH1713">
        <f t="shared" si="642"/>
        <v>0.92913589282350595</v>
      </c>
    </row>
    <row r="1714" spans="1:34" ht="15.75" thickBot="1" x14ac:dyDescent="0.3">
      <c r="A1714" s="36"/>
      <c r="B1714" s="18" t="s">
        <v>62</v>
      </c>
      <c r="C1714" s="18">
        <v>1710</v>
      </c>
      <c r="D1714" s="18">
        <v>233</v>
      </c>
      <c r="E1714" s="49">
        <v>126.7</v>
      </c>
      <c r="F1714" s="37">
        <f t="shared" si="643"/>
        <v>0</v>
      </c>
      <c r="G1714" s="37">
        <f t="shared" si="644"/>
        <v>0</v>
      </c>
      <c r="H1714" s="36"/>
      <c r="I1714" s="33">
        <f t="shared" si="624"/>
        <v>35.19444444444445</v>
      </c>
      <c r="J1714" s="34">
        <f t="shared" si="631"/>
        <v>0</v>
      </c>
      <c r="K1714" s="34">
        <f t="shared" si="632"/>
        <v>143.15</v>
      </c>
      <c r="L1714" s="39">
        <f t="shared" si="633"/>
        <v>1234.0659187500003</v>
      </c>
      <c r="M1714" s="40">
        <f t="shared" si="634"/>
        <v>1377.2159187500004</v>
      </c>
      <c r="N1714" s="36"/>
      <c r="O1714" s="45">
        <f t="shared" si="635"/>
        <v>48470.349140451406</v>
      </c>
      <c r="P1714" s="46">
        <f t="shared" si="646"/>
        <v>48.470349140451404</v>
      </c>
      <c r="Q1714" s="42">
        <f t="shared" si="636"/>
        <v>48.470349140451404</v>
      </c>
      <c r="R1714" s="46">
        <f t="shared" si="645"/>
        <v>5.4651814650220407</v>
      </c>
      <c r="S1714" s="42">
        <f t="shared" si="637"/>
        <v>0</v>
      </c>
      <c r="T1714" s="43">
        <f t="shared" si="647"/>
        <v>1.5294417988864295</v>
      </c>
      <c r="U1714" s="36"/>
      <c r="V1714" s="58">
        <f t="shared" si="638"/>
        <v>0</v>
      </c>
      <c r="W1714" s="58">
        <f t="shared" si="639"/>
        <v>0</v>
      </c>
      <c r="Y1714" s="61">
        <f t="shared" si="625"/>
        <v>1129647.8148148153</v>
      </c>
      <c r="Z1714" s="61">
        <f t="shared" si="626"/>
        <v>1129.6478148148153</v>
      </c>
      <c r="AA1714" s="61">
        <f t="shared" si="627"/>
        <v>0</v>
      </c>
      <c r="AB1714" s="63">
        <f t="shared" si="628"/>
        <v>0</v>
      </c>
      <c r="AC1714" s="36"/>
      <c r="AD1714" s="64">
        <f t="shared" si="629"/>
        <v>0</v>
      </c>
      <c r="AE1714" s="64">
        <f t="shared" si="630"/>
        <v>1.5294417988864295</v>
      </c>
      <c r="AF1714" s="42">
        <f t="shared" si="640"/>
        <v>0</v>
      </c>
      <c r="AG1714" s="72">
        <f t="shared" si="641"/>
        <v>0</v>
      </c>
      <c r="AH1714">
        <f t="shared" si="642"/>
        <v>0.92913589282350595</v>
      </c>
    </row>
    <row r="1715" spans="1:34" ht="15.75" thickBot="1" x14ac:dyDescent="0.3">
      <c r="A1715" s="36"/>
      <c r="B1715" s="18" t="s">
        <v>62</v>
      </c>
      <c r="C1715" s="18">
        <v>1711</v>
      </c>
      <c r="D1715" s="18">
        <v>234</v>
      </c>
      <c r="E1715" s="49">
        <v>126.8</v>
      </c>
      <c r="F1715" s="37">
        <f t="shared" si="643"/>
        <v>2.7777777777778172E-2</v>
      </c>
      <c r="G1715" s="37">
        <f t="shared" si="644"/>
        <v>0.10000000000000142</v>
      </c>
      <c r="H1715" s="36"/>
      <c r="I1715" s="33">
        <f t="shared" si="624"/>
        <v>35.222222222222221</v>
      </c>
      <c r="J1715" s="34">
        <f t="shared" si="631"/>
        <v>50.666666666667382</v>
      </c>
      <c r="K1715" s="34">
        <f t="shared" si="632"/>
        <v>143.15</v>
      </c>
      <c r="L1715" s="39">
        <f t="shared" si="633"/>
        <v>1236.0146999999999</v>
      </c>
      <c r="M1715" s="40">
        <f t="shared" si="634"/>
        <v>1429.8313666666675</v>
      </c>
      <c r="N1715" s="36"/>
      <c r="O1715" s="45">
        <f t="shared" si="635"/>
        <v>50361.838137037063</v>
      </c>
      <c r="P1715" s="46">
        <f t="shared" si="646"/>
        <v>50.361838137037061</v>
      </c>
      <c r="Q1715" s="42">
        <f t="shared" si="636"/>
        <v>50.361838137037054</v>
      </c>
      <c r="R1715" s="46">
        <f t="shared" si="645"/>
        <v>5.4791708645045514</v>
      </c>
      <c r="S1715" s="42">
        <f t="shared" si="637"/>
        <v>0</v>
      </c>
      <c r="T1715" s="43">
        <f t="shared" si="647"/>
        <v>1.5294417988864295</v>
      </c>
      <c r="U1715" s="36"/>
      <c r="V1715" s="58">
        <f t="shared" si="638"/>
        <v>50.666666666667382</v>
      </c>
      <c r="W1715" s="58">
        <f t="shared" si="639"/>
        <v>0</v>
      </c>
      <c r="Y1715" s="61">
        <f t="shared" si="625"/>
        <v>1131431.7037037036</v>
      </c>
      <c r="Z1715" s="61">
        <f t="shared" si="626"/>
        <v>1131.4317037037035</v>
      </c>
      <c r="AA1715" s="61">
        <f t="shared" si="627"/>
        <v>0</v>
      </c>
      <c r="AB1715" s="63">
        <f t="shared" si="628"/>
        <v>0</v>
      </c>
      <c r="AC1715" s="36"/>
      <c r="AD1715" s="64">
        <f t="shared" si="629"/>
        <v>0</v>
      </c>
      <c r="AE1715" s="64">
        <f t="shared" si="630"/>
        <v>1.5294417988864295</v>
      </c>
      <c r="AF1715" s="42">
        <f t="shared" si="640"/>
        <v>0</v>
      </c>
      <c r="AG1715" s="72">
        <f t="shared" si="641"/>
        <v>0</v>
      </c>
      <c r="AH1715">
        <f t="shared" si="642"/>
        <v>0.92913589282350595</v>
      </c>
    </row>
    <row r="1716" spans="1:34" ht="15.75" thickBot="1" x14ac:dyDescent="0.3">
      <c r="A1716" s="36"/>
      <c r="B1716" s="18" t="s">
        <v>62</v>
      </c>
      <c r="C1716" s="18">
        <v>1712</v>
      </c>
      <c r="D1716" s="18">
        <v>235</v>
      </c>
      <c r="E1716" s="49">
        <v>126.9</v>
      </c>
      <c r="F1716" s="37">
        <f t="shared" si="643"/>
        <v>4.1666666666666269E-2</v>
      </c>
      <c r="G1716" s="37">
        <f t="shared" si="644"/>
        <v>0.14999999999999858</v>
      </c>
      <c r="H1716" s="36"/>
      <c r="I1716" s="33">
        <f t="shared" si="624"/>
        <v>35.25</v>
      </c>
      <c r="J1716" s="34">
        <f t="shared" si="631"/>
        <v>75.999999999999275</v>
      </c>
      <c r="K1716" s="34">
        <f t="shared" si="632"/>
        <v>143.15</v>
      </c>
      <c r="L1716" s="39">
        <f t="shared" si="633"/>
        <v>1237.9650187499999</v>
      </c>
      <c r="M1716" s="40">
        <f t="shared" si="634"/>
        <v>1457.1150187499993</v>
      </c>
      <c r="N1716" s="36"/>
      <c r="O1716" s="45">
        <f t="shared" si="635"/>
        <v>51363.304410937475</v>
      </c>
      <c r="P1716" s="46">
        <f t="shared" si="646"/>
        <v>51.363304410937474</v>
      </c>
      <c r="Q1716" s="42">
        <f t="shared" si="636"/>
        <v>51.363304410937474</v>
      </c>
      <c r="R1716" s="46">
        <f t="shared" si="645"/>
        <v>5.4934384490631452</v>
      </c>
      <c r="S1716" s="42">
        <f t="shared" si="637"/>
        <v>0</v>
      </c>
      <c r="T1716" s="43">
        <f t="shared" si="647"/>
        <v>1.5294417988864295</v>
      </c>
      <c r="U1716" s="36"/>
      <c r="V1716" s="58">
        <f t="shared" si="638"/>
        <v>75.999999999999275</v>
      </c>
      <c r="W1716" s="58">
        <f t="shared" si="639"/>
        <v>0</v>
      </c>
      <c r="Y1716" s="61">
        <f t="shared" si="625"/>
        <v>1133217</v>
      </c>
      <c r="Z1716" s="61">
        <f t="shared" si="626"/>
        <v>1133.2170000000001</v>
      </c>
      <c r="AA1716" s="61">
        <f t="shared" si="627"/>
        <v>0</v>
      </c>
      <c r="AB1716" s="63">
        <f t="shared" si="628"/>
        <v>0</v>
      </c>
      <c r="AC1716" s="36"/>
      <c r="AD1716" s="64">
        <f t="shared" si="629"/>
        <v>0</v>
      </c>
      <c r="AE1716" s="64">
        <f t="shared" si="630"/>
        <v>1.5294417988864295</v>
      </c>
      <c r="AF1716" s="42">
        <f t="shared" si="640"/>
        <v>0</v>
      </c>
      <c r="AG1716" s="72">
        <f t="shared" si="641"/>
        <v>0</v>
      </c>
      <c r="AH1716">
        <f t="shared" si="642"/>
        <v>0.92913589282350595</v>
      </c>
    </row>
    <row r="1717" spans="1:34" ht="15.75" thickBot="1" x14ac:dyDescent="0.3">
      <c r="A1717" s="36"/>
      <c r="B1717" s="18" t="s">
        <v>62</v>
      </c>
      <c r="C1717" s="18">
        <v>1713</v>
      </c>
      <c r="D1717" s="18">
        <v>236</v>
      </c>
      <c r="E1717" s="49">
        <v>127.1</v>
      </c>
      <c r="F1717" s="37">
        <f t="shared" si="643"/>
        <v>6.9444444444444448E-2</v>
      </c>
      <c r="G1717" s="37">
        <f t="shared" si="644"/>
        <v>0.25</v>
      </c>
      <c r="H1717" s="36"/>
      <c r="I1717" s="33">
        <f t="shared" si="624"/>
        <v>35.305555555555557</v>
      </c>
      <c r="J1717" s="34">
        <f t="shared" si="631"/>
        <v>126.66666666666667</v>
      </c>
      <c r="K1717" s="34">
        <f t="shared" si="632"/>
        <v>143.15</v>
      </c>
      <c r="L1717" s="39">
        <f t="shared" si="633"/>
        <v>1241.8702687500002</v>
      </c>
      <c r="M1717" s="40">
        <f t="shared" si="634"/>
        <v>1511.686935416667</v>
      </c>
      <c r="N1717" s="36"/>
      <c r="O1717" s="45">
        <f t="shared" si="635"/>
        <v>53370.947080960665</v>
      </c>
      <c r="P1717" s="46">
        <f t="shared" si="646"/>
        <v>53.370947080960661</v>
      </c>
      <c r="Q1717" s="42">
        <f t="shared" si="636"/>
        <v>53.370947080960654</v>
      </c>
      <c r="R1717" s="46">
        <f t="shared" si="645"/>
        <v>5.5082637121411899</v>
      </c>
      <c r="S1717" s="42">
        <f t="shared" si="637"/>
        <v>0</v>
      </c>
      <c r="T1717" s="43">
        <f t="shared" si="647"/>
        <v>1.5294417988864295</v>
      </c>
      <c r="U1717" s="36"/>
      <c r="V1717" s="58">
        <f t="shared" si="638"/>
        <v>126.66666666666667</v>
      </c>
      <c r="W1717" s="58">
        <f t="shared" si="639"/>
        <v>0</v>
      </c>
      <c r="Y1717" s="61">
        <f t="shared" si="625"/>
        <v>1136791.8148148148</v>
      </c>
      <c r="Z1717" s="61">
        <f t="shared" si="626"/>
        <v>1136.7918148148149</v>
      </c>
      <c r="AA1717" s="61">
        <f t="shared" si="627"/>
        <v>0</v>
      </c>
      <c r="AB1717" s="63">
        <f t="shared" si="628"/>
        <v>0</v>
      </c>
      <c r="AC1717" s="36"/>
      <c r="AD1717" s="64">
        <f t="shared" si="629"/>
        <v>0</v>
      </c>
      <c r="AE1717" s="64">
        <f t="shared" si="630"/>
        <v>1.5294417988864295</v>
      </c>
      <c r="AF1717" s="42">
        <f t="shared" si="640"/>
        <v>0</v>
      </c>
      <c r="AG1717" s="72">
        <f t="shared" si="641"/>
        <v>0</v>
      </c>
      <c r="AH1717">
        <f t="shared" si="642"/>
        <v>0.92913589282350595</v>
      </c>
    </row>
    <row r="1718" spans="1:34" ht="15.75" thickBot="1" x14ac:dyDescent="0.3">
      <c r="A1718" s="36"/>
      <c r="B1718" s="18" t="s">
        <v>62</v>
      </c>
      <c r="C1718" s="18">
        <v>1714</v>
      </c>
      <c r="D1718" s="18">
        <v>237</v>
      </c>
      <c r="E1718" s="49">
        <v>127.4</v>
      </c>
      <c r="F1718" s="37">
        <f t="shared" si="643"/>
        <v>8.3333333333334522E-2</v>
      </c>
      <c r="G1718" s="37">
        <f t="shared" si="644"/>
        <v>0.30000000000000426</v>
      </c>
      <c r="H1718" s="36"/>
      <c r="I1718" s="33">
        <f t="shared" si="624"/>
        <v>35.388888888888893</v>
      </c>
      <c r="J1718" s="34">
        <f t="shared" si="631"/>
        <v>152.00000000000216</v>
      </c>
      <c r="K1718" s="34">
        <f t="shared" si="632"/>
        <v>143.15</v>
      </c>
      <c r="L1718" s="39">
        <f t="shared" si="633"/>
        <v>1247.7396750000003</v>
      </c>
      <c r="M1718" s="40">
        <f t="shared" si="634"/>
        <v>1542.8896750000026</v>
      </c>
      <c r="N1718" s="36"/>
      <c r="O1718" s="45">
        <f t="shared" si="635"/>
        <v>54601.151276388991</v>
      </c>
      <c r="P1718" s="46">
        <f t="shared" si="646"/>
        <v>54.60115127638899</v>
      </c>
      <c r="Q1718" s="42">
        <f t="shared" si="636"/>
        <v>54.601151276388975</v>
      </c>
      <c r="R1718" s="46">
        <f t="shared" si="645"/>
        <v>5.5234306986068535</v>
      </c>
      <c r="S1718" s="42">
        <f t="shared" si="637"/>
        <v>0</v>
      </c>
      <c r="T1718" s="43">
        <f t="shared" si="647"/>
        <v>1.5294417988864295</v>
      </c>
      <c r="U1718" s="36"/>
      <c r="V1718" s="58">
        <f t="shared" si="638"/>
        <v>152.00000000000216</v>
      </c>
      <c r="W1718" s="58">
        <f t="shared" si="639"/>
        <v>0</v>
      </c>
      <c r="Y1718" s="61">
        <f t="shared" si="625"/>
        <v>1142164.5925925928</v>
      </c>
      <c r="Z1718" s="61">
        <f t="shared" si="626"/>
        <v>1142.1645925925927</v>
      </c>
      <c r="AA1718" s="61">
        <f t="shared" si="627"/>
        <v>0</v>
      </c>
      <c r="AB1718" s="63">
        <f t="shared" si="628"/>
        <v>0</v>
      </c>
      <c r="AC1718" s="36"/>
      <c r="AD1718" s="64">
        <f t="shared" si="629"/>
        <v>0</v>
      </c>
      <c r="AE1718" s="64">
        <f t="shared" si="630"/>
        <v>1.5294417988864295</v>
      </c>
      <c r="AF1718" s="42">
        <f t="shared" si="640"/>
        <v>0</v>
      </c>
      <c r="AG1718" s="72">
        <f t="shared" si="641"/>
        <v>0</v>
      </c>
      <c r="AH1718">
        <f t="shared" si="642"/>
        <v>0.92913589282350595</v>
      </c>
    </row>
    <row r="1719" spans="1:34" ht="15.75" thickBot="1" x14ac:dyDescent="0.3">
      <c r="A1719" s="36"/>
      <c r="B1719" s="18" t="s">
        <v>62</v>
      </c>
      <c r="C1719" s="18">
        <v>1715</v>
      </c>
      <c r="D1719" s="18">
        <v>238</v>
      </c>
      <c r="E1719" s="49">
        <v>127.7</v>
      </c>
      <c r="F1719" s="37">
        <f t="shared" si="643"/>
        <v>9.7222222222220642E-2</v>
      </c>
      <c r="G1719" s="37">
        <f t="shared" si="644"/>
        <v>0.34999999999999432</v>
      </c>
      <c r="H1719" s="36"/>
      <c r="I1719" s="33">
        <f t="shared" si="624"/>
        <v>35.472222222222221</v>
      </c>
      <c r="J1719" s="34">
        <f t="shared" si="631"/>
        <v>177.33333333333044</v>
      </c>
      <c r="K1719" s="34">
        <f t="shared" si="632"/>
        <v>143.15</v>
      </c>
      <c r="L1719" s="39">
        <f t="shared" si="633"/>
        <v>1253.6229187499998</v>
      </c>
      <c r="M1719" s="40">
        <f t="shared" si="634"/>
        <v>1574.1062520833304</v>
      </c>
      <c r="N1719" s="36"/>
      <c r="O1719" s="45">
        <f t="shared" si="635"/>
        <v>55837.046775289251</v>
      </c>
      <c r="P1719" s="46">
        <f t="shared" si="646"/>
        <v>55.837046775289252</v>
      </c>
      <c r="Q1719" s="42">
        <f t="shared" si="636"/>
        <v>55.837046775289245</v>
      </c>
      <c r="R1719" s="46">
        <f t="shared" si="645"/>
        <v>5.5389409893777675</v>
      </c>
      <c r="S1719" s="42">
        <f t="shared" si="637"/>
        <v>0</v>
      </c>
      <c r="T1719" s="43">
        <f t="shared" si="647"/>
        <v>1.5294417988864295</v>
      </c>
      <c r="U1719" s="36"/>
      <c r="V1719" s="58">
        <f t="shared" si="638"/>
        <v>177.33333333333044</v>
      </c>
      <c r="W1719" s="58">
        <f t="shared" si="639"/>
        <v>0</v>
      </c>
      <c r="Y1719" s="61">
        <f t="shared" si="625"/>
        <v>1147550.0370370368</v>
      </c>
      <c r="Z1719" s="61">
        <f t="shared" si="626"/>
        <v>1147.5500370370369</v>
      </c>
      <c r="AA1719" s="61">
        <f t="shared" si="627"/>
        <v>0</v>
      </c>
      <c r="AB1719" s="63">
        <f t="shared" si="628"/>
        <v>0</v>
      </c>
      <c r="AC1719" s="36"/>
      <c r="AD1719" s="64">
        <f t="shared" si="629"/>
        <v>0</v>
      </c>
      <c r="AE1719" s="64">
        <f t="shared" si="630"/>
        <v>1.5294417988864295</v>
      </c>
      <c r="AF1719" s="42">
        <f t="shared" si="640"/>
        <v>0</v>
      </c>
      <c r="AG1719" s="72">
        <f t="shared" si="641"/>
        <v>0</v>
      </c>
      <c r="AH1719">
        <f t="shared" si="642"/>
        <v>0.92913589282350595</v>
      </c>
    </row>
    <row r="1720" spans="1:34" ht="15.75" thickBot="1" x14ac:dyDescent="0.3">
      <c r="A1720" s="36"/>
      <c r="B1720" s="18" t="s">
        <v>62</v>
      </c>
      <c r="C1720" s="18">
        <v>1716</v>
      </c>
      <c r="D1720" s="18">
        <v>239</v>
      </c>
      <c r="E1720" s="49">
        <v>128.1</v>
      </c>
      <c r="F1720" s="37">
        <f t="shared" si="643"/>
        <v>0.11111111111111072</v>
      </c>
      <c r="G1720" s="37">
        <f t="shared" si="644"/>
        <v>0.39999999999999858</v>
      </c>
      <c r="H1720" s="36"/>
      <c r="I1720" s="33">
        <f t="shared" si="624"/>
        <v>35.583333333333336</v>
      </c>
      <c r="J1720" s="34">
        <f t="shared" si="631"/>
        <v>202.66666666666595</v>
      </c>
      <c r="K1720" s="34">
        <f t="shared" si="632"/>
        <v>143.15</v>
      </c>
      <c r="L1720" s="39">
        <f t="shared" si="633"/>
        <v>1261.4887687500002</v>
      </c>
      <c r="M1720" s="40">
        <f t="shared" si="634"/>
        <v>1607.3054354166661</v>
      </c>
      <c r="N1720" s="36"/>
      <c r="O1720" s="45">
        <f t="shared" si="635"/>
        <v>57193.285076909706</v>
      </c>
      <c r="P1720" s="46">
        <f t="shared" si="646"/>
        <v>57.193285076909703</v>
      </c>
      <c r="Q1720" s="42">
        <f t="shared" si="636"/>
        <v>57.193285076909703</v>
      </c>
      <c r="R1720" s="46">
        <f t="shared" si="645"/>
        <v>5.5548280130102423</v>
      </c>
      <c r="S1720" s="42">
        <f t="shared" si="637"/>
        <v>0</v>
      </c>
      <c r="T1720" s="43">
        <f t="shared" si="647"/>
        <v>1.5294417988864295</v>
      </c>
      <c r="U1720" s="36"/>
      <c r="V1720" s="58">
        <f t="shared" si="638"/>
        <v>202.66666666666595</v>
      </c>
      <c r="W1720" s="58">
        <f t="shared" si="639"/>
        <v>0</v>
      </c>
      <c r="Y1720" s="61">
        <f t="shared" si="625"/>
        <v>1154750.3333333335</v>
      </c>
      <c r="Z1720" s="61">
        <f t="shared" si="626"/>
        <v>1154.7503333333334</v>
      </c>
      <c r="AA1720" s="61">
        <f t="shared" si="627"/>
        <v>0</v>
      </c>
      <c r="AB1720" s="63">
        <f t="shared" si="628"/>
        <v>0</v>
      </c>
      <c r="AC1720" s="36"/>
      <c r="AD1720" s="64">
        <f t="shared" si="629"/>
        <v>0</v>
      </c>
      <c r="AE1720" s="64">
        <f t="shared" si="630"/>
        <v>1.5294417988864295</v>
      </c>
      <c r="AF1720" s="42">
        <f t="shared" si="640"/>
        <v>0</v>
      </c>
      <c r="AG1720" s="72">
        <f t="shared" si="641"/>
        <v>0</v>
      </c>
      <c r="AH1720">
        <f t="shared" si="642"/>
        <v>0.92913589282350595</v>
      </c>
    </row>
    <row r="1721" spans="1:34" ht="15.75" thickBot="1" x14ac:dyDescent="0.3">
      <c r="A1721" s="36"/>
      <c r="B1721" s="18" t="s">
        <v>62</v>
      </c>
      <c r="C1721" s="18">
        <v>1717</v>
      </c>
      <c r="D1721" s="18">
        <v>240</v>
      </c>
      <c r="E1721" s="49">
        <v>128.5</v>
      </c>
      <c r="F1721" s="37">
        <f t="shared" si="643"/>
        <v>0.12500000000000078</v>
      </c>
      <c r="G1721" s="37">
        <f t="shared" si="644"/>
        <v>0.45000000000000284</v>
      </c>
      <c r="H1721" s="36"/>
      <c r="I1721" s="33">
        <f t="shared" si="624"/>
        <v>35.694444444444443</v>
      </c>
      <c r="J1721" s="34">
        <f t="shared" si="631"/>
        <v>228.00000000000142</v>
      </c>
      <c r="K1721" s="34">
        <f t="shared" si="632"/>
        <v>143.15</v>
      </c>
      <c r="L1721" s="39">
        <f t="shared" si="633"/>
        <v>1269.3792187499998</v>
      </c>
      <c r="M1721" s="40">
        <f t="shared" si="634"/>
        <v>1640.5292187500013</v>
      </c>
      <c r="N1721" s="36"/>
      <c r="O1721" s="45">
        <f t="shared" si="635"/>
        <v>58557.779058159766</v>
      </c>
      <c r="P1721" s="46">
        <f t="shared" si="646"/>
        <v>58.557779058159767</v>
      </c>
      <c r="Q1721" s="42">
        <f t="shared" si="636"/>
        <v>58.557779058159767</v>
      </c>
      <c r="R1721" s="46">
        <f t="shared" si="645"/>
        <v>5.5710940627486201</v>
      </c>
      <c r="S1721" s="42">
        <f t="shared" si="637"/>
        <v>0</v>
      </c>
      <c r="T1721" s="43">
        <f t="shared" si="647"/>
        <v>1.5294417988864295</v>
      </c>
      <c r="U1721" s="36"/>
      <c r="V1721" s="58">
        <f t="shared" si="638"/>
        <v>228.00000000000142</v>
      </c>
      <c r="W1721" s="58">
        <f t="shared" si="639"/>
        <v>0</v>
      </c>
      <c r="Y1721" s="61">
        <f t="shared" si="625"/>
        <v>1161973.1481481481</v>
      </c>
      <c r="Z1721" s="61">
        <f t="shared" si="626"/>
        <v>1161.9731481481481</v>
      </c>
      <c r="AA1721" s="61">
        <f t="shared" si="627"/>
        <v>0</v>
      </c>
      <c r="AB1721" s="63">
        <f t="shared" si="628"/>
        <v>0</v>
      </c>
      <c r="AC1721" s="36"/>
      <c r="AD1721" s="64">
        <f t="shared" si="629"/>
        <v>0</v>
      </c>
      <c r="AE1721" s="64">
        <f t="shared" si="630"/>
        <v>1.5294417988864295</v>
      </c>
      <c r="AF1721" s="42">
        <f t="shared" si="640"/>
        <v>0</v>
      </c>
      <c r="AG1721" s="72">
        <f t="shared" si="641"/>
        <v>0</v>
      </c>
      <c r="AH1721">
        <f t="shared" si="642"/>
        <v>0.92913589282350595</v>
      </c>
    </row>
    <row r="1722" spans="1:34" ht="15.75" thickBot="1" x14ac:dyDescent="0.3">
      <c r="A1722" s="36"/>
      <c r="B1722" s="18" t="s">
        <v>62</v>
      </c>
      <c r="C1722" s="18">
        <v>1718</v>
      </c>
      <c r="D1722" s="18">
        <v>241</v>
      </c>
      <c r="E1722" s="49">
        <v>129</v>
      </c>
      <c r="F1722" s="37">
        <f t="shared" si="643"/>
        <v>0.1388888888888889</v>
      </c>
      <c r="G1722" s="37">
        <f t="shared" si="644"/>
        <v>0.5</v>
      </c>
      <c r="H1722" s="36"/>
      <c r="I1722" s="33">
        <f t="shared" si="624"/>
        <v>35.833333333333336</v>
      </c>
      <c r="J1722" s="34">
        <f t="shared" si="631"/>
        <v>253.33333333333334</v>
      </c>
      <c r="K1722" s="34">
        <f t="shared" si="632"/>
        <v>143.15</v>
      </c>
      <c r="L1722" s="39">
        <f t="shared" si="633"/>
        <v>1279.2768750000002</v>
      </c>
      <c r="M1722" s="40">
        <f t="shared" si="634"/>
        <v>1675.7602083333336</v>
      </c>
      <c r="N1722" s="36"/>
      <c r="O1722" s="45">
        <f t="shared" si="635"/>
        <v>60048.074131944457</v>
      </c>
      <c r="P1722" s="46">
        <f t="shared" si="646"/>
        <v>60.04807413194446</v>
      </c>
      <c r="Q1722" s="42">
        <f t="shared" si="636"/>
        <v>60.04807413194446</v>
      </c>
      <c r="R1722" s="46">
        <f t="shared" si="645"/>
        <v>5.5877740833408271</v>
      </c>
      <c r="S1722" s="42">
        <f t="shared" si="637"/>
        <v>0</v>
      </c>
      <c r="T1722" s="43">
        <f t="shared" si="647"/>
        <v>1.5294417988864295</v>
      </c>
      <c r="U1722" s="36"/>
      <c r="V1722" s="58">
        <f t="shared" si="638"/>
        <v>253.33333333333334</v>
      </c>
      <c r="W1722" s="58">
        <f t="shared" si="639"/>
        <v>0</v>
      </c>
      <c r="Y1722" s="61">
        <f t="shared" si="625"/>
        <v>1171033.3333333335</v>
      </c>
      <c r="Z1722" s="61">
        <f t="shared" si="626"/>
        <v>1171.0333333333335</v>
      </c>
      <c r="AA1722" s="61">
        <f t="shared" si="627"/>
        <v>0</v>
      </c>
      <c r="AB1722" s="63">
        <f t="shared" si="628"/>
        <v>0</v>
      </c>
      <c r="AC1722" s="36"/>
      <c r="AD1722" s="64">
        <f t="shared" si="629"/>
        <v>0</v>
      </c>
      <c r="AE1722" s="64">
        <f t="shared" si="630"/>
        <v>1.5294417988864295</v>
      </c>
      <c r="AF1722" s="42">
        <f t="shared" si="640"/>
        <v>0</v>
      </c>
      <c r="AG1722" s="72">
        <f t="shared" si="641"/>
        <v>0</v>
      </c>
      <c r="AH1722">
        <f t="shared" si="642"/>
        <v>0.92913589282350595</v>
      </c>
    </row>
    <row r="1723" spans="1:34" ht="15.75" thickBot="1" x14ac:dyDescent="0.3">
      <c r="A1723" s="36"/>
      <c r="B1723" s="18" t="s">
        <v>62</v>
      </c>
      <c r="C1723" s="18">
        <v>1719</v>
      </c>
      <c r="D1723" s="18">
        <v>242</v>
      </c>
      <c r="E1723" s="49">
        <v>129.5</v>
      </c>
      <c r="F1723" s="37">
        <f t="shared" si="643"/>
        <v>0.15277777777777699</v>
      </c>
      <c r="G1723" s="37">
        <f t="shared" si="644"/>
        <v>0.54999999999999716</v>
      </c>
      <c r="H1723" s="36"/>
      <c r="I1723" s="33">
        <f t="shared" si="624"/>
        <v>35.972222222222221</v>
      </c>
      <c r="J1723" s="34">
        <f t="shared" si="631"/>
        <v>278.66666666666521</v>
      </c>
      <c r="K1723" s="34">
        <f t="shared" si="632"/>
        <v>143.15</v>
      </c>
      <c r="L1723" s="39">
        <f t="shared" si="633"/>
        <v>1289.2129687499998</v>
      </c>
      <c r="M1723" s="40">
        <f t="shared" si="634"/>
        <v>1711.0296354166651</v>
      </c>
      <c r="N1723" s="36"/>
      <c r="O1723" s="45">
        <f t="shared" si="635"/>
        <v>61549.538274016144</v>
      </c>
      <c r="P1723" s="46">
        <f t="shared" si="646"/>
        <v>61.549538274016143</v>
      </c>
      <c r="Q1723" s="42">
        <f t="shared" si="636"/>
        <v>61.549538274016143</v>
      </c>
      <c r="R1723" s="46">
        <f t="shared" si="645"/>
        <v>5.6048711773058315</v>
      </c>
      <c r="S1723" s="42">
        <f t="shared" si="637"/>
        <v>0</v>
      </c>
      <c r="T1723" s="43">
        <f t="shared" si="647"/>
        <v>1.5294417988864295</v>
      </c>
      <c r="U1723" s="36"/>
      <c r="V1723" s="58">
        <f t="shared" si="638"/>
        <v>278.66666666666521</v>
      </c>
      <c r="W1723" s="58">
        <f t="shared" si="639"/>
        <v>0</v>
      </c>
      <c r="Y1723" s="61">
        <f t="shared" si="625"/>
        <v>1180128.7037037036</v>
      </c>
      <c r="Z1723" s="61">
        <f t="shared" si="626"/>
        <v>1180.1287037037036</v>
      </c>
      <c r="AA1723" s="61">
        <f t="shared" si="627"/>
        <v>0</v>
      </c>
      <c r="AB1723" s="63">
        <f t="shared" si="628"/>
        <v>0</v>
      </c>
      <c r="AC1723" s="36"/>
      <c r="AD1723" s="64">
        <f t="shared" si="629"/>
        <v>0</v>
      </c>
      <c r="AE1723" s="64">
        <f t="shared" si="630"/>
        <v>1.5294417988864295</v>
      </c>
      <c r="AF1723" s="42">
        <f t="shared" si="640"/>
        <v>0</v>
      </c>
      <c r="AG1723" s="72">
        <f t="shared" si="641"/>
        <v>0</v>
      </c>
      <c r="AH1723">
        <f t="shared" si="642"/>
        <v>0.92913589282350595</v>
      </c>
    </row>
    <row r="1724" spans="1:34" ht="15.75" thickBot="1" x14ac:dyDescent="0.3">
      <c r="A1724" s="36"/>
      <c r="B1724" s="18" t="s">
        <v>62</v>
      </c>
      <c r="C1724" s="18">
        <v>1720</v>
      </c>
      <c r="D1724" s="18">
        <v>243</v>
      </c>
      <c r="E1724" s="49">
        <v>130.1</v>
      </c>
      <c r="F1724" s="37">
        <f t="shared" si="643"/>
        <v>0.15277777777777699</v>
      </c>
      <c r="G1724" s="37">
        <f t="shared" si="644"/>
        <v>0.54999999999999716</v>
      </c>
      <c r="H1724" s="36"/>
      <c r="I1724" s="33">
        <f t="shared" si="624"/>
        <v>36.138888888888886</v>
      </c>
      <c r="J1724" s="34">
        <f t="shared" si="631"/>
        <v>278.66666666666521</v>
      </c>
      <c r="K1724" s="34">
        <f t="shared" si="632"/>
        <v>143.15</v>
      </c>
      <c r="L1724" s="39">
        <f t="shared" si="633"/>
        <v>1301.1870187499997</v>
      </c>
      <c r="M1724" s="40">
        <f t="shared" si="634"/>
        <v>1723.0036854166649</v>
      </c>
      <c r="N1724" s="36"/>
      <c r="O1724" s="45">
        <f t="shared" si="635"/>
        <v>62267.438742418912</v>
      </c>
      <c r="P1724" s="46">
        <f t="shared" si="646"/>
        <v>62.267438742418911</v>
      </c>
      <c r="Q1724" s="42">
        <f t="shared" si="636"/>
        <v>62.267438742418911</v>
      </c>
      <c r="R1724" s="46">
        <f t="shared" si="645"/>
        <v>5.6221676880676146</v>
      </c>
      <c r="S1724" s="42">
        <f t="shared" si="637"/>
        <v>0</v>
      </c>
      <c r="T1724" s="43">
        <f t="shared" si="647"/>
        <v>1.5294417988864295</v>
      </c>
      <c r="U1724" s="36"/>
      <c r="V1724" s="58">
        <f t="shared" si="638"/>
        <v>278.66666666666521</v>
      </c>
      <c r="W1724" s="58">
        <f t="shared" si="639"/>
        <v>0</v>
      </c>
      <c r="Y1724" s="61">
        <f t="shared" si="625"/>
        <v>1191089.5925925924</v>
      </c>
      <c r="Z1724" s="61">
        <f t="shared" si="626"/>
        <v>1191.0895925925925</v>
      </c>
      <c r="AA1724" s="61">
        <f t="shared" si="627"/>
        <v>0</v>
      </c>
      <c r="AB1724" s="63">
        <f t="shared" si="628"/>
        <v>0</v>
      </c>
      <c r="AC1724" s="36"/>
      <c r="AD1724" s="64">
        <f t="shared" si="629"/>
        <v>0</v>
      </c>
      <c r="AE1724" s="64">
        <f t="shared" si="630"/>
        <v>1.5294417988864295</v>
      </c>
      <c r="AF1724" s="42">
        <f t="shared" si="640"/>
        <v>273659.82044444612</v>
      </c>
      <c r="AG1724" s="72">
        <f t="shared" si="641"/>
        <v>157935.92387400099</v>
      </c>
      <c r="AH1724">
        <f t="shared" si="642"/>
        <v>0.92913589282350595</v>
      </c>
    </row>
    <row r="1725" spans="1:34" ht="15.75" thickBot="1" x14ac:dyDescent="0.3">
      <c r="A1725" s="36"/>
      <c r="B1725" s="18" t="s">
        <v>62</v>
      </c>
      <c r="C1725" s="18">
        <v>1721</v>
      </c>
      <c r="D1725" s="18">
        <v>244</v>
      </c>
      <c r="E1725" s="49">
        <v>130.6</v>
      </c>
      <c r="F1725" s="37">
        <f t="shared" si="643"/>
        <v>0.12500000000000078</v>
      </c>
      <c r="G1725" s="37">
        <f t="shared" si="644"/>
        <v>0.45000000000000284</v>
      </c>
      <c r="H1725" s="36"/>
      <c r="I1725" s="33">
        <f t="shared" si="624"/>
        <v>36.277777777777779</v>
      </c>
      <c r="J1725" s="34">
        <f t="shared" si="631"/>
        <v>228.00000000000142</v>
      </c>
      <c r="K1725" s="34">
        <f t="shared" si="632"/>
        <v>143.15</v>
      </c>
      <c r="L1725" s="39">
        <f t="shared" si="633"/>
        <v>1311.2076750000001</v>
      </c>
      <c r="M1725" s="40">
        <f t="shared" si="634"/>
        <v>1682.3576750000016</v>
      </c>
      <c r="N1725" s="36"/>
      <c r="O1725" s="45">
        <f t="shared" si="635"/>
        <v>61032.197876388949</v>
      </c>
      <c r="P1725" s="46">
        <f t="shared" si="646"/>
        <v>61.032197876388949</v>
      </c>
      <c r="Q1725" s="42">
        <f t="shared" si="636"/>
        <v>61.032197876388949</v>
      </c>
      <c r="R1725" s="46">
        <f t="shared" si="645"/>
        <v>5.6391210763666111</v>
      </c>
      <c r="S1725" s="42">
        <f t="shared" si="637"/>
        <v>0</v>
      </c>
      <c r="T1725" s="43">
        <f t="shared" si="647"/>
        <v>1.5294417988864295</v>
      </c>
      <c r="U1725" s="36"/>
      <c r="V1725" s="58">
        <f t="shared" si="638"/>
        <v>228.00000000000142</v>
      </c>
      <c r="W1725" s="58">
        <f t="shared" si="639"/>
        <v>0</v>
      </c>
      <c r="Y1725" s="61">
        <f t="shared" si="625"/>
        <v>1200262.3703703703</v>
      </c>
      <c r="Z1725" s="61">
        <f t="shared" si="626"/>
        <v>1200.2623703703703</v>
      </c>
      <c r="AA1725" s="61">
        <f t="shared" si="627"/>
        <v>0</v>
      </c>
      <c r="AB1725" s="63">
        <f t="shared" si="628"/>
        <v>0</v>
      </c>
      <c r="AC1725" s="36"/>
      <c r="AD1725" s="64">
        <f t="shared" si="629"/>
        <v>0</v>
      </c>
      <c r="AE1725" s="64">
        <f t="shared" si="630"/>
        <v>1.5294417988864295</v>
      </c>
      <c r="AF1725" s="42">
        <f t="shared" si="640"/>
        <v>183559.14074073907</v>
      </c>
      <c r="AG1725" s="72">
        <f t="shared" si="641"/>
        <v>105936.56909999905</v>
      </c>
      <c r="AH1725">
        <f t="shared" si="642"/>
        <v>0.92913589282350595</v>
      </c>
    </row>
    <row r="1726" spans="1:34" ht="15.75" thickBot="1" x14ac:dyDescent="0.3">
      <c r="A1726" s="36"/>
      <c r="B1726" s="18" t="s">
        <v>62</v>
      </c>
      <c r="C1726" s="18">
        <v>1722</v>
      </c>
      <c r="D1726" s="18">
        <v>245</v>
      </c>
      <c r="E1726" s="49">
        <v>131</v>
      </c>
      <c r="F1726" s="37">
        <f t="shared" si="643"/>
        <v>8.3333333333332538E-2</v>
      </c>
      <c r="G1726" s="37">
        <f t="shared" si="644"/>
        <v>0.29999999999999716</v>
      </c>
      <c r="H1726" s="36"/>
      <c r="I1726" s="33">
        <f t="shared" si="624"/>
        <v>36.388888888888893</v>
      </c>
      <c r="J1726" s="34">
        <f t="shared" si="631"/>
        <v>151.99999999999855</v>
      </c>
      <c r="K1726" s="34">
        <f t="shared" si="632"/>
        <v>143.15</v>
      </c>
      <c r="L1726" s="39">
        <f t="shared" si="633"/>
        <v>1319.2518750000004</v>
      </c>
      <c r="M1726" s="40">
        <f t="shared" si="634"/>
        <v>1614.4018749999991</v>
      </c>
      <c r="N1726" s="36"/>
      <c r="O1726" s="45">
        <f t="shared" si="635"/>
        <v>58746.290451388864</v>
      </c>
      <c r="P1726" s="46">
        <f t="shared" si="646"/>
        <v>58.746290451388866</v>
      </c>
      <c r="Q1726" s="42">
        <f t="shared" si="636"/>
        <v>58.746290451388859</v>
      </c>
      <c r="R1726" s="46">
        <f t="shared" si="645"/>
        <v>5.6554394903808856</v>
      </c>
      <c r="S1726" s="42">
        <f t="shared" si="637"/>
        <v>0</v>
      </c>
      <c r="T1726" s="43">
        <f t="shared" si="647"/>
        <v>1.5294417988864295</v>
      </c>
      <c r="U1726" s="36"/>
      <c r="V1726" s="58">
        <f t="shared" si="638"/>
        <v>151.99999999999855</v>
      </c>
      <c r="W1726" s="58">
        <f t="shared" si="639"/>
        <v>0</v>
      </c>
      <c r="Y1726" s="61">
        <f t="shared" si="625"/>
        <v>1207625.9259259263</v>
      </c>
      <c r="Z1726" s="61">
        <f t="shared" si="626"/>
        <v>1207.6259259259264</v>
      </c>
      <c r="AA1726" s="61">
        <f t="shared" si="627"/>
        <v>0</v>
      </c>
      <c r="AB1726" s="63">
        <f t="shared" si="628"/>
        <v>0</v>
      </c>
      <c r="AC1726" s="36"/>
      <c r="AD1726" s="64">
        <f t="shared" si="629"/>
        <v>0</v>
      </c>
      <c r="AE1726" s="64">
        <f t="shared" si="630"/>
        <v>1.544287172022232</v>
      </c>
      <c r="AF1726" s="42">
        <f t="shared" si="640"/>
        <v>92060.027259262759</v>
      </c>
      <c r="AG1726" s="72">
        <f t="shared" si="641"/>
        <v>53130.143232002025</v>
      </c>
      <c r="AH1726">
        <f t="shared" si="642"/>
        <v>0.92913589282350595</v>
      </c>
    </row>
    <row r="1727" spans="1:34" ht="15.75" thickBot="1" x14ac:dyDescent="0.3">
      <c r="A1727" s="36"/>
      <c r="B1727" s="18" t="s">
        <v>62</v>
      </c>
      <c r="C1727" s="18">
        <v>1723</v>
      </c>
      <c r="D1727" s="18">
        <v>246</v>
      </c>
      <c r="E1727" s="49">
        <v>131.19999999999999</v>
      </c>
      <c r="F1727" s="37">
        <f t="shared" si="643"/>
        <v>4.1666666666668246E-2</v>
      </c>
      <c r="G1727" s="37">
        <f t="shared" si="644"/>
        <v>0.15000000000000568</v>
      </c>
      <c r="H1727" s="36"/>
      <c r="I1727" s="33">
        <f t="shared" si="624"/>
        <v>36.444444444444443</v>
      </c>
      <c r="J1727" s="34">
        <f t="shared" si="631"/>
        <v>76.000000000002885</v>
      </c>
      <c r="K1727" s="34">
        <f t="shared" si="632"/>
        <v>143.15</v>
      </c>
      <c r="L1727" s="39">
        <f t="shared" si="633"/>
        <v>1323.2831999999999</v>
      </c>
      <c r="M1727" s="40">
        <f t="shared" si="634"/>
        <v>1542.4332000000029</v>
      </c>
      <c r="N1727" s="36"/>
      <c r="O1727" s="45">
        <f t="shared" si="635"/>
        <v>56213.121066666768</v>
      </c>
      <c r="P1727" s="46">
        <f t="shared" si="646"/>
        <v>56.213121066666766</v>
      </c>
      <c r="Q1727" s="42">
        <f t="shared" si="636"/>
        <v>56.213121066666758</v>
      </c>
      <c r="R1727" s="46">
        <f t="shared" si="645"/>
        <v>5.6710542462327371</v>
      </c>
      <c r="S1727" s="42">
        <f t="shared" si="637"/>
        <v>0</v>
      </c>
      <c r="T1727" s="43">
        <f t="shared" si="647"/>
        <v>1.5294417988864295</v>
      </c>
      <c r="U1727" s="36"/>
      <c r="V1727" s="58">
        <f t="shared" si="638"/>
        <v>76.000000000002885</v>
      </c>
      <c r="W1727" s="58">
        <f t="shared" si="639"/>
        <v>0</v>
      </c>
      <c r="Y1727" s="61">
        <f t="shared" si="625"/>
        <v>1211316.1481481481</v>
      </c>
      <c r="Z1727" s="61">
        <f t="shared" si="626"/>
        <v>1211.3161481481482</v>
      </c>
      <c r="AA1727" s="61">
        <f t="shared" si="627"/>
        <v>0</v>
      </c>
      <c r="AB1727" s="63">
        <f t="shared" si="628"/>
        <v>0</v>
      </c>
      <c r="AC1727" s="36"/>
      <c r="AD1727" s="64">
        <f t="shared" si="629"/>
        <v>0</v>
      </c>
      <c r="AE1727" s="64">
        <f t="shared" si="630"/>
        <v>1.5589744475570024</v>
      </c>
      <c r="AF1727" s="42">
        <f t="shared" si="640"/>
        <v>0</v>
      </c>
      <c r="AG1727" s="72">
        <f t="shared" si="641"/>
        <v>0</v>
      </c>
      <c r="AH1727">
        <f t="shared" si="642"/>
        <v>0.92913589282350595</v>
      </c>
    </row>
    <row r="1728" spans="1:34" ht="15.75" thickBot="1" x14ac:dyDescent="0.3">
      <c r="A1728" s="36"/>
      <c r="B1728" s="18" t="s">
        <v>62</v>
      </c>
      <c r="C1728" s="18">
        <v>1724</v>
      </c>
      <c r="D1728" s="18">
        <v>247</v>
      </c>
      <c r="E1728" s="49">
        <v>131.30000000000001</v>
      </c>
      <c r="F1728" s="37">
        <f t="shared" si="643"/>
        <v>0</v>
      </c>
      <c r="G1728" s="37">
        <f t="shared" si="644"/>
        <v>0</v>
      </c>
      <c r="H1728" s="36"/>
      <c r="I1728" s="33">
        <f t="shared" si="624"/>
        <v>36.472222222222229</v>
      </c>
      <c r="J1728" s="34">
        <f t="shared" si="631"/>
        <v>0</v>
      </c>
      <c r="K1728" s="34">
        <f t="shared" si="632"/>
        <v>143.15</v>
      </c>
      <c r="L1728" s="39">
        <f t="shared" si="633"/>
        <v>1325.3011687500004</v>
      </c>
      <c r="M1728" s="40">
        <f t="shared" si="634"/>
        <v>1468.4511687500005</v>
      </c>
      <c r="N1728" s="36"/>
      <c r="O1728" s="45">
        <f t="shared" si="635"/>
        <v>53557.677349131976</v>
      </c>
      <c r="P1728" s="46">
        <f t="shared" si="646"/>
        <v>53.557677349131978</v>
      </c>
      <c r="Q1728" s="42">
        <f t="shared" si="636"/>
        <v>53.557677349131978</v>
      </c>
      <c r="R1728" s="46">
        <f t="shared" si="645"/>
        <v>5.6859313788297179</v>
      </c>
      <c r="S1728" s="42">
        <f t="shared" si="637"/>
        <v>53443.343288888886</v>
      </c>
      <c r="T1728" s="43">
        <f t="shared" si="647"/>
        <v>1.544287172022232</v>
      </c>
      <c r="U1728" s="65"/>
      <c r="V1728" s="58">
        <f t="shared" si="638"/>
        <v>0</v>
      </c>
      <c r="W1728" s="58">
        <f t="shared" si="639"/>
        <v>0</v>
      </c>
      <c r="Y1728" s="61">
        <f t="shared" si="625"/>
        <v>1213163.3703703708</v>
      </c>
      <c r="Z1728" s="61">
        <f t="shared" si="626"/>
        <v>1213.1633703703708</v>
      </c>
      <c r="AA1728" s="61">
        <f t="shared" si="627"/>
        <v>1847.2222222227138</v>
      </c>
      <c r="AB1728" s="63">
        <f t="shared" si="628"/>
        <v>1.8472222222227137</v>
      </c>
      <c r="AC1728" s="64"/>
      <c r="AD1728" s="64">
        <f t="shared" si="629"/>
        <v>-1.8472222222227137</v>
      </c>
      <c r="AE1728" s="64">
        <f t="shared" si="630"/>
        <v>1.5733800749593945</v>
      </c>
      <c r="AF1728" s="42">
        <f t="shared" si="640"/>
        <v>0</v>
      </c>
      <c r="AG1728" s="72">
        <f t="shared" si="641"/>
        <v>0</v>
      </c>
      <c r="AH1728">
        <f t="shared" si="642"/>
        <v>0.93815445700350597</v>
      </c>
    </row>
    <row r="1729" spans="1:34" ht="15.75" thickBot="1" x14ac:dyDescent="0.3">
      <c r="A1729" s="36"/>
      <c r="B1729" s="18" t="s">
        <v>62</v>
      </c>
      <c r="C1729" s="18">
        <v>1725</v>
      </c>
      <c r="D1729" s="18">
        <v>248</v>
      </c>
      <c r="E1729" s="49">
        <v>131.19999999999999</v>
      </c>
      <c r="F1729" s="37">
        <f t="shared" si="643"/>
        <v>-8.3333333333336493E-2</v>
      </c>
      <c r="G1729" s="37">
        <f t="shared" si="644"/>
        <v>-0.30000000000001137</v>
      </c>
      <c r="H1729" s="36"/>
      <c r="I1729" s="33">
        <f t="shared" si="624"/>
        <v>36.444444444444443</v>
      </c>
      <c r="J1729" s="34">
        <f t="shared" si="631"/>
        <v>-152.00000000000577</v>
      </c>
      <c r="K1729" s="34">
        <f t="shared" si="632"/>
        <v>143.15</v>
      </c>
      <c r="L1729" s="39">
        <f t="shared" si="633"/>
        <v>1323.2831999999999</v>
      </c>
      <c r="M1729" s="40">
        <f t="shared" si="634"/>
        <v>1466.4331999999999</v>
      </c>
      <c r="N1729" s="36"/>
      <c r="O1729" s="45">
        <f t="shared" si="635"/>
        <v>53443.343288888886</v>
      </c>
      <c r="P1729" s="46">
        <f t="shared" si="646"/>
        <v>53.443343288888883</v>
      </c>
      <c r="Q1729" s="42">
        <f t="shared" si="636"/>
        <v>47.903787733333111</v>
      </c>
      <c r="R1729" s="46">
        <f t="shared" si="645"/>
        <v>5.7007767519655204</v>
      </c>
      <c r="S1729" s="42">
        <f t="shared" si="637"/>
        <v>52874.191925173618</v>
      </c>
      <c r="T1729" s="43">
        <f t="shared" si="647"/>
        <v>1.5589744475570024</v>
      </c>
      <c r="U1729" s="65"/>
      <c r="V1729" s="58">
        <f t="shared" si="638"/>
        <v>0</v>
      </c>
      <c r="W1729" s="58">
        <f t="shared" si="639"/>
        <v>152.00000000000577</v>
      </c>
      <c r="Y1729" s="61">
        <f t="shared" si="625"/>
        <v>1211316.1481481481</v>
      </c>
      <c r="Z1729" s="61">
        <f t="shared" si="626"/>
        <v>1211.3161481481482</v>
      </c>
      <c r="AA1729" s="61">
        <f t="shared" si="627"/>
        <v>9214.9999999997672</v>
      </c>
      <c r="AB1729" s="63">
        <f t="shared" si="628"/>
        <v>9.2149999999997672</v>
      </c>
      <c r="AC1729" s="64"/>
      <c r="AD1729" s="64">
        <f t="shared" si="629"/>
        <v>-9.2149999999997672</v>
      </c>
      <c r="AE1729" s="64">
        <f t="shared" si="630"/>
        <v>1.587355011079765</v>
      </c>
      <c r="AF1729" s="42">
        <f t="shared" si="640"/>
        <v>0</v>
      </c>
      <c r="AG1729" s="72">
        <f t="shared" si="641"/>
        <v>0</v>
      </c>
      <c r="AH1729">
        <f t="shared" si="642"/>
        <v>0.94707697689087911</v>
      </c>
    </row>
    <row r="1730" spans="1:34" ht="15.75" thickBot="1" x14ac:dyDescent="0.3">
      <c r="A1730" s="36"/>
      <c r="B1730" s="18" t="s">
        <v>62</v>
      </c>
      <c r="C1730" s="18">
        <v>1726</v>
      </c>
      <c r="D1730" s="18">
        <v>249</v>
      </c>
      <c r="E1730" s="49">
        <v>130.69999999999999</v>
      </c>
      <c r="F1730" s="37">
        <f t="shared" si="643"/>
        <v>-0.19444444444444128</v>
      </c>
      <c r="G1730" s="37">
        <f t="shared" si="644"/>
        <v>-0.69999999999998863</v>
      </c>
      <c r="H1730" s="36"/>
      <c r="I1730" s="33">
        <f t="shared" si="624"/>
        <v>36.305555555555557</v>
      </c>
      <c r="J1730" s="34">
        <f t="shared" si="631"/>
        <v>-354.66666666666089</v>
      </c>
      <c r="K1730" s="34">
        <f t="shared" si="632"/>
        <v>143.15</v>
      </c>
      <c r="L1730" s="39">
        <f t="shared" si="633"/>
        <v>1313.21641875</v>
      </c>
      <c r="M1730" s="40">
        <f t="shared" si="634"/>
        <v>1456.3664187500001</v>
      </c>
      <c r="N1730" s="36"/>
      <c r="O1730" s="45">
        <f t="shared" si="635"/>
        <v>52874.191925173618</v>
      </c>
      <c r="P1730" s="46">
        <f t="shared" si="646"/>
        <v>52.874191925173619</v>
      </c>
      <c r="Q1730" s="42">
        <f t="shared" si="636"/>
        <v>39.997821554803451</v>
      </c>
      <c r="R1730" s="46">
        <f t="shared" si="645"/>
        <v>5.7154640275002908</v>
      </c>
      <c r="S1730" s="42">
        <f t="shared" si="637"/>
        <v>51860.25864861111</v>
      </c>
      <c r="T1730" s="43">
        <f t="shared" si="647"/>
        <v>1.5733800749593945</v>
      </c>
      <c r="U1730" s="65"/>
      <c r="V1730" s="58">
        <f t="shared" si="638"/>
        <v>0</v>
      </c>
      <c r="W1730" s="58">
        <f t="shared" si="639"/>
        <v>354.66666666666089</v>
      </c>
      <c r="Y1730" s="61">
        <f t="shared" si="625"/>
        <v>1202101.1481481483</v>
      </c>
      <c r="Z1730" s="61">
        <f t="shared" si="626"/>
        <v>1202.1011481481482</v>
      </c>
      <c r="AA1730" s="61">
        <f t="shared" si="627"/>
        <v>16498.333333333489</v>
      </c>
      <c r="AB1730" s="63">
        <f t="shared" si="628"/>
        <v>16.498333333333488</v>
      </c>
      <c r="AC1730" s="64"/>
      <c r="AD1730" s="64">
        <f t="shared" si="629"/>
        <v>-16.498333333333488</v>
      </c>
      <c r="AE1730" s="64">
        <f t="shared" si="630"/>
        <v>1.600759745304061</v>
      </c>
      <c r="AF1730" s="42">
        <f t="shared" si="640"/>
        <v>0</v>
      </c>
      <c r="AG1730" s="72">
        <f t="shared" si="641"/>
        <v>0</v>
      </c>
      <c r="AH1730">
        <f t="shared" si="642"/>
        <v>0.95582839553783217</v>
      </c>
    </row>
    <row r="1731" spans="1:34" ht="15.75" thickBot="1" x14ac:dyDescent="0.3">
      <c r="A1731" s="36"/>
      <c r="B1731" s="18" t="s">
        <v>62</v>
      </c>
      <c r="C1731" s="18">
        <v>1727</v>
      </c>
      <c r="D1731" s="18">
        <v>250</v>
      </c>
      <c r="E1731" s="49">
        <v>129.80000000000001</v>
      </c>
      <c r="F1731" s="37">
        <f t="shared" si="643"/>
        <v>-0.31944444444444209</v>
      </c>
      <c r="G1731" s="37">
        <f t="shared" si="644"/>
        <v>-1.1499999999999915</v>
      </c>
      <c r="H1731" s="36"/>
      <c r="I1731" s="33">
        <f t="shared" si="624"/>
        <v>36.055555555555557</v>
      </c>
      <c r="J1731" s="34">
        <f t="shared" si="631"/>
        <v>-582.66666666666242</v>
      </c>
      <c r="K1731" s="34">
        <f t="shared" si="632"/>
        <v>143.15</v>
      </c>
      <c r="L1731" s="39">
        <f t="shared" si="633"/>
        <v>1295.1930749999999</v>
      </c>
      <c r="M1731" s="40">
        <f t="shared" si="634"/>
        <v>1438.343075</v>
      </c>
      <c r="N1731" s="36"/>
      <c r="O1731" s="45">
        <f t="shared" si="635"/>
        <v>51860.25864861111</v>
      </c>
      <c r="P1731" s="46">
        <f t="shared" si="646"/>
        <v>51.860258648611108</v>
      </c>
      <c r="Q1731" s="42">
        <f t="shared" si="636"/>
        <v>30.851888278240892</v>
      </c>
      <c r="R1731" s="46">
        <f t="shared" si="645"/>
        <v>5.7298696549026831</v>
      </c>
      <c r="S1731" s="42">
        <f t="shared" si="637"/>
        <v>50309.770033333356</v>
      </c>
      <c r="T1731" s="43">
        <f t="shared" si="647"/>
        <v>1.587355011079765</v>
      </c>
      <c r="U1731" s="65"/>
      <c r="V1731" s="58">
        <f t="shared" si="638"/>
        <v>0</v>
      </c>
      <c r="W1731" s="58">
        <f t="shared" si="639"/>
        <v>582.66666666666242</v>
      </c>
      <c r="Y1731" s="61">
        <f t="shared" si="625"/>
        <v>1185602.8148148148</v>
      </c>
      <c r="Z1731" s="61">
        <f t="shared" si="626"/>
        <v>1185.6028148148148</v>
      </c>
      <c r="AA1731" s="61">
        <f t="shared" si="627"/>
        <v>25437.481481481111</v>
      </c>
      <c r="AB1731" s="63">
        <f t="shared" si="628"/>
        <v>25.437481481481111</v>
      </c>
      <c r="AC1731" s="64"/>
      <c r="AD1731" s="64">
        <f t="shared" si="629"/>
        <v>-25.437481481481111</v>
      </c>
      <c r="AE1731" s="64">
        <f t="shared" si="630"/>
        <v>1.6134674250920142</v>
      </c>
      <c r="AF1731" s="42">
        <f t="shared" si="640"/>
        <v>0</v>
      </c>
      <c r="AG1731" s="72">
        <f t="shared" si="641"/>
        <v>0</v>
      </c>
      <c r="AH1731">
        <f t="shared" si="642"/>
        <v>0.96431816923095715</v>
      </c>
    </row>
    <row r="1732" spans="1:34" ht="15.75" thickBot="1" x14ac:dyDescent="0.3">
      <c r="A1732" s="36"/>
      <c r="B1732" s="18" t="s">
        <v>62</v>
      </c>
      <c r="C1732" s="18">
        <v>1728</v>
      </c>
      <c r="D1732" s="18">
        <v>251</v>
      </c>
      <c r="E1732" s="49">
        <v>128.4</v>
      </c>
      <c r="F1732" s="37">
        <f t="shared" si="643"/>
        <v>-0.45833333333333492</v>
      </c>
      <c r="G1732" s="37">
        <f t="shared" si="644"/>
        <v>-1.6500000000000057</v>
      </c>
      <c r="H1732" s="36"/>
      <c r="I1732" s="33">
        <f t="shared" ref="I1732:I1795" si="648">E1732*(1000/3600)</f>
        <v>35.666666666666671</v>
      </c>
      <c r="J1732" s="34">
        <f t="shared" si="631"/>
        <v>-836.00000000000296</v>
      </c>
      <c r="K1732" s="34">
        <f t="shared" si="632"/>
        <v>143.15</v>
      </c>
      <c r="L1732" s="39">
        <f t="shared" si="633"/>
        <v>1267.4043000000004</v>
      </c>
      <c r="M1732" s="40">
        <f t="shared" si="634"/>
        <v>1410.5543000000005</v>
      </c>
      <c r="N1732" s="36"/>
      <c r="O1732" s="45">
        <f t="shared" si="635"/>
        <v>50309.770033333356</v>
      </c>
      <c r="P1732" s="46">
        <f t="shared" si="646"/>
        <v>50.309770033333358</v>
      </c>
      <c r="Q1732" s="42">
        <f t="shared" si="636"/>
        <v>20.49243669999991</v>
      </c>
      <c r="R1732" s="46">
        <f t="shared" si="645"/>
        <v>5.7438445910230538</v>
      </c>
      <c r="S1732" s="42">
        <f t="shared" si="637"/>
        <v>48257.043207465293</v>
      </c>
      <c r="T1732" s="43">
        <f t="shared" si="647"/>
        <v>1.600759745304061</v>
      </c>
      <c r="U1732" s="65"/>
      <c r="V1732" s="58">
        <f t="shared" si="638"/>
        <v>0</v>
      </c>
      <c r="W1732" s="58">
        <f t="shared" si="639"/>
        <v>836.00000000000296</v>
      </c>
      <c r="Y1732" s="61">
        <f t="shared" ref="Y1732:Y1800" si="649">0.5*1824*(I1732^2)</f>
        <v>1160165.3333333337</v>
      </c>
      <c r="Z1732" s="61">
        <f t="shared" ref="Z1732:Z1795" si="650">Y1732/1000</f>
        <v>1160.1653333333338</v>
      </c>
      <c r="AA1732" s="61">
        <f t="shared" ref="AA1732:AA1800" si="651">IF(I1733&lt;I1732,Y1732-Y1733, 0 )</f>
        <v>34081.074074074393</v>
      </c>
      <c r="AB1732" s="63">
        <f t="shared" ref="AB1732:AB1795" si="652">AA1732/1000</f>
        <v>34.081074074074394</v>
      </c>
      <c r="AC1732" s="64"/>
      <c r="AD1732" s="64">
        <f t="shared" ref="AD1732:AD1800" si="653">IF(I1733 &lt;I1732, (Y1733-Y1732) / (C1733-C1732), 0) / 1000</f>
        <v>-34.081074074074394</v>
      </c>
      <c r="AE1732" s="64">
        <f t="shared" ref="AE1732:AE1795" si="654" xml:space="preserve"> T1733 + ((S1734*(C1734-C1733))/(3600*1000))</f>
        <v>1.6254760518574463</v>
      </c>
      <c r="AF1732" s="42">
        <f t="shared" si="640"/>
        <v>0</v>
      </c>
      <c r="AG1732" s="72">
        <f t="shared" si="641"/>
        <v>0</v>
      </c>
      <c r="AH1732">
        <f t="shared" si="642"/>
        <v>0.97246154527221706</v>
      </c>
    </row>
    <row r="1733" spans="1:34" ht="15.75" thickBot="1" x14ac:dyDescent="0.3">
      <c r="A1733" s="36"/>
      <c r="B1733" s="18" t="s">
        <v>62</v>
      </c>
      <c r="C1733" s="18">
        <v>1729</v>
      </c>
      <c r="D1733" s="18">
        <v>252</v>
      </c>
      <c r="E1733" s="49">
        <v>126.5</v>
      </c>
      <c r="F1733" s="37">
        <f t="shared" si="643"/>
        <v>-0.59722222222222376</v>
      </c>
      <c r="G1733" s="37">
        <f t="shared" si="644"/>
        <v>-2.1500000000000057</v>
      </c>
      <c r="H1733" s="36"/>
      <c r="I1733" s="33">
        <f t="shared" si="648"/>
        <v>35.138888888888893</v>
      </c>
      <c r="J1733" s="34">
        <f t="shared" ref="J1733:J1796" si="655">1824*F1733</f>
        <v>-1089.3333333333362</v>
      </c>
      <c r="K1733" s="34">
        <f t="shared" ref="K1733:K1796" si="656">143.15</f>
        <v>143.15</v>
      </c>
      <c r="L1733" s="39">
        <f t="shared" ref="L1733:L1796" si="657">(0.5*1.23)*0.4*4.05*(I1733^2)</f>
        <v>1230.1729687500001</v>
      </c>
      <c r="M1733" s="40">
        <f t="shared" ref="M1733:M1796" si="658">IF(J1733 &gt;= 0, K1733 + L1733 + J1733, K1733 + L1733)</f>
        <v>1373.3229687500002</v>
      </c>
      <c r="N1733" s="36"/>
      <c r="O1733" s="45">
        <f t="shared" ref="O1733:O1796" si="659">M1733*I1733</f>
        <v>48257.043207465293</v>
      </c>
      <c r="P1733" s="46">
        <f t="shared" si="646"/>
        <v>48.257043207465294</v>
      </c>
      <c r="Q1733" s="42">
        <f t="shared" ref="Q1733:Q1796" si="660">((J1733+K1733+L1733)*I1733)/1000</f>
        <v>9.9790802445022173</v>
      </c>
      <c r="R1733" s="46">
        <f t="shared" si="645"/>
        <v>5.7572493252473498</v>
      </c>
      <c r="S1733" s="42">
        <f t="shared" ref="S1733:S1796" si="661">IF(I1734 &lt; I1733, ABS(M1734 * I1734), 0)</f>
        <v>45747.647236631943</v>
      </c>
      <c r="T1733" s="43">
        <f t="shared" si="647"/>
        <v>1.6134674250920142</v>
      </c>
      <c r="U1733" s="65"/>
      <c r="V1733" s="58">
        <f t="shared" ref="V1733:V1796" si="662">IF(J1733&gt;0, J1733, 0)</f>
        <v>0</v>
      </c>
      <c r="W1733" s="58">
        <f t="shared" ref="W1733:W1796" si="663">IF(J1733&lt;0, -J1733, 0)</f>
        <v>1089.3333333333362</v>
      </c>
      <c r="Y1733" s="61">
        <f t="shared" si="649"/>
        <v>1126084.2592592593</v>
      </c>
      <c r="Z1733" s="61">
        <f t="shared" si="650"/>
        <v>1126.0842592592594</v>
      </c>
      <c r="AA1733" s="61">
        <f t="shared" si="651"/>
        <v>42323.555555555737</v>
      </c>
      <c r="AB1733" s="63">
        <f t="shared" si="652"/>
        <v>42.323555555555735</v>
      </c>
      <c r="AC1733" s="64"/>
      <c r="AD1733" s="64">
        <f t="shared" si="653"/>
        <v>-42.323555555555735</v>
      </c>
      <c r="AE1733" s="64">
        <f t="shared" si="654"/>
        <v>1.6367863487806715</v>
      </c>
      <c r="AF1733" s="42">
        <f t="shared" ref="AF1733:AF1796" si="664">IF(V1734 &lt; V1733, ABS(Z1734 * V1734), 0)</f>
        <v>0</v>
      </c>
      <c r="AG1733" s="72">
        <f t="shared" ref="AG1733:AG1796" si="665">AF1733*(1-0.25)*(1-0.1)*(1-0.1)*(1-0.05)</f>
        <v>0</v>
      </c>
      <c r="AH1733">
        <f t="shared" ref="AH1733:AH1796" si="666">T1733* (1 - 0.25) * (1 - 0.1) * (1 - 0.1)</f>
        <v>0.98018146074339874</v>
      </c>
    </row>
    <row r="1734" spans="1:34" ht="15.75" thickBot="1" x14ac:dyDescent="0.3">
      <c r="A1734" s="36"/>
      <c r="B1734" s="18" t="s">
        <v>62</v>
      </c>
      <c r="C1734" s="18">
        <v>1730</v>
      </c>
      <c r="D1734" s="18">
        <v>253</v>
      </c>
      <c r="E1734" s="49">
        <v>124.1</v>
      </c>
      <c r="F1734" s="37">
        <f t="shared" ref="F1734:F1797" si="667">($E1735-$E1733)/2/3.6</f>
        <v>-0.68055555555555636</v>
      </c>
      <c r="G1734" s="37">
        <f t="shared" ref="G1734:G1797" si="668">($E1735-$E1733)/2</f>
        <v>-2.4500000000000028</v>
      </c>
      <c r="H1734" s="36"/>
      <c r="I1734" s="33">
        <f t="shared" si="648"/>
        <v>34.472222222222221</v>
      </c>
      <c r="J1734" s="34">
        <f t="shared" si="655"/>
        <v>-1241.3333333333348</v>
      </c>
      <c r="K1734" s="34">
        <f t="shared" si="656"/>
        <v>143.15</v>
      </c>
      <c r="L1734" s="39">
        <f t="shared" si="657"/>
        <v>1183.9372687499999</v>
      </c>
      <c r="M1734" s="40">
        <f t="shared" si="658"/>
        <v>1327.08726875</v>
      </c>
      <c r="N1734" s="36"/>
      <c r="O1734" s="45">
        <f t="shared" si="659"/>
        <v>45747.647236631943</v>
      </c>
      <c r="P1734" s="46">
        <f t="shared" si="646"/>
        <v>45.747647236631941</v>
      </c>
      <c r="Q1734" s="42">
        <f t="shared" si="660"/>
        <v>2.9561287181133742</v>
      </c>
      <c r="R1734" s="46">
        <f t="shared" ref="R1734:R1797" si="669" xml:space="preserve"> R1733 + P1734 * ((C1734 - C1733) / 3600)</f>
        <v>5.7699570050353035</v>
      </c>
      <c r="S1734" s="42">
        <f t="shared" si="661"/>
        <v>43231.056355555556</v>
      </c>
      <c r="T1734" s="43">
        <f t="shared" si="647"/>
        <v>1.6254760518574463</v>
      </c>
      <c r="U1734" s="65"/>
      <c r="V1734" s="58">
        <f t="shared" si="662"/>
        <v>0</v>
      </c>
      <c r="W1734" s="58">
        <f t="shared" si="663"/>
        <v>1241.3333333333348</v>
      </c>
      <c r="Y1734" s="61">
        <f t="shared" si="649"/>
        <v>1083760.7037037036</v>
      </c>
      <c r="Z1734" s="61">
        <f t="shared" si="650"/>
        <v>1083.7607037037035</v>
      </c>
      <c r="AA1734" s="61">
        <f t="shared" si="651"/>
        <v>43224.999999999884</v>
      </c>
      <c r="AB1734" s="63">
        <f t="shared" si="652"/>
        <v>43.224999999999881</v>
      </c>
      <c r="AC1734" s="64"/>
      <c r="AD1734" s="64">
        <f t="shared" si="653"/>
        <v>-43.224999999999881</v>
      </c>
      <c r="AE1734" s="64">
        <f t="shared" si="654"/>
        <v>1.6474521819391881</v>
      </c>
      <c r="AF1734" s="42">
        <f t="shared" si="664"/>
        <v>0</v>
      </c>
      <c r="AG1734" s="72">
        <f t="shared" si="665"/>
        <v>0</v>
      </c>
      <c r="AH1734">
        <f t="shared" si="666"/>
        <v>0.98747670150339872</v>
      </c>
    </row>
    <row r="1735" spans="1:34" ht="15.75" thickBot="1" x14ac:dyDescent="0.3">
      <c r="A1735" s="36"/>
      <c r="B1735" s="18" t="s">
        <v>62</v>
      </c>
      <c r="C1735" s="18">
        <v>1731</v>
      </c>
      <c r="D1735" s="18">
        <v>254</v>
      </c>
      <c r="E1735" s="49">
        <v>121.6</v>
      </c>
      <c r="F1735" s="37">
        <f t="shared" si="667"/>
        <v>-0.70833333333333248</v>
      </c>
      <c r="G1735" s="37">
        <f t="shared" si="668"/>
        <v>-2.5499999999999972</v>
      </c>
      <c r="H1735" s="36"/>
      <c r="I1735" s="33">
        <f t="shared" si="648"/>
        <v>33.777777777777779</v>
      </c>
      <c r="J1735" s="34">
        <f t="shared" si="655"/>
        <v>-1291.9999999999984</v>
      </c>
      <c r="K1735" s="34">
        <f t="shared" si="656"/>
        <v>143.15</v>
      </c>
      <c r="L1735" s="39">
        <f t="shared" si="657"/>
        <v>1136.7167999999999</v>
      </c>
      <c r="M1735" s="40">
        <f t="shared" si="658"/>
        <v>1279.8668</v>
      </c>
      <c r="N1735" s="36"/>
      <c r="O1735" s="45">
        <f t="shared" si="659"/>
        <v>43231.056355555556</v>
      </c>
      <c r="P1735" s="46">
        <f t="shared" ref="P1735:P1798" si="670">O1735/1000</f>
        <v>43.231056355555559</v>
      </c>
      <c r="Q1735" s="42">
        <f t="shared" si="660"/>
        <v>-0.40983253333327918</v>
      </c>
      <c r="R1735" s="46">
        <f t="shared" si="669"/>
        <v>5.7819656318007357</v>
      </c>
      <c r="S1735" s="42">
        <f t="shared" si="661"/>
        <v>40717.068923611121</v>
      </c>
      <c r="T1735" s="43">
        <f t="shared" si="647"/>
        <v>1.6367863487806715</v>
      </c>
      <c r="U1735" s="65"/>
      <c r="V1735" s="58">
        <f t="shared" si="662"/>
        <v>0</v>
      </c>
      <c r="W1735" s="58">
        <f t="shared" si="663"/>
        <v>1291.9999999999984</v>
      </c>
      <c r="Y1735" s="61">
        <f t="shared" si="649"/>
        <v>1040535.7037037037</v>
      </c>
      <c r="Z1735" s="61">
        <f t="shared" si="650"/>
        <v>1040.5357037037038</v>
      </c>
      <c r="AA1735" s="61">
        <f t="shared" si="651"/>
        <v>44020.88888888876</v>
      </c>
      <c r="AB1735" s="63">
        <f t="shared" si="652"/>
        <v>44.020888888888763</v>
      </c>
      <c r="AC1735" s="64"/>
      <c r="AD1735" s="64">
        <f t="shared" si="653"/>
        <v>-44.020888888888763</v>
      </c>
      <c r="AE1735" s="64">
        <f t="shared" si="654"/>
        <v>1.6575237169113621</v>
      </c>
      <c r="AF1735" s="42">
        <f t="shared" si="664"/>
        <v>0</v>
      </c>
      <c r="AG1735" s="72">
        <f t="shared" si="665"/>
        <v>0</v>
      </c>
      <c r="AH1735">
        <f t="shared" si="666"/>
        <v>0.99434770688425789</v>
      </c>
    </row>
    <row r="1736" spans="1:34" ht="15.75" thickBot="1" x14ac:dyDescent="0.3">
      <c r="A1736" s="36"/>
      <c r="B1736" s="18" t="s">
        <v>62</v>
      </c>
      <c r="C1736" s="18">
        <v>1732</v>
      </c>
      <c r="D1736" s="18">
        <v>255</v>
      </c>
      <c r="E1736" s="49">
        <v>119</v>
      </c>
      <c r="F1736" s="37">
        <f t="shared" si="667"/>
        <v>-0.70833333333333248</v>
      </c>
      <c r="G1736" s="37">
        <f t="shared" si="668"/>
        <v>-2.5499999999999972</v>
      </c>
      <c r="H1736" s="36"/>
      <c r="I1736" s="33">
        <f t="shared" si="648"/>
        <v>33.055555555555557</v>
      </c>
      <c r="J1736" s="34">
        <f t="shared" si="655"/>
        <v>-1291.9999999999984</v>
      </c>
      <c r="K1736" s="34">
        <f t="shared" si="656"/>
        <v>143.15</v>
      </c>
      <c r="L1736" s="39">
        <f t="shared" si="657"/>
        <v>1088.6268750000002</v>
      </c>
      <c r="M1736" s="40">
        <f t="shared" si="658"/>
        <v>1231.7768750000002</v>
      </c>
      <c r="N1736" s="36"/>
      <c r="O1736" s="45">
        <f t="shared" si="659"/>
        <v>40717.068923611121</v>
      </c>
      <c r="P1736" s="46">
        <f t="shared" si="670"/>
        <v>40.717068923611123</v>
      </c>
      <c r="Q1736" s="42">
        <f t="shared" si="660"/>
        <v>-1.990708854166606</v>
      </c>
      <c r="R1736" s="46">
        <f t="shared" si="669"/>
        <v>5.7932759287239612</v>
      </c>
      <c r="S1736" s="42">
        <f t="shared" si="661"/>
        <v>38396.999370659738</v>
      </c>
      <c r="T1736" s="43">
        <f t="shared" si="647"/>
        <v>1.6474521819391881</v>
      </c>
      <c r="U1736" s="65"/>
      <c r="V1736" s="58">
        <f t="shared" si="662"/>
        <v>0</v>
      </c>
      <c r="W1736" s="58">
        <f t="shared" si="663"/>
        <v>1291.9999999999984</v>
      </c>
      <c r="Y1736" s="61">
        <f t="shared" si="649"/>
        <v>996514.81481481495</v>
      </c>
      <c r="Z1736" s="61">
        <f t="shared" si="650"/>
        <v>996.51481481481494</v>
      </c>
      <c r="AA1736" s="61">
        <f t="shared" si="651"/>
        <v>41430.555555555504</v>
      </c>
      <c r="AB1736" s="63">
        <f t="shared" si="652"/>
        <v>41.4305555555555</v>
      </c>
      <c r="AC1736" s="64"/>
      <c r="AD1736" s="64">
        <f t="shared" si="653"/>
        <v>-41.4305555555555</v>
      </c>
      <c r="AE1736" s="64">
        <f t="shared" si="654"/>
        <v>1.6670476714318097</v>
      </c>
      <c r="AF1736" s="42">
        <f t="shared" si="664"/>
        <v>0</v>
      </c>
      <c r="AG1736" s="72">
        <f t="shared" si="665"/>
        <v>0</v>
      </c>
      <c r="AH1736">
        <f t="shared" si="666"/>
        <v>1.0008272005280567</v>
      </c>
    </row>
    <row r="1737" spans="1:34" ht="15.75" thickBot="1" x14ac:dyDescent="0.3">
      <c r="A1737" s="36"/>
      <c r="B1737" s="18" t="s">
        <v>62</v>
      </c>
      <c r="C1737" s="18">
        <v>1733</v>
      </c>
      <c r="D1737" s="18">
        <v>256</v>
      </c>
      <c r="E1737" s="49">
        <v>116.5</v>
      </c>
      <c r="F1737" s="37">
        <f t="shared" si="667"/>
        <v>-0.68055555555555636</v>
      </c>
      <c r="G1737" s="37">
        <f t="shared" si="668"/>
        <v>-2.4500000000000028</v>
      </c>
      <c r="H1737" s="36"/>
      <c r="I1737" s="33">
        <f t="shared" si="648"/>
        <v>32.361111111111114</v>
      </c>
      <c r="J1737" s="34">
        <f t="shared" si="655"/>
        <v>-1241.3333333333348</v>
      </c>
      <c r="K1737" s="34">
        <f t="shared" si="656"/>
        <v>143.15</v>
      </c>
      <c r="L1737" s="39">
        <f t="shared" si="657"/>
        <v>1043.3667187500002</v>
      </c>
      <c r="M1737" s="40">
        <f t="shared" si="658"/>
        <v>1186.5167187500003</v>
      </c>
      <c r="N1737" s="36"/>
      <c r="O1737" s="45">
        <f t="shared" si="659"/>
        <v>38396.999370659738</v>
      </c>
      <c r="P1737" s="46">
        <f t="shared" si="670"/>
        <v>38.396999370659735</v>
      </c>
      <c r="Q1737" s="42">
        <f t="shared" si="660"/>
        <v>-1.773926555266242</v>
      </c>
      <c r="R1737" s="46">
        <f t="shared" si="669"/>
        <v>5.803941761882478</v>
      </c>
      <c r="S1737" s="42">
        <f t="shared" si="661"/>
        <v>36257.525899826382</v>
      </c>
      <c r="T1737" s="43">
        <f t="shared" si="647"/>
        <v>1.6575237169113621</v>
      </c>
      <c r="U1737" s="65"/>
      <c r="V1737" s="58">
        <f t="shared" si="662"/>
        <v>0</v>
      </c>
      <c r="W1737" s="58">
        <f t="shared" si="663"/>
        <v>1241.3333333333348</v>
      </c>
      <c r="Y1737" s="61">
        <f t="shared" si="649"/>
        <v>955084.25925925944</v>
      </c>
      <c r="Z1737" s="61">
        <f t="shared" si="650"/>
        <v>955.0842592592594</v>
      </c>
      <c r="AA1737" s="61">
        <f t="shared" si="651"/>
        <v>38945.777777778101</v>
      </c>
      <c r="AB1737" s="63">
        <f t="shared" si="652"/>
        <v>38.945777777778105</v>
      </c>
      <c r="AC1737" s="64"/>
      <c r="AD1737" s="64">
        <f t="shared" si="653"/>
        <v>-38.945777777778105</v>
      </c>
      <c r="AE1737" s="64">
        <f t="shared" si="654"/>
        <v>1.6760450943737946</v>
      </c>
      <c r="AF1737" s="42">
        <f t="shared" si="664"/>
        <v>0</v>
      </c>
      <c r="AG1737" s="72">
        <f t="shared" si="665"/>
        <v>0</v>
      </c>
      <c r="AH1737">
        <f t="shared" si="666"/>
        <v>1.0069456580236527</v>
      </c>
    </row>
    <row r="1738" spans="1:34" ht="15.75" thickBot="1" x14ac:dyDescent="0.3">
      <c r="A1738" s="36"/>
      <c r="B1738" s="18" t="s">
        <v>62</v>
      </c>
      <c r="C1738" s="18">
        <v>1734</v>
      </c>
      <c r="D1738" s="18">
        <v>257</v>
      </c>
      <c r="E1738" s="49">
        <v>114.1</v>
      </c>
      <c r="F1738" s="37">
        <f t="shared" si="667"/>
        <v>-0.65277777777777812</v>
      </c>
      <c r="G1738" s="37">
        <f t="shared" si="668"/>
        <v>-2.3500000000000014</v>
      </c>
      <c r="H1738" s="36"/>
      <c r="I1738" s="33">
        <f t="shared" si="648"/>
        <v>31.694444444444443</v>
      </c>
      <c r="J1738" s="34">
        <f t="shared" si="655"/>
        <v>-1190.6666666666672</v>
      </c>
      <c r="K1738" s="34">
        <f t="shared" si="656"/>
        <v>143.15</v>
      </c>
      <c r="L1738" s="39">
        <f t="shared" si="657"/>
        <v>1000.8210187499998</v>
      </c>
      <c r="M1738" s="40">
        <f t="shared" si="658"/>
        <v>1143.9710187499998</v>
      </c>
      <c r="N1738" s="36"/>
      <c r="O1738" s="45">
        <f t="shared" si="659"/>
        <v>36257.525899826382</v>
      </c>
      <c r="P1738" s="46">
        <f t="shared" si="670"/>
        <v>36.257525899826383</v>
      </c>
      <c r="Q1738" s="42">
        <f t="shared" si="660"/>
        <v>-1.4799926186921504</v>
      </c>
      <c r="R1738" s="46">
        <f t="shared" si="669"/>
        <v>5.8140132968546521</v>
      </c>
      <c r="S1738" s="42">
        <f t="shared" si="661"/>
        <v>34286.236273611117</v>
      </c>
      <c r="T1738" s="43">
        <f t="shared" si="647"/>
        <v>1.6670476714318097</v>
      </c>
      <c r="U1738" s="65"/>
      <c r="V1738" s="58">
        <f t="shared" si="662"/>
        <v>0</v>
      </c>
      <c r="W1738" s="58">
        <f t="shared" si="663"/>
        <v>1190.6666666666672</v>
      </c>
      <c r="Y1738" s="61">
        <f t="shared" si="649"/>
        <v>916138.48148148134</v>
      </c>
      <c r="Z1738" s="61">
        <f t="shared" si="650"/>
        <v>916.13848148148134</v>
      </c>
      <c r="AA1738" s="61">
        <f t="shared" si="651"/>
        <v>36562.333333333139</v>
      </c>
      <c r="AB1738" s="63">
        <f t="shared" si="652"/>
        <v>36.562333333333136</v>
      </c>
      <c r="AC1738" s="64"/>
      <c r="AD1738" s="64">
        <f t="shared" si="653"/>
        <v>-36.562333333333136</v>
      </c>
      <c r="AE1738" s="64">
        <f t="shared" si="654"/>
        <v>1.6845150662127704</v>
      </c>
      <c r="AF1738" s="42">
        <f t="shared" si="664"/>
        <v>0</v>
      </c>
      <c r="AG1738" s="72">
        <f t="shared" si="665"/>
        <v>0</v>
      </c>
      <c r="AH1738">
        <f t="shared" si="666"/>
        <v>1.0127314603948243</v>
      </c>
    </row>
    <row r="1739" spans="1:34" ht="15.75" thickBot="1" x14ac:dyDescent="0.3">
      <c r="A1739" s="36"/>
      <c r="B1739" s="18" t="s">
        <v>62</v>
      </c>
      <c r="C1739" s="18">
        <v>1735</v>
      </c>
      <c r="D1739" s="18">
        <v>258</v>
      </c>
      <c r="E1739" s="49">
        <v>111.8</v>
      </c>
      <c r="F1739" s="37">
        <f t="shared" si="667"/>
        <v>-0.63888888888888806</v>
      </c>
      <c r="G1739" s="37">
        <f t="shared" si="668"/>
        <v>-2.2999999999999972</v>
      </c>
      <c r="H1739" s="36"/>
      <c r="I1739" s="33">
        <f t="shared" si="648"/>
        <v>31.055555555555557</v>
      </c>
      <c r="J1739" s="34">
        <f t="shared" si="655"/>
        <v>-1165.3333333333319</v>
      </c>
      <c r="K1739" s="34">
        <f t="shared" si="656"/>
        <v>143.15</v>
      </c>
      <c r="L1739" s="39">
        <f t="shared" si="657"/>
        <v>960.87907500000006</v>
      </c>
      <c r="M1739" s="40">
        <f t="shared" si="658"/>
        <v>1104.0290750000001</v>
      </c>
      <c r="N1739" s="36"/>
      <c r="O1739" s="45">
        <f t="shared" si="659"/>
        <v>34286.236273611117</v>
      </c>
      <c r="P1739" s="46">
        <f t="shared" si="670"/>
        <v>34.286236273611117</v>
      </c>
      <c r="Q1739" s="42">
        <f t="shared" si="660"/>
        <v>-1.9038378004629173</v>
      </c>
      <c r="R1739" s="46">
        <f t="shared" si="669"/>
        <v>5.8235372513750994</v>
      </c>
      <c r="S1739" s="42">
        <f t="shared" si="661"/>
        <v>32390.722591145837</v>
      </c>
      <c r="T1739" s="43">
        <f t="shared" si="647"/>
        <v>1.6760450943737946</v>
      </c>
      <c r="U1739" s="65"/>
      <c r="V1739" s="58">
        <f t="shared" si="662"/>
        <v>0</v>
      </c>
      <c r="W1739" s="58">
        <f t="shared" si="663"/>
        <v>1165.3333333333319</v>
      </c>
      <c r="Y1739" s="61">
        <f t="shared" si="649"/>
        <v>879576.1481481482</v>
      </c>
      <c r="Z1739" s="61">
        <f t="shared" si="650"/>
        <v>879.57614814814815</v>
      </c>
      <c r="AA1739" s="61">
        <f t="shared" si="651"/>
        <v>35817.814814814832</v>
      </c>
      <c r="AB1739" s="63">
        <f t="shared" si="652"/>
        <v>35.817814814814831</v>
      </c>
      <c r="AC1739" s="64"/>
      <c r="AD1739" s="64">
        <f t="shared" si="653"/>
        <v>-35.817814814814831</v>
      </c>
      <c r="AE1739" s="64">
        <f t="shared" si="654"/>
        <v>1.6925001728300544</v>
      </c>
      <c r="AF1739" s="42">
        <f t="shared" si="664"/>
        <v>0</v>
      </c>
      <c r="AG1739" s="72">
        <f t="shared" si="665"/>
        <v>0</v>
      </c>
      <c r="AH1739">
        <f t="shared" si="666"/>
        <v>1.0181973948320802</v>
      </c>
    </row>
    <row r="1740" spans="1:34" ht="15.75" thickBot="1" x14ac:dyDescent="0.3">
      <c r="A1740" s="36"/>
      <c r="B1740" s="18" t="s">
        <v>62</v>
      </c>
      <c r="C1740" s="18">
        <v>1736</v>
      </c>
      <c r="D1740" s="18">
        <v>259</v>
      </c>
      <c r="E1740" s="49">
        <v>109.5</v>
      </c>
      <c r="F1740" s="37">
        <f t="shared" si="667"/>
        <v>-0.65277777777777812</v>
      </c>
      <c r="G1740" s="37">
        <f t="shared" si="668"/>
        <v>-2.3500000000000014</v>
      </c>
      <c r="H1740" s="36"/>
      <c r="I1740" s="33">
        <f t="shared" si="648"/>
        <v>30.416666666666668</v>
      </c>
      <c r="J1740" s="34">
        <f t="shared" si="655"/>
        <v>-1190.6666666666672</v>
      </c>
      <c r="K1740" s="34">
        <f t="shared" si="656"/>
        <v>143.15</v>
      </c>
      <c r="L1740" s="39">
        <f t="shared" si="657"/>
        <v>921.7504687500001</v>
      </c>
      <c r="M1740" s="40">
        <f t="shared" si="658"/>
        <v>1064.9004687500001</v>
      </c>
      <c r="N1740" s="36"/>
      <c r="O1740" s="45">
        <f t="shared" si="659"/>
        <v>32390.722591145837</v>
      </c>
      <c r="P1740" s="46">
        <f t="shared" si="670"/>
        <v>32.390722591145838</v>
      </c>
      <c r="Q1740" s="42">
        <f t="shared" si="660"/>
        <v>-3.8253885199652884</v>
      </c>
      <c r="R1740" s="46">
        <f t="shared" si="669"/>
        <v>5.8325346743170847</v>
      </c>
      <c r="S1740" s="42">
        <f t="shared" si="661"/>
        <v>30491.898620312502</v>
      </c>
      <c r="T1740" s="43">
        <f t="shared" si="647"/>
        <v>1.6845150662127704</v>
      </c>
      <c r="U1740" s="65"/>
      <c r="V1740" s="58">
        <f t="shared" si="662"/>
        <v>0</v>
      </c>
      <c r="W1740" s="58">
        <f t="shared" si="663"/>
        <v>1190.6666666666672</v>
      </c>
      <c r="Y1740" s="61">
        <f t="shared" si="649"/>
        <v>843758.33333333337</v>
      </c>
      <c r="Z1740" s="61">
        <f t="shared" si="650"/>
        <v>843.75833333333333</v>
      </c>
      <c r="AA1740" s="61">
        <f t="shared" si="651"/>
        <v>36581.333333333372</v>
      </c>
      <c r="AB1740" s="63">
        <f t="shared" si="652"/>
        <v>36.581333333333369</v>
      </c>
      <c r="AC1740" s="64"/>
      <c r="AD1740" s="64">
        <f t="shared" si="653"/>
        <v>-36.581333333333369</v>
      </c>
      <c r="AE1740" s="64">
        <f t="shared" si="654"/>
        <v>1.7000201451909243</v>
      </c>
      <c r="AF1740" s="42">
        <f t="shared" si="664"/>
        <v>0</v>
      </c>
      <c r="AG1740" s="72">
        <f t="shared" si="665"/>
        <v>0</v>
      </c>
      <c r="AH1740">
        <f t="shared" si="666"/>
        <v>1.023342902724258</v>
      </c>
    </row>
    <row r="1741" spans="1:34" ht="15.75" thickBot="1" x14ac:dyDescent="0.3">
      <c r="A1741" s="36"/>
      <c r="B1741" s="18" t="s">
        <v>62</v>
      </c>
      <c r="C1741" s="18">
        <v>1737</v>
      </c>
      <c r="D1741" s="18">
        <v>260</v>
      </c>
      <c r="E1741" s="49">
        <v>107.1</v>
      </c>
      <c r="F1741" s="37">
        <f t="shared" si="667"/>
        <v>-0.65277777777777812</v>
      </c>
      <c r="G1741" s="37">
        <f t="shared" si="668"/>
        <v>-2.3500000000000014</v>
      </c>
      <c r="H1741" s="36"/>
      <c r="I1741" s="33">
        <f t="shared" si="648"/>
        <v>29.75</v>
      </c>
      <c r="J1741" s="34">
        <f t="shared" si="655"/>
        <v>-1190.6666666666672</v>
      </c>
      <c r="K1741" s="34">
        <f t="shared" si="656"/>
        <v>143.15</v>
      </c>
      <c r="L1741" s="39">
        <f t="shared" si="657"/>
        <v>881.78776874999994</v>
      </c>
      <c r="M1741" s="40">
        <f t="shared" si="658"/>
        <v>1024.93776875</v>
      </c>
      <c r="N1741" s="36"/>
      <c r="O1741" s="45">
        <f t="shared" si="659"/>
        <v>30491.898620312502</v>
      </c>
      <c r="P1741" s="46">
        <f t="shared" si="670"/>
        <v>30.491898620312501</v>
      </c>
      <c r="Q1741" s="42">
        <f t="shared" si="660"/>
        <v>-4.9304347130208477</v>
      </c>
      <c r="R1741" s="46">
        <f t="shared" si="669"/>
        <v>5.8410046461560601</v>
      </c>
      <c r="S1741" s="42">
        <f t="shared" si="661"/>
        <v>28746.383822222222</v>
      </c>
      <c r="T1741" s="43">
        <f t="shared" si="647"/>
        <v>1.6925001728300544</v>
      </c>
      <c r="U1741" s="65"/>
      <c r="V1741" s="58">
        <f t="shared" si="662"/>
        <v>0</v>
      </c>
      <c r="W1741" s="58">
        <f t="shared" si="663"/>
        <v>1190.6666666666672</v>
      </c>
      <c r="Y1741" s="61">
        <f t="shared" si="649"/>
        <v>807177</v>
      </c>
      <c r="Z1741" s="61">
        <f t="shared" si="650"/>
        <v>807.17700000000002</v>
      </c>
      <c r="AA1741" s="61">
        <f t="shared" si="651"/>
        <v>34296.407407407416</v>
      </c>
      <c r="AB1741" s="63">
        <f t="shared" si="652"/>
        <v>34.296407407407415</v>
      </c>
      <c r="AC1741" s="64"/>
      <c r="AD1741" s="64">
        <f t="shared" si="653"/>
        <v>-34.296407407407415</v>
      </c>
      <c r="AE1741" s="64">
        <f t="shared" si="654"/>
        <v>1.7071322944903069</v>
      </c>
      <c r="AF1741" s="42">
        <f t="shared" si="664"/>
        <v>0</v>
      </c>
      <c r="AG1741" s="72">
        <f t="shared" si="665"/>
        <v>0</v>
      </c>
      <c r="AH1741">
        <f t="shared" si="666"/>
        <v>1.0281938549942582</v>
      </c>
    </row>
    <row r="1742" spans="1:34" ht="15.75" thickBot="1" x14ac:dyDescent="0.3">
      <c r="A1742" s="36"/>
      <c r="B1742" s="18" t="s">
        <v>62</v>
      </c>
      <c r="C1742" s="18">
        <v>1738</v>
      </c>
      <c r="D1742" s="18">
        <v>261</v>
      </c>
      <c r="E1742" s="49">
        <v>104.8</v>
      </c>
      <c r="F1742" s="37">
        <f t="shared" si="667"/>
        <v>-0.63888888888888806</v>
      </c>
      <c r="G1742" s="37">
        <f t="shared" si="668"/>
        <v>-2.2999999999999972</v>
      </c>
      <c r="H1742" s="36"/>
      <c r="I1742" s="33">
        <f t="shared" si="648"/>
        <v>29.111111111111111</v>
      </c>
      <c r="J1742" s="34">
        <f t="shared" si="655"/>
        <v>-1165.3333333333319</v>
      </c>
      <c r="K1742" s="34">
        <f t="shared" si="656"/>
        <v>143.15</v>
      </c>
      <c r="L1742" s="39">
        <f t="shared" si="657"/>
        <v>844.32119999999998</v>
      </c>
      <c r="M1742" s="40">
        <f t="shared" si="658"/>
        <v>987.47119999999995</v>
      </c>
      <c r="N1742" s="36"/>
      <c r="O1742" s="45">
        <f t="shared" si="659"/>
        <v>28746.383822222222</v>
      </c>
      <c r="P1742" s="46">
        <f t="shared" si="670"/>
        <v>28.746383822222221</v>
      </c>
      <c r="Q1742" s="42">
        <f t="shared" si="660"/>
        <v>-5.1777643259258861</v>
      </c>
      <c r="R1742" s="46">
        <f t="shared" si="669"/>
        <v>5.8489897527733437</v>
      </c>
      <c r="S1742" s="42">
        <f t="shared" si="661"/>
        <v>27071.900499131949</v>
      </c>
      <c r="T1742" s="43">
        <f t="shared" si="647"/>
        <v>1.7000201451909243</v>
      </c>
      <c r="U1742" s="65"/>
      <c r="V1742" s="58">
        <f t="shared" si="662"/>
        <v>0</v>
      </c>
      <c r="W1742" s="58">
        <f t="shared" si="663"/>
        <v>1165.3333333333319</v>
      </c>
      <c r="Y1742" s="61">
        <f t="shared" si="649"/>
        <v>772880.59259259258</v>
      </c>
      <c r="Z1742" s="61">
        <f t="shared" si="650"/>
        <v>772.88059259259262</v>
      </c>
      <c r="AA1742" s="61">
        <f t="shared" si="651"/>
        <v>33551.88888888876</v>
      </c>
      <c r="AB1742" s="63">
        <f t="shared" si="652"/>
        <v>33.551888888888762</v>
      </c>
      <c r="AC1742" s="64"/>
      <c r="AD1742" s="64">
        <f t="shared" si="653"/>
        <v>-33.551888888888762</v>
      </c>
      <c r="AE1742" s="64">
        <f t="shared" si="654"/>
        <v>1.7139074358139952</v>
      </c>
      <c r="AF1742" s="42">
        <f t="shared" si="664"/>
        <v>0</v>
      </c>
      <c r="AG1742" s="72">
        <f t="shared" si="665"/>
        <v>0</v>
      </c>
      <c r="AH1742">
        <f t="shared" si="666"/>
        <v>1.0327622382034864</v>
      </c>
    </row>
    <row r="1743" spans="1:34" ht="15.75" thickBot="1" x14ac:dyDescent="0.3">
      <c r="A1743" s="36"/>
      <c r="B1743" s="18" t="s">
        <v>62</v>
      </c>
      <c r="C1743" s="18">
        <v>1739</v>
      </c>
      <c r="D1743" s="18">
        <v>262</v>
      </c>
      <c r="E1743" s="49">
        <v>102.5</v>
      </c>
      <c r="F1743" s="37">
        <f t="shared" si="667"/>
        <v>-0.61111111111110994</v>
      </c>
      <c r="G1743" s="37">
        <f t="shared" si="668"/>
        <v>-2.1999999999999957</v>
      </c>
      <c r="H1743" s="36"/>
      <c r="I1743" s="33">
        <f t="shared" si="648"/>
        <v>28.472222222222225</v>
      </c>
      <c r="J1743" s="34">
        <f t="shared" si="655"/>
        <v>-1114.6666666666645</v>
      </c>
      <c r="K1743" s="34">
        <f t="shared" si="656"/>
        <v>143.15</v>
      </c>
      <c r="L1743" s="39">
        <f t="shared" si="657"/>
        <v>807.66796875000011</v>
      </c>
      <c r="M1743" s="40">
        <f t="shared" si="658"/>
        <v>950.81796875000009</v>
      </c>
      <c r="N1743" s="36"/>
      <c r="O1743" s="45">
        <f t="shared" si="659"/>
        <v>27071.900499131949</v>
      </c>
      <c r="P1743" s="46">
        <f t="shared" si="670"/>
        <v>27.071900499131949</v>
      </c>
      <c r="Q1743" s="42">
        <f t="shared" si="660"/>
        <v>-4.6651365379050276</v>
      </c>
      <c r="R1743" s="46">
        <f t="shared" si="669"/>
        <v>5.856509725134214</v>
      </c>
      <c r="S1743" s="42">
        <f t="shared" si="661"/>
        <v>25603.737477777788</v>
      </c>
      <c r="T1743" s="43">
        <f t="shared" si="647"/>
        <v>1.7071322944903069</v>
      </c>
      <c r="U1743" s="65"/>
      <c r="V1743" s="58">
        <f t="shared" si="662"/>
        <v>0</v>
      </c>
      <c r="W1743" s="58">
        <f t="shared" si="663"/>
        <v>1114.6666666666645</v>
      </c>
      <c r="Y1743" s="61">
        <f t="shared" si="649"/>
        <v>739328.70370370382</v>
      </c>
      <c r="Z1743" s="61">
        <f t="shared" si="650"/>
        <v>739.32870370370381</v>
      </c>
      <c r="AA1743" s="61">
        <f t="shared" si="651"/>
        <v>29984.111111111124</v>
      </c>
      <c r="AB1743" s="63">
        <f t="shared" si="652"/>
        <v>29.984111111111122</v>
      </c>
      <c r="AC1743" s="64"/>
      <c r="AD1743" s="64">
        <f t="shared" si="653"/>
        <v>-29.984111111111122</v>
      </c>
      <c r="AE1743" s="64">
        <f t="shared" si="654"/>
        <v>1.7204283310639952</v>
      </c>
      <c r="AF1743" s="42">
        <f t="shared" si="664"/>
        <v>0</v>
      </c>
      <c r="AG1743" s="72">
        <f t="shared" si="665"/>
        <v>0</v>
      </c>
      <c r="AH1743">
        <f t="shared" si="666"/>
        <v>1.0370828689028615</v>
      </c>
    </row>
    <row r="1744" spans="1:34" ht="15.75" thickBot="1" x14ac:dyDescent="0.3">
      <c r="A1744" s="36"/>
      <c r="B1744" s="18" t="s">
        <v>62</v>
      </c>
      <c r="C1744" s="18">
        <v>1740</v>
      </c>
      <c r="D1744" s="18">
        <v>263</v>
      </c>
      <c r="E1744" s="49">
        <v>100.4</v>
      </c>
      <c r="F1744" s="37">
        <f t="shared" si="667"/>
        <v>-0.54166666666666741</v>
      </c>
      <c r="G1744" s="37">
        <f t="shared" si="668"/>
        <v>-1.9500000000000028</v>
      </c>
      <c r="H1744" s="36"/>
      <c r="I1744" s="33">
        <f t="shared" si="648"/>
        <v>27.888888888888893</v>
      </c>
      <c r="J1744" s="34">
        <f t="shared" si="655"/>
        <v>-988.00000000000136</v>
      </c>
      <c r="K1744" s="34">
        <f t="shared" si="656"/>
        <v>143.15</v>
      </c>
      <c r="L1744" s="39">
        <f t="shared" si="657"/>
        <v>774.91230000000019</v>
      </c>
      <c r="M1744" s="40">
        <f t="shared" si="658"/>
        <v>918.06230000000016</v>
      </c>
      <c r="N1744" s="36"/>
      <c r="O1744" s="45">
        <f t="shared" si="659"/>
        <v>25603.737477777788</v>
      </c>
      <c r="P1744" s="46">
        <f t="shared" si="670"/>
        <v>25.603737477777788</v>
      </c>
      <c r="Q1744" s="42">
        <f t="shared" si="660"/>
        <v>-1.9504847444444782</v>
      </c>
      <c r="R1744" s="46">
        <f t="shared" si="669"/>
        <v>5.8636218744335968</v>
      </c>
      <c r="S1744" s="42">
        <f t="shared" si="661"/>
        <v>24390.508765277777</v>
      </c>
      <c r="T1744" s="43">
        <f t="shared" si="647"/>
        <v>1.7139074358139952</v>
      </c>
      <c r="U1744" s="65"/>
      <c r="V1744" s="58">
        <f t="shared" si="662"/>
        <v>0</v>
      </c>
      <c r="W1744" s="58">
        <f t="shared" si="663"/>
        <v>988.00000000000136</v>
      </c>
      <c r="Y1744" s="61">
        <f t="shared" si="649"/>
        <v>709344.5925925927</v>
      </c>
      <c r="Z1744" s="61">
        <f t="shared" si="650"/>
        <v>709.34459259259268</v>
      </c>
      <c r="AA1744" s="61">
        <f t="shared" si="651"/>
        <v>25206.666666666744</v>
      </c>
      <c r="AB1744" s="63">
        <f t="shared" si="652"/>
        <v>25.206666666666745</v>
      </c>
      <c r="AC1744" s="64"/>
      <c r="AD1744" s="64">
        <f t="shared" si="653"/>
        <v>-25.206666666666745</v>
      </c>
      <c r="AE1744" s="64">
        <f t="shared" si="654"/>
        <v>1.7267192139592979</v>
      </c>
      <c r="AF1744" s="42">
        <f t="shared" si="664"/>
        <v>0</v>
      </c>
      <c r="AG1744" s="72">
        <f t="shared" si="665"/>
        <v>0</v>
      </c>
      <c r="AH1744">
        <f t="shared" si="666"/>
        <v>1.0411987672570022</v>
      </c>
    </row>
    <row r="1745" spans="1:34" ht="15.75" thickBot="1" x14ac:dyDescent="0.3">
      <c r="A1745" s="36"/>
      <c r="B1745" s="18" t="s">
        <v>62</v>
      </c>
      <c r="C1745" s="18">
        <v>1741</v>
      </c>
      <c r="D1745" s="18">
        <v>264</v>
      </c>
      <c r="E1745" s="49">
        <v>98.6</v>
      </c>
      <c r="F1745" s="37">
        <f t="shared" si="667"/>
        <v>-0.44444444444444481</v>
      </c>
      <c r="G1745" s="37">
        <f t="shared" si="668"/>
        <v>-1.6000000000000014</v>
      </c>
      <c r="H1745" s="36"/>
      <c r="I1745" s="33">
        <f t="shared" si="648"/>
        <v>27.388888888888889</v>
      </c>
      <c r="J1745" s="34">
        <f t="shared" si="655"/>
        <v>-810.66666666666731</v>
      </c>
      <c r="K1745" s="34">
        <f t="shared" si="656"/>
        <v>143.15</v>
      </c>
      <c r="L1745" s="39">
        <f t="shared" si="657"/>
        <v>747.375675</v>
      </c>
      <c r="M1745" s="40">
        <f t="shared" si="658"/>
        <v>890.52567499999998</v>
      </c>
      <c r="N1745" s="36"/>
      <c r="O1745" s="45">
        <f t="shared" si="659"/>
        <v>24390.508765277777</v>
      </c>
      <c r="P1745" s="46">
        <f t="shared" si="670"/>
        <v>24.390508765277776</v>
      </c>
      <c r="Q1745" s="42">
        <f t="shared" si="660"/>
        <v>2.1872495060185</v>
      </c>
      <c r="R1745" s="46">
        <f t="shared" si="669"/>
        <v>5.8703970157572849</v>
      </c>
      <c r="S1745" s="42">
        <f t="shared" si="661"/>
        <v>23475.222900000008</v>
      </c>
      <c r="T1745" s="43">
        <f t="shared" si="647"/>
        <v>1.7204283310639952</v>
      </c>
      <c r="U1745" s="65"/>
      <c r="V1745" s="58">
        <f t="shared" si="662"/>
        <v>0</v>
      </c>
      <c r="W1745" s="58">
        <f t="shared" si="663"/>
        <v>810.66666666666731</v>
      </c>
      <c r="Y1745" s="61">
        <f t="shared" si="649"/>
        <v>684137.92592592596</v>
      </c>
      <c r="Z1745" s="61">
        <f t="shared" si="650"/>
        <v>684.13792592592597</v>
      </c>
      <c r="AA1745" s="61">
        <f t="shared" si="651"/>
        <v>19289.925925925723</v>
      </c>
      <c r="AB1745" s="63">
        <f t="shared" si="652"/>
        <v>19.289925925925722</v>
      </c>
      <c r="AC1745" s="64"/>
      <c r="AD1745" s="64">
        <f t="shared" si="653"/>
        <v>-19.289925925925722</v>
      </c>
      <c r="AE1745" s="64">
        <f t="shared" si="654"/>
        <v>1.7328199794500387</v>
      </c>
      <c r="AF1745" s="42">
        <f t="shared" si="664"/>
        <v>0</v>
      </c>
      <c r="AG1745" s="72">
        <f t="shared" si="665"/>
        <v>0</v>
      </c>
      <c r="AH1745">
        <f t="shared" si="666"/>
        <v>1.0451602111213771</v>
      </c>
    </row>
    <row r="1746" spans="1:34" ht="15.75" thickBot="1" x14ac:dyDescent="0.3">
      <c r="A1746" s="36"/>
      <c r="B1746" s="18" t="s">
        <v>62</v>
      </c>
      <c r="C1746" s="18">
        <v>1742</v>
      </c>
      <c r="D1746" s="18">
        <v>265</v>
      </c>
      <c r="E1746" s="49">
        <v>97.2</v>
      </c>
      <c r="F1746" s="37">
        <f t="shared" si="667"/>
        <v>-0.37499999999999839</v>
      </c>
      <c r="G1746" s="37">
        <f t="shared" si="668"/>
        <v>-1.3499999999999943</v>
      </c>
      <c r="H1746" s="36"/>
      <c r="I1746" s="33">
        <f t="shared" si="648"/>
        <v>27.000000000000004</v>
      </c>
      <c r="J1746" s="34">
        <f t="shared" si="655"/>
        <v>-683.99999999999704</v>
      </c>
      <c r="K1746" s="34">
        <f t="shared" si="656"/>
        <v>143.15</v>
      </c>
      <c r="L1746" s="39">
        <f t="shared" si="657"/>
        <v>726.30270000000019</v>
      </c>
      <c r="M1746" s="40">
        <f t="shared" si="658"/>
        <v>869.45270000000016</v>
      </c>
      <c r="N1746" s="36"/>
      <c r="O1746" s="45">
        <f t="shared" si="659"/>
        <v>23475.222900000008</v>
      </c>
      <c r="P1746" s="46">
        <f t="shared" si="670"/>
        <v>23.475222900000009</v>
      </c>
      <c r="Q1746" s="42">
        <f t="shared" si="660"/>
        <v>5.0072229000000856</v>
      </c>
      <c r="R1746" s="46">
        <f t="shared" si="669"/>
        <v>5.8769179110072853</v>
      </c>
      <c r="S1746" s="42">
        <f t="shared" si="661"/>
        <v>22647.178423090285</v>
      </c>
      <c r="T1746" s="43">
        <f t="shared" si="647"/>
        <v>1.7267192139592979</v>
      </c>
      <c r="U1746" s="65"/>
      <c r="V1746" s="58">
        <f t="shared" si="662"/>
        <v>0</v>
      </c>
      <c r="W1746" s="58">
        <f t="shared" si="663"/>
        <v>683.99999999999704</v>
      </c>
      <c r="Y1746" s="61">
        <f t="shared" si="649"/>
        <v>664848.00000000023</v>
      </c>
      <c r="Z1746" s="61">
        <f t="shared" si="650"/>
        <v>664.84800000000018</v>
      </c>
      <c r="AA1746" s="61">
        <f t="shared" si="651"/>
        <v>17665.07407407416</v>
      </c>
      <c r="AB1746" s="63">
        <f t="shared" si="652"/>
        <v>17.665074074074159</v>
      </c>
      <c r="AC1746" s="64"/>
      <c r="AD1746" s="64">
        <f t="shared" si="653"/>
        <v>-17.665074074074159</v>
      </c>
      <c r="AE1746" s="64">
        <f t="shared" si="654"/>
        <v>1.7387514548385419</v>
      </c>
      <c r="AF1746" s="42">
        <f t="shared" si="664"/>
        <v>0</v>
      </c>
      <c r="AG1746" s="72">
        <f t="shared" si="665"/>
        <v>0</v>
      </c>
      <c r="AH1746">
        <f t="shared" si="666"/>
        <v>1.0489819224802737</v>
      </c>
    </row>
    <row r="1747" spans="1:34" ht="15.75" thickBot="1" x14ac:dyDescent="0.3">
      <c r="A1747" s="36"/>
      <c r="B1747" s="18" t="s">
        <v>62</v>
      </c>
      <c r="C1747" s="18">
        <v>1743</v>
      </c>
      <c r="D1747" s="18">
        <v>266</v>
      </c>
      <c r="E1747" s="49">
        <v>95.9</v>
      </c>
      <c r="F1747" s="37">
        <f t="shared" si="667"/>
        <v>-0.33333333333333409</v>
      </c>
      <c r="G1747" s="37">
        <f t="shared" si="668"/>
        <v>-1.2000000000000028</v>
      </c>
      <c r="H1747" s="36"/>
      <c r="I1747" s="33">
        <f t="shared" si="648"/>
        <v>26.638888888888893</v>
      </c>
      <c r="J1747" s="34">
        <f t="shared" si="655"/>
        <v>-608.00000000000136</v>
      </c>
      <c r="K1747" s="34">
        <f t="shared" si="656"/>
        <v>143.15</v>
      </c>
      <c r="L1747" s="39">
        <f t="shared" si="657"/>
        <v>707.00476875000015</v>
      </c>
      <c r="M1747" s="40">
        <f t="shared" si="658"/>
        <v>850.15476875000013</v>
      </c>
      <c r="N1747" s="36"/>
      <c r="O1747" s="45">
        <f t="shared" si="659"/>
        <v>22647.178423090285</v>
      </c>
      <c r="P1747" s="46">
        <f t="shared" si="670"/>
        <v>22.647178423090285</v>
      </c>
      <c r="Q1747" s="42">
        <f t="shared" si="660"/>
        <v>6.4507339786458013</v>
      </c>
      <c r="R1747" s="46">
        <f t="shared" si="669"/>
        <v>5.8832087939025879</v>
      </c>
      <c r="S1747" s="42">
        <f t="shared" si="661"/>
        <v>21962.755766666662</v>
      </c>
      <c r="T1747" s="43">
        <f t="shared" si="647"/>
        <v>1.7328199794500387</v>
      </c>
      <c r="U1747" s="65"/>
      <c r="V1747" s="58">
        <f t="shared" si="662"/>
        <v>0</v>
      </c>
      <c r="W1747" s="58">
        <f t="shared" si="663"/>
        <v>608.00000000000136</v>
      </c>
      <c r="Y1747" s="61">
        <f t="shared" si="649"/>
        <v>647182.92592592607</v>
      </c>
      <c r="Z1747" s="61">
        <f t="shared" si="650"/>
        <v>647.18292592592604</v>
      </c>
      <c r="AA1747" s="61">
        <f t="shared" si="651"/>
        <v>14761.592592592817</v>
      </c>
      <c r="AB1747" s="63">
        <f t="shared" si="652"/>
        <v>14.761592592592816</v>
      </c>
      <c r="AC1747" s="64"/>
      <c r="AD1747" s="64">
        <f t="shared" si="653"/>
        <v>-14.761592592592816</v>
      </c>
      <c r="AE1747" s="64">
        <f t="shared" si="654"/>
        <v>1.7445169784928629</v>
      </c>
      <c r="AF1747" s="42">
        <f t="shared" si="664"/>
        <v>0</v>
      </c>
      <c r="AG1747" s="72">
        <f t="shared" si="665"/>
        <v>0</v>
      </c>
      <c r="AH1747">
        <f t="shared" si="666"/>
        <v>1.0526881375158985</v>
      </c>
    </row>
    <row r="1748" spans="1:34" ht="15.75" thickBot="1" x14ac:dyDescent="0.3">
      <c r="A1748" s="36"/>
      <c r="B1748" s="18" t="s">
        <v>62</v>
      </c>
      <c r="C1748" s="18">
        <v>1744</v>
      </c>
      <c r="D1748" s="18">
        <v>267</v>
      </c>
      <c r="E1748" s="49">
        <v>94.8</v>
      </c>
      <c r="F1748" s="37">
        <f t="shared" si="667"/>
        <v>-0.29166666666666785</v>
      </c>
      <c r="G1748" s="37">
        <f t="shared" si="668"/>
        <v>-1.0500000000000043</v>
      </c>
      <c r="H1748" s="36"/>
      <c r="I1748" s="33">
        <f t="shared" si="648"/>
        <v>26.333333333333332</v>
      </c>
      <c r="J1748" s="34">
        <f t="shared" si="655"/>
        <v>-532.00000000000216</v>
      </c>
      <c r="K1748" s="34">
        <f t="shared" si="656"/>
        <v>143.15</v>
      </c>
      <c r="L1748" s="39">
        <f t="shared" si="657"/>
        <v>690.87869999999987</v>
      </c>
      <c r="M1748" s="40">
        <f t="shared" si="658"/>
        <v>834.02869999999984</v>
      </c>
      <c r="N1748" s="36"/>
      <c r="O1748" s="45">
        <f t="shared" si="659"/>
        <v>21962.755766666662</v>
      </c>
      <c r="P1748" s="46">
        <f t="shared" si="670"/>
        <v>21.96275576666666</v>
      </c>
      <c r="Q1748" s="42">
        <f t="shared" si="660"/>
        <v>7.9534224333332721</v>
      </c>
      <c r="R1748" s="46">
        <f t="shared" si="669"/>
        <v>5.8893095593933289</v>
      </c>
      <c r="S1748" s="42">
        <f t="shared" si="661"/>
        <v>21353.311398611113</v>
      </c>
      <c r="T1748" s="43">
        <f t="shared" si="647"/>
        <v>1.7387514548385419</v>
      </c>
      <c r="U1748" s="65"/>
      <c r="V1748" s="58">
        <f t="shared" si="662"/>
        <v>0</v>
      </c>
      <c r="W1748" s="58">
        <f t="shared" si="663"/>
        <v>532.00000000000216</v>
      </c>
      <c r="Y1748" s="61">
        <f t="shared" si="649"/>
        <v>632421.33333333326</v>
      </c>
      <c r="Z1748" s="61">
        <f t="shared" si="650"/>
        <v>632.42133333333322</v>
      </c>
      <c r="AA1748" s="61">
        <f t="shared" si="651"/>
        <v>13271.851851851679</v>
      </c>
      <c r="AB1748" s="63">
        <f t="shared" si="652"/>
        <v>13.271851851851679</v>
      </c>
      <c r="AC1748" s="64"/>
      <c r="AD1748" s="64">
        <f t="shared" si="653"/>
        <v>-13.271851851851679</v>
      </c>
      <c r="AE1748" s="64">
        <f t="shared" si="654"/>
        <v>1.7501198531907796</v>
      </c>
      <c r="AF1748" s="42">
        <f t="shared" si="664"/>
        <v>0</v>
      </c>
      <c r="AG1748" s="72">
        <f t="shared" si="665"/>
        <v>0</v>
      </c>
      <c r="AH1748">
        <f t="shared" si="666"/>
        <v>1.0562915088144142</v>
      </c>
    </row>
    <row r="1749" spans="1:34" ht="15.75" thickBot="1" x14ac:dyDescent="0.3">
      <c r="A1749" s="36"/>
      <c r="B1749" s="18" t="s">
        <v>62</v>
      </c>
      <c r="C1749" s="18">
        <v>1745</v>
      </c>
      <c r="D1749" s="18">
        <v>268</v>
      </c>
      <c r="E1749" s="49">
        <v>93.8</v>
      </c>
      <c r="F1749" s="37">
        <f t="shared" si="667"/>
        <v>-0.27777777777777779</v>
      </c>
      <c r="G1749" s="37">
        <f t="shared" si="668"/>
        <v>-1</v>
      </c>
      <c r="H1749" s="36"/>
      <c r="I1749" s="33">
        <f t="shared" si="648"/>
        <v>26.055555555555557</v>
      </c>
      <c r="J1749" s="34">
        <f t="shared" si="655"/>
        <v>-506.66666666666669</v>
      </c>
      <c r="K1749" s="34">
        <f t="shared" si="656"/>
        <v>143.15</v>
      </c>
      <c r="L1749" s="39">
        <f t="shared" si="657"/>
        <v>676.38007500000003</v>
      </c>
      <c r="M1749" s="40">
        <f t="shared" si="658"/>
        <v>819.53007500000001</v>
      </c>
      <c r="N1749" s="36"/>
      <c r="O1749" s="45">
        <f t="shared" si="659"/>
        <v>21353.311398611113</v>
      </c>
      <c r="P1749" s="46">
        <f t="shared" si="670"/>
        <v>21.353311398611112</v>
      </c>
      <c r="Q1749" s="42">
        <f t="shared" si="660"/>
        <v>8.151829917129632</v>
      </c>
      <c r="R1749" s="46">
        <f t="shared" si="669"/>
        <v>5.895241034781832</v>
      </c>
      <c r="S1749" s="42">
        <f t="shared" si="661"/>
        <v>20755.885155555556</v>
      </c>
      <c r="T1749" s="43">
        <f t="shared" si="647"/>
        <v>1.7445169784928629</v>
      </c>
      <c r="U1749" s="65"/>
      <c r="V1749" s="58">
        <f t="shared" si="662"/>
        <v>0</v>
      </c>
      <c r="W1749" s="58">
        <f t="shared" si="663"/>
        <v>506.66666666666669</v>
      </c>
      <c r="Y1749" s="61">
        <f t="shared" si="649"/>
        <v>619149.48148148158</v>
      </c>
      <c r="Z1749" s="61">
        <f t="shared" si="650"/>
        <v>619.14948148148153</v>
      </c>
      <c r="AA1749" s="61">
        <f t="shared" si="651"/>
        <v>13131.111111111124</v>
      </c>
      <c r="AB1749" s="63">
        <f t="shared" si="652"/>
        <v>13.131111111111125</v>
      </c>
      <c r="AC1749" s="64">
        <f>SUM(AD1728:AD1798)</f>
        <v>-1213.1633703703701</v>
      </c>
      <c r="AD1749" s="64">
        <f t="shared" si="653"/>
        <v>-13.131111111111125</v>
      </c>
      <c r="AE1749" s="64">
        <f t="shared" si="654"/>
        <v>1.7555949628069061</v>
      </c>
      <c r="AF1749" s="42">
        <f t="shared" si="664"/>
        <v>0</v>
      </c>
      <c r="AG1749" s="72">
        <f t="shared" si="665"/>
        <v>0</v>
      </c>
      <c r="AH1749">
        <f t="shared" si="666"/>
        <v>1.0597940644344144</v>
      </c>
    </row>
    <row r="1750" spans="1:34" ht="15.75" thickBot="1" x14ac:dyDescent="0.3">
      <c r="A1750" s="36"/>
      <c r="B1750" s="18" t="s">
        <v>62</v>
      </c>
      <c r="C1750" s="18">
        <v>1746</v>
      </c>
      <c r="D1750" s="18">
        <v>269</v>
      </c>
      <c r="E1750" s="49">
        <v>92.8</v>
      </c>
      <c r="F1750" s="37">
        <f t="shared" si="667"/>
        <v>-0.27777777777777779</v>
      </c>
      <c r="G1750" s="37">
        <f t="shared" si="668"/>
        <v>-1</v>
      </c>
      <c r="H1750" s="36"/>
      <c r="I1750" s="33">
        <f t="shared" si="648"/>
        <v>25.777777777777779</v>
      </c>
      <c r="J1750" s="34">
        <f t="shared" si="655"/>
        <v>-506.66666666666669</v>
      </c>
      <c r="K1750" s="34">
        <f t="shared" si="656"/>
        <v>143.15</v>
      </c>
      <c r="L1750" s="39">
        <f t="shared" si="657"/>
        <v>662.03520000000003</v>
      </c>
      <c r="M1750" s="40">
        <f t="shared" si="658"/>
        <v>805.18520000000001</v>
      </c>
      <c r="N1750" s="36"/>
      <c r="O1750" s="45">
        <f t="shared" si="659"/>
        <v>20755.885155555556</v>
      </c>
      <c r="P1750" s="46">
        <f t="shared" si="670"/>
        <v>20.755885155555557</v>
      </c>
      <c r="Q1750" s="42">
        <f t="shared" si="660"/>
        <v>7.6951444148148163</v>
      </c>
      <c r="R1750" s="46">
        <f t="shared" si="669"/>
        <v>5.9010065584361531</v>
      </c>
      <c r="S1750" s="42">
        <f t="shared" si="661"/>
        <v>20170.348912499998</v>
      </c>
      <c r="T1750" s="43">
        <f t="shared" si="647"/>
        <v>1.7501198531907796</v>
      </c>
      <c r="U1750" s="65"/>
      <c r="V1750" s="58">
        <f t="shared" si="662"/>
        <v>0</v>
      </c>
      <c r="W1750" s="58">
        <f t="shared" si="663"/>
        <v>506.66666666666669</v>
      </c>
      <c r="Y1750" s="61">
        <f t="shared" si="649"/>
        <v>606018.37037037045</v>
      </c>
      <c r="Z1750" s="61">
        <f t="shared" si="650"/>
        <v>606.01837037037046</v>
      </c>
      <c r="AA1750" s="61">
        <f t="shared" si="651"/>
        <v>12990.370370370452</v>
      </c>
      <c r="AB1750" s="63">
        <f t="shared" si="652"/>
        <v>12.990370370370453</v>
      </c>
      <c r="AC1750" s="64">
        <f>AC1749*-1</f>
        <v>1213.1633703703701</v>
      </c>
      <c r="AD1750" s="64">
        <f t="shared" si="653"/>
        <v>-12.990370370370453</v>
      </c>
      <c r="AE1750" s="64">
        <f t="shared" si="654"/>
        <v>1.7609443801190203</v>
      </c>
      <c r="AF1750" s="42">
        <f t="shared" si="664"/>
        <v>0</v>
      </c>
      <c r="AG1750" s="72">
        <f t="shared" si="665"/>
        <v>0</v>
      </c>
      <c r="AH1750">
        <f t="shared" si="666"/>
        <v>1.0631978108133986</v>
      </c>
    </row>
    <row r="1751" spans="1:34" ht="15.75" thickBot="1" x14ac:dyDescent="0.3">
      <c r="A1751" s="36"/>
      <c r="B1751" s="18" t="s">
        <v>62</v>
      </c>
      <c r="C1751" s="18">
        <v>1747</v>
      </c>
      <c r="D1751" s="18">
        <v>270</v>
      </c>
      <c r="E1751" s="49">
        <v>91.8</v>
      </c>
      <c r="F1751" s="37">
        <f t="shared" si="667"/>
        <v>-0.24999999999999961</v>
      </c>
      <c r="G1751" s="37">
        <f t="shared" si="668"/>
        <v>-0.89999999999999858</v>
      </c>
      <c r="H1751" s="36"/>
      <c r="I1751" s="33">
        <f t="shared" si="648"/>
        <v>25.5</v>
      </c>
      <c r="J1751" s="34">
        <f t="shared" si="655"/>
        <v>-455.99999999999932</v>
      </c>
      <c r="K1751" s="34">
        <f t="shared" si="656"/>
        <v>143.15</v>
      </c>
      <c r="L1751" s="39">
        <f t="shared" si="657"/>
        <v>647.84407499999998</v>
      </c>
      <c r="M1751" s="40">
        <f t="shared" si="658"/>
        <v>790.99407499999995</v>
      </c>
      <c r="N1751" s="36"/>
      <c r="O1751" s="45">
        <f t="shared" si="659"/>
        <v>20170.348912499998</v>
      </c>
      <c r="P1751" s="46">
        <f t="shared" si="670"/>
        <v>20.170348912499996</v>
      </c>
      <c r="Q1751" s="42">
        <f t="shared" si="660"/>
        <v>8.5423489125000156</v>
      </c>
      <c r="R1751" s="46">
        <f t="shared" si="669"/>
        <v>5.9066094331340695</v>
      </c>
      <c r="S1751" s="42">
        <f t="shared" si="661"/>
        <v>19710.394618055554</v>
      </c>
      <c r="T1751" s="43">
        <f t="shared" si="647"/>
        <v>1.7555949628069061</v>
      </c>
      <c r="U1751" s="65"/>
      <c r="V1751" s="58">
        <f t="shared" si="662"/>
        <v>0</v>
      </c>
      <c r="W1751" s="58">
        <f t="shared" si="663"/>
        <v>455.99999999999932</v>
      </c>
      <c r="Y1751" s="61">
        <f t="shared" si="649"/>
        <v>593028</v>
      </c>
      <c r="Z1751" s="61">
        <f t="shared" si="650"/>
        <v>593.02800000000002</v>
      </c>
      <c r="AA1751" s="61">
        <f t="shared" si="651"/>
        <v>10290.96296296292</v>
      </c>
      <c r="AB1751" s="63">
        <f t="shared" si="652"/>
        <v>10.29096296296292</v>
      </c>
      <c r="AC1751" s="64"/>
      <c r="AD1751" s="64">
        <f t="shared" si="653"/>
        <v>-10.29096296296292</v>
      </c>
      <c r="AE1751" s="64">
        <f t="shared" si="654"/>
        <v>1.7662008775017364</v>
      </c>
      <c r="AF1751" s="42">
        <f t="shared" si="664"/>
        <v>0</v>
      </c>
      <c r="AG1751" s="72">
        <f t="shared" si="665"/>
        <v>0</v>
      </c>
      <c r="AH1751">
        <f t="shared" si="666"/>
        <v>1.0665239399051956</v>
      </c>
    </row>
    <row r="1752" spans="1:34" ht="15.75" thickBot="1" x14ac:dyDescent="0.3">
      <c r="A1752" s="36"/>
      <c r="B1752" s="18" t="s">
        <v>62</v>
      </c>
      <c r="C1752" s="18">
        <v>1748</v>
      </c>
      <c r="D1752" s="18">
        <v>271</v>
      </c>
      <c r="E1752" s="49">
        <v>91</v>
      </c>
      <c r="F1752" s="37">
        <f t="shared" si="667"/>
        <v>-0.22222222222222143</v>
      </c>
      <c r="G1752" s="37">
        <f t="shared" si="668"/>
        <v>-0.79999999999999716</v>
      </c>
      <c r="H1752" s="36"/>
      <c r="I1752" s="33">
        <f t="shared" si="648"/>
        <v>25.277777777777779</v>
      </c>
      <c r="J1752" s="34">
        <f t="shared" si="655"/>
        <v>-405.33333333333189</v>
      </c>
      <c r="K1752" s="34">
        <f t="shared" si="656"/>
        <v>143.15</v>
      </c>
      <c r="L1752" s="39">
        <f t="shared" si="657"/>
        <v>636.60187499999995</v>
      </c>
      <c r="M1752" s="40">
        <f t="shared" si="658"/>
        <v>779.75187499999993</v>
      </c>
      <c r="N1752" s="36"/>
      <c r="O1752" s="45">
        <f t="shared" si="659"/>
        <v>19710.394618055554</v>
      </c>
      <c r="P1752" s="46">
        <f t="shared" si="670"/>
        <v>19.710394618055552</v>
      </c>
      <c r="Q1752" s="42">
        <f t="shared" si="660"/>
        <v>9.4644686921296657</v>
      </c>
      <c r="R1752" s="46">
        <f t="shared" si="669"/>
        <v>5.912084542750196</v>
      </c>
      <c r="S1752" s="42">
        <f t="shared" si="661"/>
        <v>19257.902323611113</v>
      </c>
      <c r="T1752" s="43">
        <f t="shared" si="647"/>
        <v>1.7609443801190203</v>
      </c>
      <c r="U1752" s="65"/>
      <c r="V1752" s="58">
        <f t="shared" si="662"/>
        <v>0</v>
      </c>
      <c r="W1752" s="58">
        <f t="shared" si="663"/>
        <v>405.33333333333189</v>
      </c>
      <c r="Y1752" s="61">
        <f t="shared" si="649"/>
        <v>582737.03703703708</v>
      </c>
      <c r="Z1752" s="61">
        <f t="shared" si="650"/>
        <v>582.73703703703711</v>
      </c>
      <c r="AA1752" s="61">
        <f t="shared" si="651"/>
        <v>10200.888888888876</v>
      </c>
      <c r="AB1752" s="63">
        <f t="shared" si="652"/>
        <v>10.200888888888876</v>
      </c>
      <c r="AC1752" s="64"/>
      <c r="AD1752" s="64">
        <f t="shared" si="653"/>
        <v>-10.200888888888876</v>
      </c>
      <c r="AE1752" s="64">
        <f t="shared" si="654"/>
        <v>1.7713808188806426</v>
      </c>
      <c r="AF1752" s="42">
        <f t="shared" si="664"/>
        <v>0</v>
      </c>
      <c r="AG1752" s="72">
        <f t="shared" si="665"/>
        <v>0</v>
      </c>
      <c r="AH1752">
        <f t="shared" si="666"/>
        <v>1.0697737109223049</v>
      </c>
    </row>
    <row r="1753" spans="1:34" ht="15.75" thickBot="1" x14ac:dyDescent="0.3">
      <c r="A1753" s="36"/>
      <c r="B1753" s="18" t="s">
        <v>62</v>
      </c>
      <c r="C1753" s="18">
        <v>1749</v>
      </c>
      <c r="D1753" s="18">
        <v>272</v>
      </c>
      <c r="E1753" s="49">
        <v>90.2</v>
      </c>
      <c r="F1753" s="37">
        <f t="shared" si="667"/>
        <v>-0.19444444444444522</v>
      </c>
      <c r="G1753" s="37">
        <f t="shared" si="668"/>
        <v>-0.70000000000000284</v>
      </c>
      <c r="H1753" s="36"/>
      <c r="I1753" s="33">
        <f t="shared" si="648"/>
        <v>25.055555555555557</v>
      </c>
      <c r="J1753" s="34">
        <f t="shared" si="655"/>
        <v>-354.66666666666811</v>
      </c>
      <c r="K1753" s="34">
        <f t="shared" si="656"/>
        <v>143.15</v>
      </c>
      <c r="L1753" s="39">
        <f t="shared" si="657"/>
        <v>625.45807500000001</v>
      </c>
      <c r="M1753" s="40">
        <f t="shared" si="658"/>
        <v>768.60807499999999</v>
      </c>
      <c r="N1753" s="36"/>
      <c r="O1753" s="45">
        <f t="shared" si="659"/>
        <v>19257.902323611113</v>
      </c>
      <c r="P1753" s="46">
        <f t="shared" si="670"/>
        <v>19.257902323611113</v>
      </c>
      <c r="Q1753" s="42">
        <f t="shared" si="660"/>
        <v>10.371531953240705</v>
      </c>
      <c r="R1753" s="46">
        <f t="shared" si="669"/>
        <v>5.9174339600623105</v>
      </c>
      <c r="S1753" s="42">
        <f t="shared" si="661"/>
        <v>18923.390577777776</v>
      </c>
      <c r="T1753" s="43">
        <f t="shared" si="647"/>
        <v>1.7662008775017364</v>
      </c>
      <c r="U1753" s="65"/>
      <c r="V1753" s="58">
        <f t="shared" si="662"/>
        <v>0</v>
      </c>
      <c r="W1753" s="58">
        <f t="shared" si="663"/>
        <v>354.66666666666811</v>
      </c>
      <c r="Y1753" s="61">
        <f t="shared" si="649"/>
        <v>572536.1481481482</v>
      </c>
      <c r="Z1753" s="61">
        <f t="shared" si="650"/>
        <v>572.53614814814819</v>
      </c>
      <c r="AA1753" s="61">
        <f t="shared" si="651"/>
        <v>7591.5555555556202</v>
      </c>
      <c r="AB1753" s="63">
        <f t="shared" si="652"/>
        <v>7.5915555555556207</v>
      </c>
      <c r="AC1753" s="64"/>
      <c r="AD1753" s="64">
        <f t="shared" si="653"/>
        <v>-7.5915555555556207</v>
      </c>
      <c r="AE1753" s="64">
        <f t="shared" si="654"/>
        <v>1.7764849970291765</v>
      </c>
      <c r="AF1753" s="42">
        <f t="shared" si="664"/>
        <v>0</v>
      </c>
      <c r="AG1753" s="72">
        <f t="shared" si="665"/>
        <v>0</v>
      </c>
      <c r="AH1753">
        <f t="shared" si="666"/>
        <v>1.0729670330823047</v>
      </c>
    </row>
    <row r="1754" spans="1:34" ht="15.75" thickBot="1" x14ac:dyDescent="0.3">
      <c r="A1754" s="36"/>
      <c r="B1754" s="18" t="s">
        <v>62</v>
      </c>
      <c r="C1754" s="18">
        <v>1750</v>
      </c>
      <c r="D1754" s="18">
        <v>273</v>
      </c>
      <c r="E1754" s="49">
        <v>89.6</v>
      </c>
      <c r="F1754" s="37">
        <f t="shared" si="667"/>
        <v>-0.15277777777777896</v>
      </c>
      <c r="G1754" s="37">
        <f t="shared" si="668"/>
        <v>-0.55000000000000426</v>
      </c>
      <c r="H1754" s="36"/>
      <c r="I1754" s="33">
        <f t="shared" si="648"/>
        <v>24.888888888888889</v>
      </c>
      <c r="J1754" s="34">
        <f t="shared" si="655"/>
        <v>-278.66666666666879</v>
      </c>
      <c r="K1754" s="34">
        <f t="shared" si="656"/>
        <v>143.15</v>
      </c>
      <c r="L1754" s="39">
        <f t="shared" si="657"/>
        <v>617.16480000000001</v>
      </c>
      <c r="M1754" s="40">
        <f t="shared" si="658"/>
        <v>760.31479999999999</v>
      </c>
      <c r="N1754" s="36"/>
      <c r="O1754" s="45">
        <f t="shared" si="659"/>
        <v>18923.390577777776</v>
      </c>
      <c r="P1754" s="46">
        <f t="shared" si="670"/>
        <v>18.923390577777777</v>
      </c>
      <c r="Q1754" s="42">
        <f t="shared" si="660"/>
        <v>11.98768687407402</v>
      </c>
      <c r="R1754" s="46">
        <f t="shared" si="669"/>
        <v>5.9226904574450261</v>
      </c>
      <c r="S1754" s="42">
        <f t="shared" si="661"/>
        <v>18647.7889640625</v>
      </c>
      <c r="T1754" s="43">
        <f t="shared" si="647"/>
        <v>1.7713808188806426</v>
      </c>
      <c r="U1754" s="65"/>
      <c r="V1754" s="58">
        <f t="shared" si="662"/>
        <v>0</v>
      </c>
      <c r="W1754" s="58">
        <f t="shared" si="663"/>
        <v>278.66666666666879</v>
      </c>
      <c r="Y1754" s="61">
        <f t="shared" si="649"/>
        <v>564944.59259259258</v>
      </c>
      <c r="Z1754" s="61">
        <f t="shared" si="650"/>
        <v>564.94459259259258</v>
      </c>
      <c r="AA1754" s="61">
        <f t="shared" si="651"/>
        <v>6287.592592592584</v>
      </c>
      <c r="AB1754" s="63">
        <f t="shared" si="652"/>
        <v>6.287592592592584</v>
      </c>
      <c r="AC1754" s="64"/>
      <c r="AD1754" s="64">
        <f t="shared" si="653"/>
        <v>-6.287592592592584</v>
      </c>
      <c r="AE1754" s="64">
        <f t="shared" si="654"/>
        <v>1.781514200271991</v>
      </c>
      <c r="AF1754" s="42">
        <f t="shared" si="664"/>
        <v>0</v>
      </c>
      <c r="AG1754" s="72">
        <f t="shared" si="665"/>
        <v>0</v>
      </c>
      <c r="AH1754">
        <f t="shared" si="666"/>
        <v>1.0761138474699905</v>
      </c>
    </row>
    <row r="1755" spans="1:34" ht="15.75" thickBot="1" x14ac:dyDescent="0.3">
      <c r="A1755" s="36"/>
      <c r="B1755" s="18" t="s">
        <v>62</v>
      </c>
      <c r="C1755" s="18">
        <v>1751</v>
      </c>
      <c r="D1755" s="18">
        <v>274</v>
      </c>
      <c r="E1755" s="49">
        <v>89.1</v>
      </c>
      <c r="F1755" s="37">
        <f t="shared" si="667"/>
        <v>-0.1388888888888889</v>
      </c>
      <c r="G1755" s="37">
        <f t="shared" si="668"/>
        <v>-0.5</v>
      </c>
      <c r="H1755" s="36"/>
      <c r="I1755" s="33">
        <f t="shared" si="648"/>
        <v>24.75</v>
      </c>
      <c r="J1755" s="34">
        <f t="shared" si="655"/>
        <v>-253.33333333333334</v>
      </c>
      <c r="K1755" s="34">
        <f t="shared" si="656"/>
        <v>143.15</v>
      </c>
      <c r="L1755" s="39">
        <f t="shared" si="657"/>
        <v>610.29601875000003</v>
      </c>
      <c r="M1755" s="40">
        <f t="shared" si="658"/>
        <v>753.44601875000001</v>
      </c>
      <c r="N1755" s="36"/>
      <c r="O1755" s="45">
        <f t="shared" si="659"/>
        <v>18647.7889640625</v>
      </c>
      <c r="P1755" s="46">
        <f t="shared" si="670"/>
        <v>18.647788964062499</v>
      </c>
      <c r="Q1755" s="42">
        <f t="shared" si="660"/>
        <v>12.3777889640625</v>
      </c>
      <c r="R1755" s="46">
        <f t="shared" si="669"/>
        <v>5.9278703988239325</v>
      </c>
      <c r="S1755" s="42">
        <f t="shared" si="661"/>
        <v>18375.041334722224</v>
      </c>
      <c r="T1755" s="43">
        <f t="shared" si="647"/>
        <v>1.7764849970291765</v>
      </c>
      <c r="U1755" s="65"/>
      <c r="V1755" s="58">
        <f t="shared" si="662"/>
        <v>0</v>
      </c>
      <c r="W1755" s="58">
        <f t="shared" si="663"/>
        <v>253.33333333333334</v>
      </c>
      <c r="Y1755" s="61">
        <f t="shared" si="649"/>
        <v>558657</v>
      </c>
      <c r="Z1755" s="61">
        <f t="shared" si="650"/>
        <v>558.65700000000004</v>
      </c>
      <c r="AA1755" s="61">
        <f t="shared" si="651"/>
        <v>6252.407407407416</v>
      </c>
      <c r="AB1755" s="63">
        <f t="shared" si="652"/>
        <v>6.2524074074074161</v>
      </c>
      <c r="AC1755" s="64"/>
      <c r="AD1755" s="64">
        <f t="shared" si="653"/>
        <v>-6.2524074074074161</v>
      </c>
      <c r="AE1755" s="64">
        <f t="shared" si="654"/>
        <v>1.7864692124849539</v>
      </c>
      <c r="AF1755" s="42">
        <f t="shared" si="664"/>
        <v>0</v>
      </c>
      <c r="AG1755" s="72">
        <f t="shared" si="665"/>
        <v>0</v>
      </c>
      <c r="AH1755">
        <f t="shared" si="666"/>
        <v>1.0792146356952248</v>
      </c>
    </row>
    <row r="1756" spans="1:34" ht="15.75" thickBot="1" x14ac:dyDescent="0.3">
      <c r="A1756" s="36"/>
      <c r="B1756" s="18" t="s">
        <v>62</v>
      </c>
      <c r="C1756" s="18">
        <v>1752</v>
      </c>
      <c r="D1756" s="18">
        <v>275</v>
      </c>
      <c r="E1756" s="49">
        <v>88.6</v>
      </c>
      <c r="F1756" s="37">
        <f t="shared" si="667"/>
        <v>-0.1388888888888889</v>
      </c>
      <c r="G1756" s="37">
        <f t="shared" si="668"/>
        <v>-0.5</v>
      </c>
      <c r="H1756" s="36"/>
      <c r="I1756" s="33">
        <f t="shared" si="648"/>
        <v>24.611111111111111</v>
      </c>
      <c r="J1756" s="34">
        <f t="shared" si="655"/>
        <v>-253.33333333333334</v>
      </c>
      <c r="K1756" s="34">
        <f t="shared" si="656"/>
        <v>143.15</v>
      </c>
      <c r="L1756" s="39">
        <f t="shared" si="657"/>
        <v>603.46567500000003</v>
      </c>
      <c r="M1756" s="40">
        <f t="shared" si="658"/>
        <v>746.61567500000001</v>
      </c>
      <c r="N1756" s="36"/>
      <c r="O1756" s="45">
        <f t="shared" si="659"/>
        <v>18375.041334722224</v>
      </c>
      <c r="P1756" s="46">
        <f t="shared" si="670"/>
        <v>18.375041334722223</v>
      </c>
      <c r="Q1756" s="42">
        <f t="shared" si="660"/>
        <v>12.140226519907408</v>
      </c>
      <c r="R1756" s="46">
        <f t="shared" si="669"/>
        <v>5.9329745769724669</v>
      </c>
      <c r="S1756" s="42">
        <f t="shared" si="661"/>
        <v>18105.131674131942</v>
      </c>
      <c r="T1756" s="43">
        <f t="shared" si="647"/>
        <v>1.781514200271991</v>
      </c>
      <c r="U1756" s="65"/>
      <c r="V1756" s="58">
        <f t="shared" si="662"/>
        <v>0</v>
      </c>
      <c r="W1756" s="58">
        <f t="shared" si="663"/>
        <v>253.33333333333334</v>
      </c>
      <c r="Y1756" s="61">
        <f t="shared" si="649"/>
        <v>552404.59259259258</v>
      </c>
      <c r="Z1756" s="61">
        <f t="shared" si="650"/>
        <v>552.40459259259262</v>
      </c>
      <c r="AA1756" s="61">
        <f t="shared" si="651"/>
        <v>6217.2222222222481</v>
      </c>
      <c r="AB1756" s="63">
        <f t="shared" si="652"/>
        <v>6.2172222222222482</v>
      </c>
      <c r="AC1756" s="64"/>
      <c r="AD1756" s="64">
        <f t="shared" si="653"/>
        <v>-6.2172222222222482</v>
      </c>
      <c r="AE1756" s="64">
        <f t="shared" si="654"/>
        <v>1.7913508130951488</v>
      </c>
      <c r="AF1756" s="42">
        <f t="shared" si="664"/>
        <v>0</v>
      </c>
      <c r="AG1756" s="72">
        <f t="shared" si="665"/>
        <v>0</v>
      </c>
      <c r="AH1756">
        <f t="shared" si="666"/>
        <v>1.0822698766652348</v>
      </c>
    </row>
    <row r="1757" spans="1:34" ht="15.75" thickBot="1" x14ac:dyDescent="0.3">
      <c r="A1757" s="36"/>
      <c r="B1757" s="18" t="s">
        <v>62</v>
      </c>
      <c r="C1757" s="18">
        <v>1753</v>
      </c>
      <c r="D1757" s="18">
        <v>276</v>
      </c>
      <c r="E1757" s="49">
        <v>88.1</v>
      </c>
      <c r="F1757" s="37">
        <f t="shared" si="667"/>
        <v>-0.1388888888888889</v>
      </c>
      <c r="G1757" s="37">
        <f t="shared" si="668"/>
        <v>-0.5</v>
      </c>
      <c r="H1757" s="36"/>
      <c r="I1757" s="33">
        <f t="shared" si="648"/>
        <v>24.472222222222221</v>
      </c>
      <c r="J1757" s="34">
        <f t="shared" si="655"/>
        <v>-253.33333333333334</v>
      </c>
      <c r="K1757" s="34">
        <f t="shared" si="656"/>
        <v>143.15</v>
      </c>
      <c r="L1757" s="39">
        <f t="shared" si="657"/>
        <v>596.67376874999991</v>
      </c>
      <c r="M1757" s="40">
        <f t="shared" si="658"/>
        <v>739.82376874999989</v>
      </c>
      <c r="N1757" s="36"/>
      <c r="O1757" s="45">
        <f t="shared" si="659"/>
        <v>18105.131674131942</v>
      </c>
      <c r="P1757" s="46">
        <f t="shared" si="670"/>
        <v>18.105131674131943</v>
      </c>
      <c r="Q1757" s="42">
        <f t="shared" si="660"/>
        <v>11.905502044502313</v>
      </c>
      <c r="R1757" s="46">
        <f t="shared" si="669"/>
        <v>5.938003780215281</v>
      </c>
      <c r="S1757" s="42">
        <f t="shared" si="661"/>
        <v>17838.043966666664</v>
      </c>
      <c r="T1757" s="43">
        <f t="shared" si="647"/>
        <v>1.7864692124849539</v>
      </c>
      <c r="U1757" s="65"/>
      <c r="V1757" s="58">
        <f t="shared" si="662"/>
        <v>0</v>
      </c>
      <c r="W1757" s="58">
        <f t="shared" si="663"/>
        <v>253.33333333333334</v>
      </c>
      <c r="Y1757" s="61">
        <f t="shared" si="649"/>
        <v>546187.37037037034</v>
      </c>
      <c r="Z1757" s="61">
        <f t="shared" si="650"/>
        <v>546.18737037037033</v>
      </c>
      <c r="AA1757" s="61">
        <f t="shared" si="651"/>
        <v>6182.0370370370802</v>
      </c>
      <c r="AB1757" s="63">
        <f t="shared" si="652"/>
        <v>6.1820370370370803</v>
      </c>
      <c r="AC1757" s="64"/>
      <c r="AD1757" s="64">
        <f t="shared" si="653"/>
        <v>-6.1820370370370803</v>
      </c>
      <c r="AE1757" s="64">
        <f t="shared" si="654"/>
        <v>1.7961597770808742</v>
      </c>
      <c r="AF1757" s="42">
        <f t="shared" si="664"/>
        <v>0</v>
      </c>
      <c r="AG1757" s="72">
        <f t="shared" si="665"/>
        <v>0</v>
      </c>
      <c r="AH1757">
        <f t="shared" si="666"/>
        <v>1.0852800465846095</v>
      </c>
    </row>
    <row r="1758" spans="1:34" ht="15.75" thickBot="1" x14ac:dyDescent="0.3">
      <c r="A1758" s="36"/>
      <c r="B1758" s="18" t="s">
        <v>62</v>
      </c>
      <c r="C1758" s="18">
        <v>1754</v>
      </c>
      <c r="D1758" s="18">
        <v>277</v>
      </c>
      <c r="E1758" s="49">
        <v>87.6</v>
      </c>
      <c r="F1758" s="37">
        <f t="shared" si="667"/>
        <v>-0.1388888888888889</v>
      </c>
      <c r="G1758" s="37">
        <f t="shared" si="668"/>
        <v>-0.5</v>
      </c>
      <c r="H1758" s="36"/>
      <c r="I1758" s="33">
        <f t="shared" si="648"/>
        <v>24.333333333333332</v>
      </c>
      <c r="J1758" s="34">
        <f t="shared" si="655"/>
        <v>-253.33333333333334</v>
      </c>
      <c r="K1758" s="34">
        <f t="shared" si="656"/>
        <v>143.15</v>
      </c>
      <c r="L1758" s="39">
        <f t="shared" si="657"/>
        <v>589.9203</v>
      </c>
      <c r="M1758" s="40">
        <f t="shared" si="658"/>
        <v>733.07029999999997</v>
      </c>
      <c r="N1758" s="36"/>
      <c r="O1758" s="45">
        <f t="shared" si="659"/>
        <v>17838.043966666664</v>
      </c>
      <c r="P1758" s="46">
        <f t="shared" si="670"/>
        <v>17.838043966666664</v>
      </c>
      <c r="Q1758" s="42">
        <f t="shared" si="660"/>
        <v>11.67359952222222</v>
      </c>
      <c r="R1758" s="46">
        <f t="shared" si="669"/>
        <v>5.9429587924282439</v>
      </c>
      <c r="S1758" s="42">
        <f t="shared" si="661"/>
        <v>17573.762196701384</v>
      </c>
      <c r="T1758" s="43">
        <f t="shared" si="647"/>
        <v>1.7913508130951488</v>
      </c>
      <c r="U1758" s="65"/>
      <c r="V1758" s="58">
        <f t="shared" si="662"/>
        <v>0</v>
      </c>
      <c r="W1758" s="58">
        <f t="shared" si="663"/>
        <v>253.33333333333334</v>
      </c>
      <c r="Y1758" s="61">
        <f t="shared" si="649"/>
        <v>540005.33333333326</v>
      </c>
      <c r="Z1758" s="61">
        <f t="shared" si="650"/>
        <v>540.00533333333328</v>
      </c>
      <c r="AA1758" s="61">
        <f t="shared" si="651"/>
        <v>6146.8518518519122</v>
      </c>
      <c r="AB1758" s="63">
        <f t="shared" si="652"/>
        <v>6.1468518518519124</v>
      </c>
      <c r="AC1758" s="64"/>
      <c r="AD1758" s="64">
        <f t="shared" si="653"/>
        <v>-6.1468518518519124</v>
      </c>
      <c r="AE1758" s="64">
        <f t="shared" si="654"/>
        <v>1.8008968749716439</v>
      </c>
      <c r="AF1758" s="42">
        <f t="shared" si="664"/>
        <v>0</v>
      </c>
      <c r="AG1758" s="72">
        <f t="shared" si="665"/>
        <v>0</v>
      </c>
      <c r="AH1758">
        <f t="shared" si="666"/>
        <v>1.0882456189553029</v>
      </c>
    </row>
    <row r="1759" spans="1:34" ht="15.75" thickBot="1" x14ac:dyDescent="0.3">
      <c r="A1759" s="36"/>
      <c r="B1759" s="18" t="s">
        <v>62</v>
      </c>
      <c r="C1759" s="18">
        <v>1755</v>
      </c>
      <c r="D1759" s="18">
        <v>278</v>
      </c>
      <c r="E1759" s="49">
        <v>87.1</v>
      </c>
      <c r="F1759" s="37">
        <f t="shared" si="667"/>
        <v>-0.1388888888888889</v>
      </c>
      <c r="G1759" s="37">
        <f t="shared" si="668"/>
        <v>-0.5</v>
      </c>
      <c r="H1759" s="36"/>
      <c r="I1759" s="33">
        <f t="shared" si="648"/>
        <v>24.194444444444443</v>
      </c>
      <c r="J1759" s="34">
        <f t="shared" si="655"/>
        <v>-253.33333333333334</v>
      </c>
      <c r="K1759" s="34">
        <f t="shared" si="656"/>
        <v>143.15</v>
      </c>
      <c r="L1759" s="39">
        <f t="shared" si="657"/>
        <v>583.20526874999985</v>
      </c>
      <c r="M1759" s="40">
        <f t="shared" si="658"/>
        <v>726.35526874999982</v>
      </c>
      <c r="N1759" s="36"/>
      <c r="O1759" s="45">
        <f t="shared" si="659"/>
        <v>17573.762196701384</v>
      </c>
      <c r="P1759" s="46">
        <f t="shared" si="670"/>
        <v>17.573762196701384</v>
      </c>
      <c r="Q1759" s="42">
        <f t="shared" si="660"/>
        <v>11.444502937442124</v>
      </c>
      <c r="R1759" s="46">
        <f t="shared" si="669"/>
        <v>5.9478403930384385</v>
      </c>
      <c r="S1759" s="42">
        <f t="shared" si="661"/>
        <v>17312.270348611106</v>
      </c>
      <c r="T1759" s="43">
        <f t="shared" si="647"/>
        <v>1.7961597770808742</v>
      </c>
      <c r="U1759" s="65"/>
      <c r="V1759" s="58">
        <f t="shared" si="662"/>
        <v>0</v>
      </c>
      <c r="W1759" s="58">
        <f t="shared" si="663"/>
        <v>253.33333333333334</v>
      </c>
      <c r="Y1759" s="61">
        <f t="shared" si="649"/>
        <v>533858.48148148134</v>
      </c>
      <c r="Z1759" s="61">
        <f t="shared" si="650"/>
        <v>533.85848148148136</v>
      </c>
      <c r="AA1759" s="61">
        <f t="shared" si="651"/>
        <v>6111.6666666666279</v>
      </c>
      <c r="AB1759" s="63">
        <f t="shared" si="652"/>
        <v>6.1116666666666282</v>
      </c>
      <c r="AC1759" s="64"/>
      <c r="AD1759" s="64">
        <f t="shared" si="653"/>
        <v>-6.1116666666666282</v>
      </c>
      <c r="AE1759" s="64">
        <f t="shared" si="654"/>
        <v>1.8055487443835363</v>
      </c>
      <c r="AF1759" s="42">
        <f t="shared" si="664"/>
        <v>0</v>
      </c>
      <c r="AG1759" s="72">
        <f t="shared" si="665"/>
        <v>0</v>
      </c>
      <c r="AH1759">
        <f t="shared" si="666"/>
        <v>1.0911670645766312</v>
      </c>
    </row>
    <row r="1760" spans="1:34" ht="15.75" thickBot="1" x14ac:dyDescent="0.3">
      <c r="A1760" s="36"/>
      <c r="B1760" s="18" t="s">
        <v>62</v>
      </c>
      <c r="C1760" s="18">
        <v>1756</v>
      </c>
      <c r="D1760" s="18">
        <v>279</v>
      </c>
      <c r="E1760" s="49">
        <v>86.6</v>
      </c>
      <c r="F1760" s="37">
        <f t="shared" si="667"/>
        <v>-0.1388888888888889</v>
      </c>
      <c r="G1760" s="37">
        <f t="shared" si="668"/>
        <v>-0.5</v>
      </c>
      <c r="H1760" s="36"/>
      <c r="I1760" s="33">
        <f t="shared" si="648"/>
        <v>24.055555555555554</v>
      </c>
      <c r="J1760" s="34">
        <f t="shared" si="655"/>
        <v>-253.33333333333334</v>
      </c>
      <c r="K1760" s="34">
        <f t="shared" si="656"/>
        <v>143.15</v>
      </c>
      <c r="L1760" s="39">
        <f t="shared" si="657"/>
        <v>576.52867499999991</v>
      </c>
      <c r="M1760" s="40">
        <f t="shared" si="658"/>
        <v>719.67867499999988</v>
      </c>
      <c r="N1760" s="36"/>
      <c r="O1760" s="45">
        <f t="shared" si="659"/>
        <v>17312.270348611106</v>
      </c>
      <c r="P1760" s="46">
        <f t="shared" si="670"/>
        <v>17.312270348611104</v>
      </c>
      <c r="Q1760" s="42">
        <f t="shared" si="660"/>
        <v>11.218196274537034</v>
      </c>
      <c r="R1760" s="46">
        <f t="shared" si="669"/>
        <v>5.9526493570241641</v>
      </c>
      <c r="S1760" s="42">
        <f t="shared" si="661"/>
        <v>17053.552406770832</v>
      </c>
      <c r="T1760" s="43">
        <f t="shared" si="647"/>
        <v>1.8008968749716439</v>
      </c>
      <c r="U1760" s="65"/>
      <c r="V1760" s="58">
        <f t="shared" si="662"/>
        <v>0</v>
      </c>
      <c r="W1760" s="58">
        <f t="shared" si="663"/>
        <v>253.33333333333334</v>
      </c>
      <c r="Y1760" s="61">
        <f t="shared" si="649"/>
        <v>527746.81481481472</v>
      </c>
      <c r="Z1760" s="61">
        <f t="shared" si="650"/>
        <v>527.74681481481468</v>
      </c>
      <c r="AA1760" s="61">
        <f t="shared" si="651"/>
        <v>6076.4814814813435</v>
      </c>
      <c r="AB1760" s="63">
        <f t="shared" si="652"/>
        <v>6.0764814814813439</v>
      </c>
      <c r="AC1760" s="64"/>
      <c r="AD1760" s="64">
        <f t="shared" si="653"/>
        <v>-6.0764814814813439</v>
      </c>
      <c r="AE1760" s="64">
        <f t="shared" si="654"/>
        <v>1.8101304272056813</v>
      </c>
      <c r="AF1760" s="42">
        <f t="shared" si="664"/>
        <v>0</v>
      </c>
      <c r="AG1760" s="72">
        <f t="shared" si="665"/>
        <v>0</v>
      </c>
      <c r="AH1760">
        <f t="shared" si="666"/>
        <v>1.0940448515452739</v>
      </c>
    </row>
    <row r="1761" spans="1:34" ht="15.75" thickBot="1" x14ac:dyDescent="0.3">
      <c r="A1761" s="36"/>
      <c r="B1761" s="18" t="s">
        <v>62</v>
      </c>
      <c r="C1761" s="18">
        <v>1757</v>
      </c>
      <c r="D1761" s="18">
        <v>280</v>
      </c>
      <c r="E1761" s="49">
        <v>86.1</v>
      </c>
      <c r="F1761" s="37">
        <f t="shared" si="667"/>
        <v>-0.15277777777777699</v>
      </c>
      <c r="G1761" s="37">
        <f t="shared" si="668"/>
        <v>-0.54999999999999716</v>
      </c>
      <c r="H1761" s="36"/>
      <c r="I1761" s="33">
        <f t="shared" si="648"/>
        <v>23.916666666666668</v>
      </c>
      <c r="J1761" s="34">
        <f t="shared" si="655"/>
        <v>-278.66666666666521</v>
      </c>
      <c r="K1761" s="34">
        <f t="shared" si="656"/>
        <v>143.15</v>
      </c>
      <c r="L1761" s="39">
        <f t="shared" si="657"/>
        <v>569.89051874999996</v>
      </c>
      <c r="M1761" s="40">
        <f t="shared" si="658"/>
        <v>713.04051874999993</v>
      </c>
      <c r="N1761" s="36"/>
      <c r="O1761" s="45">
        <f t="shared" si="659"/>
        <v>17053.552406770832</v>
      </c>
      <c r="P1761" s="46">
        <f t="shared" si="670"/>
        <v>17.053552406770834</v>
      </c>
      <c r="Q1761" s="42">
        <f t="shared" si="660"/>
        <v>10.38877462899309</v>
      </c>
      <c r="R1761" s="46">
        <f t="shared" si="669"/>
        <v>5.9573864549149338</v>
      </c>
      <c r="S1761" s="42">
        <f t="shared" si="661"/>
        <v>16746.729882812499</v>
      </c>
      <c r="T1761" s="43">
        <f t="shared" si="647"/>
        <v>1.8055487443835363</v>
      </c>
      <c r="U1761" s="36"/>
      <c r="V1761" s="58">
        <f t="shared" si="662"/>
        <v>0</v>
      </c>
      <c r="W1761" s="58">
        <f t="shared" si="663"/>
        <v>278.66666666666521</v>
      </c>
      <c r="Y1761" s="61">
        <f t="shared" si="649"/>
        <v>521670.33333333337</v>
      </c>
      <c r="Z1761" s="61">
        <f t="shared" si="650"/>
        <v>521.67033333333336</v>
      </c>
      <c r="AA1761" s="61">
        <f t="shared" si="651"/>
        <v>7245.3333333333721</v>
      </c>
      <c r="AB1761" s="63">
        <f t="shared" si="652"/>
        <v>7.245333333333372</v>
      </c>
      <c r="AC1761" s="64"/>
      <c r="AD1761" s="64">
        <f t="shared" si="653"/>
        <v>-7.245333333333372</v>
      </c>
      <c r="AE1761" s="64">
        <f t="shared" si="654"/>
        <v>1.8146288840359281</v>
      </c>
      <c r="AF1761" s="42">
        <f t="shared" si="664"/>
        <v>0</v>
      </c>
      <c r="AG1761" s="72">
        <f t="shared" si="665"/>
        <v>0</v>
      </c>
      <c r="AH1761">
        <f t="shared" si="666"/>
        <v>1.0968708622129983</v>
      </c>
    </row>
    <row r="1762" spans="1:34" ht="15.75" thickBot="1" x14ac:dyDescent="0.3">
      <c r="A1762" s="36"/>
      <c r="B1762" s="18" t="s">
        <v>62</v>
      </c>
      <c r="C1762" s="18">
        <v>1758</v>
      </c>
      <c r="D1762" s="18">
        <v>281</v>
      </c>
      <c r="E1762" s="49">
        <v>85.5</v>
      </c>
      <c r="F1762" s="37">
        <f t="shared" si="667"/>
        <v>-0.15277777777777699</v>
      </c>
      <c r="G1762" s="37">
        <f t="shared" si="668"/>
        <v>-0.54999999999999716</v>
      </c>
      <c r="H1762" s="36"/>
      <c r="I1762" s="33">
        <f t="shared" si="648"/>
        <v>23.75</v>
      </c>
      <c r="J1762" s="34">
        <f t="shared" si="655"/>
        <v>-278.66666666666521</v>
      </c>
      <c r="K1762" s="34">
        <f t="shared" si="656"/>
        <v>143.15</v>
      </c>
      <c r="L1762" s="39">
        <f t="shared" si="657"/>
        <v>561.97546875</v>
      </c>
      <c r="M1762" s="40">
        <f t="shared" si="658"/>
        <v>705.12546874999998</v>
      </c>
      <c r="N1762" s="36"/>
      <c r="O1762" s="45">
        <f t="shared" si="659"/>
        <v>16746.729882812499</v>
      </c>
      <c r="P1762" s="46">
        <f t="shared" si="670"/>
        <v>16.746729882812499</v>
      </c>
      <c r="Q1762" s="42">
        <f t="shared" si="660"/>
        <v>10.128396549479202</v>
      </c>
      <c r="R1762" s="46">
        <f t="shared" si="669"/>
        <v>5.9620383243268265</v>
      </c>
      <c r="S1762" s="42">
        <f t="shared" si="661"/>
        <v>16494.058159722219</v>
      </c>
      <c r="T1762" s="43">
        <f t="shared" si="647"/>
        <v>1.8101304272056813</v>
      </c>
      <c r="U1762" s="65"/>
      <c r="V1762" s="58">
        <f t="shared" si="662"/>
        <v>0</v>
      </c>
      <c r="W1762" s="58">
        <f t="shared" si="663"/>
        <v>278.66666666666521</v>
      </c>
      <c r="Y1762" s="61">
        <f t="shared" si="649"/>
        <v>514425</v>
      </c>
      <c r="Z1762" s="61">
        <f t="shared" si="650"/>
        <v>514.42499999999995</v>
      </c>
      <c r="AA1762" s="61">
        <f t="shared" si="651"/>
        <v>5999.0740740741021</v>
      </c>
      <c r="AB1762" s="63">
        <f t="shared" si="652"/>
        <v>5.9990740740741018</v>
      </c>
      <c r="AC1762" s="64"/>
      <c r="AD1762" s="64">
        <f t="shared" si="653"/>
        <v>-5.9990740740741018</v>
      </c>
      <c r="AE1762" s="64">
        <f t="shared" si="654"/>
        <v>1.8190451962492769</v>
      </c>
      <c r="AF1762" s="42">
        <f t="shared" si="664"/>
        <v>0</v>
      </c>
      <c r="AG1762" s="72">
        <f t="shared" si="665"/>
        <v>0</v>
      </c>
      <c r="AH1762">
        <f t="shared" si="666"/>
        <v>1.0996542345274514</v>
      </c>
    </row>
    <row r="1763" spans="1:34" ht="15.75" thickBot="1" x14ac:dyDescent="0.3">
      <c r="A1763" s="36"/>
      <c r="B1763" s="18" t="s">
        <v>62</v>
      </c>
      <c r="C1763" s="18">
        <v>1759</v>
      </c>
      <c r="D1763" s="18">
        <v>282</v>
      </c>
      <c r="E1763" s="49">
        <v>85</v>
      </c>
      <c r="F1763" s="37">
        <f t="shared" si="667"/>
        <v>-0.15277777777777699</v>
      </c>
      <c r="G1763" s="37">
        <f t="shared" si="668"/>
        <v>-0.54999999999999716</v>
      </c>
      <c r="H1763" s="36"/>
      <c r="I1763" s="33">
        <f t="shared" si="648"/>
        <v>23.611111111111111</v>
      </c>
      <c r="J1763" s="34">
        <f t="shared" si="655"/>
        <v>-278.66666666666521</v>
      </c>
      <c r="K1763" s="34">
        <f t="shared" si="656"/>
        <v>143.15</v>
      </c>
      <c r="L1763" s="39">
        <f t="shared" si="657"/>
        <v>555.42187499999989</v>
      </c>
      <c r="M1763" s="40">
        <f t="shared" si="658"/>
        <v>698.57187499999986</v>
      </c>
      <c r="N1763" s="36"/>
      <c r="O1763" s="45">
        <f t="shared" si="659"/>
        <v>16494.058159722219</v>
      </c>
      <c r="P1763" s="46">
        <f t="shared" si="670"/>
        <v>16.494058159722218</v>
      </c>
      <c r="Q1763" s="42">
        <f t="shared" si="660"/>
        <v>9.9144285300926249</v>
      </c>
      <c r="R1763" s="46">
        <f t="shared" si="669"/>
        <v>5.9666200071489719</v>
      </c>
      <c r="S1763" s="42">
        <f t="shared" si="661"/>
        <v>16194.444588888889</v>
      </c>
      <c r="T1763" s="43">
        <f t="shared" si="647"/>
        <v>1.8146288840359281</v>
      </c>
      <c r="U1763" s="65"/>
      <c r="V1763" s="58">
        <f t="shared" si="662"/>
        <v>0</v>
      </c>
      <c r="W1763" s="58">
        <f t="shared" si="663"/>
        <v>278.66666666666521</v>
      </c>
      <c r="Y1763" s="61">
        <f t="shared" si="649"/>
        <v>508425.9259259259</v>
      </c>
      <c r="Z1763" s="61">
        <f t="shared" si="650"/>
        <v>508.42592592592592</v>
      </c>
      <c r="AA1763" s="61">
        <f t="shared" si="651"/>
        <v>7152.4444444443798</v>
      </c>
      <c r="AB1763" s="63">
        <f t="shared" si="652"/>
        <v>7.15244444444438</v>
      </c>
      <c r="AC1763" s="64"/>
      <c r="AD1763" s="64">
        <f t="shared" si="653"/>
        <v>-7.15244444444438</v>
      </c>
      <c r="AE1763" s="64">
        <f t="shared" si="654"/>
        <v>1.8233804375332274</v>
      </c>
      <c r="AF1763" s="42">
        <f t="shared" si="664"/>
        <v>0</v>
      </c>
      <c r="AG1763" s="72">
        <f t="shared" si="665"/>
        <v>0</v>
      </c>
      <c r="AH1763">
        <f t="shared" si="666"/>
        <v>1.1023870470518264</v>
      </c>
    </row>
    <row r="1764" spans="1:34" ht="15.75" thickBot="1" x14ac:dyDescent="0.3">
      <c r="A1764" s="36"/>
      <c r="B1764" s="18" t="s">
        <v>62</v>
      </c>
      <c r="C1764" s="18">
        <v>1760</v>
      </c>
      <c r="D1764" s="18">
        <v>283</v>
      </c>
      <c r="E1764" s="49">
        <v>84.4</v>
      </c>
      <c r="F1764" s="37">
        <f t="shared" si="667"/>
        <v>-0.16666666666666705</v>
      </c>
      <c r="G1764" s="37">
        <f t="shared" si="668"/>
        <v>-0.60000000000000142</v>
      </c>
      <c r="H1764" s="36"/>
      <c r="I1764" s="33">
        <f t="shared" si="648"/>
        <v>23.444444444444446</v>
      </c>
      <c r="J1764" s="34">
        <f t="shared" si="655"/>
        <v>-304.00000000000068</v>
      </c>
      <c r="K1764" s="34">
        <f t="shared" si="656"/>
        <v>143.15</v>
      </c>
      <c r="L1764" s="39">
        <f t="shared" si="657"/>
        <v>547.60829999999999</v>
      </c>
      <c r="M1764" s="40">
        <f t="shared" si="658"/>
        <v>690.75829999999996</v>
      </c>
      <c r="N1764" s="36"/>
      <c r="O1764" s="45">
        <f t="shared" si="659"/>
        <v>16194.444588888889</v>
      </c>
      <c r="P1764" s="46">
        <f t="shared" si="670"/>
        <v>16.194444588888889</v>
      </c>
      <c r="Q1764" s="42">
        <f t="shared" si="660"/>
        <v>9.0673334777777619</v>
      </c>
      <c r="R1764" s="46">
        <f t="shared" si="669"/>
        <v>5.9711184639792192</v>
      </c>
      <c r="S1764" s="42">
        <f t="shared" si="661"/>
        <v>15898.723968055558</v>
      </c>
      <c r="T1764" s="43">
        <f t="shared" si="647"/>
        <v>1.8190451962492769</v>
      </c>
      <c r="U1764" s="65"/>
      <c r="V1764" s="58">
        <f t="shared" si="662"/>
        <v>0</v>
      </c>
      <c r="W1764" s="58">
        <f t="shared" si="663"/>
        <v>304.00000000000068</v>
      </c>
      <c r="Y1764" s="61">
        <f t="shared" si="649"/>
        <v>501273.48148148152</v>
      </c>
      <c r="Z1764" s="61">
        <f t="shared" si="650"/>
        <v>501.2734814814815</v>
      </c>
      <c r="AA1764" s="61">
        <f t="shared" si="651"/>
        <v>7101.7777777778101</v>
      </c>
      <c r="AB1764" s="63">
        <f t="shared" si="652"/>
        <v>7.1017777777778104</v>
      </c>
      <c r="AC1764" s="64"/>
      <c r="AD1764" s="64">
        <f t="shared" si="653"/>
        <v>-7.1017777777778104</v>
      </c>
      <c r="AE1764" s="64">
        <f t="shared" si="654"/>
        <v>1.8276356738877799</v>
      </c>
      <c r="AF1764" s="42">
        <f t="shared" si="664"/>
        <v>0</v>
      </c>
      <c r="AG1764" s="72">
        <f t="shared" si="665"/>
        <v>0</v>
      </c>
      <c r="AH1764">
        <f t="shared" si="666"/>
        <v>1.1050699567214357</v>
      </c>
    </row>
    <row r="1765" spans="1:34" ht="15.75" thickBot="1" x14ac:dyDescent="0.3">
      <c r="A1765" s="36"/>
      <c r="B1765" s="18" t="s">
        <v>62</v>
      </c>
      <c r="C1765" s="18">
        <v>1761</v>
      </c>
      <c r="D1765" s="18">
        <v>284</v>
      </c>
      <c r="E1765" s="49">
        <v>83.8</v>
      </c>
      <c r="F1765" s="37">
        <f t="shared" si="667"/>
        <v>-0.16666666666666705</v>
      </c>
      <c r="G1765" s="37">
        <f t="shared" si="668"/>
        <v>-0.60000000000000142</v>
      </c>
      <c r="H1765" s="36"/>
      <c r="I1765" s="33">
        <f t="shared" si="648"/>
        <v>23.277777777777779</v>
      </c>
      <c r="J1765" s="34">
        <f t="shared" si="655"/>
        <v>-304.00000000000068</v>
      </c>
      <c r="K1765" s="34">
        <f t="shared" si="656"/>
        <v>143.15</v>
      </c>
      <c r="L1765" s="39">
        <f t="shared" si="657"/>
        <v>539.85007500000006</v>
      </c>
      <c r="M1765" s="40">
        <f t="shared" si="658"/>
        <v>683.00007500000004</v>
      </c>
      <c r="N1765" s="36"/>
      <c r="O1765" s="45">
        <f t="shared" si="659"/>
        <v>15898.723968055558</v>
      </c>
      <c r="P1765" s="46">
        <f t="shared" si="670"/>
        <v>15.898723968055558</v>
      </c>
      <c r="Q1765" s="42">
        <f t="shared" si="660"/>
        <v>8.8222795236110958</v>
      </c>
      <c r="R1765" s="46">
        <f t="shared" si="669"/>
        <v>5.9755347761925677</v>
      </c>
      <c r="S1765" s="42">
        <f t="shared" si="661"/>
        <v>15606.868622222226</v>
      </c>
      <c r="T1765" s="43">
        <f t="shared" si="647"/>
        <v>1.8233804375332274</v>
      </c>
      <c r="U1765" s="65"/>
      <c r="V1765" s="58">
        <f t="shared" si="662"/>
        <v>0</v>
      </c>
      <c r="W1765" s="58">
        <f t="shared" si="663"/>
        <v>304.00000000000068</v>
      </c>
      <c r="Y1765" s="61">
        <f t="shared" si="649"/>
        <v>494171.70370370371</v>
      </c>
      <c r="Z1765" s="61">
        <f t="shared" si="650"/>
        <v>494.17170370370371</v>
      </c>
      <c r="AA1765" s="61">
        <f t="shared" si="651"/>
        <v>7051.1111111110076</v>
      </c>
      <c r="AB1765" s="63">
        <f t="shared" si="652"/>
        <v>7.0511111111110072</v>
      </c>
      <c r="AC1765" s="64"/>
      <c r="AD1765" s="64">
        <f t="shared" si="653"/>
        <v>-7.0511111111110072</v>
      </c>
      <c r="AE1765" s="64">
        <f t="shared" si="654"/>
        <v>1.8318119636254342</v>
      </c>
      <c r="AF1765" s="42">
        <f t="shared" si="664"/>
        <v>0</v>
      </c>
      <c r="AG1765" s="72">
        <f t="shared" si="665"/>
        <v>0</v>
      </c>
      <c r="AH1765">
        <f t="shared" si="666"/>
        <v>1.1077036158014357</v>
      </c>
    </row>
    <row r="1766" spans="1:34" ht="15.75" thickBot="1" x14ac:dyDescent="0.3">
      <c r="A1766" s="36"/>
      <c r="B1766" s="18" t="s">
        <v>62</v>
      </c>
      <c r="C1766" s="18">
        <v>1762</v>
      </c>
      <c r="D1766" s="18">
        <v>285</v>
      </c>
      <c r="E1766" s="49">
        <v>83.2</v>
      </c>
      <c r="F1766" s="37">
        <f t="shared" si="667"/>
        <v>-0.16666666666666705</v>
      </c>
      <c r="G1766" s="37">
        <f t="shared" si="668"/>
        <v>-0.60000000000000142</v>
      </c>
      <c r="H1766" s="36"/>
      <c r="I1766" s="33">
        <f t="shared" si="648"/>
        <v>23.111111111111114</v>
      </c>
      <c r="J1766" s="34">
        <f t="shared" si="655"/>
        <v>-304.00000000000068</v>
      </c>
      <c r="K1766" s="34">
        <f t="shared" si="656"/>
        <v>143.15</v>
      </c>
      <c r="L1766" s="39">
        <f t="shared" si="657"/>
        <v>532.14720000000011</v>
      </c>
      <c r="M1766" s="40">
        <f t="shared" si="658"/>
        <v>675.29720000000009</v>
      </c>
      <c r="N1766" s="36"/>
      <c r="O1766" s="45">
        <f t="shared" si="659"/>
        <v>15606.868622222226</v>
      </c>
      <c r="P1766" s="46">
        <f t="shared" si="670"/>
        <v>15.606868622222226</v>
      </c>
      <c r="Q1766" s="42">
        <f t="shared" si="660"/>
        <v>8.5810908444444323</v>
      </c>
      <c r="R1766" s="46">
        <f t="shared" si="669"/>
        <v>5.979870017476518</v>
      </c>
      <c r="S1766" s="42">
        <f t="shared" si="661"/>
        <v>15318.850876388886</v>
      </c>
      <c r="T1766" s="43">
        <f t="shared" si="647"/>
        <v>1.8276356738877799</v>
      </c>
      <c r="U1766" s="65"/>
      <c r="V1766" s="58">
        <f t="shared" si="662"/>
        <v>0</v>
      </c>
      <c r="W1766" s="58">
        <f t="shared" si="663"/>
        <v>304.00000000000068</v>
      </c>
      <c r="Y1766" s="61">
        <f t="shared" si="649"/>
        <v>487120.5925925927</v>
      </c>
      <c r="Z1766" s="61">
        <f t="shared" si="650"/>
        <v>487.12059259259269</v>
      </c>
      <c r="AA1766" s="61">
        <f t="shared" si="651"/>
        <v>7000.4444444446126</v>
      </c>
      <c r="AB1766" s="63">
        <f t="shared" si="652"/>
        <v>7.0004444444446126</v>
      </c>
      <c r="AC1766" s="64"/>
      <c r="AD1766" s="64">
        <f t="shared" si="653"/>
        <v>-7.0004444444446126</v>
      </c>
      <c r="AE1766" s="64">
        <f t="shared" si="654"/>
        <v>1.8358974763101854</v>
      </c>
      <c r="AF1766" s="42">
        <f t="shared" si="664"/>
        <v>0</v>
      </c>
      <c r="AG1766" s="72">
        <f t="shared" si="665"/>
        <v>0</v>
      </c>
      <c r="AH1766">
        <f t="shared" si="666"/>
        <v>1.1102886718868263</v>
      </c>
    </row>
    <row r="1767" spans="1:34" ht="15.75" thickBot="1" x14ac:dyDescent="0.3">
      <c r="A1767" s="36"/>
      <c r="B1767" s="18" t="s">
        <v>62</v>
      </c>
      <c r="C1767" s="18">
        <v>1763</v>
      </c>
      <c r="D1767" s="18">
        <v>286</v>
      </c>
      <c r="E1767" s="49">
        <v>82.6</v>
      </c>
      <c r="F1767" s="37">
        <f t="shared" si="667"/>
        <v>-0.16666666666666705</v>
      </c>
      <c r="G1767" s="37">
        <f t="shared" si="668"/>
        <v>-0.60000000000000142</v>
      </c>
      <c r="H1767" s="36"/>
      <c r="I1767" s="33">
        <f t="shared" si="648"/>
        <v>22.944444444444443</v>
      </c>
      <c r="J1767" s="34">
        <f t="shared" si="655"/>
        <v>-304.00000000000068</v>
      </c>
      <c r="K1767" s="34">
        <f t="shared" si="656"/>
        <v>143.15</v>
      </c>
      <c r="L1767" s="39">
        <f t="shared" si="657"/>
        <v>524.49967499999991</v>
      </c>
      <c r="M1767" s="40">
        <f t="shared" si="658"/>
        <v>667.64967499999989</v>
      </c>
      <c r="N1767" s="36"/>
      <c r="O1767" s="45">
        <f t="shared" si="659"/>
        <v>15318.850876388886</v>
      </c>
      <c r="P1767" s="46">
        <f t="shared" si="670"/>
        <v>15.318850876388886</v>
      </c>
      <c r="Q1767" s="42">
        <f t="shared" si="660"/>
        <v>8.3437397652777587</v>
      </c>
      <c r="R1767" s="46">
        <f t="shared" si="669"/>
        <v>5.9841252538310705</v>
      </c>
      <c r="S1767" s="42">
        <f t="shared" si="661"/>
        <v>15034.643055555556</v>
      </c>
      <c r="T1767" s="43">
        <f t="shared" ref="T1767:T1800" si="671">T1766 + (S1767 / 1000 * (C1767 - C1766) / 3600)</f>
        <v>1.8318119636254342</v>
      </c>
      <c r="U1767" s="65"/>
      <c r="V1767" s="58">
        <f t="shared" si="662"/>
        <v>0</v>
      </c>
      <c r="W1767" s="58">
        <f t="shared" si="663"/>
        <v>304.00000000000068</v>
      </c>
      <c r="Y1767" s="61">
        <f t="shared" si="649"/>
        <v>480120.14814814809</v>
      </c>
      <c r="Z1767" s="61">
        <f t="shared" si="650"/>
        <v>480.12014814814808</v>
      </c>
      <c r="AA1767" s="61">
        <f t="shared" si="651"/>
        <v>6949.7777777776355</v>
      </c>
      <c r="AB1767" s="63">
        <f t="shared" si="652"/>
        <v>6.9497777777776353</v>
      </c>
      <c r="AC1767" s="64"/>
      <c r="AD1767" s="64">
        <f t="shared" si="653"/>
        <v>-6.9497777777776353</v>
      </c>
      <c r="AE1767" s="64">
        <f t="shared" si="654"/>
        <v>1.8398683572453707</v>
      </c>
      <c r="AF1767" s="42">
        <f t="shared" si="664"/>
        <v>0</v>
      </c>
      <c r="AG1767" s="72">
        <f t="shared" si="665"/>
        <v>0</v>
      </c>
      <c r="AH1767">
        <f t="shared" si="666"/>
        <v>1.1128257679024514</v>
      </c>
    </row>
    <row r="1768" spans="1:34" ht="15.75" thickBot="1" x14ac:dyDescent="0.3">
      <c r="A1768" s="36"/>
      <c r="B1768" s="18" t="s">
        <v>62</v>
      </c>
      <c r="C1768" s="18">
        <v>1764</v>
      </c>
      <c r="D1768" s="18">
        <v>287</v>
      </c>
      <c r="E1768" s="49">
        <v>82</v>
      </c>
      <c r="F1768" s="37">
        <f t="shared" si="667"/>
        <v>-0.18055555555555516</v>
      </c>
      <c r="G1768" s="37">
        <f t="shared" si="668"/>
        <v>-0.64999999999999858</v>
      </c>
      <c r="H1768" s="36"/>
      <c r="I1768" s="33">
        <f t="shared" si="648"/>
        <v>22.777777777777779</v>
      </c>
      <c r="J1768" s="34">
        <f t="shared" si="655"/>
        <v>-329.33333333333263</v>
      </c>
      <c r="K1768" s="34">
        <f t="shared" si="656"/>
        <v>143.15</v>
      </c>
      <c r="L1768" s="39">
        <f t="shared" si="657"/>
        <v>516.90750000000003</v>
      </c>
      <c r="M1768" s="40">
        <f t="shared" si="658"/>
        <v>660.0575</v>
      </c>
      <c r="N1768" s="36"/>
      <c r="O1768" s="45">
        <f t="shared" si="659"/>
        <v>15034.643055555556</v>
      </c>
      <c r="P1768" s="46">
        <f t="shared" si="670"/>
        <v>15.034643055555556</v>
      </c>
      <c r="Q1768" s="42">
        <f t="shared" si="660"/>
        <v>7.533161574074092</v>
      </c>
      <c r="R1768" s="46">
        <f t="shared" si="669"/>
        <v>5.988301543568725</v>
      </c>
      <c r="S1768" s="42">
        <f t="shared" si="661"/>
        <v>14707.845665104165</v>
      </c>
      <c r="T1768" s="43">
        <f t="shared" si="671"/>
        <v>1.8358974763101854</v>
      </c>
      <c r="U1768" s="65"/>
      <c r="V1768" s="58">
        <f t="shared" si="662"/>
        <v>0</v>
      </c>
      <c r="W1768" s="58">
        <f t="shared" si="663"/>
        <v>329.33333333333263</v>
      </c>
      <c r="Y1768" s="61">
        <f t="shared" si="649"/>
        <v>473170.37037037045</v>
      </c>
      <c r="Z1768" s="61">
        <f t="shared" si="650"/>
        <v>473.17037037037045</v>
      </c>
      <c r="AA1768" s="61">
        <f t="shared" si="651"/>
        <v>8044.0370370371384</v>
      </c>
      <c r="AB1768" s="63">
        <f t="shared" si="652"/>
        <v>8.044037037037139</v>
      </c>
      <c r="AC1768" s="64"/>
      <c r="AD1768" s="64">
        <f t="shared" si="653"/>
        <v>-8.044037037037139</v>
      </c>
      <c r="AE1768" s="64">
        <f t="shared" si="654"/>
        <v>1.8436777440862755</v>
      </c>
      <c r="AF1768" s="42">
        <f t="shared" si="664"/>
        <v>0</v>
      </c>
      <c r="AG1768" s="72">
        <f t="shared" si="665"/>
        <v>0</v>
      </c>
      <c r="AH1768">
        <f t="shared" si="666"/>
        <v>1.1153077168584378</v>
      </c>
    </row>
    <row r="1769" spans="1:34" ht="15.75" thickBot="1" x14ac:dyDescent="0.3">
      <c r="A1769" s="36"/>
      <c r="B1769" s="18" t="s">
        <v>62</v>
      </c>
      <c r="C1769" s="18">
        <v>1765</v>
      </c>
      <c r="D1769" s="18">
        <v>288</v>
      </c>
      <c r="E1769" s="49">
        <v>81.3</v>
      </c>
      <c r="F1769" s="37">
        <f t="shared" si="667"/>
        <v>-0.22222222222222143</v>
      </c>
      <c r="G1769" s="37">
        <f t="shared" si="668"/>
        <v>-0.79999999999999716</v>
      </c>
      <c r="H1769" s="36"/>
      <c r="I1769" s="33">
        <f t="shared" si="648"/>
        <v>22.583333333333332</v>
      </c>
      <c r="J1769" s="34">
        <f t="shared" si="655"/>
        <v>-405.33333333333189</v>
      </c>
      <c r="K1769" s="34">
        <f t="shared" si="656"/>
        <v>143.15</v>
      </c>
      <c r="L1769" s="39">
        <f t="shared" si="657"/>
        <v>508.11991874999995</v>
      </c>
      <c r="M1769" s="40">
        <f t="shared" si="658"/>
        <v>651.26991874999999</v>
      </c>
      <c r="N1769" s="36"/>
      <c r="O1769" s="45">
        <f t="shared" si="659"/>
        <v>14707.845665104165</v>
      </c>
      <c r="P1769" s="46">
        <f t="shared" si="670"/>
        <v>14.707845665104164</v>
      </c>
      <c r="Q1769" s="42">
        <f t="shared" si="660"/>
        <v>5.5540678873264193</v>
      </c>
      <c r="R1769" s="46">
        <f t="shared" si="669"/>
        <v>5.9923870562534765</v>
      </c>
      <c r="S1769" s="42">
        <f t="shared" si="661"/>
        <v>14295.171366666671</v>
      </c>
      <c r="T1769" s="43">
        <f t="shared" si="671"/>
        <v>1.8398683572453707</v>
      </c>
      <c r="U1769" s="65"/>
      <c r="V1769" s="58">
        <f t="shared" si="662"/>
        <v>0</v>
      </c>
      <c r="W1769" s="58">
        <f t="shared" si="663"/>
        <v>405.33333333333189</v>
      </c>
      <c r="Y1769" s="61">
        <f t="shared" si="649"/>
        <v>465126.33333333331</v>
      </c>
      <c r="Z1769" s="61">
        <f t="shared" si="650"/>
        <v>465.12633333333332</v>
      </c>
      <c r="AA1769" s="61">
        <f t="shared" si="651"/>
        <v>10240.999999999884</v>
      </c>
      <c r="AB1769" s="63">
        <f t="shared" si="652"/>
        <v>10.240999999999884</v>
      </c>
      <c r="AC1769" s="64"/>
      <c r="AD1769" s="64">
        <f t="shared" si="653"/>
        <v>-10.240999999999884</v>
      </c>
      <c r="AE1769" s="64">
        <f t="shared" si="654"/>
        <v>1.8472831129786367</v>
      </c>
      <c r="AF1769" s="42">
        <f t="shared" si="664"/>
        <v>0</v>
      </c>
      <c r="AG1769" s="72">
        <f t="shared" si="665"/>
        <v>0</v>
      </c>
      <c r="AH1769">
        <f t="shared" si="666"/>
        <v>1.1177200270265628</v>
      </c>
    </row>
    <row r="1770" spans="1:34" ht="15.75" thickBot="1" x14ac:dyDescent="0.3">
      <c r="A1770" s="36"/>
      <c r="B1770" s="18" t="s">
        <v>62</v>
      </c>
      <c r="C1770" s="18">
        <v>1766</v>
      </c>
      <c r="D1770" s="18">
        <v>289</v>
      </c>
      <c r="E1770" s="49">
        <v>80.400000000000006</v>
      </c>
      <c r="F1770" s="37">
        <f t="shared" si="667"/>
        <v>-0.30555555555555597</v>
      </c>
      <c r="G1770" s="37">
        <f t="shared" si="668"/>
        <v>-1.1000000000000014</v>
      </c>
      <c r="H1770" s="36"/>
      <c r="I1770" s="33">
        <f t="shared" si="648"/>
        <v>22.333333333333336</v>
      </c>
      <c r="J1770" s="34">
        <f t="shared" si="655"/>
        <v>-557.33333333333405</v>
      </c>
      <c r="K1770" s="34">
        <f t="shared" si="656"/>
        <v>143.15</v>
      </c>
      <c r="L1770" s="39">
        <f t="shared" si="657"/>
        <v>496.93230000000011</v>
      </c>
      <c r="M1770" s="40">
        <f t="shared" si="658"/>
        <v>640.08230000000015</v>
      </c>
      <c r="N1770" s="36"/>
      <c r="O1770" s="45">
        <f t="shared" si="659"/>
        <v>14295.171366666671</v>
      </c>
      <c r="P1770" s="46">
        <f t="shared" si="670"/>
        <v>14.29517136666667</v>
      </c>
      <c r="Q1770" s="42">
        <f t="shared" si="660"/>
        <v>1.8480602555555417</v>
      </c>
      <c r="R1770" s="46">
        <f t="shared" si="669"/>
        <v>5.9963579371886615</v>
      </c>
      <c r="S1770" s="42">
        <f t="shared" si="661"/>
        <v>13713.792627256944</v>
      </c>
      <c r="T1770" s="43">
        <f t="shared" si="671"/>
        <v>1.8436777440862755</v>
      </c>
      <c r="U1770" s="65"/>
      <c r="V1770" s="58">
        <f t="shared" si="662"/>
        <v>0</v>
      </c>
      <c r="W1770" s="58">
        <f t="shared" si="663"/>
        <v>557.33333333333405</v>
      </c>
      <c r="Y1770" s="61">
        <f t="shared" si="649"/>
        <v>454885.33333333343</v>
      </c>
      <c r="Z1770" s="61">
        <f t="shared" si="650"/>
        <v>454.88533333333345</v>
      </c>
      <c r="AA1770" s="61">
        <f t="shared" si="651"/>
        <v>14591.296296296467</v>
      </c>
      <c r="AB1770" s="63">
        <f t="shared" si="652"/>
        <v>14.591296296296466</v>
      </c>
      <c r="AC1770" s="64"/>
      <c r="AD1770" s="64">
        <f t="shared" si="653"/>
        <v>-14.591296296296466</v>
      </c>
      <c r="AE1770" s="64">
        <f t="shared" si="654"/>
        <v>1.8506250964071185</v>
      </c>
      <c r="AF1770" s="42">
        <f t="shared" si="664"/>
        <v>0</v>
      </c>
      <c r="AG1770" s="72">
        <f t="shared" si="665"/>
        <v>0</v>
      </c>
      <c r="AH1770">
        <f t="shared" si="666"/>
        <v>1.1200342295324124</v>
      </c>
    </row>
    <row r="1771" spans="1:34" ht="15.75" thickBot="1" x14ac:dyDescent="0.3">
      <c r="A1771" s="36"/>
      <c r="B1771" s="18" t="s">
        <v>62</v>
      </c>
      <c r="C1771" s="18">
        <v>1767</v>
      </c>
      <c r="D1771" s="18">
        <v>290</v>
      </c>
      <c r="E1771" s="49">
        <v>79.099999999999994</v>
      </c>
      <c r="F1771" s="37">
        <f t="shared" si="667"/>
        <v>-0.41666666666666663</v>
      </c>
      <c r="G1771" s="37">
        <f t="shared" si="668"/>
        <v>-1.5</v>
      </c>
      <c r="H1771" s="36"/>
      <c r="I1771" s="33">
        <f t="shared" si="648"/>
        <v>21.972222222222221</v>
      </c>
      <c r="J1771" s="34">
        <f t="shared" si="655"/>
        <v>-759.99999999999989</v>
      </c>
      <c r="K1771" s="34">
        <f t="shared" si="656"/>
        <v>143.15</v>
      </c>
      <c r="L1771" s="39">
        <f t="shared" si="657"/>
        <v>480.99226874999994</v>
      </c>
      <c r="M1771" s="40">
        <f t="shared" si="658"/>
        <v>624.14226874999997</v>
      </c>
      <c r="N1771" s="36"/>
      <c r="O1771" s="45">
        <f t="shared" si="659"/>
        <v>13713.792627256944</v>
      </c>
      <c r="P1771" s="46">
        <f t="shared" si="670"/>
        <v>13.713792627256943</v>
      </c>
      <c r="Q1771" s="42">
        <f t="shared" si="660"/>
        <v>-2.9850962616319441</v>
      </c>
      <c r="R1771" s="46">
        <f t="shared" si="669"/>
        <v>6.0001673240295661</v>
      </c>
      <c r="S1771" s="42">
        <f t="shared" si="661"/>
        <v>12979.328012500006</v>
      </c>
      <c r="T1771" s="43">
        <f t="shared" si="671"/>
        <v>1.8472831129786367</v>
      </c>
      <c r="U1771" s="65"/>
      <c r="V1771" s="58">
        <f t="shared" si="662"/>
        <v>0</v>
      </c>
      <c r="W1771" s="58">
        <f t="shared" si="663"/>
        <v>759.99999999999989</v>
      </c>
      <c r="Y1771" s="61">
        <f t="shared" si="649"/>
        <v>440294.03703703696</v>
      </c>
      <c r="Z1771" s="61">
        <f t="shared" si="650"/>
        <v>440.29403703703696</v>
      </c>
      <c r="AA1771" s="61">
        <f t="shared" si="651"/>
        <v>18722.037037036789</v>
      </c>
      <c r="AB1771" s="63">
        <f t="shared" si="652"/>
        <v>18.722037037036788</v>
      </c>
      <c r="AC1771" s="64"/>
      <c r="AD1771" s="64">
        <f t="shared" si="653"/>
        <v>-18.722037037036788</v>
      </c>
      <c r="AE1771" s="64">
        <f t="shared" si="654"/>
        <v>1.85366547831496</v>
      </c>
      <c r="AF1771" s="42">
        <f t="shared" si="664"/>
        <v>0</v>
      </c>
      <c r="AG1771" s="72">
        <f t="shared" si="665"/>
        <v>0</v>
      </c>
      <c r="AH1771">
        <f t="shared" si="666"/>
        <v>1.1222244911345216</v>
      </c>
    </row>
    <row r="1772" spans="1:34" ht="15.75" thickBot="1" x14ac:dyDescent="0.3">
      <c r="A1772" s="36"/>
      <c r="B1772" s="18" t="s">
        <v>62</v>
      </c>
      <c r="C1772" s="18">
        <v>1768</v>
      </c>
      <c r="D1772" s="18">
        <v>291</v>
      </c>
      <c r="E1772" s="49">
        <v>77.400000000000006</v>
      </c>
      <c r="F1772" s="37">
        <f t="shared" si="667"/>
        <v>-0.55555555555555558</v>
      </c>
      <c r="G1772" s="37">
        <f t="shared" si="668"/>
        <v>-2</v>
      </c>
      <c r="H1772" s="36"/>
      <c r="I1772" s="33">
        <f t="shared" si="648"/>
        <v>21.500000000000004</v>
      </c>
      <c r="J1772" s="34">
        <f t="shared" si="655"/>
        <v>-1013.3333333333334</v>
      </c>
      <c r="K1772" s="34">
        <f t="shared" si="656"/>
        <v>143.15</v>
      </c>
      <c r="L1772" s="39">
        <f t="shared" si="657"/>
        <v>460.53967500000016</v>
      </c>
      <c r="M1772" s="40">
        <f t="shared" si="658"/>
        <v>603.68967500000019</v>
      </c>
      <c r="N1772" s="36"/>
      <c r="O1772" s="45">
        <f t="shared" si="659"/>
        <v>12979.328012500006</v>
      </c>
      <c r="P1772" s="46">
        <f t="shared" si="670"/>
        <v>12.979328012500005</v>
      </c>
      <c r="Q1772" s="42">
        <f t="shared" si="660"/>
        <v>-8.8073386541666654</v>
      </c>
      <c r="R1772" s="46">
        <f t="shared" si="669"/>
        <v>6.0037726929219275</v>
      </c>
      <c r="S1772" s="42">
        <f t="shared" si="661"/>
        <v>12031.14034253472</v>
      </c>
      <c r="T1772" s="43">
        <f t="shared" si="671"/>
        <v>1.8506250964071185</v>
      </c>
      <c r="U1772" s="65"/>
      <c r="V1772" s="58">
        <f t="shared" si="662"/>
        <v>0</v>
      </c>
      <c r="W1772" s="58">
        <f t="shared" si="663"/>
        <v>1013.3333333333334</v>
      </c>
      <c r="Y1772" s="61">
        <f t="shared" si="649"/>
        <v>421572.00000000017</v>
      </c>
      <c r="Z1772" s="61">
        <f t="shared" si="650"/>
        <v>421.57200000000017</v>
      </c>
      <c r="AA1772" s="61">
        <f t="shared" si="651"/>
        <v>24682.407407407591</v>
      </c>
      <c r="AB1772" s="63">
        <f t="shared" si="652"/>
        <v>24.682407407407592</v>
      </c>
      <c r="AC1772" s="64"/>
      <c r="AD1772" s="64">
        <f t="shared" si="653"/>
        <v>-24.682407407407592</v>
      </c>
      <c r="AE1772" s="64">
        <f t="shared" si="654"/>
        <v>1.8563858297150853</v>
      </c>
      <c r="AF1772" s="42">
        <f t="shared" si="664"/>
        <v>0</v>
      </c>
      <c r="AG1772" s="72">
        <f t="shared" si="665"/>
        <v>0</v>
      </c>
      <c r="AH1772">
        <f t="shared" si="666"/>
        <v>1.1242547460673245</v>
      </c>
    </row>
    <row r="1773" spans="1:34" ht="15.75" thickBot="1" x14ac:dyDescent="0.3">
      <c r="A1773" s="36"/>
      <c r="B1773" s="18" t="s">
        <v>62</v>
      </c>
      <c r="C1773" s="18">
        <v>1769</v>
      </c>
      <c r="D1773" s="18">
        <v>292</v>
      </c>
      <c r="E1773" s="49">
        <v>75.099999999999994</v>
      </c>
      <c r="F1773" s="37">
        <f t="shared" si="667"/>
        <v>-0.70833333333333448</v>
      </c>
      <c r="G1773" s="37">
        <f t="shared" si="668"/>
        <v>-2.5500000000000043</v>
      </c>
      <c r="H1773" s="36"/>
      <c r="I1773" s="33">
        <f t="shared" si="648"/>
        <v>20.861111111111111</v>
      </c>
      <c r="J1773" s="34">
        <f t="shared" si="655"/>
        <v>-1292.000000000002</v>
      </c>
      <c r="K1773" s="34">
        <f t="shared" si="656"/>
        <v>143.15</v>
      </c>
      <c r="L1773" s="39">
        <f t="shared" si="657"/>
        <v>433.57576874999995</v>
      </c>
      <c r="M1773" s="40">
        <f t="shared" si="658"/>
        <v>576.72576874999993</v>
      </c>
      <c r="N1773" s="36"/>
      <c r="O1773" s="45">
        <f t="shared" si="659"/>
        <v>12031.14034253472</v>
      </c>
      <c r="P1773" s="46">
        <f t="shared" si="670"/>
        <v>12.031140342534719</v>
      </c>
      <c r="Q1773" s="42">
        <f t="shared" si="660"/>
        <v>-14.921415213020875</v>
      </c>
      <c r="R1773" s="46">
        <f t="shared" si="669"/>
        <v>6.0071146763504091</v>
      </c>
      <c r="S1773" s="42">
        <f t="shared" si="661"/>
        <v>10945.374868229164</v>
      </c>
      <c r="T1773" s="43">
        <f t="shared" si="671"/>
        <v>1.85366547831496</v>
      </c>
      <c r="U1773" s="65"/>
      <c r="V1773" s="58">
        <f t="shared" si="662"/>
        <v>0</v>
      </c>
      <c r="W1773" s="58">
        <f t="shared" si="663"/>
        <v>1292.000000000002</v>
      </c>
      <c r="Y1773" s="61">
        <f t="shared" si="649"/>
        <v>396889.59259259258</v>
      </c>
      <c r="Z1773" s="61">
        <f t="shared" si="650"/>
        <v>396.88959259259258</v>
      </c>
      <c r="AA1773" s="61">
        <f t="shared" si="651"/>
        <v>29043.259259259328</v>
      </c>
      <c r="AB1773" s="63">
        <f t="shared" si="652"/>
        <v>29.043259259259329</v>
      </c>
      <c r="AC1773" s="64"/>
      <c r="AD1773" s="64">
        <f t="shared" si="653"/>
        <v>-29.043259259259329</v>
      </c>
      <c r="AE1773" s="64">
        <f t="shared" si="654"/>
        <v>1.8588113337186056</v>
      </c>
      <c r="AF1773" s="42">
        <f t="shared" si="664"/>
        <v>0</v>
      </c>
      <c r="AG1773" s="72">
        <f t="shared" si="665"/>
        <v>0</v>
      </c>
      <c r="AH1773">
        <f t="shared" si="666"/>
        <v>1.1261017780763383</v>
      </c>
    </row>
    <row r="1774" spans="1:34" ht="15.75" thickBot="1" x14ac:dyDescent="0.3">
      <c r="A1774" s="36"/>
      <c r="B1774" s="18" t="s">
        <v>62</v>
      </c>
      <c r="C1774" s="18">
        <v>1770</v>
      </c>
      <c r="D1774" s="18">
        <v>293</v>
      </c>
      <c r="E1774" s="49">
        <v>72.3</v>
      </c>
      <c r="F1774" s="37">
        <f t="shared" si="667"/>
        <v>-0.83333333333333326</v>
      </c>
      <c r="G1774" s="37">
        <f t="shared" si="668"/>
        <v>-3</v>
      </c>
      <c r="H1774" s="36"/>
      <c r="I1774" s="33">
        <f t="shared" si="648"/>
        <v>20.083333333333332</v>
      </c>
      <c r="J1774" s="34">
        <f t="shared" si="655"/>
        <v>-1519.9999999999998</v>
      </c>
      <c r="K1774" s="34">
        <f t="shared" si="656"/>
        <v>143.15</v>
      </c>
      <c r="L1774" s="39">
        <f t="shared" si="657"/>
        <v>401.84791874999991</v>
      </c>
      <c r="M1774" s="40">
        <f t="shared" si="658"/>
        <v>544.99791874999994</v>
      </c>
      <c r="N1774" s="36"/>
      <c r="O1774" s="45">
        <f t="shared" si="659"/>
        <v>10945.374868229164</v>
      </c>
      <c r="P1774" s="46">
        <f t="shared" si="670"/>
        <v>10.945374868229164</v>
      </c>
      <c r="Q1774" s="42">
        <f t="shared" si="660"/>
        <v>-19.581291798437494</v>
      </c>
      <c r="R1774" s="46">
        <f t="shared" si="669"/>
        <v>6.0101550582582508</v>
      </c>
      <c r="S1774" s="42">
        <f t="shared" si="661"/>
        <v>9793.2650404513861</v>
      </c>
      <c r="T1774" s="43">
        <f t="shared" si="671"/>
        <v>1.8563858297150853</v>
      </c>
      <c r="U1774" s="65"/>
      <c r="V1774" s="58">
        <f t="shared" si="662"/>
        <v>0</v>
      </c>
      <c r="W1774" s="58">
        <f t="shared" si="663"/>
        <v>1519.9999999999998</v>
      </c>
      <c r="Y1774" s="61">
        <f t="shared" si="649"/>
        <v>367846.33333333326</v>
      </c>
      <c r="Z1774" s="61">
        <f t="shared" si="650"/>
        <v>367.84633333333323</v>
      </c>
      <c r="AA1774" s="61">
        <f t="shared" si="651"/>
        <v>31841.185185185168</v>
      </c>
      <c r="AB1774" s="63">
        <f t="shared" si="652"/>
        <v>31.841185185185168</v>
      </c>
      <c r="AC1774" s="64"/>
      <c r="AD1774" s="64">
        <f t="shared" si="653"/>
        <v>-31.841185185185168</v>
      </c>
      <c r="AE1774" s="64">
        <f t="shared" si="654"/>
        <v>1.8609660072144101</v>
      </c>
      <c r="AF1774" s="42">
        <f t="shared" si="664"/>
        <v>0</v>
      </c>
      <c r="AG1774" s="72">
        <f t="shared" si="665"/>
        <v>0</v>
      </c>
      <c r="AH1774">
        <f t="shared" si="666"/>
        <v>1.1277543915519144</v>
      </c>
    </row>
    <row r="1775" spans="1:34" ht="15.75" thickBot="1" x14ac:dyDescent="0.3">
      <c r="A1775" s="36"/>
      <c r="B1775" s="18" t="s">
        <v>62</v>
      </c>
      <c r="C1775" s="18">
        <v>1771</v>
      </c>
      <c r="D1775" s="18">
        <v>294</v>
      </c>
      <c r="E1775" s="49">
        <v>69.099999999999994</v>
      </c>
      <c r="F1775" s="37">
        <f t="shared" si="667"/>
        <v>-0.88888888888888773</v>
      </c>
      <c r="G1775" s="37">
        <f t="shared" si="668"/>
        <v>-3.1999999999999957</v>
      </c>
      <c r="H1775" s="36"/>
      <c r="I1775" s="33">
        <f t="shared" si="648"/>
        <v>19.194444444444443</v>
      </c>
      <c r="J1775" s="34">
        <f t="shared" si="655"/>
        <v>-1621.3333333333312</v>
      </c>
      <c r="K1775" s="34">
        <f t="shared" si="656"/>
        <v>143.15</v>
      </c>
      <c r="L1775" s="39">
        <f t="shared" si="657"/>
        <v>367.06351874999996</v>
      </c>
      <c r="M1775" s="40">
        <f t="shared" si="658"/>
        <v>510.21351874999993</v>
      </c>
      <c r="N1775" s="36"/>
      <c r="O1775" s="45">
        <f t="shared" si="659"/>
        <v>9793.2650404513861</v>
      </c>
      <c r="P1775" s="46">
        <f t="shared" si="670"/>
        <v>9.7932650404513861</v>
      </c>
      <c r="Q1775" s="42">
        <f t="shared" si="660"/>
        <v>-21.32732755214116</v>
      </c>
      <c r="R1775" s="46">
        <f t="shared" si="669"/>
        <v>6.0128754096583759</v>
      </c>
      <c r="S1775" s="42">
        <f t="shared" si="661"/>
        <v>8731.8144126736133</v>
      </c>
      <c r="T1775" s="43">
        <f t="shared" si="671"/>
        <v>1.8588113337186056</v>
      </c>
      <c r="U1775" s="65"/>
      <c r="V1775" s="58">
        <f t="shared" si="662"/>
        <v>0</v>
      </c>
      <c r="W1775" s="58">
        <f t="shared" si="663"/>
        <v>1621.3333333333312</v>
      </c>
      <c r="Y1775" s="61">
        <f t="shared" si="649"/>
        <v>336005.14814814809</v>
      </c>
      <c r="Z1775" s="61">
        <f t="shared" si="650"/>
        <v>336.00514814814807</v>
      </c>
      <c r="AA1775" s="61">
        <f t="shared" si="651"/>
        <v>30399.999999999884</v>
      </c>
      <c r="AB1775" s="63">
        <f t="shared" si="652"/>
        <v>30.399999999999885</v>
      </c>
      <c r="AC1775" s="64"/>
      <c r="AD1775" s="64">
        <f t="shared" si="653"/>
        <v>-30.399999999999885</v>
      </c>
      <c r="AE1775" s="64">
        <f t="shared" si="654"/>
        <v>1.8628875522220778</v>
      </c>
      <c r="AF1775" s="42">
        <f t="shared" si="664"/>
        <v>0</v>
      </c>
      <c r="AG1775" s="72">
        <f t="shared" si="665"/>
        <v>0</v>
      </c>
      <c r="AH1775">
        <f t="shared" si="666"/>
        <v>1.1292278852340529</v>
      </c>
    </row>
    <row r="1776" spans="1:34" ht="15.75" thickBot="1" x14ac:dyDescent="0.3">
      <c r="A1776" s="36"/>
      <c r="B1776" s="18" t="s">
        <v>62</v>
      </c>
      <c r="C1776" s="18">
        <v>1772</v>
      </c>
      <c r="D1776" s="18">
        <v>295</v>
      </c>
      <c r="E1776" s="49">
        <v>65.900000000000006</v>
      </c>
      <c r="F1776" s="37">
        <f t="shared" si="667"/>
        <v>-0.88888888888888773</v>
      </c>
      <c r="G1776" s="37">
        <f t="shared" si="668"/>
        <v>-3.1999999999999957</v>
      </c>
      <c r="H1776" s="36"/>
      <c r="I1776" s="33">
        <f t="shared" si="648"/>
        <v>18.305555555555557</v>
      </c>
      <c r="J1776" s="34">
        <f t="shared" si="655"/>
        <v>-1621.3333333333312</v>
      </c>
      <c r="K1776" s="34">
        <f t="shared" si="656"/>
        <v>143.15</v>
      </c>
      <c r="L1776" s="39">
        <f t="shared" si="657"/>
        <v>333.85351875000009</v>
      </c>
      <c r="M1776" s="40">
        <f t="shared" si="658"/>
        <v>477.00351875000013</v>
      </c>
      <c r="N1776" s="36"/>
      <c r="O1776" s="45">
        <f t="shared" si="659"/>
        <v>8731.8144126736133</v>
      </c>
      <c r="P1776" s="46">
        <f t="shared" si="670"/>
        <v>8.7318144126736126</v>
      </c>
      <c r="Q1776" s="42">
        <f t="shared" si="660"/>
        <v>-20.947592994733753</v>
      </c>
      <c r="R1776" s="46">
        <f t="shared" si="669"/>
        <v>6.0153009136618962</v>
      </c>
      <c r="S1776" s="42">
        <f t="shared" si="661"/>
        <v>7756.824584895835</v>
      </c>
      <c r="T1776" s="43">
        <f t="shared" si="671"/>
        <v>1.8609660072144101</v>
      </c>
      <c r="U1776" s="65"/>
      <c r="V1776" s="58">
        <f t="shared" si="662"/>
        <v>0</v>
      </c>
      <c r="W1776" s="58">
        <f t="shared" si="663"/>
        <v>1621.3333333333312</v>
      </c>
      <c r="Y1776" s="61">
        <f t="shared" si="649"/>
        <v>305605.1481481482</v>
      </c>
      <c r="Z1776" s="61">
        <f t="shared" si="650"/>
        <v>305.6051481481482</v>
      </c>
      <c r="AA1776" s="61">
        <f t="shared" si="651"/>
        <v>28958.814814814832</v>
      </c>
      <c r="AB1776" s="63">
        <f t="shared" si="652"/>
        <v>28.958814814814833</v>
      </c>
      <c r="AC1776" s="64"/>
      <c r="AD1776" s="64">
        <f t="shared" si="653"/>
        <v>-28.958814814814833</v>
      </c>
      <c r="AE1776" s="64">
        <f t="shared" si="654"/>
        <v>1.8646156588482352</v>
      </c>
      <c r="AF1776" s="42">
        <f t="shared" si="664"/>
        <v>0</v>
      </c>
      <c r="AG1776" s="72">
        <f t="shared" si="665"/>
        <v>0</v>
      </c>
      <c r="AH1776">
        <f t="shared" si="666"/>
        <v>1.1305368493827543</v>
      </c>
    </row>
    <row r="1777" spans="1:34" ht="15.75" thickBot="1" x14ac:dyDescent="0.3">
      <c r="A1777" s="36"/>
      <c r="B1777" s="18" t="s">
        <v>62</v>
      </c>
      <c r="C1777" s="18">
        <v>1773</v>
      </c>
      <c r="D1777" s="18">
        <v>296</v>
      </c>
      <c r="E1777" s="49">
        <v>62.7</v>
      </c>
      <c r="F1777" s="37">
        <f t="shared" si="667"/>
        <v>-0.86111111111111149</v>
      </c>
      <c r="G1777" s="37">
        <f t="shared" si="668"/>
        <v>-3.1000000000000014</v>
      </c>
      <c r="H1777" s="36"/>
      <c r="I1777" s="33">
        <f t="shared" si="648"/>
        <v>17.416666666666668</v>
      </c>
      <c r="J1777" s="34">
        <f t="shared" si="655"/>
        <v>-1570.6666666666674</v>
      </c>
      <c r="K1777" s="34">
        <f t="shared" si="656"/>
        <v>143.15</v>
      </c>
      <c r="L1777" s="39">
        <f t="shared" si="657"/>
        <v>302.21791875000002</v>
      </c>
      <c r="M1777" s="40">
        <f t="shared" si="658"/>
        <v>445.36791875000006</v>
      </c>
      <c r="N1777" s="36"/>
      <c r="O1777" s="45">
        <f t="shared" si="659"/>
        <v>7756.824584895835</v>
      </c>
      <c r="P1777" s="46">
        <f t="shared" si="670"/>
        <v>7.7568245848958348</v>
      </c>
      <c r="Q1777" s="42">
        <f t="shared" si="660"/>
        <v>-19.598953192881957</v>
      </c>
      <c r="R1777" s="46">
        <f t="shared" si="669"/>
        <v>6.0174555871577002</v>
      </c>
      <c r="S1777" s="42">
        <f t="shared" si="661"/>
        <v>6917.56202760417</v>
      </c>
      <c r="T1777" s="43">
        <f t="shared" si="671"/>
        <v>1.8628875522220778</v>
      </c>
      <c r="U1777" s="65">
        <f>SUM(S1728:S1797)</f>
        <v>1247969.4848116317</v>
      </c>
      <c r="V1777" s="58">
        <f t="shared" si="662"/>
        <v>0</v>
      </c>
      <c r="W1777" s="58">
        <f t="shared" si="663"/>
        <v>1570.6666666666674</v>
      </c>
      <c r="Y1777" s="61">
        <f t="shared" si="649"/>
        <v>276646.33333333337</v>
      </c>
      <c r="Z1777" s="61">
        <f t="shared" si="650"/>
        <v>276.64633333333336</v>
      </c>
      <c r="AA1777" s="61">
        <f t="shared" si="651"/>
        <v>25839.999999999971</v>
      </c>
      <c r="AB1777" s="63">
        <f t="shared" si="652"/>
        <v>25.839999999999971</v>
      </c>
      <c r="AC1777" s="64"/>
      <c r="AD1777" s="64">
        <f t="shared" si="653"/>
        <v>-25.839999999999971</v>
      </c>
      <c r="AE1777" s="64">
        <f t="shared" si="654"/>
        <v>1.8661842573401333</v>
      </c>
      <c r="AF1777" s="42">
        <f t="shared" si="664"/>
        <v>0</v>
      </c>
      <c r="AG1777" s="72">
        <f t="shared" si="665"/>
        <v>0</v>
      </c>
      <c r="AH1777">
        <f t="shared" si="666"/>
        <v>1.1317041879749123</v>
      </c>
    </row>
    <row r="1778" spans="1:34" ht="15.75" thickBot="1" x14ac:dyDescent="0.3">
      <c r="A1778" s="36"/>
      <c r="B1778" s="18" t="s">
        <v>62</v>
      </c>
      <c r="C1778" s="18">
        <v>1774</v>
      </c>
      <c r="D1778" s="18">
        <v>297</v>
      </c>
      <c r="E1778" s="49">
        <v>59.7</v>
      </c>
      <c r="F1778" s="37">
        <f t="shared" si="667"/>
        <v>-0.79166666666666707</v>
      </c>
      <c r="G1778" s="37">
        <f t="shared" si="668"/>
        <v>-2.8500000000000014</v>
      </c>
      <c r="H1778" s="36"/>
      <c r="I1778" s="33">
        <f t="shared" si="648"/>
        <v>16.583333333333336</v>
      </c>
      <c r="J1778" s="34">
        <f t="shared" si="655"/>
        <v>-1444.0000000000007</v>
      </c>
      <c r="K1778" s="34">
        <f t="shared" si="656"/>
        <v>143.15</v>
      </c>
      <c r="L1778" s="39">
        <f t="shared" si="657"/>
        <v>273.98941875000008</v>
      </c>
      <c r="M1778" s="40">
        <f t="shared" si="658"/>
        <v>417.13941875000012</v>
      </c>
      <c r="N1778" s="36"/>
      <c r="O1778" s="45">
        <f t="shared" si="659"/>
        <v>6917.56202760417</v>
      </c>
      <c r="P1778" s="46">
        <f t="shared" si="670"/>
        <v>6.9175620276041698</v>
      </c>
      <c r="Q1778" s="42">
        <f t="shared" si="660"/>
        <v>-17.028771305729176</v>
      </c>
      <c r="R1778" s="46">
        <f t="shared" si="669"/>
        <v>6.019377132165368</v>
      </c>
      <c r="S1778" s="42">
        <f t="shared" si="661"/>
        <v>6221.1838541666666</v>
      </c>
      <c r="T1778" s="43">
        <f t="shared" si="671"/>
        <v>1.8646156588482352</v>
      </c>
      <c r="U1778" s="65"/>
      <c r="V1778" s="58">
        <f t="shared" si="662"/>
        <v>0</v>
      </c>
      <c r="W1778" s="58">
        <f t="shared" si="663"/>
        <v>1444.0000000000007</v>
      </c>
      <c r="Y1778" s="61">
        <f t="shared" si="649"/>
        <v>250806.3333333334</v>
      </c>
      <c r="Z1778" s="61">
        <f t="shared" si="650"/>
        <v>250.80633333333341</v>
      </c>
      <c r="AA1778" s="61">
        <f t="shared" si="651"/>
        <v>22173.000000000058</v>
      </c>
      <c r="AB1778" s="63">
        <f t="shared" si="652"/>
        <v>22.173000000000059</v>
      </c>
      <c r="AC1778" s="64"/>
      <c r="AD1778" s="64">
        <f t="shared" si="653"/>
        <v>-22.173000000000059</v>
      </c>
      <c r="AE1778" s="64">
        <f t="shared" si="654"/>
        <v>1.8676045406977722</v>
      </c>
      <c r="AF1778" s="42">
        <f t="shared" si="664"/>
        <v>0</v>
      </c>
      <c r="AG1778" s="72">
        <f t="shared" si="665"/>
        <v>0</v>
      </c>
      <c r="AH1778">
        <f t="shared" si="666"/>
        <v>1.1327540127503029</v>
      </c>
    </row>
    <row r="1779" spans="1:34" ht="15.75" thickBot="1" x14ac:dyDescent="0.3">
      <c r="A1779" s="36"/>
      <c r="B1779" s="18" t="s">
        <v>62</v>
      </c>
      <c r="C1779" s="18">
        <v>1775</v>
      </c>
      <c r="D1779" s="18">
        <v>298</v>
      </c>
      <c r="E1779" s="49">
        <v>57</v>
      </c>
      <c r="F1779" s="37">
        <f t="shared" si="667"/>
        <v>-0.70833333333333348</v>
      </c>
      <c r="G1779" s="37">
        <f t="shared" si="668"/>
        <v>-2.5500000000000007</v>
      </c>
      <c r="H1779" s="36"/>
      <c r="I1779" s="33">
        <f t="shared" si="648"/>
        <v>15.833333333333334</v>
      </c>
      <c r="J1779" s="34">
        <f t="shared" si="655"/>
        <v>-1292.0000000000002</v>
      </c>
      <c r="K1779" s="34">
        <f t="shared" si="656"/>
        <v>143.15</v>
      </c>
      <c r="L1779" s="39">
        <f t="shared" si="657"/>
        <v>249.766875</v>
      </c>
      <c r="M1779" s="40">
        <f t="shared" si="658"/>
        <v>392.916875</v>
      </c>
      <c r="N1779" s="36"/>
      <c r="O1779" s="45">
        <f t="shared" si="659"/>
        <v>6221.1838541666666</v>
      </c>
      <c r="P1779" s="46">
        <f t="shared" si="670"/>
        <v>6.2211838541666662</v>
      </c>
      <c r="Q1779" s="42">
        <f t="shared" si="660"/>
        <v>-14.235482812500003</v>
      </c>
      <c r="R1779" s="46">
        <f t="shared" si="669"/>
        <v>6.0211052387915256</v>
      </c>
      <c r="S1779" s="42">
        <f t="shared" si="661"/>
        <v>5646.9545708333344</v>
      </c>
      <c r="T1779" s="43">
        <f t="shared" si="671"/>
        <v>1.8661842573401333</v>
      </c>
      <c r="U1779" s="65"/>
      <c r="V1779" s="58">
        <f t="shared" si="662"/>
        <v>0</v>
      </c>
      <c r="W1779" s="58">
        <f t="shared" si="663"/>
        <v>1292.0000000000002</v>
      </c>
      <c r="Y1779" s="61">
        <f t="shared" si="649"/>
        <v>228633.33333333334</v>
      </c>
      <c r="Z1779" s="61">
        <f t="shared" si="650"/>
        <v>228.63333333333335</v>
      </c>
      <c r="AA1779" s="61">
        <f t="shared" si="651"/>
        <v>18848</v>
      </c>
      <c r="AB1779" s="63">
        <f t="shared" si="652"/>
        <v>18.847999999999999</v>
      </c>
      <c r="AC1779" s="64"/>
      <c r="AD1779" s="64">
        <f t="shared" si="653"/>
        <v>-18.847999999999999</v>
      </c>
      <c r="AE1779" s="64">
        <f t="shared" si="654"/>
        <v>1.868881700959105</v>
      </c>
      <c r="AF1779" s="42">
        <f t="shared" si="664"/>
        <v>0</v>
      </c>
      <c r="AG1779" s="72">
        <f t="shared" si="665"/>
        <v>0</v>
      </c>
      <c r="AH1779">
        <f t="shared" si="666"/>
        <v>1.133706936334131</v>
      </c>
    </row>
    <row r="1780" spans="1:34" ht="15.75" thickBot="1" x14ac:dyDescent="0.3">
      <c r="A1780" s="36"/>
      <c r="B1780" s="18" t="s">
        <v>62</v>
      </c>
      <c r="C1780" s="18">
        <v>1776</v>
      </c>
      <c r="D1780" s="18">
        <v>299</v>
      </c>
      <c r="E1780" s="49">
        <v>54.6</v>
      </c>
      <c r="F1780" s="37">
        <f t="shared" si="667"/>
        <v>-0.6666666666666663</v>
      </c>
      <c r="G1780" s="37">
        <f t="shared" si="668"/>
        <v>-2.3999999999999986</v>
      </c>
      <c r="H1780" s="36"/>
      <c r="I1780" s="33">
        <f t="shared" si="648"/>
        <v>15.166666666666668</v>
      </c>
      <c r="J1780" s="34">
        <f t="shared" si="655"/>
        <v>-1215.9999999999993</v>
      </c>
      <c r="K1780" s="34">
        <f t="shared" si="656"/>
        <v>143.15</v>
      </c>
      <c r="L1780" s="39">
        <f t="shared" si="657"/>
        <v>229.17667500000002</v>
      </c>
      <c r="M1780" s="40">
        <f t="shared" si="658"/>
        <v>372.32667500000002</v>
      </c>
      <c r="N1780" s="36"/>
      <c r="O1780" s="45">
        <f t="shared" si="659"/>
        <v>5646.9545708333344</v>
      </c>
      <c r="P1780" s="46">
        <f t="shared" si="670"/>
        <v>5.6469545708333344</v>
      </c>
      <c r="Q1780" s="42">
        <f t="shared" si="660"/>
        <v>-12.795712095833322</v>
      </c>
      <c r="R1780" s="46">
        <f t="shared" si="669"/>
        <v>6.0226738372834241</v>
      </c>
      <c r="S1780" s="42">
        <f t="shared" si="661"/>
        <v>5113.020087500001</v>
      </c>
      <c r="T1780" s="43">
        <f t="shared" si="671"/>
        <v>1.8676045406977722</v>
      </c>
      <c r="U1780" s="65"/>
      <c r="V1780" s="58">
        <f t="shared" si="662"/>
        <v>0</v>
      </c>
      <c r="W1780" s="58">
        <f t="shared" si="663"/>
        <v>1215.9999999999993</v>
      </c>
      <c r="Y1780" s="61">
        <f t="shared" si="649"/>
        <v>209785.33333333334</v>
      </c>
      <c r="Z1780" s="61">
        <f t="shared" si="650"/>
        <v>209.78533333333334</v>
      </c>
      <c r="AA1780" s="61">
        <f t="shared" si="651"/>
        <v>18037.333333333285</v>
      </c>
      <c r="AB1780" s="63">
        <f t="shared" si="652"/>
        <v>18.037333333333287</v>
      </c>
      <c r="AC1780" s="64"/>
      <c r="AD1780" s="64">
        <f t="shared" si="653"/>
        <v>-18.037333333333287</v>
      </c>
      <c r="AE1780" s="64">
        <f t="shared" si="654"/>
        <v>1.8700066512646605</v>
      </c>
      <c r="AF1780" s="42">
        <f t="shared" si="664"/>
        <v>0</v>
      </c>
      <c r="AG1780" s="72">
        <f t="shared" si="665"/>
        <v>0</v>
      </c>
      <c r="AH1780">
        <f t="shared" si="666"/>
        <v>1.1345697584738967</v>
      </c>
    </row>
    <row r="1781" spans="1:34" ht="15.75" thickBot="1" x14ac:dyDescent="0.3">
      <c r="A1781" s="36"/>
      <c r="B1781" s="18" t="s">
        <v>62</v>
      </c>
      <c r="C1781" s="18">
        <v>1777</v>
      </c>
      <c r="D1781" s="18">
        <v>300</v>
      </c>
      <c r="E1781" s="49">
        <v>52.2</v>
      </c>
      <c r="F1781" s="37">
        <f t="shared" si="667"/>
        <v>-0.68055555555555536</v>
      </c>
      <c r="G1781" s="37">
        <f t="shared" si="668"/>
        <v>-2.4499999999999993</v>
      </c>
      <c r="H1781" s="36"/>
      <c r="I1781" s="33">
        <f t="shared" si="648"/>
        <v>14.500000000000002</v>
      </c>
      <c r="J1781" s="34">
        <f t="shared" si="655"/>
        <v>-1241.333333333333</v>
      </c>
      <c r="K1781" s="34">
        <f t="shared" si="656"/>
        <v>143.15</v>
      </c>
      <c r="L1781" s="39">
        <f t="shared" si="657"/>
        <v>209.47207500000005</v>
      </c>
      <c r="M1781" s="40">
        <f t="shared" si="658"/>
        <v>352.62207500000005</v>
      </c>
      <c r="N1781" s="36"/>
      <c r="O1781" s="45">
        <f t="shared" si="659"/>
        <v>5113.020087500001</v>
      </c>
      <c r="P1781" s="46">
        <f t="shared" si="670"/>
        <v>5.1130200875000007</v>
      </c>
      <c r="Q1781" s="42">
        <f t="shared" si="660"/>
        <v>-12.88631324583333</v>
      </c>
      <c r="R1781" s="46">
        <f t="shared" si="669"/>
        <v>6.0240941206410632</v>
      </c>
      <c r="S1781" s="42">
        <f t="shared" si="661"/>
        <v>4597.7769407986125</v>
      </c>
      <c r="T1781" s="43">
        <f t="shared" si="671"/>
        <v>1.868881700959105</v>
      </c>
      <c r="U1781" s="65"/>
      <c r="V1781" s="58">
        <f t="shared" si="662"/>
        <v>0</v>
      </c>
      <c r="W1781" s="58">
        <f t="shared" si="663"/>
        <v>1241.333333333333</v>
      </c>
      <c r="Y1781" s="61">
        <f t="shared" si="649"/>
        <v>191748.00000000006</v>
      </c>
      <c r="Z1781" s="61">
        <f t="shared" si="650"/>
        <v>191.74800000000005</v>
      </c>
      <c r="AA1781" s="61">
        <f t="shared" si="651"/>
        <v>17926.851851851854</v>
      </c>
      <c r="AB1781" s="63">
        <f t="shared" si="652"/>
        <v>17.926851851851854</v>
      </c>
      <c r="AC1781" s="64"/>
      <c r="AD1781" s="64">
        <f t="shared" si="653"/>
        <v>-17.926851851851854</v>
      </c>
      <c r="AE1781" s="64">
        <f t="shared" si="654"/>
        <v>1.8709753879363908</v>
      </c>
      <c r="AF1781" s="42">
        <f t="shared" si="664"/>
        <v>0</v>
      </c>
      <c r="AG1781" s="72">
        <f t="shared" si="665"/>
        <v>0</v>
      </c>
      <c r="AH1781">
        <f t="shared" si="666"/>
        <v>1.1353456333326564</v>
      </c>
    </row>
    <row r="1782" spans="1:34" ht="15.75" thickBot="1" x14ac:dyDescent="0.3">
      <c r="A1782" s="36"/>
      <c r="B1782" s="18" t="s">
        <v>62</v>
      </c>
      <c r="C1782" s="18">
        <v>1778</v>
      </c>
      <c r="D1782" s="18">
        <v>301</v>
      </c>
      <c r="E1782" s="49">
        <v>49.7</v>
      </c>
      <c r="F1782" s="37">
        <f t="shared" si="667"/>
        <v>-0.75000000000000078</v>
      </c>
      <c r="G1782" s="37">
        <f t="shared" si="668"/>
        <v>-2.7000000000000028</v>
      </c>
      <c r="H1782" s="36"/>
      <c r="I1782" s="33">
        <f t="shared" si="648"/>
        <v>13.805555555555557</v>
      </c>
      <c r="J1782" s="34">
        <f t="shared" si="655"/>
        <v>-1368.0000000000014</v>
      </c>
      <c r="K1782" s="34">
        <f t="shared" si="656"/>
        <v>143.15</v>
      </c>
      <c r="L1782" s="39">
        <f t="shared" si="657"/>
        <v>189.88816875000003</v>
      </c>
      <c r="M1782" s="40">
        <f t="shared" si="658"/>
        <v>333.03816875000007</v>
      </c>
      <c r="N1782" s="36"/>
      <c r="O1782" s="45">
        <f t="shared" si="659"/>
        <v>4597.7769407986125</v>
      </c>
      <c r="P1782" s="46">
        <f t="shared" si="670"/>
        <v>4.5977769407986129</v>
      </c>
      <c r="Q1782" s="42">
        <f t="shared" si="660"/>
        <v>-14.288223059201407</v>
      </c>
      <c r="R1782" s="46">
        <f t="shared" si="669"/>
        <v>6.0253712809023963</v>
      </c>
      <c r="S1782" s="42">
        <f t="shared" si="661"/>
        <v>4049.8211000000001</v>
      </c>
      <c r="T1782" s="43">
        <f t="shared" si="671"/>
        <v>1.8700066512646605</v>
      </c>
      <c r="U1782" s="65"/>
      <c r="V1782" s="58">
        <f t="shared" si="662"/>
        <v>0</v>
      </c>
      <c r="W1782" s="58">
        <f t="shared" si="663"/>
        <v>1368.0000000000014</v>
      </c>
      <c r="Y1782" s="61">
        <f t="shared" si="649"/>
        <v>173821.1481481482</v>
      </c>
      <c r="Z1782" s="61">
        <f t="shared" si="650"/>
        <v>173.82114814814821</v>
      </c>
      <c r="AA1782" s="61">
        <f t="shared" si="651"/>
        <v>19693.148148148204</v>
      </c>
      <c r="AB1782" s="63">
        <f t="shared" si="652"/>
        <v>19.693148148148204</v>
      </c>
      <c r="AC1782" s="64"/>
      <c r="AD1782" s="64">
        <f t="shared" si="653"/>
        <v>-19.693148148148204</v>
      </c>
      <c r="AE1782" s="64">
        <f t="shared" si="654"/>
        <v>1.8717928938911073</v>
      </c>
      <c r="AF1782" s="42">
        <f t="shared" si="664"/>
        <v>0</v>
      </c>
      <c r="AG1782" s="72">
        <f t="shared" si="665"/>
        <v>0</v>
      </c>
      <c r="AH1782">
        <f t="shared" si="666"/>
        <v>1.1360290406432816</v>
      </c>
    </row>
    <row r="1783" spans="1:34" ht="15.75" thickBot="1" x14ac:dyDescent="0.3">
      <c r="A1783" s="36"/>
      <c r="B1783" s="18" t="s">
        <v>62</v>
      </c>
      <c r="C1783" s="18">
        <v>1779</v>
      </c>
      <c r="D1783" s="18">
        <v>302</v>
      </c>
      <c r="E1783" s="49">
        <v>46.8</v>
      </c>
      <c r="F1783" s="37">
        <f t="shared" si="667"/>
        <v>-0.86111111111111149</v>
      </c>
      <c r="G1783" s="37">
        <f t="shared" si="668"/>
        <v>-3.1000000000000014</v>
      </c>
      <c r="H1783" s="36"/>
      <c r="I1783" s="33">
        <f t="shared" si="648"/>
        <v>13</v>
      </c>
      <c r="J1783" s="34">
        <f t="shared" si="655"/>
        <v>-1570.6666666666674</v>
      </c>
      <c r="K1783" s="34">
        <f t="shared" si="656"/>
        <v>143.15</v>
      </c>
      <c r="L1783" s="39">
        <f t="shared" si="657"/>
        <v>168.37469999999999</v>
      </c>
      <c r="M1783" s="40">
        <f t="shared" si="658"/>
        <v>311.5247</v>
      </c>
      <c r="N1783" s="36"/>
      <c r="O1783" s="45">
        <f t="shared" si="659"/>
        <v>4049.8211000000001</v>
      </c>
      <c r="P1783" s="46">
        <f t="shared" si="670"/>
        <v>4.0498211</v>
      </c>
      <c r="Q1783" s="42">
        <f t="shared" si="660"/>
        <v>-16.368845566666675</v>
      </c>
      <c r="R1783" s="46">
        <f t="shared" si="669"/>
        <v>6.0264962312079522</v>
      </c>
      <c r="S1783" s="42">
        <f t="shared" si="661"/>
        <v>3487.4520182291672</v>
      </c>
      <c r="T1783" s="43">
        <f t="shared" si="671"/>
        <v>1.8709753879363908</v>
      </c>
      <c r="U1783" s="65"/>
      <c r="V1783" s="58">
        <f t="shared" si="662"/>
        <v>0</v>
      </c>
      <c r="W1783" s="58">
        <f t="shared" si="663"/>
        <v>1570.6666666666674</v>
      </c>
      <c r="Y1783" s="61">
        <f t="shared" si="649"/>
        <v>154128</v>
      </c>
      <c r="Z1783" s="61">
        <f t="shared" si="650"/>
        <v>154.12799999999999</v>
      </c>
      <c r="AA1783" s="61">
        <f t="shared" si="651"/>
        <v>20969.666666666657</v>
      </c>
      <c r="AB1783" s="63">
        <f t="shared" si="652"/>
        <v>20.969666666666658</v>
      </c>
      <c r="AC1783" s="64"/>
      <c r="AD1783" s="64">
        <f t="shared" si="653"/>
        <v>-20.969666666666658</v>
      </c>
      <c r="AE1783" s="64">
        <f t="shared" si="654"/>
        <v>1.8724810288695024</v>
      </c>
      <c r="AF1783" s="42">
        <f t="shared" si="664"/>
        <v>0</v>
      </c>
      <c r="AG1783" s="72">
        <f t="shared" si="665"/>
        <v>0</v>
      </c>
      <c r="AH1783">
        <f t="shared" si="666"/>
        <v>1.1366175481713574</v>
      </c>
    </row>
    <row r="1784" spans="1:34" ht="15.75" thickBot="1" x14ac:dyDescent="0.3">
      <c r="A1784" s="36"/>
      <c r="B1784" s="18" t="s">
        <v>62</v>
      </c>
      <c r="C1784" s="18">
        <v>1780</v>
      </c>
      <c r="D1784" s="18">
        <v>303</v>
      </c>
      <c r="E1784" s="49">
        <v>43.5</v>
      </c>
      <c r="F1784" s="37">
        <f t="shared" si="667"/>
        <v>-0.95833333333333315</v>
      </c>
      <c r="G1784" s="37">
        <f t="shared" si="668"/>
        <v>-3.4499999999999993</v>
      </c>
      <c r="H1784" s="36"/>
      <c r="I1784" s="33">
        <f t="shared" si="648"/>
        <v>12.083333333333334</v>
      </c>
      <c r="J1784" s="34">
        <f t="shared" si="655"/>
        <v>-1747.9999999999998</v>
      </c>
      <c r="K1784" s="34">
        <f t="shared" si="656"/>
        <v>143.15</v>
      </c>
      <c r="L1784" s="39">
        <f t="shared" si="657"/>
        <v>145.46671875000001</v>
      </c>
      <c r="M1784" s="40">
        <f t="shared" si="658"/>
        <v>288.61671875000002</v>
      </c>
      <c r="N1784" s="36"/>
      <c r="O1784" s="45">
        <f t="shared" si="659"/>
        <v>3487.4520182291672</v>
      </c>
      <c r="P1784" s="46">
        <f t="shared" si="670"/>
        <v>3.4874520182291673</v>
      </c>
      <c r="Q1784" s="42">
        <f t="shared" si="660"/>
        <v>-17.634214648437496</v>
      </c>
      <c r="R1784" s="46">
        <f t="shared" si="669"/>
        <v>6.0274649678796823</v>
      </c>
      <c r="S1784" s="42">
        <f t="shared" si="661"/>
        <v>2943.0214369791665</v>
      </c>
      <c r="T1784" s="43">
        <f t="shared" si="671"/>
        <v>1.8717928938911073</v>
      </c>
      <c r="U1784" s="65"/>
      <c r="V1784" s="58">
        <f t="shared" si="662"/>
        <v>0</v>
      </c>
      <c r="W1784" s="58">
        <f t="shared" si="663"/>
        <v>1747.9999999999998</v>
      </c>
      <c r="Y1784" s="61">
        <f t="shared" si="649"/>
        <v>133158.33333333334</v>
      </c>
      <c r="Z1784" s="61">
        <f t="shared" si="650"/>
        <v>133.15833333333333</v>
      </c>
      <c r="AA1784" s="61">
        <f t="shared" si="651"/>
        <v>21128</v>
      </c>
      <c r="AB1784" s="63">
        <f t="shared" si="652"/>
        <v>21.128</v>
      </c>
      <c r="AC1784" s="64"/>
      <c r="AD1784" s="64">
        <f t="shared" si="653"/>
        <v>-21.128</v>
      </c>
      <c r="AE1784" s="64">
        <f t="shared" si="654"/>
        <v>1.8730648075762926</v>
      </c>
      <c r="AF1784" s="42">
        <f t="shared" si="664"/>
        <v>0</v>
      </c>
      <c r="AG1784" s="72">
        <f t="shared" si="665"/>
        <v>0</v>
      </c>
      <c r="AH1784">
        <f t="shared" si="666"/>
        <v>1.1371141830388478</v>
      </c>
    </row>
    <row r="1785" spans="1:34" ht="15.75" thickBot="1" x14ac:dyDescent="0.3">
      <c r="A1785" s="36"/>
      <c r="B1785" s="18" t="s">
        <v>62</v>
      </c>
      <c r="C1785" s="18">
        <v>1781</v>
      </c>
      <c r="D1785" s="18">
        <v>304</v>
      </c>
      <c r="E1785" s="49">
        <v>39.9</v>
      </c>
      <c r="F1785" s="37">
        <f t="shared" si="667"/>
        <v>-0.98611111111111127</v>
      </c>
      <c r="G1785" s="37">
        <f t="shared" si="668"/>
        <v>-3.5500000000000007</v>
      </c>
      <c r="H1785" s="36"/>
      <c r="I1785" s="33">
        <f t="shared" si="648"/>
        <v>11.083333333333334</v>
      </c>
      <c r="J1785" s="34">
        <f t="shared" si="655"/>
        <v>-1798.666666666667</v>
      </c>
      <c r="K1785" s="34">
        <f t="shared" si="656"/>
        <v>143.15</v>
      </c>
      <c r="L1785" s="39">
        <f t="shared" si="657"/>
        <v>122.38576875</v>
      </c>
      <c r="M1785" s="40">
        <f t="shared" si="658"/>
        <v>265.53576874999999</v>
      </c>
      <c r="N1785" s="36"/>
      <c r="O1785" s="45">
        <f t="shared" si="659"/>
        <v>2943.0214369791665</v>
      </c>
      <c r="P1785" s="46">
        <f t="shared" si="670"/>
        <v>2.9430214369791665</v>
      </c>
      <c r="Q1785" s="42">
        <f t="shared" si="660"/>
        <v>-16.99220078524306</v>
      </c>
      <c r="R1785" s="46">
        <f t="shared" si="669"/>
        <v>6.0282824738343992</v>
      </c>
      <c r="S1785" s="42">
        <f t="shared" si="661"/>
        <v>2477.2859222222223</v>
      </c>
      <c r="T1785" s="43">
        <f t="shared" si="671"/>
        <v>1.8724810288695024</v>
      </c>
      <c r="U1785" s="65"/>
      <c r="V1785" s="58">
        <f t="shared" si="662"/>
        <v>0</v>
      </c>
      <c r="W1785" s="58">
        <f t="shared" si="663"/>
        <v>1798.666666666667</v>
      </c>
      <c r="Y1785" s="61">
        <f t="shared" si="649"/>
        <v>112030.33333333334</v>
      </c>
      <c r="Z1785" s="61">
        <f t="shared" si="650"/>
        <v>112.03033333333335</v>
      </c>
      <c r="AA1785" s="61">
        <f t="shared" si="651"/>
        <v>18792.407407407431</v>
      </c>
      <c r="AB1785" s="63">
        <f t="shared" si="652"/>
        <v>18.792407407407431</v>
      </c>
      <c r="AC1785" s="64"/>
      <c r="AD1785" s="64">
        <f t="shared" si="653"/>
        <v>-18.792407407407431</v>
      </c>
      <c r="AE1785" s="64">
        <f t="shared" si="654"/>
        <v>1.8735699943468849</v>
      </c>
      <c r="AF1785" s="42">
        <f t="shared" si="664"/>
        <v>0</v>
      </c>
      <c r="AG1785" s="72">
        <f t="shared" si="665"/>
        <v>0</v>
      </c>
      <c r="AH1785">
        <f t="shared" si="666"/>
        <v>1.1375322250382227</v>
      </c>
    </row>
    <row r="1786" spans="1:34" ht="15.75" thickBot="1" x14ac:dyDescent="0.3">
      <c r="A1786" s="36"/>
      <c r="B1786" s="18" t="s">
        <v>62</v>
      </c>
      <c r="C1786" s="18">
        <v>1782</v>
      </c>
      <c r="D1786" s="18">
        <v>305</v>
      </c>
      <c r="E1786" s="49">
        <v>36.4</v>
      </c>
      <c r="F1786" s="37">
        <f t="shared" si="667"/>
        <v>-0.93055555555555491</v>
      </c>
      <c r="G1786" s="37">
        <f t="shared" si="668"/>
        <v>-3.3499999999999979</v>
      </c>
      <c r="H1786" s="36"/>
      <c r="I1786" s="33">
        <f t="shared" si="648"/>
        <v>10.111111111111111</v>
      </c>
      <c r="J1786" s="34">
        <f t="shared" si="655"/>
        <v>-1697.3333333333321</v>
      </c>
      <c r="K1786" s="34">
        <f t="shared" si="656"/>
        <v>143.15</v>
      </c>
      <c r="L1786" s="39">
        <f t="shared" si="657"/>
        <v>101.85629999999999</v>
      </c>
      <c r="M1786" s="40">
        <f t="shared" si="658"/>
        <v>245.00630000000001</v>
      </c>
      <c r="N1786" s="36"/>
      <c r="O1786" s="45">
        <f t="shared" si="659"/>
        <v>2477.2859222222223</v>
      </c>
      <c r="P1786" s="46">
        <f t="shared" si="670"/>
        <v>2.4772859222222223</v>
      </c>
      <c r="Q1786" s="42">
        <f t="shared" si="660"/>
        <v>-14.684640003703691</v>
      </c>
      <c r="R1786" s="46">
        <f t="shared" si="669"/>
        <v>6.0289706088127941</v>
      </c>
      <c r="S1786" s="42">
        <f t="shared" si="661"/>
        <v>2101.6033444444447</v>
      </c>
      <c r="T1786" s="43">
        <f t="shared" si="671"/>
        <v>1.8730648075762926</v>
      </c>
      <c r="U1786" s="65"/>
      <c r="V1786" s="58">
        <f t="shared" si="662"/>
        <v>0</v>
      </c>
      <c r="W1786" s="58">
        <f t="shared" si="663"/>
        <v>1697.3333333333321</v>
      </c>
      <c r="Y1786" s="61">
        <f t="shared" si="649"/>
        <v>93237.925925925912</v>
      </c>
      <c r="Z1786" s="61">
        <f t="shared" si="650"/>
        <v>93.237925925925907</v>
      </c>
      <c r="AA1786" s="61">
        <f t="shared" si="651"/>
        <v>15672.888888888847</v>
      </c>
      <c r="AB1786" s="63">
        <f t="shared" si="652"/>
        <v>15.672888888888847</v>
      </c>
      <c r="AC1786" s="64"/>
      <c r="AD1786" s="64">
        <f t="shared" si="653"/>
        <v>-15.672888888888847</v>
      </c>
      <c r="AE1786" s="64">
        <f t="shared" si="654"/>
        <v>1.8740170260791862</v>
      </c>
      <c r="AF1786" s="42">
        <f t="shared" si="664"/>
        <v>0</v>
      </c>
      <c r="AG1786" s="72">
        <f t="shared" si="665"/>
        <v>0</v>
      </c>
      <c r="AH1786">
        <f t="shared" si="666"/>
        <v>1.137886870602598</v>
      </c>
    </row>
    <row r="1787" spans="1:34" ht="15.75" thickBot="1" x14ac:dyDescent="0.3">
      <c r="A1787" s="36"/>
      <c r="B1787" s="18" t="s">
        <v>62</v>
      </c>
      <c r="C1787" s="18">
        <v>1783</v>
      </c>
      <c r="D1787" s="18">
        <v>306</v>
      </c>
      <c r="E1787" s="49">
        <v>33.200000000000003</v>
      </c>
      <c r="F1787" s="37">
        <f t="shared" si="667"/>
        <v>-0.8194444444444442</v>
      </c>
      <c r="G1787" s="37">
        <f t="shared" si="668"/>
        <v>-2.9499999999999993</v>
      </c>
      <c r="H1787" s="36"/>
      <c r="I1787" s="33">
        <f t="shared" si="648"/>
        <v>9.2222222222222232</v>
      </c>
      <c r="J1787" s="34">
        <f t="shared" si="655"/>
        <v>-1494.6666666666663</v>
      </c>
      <c r="K1787" s="34">
        <f t="shared" si="656"/>
        <v>143.15</v>
      </c>
      <c r="L1787" s="39">
        <f t="shared" si="657"/>
        <v>84.734700000000018</v>
      </c>
      <c r="M1787" s="40">
        <f t="shared" si="658"/>
        <v>227.88470000000001</v>
      </c>
      <c r="N1787" s="36"/>
      <c r="O1787" s="45">
        <f t="shared" si="659"/>
        <v>2101.6033444444447</v>
      </c>
      <c r="P1787" s="46">
        <f t="shared" si="670"/>
        <v>2.1016033444444449</v>
      </c>
      <c r="Q1787" s="42">
        <f t="shared" si="660"/>
        <v>-11.682544803703701</v>
      </c>
      <c r="R1787" s="46">
        <f t="shared" si="669"/>
        <v>6.0295543875195845</v>
      </c>
      <c r="S1787" s="42">
        <f t="shared" si="661"/>
        <v>1818.6723741319447</v>
      </c>
      <c r="T1787" s="43">
        <f t="shared" si="671"/>
        <v>1.8735699943468849</v>
      </c>
      <c r="U1787" s="65"/>
      <c r="V1787" s="58">
        <f t="shared" si="662"/>
        <v>0</v>
      </c>
      <c r="W1787" s="58">
        <f t="shared" si="663"/>
        <v>1494.6666666666663</v>
      </c>
      <c r="Y1787" s="61">
        <f t="shared" si="649"/>
        <v>77565.037037037066</v>
      </c>
      <c r="Z1787" s="61">
        <f t="shared" si="650"/>
        <v>77.565037037037072</v>
      </c>
      <c r="AA1787" s="61">
        <f t="shared" si="651"/>
        <v>12103.000000000015</v>
      </c>
      <c r="AB1787" s="63">
        <f t="shared" si="652"/>
        <v>12.103000000000014</v>
      </c>
      <c r="AC1787" s="64"/>
      <c r="AD1787" s="64">
        <f t="shared" si="653"/>
        <v>-12.103000000000014</v>
      </c>
      <c r="AE1787" s="64">
        <f t="shared" si="654"/>
        <v>1.8744154298205538</v>
      </c>
      <c r="AF1787" s="42">
        <f t="shared" si="664"/>
        <v>0</v>
      </c>
      <c r="AG1787" s="72">
        <f t="shared" si="665"/>
        <v>0</v>
      </c>
      <c r="AH1787">
        <f t="shared" si="666"/>
        <v>1.1381937715657326</v>
      </c>
    </row>
    <row r="1788" spans="1:34" ht="15.75" thickBot="1" x14ac:dyDescent="0.3">
      <c r="A1788" s="36"/>
      <c r="B1788" s="18" t="s">
        <v>62</v>
      </c>
      <c r="C1788" s="18">
        <v>1784</v>
      </c>
      <c r="D1788" s="18">
        <v>307</v>
      </c>
      <c r="E1788" s="49">
        <v>30.5</v>
      </c>
      <c r="F1788" s="37">
        <f t="shared" si="667"/>
        <v>-0.6805555555555558</v>
      </c>
      <c r="G1788" s="37">
        <f t="shared" si="668"/>
        <v>-2.4500000000000011</v>
      </c>
      <c r="H1788" s="36"/>
      <c r="I1788" s="33">
        <f t="shared" si="648"/>
        <v>8.4722222222222232</v>
      </c>
      <c r="J1788" s="34">
        <f t="shared" si="655"/>
        <v>-1241.3333333333337</v>
      </c>
      <c r="K1788" s="34">
        <f t="shared" si="656"/>
        <v>143.15</v>
      </c>
      <c r="L1788" s="39">
        <f t="shared" si="657"/>
        <v>71.512968750000013</v>
      </c>
      <c r="M1788" s="40">
        <f t="shared" si="658"/>
        <v>214.66296875</v>
      </c>
      <c r="N1788" s="36"/>
      <c r="O1788" s="45">
        <f t="shared" si="659"/>
        <v>1818.6723741319447</v>
      </c>
      <c r="P1788" s="46">
        <f t="shared" si="670"/>
        <v>1.8186723741319446</v>
      </c>
      <c r="Q1788" s="42">
        <f t="shared" si="660"/>
        <v>-8.6981794777199095</v>
      </c>
      <c r="R1788" s="46">
        <f t="shared" si="669"/>
        <v>6.0300595742901768</v>
      </c>
      <c r="S1788" s="42">
        <f t="shared" si="661"/>
        <v>1609.3142362847225</v>
      </c>
      <c r="T1788" s="43">
        <f t="shared" si="671"/>
        <v>1.8740170260791862</v>
      </c>
      <c r="U1788" s="65"/>
      <c r="V1788" s="58">
        <f t="shared" si="662"/>
        <v>0</v>
      </c>
      <c r="W1788" s="58">
        <f t="shared" si="663"/>
        <v>1241.3333333333337</v>
      </c>
      <c r="Y1788" s="61">
        <f t="shared" si="649"/>
        <v>65462.037037037051</v>
      </c>
      <c r="Z1788" s="61">
        <f t="shared" si="650"/>
        <v>65.462037037037049</v>
      </c>
      <c r="AA1788" s="61">
        <f t="shared" si="651"/>
        <v>9103.1111111111168</v>
      </c>
      <c r="AB1788" s="63">
        <f t="shared" si="652"/>
        <v>9.1031111111111169</v>
      </c>
      <c r="AC1788" s="64"/>
      <c r="AD1788" s="64">
        <f t="shared" si="653"/>
        <v>-9.1031111111111169</v>
      </c>
      <c r="AE1788" s="64">
        <f t="shared" si="654"/>
        <v>1.8747711093359858</v>
      </c>
      <c r="AF1788" s="42">
        <f t="shared" si="664"/>
        <v>0</v>
      </c>
      <c r="AG1788" s="72">
        <f t="shared" si="665"/>
        <v>0</v>
      </c>
      <c r="AH1788">
        <f t="shared" si="666"/>
        <v>1.1384653433431056</v>
      </c>
    </row>
    <row r="1789" spans="1:34" ht="15.75" thickBot="1" x14ac:dyDescent="0.3">
      <c r="A1789" s="36"/>
      <c r="B1789" s="18" t="s">
        <v>62</v>
      </c>
      <c r="C1789" s="18">
        <v>1785</v>
      </c>
      <c r="D1789" s="18">
        <v>308</v>
      </c>
      <c r="E1789" s="49">
        <v>28.3</v>
      </c>
      <c r="F1789" s="37">
        <f t="shared" si="667"/>
        <v>-0.58333333333333326</v>
      </c>
      <c r="G1789" s="37">
        <f t="shared" si="668"/>
        <v>-2.0999999999999996</v>
      </c>
      <c r="H1789" s="36"/>
      <c r="I1789" s="33">
        <f t="shared" si="648"/>
        <v>7.8611111111111116</v>
      </c>
      <c r="J1789" s="34">
        <f t="shared" si="655"/>
        <v>-1063.9999999999998</v>
      </c>
      <c r="K1789" s="34">
        <f t="shared" si="656"/>
        <v>143.15</v>
      </c>
      <c r="L1789" s="39">
        <f t="shared" si="657"/>
        <v>61.568418750000006</v>
      </c>
      <c r="M1789" s="40">
        <f t="shared" si="658"/>
        <v>204.71841875000001</v>
      </c>
      <c r="N1789" s="36"/>
      <c r="O1789" s="45">
        <f t="shared" si="659"/>
        <v>1609.3142362847225</v>
      </c>
      <c r="P1789" s="46">
        <f t="shared" si="670"/>
        <v>1.6093142362847226</v>
      </c>
      <c r="Q1789" s="42">
        <f t="shared" si="660"/>
        <v>-6.754907985937499</v>
      </c>
      <c r="R1789" s="46">
        <f t="shared" si="669"/>
        <v>6.0305066060224783</v>
      </c>
      <c r="S1789" s="42">
        <f t="shared" si="661"/>
        <v>1434.2534689236115</v>
      </c>
      <c r="T1789" s="43">
        <f t="shared" si="671"/>
        <v>1.8744154298205538</v>
      </c>
      <c r="U1789" s="65"/>
      <c r="V1789" s="58">
        <f t="shared" si="662"/>
        <v>0</v>
      </c>
      <c r="W1789" s="58">
        <f t="shared" si="663"/>
        <v>1063.9999999999998</v>
      </c>
      <c r="Y1789" s="61">
        <f t="shared" si="649"/>
        <v>56358.925925925934</v>
      </c>
      <c r="Z1789" s="61">
        <f t="shared" si="650"/>
        <v>56.358925925925931</v>
      </c>
      <c r="AA1789" s="61">
        <f t="shared" si="651"/>
        <v>7684.4444444444453</v>
      </c>
      <c r="AB1789" s="63">
        <f t="shared" si="652"/>
        <v>7.6844444444444449</v>
      </c>
      <c r="AC1789" s="64"/>
      <c r="AD1789" s="64">
        <f t="shared" si="653"/>
        <v>-7.6844444444444449</v>
      </c>
      <c r="AE1789" s="64">
        <f t="shared" si="654"/>
        <v>1.8750871995595102</v>
      </c>
      <c r="AF1789" s="42">
        <f t="shared" si="664"/>
        <v>0</v>
      </c>
      <c r="AG1789" s="72">
        <f t="shared" si="665"/>
        <v>0</v>
      </c>
      <c r="AH1789">
        <f t="shared" si="666"/>
        <v>1.1387073736159867</v>
      </c>
    </row>
    <row r="1790" spans="1:34" ht="15.75" thickBot="1" x14ac:dyDescent="0.3">
      <c r="A1790" s="36"/>
      <c r="B1790" s="18" t="s">
        <v>62</v>
      </c>
      <c r="C1790" s="18">
        <v>1786</v>
      </c>
      <c r="D1790" s="18">
        <v>309</v>
      </c>
      <c r="E1790" s="49">
        <v>26.3</v>
      </c>
      <c r="F1790" s="37">
        <f t="shared" si="667"/>
        <v>-0.54166666666666696</v>
      </c>
      <c r="G1790" s="37">
        <f t="shared" si="668"/>
        <v>-1.9500000000000011</v>
      </c>
      <c r="H1790" s="36"/>
      <c r="I1790" s="33">
        <f t="shared" si="648"/>
        <v>7.3055555555555562</v>
      </c>
      <c r="J1790" s="34">
        <f t="shared" si="655"/>
        <v>-988.00000000000057</v>
      </c>
      <c r="K1790" s="34">
        <f t="shared" si="656"/>
        <v>143.15</v>
      </c>
      <c r="L1790" s="39">
        <f t="shared" si="657"/>
        <v>53.173668750000012</v>
      </c>
      <c r="M1790" s="40">
        <f t="shared" si="658"/>
        <v>196.32366875000002</v>
      </c>
      <c r="N1790" s="36"/>
      <c r="O1790" s="45">
        <f t="shared" si="659"/>
        <v>1434.2534689236115</v>
      </c>
      <c r="P1790" s="46">
        <f t="shared" si="670"/>
        <v>1.4342534689236115</v>
      </c>
      <c r="Q1790" s="42">
        <f t="shared" si="660"/>
        <v>-5.7836354199652824</v>
      </c>
      <c r="R1790" s="46">
        <f t="shared" si="669"/>
        <v>6.0309050097638464</v>
      </c>
      <c r="S1790" s="42">
        <f t="shared" si="661"/>
        <v>1280.4462555555554</v>
      </c>
      <c r="T1790" s="43">
        <f t="shared" si="671"/>
        <v>1.8747711093359858</v>
      </c>
      <c r="U1790" s="65"/>
      <c r="V1790" s="58">
        <f t="shared" si="662"/>
        <v>0</v>
      </c>
      <c r="W1790" s="58">
        <f t="shared" si="663"/>
        <v>988.00000000000057</v>
      </c>
      <c r="Y1790" s="61">
        <f t="shared" si="649"/>
        <v>48674.481481481489</v>
      </c>
      <c r="Z1790" s="61">
        <f t="shared" si="650"/>
        <v>48.674481481481486</v>
      </c>
      <c r="AA1790" s="61">
        <f t="shared" si="651"/>
        <v>6778.7777777777883</v>
      </c>
      <c r="AB1790" s="63">
        <f t="shared" si="652"/>
        <v>6.7787777777777887</v>
      </c>
      <c r="AC1790" s="64"/>
      <c r="AD1790" s="64">
        <f t="shared" si="653"/>
        <v>-6.7787777777777887</v>
      </c>
      <c r="AE1790" s="64">
        <f t="shared" si="654"/>
        <v>1.875364735264323</v>
      </c>
      <c r="AF1790" s="42">
        <f t="shared" si="664"/>
        <v>0</v>
      </c>
      <c r="AG1790" s="72">
        <f t="shared" si="665"/>
        <v>0</v>
      </c>
      <c r="AH1790">
        <f t="shared" si="666"/>
        <v>1.1389234489216113</v>
      </c>
    </row>
    <row r="1791" spans="1:34" ht="15.75" thickBot="1" x14ac:dyDescent="0.3">
      <c r="A1791" s="36"/>
      <c r="B1791" s="18" t="s">
        <v>62</v>
      </c>
      <c r="C1791" s="18">
        <v>1787</v>
      </c>
      <c r="D1791" s="18">
        <v>310</v>
      </c>
      <c r="E1791" s="49">
        <v>24.4</v>
      </c>
      <c r="F1791" s="37">
        <f t="shared" si="667"/>
        <v>-0.5277777777777779</v>
      </c>
      <c r="G1791" s="37">
        <f t="shared" si="668"/>
        <v>-1.9000000000000004</v>
      </c>
      <c r="H1791" s="36"/>
      <c r="I1791" s="33">
        <f t="shared" si="648"/>
        <v>6.7777777777777777</v>
      </c>
      <c r="J1791" s="34">
        <f t="shared" si="655"/>
        <v>-962.66666666666686</v>
      </c>
      <c r="K1791" s="34">
        <f t="shared" si="656"/>
        <v>143.15</v>
      </c>
      <c r="L1791" s="39">
        <f t="shared" si="657"/>
        <v>45.768299999999996</v>
      </c>
      <c r="M1791" s="40">
        <f t="shared" si="658"/>
        <v>188.91829999999999</v>
      </c>
      <c r="N1791" s="36"/>
      <c r="O1791" s="45">
        <f t="shared" si="659"/>
        <v>1280.4462555555554</v>
      </c>
      <c r="P1791" s="46">
        <f t="shared" si="670"/>
        <v>1.2804462555555554</v>
      </c>
      <c r="Q1791" s="42">
        <f t="shared" si="660"/>
        <v>-5.2442944851851871</v>
      </c>
      <c r="R1791" s="46">
        <f t="shared" si="669"/>
        <v>6.0312606892792786</v>
      </c>
      <c r="S1791" s="42">
        <f t="shared" si="661"/>
        <v>1137.9248046875</v>
      </c>
      <c r="T1791" s="43">
        <f t="shared" si="671"/>
        <v>1.8750871995595102</v>
      </c>
      <c r="U1791" s="65"/>
      <c r="V1791" s="58">
        <f t="shared" si="662"/>
        <v>0</v>
      </c>
      <c r="W1791" s="58">
        <f t="shared" si="663"/>
        <v>962.66666666666686</v>
      </c>
      <c r="Y1791" s="61">
        <f t="shared" si="649"/>
        <v>41895.703703703701</v>
      </c>
      <c r="Z1791" s="61">
        <f t="shared" si="650"/>
        <v>41.895703703703703</v>
      </c>
      <c r="AA1791" s="61">
        <f t="shared" si="651"/>
        <v>6270.7037037037007</v>
      </c>
      <c r="AB1791" s="63">
        <f t="shared" si="652"/>
        <v>6.2707037037037008</v>
      </c>
      <c r="AC1791" s="64"/>
      <c r="AD1791" s="64">
        <f t="shared" si="653"/>
        <v>-6.2707037037037008</v>
      </c>
      <c r="AE1791" s="64">
        <f t="shared" si="654"/>
        <v>1.8756015235486594</v>
      </c>
      <c r="AF1791" s="42">
        <f t="shared" si="664"/>
        <v>0</v>
      </c>
      <c r="AG1791" s="72">
        <f t="shared" si="665"/>
        <v>0</v>
      </c>
      <c r="AH1791">
        <f t="shared" si="666"/>
        <v>1.1391154737324025</v>
      </c>
    </row>
    <row r="1792" spans="1:34" ht="15.75" thickBot="1" x14ac:dyDescent="0.3">
      <c r="A1792" s="36"/>
      <c r="B1792" s="18" t="s">
        <v>62</v>
      </c>
      <c r="C1792" s="18">
        <v>1788</v>
      </c>
      <c r="D1792" s="18">
        <v>311</v>
      </c>
      <c r="E1792" s="49">
        <v>22.5</v>
      </c>
      <c r="F1792" s="37">
        <f t="shared" si="667"/>
        <v>-0.54166666666666641</v>
      </c>
      <c r="G1792" s="37">
        <f t="shared" si="668"/>
        <v>-1.9499999999999993</v>
      </c>
      <c r="H1792" s="36"/>
      <c r="I1792" s="33">
        <f t="shared" si="648"/>
        <v>6.25</v>
      </c>
      <c r="J1792" s="34">
        <f t="shared" si="655"/>
        <v>-987.99999999999955</v>
      </c>
      <c r="K1792" s="34">
        <f t="shared" si="656"/>
        <v>143.15</v>
      </c>
      <c r="L1792" s="39">
        <f t="shared" si="657"/>
        <v>38.91796875</v>
      </c>
      <c r="M1792" s="40">
        <f t="shared" si="658"/>
        <v>182.06796875000001</v>
      </c>
      <c r="N1792" s="36"/>
      <c r="O1792" s="45">
        <f t="shared" si="659"/>
        <v>1137.9248046875</v>
      </c>
      <c r="P1792" s="46">
        <f t="shared" si="670"/>
        <v>1.1379248046874999</v>
      </c>
      <c r="Q1792" s="42">
        <f t="shared" si="660"/>
        <v>-5.0370751953124975</v>
      </c>
      <c r="R1792" s="46">
        <f t="shared" si="669"/>
        <v>6.031576779502803</v>
      </c>
      <c r="S1792" s="42">
        <f t="shared" si="661"/>
        <v>999.12853732638894</v>
      </c>
      <c r="T1792" s="43">
        <f t="shared" si="671"/>
        <v>1.875364735264323</v>
      </c>
      <c r="U1792" s="65"/>
      <c r="V1792" s="58">
        <f t="shared" si="662"/>
        <v>0</v>
      </c>
      <c r="W1792" s="58">
        <f t="shared" si="663"/>
        <v>987.99999999999955</v>
      </c>
      <c r="Y1792" s="61">
        <f t="shared" si="649"/>
        <v>35625</v>
      </c>
      <c r="Z1792" s="61">
        <f t="shared" si="650"/>
        <v>35.625</v>
      </c>
      <c r="AA1792" s="61">
        <f t="shared" si="651"/>
        <v>6051.8518518518467</v>
      </c>
      <c r="AB1792" s="63">
        <f t="shared" si="652"/>
        <v>6.0518518518518469</v>
      </c>
      <c r="AC1792" s="64"/>
      <c r="AD1792" s="64">
        <f t="shared" si="653"/>
        <v>-6.0518518518518469</v>
      </c>
      <c r="AE1792" s="64">
        <f t="shared" si="654"/>
        <v>1.8757948181389854</v>
      </c>
      <c r="AF1792" s="42">
        <f t="shared" si="664"/>
        <v>0</v>
      </c>
      <c r="AG1792" s="72">
        <f t="shared" si="665"/>
        <v>0</v>
      </c>
      <c r="AH1792">
        <f t="shared" si="666"/>
        <v>1.1392840766730761</v>
      </c>
    </row>
    <row r="1793" spans="1:34" ht="15.75" thickBot="1" x14ac:dyDescent="0.3">
      <c r="A1793" s="36"/>
      <c r="B1793" s="18" t="s">
        <v>62</v>
      </c>
      <c r="C1793" s="18">
        <v>1789</v>
      </c>
      <c r="D1793" s="18">
        <v>312</v>
      </c>
      <c r="E1793" s="49">
        <v>20.5</v>
      </c>
      <c r="F1793" s="37">
        <f t="shared" si="667"/>
        <v>-0.59722222222222232</v>
      </c>
      <c r="G1793" s="37">
        <f t="shared" si="668"/>
        <v>-2.1500000000000004</v>
      </c>
      <c r="H1793" s="36"/>
      <c r="I1793" s="33">
        <f t="shared" si="648"/>
        <v>5.6944444444444446</v>
      </c>
      <c r="J1793" s="34">
        <f t="shared" si="655"/>
        <v>-1089.3333333333335</v>
      </c>
      <c r="K1793" s="34">
        <f t="shared" si="656"/>
        <v>143.15</v>
      </c>
      <c r="L1793" s="39">
        <f t="shared" si="657"/>
        <v>32.306718750000002</v>
      </c>
      <c r="M1793" s="40">
        <f t="shared" si="658"/>
        <v>175.45671874999999</v>
      </c>
      <c r="N1793" s="36"/>
      <c r="O1793" s="45">
        <f t="shared" si="659"/>
        <v>999.12853732638894</v>
      </c>
      <c r="P1793" s="46">
        <f t="shared" si="670"/>
        <v>0.99912853732638895</v>
      </c>
      <c r="Q1793" s="42">
        <f t="shared" si="660"/>
        <v>-5.2040196108217609</v>
      </c>
      <c r="R1793" s="46">
        <f t="shared" si="669"/>
        <v>6.0318543152076156</v>
      </c>
      <c r="S1793" s="42">
        <f t="shared" si="661"/>
        <v>852.43782361111118</v>
      </c>
      <c r="T1793" s="43">
        <f t="shared" si="671"/>
        <v>1.8756015235486594</v>
      </c>
      <c r="U1793" s="65"/>
      <c r="V1793" s="58">
        <f t="shared" si="662"/>
        <v>0</v>
      </c>
      <c r="W1793" s="58">
        <f t="shared" si="663"/>
        <v>1089.3333333333335</v>
      </c>
      <c r="Y1793" s="61">
        <f t="shared" si="649"/>
        <v>29573.148148148153</v>
      </c>
      <c r="Z1793" s="61">
        <f t="shared" si="650"/>
        <v>29.573148148148153</v>
      </c>
      <c r="AA1793" s="61">
        <f t="shared" si="651"/>
        <v>6263.6666666666752</v>
      </c>
      <c r="AB1793" s="63">
        <f t="shared" si="652"/>
        <v>6.2636666666666754</v>
      </c>
      <c r="AC1793" s="64"/>
      <c r="AD1793" s="64">
        <f t="shared" si="653"/>
        <v>-6.2636666666666754</v>
      </c>
      <c r="AE1793" s="64">
        <f t="shared" si="654"/>
        <v>1.8759417162215954</v>
      </c>
      <c r="AF1793" s="42">
        <f t="shared" si="664"/>
        <v>0</v>
      </c>
      <c r="AG1793" s="72">
        <f t="shared" si="665"/>
        <v>0</v>
      </c>
      <c r="AH1793">
        <f t="shared" si="666"/>
        <v>1.1394279255558106</v>
      </c>
    </row>
    <row r="1794" spans="1:34" ht="15.75" thickBot="1" x14ac:dyDescent="0.3">
      <c r="A1794" s="36"/>
      <c r="B1794" s="18" t="s">
        <v>62</v>
      </c>
      <c r="C1794" s="18">
        <v>1790</v>
      </c>
      <c r="D1794" s="18">
        <v>313</v>
      </c>
      <c r="E1794" s="49">
        <v>18.2</v>
      </c>
      <c r="F1794" s="37">
        <f t="shared" si="667"/>
        <v>-0.69444444444444442</v>
      </c>
      <c r="G1794" s="37">
        <f t="shared" si="668"/>
        <v>-2.5</v>
      </c>
      <c r="H1794" s="36"/>
      <c r="I1794" s="33">
        <f t="shared" si="648"/>
        <v>5.0555555555555554</v>
      </c>
      <c r="J1794" s="34">
        <f t="shared" si="655"/>
        <v>-1266.6666666666665</v>
      </c>
      <c r="K1794" s="34">
        <f t="shared" si="656"/>
        <v>143.15</v>
      </c>
      <c r="L1794" s="39">
        <f t="shared" si="657"/>
        <v>25.464074999999998</v>
      </c>
      <c r="M1794" s="40">
        <f t="shared" si="658"/>
        <v>168.61407500000001</v>
      </c>
      <c r="N1794" s="36"/>
      <c r="O1794" s="45">
        <f t="shared" si="659"/>
        <v>852.43782361111118</v>
      </c>
      <c r="P1794" s="46">
        <f t="shared" si="670"/>
        <v>0.8524378236111112</v>
      </c>
      <c r="Q1794" s="42">
        <f t="shared" si="660"/>
        <v>-5.5512658800925907</v>
      </c>
      <c r="R1794" s="46">
        <f t="shared" si="669"/>
        <v>6.0320911034919522</v>
      </c>
      <c r="S1794" s="42">
        <f t="shared" si="661"/>
        <v>695.86052517361111</v>
      </c>
      <c r="T1794" s="43">
        <f t="shared" si="671"/>
        <v>1.8757948181389854</v>
      </c>
      <c r="U1794" s="65"/>
      <c r="V1794" s="58">
        <f t="shared" si="662"/>
        <v>0</v>
      </c>
      <c r="W1794" s="58">
        <f t="shared" si="663"/>
        <v>1266.6666666666665</v>
      </c>
      <c r="Y1794" s="61">
        <f t="shared" si="649"/>
        <v>23309.481481481478</v>
      </c>
      <c r="Z1794" s="61">
        <f t="shared" si="650"/>
        <v>23.309481481481477</v>
      </c>
      <c r="AA1794" s="61">
        <f t="shared" si="651"/>
        <v>6403</v>
      </c>
      <c r="AB1794" s="63">
        <f t="shared" si="652"/>
        <v>6.4029999999999996</v>
      </c>
      <c r="AC1794" s="64"/>
      <c r="AD1794" s="64">
        <f t="shared" si="653"/>
        <v>-6.4029999999999996</v>
      </c>
      <c r="AE1794" s="64">
        <f t="shared" si="654"/>
        <v>1.8760417183371916</v>
      </c>
      <c r="AF1794" s="42">
        <f t="shared" si="664"/>
        <v>0</v>
      </c>
      <c r="AG1794" s="72">
        <f t="shared" si="665"/>
        <v>0</v>
      </c>
      <c r="AH1794">
        <f t="shared" si="666"/>
        <v>1.1395453520194339</v>
      </c>
    </row>
    <row r="1795" spans="1:34" ht="15.75" thickBot="1" x14ac:dyDescent="0.3">
      <c r="A1795" s="36"/>
      <c r="B1795" s="18" t="s">
        <v>62</v>
      </c>
      <c r="C1795" s="18">
        <v>1791</v>
      </c>
      <c r="D1795" s="18">
        <v>314</v>
      </c>
      <c r="E1795" s="49">
        <v>15.5</v>
      </c>
      <c r="F1795" s="37">
        <f t="shared" si="667"/>
        <v>-0.8194444444444442</v>
      </c>
      <c r="G1795" s="37">
        <f t="shared" si="668"/>
        <v>-2.9499999999999993</v>
      </c>
      <c r="H1795" s="36"/>
      <c r="I1795" s="33">
        <f t="shared" si="648"/>
        <v>4.3055555555555554</v>
      </c>
      <c r="J1795" s="34">
        <f t="shared" si="655"/>
        <v>-1494.6666666666663</v>
      </c>
      <c r="K1795" s="34">
        <f t="shared" si="656"/>
        <v>143.15</v>
      </c>
      <c r="L1795" s="39">
        <f t="shared" si="657"/>
        <v>18.469218749999996</v>
      </c>
      <c r="M1795" s="40">
        <f t="shared" si="658"/>
        <v>161.61921875000002</v>
      </c>
      <c r="N1795" s="36"/>
      <c r="O1795" s="45">
        <f t="shared" si="659"/>
        <v>695.86052517361111</v>
      </c>
      <c r="P1795" s="46">
        <f t="shared" si="670"/>
        <v>0.69586052517361108</v>
      </c>
      <c r="Q1795" s="42">
        <f t="shared" si="660"/>
        <v>-5.739509845196757</v>
      </c>
      <c r="R1795" s="46">
        <f t="shared" si="669"/>
        <v>6.032284398082278</v>
      </c>
      <c r="S1795" s="42">
        <f t="shared" si="661"/>
        <v>528.83309739583342</v>
      </c>
      <c r="T1795" s="43">
        <f t="shared" si="671"/>
        <v>1.8759417162215954</v>
      </c>
      <c r="U1795" s="65"/>
      <c r="V1795" s="58">
        <f t="shared" si="662"/>
        <v>0</v>
      </c>
      <c r="W1795" s="58">
        <f t="shared" si="663"/>
        <v>1494.6666666666663</v>
      </c>
      <c r="Y1795" s="61">
        <f t="shared" si="649"/>
        <v>16906.481481481478</v>
      </c>
      <c r="Z1795" s="61">
        <f t="shared" si="650"/>
        <v>16.906481481481478</v>
      </c>
      <c r="AA1795" s="61">
        <f t="shared" si="651"/>
        <v>6260.1481481481442</v>
      </c>
      <c r="AB1795" s="63">
        <f t="shared" si="652"/>
        <v>6.2601481481481445</v>
      </c>
      <c r="AC1795" s="64"/>
      <c r="AD1795" s="64">
        <f t="shared" si="653"/>
        <v>-6.2601481481481445</v>
      </c>
      <c r="AE1795" s="64">
        <f t="shared" si="654"/>
        <v>1.876099989111883</v>
      </c>
      <c r="AF1795" s="42">
        <f t="shared" si="664"/>
        <v>0</v>
      </c>
      <c r="AG1795" s="72">
        <f t="shared" si="665"/>
        <v>0</v>
      </c>
      <c r="AH1795">
        <f t="shared" si="666"/>
        <v>1.1396345926046194</v>
      </c>
    </row>
    <row r="1796" spans="1:34" ht="15.75" thickBot="1" x14ac:dyDescent="0.3">
      <c r="A1796" s="36"/>
      <c r="B1796" s="18" t="s">
        <v>62</v>
      </c>
      <c r="C1796" s="18">
        <v>1792</v>
      </c>
      <c r="D1796" s="18">
        <v>315</v>
      </c>
      <c r="E1796" s="49">
        <v>12.3</v>
      </c>
      <c r="F1796" s="37">
        <f t="shared" si="667"/>
        <v>-0.94444444444444453</v>
      </c>
      <c r="G1796" s="37">
        <f t="shared" si="668"/>
        <v>-3.4000000000000004</v>
      </c>
      <c r="H1796" s="36"/>
      <c r="I1796" s="33">
        <f t="shared" ref="I1796:I1800" si="672">E1796*(1000/3600)</f>
        <v>3.416666666666667</v>
      </c>
      <c r="J1796" s="34">
        <f t="shared" si="655"/>
        <v>-1722.6666666666667</v>
      </c>
      <c r="K1796" s="34">
        <f t="shared" si="656"/>
        <v>143.15</v>
      </c>
      <c r="L1796" s="39">
        <f t="shared" si="657"/>
        <v>11.63041875</v>
      </c>
      <c r="M1796" s="40">
        <f t="shared" si="658"/>
        <v>154.78041875</v>
      </c>
      <c r="N1796" s="36"/>
      <c r="O1796" s="45">
        <f t="shared" si="659"/>
        <v>528.83309739583342</v>
      </c>
      <c r="P1796" s="46">
        <f t="shared" si="670"/>
        <v>0.5288330973958334</v>
      </c>
      <c r="Q1796" s="42">
        <f t="shared" si="660"/>
        <v>-5.3569446803819449</v>
      </c>
      <c r="R1796" s="46">
        <f t="shared" si="669"/>
        <v>6.032431296164888</v>
      </c>
      <c r="S1796" s="42">
        <f t="shared" si="661"/>
        <v>360.00761614583331</v>
      </c>
      <c r="T1796" s="43">
        <f t="shared" si="671"/>
        <v>1.8760417183371916</v>
      </c>
      <c r="U1796" s="65"/>
      <c r="V1796" s="58">
        <f t="shared" si="662"/>
        <v>0</v>
      </c>
      <c r="W1796" s="58">
        <f t="shared" si="663"/>
        <v>1722.6666666666667</v>
      </c>
      <c r="Y1796" s="61">
        <f t="shared" si="649"/>
        <v>10646.333333333334</v>
      </c>
      <c r="Z1796" s="61">
        <f t="shared" ref="Z1796:Z1800" si="673">Y1796/1000</f>
        <v>10.646333333333335</v>
      </c>
      <c r="AA1796" s="61">
        <f t="shared" si="651"/>
        <v>5320.0000000000018</v>
      </c>
      <c r="AB1796" s="63">
        <f t="shared" ref="AB1796:AB1800" si="674">AA1796/1000</f>
        <v>5.3200000000000021</v>
      </c>
      <c r="AC1796" s="64"/>
      <c r="AD1796" s="64">
        <f t="shared" si="653"/>
        <v>-5.3200000000000021</v>
      </c>
      <c r="AE1796" s="64">
        <f t="shared" ref="AE1796:AE1800" si="675" xml:space="preserve"> T1797 + ((S1798*(C1798-C1797))/(3600*1000))</f>
        <v>1.876099989111883</v>
      </c>
      <c r="AF1796" s="42">
        <f t="shared" si="664"/>
        <v>0</v>
      </c>
      <c r="AG1796" s="72">
        <f t="shared" si="665"/>
        <v>0</v>
      </c>
      <c r="AH1796">
        <f t="shared" si="666"/>
        <v>1.1396953438898441</v>
      </c>
    </row>
    <row r="1797" spans="1:34" ht="15.75" thickBot="1" x14ac:dyDescent="0.3">
      <c r="A1797" s="36"/>
      <c r="B1797" s="18" t="s">
        <v>62</v>
      </c>
      <c r="C1797" s="18">
        <v>1793</v>
      </c>
      <c r="D1797" s="18">
        <v>316</v>
      </c>
      <c r="E1797" s="49">
        <v>8.6999999999999993</v>
      </c>
      <c r="F1797" s="37">
        <f t="shared" si="667"/>
        <v>-0.98611111111111116</v>
      </c>
      <c r="G1797" s="37">
        <f t="shared" si="668"/>
        <v>-3.5500000000000003</v>
      </c>
      <c r="H1797" s="36"/>
      <c r="I1797" s="33">
        <f t="shared" si="672"/>
        <v>2.4166666666666665</v>
      </c>
      <c r="J1797" s="34">
        <f t="shared" ref="J1797:J1800" si="676">1824*F1797</f>
        <v>-1798.6666666666667</v>
      </c>
      <c r="K1797" s="34">
        <f t="shared" ref="K1797:K1800" si="677">143.15</f>
        <v>143.15</v>
      </c>
      <c r="L1797" s="39">
        <f t="shared" ref="L1797:L1800" si="678">(0.5*1.23)*0.4*4.05*(I1797^2)</f>
        <v>5.8186687499999987</v>
      </c>
      <c r="M1797" s="40">
        <f t="shared" ref="M1797:M1800" si="679">IF(J1797 &gt;= 0, K1797 + L1797 + J1797, K1797 + L1797)</f>
        <v>148.96866875000001</v>
      </c>
      <c r="N1797" s="36"/>
      <c r="O1797" s="45">
        <f t="shared" ref="O1797:O1800" si="680">M1797*I1797</f>
        <v>360.00761614583331</v>
      </c>
      <c r="P1797" s="46">
        <f t="shared" si="670"/>
        <v>0.36000761614583332</v>
      </c>
      <c r="Q1797" s="42">
        <f t="shared" ref="Q1797:Q1800" si="681">((J1797+K1797+L1797)*I1797)/1000</f>
        <v>-3.9867701616319446</v>
      </c>
      <c r="R1797" s="46">
        <f t="shared" si="669"/>
        <v>6.0325312982804844</v>
      </c>
      <c r="S1797" s="42">
        <f t="shared" ref="S1797:S1800" si="682">IF(I1798 &lt; I1797, ABS(M1798 * I1798), 0)</f>
        <v>209.77478888888893</v>
      </c>
      <c r="T1797" s="43">
        <f t="shared" si="671"/>
        <v>1.876099989111883</v>
      </c>
      <c r="U1797" s="65"/>
      <c r="V1797" s="58">
        <f t="shared" ref="V1797:V1800" si="683">IF(J1797&gt;0, J1797, 0)</f>
        <v>0</v>
      </c>
      <c r="W1797" s="58">
        <f t="shared" ref="W1797:W1800" si="684">IF(J1797&lt;0, -J1797, 0)</f>
        <v>1798.6666666666667</v>
      </c>
      <c r="Y1797" s="61">
        <f t="shared" si="649"/>
        <v>5326.3333333333321</v>
      </c>
      <c r="Z1797" s="61">
        <f t="shared" si="673"/>
        <v>5.3263333333333325</v>
      </c>
      <c r="AA1797" s="61">
        <f t="shared" si="651"/>
        <v>3423.5185185185169</v>
      </c>
      <c r="AB1797" s="63">
        <f t="shared" si="674"/>
        <v>3.4235185185185171</v>
      </c>
      <c r="AC1797" s="64"/>
      <c r="AD1797" s="64">
        <f t="shared" si="653"/>
        <v>-3.4235185185185171</v>
      </c>
      <c r="AE1797" s="64">
        <f t="shared" si="675"/>
        <v>1.876099989111883</v>
      </c>
      <c r="AF1797" s="42">
        <f t="shared" ref="AF1797:AF1800" si="685">IF(V1798 &lt; V1797, ABS(Z1798 * V1798), 0)</f>
        <v>0</v>
      </c>
      <c r="AG1797" s="72">
        <f t="shared" ref="AG1797:AG1800" si="686">AF1797*(1-0.25)*(1-0.1)*(1-0.1)*(1-0.05)</f>
        <v>0</v>
      </c>
      <c r="AH1797">
        <f t="shared" ref="AH1797:AH1800" si="687">T1797* (1 - 0.25) * (1 - 0.1) * (1 - 0.1)</f>
        <v>1.1397307433854691</v>
      </c>
    </row>
    <row r="1798" spans="1:34" ht="15.75" thickBot="1" x14ac:dyDescent="0.3">
      <c r="A1798" s="36"/>
      <c r="B1798" s="18" t="s">
        <v>62</v>
      </c>
      <c r="C1798" s="18">
        <v>1794</v>
      </c>
      <c r="D1798" s="18">
        <v>317</v>
      </c>
      <c r="E1798" s="49">
        <v>5.2</v>
      </c>
      <c r="F1798" s="37">
        <f t="shared" ref="F1798:F1800" si="688">($E1799-$E1797)/2/3.6</f>
        <v>-1.2083333333333333</v>
      </c>
      <c r="G1798" s="37">
        <f t="shared" ref="G1798:G1800" si="689">($E1799-$E1797)/2</f>
        <v>-4.3499999999999996</v>
      </c>
      <c r="H1798" s="36"/>
      <c r="I1798" s="33">
        <f t="shared" si="672"/>
        <v>1.4444444444444446</v>
      </c>
      <c r="J1798" s="34">
        <f t="shared" si="676"/>
        <v>-2204</v>
      </c>
      <c r="K1798" s="34">
        <f t="shared" si="677"/>
        <v>143.15</v>
      </c>
      <c r="L1798" s="39">
        <f t="shared" si="678"/>
        <v>2.0787000000000004</v>
      </c>
      <c r="M1798" s="40">
        <f t="shared" si="679"/>
        <v>145.2287</v>
      </c>
      <c r="N1798" s="36"/>
      <c r="O1798" s="45">
        <f t="shared" si="680"/>
        <v>209.77478888888893</v>
      </c>
      <c r="P1798" s="46">
        <f t="shared" si="670"/>
        <v>0.20977478888888892</v>
      </c>
      <c r="Q1798" s="42">
        <f t="shared" si="681"/>
        <v>-2.9737807666666667</v>
      </c>
      <c r="R1798" s="46">
        <f t="shared" ref="R1798:R1800" si="690" xml:space="preserve"> R1797 + P1798 * ((C1798 - C1797) / 3600)</f>
        <v>6.0325895690551761</v>
      </c>
      <c r="S1798" s="42">
        <f t="shared" si="682"/>
        <v>0</v>
      </c>
      <c r="T1798" s="43">
        <f t="shared" si="671"/>
        <v>1.876099989111883</v>
      </c>
      <c r="U1798" s="36"/>
      <c r="V1798" s="58">
        <f t="shared" si="683"/>
        <v>0</v>
      </c>
      <c r="W1798" s="58">
        <f t="shared" si="684"/>
        <v>2204</v>
      </c>
      <c r="Y1798" s="61">
        <f t="shared" si="649"/>
        <v>1902.8148148148152</v>
      </c>
      <c r="Z1798" s="61">
        <f t="shared" si="673"/>
        <v>1.9028148148148152</v>
      </c>
      <c r="AA1798" s="61">
        <f t="shared" si="651"/>
        <v>1902.8148148148152</v>
      </c>
      <c r="AB1798" s="63">
        <f t="shared" si="674"/>
        <v>1.9028148148148152</v>
      </c>
      <c r="AC1798" s="64"/>
      <c r="AD1798" s="64">
        <f t="shared" si="653"/>
        <v>-1.9028148148148152</v>
      </c>
      <c r="AE1798" s="64">
        <f t="shared" si="675"/>
        <v>1.876099989111883</v>
      </c>
      <c r="AF1798" s="42">
        <f t="shared" si="685"/>
        <v>0</v>
      </c>
      <c r="AG1798" s="72">
        <f t="shared" si="686"/>
        <v>0</v>
      </c>
      <c r="AH1798">
        <f t="shared" si="687"/>
        <v>1.1397307433854691</v>
      </c>
    </row>
    <row r="1799" spans="1:34" ht="15.75" thickBot="1" x14ac:dyDescent="0.3">
      <c r="A1799" s="36"/>
      <c r="B1799" s="18" t="s">
        <v>62</v>
      </c>
      <c r="C1799" s="18">
        <v>1795</v>
      </c>
      <c r="D1799" s="18">
        <v>318</v>
      </c>
      <c r="E1799" s="49">
        <v>0</v>
      </c>
      <c r="F1799" s="37">
        <f t="shared" si="688"/>
        <v>-0.72222222222222221</v>
      </c>
      <c r="G1799" s="37">
        <f t="shared" si="689"/>
        <v>-2.6</v>
      </c>
      <c r="H1799" s="36"/>
      <c r="I1799" s="33">
        <f t="shared" si="672"/>
        <v>0</v>
      </c>
      <c r="J1799" s="34">
        <f t="shared" si="676"/>
        <v>-1317.3333333333333</v>
      </c>
      <c r="K1799" s="34">
        <f t="shared" si="677"/>
        <v>143.15</v>
      </c>
      <c r="L1799" s="39">
        <f t="shared" si="678"/>
        <v>0</v>
      </c>
      <c r="M1799" s="40">
        <f t="shared" si="679"/>
        <v>143.15</v>
      </c>
      <c r="N1799" s="36"/>
      <c r="O1799" s="45">
        <f t="shared" si="680"/>
        <v>0</v>
      </c>
      <c r="P1799" s="46">
        <f t="shared" ref="P1799:P1800" si="691">O1799/1000</f>
        <v>0</v>
      </c>
      <c r="Q1799" s="42">
        <f t="shared" si="681"/>
        <v>0</v>
      </c>
      <c r="R1799" s="46">
        <f t="shared" si="690"/>
        <v>6.0325895690551761</v>
      </c>
      <c r="S1799" s="42">
        <f t="shared" si="682"/>
        <v>0</v>
      </c>
      <c r="T1799" s="43">
        <f t="shared" si="671"/>
        <v>1.876099989111883</v>
      </c>
      <c r="U1799" s="36"/>
      <c r="V1799" s="58">
        <f t="shared" si="683"/>
        <v>0</v>
      </c>
      <c r="W1799" s="58">
        <f t="shared" si="684"/>
        <v>1317.3333333333333</v>
      </c>
      <c r="Y1799" s="61">
        <f t="shared" si="649"/>
        <v>0</v>
      </c>
      <c r="Z1799" s="61">
        <f t="shared" si="673"/>
        <v>0</v>
      </c>
      <c r="AA1799" s="61">
        <f t="shared" si="651"/>
        <v>0</v>
      </c>
      <c r="AB1799" s="63">
        <f t="shared" si="674"/>
        <v>0</v>
      </c>
      <c r="AC1799" s="36"/>
      <c r="AD1799" s="64">
        <f t="shared" si="653"/>
        <v>0</v>
      </c>
      <c r="AE1799" s="64">
        <f t="shared" si="675"/>
        <v>1.876099989111883</v>
      </c>
      <c r="AF1799" s="42">
        <f t="shared" si="685"/>
        <v>0</v>
      </c>
      <c r="AG1799" s="72">
        <f t="shared" si="686"/>
        <v>0</v>
      </c>
      <c r="AH1799">
        <f t="shared" si="687"/>
        <v>1.1397307433854691</v>
      </c>
    </row>
    <row r="1800" spans="1:34" x14ac:dyDescent="0.25">
      <c r="A1800" s="36"/>
      <c r="B1800" s="18" t="s">
        <v>62</v>
      </c>
      <c r="C1800" s="18">
        <v>1796</v>
      </c>
      <c r="D1800" s="18">
        <v>319</v>
      </c>
      <c r="E1800" s="49">
        <v>0</v>
      </c>
      <c r="F1800" s="37">
        <f t="shared" si="688"/>
        <v>0</v>
      </c>
      <c r="G1800" s="37">
        <f t="shared" si="689"/>
        <v>0</v>
      </c>
      <c r="H1800" s="36"/>
      <c r="I1800" s="33">
        <f t="shared" si="672"/>
        <v>0</v>
      </c>
      <c r="J1800" s="34">
        <f t="shared" si="676"/>
        <v>0</v>
      </c>
      <c r="K1800" s="34">
        <f t="shared" si="677"/>
        <v>143.15</v>
      </c>
      <c r="L1800" s="39">
        <f t="shared" si="678"/>
        <v>0</v>
      </c>
      <c r="M1800" s="40">
        <f t="shared" si="679"/>
        <v>143.15</v>
      </c>
      <c r="N1800" s="36"/>
      <c r="O1800" s="45">
        <f t="shared" si="680"/>
        <v>0</v>
      </c>
      <c r="P1800" s="46">
        <f t="shared" si="691"/>
        <v>0</v>
      </c>
      <c r="Q1800" s="42">
        <f t="shared" si="681"/>
        <v>0</v>
      </c>
      <c r="R1800" s="46">
        <f t="shared" si="690"/>
        <v>6.0325895690551761</v>
      </c>
      <c r="S1800" s="42">
        <f t="shared" si="682"/>
        <v>0</v>
      </c>
      <c r="T1800" s="43">
        <f t="shared" si="671"/>
        <v>1.876099989111883</v>
      </c>
      <c r="U1800" s="36"/>
      <c r="V1800" s="58">
        <f t="shared" si="683"/>
        <v>0</v>
      </c>
      <c r="W1800" s="58">
        <f t="shared" si="684"/>
        <v>0</v>
      </c>
      <c r="Y1800" s="61">
        <f t="shared" si="649"/>
        <v>0</v>
      </c>
      <c r="Z1800" s="61">
        <f t="shared" si="673"/>
        <v>0</v>
      </c>
      <c r="AA1800" s="61">
        <f t="shared" si="651"/>
        <v>0</v>
      </c>
      <c r="AB1800" s="63">
        <f t="shared" si="674"/>
        <v>0</v>
      </c>
      <c r="AC1800" s="36"/>
      <c r="AD1800" s="64">
        <f t="shared" si="653"/>
        <v>0</v>
      </c>
      <c r="AE1800" s="64">
        <f t="shared" si="675"/>
        <v>0</v>
      </c>
      <c r="AF1800" s="42">
        <f t="shared" si="685"/>
        <v>0</v>
      </c>
      <c r="AG1800" s="72">
        <f t="shared" si="686"/>
        <v>0</v>
      </c>
      <c r="AH1800">
        <f t="shared" si="687"/>
        <v>1.1397307433854691</v>
      </c>
    </row>
    <row r="1801" spans="1:34" x14ac:dyDescent="0.25">
      <c r="A1801" s="36"/>
      <c r="AD1801" s="36"/>
      <c r="AE1801" s="3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888C9-7DDF-4791-A467-20553ECB038F}">
  <sheetPr codeName="Sheet2"/>
  <dimension ref="B1:AN1048576"/>
  <sheetViews>
    <sheetView topLeftCell="G10" zoomScale="85" zoomScaleNormal="85" workbookViewId="0">
      <selection activeCell="N9" sqref="N9"/>
    </sheetView>
  </sheetViews>
  <sheetFormatPr defaultRowHeight="15" x14ac:dyDescent="0.25"/>
  <cols>
    <col min="1" max="2" width="9.140625" style="36"/>
    <col min="3" max="3" width="9.5703125" style="36" customWidth="1"/>
    <col min="4" max="4" width="7.5703125" style="36" bestFit="1" customWidth="1"/>
    <col min="5" max="5" width="9.140625" style="36"/>
    <col min="6" max="6" width="15" style="36" customWidth="1"/>
    <col min="7" max="7" width="15.28515625" style="36" customWidth="1"/>
    <col min="8" max="8" width="9.140625" style="36"/>
    <col min="9" max="9" width="9" style="37" customWidth="1"/>
    <col min="10" max="10" width="12" style="37" customWidth="1"/>
    <col min="11" max="11" width="11.28515625" style="37" customWidth="1"/>
    <col min="12" max="12" width="10.7109375" style="37" customWidth="1"/>
    <col min="13" max="13" width="10.85546875" style="37" customWidth="1"/>
    <col min="14" max="16" width="9.140625" style="36"/>
    <col min="17" max="17" width="8.85546875" style="36" customWidth="1"/>
    <col min="18" max="18" width="8.42578125" style="36" bestFit="1" customWidth="1"/>
    <col min="19" max="19" width="8.5703125" style="36" customWidth="1"/>
    <col min="20" max="20" width="8.7109375" style="36" customWidth="1"/>
    <col min="21" max="21" width="12.42578125" style="36" bestFit="1" customWidth="1"/>
    <col min="22" max="22" width="13.42578125" style="36" customWidth="1"/>
    <col min="23" max="23" width="12.42578125" style="36" customWidth="1"/>
    <col min="24" max="24" width="12.42578125" customWidth="1"/>
    <col min="25" max="30" width="9.140625" style="36"/>
    <col min="31" max="31" width="12.5703125" style="36" customWidth="1"/>
    <col min="32" max="35" width="9.140625" style="36"/>
    <col min="36" max="36" width="16.85546875" style="36" bestFit="1" customWidth="1"/>
    <col min="37" max="16384" width="9.140625" style="36"/>
  </cols>
  <sheetData>
    <row r="1" spans="2:40" ht="15.75" customHeight="1" thickBot="1" x14ac:dyDescent="0.3">
      <c r="K1" s="36"/>
      <c r="AJ1" s="36" t="s">
        <v>94</v>
      </c>
    </row>
    <row r="2" spans="2:40" ht="64.5" thickBot="1" x14ac:dyDescent="0.3">
      <c r="B2" s="21" t="s">
        <v>50</v>
      </c>
      <c r="C2" s="22" t="s">
        <v>51</v>
      </c>
      <c r="D2" s="22" t="s">
        <v>52</v>
      </c>
      <c r="E2" s="23" t="s">
        <v>53</v>
      </c>
      <c r="F2" s="23" t="s">
        <v>54</v>
      </c>
      <c r="G2" s="19" t="s">
        <v>54</v>
      </c>
      <c r="I2" s="32" t="s">
        <v>70</v>
      </c>
      <c r="J2" s="27" t="s">
        <v>71</v>
      </c>
      <c r="K2" s="27" t="s">
        <v>72</v>
      </c>
      <c r="L2" s="27" t="s">
        <v>73</v>
      </c>
      <c r="M2" s="28" t="s">
        <v>74</v>
      </c>
      <c r="O2" s="32" t="s">
        <v>83</v>
      </c>
      <c r="P2" s="27" t="s">
        <v>80</v>
      </c>
      <c r="Q2" s="27" t="s">
        <v>88</v>
      </c>
      <c r="R2" s="27" t="s">
        <v>76</v>
      </c>
      <c r="S2" s="27" t="s">
        <v>75</v>
      </c>
      <c r="T2" s="35" t="s">
        <v>77</v>
      </c>
      <c r="V2" s="59" t="s">
        <v>79</v>
      </c>
      <c r="W2" s="59" t="s">
        <v>78</v>
      </c>
      <c r="Y2" s="62" t="s">
        <v>81</v>
      </c>
      <c r="Z2" s="62" t="s">
        <v>82</v>
      </c>
      <c r="AA2" s="62" t="s">
        <v>84</v>
      </c>
      <c r="AB2" s="62" t="s">
        <v>85</v>
      </c>
      <c r="AD2" s="62" t="s">
        <v>86</v>
      </c>
      <c r="AE2" s="62" t="s">
        <v>87</v>
      </c>
      <c r="AJ2" s="36" t="s">
        <v>93</v>
      </c>
    </row>
    <row r="3" spans="2:40" ht="15.75" thickBot="1" x14ac:dyDescent="0.3">
      <c r="B3" s="24" t="s">
        <v>50</v>
      </c>
      <c r="C3" s="25" t="s">
        <v>55</v>
      </c>
      <c r="D3" s="25" t="s">
        <v>55</v>
      </c>
      <c r="E3" s="25" t="s">
        <v>56</v>
      </c>
      <c r="F3" s="25" t="s">
        <v>57</v>
      </c>
      <c r="G3" s="26" t="s">
        <v>58</v>
      </c>
      <c r="I3" s="55"/>
      <c r="J3" s="56"/>
      <c r="K3" s="56"/>
      <c r="L3" s="56"/>
      <c r="M3" s="57"/>
      <c r="N3" s="36" t="s">
        <v>63</v>
      </c>
      <c r="O3" s="51"/>
      <c r="P3" s="52"/>
      <c r="Q3" s="53"/>
      <c r="R3" s="53"/>
      <c r="S3" s="53"/>
      <c r="T3" s="54"/>
      <c r="V3" s="60"/>
      <c r="W3" s="60"/>
      <c r="Y3" s="50"/>
      <c r="Z3" s="50"/>
      <c r="AA3" s="50"/>
      <c r="AB3" s="50"/>
      <c r="AD3" s="50"/>
      <c r="AE3" s="50"/>
      <c r="AJ3" s="36" t="str">
        <f>IF(AND(I5 &lt; I4, I5 &lt;&gt; 0), ABS(M5 * I5), "")</f>
        <v/>
      </c>
    </row>
    <row r="4" spans="2:40" ht="15.75" thickBot="1" x14ac:dyDescent="0.3">
      <c r="B4" s="20" t="s">
        <v>59</v>
      </c>
      <c r="C4" s="20">
        <v>0</v>
      </c>
      <c r="D4" s="20">
        <v>0</v>
      </c>
      <c r="E4" s="38">
        <v>0</v>
      </c>
      <c r="F4" s="37">
        <f>($E5-0)/2/3.6</f>
        <v>0</v>
      </c>
      <c r="G4" s="37">
        <f>($E5-0)/2</f>
        <v>0</v>
      </c>
      <c r="I4" s="33">
        <f t="shared" ref="I4:I67" si="0">E4*(1000/3600)</f>
        <v>0</v>
      </c>
      <c r="J4" s="34">
        <f>1824*F4</f>
        <v>0</v>
      </c>
      <c r="K4" s="34">
        <f>143.15</f>
        <v>143.15</v>
      </c>
      <c r="L4" s="39">
        <f>(0.5*1.23)*0.4*4.05*(I4^2)</f>
        <v>0</v>
      </c>
      <c r="M4" s="40">
        <f>IF(J4 &gt;= 0, K4 + L4 + J4, K4 + L4)</f>
        <v>143.15</v>
      </c>
      <c r="O4" s="41">
        <f>M4*I4</f>
        <v>0</v>
      </c>
      <c r="P4" s="42">
        <f>O4/1000</f>
        <v>0</v>
      </c>
      <c r="Q4" s="42">
        <f>((J4+K4+L4)*I4)/1000</f>
        <v>0</v>
      </c>
      <c r="R4" s="42">
        <v>0</v>
      </c>
      <c r="S4" s="42">
        <f>IF(I5 &lt; I4, ABS(M5 * I5), 0)</f>
        <v>0</v>
      </c>
      <c r="T4" s="43">
        <v>0</v>
      </c>
      <c r="V4" s="58">
        <f>IF(J4&gt;0, J4, 0)</f>
        <v>0</v>
      </c>
      <c r="W4" s="58">
        <f>IF(J4&lt;0, -J4, 0)</f>
        <v>0</v>
      </c>
      <c r="Y4" s="61">
        <f t="shared" ref="Y4:Y67" si="1">0.5*1824*(I4^2)</f>
        <v>0</v>
      </c>
      <c r="Z4" s="61">
        <f t="shared" ref="Z4:Z67" si="2">Y4/1000</f>
        <v>0</v>
      </c>
      <c r="AA4" s="61">
        <f t="shared" ref="AA4:AA67" si="3">IF(I5&lt;I4,Y4-Y5, 0 )</f>
        <v>0</v>
      </c>
      <c r="AB4" s="63">
        <f t="shared" ref="AB4:AB67" si="4">AA4/1000</f>
        <v>0</v>
      </c>
      <c r="AD4" s="64">
        <f t="shared" ref="AD4:AD67" si="5">IF(I5 &lt;I4, (Y5-Y4) / (C5-C4), 0) / 1000</f>
        <v>0</v>
      </c>
      <c r="AE4" s="64">
        <f t="shared" ref="AE4:AE67" si="6" xml:space="preserve"> T5 + ((S6*(C6-C5))/(3600*1000))</f>
        <v>0</v>
      </c>
      <c r="AF4" s="36">
        <f>SUM(S4:S1800)</f>
        <v>6753959.9608027786</v>
      </c>
      <c r="AG4" s="65">
        <v>5578.5326218750006</v>
      </c>
      <c r="AH4" s="36">
        <f t="shared" ref="AH4:AH49" si="7">AG4/1000</f>
        <v>5.5785326218750004</v>
      </c>
      <c r="AJ4" s="36" t="str">
        <f t="shared" ref="AJ4:AJ67" si="8">IF(AND(I6 &lt; I5, I6 &lt;&gt; 0), ABS(M6 * I6), "")</f>
        <v/>
      </c>
    </row>
    <row r="5" spans="2:40" ht="15.75" thickBot="1" x14ac:dyDescent="0.3">
      <c r="B5" s="14" t="s">
        <v>59</v>
      </c>
      <c r="C5" s="14">
        <v>1</v>
      </c>
      <c r="D5" s="14">
        <v>1</v>
      </c>
      <c r="E5" s="44">
        <v>0</v>
      </c>
      <c r="F5" s="37">
        <f>($E6-$E4)/2/3.6</f>
        <v>0</v>
      </c>
      <c r="G5" s="37">
        <f>($E6-$E4)/2</f>
        <v>0</v>
      </c>
      <c r="I5" s="33">
        <f t="shared" si="0"/>
        <v>0</v>
      </c>
      <c r="J5" s="34">
        <f t="shared" ref="J5:J68" si="9">1824*F5</f>
        <v>0</v>
      </c>
      <c r="K5" s="34">
        <f t="shared" ref="K5:K68" si="10">143.15</f>
        <v>143.15</v>
      </c>
      <c r="L5" s="39">
        <f t="shared" ref="L5:L68" si="11">(0.5*1.23)*0.4*4.05*(I5^2)</f>
        <v>0</v>
      </c>
      <c r="M5" s="40">
        <f t="shared" ref="M5:M68" si="12">IF(J5 &gt;= 0, K5 + L5 + J5, K5 + L5)</f>
        <v>143.15</v>
      </c>
      <c r="O5" s="45">
        <f t="shared" ref="O5:O68" si="13">M5*I5</f>
        <v>0</v>
      </c>
      <c r="P5" s="46">
        <f>O5/1000</f>
        <v>0</v>
      </c>
      <c r="Q5" s="42">
        <f t="shared" ref="Q5:Q68" si="14">((J5+K5+L5)*I5)/1000</f>
        <v>0</v>
      </c>
      <c r="R5" s="46">
        <f xml:space="preserve"> R4 + P5 * ((C5 - C4) / 3600)</f>
        <v>0</v>
      </c>
      <c r="S5" s="42">
        <f t="shared" ref="S5:S68" si="15">IF(I6 &lt; I5, ABS(M6 * I6), 0)</f>
        <v>0</v>
      </c>
      <c r="T5" s="43">
        <v>0</v>
      </c>
      <c r="V5" s="58">
        <f t="shared" ref="V5:V68" si="16">IF(J5&gt;0, J5, 0)</f>
        <v>0</v>
      </c>
      <c r="W5" s="58">
        <f t="shared" ref="W5:W68" si="17">IF(J5&lt;0, -J5, 0)</f>
        <v>0</v>
      </c>
      <c r="Y5" s="61">
        <f t="shared" si="1"/>
        <v>0</v>
      </c>
      <c r="Z5" s="61">
        <f t="shared" si="2"/>
        <v>0</v>
      </c>
      <c r="AA5" s="61">
        <f t="shared" si="3"/>
        <v>0</v>
      </c>
      <c r="AB5" s="63">
        <f t="shared" si="4"/>
        <v>0</v>
      </c>
      <c r="AD5" s="64">
        <f t="shared" si="5"/>
        <v>0</v>
      </c>
      <c r="AE5" s="64">
        <f t="shared" si="6"/>
        <v>0</v>
      </c>
      <c r="AF5" s="36">
        <f>AF4/1000</f>
        <v>6753.9599608027784</v>
      </c>
      <c r="AG5" s="65">
        <v>6259.8207510416669</v>
      </c>
      <c r="AH5" s="36">
        <f t="shared" si="7"/>
        <v>6.2598207510416666</v>
      </c>
      <c r="AJ5" s="36" t="str">
        <f t="shared" si="8"/>
        <v/>
      </c>
      <c r="AL5" s="65">
        <v>28606.728210937505</v>
      </c>
      <c r="AM5" s="36">
        <f>AL5/1000</f>
        <v>28.606728210937504</v>
      </c>
    </row>
    <row r="6" spans="2:40" ht="15.75" thickBot="1" x14ac:dyDescent="0.3">
      <c r="B6" s="14" t="s">
        <v>59</v>
      </c>
      <c r="C6" s="14">
        <v>2</v>
      </c>
      <c r="D6" s="14">
        <v>2</v>
      </c>
      <c r="E6" s="44">
        <v>0</v>
      </c>
      <c r="F6" s="37">
        <f t="shared" ref="F6:F69" si="18">($E7-$E5)/2/3.6</f>
        <v>0</v>
      </c>
      <c r="G6" s="37">
        <f t="shared" ref="G6:G69" si="19">($E7-$E5)/2</f>
        <v>0</v>
      </c>
      <c r="I6" s="33">
        <f t="shared" si="0"/>
        <v>0</v>
      </c>
      <c r="J6" s="34">
        <f t="shared" si="9"/>
        <v>0</v>
      </c>
      <c r="K6" s="34">
        <f t="shared" si="10"/>
        <v>143.15</v>
      </c>
      <c r="L6" s="39">
        <f t="shared" si="11"/>
        <v>0</v>
      </c>
      <c r="M6" s="40">
        <f t="shared" si="12"/>
        <v>143.15</v>
      </c>
      <c r="O6" s="45">
        <f t="shared" si="13"/>
        <v>0</v>
      </c>
      <c r="P6" s="46">
        <f>O6/1000</f>
        <v>0</v>
      </c>
      <c r="Q6" s="42">
        <f t="shared" si="14"/>
        <v>0</v>
      </c>
      <c r="R6" s="46">
        <f t="shared" ref="R6:R69" si="20" xml:space="preserve"> R5 + P6 * ((C6 - C5) / 3600)</f>
        <v>0</v>
      </c>
      <c r="S6" s="42">
        <f t="shared" si="15"/>
        <v>0</v>
      </c>
      <c r="T6" s="43">
        <v>0</v>
      </c>
      <c r="V6" s="58">
        <f t="shared" si="16"/>
        <v>0</v>
      </c>
      <c r="W6" s="58">
        <f t="shared" si="17"/>
        <v>0</v>
      </c>
      <c r="Y6" s="61">
        <f t="shared" si="1"/>
        <v>0</v>
      </c>
      <c r="Z6" s="61">
        <f t="shared" si="2"/>
        <v>0</v>
      </c>
      <c r="AA6" s="61">
        <f t="shared" si="3"/>
        <v>0</v>
      </c>
      <c r="AB6" s="63">
        <f t="shared" si="4"/>
        <v>0</v>
      </c>
      <c r="AD6" s="64">
        <f t="shared" si="5"/>
        <v>0</v>
      </c>
      <c r="AE6" s="64">
        <f t="shared" si="6"/>
        <v>0</v>
      </c>
      <c r="AG6" s="65">
        <v>6396.3743796874996</v>
      </c>
      <c r="AH6" s="36">
        <f t="shared" si="7"/>
        <v>6.3963743796874999</v>
      </c>
      <c r="AJ6" s="36" t="str">
        <f t="shared" si="8"/>
        <v/>
      </c>
      <c r="AL6" s="65">
        <v>29808.427348611112</v>
      </c>
      <c r="AM6" s="36">
        <f t="shared" ref="AM6:AM49" si="21">AL6/1000</f>
        <v>29.808427348611112</v>
      </c>
    </row>
    <row r="7" spans="2:40" ht="15.75" thickBot="1" x14ac:dyDescent="0.3">
      <c r="B7" s="14" t="s">
        <v>59</v>
      </c>
      <c r="C7" s="14">
        <v>3</v>
      </c>
      <c r="D7" s="14">
        <v>3</v>
      </c>
      <c r="E7" s="44">
        <v>0</v>
      </c>
      <c r="F7" s="37">
        <f t="shared" si="18"/>
        <v>0</v>
      </c>
      <c r="G7" s="37">
        <f t="shared" si="19"/>
        <v>0</v>
      </c>
      <c r="I7" s="33">
        <f t="shared" si="0"/>
        <v>0</v>
      </c>
      <c r="J7" s="34">
        <f t="shared" si="9"/>
        <v>0</v>
      </c>
      <c r="K7" s="34">
        <f t="shared" si="10"/>
        <v>143.15</v>
      </c>
      <c r="L7" s="39">
        <f t="shared" si="11"/>
        <v>0</v>
      </c>
      <c r="M7" s="40">
        <f t="shared" si="12"/>
        <v>143.15</v>
      </c>
      <c r="O7" s="45">
        <f t="shared" si="13"/>
        <v>0</v>
      </c>
      <c r="P7" s="46">
        <f t="shared" ref="P7:P70" si="22">O7/1000</f>
        <v>0</v>
      </c>
      <c r="Q7" s="42">
        <f t="shared" si="14"/>
        <v>0</v>
      </c>
      <c r="R7" s="46">
        <f t="shared" si="20"/>
        <v>0</v>
      </c>
      <c r="S7" s="42">
        <f t="shared" si="15"/>
        <v>0</v>
      </c>
      <c r="T7" s="43">
        <v>0</v>
      </c>
      <c r="V7" s="58">
        <f t="shared" si="16"/>
        <v>0</v>
      </c>
      <c r="W7" s="58">
        <f t="shared" si="17"/>
        <v>0</v>
      </c>
      <c r="Y7" s="61">
        <f t="shared" si="1"/>
        <v>0</v>
      </c>
      <c r="Z7" s="61">
        <f t="shared" si="2"/>
        <v>0</v>
      </c>
      <c r="AA7" s="61">
        <f t="shared" si="3"/>
        <v>0</v>
      </c>
      <c r="AB7" s="63">
        <f t="shared" si="4"/>
        <v>0</v>
      </c>
      <c r="AD7" s="64">
        <f t="shared" si="5"/>
        <v>0</v>
      </c>
      <c r="AE7" s="64">
        <f t="shared" si="6"/>
        <v>0</v>
      </c>
      <c r="AG7" s="65">
        <v>8154.5972866319462</v>
      </c>
      <c r="AH7" s="36">
        <f t="shared" si="7"/>
        <v>8.1545972866319456</v>
      </c>
      <c r="AJ7" s="36" t="str">
        <f t="shared" si="8"/>
        <v/>
      </c>
      <c r="AL7" s="65">
        <v>6259.8207510416669</v>
      </c>
      <c r="AM7" s="36">
        <f t="shared" si="21"/>
        <v>6.2598207510416666</v>
      </c>
    </row>
    <row r="8" spans="2:40" ht="15.75" thickBot="1" x14ac:dyDescent="0.3">
      <c r="B8" s="14" t="s">
        <v>59</v>
      </c>
      <c r="C8" s="14">
        <v>4</v>
      </c>
      <c r="D8" s="14">
        <v>4</v>
      </c>
      <c r="E8" s="44">
        <v>0</v>
      </c>
      <c r="F8" s="37">
        <f t="shared" si="18"/>
        <v>0</v>
      </c>
      <c r="G8" s="37">
        <f t="shared" si="19"/>
        <v>0</v>
      </c>
      <c r="I8" s="33">
        <f t="shared" si="0"/>
        <v>0</v>
      </c>
      <c r="J8" s="34">
        <f t="shared" si="9"/>
        <v>0</v>
      </c>
      <c r="K8" s="34">
        <f t="shared" si="10"/>
        <v>143.15</v>
      </c>
      <c r="L8" s="39">
        <f t="shared" si="11"/>
        <v>0</v>
      </c>
      <c r="M8" s="40">
        <f t="shared" si="12"/>
        <v>143.15</v>
      </c>
      <c r="O8" s="45">
        <f t="shared" si="13"/>
        <v>0</v>
      </c>
      <c r="P8" s="46">
        <f t="shared" si="22"/>
        <v>0</v>
      </c>
      <c r="Q8" s="42">
        <f t="shared" si="14"/>
        <v>0</v>
      </c>
      <c r="R8" s="46">
        <f t="shared" si="20"/>
        <v>0</v>
      </c>
      <c r="S8" s="42">
        <f t="shared" si="15"/>
        <v>0</v>
      </c>
      <c r="T8" s="43">
        <v>0</v>
      </c>
      <c r="V8" s="58">
        <f t="shared" si="16"/>
        <v>0</v>
      </c>
      <c r="W8" s="58">
        <f t="shared" si="17"/>
        <v>0</v>
      </c>
      <c r="Y8" s="61">
        <f t="shared" si="1"/>
        <v>0</v>
      </c>
      <c r="Z8" s="61">
        <f t="shared" si="2"/>
        <v>0</v>
      </c>
      <c r="AA8" s="61">
        <f t="shared" si="3"/>
        <v>0</v>
      </c>
      <c r="AB8" s="63">
        <f t="shared" si="4"/>
        <v>0</v>
      </c>
      <c r="AD8" s="64">
        <f t="shared" si="5"/>
        <v>0</v>
      </c>
      <c r="AE8" s="64">
        <f t="shared" si="6"/>
        <v>0</v>
      </c>
      <c r="AG8" s="65">
        <v>8731.6545885416672</v>
      </c>
      <c r="AH8" s="36">
        <f t="shared" si="7"/>
        <v>8.7316545885416676</v>
      </c>
      <c r="AJ8" s="36" t="str">
        <f t="shared" si="8"/>
        <v/>
      </c>
      <c r="AL8" s="65">
        <v>12042.243111458331</v>
      </c>
      <c r="AM8" s="36">
        <f t="shared" si="21"/>
        <v>12.04224311145833</v>
      </c>
    </row>
    <row r="9" spans="2:40" ht="15.75" thickBot="1" x14ac:dyDescent="0.3">
      <c r="B9" s="14" t="s">
        <v>59</v>
      </c>
      <c r="C9" s="14">
        <v>5</v>
      </c>
      <c r="D9" s="14">
        <v>5</v>
      </c>
      <c r="E9" s="44">
        <v>0</v>
      </c>
      <c r="F9" s="37">
        <f t="shared" si="18"/>
        <v>0</v>
      </c>
      <c r="G9" s="37">
        <f t="shared" si="19"/>
        <v>0</v>
      </c>
      <c r="I9" s="33">
        <f t="shared" si="0"/>
        <v>0</v>
      </c>
      <c r="J9" s="34">
        <f t="shared" si="9"/>
        <v>0</v>
      </c>
      <c r="K9" s="34">
        <f t="shared" si="10"/>
        <v>143.15</v>
      </c>
      <c r="L9" s="39">
        <f t="shared" si="11"/>
        <v>0</v>
      </c>
      <c r="M9" s="40">
        <f t="shared" si="12"/>
        <v>143.15</v>
      </c>
      <c r="O9" s="45">
        <f t="shared" si="13"/>
        <v>0</v>
      </c>
      <c r="P9" s="46">
        <f t="shared" si="22"/>
        <v>0</v>
      </c>
      <c r="Q9" s="42">
        <f t="shared" si="14"/>
        <v>0</v>
      </c>
      <c r="R9" s="46">
        <f t="shared" si="20"/>
        <v>0</v>
      </c>
      <c r="S9" s="42">
        <f t="shared" si="15"/>
        <v>0</v>
      </c>
      <c r="T9" s="43">
        <v>0</v>
      </c>
      <c r="V9" s="58">
        <f t="shared" si="16"/>
        <v>0</v>
      </c>
      <c r="W9" s="58">
        <f t="shared" si="17"/>
        <v>0</v>
      </c>
      <c r="Y9" s="61">
        <f t="shared" si="1"/>
        <v>0</v>
      </c>
      <c r="Z9" s="61">
        <f t="shared" si="2"/>
        <v>0</v>
      </c>
      <c r="AA9" s="61">
        <f t="shared" si="3"/>
        <v>0</v>
      </c>
      <c r="AB9" s="63">
        <f t="shared" si="4"/>
        <v>0</v>
      </c>
      <c r="AD9" s="64">
        <f t="shared" si="5"/>
        <v>0</v>
      </c>
      <c r="AE9" s="64">
        <f t="shared" si="6"/>
        <v>0</v>
      </c>
      <c r="AG9" s="65">
        <v>9124.5062354166676</v>
      </c>
      <c r="AH9" s="36">
        <f t="shared" si="7"/>
        <v>9.1245062354166677</v>
      </c>
      <c r="AJ9" s="36" t="str">
        <f t="shared" si="8"/>
        <v/>
      </c>
      <c r="AL9" s="65">
        <v>14458.982899305558</v>
      </c>
      <c r="AM9" s="36">
        <f t="shared" si="21"/>
        <v>14.458982899305559</v>
      </c>
    </row>
    <row r="10" spans="2:40" ht="15.75" thickBot="1" x14ac:dyDescent="0.3">
      <c r="B10" s="14" t="s">
        <v>59</v>
      </c>
      <c r="C10" s="14">
        <v>6</v>
      </c>
      <c r="D10" s="14">
        <v>6</v>
      </c>
      <c r="E10" s="44">
        <v>0</v>
      </c>
      <c r="F10" s="37">
        <f t="shared" si="18"/>
        <v>0</v>
      </c>
      <c r="G10" s="37">
        <f t="shared" si="19"/>
        <v>0</v>
      </c>
      <c r="I10" s="33">
        <f t="shared" si="0"/>
        <v>0</v>
      </c>
      <c r="J10" s="34">
        <f t="shared" si="9"/>
        <v>0</v>
      </c>
      <c r="K10" s="34">
        <f t="shared" si="10"/>
        <v>143.15</v>
      </c>
      <c r="L10" s="39">
        <f t="shared" si="11"/>
        <v>0</v>
      </c>
      <c r="M10" s="40">
        <f t="shared" si="12"/>
        <v>143.15</v>
      </c>
      <c r="O10" s="45">
        <f t="shared" si="13"/>
        <v>0</v>
      </c>
      <c r="P10" s="46">
        <f t="shared" si="22"/>
        <v>0</v>
      </c>
      <c r="Q10" s="42">
        <f t="shared" si="14"/>
        <v>0</v>
      </c>
      <c r="R10" s="46">
        <f t="shared" si="20"/>
        <v>0</v>
      </c>
      <c r="S10" s="42">
        <f t="shared" si="15"/>
        <v>0</v>
      </c>
      <c r="T10" s="43">
        <v>0</v>
      </c>
      <c r="V10" s="58">
        <f t="shared" si="16"/>
        <v>0</v>
      </c>
      <c r="W10" s="58">
        <f t="shared" si="17"/>
        <v>0</v>
      </c>
      <c r="Y10" s="61">
        <f t="shared" si="1"/>
        <v>0</v>
      </c>
      <c r="Z10" s="61">
        <f t="shared" si="2"/>
        <v>0</v>
      </c>
      <c r="AA10" s="61">
        <f t="shared" si="3"/>
        <v>0</v>
      </c>
      <c r="AB10" s="63">
        <f t="shared" si="4"/>
        <v>0</v>
      </c>
      <c r="AD10" s="64">
        <f t="shared" si="5"/>
        <v>0</v>
      </c>
      <c r="AE10" s="64">
        <f t="shared" si="6"/>
        <v>0</v>
      </c>
      <c r="AG10" s="65">
        <v>10713.527221875</v>
      </c>
      <c r="AH10" s="36">
        <f t="shared" si="7"/>
        <v>10.713527221874999</v>
      </c>
      <c r="AJ10" s="36" t="str">
        <f t="shared" si="8"/>
        <v/>
      </c>
      <c r="AL10" s="65">
        <v>64667.430271875004</v>
      </c>
      <c r="AM10" s="36">
        <f t="shared" si="21"/>
        <v>64.667430271875006</v>
      </c>
      <c r="AN10" s="36" t="s">
        <v>89</v>
      </c>
    </row>
    <row r="11" spans="2:40" ht="15.75" thickBot="1" x14ac:dyDescent="0.3">
      <c r="B11" s="14" t="s">
        <v>59</v>
      </c>
      <c r="C11" s="14">
        <v>7</v>
      </c>
      <c r="D11" s="14">
        <v>7</v>
      </c>
      <c r="E11" s="44">
        <v>0</v>
      </c>
      <c r="F11" s="37">
        <f t="shared" si="18"/>
        <v>0</v>
      </c>
      <c r="G11" s="37">
        <f t="shared" si="19"/>
        <v>0</v>
      </c>
      <c r="I11" s="33">
        <f t="shared" si="0"/>
        <v>0</v>
      </c>
      <c r="J11" s="34">
        <f t="shared" si="9"/>
        <v>0</v>
      </c>
      <c r="K11" s="34">
        <f t="shared" si="10"/>
        <v>143.15</v>
      </c>
      <c r="L11" s="39">
        <f t="shared" si="11"/>
        <v>0</v>
      </c>
      <c r="M11" s="40">
        <f t="shared" si="12"/>
        <v>143.15</v>
      </c>
      <c r="O11" s="45">
        <f t="shared" si="13"/>
        <v>0</v>
      </c>
      <c r="P11" s="46">
        <f t="shared" si="22"/>
        <v>0</v>
      </c>
      <c r="Q11" s="42">
        <f t="shared" si="14"/>
        <v>0</v>
      </c>
      <c r="R11" s="46">
        <f t="shared" si="20"/>
        <v>0</v>
      </c>
      <c r="S11" s="42">
        <f t="shared" si="15"/>
        <v>0</v>
      </c>
      <c r="T11" s="43">
        <v>0</v>
      </c>
      <c r="V11" s="58">
        <f t="shared" si="16"/>
        <v>0</v>
      </c>
      <c r="W11" s="58">
        <f t="shared" si="17"/>
        <v>0</v>
      </c>
      <c r="Y11" s="61">
        <f t="shared" si="1"/>
        <v>0</v>
      </c>
      <c r="Z11" s="61">
        <f t="shared" si="2"/>
        <v>0</v>
      </c>
      <c r="AA11" s="61">
        <f t="shared" si="3"/>
        <v>0</v>
      </c>
      <c r="AB11" s="63">
        <f t="shared" si="4"/>
        <v>0</v>
      </c>
      <c r="AD11" s="64">
        <f t="shared" si="5"/>
        <v>0</v>
      </c>
      <c r="AE11" s="64">
        <f t="shared" si="6"/>
        <v>0</v>
      </c>
      <c r="AG11" s="65">
        <v>12042.243111458331</v>
      </c>
      <c r="AH11" s="36">
        <f t="shared" si="7"/>
        <v>12.04224311145833</v>
      </c>
      <c r="AJ11" s="36" t="str">
        <f t="shared" si="8"/>
        <v/>
      </c>
      <c r="AL11" s="65">
        <v>26535.241936458337</v>
      </c>
      <c r="AM11" s="36">
        <f t="shared" si="21"/>
        <v>26.535241936458338</v>
      </c>
    </row>
    <row r="12" spans="2:40" ht="15.75" thickBot="1" x14ac:dyDescent="0.3">
      <c r="B12" s="14" t="s">
        <v>59</v>
      </c>
      <c r="C12" s="14">
        <v>8</v>
      </c>
      <c r="D12" s="14">
        <v>8</v>
      </c>
      <c r="E12" s="44">
        <v>0</v>
      </c>
      <c r="F12" s="37">
        <f t="shared" si="18"/>
        <v>0</v>
      </c>
      <c r="G12" s="37">
        <f t="shared" si="19"/>
        <v>0</v>
      </c>
      <c r="I12" s="33">
        <f t="shared" si="0"/>
        <v>0</v>
      </c>
      <c r="J12" s="34">
        <f t="shared" si="9"/>
        <v>0</v>
      </c>
      <c r="K12" s="34">
        <f t="shared" si="10"/>
        <v>143.15</v>
      </c>
      <c r="L12" s="39">
        <f t="shared" si="11"/>
        <v>0</v>
      </c>
      <c r="M12" s="40">
        <f t="shared" si="12"/>
        <v>143.15</v>
      </c>
      <c r="O12" s="45">
        <f t="shared" si="13"/>
        <v>0</v>
      </c>
      <c r="P12" s="46">
        <f t="shared" si="22"/>
        <v>0</v>
      </c>
      <c r="Q12" s="42">
        <f t="shared" si="14"/>
        <v>0</v>
      </c>
      <c r="R12" s="46">
        <f t="shared" si="20"/>
        <v>0</v>
      </c>
      <c r="S12" s="42">
        <f t="shared" si="15"/>
        <v>0</v>
      </c>
      <c r="T12" s="43">
        <v>0</v>
      </c>
      <c r="V12" s="58">
        <f t="shared" si="16"/>
        <v>0</v>
      </c>
      <c r="W12" s="58">
        <f t="shared" si="17"/>
        <v>0</v>
      </c>
      <c r="Y12" s="61">
        <f t="shared" si="1"/>
        <v>0</v>
      </c>
      <c r="Z12" s="61">
        <f t="shared" si="2"/>
        <v>0</v>
      </c>
      <c r="AA12" s="61">
        <f t="shared" si="3"/>
        <v>0</v>
      </c>
      <c r="AB12" s="63">
        <f t="shared" si="4"/>
        <v>0</v>
      </c>
      <c r="AD12" s="64">
        <f t="shared" si="5"/>
        <v>0</v>
      </c>
      <c r="AE12" s="64">
        <f t="shared" si="6"/>
        <v>0</v>
      </c>
      <c r="AG12" s="65">
        <v>13933.398996527778</v>
      </c>
      <c r="AH12" s="36">
        <f t="shared" si="7"/>
        <v>13.933398996527778</v>
      </c>
      <c r="AJ12" s="36" t="str">
        <f t="shared" si="8"/>
        <v/>
      </c>
      <c r="AL12" s="65">
        <v>58677.721194270838</v>
      </c>
      <c r="AM12" s="36">
        <f t="shared" si="21"/>
        <v>58.677721194270838</v>
      </c>
    </row>
    <row r="13" spans="2:40" ht="15.75" thickBot="1" x14ac:dyDescent="0.3">
      <c r="B13" s="14" t="s">
        <v>59</v>
      </c>
      <c r="C13" s="14">
        <v>9</v>
      </c>
      <c r="D13" s="14">
        <v>9</v>
      </c>
      <c r="E13" s="44">
        <v>0</v>
      </c>
      <c r="F13" s="37">
        <f t="shared" si="18"/>
        <v>0</v>
      </c>
      <c r="G13" s="37">
        <f t="shared" si="19"/>
        <v>0</v>
      </c>
      <c r="I13" s="33">
        <f t="shared" si="0"/>
        <v>0</v>
      </c>
      <c r="J13" s="34">
        <f t="shared" si="9"/>
        <v>0</v>
      </c>
      <c r="K13" s="34">
        <f t="shared" si="10"/>
        <v>143.15</v>
      </c>
      <c r="L13" s="39">
        <f t="shared" si="11"/>
        <v>0</v>
      </c>
      <c r="M13" s="40">
        <f t="shared" si="12"/>
        <v>143.15</v>
      </c>
      <c r="O13" s="45">
        <f t="shared" si="13"/>
        <v>0</v>
      </c>
      <c r="P13" s="46">
        <f t="shared" si="22"/>
        <v>0</v>
      </c>
      <c r="Q13" s="42">
        <f t="shared" si="14"/>
        <v>0</v>
      </c>
      <c r="R13" s="46">
        <f t="shared" si="20"/>
        <v>0</v>
      </c>
      <c r="S13" s="42">
        <f t="shared" si="15"/>
        <v>0</v>
      </c>
      <c r="T13" s="43">
        <v>0</v>
      </c>
      <c r="V13" s="58">
        <f t="shared" si="16"/>
        <v>0</v>
      </c>
      <c r="W13" s="58">
        <f t="shared" si="17"/>
        <v>0</v>
      </c>
      <c r="Y13" s="61">
        <f t="shared" si="1"/>
        <v>0</v>
      </c>
      <c r="Z13" s="61">
        <f t="shared" si="2"/>
        <v>0</v>
      </c>
      <c r="AA13" s="61">
        <f t="shared" si="3"/>
        <v>0</v>
      </c>
      <c r="AB13" s="63">
        <f t="shared" si="4"/>
        <v>0</v>
      </c>
      <c r="AD13" s="64">
        <f t="shared" si="5"/>
        <v>0</v>
      </c>
      <c r="AE13" s="64">
        <f t="shared" si="6"/>
        <v>0</v>
      </c>
      <c r="AG13" s="65">
        <v>14265.123856250002</v>
      </c>
      <c r="AH13" s="36">
        <f t="shared" si="7"/>
        <v>14.265123856250002</v>
      </c>
      <c r="AJ13" s="36" t="str">
        <f t="shared" si="8"/>
        <v/>
      </c>
      <c r="AL13" s="65">
        <v>9124.5062354166676</v>
      </c>
      <c r="AM13" s="36">
        <f t="shared" si="21"/>
        <v>9.1245062354166677</v>
      </c>
    </row>
    <row r="14" spans="2:40" ht="15.75" thickBot="1" x14ac:dyDescent="0.3">
      <c r="B14" s="14" t="s">
        <v>59</v>
      </c>
      <c r="C14" s="14">
        <v>10</v>
      </c>
      <c r="D14" s="14">
        <v>10</v>
      </c>
      <c r="E14" s="44">
        <v>0</v>
      </c>
      <c r="F14" s="37">
        <f t="shared" si="18"/>
        <v>0</v>
      </c>
      <c r="G14" s="37">
        <f t="shared" si="19"/>
        <v>0</v>
      </c>
      <c r="I14" s="33">
        <f t="shared" si="0"/>
        <v>0</v>
      </c>
      <c r="J14" s="34">
        <f t="shared" si="9"/>
        <v>0</v>
      </c>
      <c r="K14" s="34">
        <f t="shared" si="10"/>
        <v>143.15</v>
      </c>
      <c r="L14" s="39">
        <f t="shared" si="11"/>
        <v>0</v>
      </c>
      <c r="M14" s="40">
        <f t="shared" si="12"/>
        <v>143.15</v>
      </c>
      <c r="O14" s="45">
        <f t="shared" si="13"/>
        <v>0</v>
      </c>
      <c r="P14" s="46">
        <f t="shared" si="22"/>
        <v>0</v>
      </c>
      <c r="Q14" s="42">
        <f t="shared" si="14"/>
        <v>0</v>
      </c>
      <c r="R14" s="46">
        <f t="shared" si="20"/>
        <v>0</v>
      </c>
      <c r="S14" s="42">
        <f t="shared" si="15"/>
        <v>0</v>
      </c>
      <c r="T14" s="43">
        <v>0</v>
      </c>
      <c r="V14" s="58">
        <f t="shared" si="16"/>
        <v>0</v>
      </c>
      <c r="W14" s="58">
        <f t="shared" si="17"/>
        <v>0</v>
      </c>
      <c r="Y14" s="61">
        <f t="shared" si="1"/>
        <v>0</v>
      </c>
      <c r="Z14" s="61">
        <f t="shared" si="2"/>
        <v>0</v>
      </c>
      <c r="AA14" s="61">
        <f t="shared" si="3"/>
        <v>0</v>
      </c>
      <c r="AB14" s="63">
        <f t="shared" si="4"/>
        <v>0</v>
      </c>
      <c r="AD14" s="64">
        <f t="shared" si="5"/>
        <v>0</v>
      </c>
      <c r="AE14" s="64">
        <f t="shared" si="6"/>
        <v>0</v>
      </c>
      <c r="AG14" s="65">
        <v>14458.982899305558</v>
      </c>
      <c r="AH14" s="36">
        <f t="shared" si="7"/>
        <v>14.458982899305559</v>
      </c>
      <c r="AJ14" s="36" t="str">
        <f t="shared" si="8"/>
        <v/>
      </c>
      <c r="AL14" s="65">
        <v>8731.6545885416672</v>
      </c>
      <c r="AM14" s="36">
        <f t="shared" si="21"/>
        <v>8.7316545885416676</v>
      </c>
    </row>
    <row r="15" spans="2:40" ht="15.75" thickBot="1" x14ac:dyDescent="0.3">
      <c r="B15" s="14" t="s">
        <v>59</v>
      </c>
      <c r="C15" s="14">
        <v>11</v>
      </c>
      <c r="D15" s="14">
        <v>11</v>
      </c>
      <c r="E15" s="44">
        <v>0</v>
      </c>
      <c r="F15" s="37">
        <f t="shared" si="18"/>
        <v>2.777777777777778E-2</v>
      </c>
      <c r="G15" s="37">
        <f t="shared" si="19"/>
        <v>0.1</v>
      </c>
      <c r="I15" s="33">
        <f t="shared" si="0"/>
        <v>0</v>
      </c>
      <c r="J15" s="34">
        <f t="shared" si="9"/>
        <v>50.666666666666671</v>
      </c>
      <c r="K15" s="34">
        <f t="shared" si="10"/>
        <v>143.15</v>
      </c>
      <c r="L15" s="39">
        <f t="shared" si="11"/>
        <v>0</v>
      </c>
      <c r="M15" s="40">
        <f t="shared" si="12"/>
        <v>193.81666666666666</v>
      </c>
      <c r="O15" s="45">
        <f t="shared" si="13"/>
        <v>0</v>
      </c>
      <c r="P15" s="46">
        <f t="shared" si="22"/>
        <v>0</v>
      </c>
      <c r="Q15" s="42">
        <f t="shared" si="14"/>
        <v>0</v>
      </c>
      <c r="R15" s="46">
        <f t="shared" si="20"/>
        <v>0</v>
      </c>
      <c r="S15" s="42">
        <f t="shared" si="15"/>
        <v>0</v>
      </c>
      <c r="T15" s="43">
        <v>0</v>
      </c>
      <c r="V15" s="58">
        <f t="shared" si="16"/>
        <v>50.666666666666671</v>
      </c>
      <c r="W15" s="58">
        <f t="shared" si="17"/>
        <v>0</v>
      </c>
      <c r="Y15" s="61">
        <f t="shared" si="1"/>
        <v>0</v>
      </c>
      <c r="Z15" s="61">
        <f t="shared" si="2"/>
        <v>0</v>
      </c>
      <c r="AA15" s="61">
        <f t="shared" si="3"/>
        <v>0</v>
      </c>
      <c r="AB15" s="63">
        <f t="shared" si="4"/>
        <v>0</v>
      </c>
      <c r="AD15" s="64">
        <f t="shared" si="5"/>
        <v>0</v>
      </c>
      <c r="AE15" s="64">
        <f t="shared" si="6"/>
        <v>0</v>
      </c>
      <c r="AG15" s="65">
        <v>15900.930117881946</v>
      </c>
      <c r="AH15" s="36">
        <f t="shared" si="7"/>
        <v>15.900930117881947</v>
      </c>
      <c r="AJ15" s="36" t="str">
        <f t="shared" si="8"/>
        <v/>
      </c>
      <c r="AL15" s="65">
        <v>6396.3743796874996</v>
      </c>
      <c r="AM15" s="36">
        <f t="shared" si="21"/>
        <v>6.3963743796874999</v>
      </c>
    </row>
    <row r="16" spans="2:40" ht="15.75" thickBot="1" x14ac:dyDescent="0.3">
      <c r="B16" s="14" t="s">
        <v>59</v>
      </c>
      <c r="C16" s="14">
        <v>12</v>
      </c>
      <c r="D16" s="14">
        <v>12</v>
      </c>
      <c r="E16" s="44">
        <v>0.2</v>
      </c>
      <c r="F16" s="37">
        <f t="shared" si="18"/>
        <v>0.2361111111111111</v>
      </c>
      <c r="G16" s="37">
        <f t="shared" si="19"/>
        <v>0.85</v>
      </c>
      <c r="I16" s="33">
        <f t="shared" si="0"/>
        <v>5.5555555555555559E-2</v>
      </c>
      <c r="J16" s="34">
        <f t="shared" si="9"/>
        <v>430.66666666666663</v>
      </c>
      <c r="K16" s="34">
        <f t="shared" si="10"/>
        <v>143.15</v>
      </c>
      <c r="L16" s="39">
        <f t="shared" si="11"/>
        <v>3.075E-3</v>
      </c>
      <c r="M16" s="40">
        <f t="shared" si="12"/>
        <v>573.81974166666669</v>
      </c>
      <c r="O16" s="45">
        <f t="shared" si="13"/>
        <v>31.878874537037042</v>
      </c>
      <c r="P16" s="46">
        <f t="shared" si="22"/>
        <v>3.1878874537037041E-2</v>
      </c>
      <c r="Q16" s="42">
        <f t="shared" si="14"/>
        <v>3.1878874537037034E-2</v>
      </c>
      <c r="R16" s="46">
        <f t="shared" si="20"/>
        <v>8.8552429269547336E-6</v>
      </c>
      <c r="S16" s="42">
        <f t="shared" si="15"/>
        <v>0</v>
      </c>
      <c r="T16" s="43">
        <v>0</v>
      </c>
      <c r="V16" s="58">
        <f t="shared" si="16"/>
        <v>430.66666666666663</v>
      </c>
      <c r="W16" s="58">
        <f t="shared" si="17"/>
        <v>0</v>
      </c>
      <c r="Y16" s="61">
        <f t="shared" si="1"/>
        <v>2.8148148148148149</v>
      </c>
      <c r="Z16" s="61">
        <f t="shared" si="2"/>
        <v>2.8148148148148147E-3</v>
      </c>
      <c r="AA16" s="61">
        <f t="shared" si="3"/>
        <v>0</v>
      </c>
      <c r="AB16" s="63">
        <f t="shared" si="4"/>
        <v>0</v>
      </c>
      <c r="AD16" s="64">
        <f t="shared" si="5"/>
        <v>0</v>
      </c>
      <c r="AE16" s="64">
        <f t="shared" si="6"/>
        <v>0</v>
      </c>
      <c r="AG16" s="65">
        <v>25493.457900694448</v>
      </c>
      <c r="AH16" s="36">
        <f t="shared" si="7"/>
        <v>25.493457900694448</v>
      </c>
      <c r="AJ16" s="36" t="str">
        <f t="shared" si="8"/>
        <v/>
      </c>
      <c r="AL16" s="65">
        <v>8154.5972866319462</v>
      </c>
      <c r="AM16" s="36">
        <f t="shared" si="21"/>
        <v>8.1545972866319456</v>
      </c>
    </row>
    <row r="17" spans="2:40" ht="15.75" thickBot="1" x14ac:dyDescent="0.3">
      <c r="B17" s="14" t="s">
        <v>59</v>
      </c>
      <c r="C17" s="14">
        <v>13</v>
      </c>
      <c r="D17" s="14">
        <v>13</v>
      </c>
      <c r="E17" s="44">
        <v>1.7</v>
      </c>
      <c r="F17" s="37">
        <f t="shared" si="18"/>
        <v>0.72222222222222221</v>
      </c>
      <c r="G17" s="37">
        <f t="shared" si="19"/>
        <v>2.6</v>
      </c>
      <c r="I17" s="33">
        <f t="shared" si="0"/>
        <v>0.47222222222222221</v>
      </c>
      <c r="J17" s="34">
        <f t="shared" si="9"/>
        <v>1317.3333333333333</v>
      </c>
      <c r="K17" s="34">
        <f t="shared" si="10"/>
        <v>143.15</v>
      </c>
      <c r="L17" s="39">
        <f t="shared" si="11"/>
        <v>0.22216874999999997</v>
      </c>
      <c r="M17" s="40">
        <f t="shared" si="12"/>
        <v>1460.7055020833332</v>
      </c>
      <c r="O17" s="45">
        <f t="shared" si="13"/>
        <v>689.77759820601841</v>
      </c>
      <c r="P17" s="46">
        <f t="shared" si="22"/>
        <v>0.68977759820601836</v>
      </c>
      <c r="Q17" s="42">
        <f t="shared" si="14"/>
        <v>0.68977759820601847</v>
      </c>
      <c r="R17" s="46">
        <f t="shared" si="20"/>
        <v>2.0046013131751539E-4</v>
      </c>
      <c r="S17" s="42">
        <f t="shared" si="15"/>
        <v>0</v>
      </c>
      <c r="T17" s="43">
        <v>0</v>
      </c>
      <c r="V17" s="58">
        <f t="shared" si="16"/>
        <v>1317.3333333333333</v>
      </c>
      <c r="W17" s="58">
        <f t="shared" si="17"/>
        <v>0</v>
      </c>
      <c r="Y17" s="61">
        <f t="shared" si="1"/>
        <v>203.37037037037035</v>
      </c>
      <c r="Z17" s="61">
        <f t="shared" si="2"/>
        <v>0.20337037037037034</v>
      </c>
      <c r="AA17" s="61">
        <f t="shared" si="3"/>
        <v>0</v>
      </c>
      <c r="AB17" s="63">
        <f t="shared" si="4"/>
        <v>0</v>
      </c>
      <c r="AD17" s="64">
        <f t="shared" si="5"/>
        <v>0</v>
      </c>
      <c r="AE17" s="64">
        <f t="shared" si="6"/>
        <v>0</v>
      </c>
      <c r="AG17" s="65">
        <v>26535.241936458337</v>
      </c>
      <c r="AH17" s="36">
        <f t="shared" si="7"/>
        <v>26.535241936458338</v>
      </c>
      <c r="AJ17" s="36" t="str">
        <f t="shared" si="8"/>
        <v/>
      </c>
      <c r="AL17" s="65">
        <v>15900.930117881946</v>
      </c>
      <c r="AM17" s="36">
        <f t="shared" si="21"/>
        <v>15.900930117881947</v>
      </c>
    </row>
    <row r="18" spans="2:40" ht="15.75" thickBot="1" x14ac:dyDescent="0.3">
      <c r="B18" s="14" t="s">
        <v>59</v>
      </c>
      <c r="C18" s="14">
        <v>14</v>
      </c>
      <c r="D18" s="14">
        <v>14</v>
      </c>
      <c r="E18" s="44">
        <v>5.4</v>
      </c>
      <c r="F18" s="37">
        <f t="shared" si="18"/>
        <v>1.1388888888888891</v>
      </c>
      <c r="G18" s="37">
        <f t="shared" si="19"/>
        <v>4.1000000000000005</v>
      </c>
      <c r="I18" s="33">
        <f t="shared" si="0"/>
        <v>1.5000000000000002</v>
      </c>
      <c r="J18" s="34">
        <f t="shared" si="9"/>
        <v>2077.3333333333335</v>
      </c>
      <c r="K18" s="34">
        <f t="shared" si="10"/>
        <v>143.15</v>
      </c>
      <c r="L18" s="39">
        <f t="shared" si="11"/>
        <v>2.2416750000000008</v>
      </c>
      <c r="M18" s="40">
        <f t="shared" si="12"/>
        <v>2222.7250083333333</v>
      </c>
      <c r="O18" s="45">
        <f t="shared" si="13"/>
        <v>3334.0875125000007</v>
      </c>
      <c r="P18" s="46">
        <f t="shared" si="22"/>
        <v>3.3340875125000009</v>
      </c>
      <c r="Q18" s="42">
        <f t="shared" si="14"/>
        <v>3.3340875125000013</v>
      </c>
      <c r="R18" s="46">
        <f t="shared" si="20"/>
        <v>1.1265955514564044E-3</v>
      </c>
      <c r="S18" s="42">
        <f t="shared" si="15"/>
        <v>0</v>
      </c>
      <c r="T18" s="43">
        <v>0</v>
      </c>
      <c r="V18" s="58">
        <f t="shared" si="16"/>
        <v>2077.3333333333335</v>
      </c>
      <c r="W18" s="58">
        <f t="shared" si="17"/>
        <v>0</v>
      </c>
      <c r="Y18" s="61">
        <f t="shared" si="1"/>
        <v>2052.0000000000009</v>
      </c>
      <c r="Z18" s="61">
        <f t="shared" si="2"/>
        <v>2.0520000000000009</v>
      </c>
      <c r="AA18" s="61">
        <f t="shared" si="3"/>
        <v>0</v>
      </c>
      <c r="AB18" s="63">
        <f t="shared" si="4"/>
        <v>0</v>
      </c>
      <c r="AD18" s="64">
        <f t="shared" si="5"/>
        <v>0</v>
      </c>
      <c r="AE18" s="64">
        <f t="shared" si="6"/>
        <v>0</v>
      </c>
      <c r="AG18" s="65">
        <v>29808.427348611112</v>
      </c>
      <c r="AH18" s="36">
        <f t="shared" si="7"/>
        <v>29.808427348611112</v>
      </c>
      <c r="AJ18" s="36" t="str">
        <f t="shared" si="8"/>
        <v/>
      </c>
      <c r="AL18" s="65">
        <v>5578.5326218750006</v>
      </c>
      <c r="AM18" s="36">
        <f t="shared" si="21"/>
        <v>5.5785326218750004</v>
      </c>
    </row>
    <row r="19" spans="2:40" ht="15.75" thickBot="1" x14ac:dyDescent="0.3">
      <c r="B19" s="14" t="s">
        <v>59</v>
      </c>
      <c r="C19" s="14">
        <v>15</v>
      </c>
      <c r="D19" s="14">
        <v>15</v>
      </c>
      <c r="E19" s="44">
        <v>9.9</v>
      </c>
      <c r="F19" s="37">
        <f t="shared" si="18"/>
        <v>1.0694444444444444</v>
      </c>
      <c r="G19" s="37">
        <f t="shared" si="19"/>
        <v>3.8499999999999996</v>
      </c>
      <c r="I19" s="33">
        <f t="shared" si="0"/>
        <v>2.75</v>
      </c>
      <c r="J19" s="34">
        <f t="shared" si="9"/>
        <v>1950.6666666666665</v>
      </c>
      <c r="K19" s="34">
        <f t="shared" si="10"/>
        <v>143.15</v>
      </c>
      <c r="L19" s="39">
        <f t="shared" si="11"/>
        <v>7.5345187500000002</v>
      </c>
      <c r="M19" s="40">
        <f t="shared" si="12"/>
        <v>2101.3511854166663</v>
      </c>
      <c r="O19" s="45">
        <f t="shared" si="13"/>
        <v>5778.7157598958329</v>
      </c>
      <c r="P19" s="46">
        <f t="shared" si="22"/>
        <v>5.7787157598958325</v>
      </c>
      <c r="Q19" s="42">
        <f t="shared" si="14"/>
        <v>5.7787157598958334</v>
      </c>
      <c r="R19" s="46">
        <f t="shared" si="20"/>
        <v>2.7317943736496911E-3</v>
      </c>
      <c r="S19" s="42">
        <f t="shared" si="15"/>
        <v>0</v>
      </c>
      <c r="T19" s="43">
        <v>0</v>
      </c>
      <c r="V19" s="58">
        <f t="shared" si="16"/>
        <v>1950.6666666666665</v>
      </c>
      <c r="W19" s="58">
        <f t="shared" si="17"/>
        <v>0</v>
      </c>
      <c r="Y19" s="61">
        <f t="shared" si="1"/>
        <v>6897</v>
      </c>
      <c r="Z19" s="61">
        <f t="shared" si="2"/>
        <v>6.8970000000000002</v>
      </c>
      <c r="AA19" s="61">
        <f t="shared" si="3"/>
        <v>0</v>
      </c>
      <c r="AB19" s="63">
        <f t="shared" si="4"/>
        <v>0</v>
      </c>
      <c r="AD19" s="64">
        <f t="shared" si="5"/>
        <v>0</v>
      </c>
      <c r="AE19" s="64">
        <f t="shared" si="6"/>
        <v>0</v>
      </c>
      <c r="AG19" s="65">
        <v>32283.291315625</v>
      </c>
      <c r="AH19" s="36">
        <f t="shared" si="7"/>
        <v>32.283291315625</v>
      </c>
      <c r="AJ19" s="36" t="str">
        <f t="shared" si="8"/>
        <v/>
      </c>
      <c r="AL19" s="65">
        <v>10713.527221875</v>
      </c>
      <c r="AM19" s="36">
        <f t="shared" si="21"/>
        <v>10.713527221874999</v>
      </c>
    </row>
    <row r="20" spans="2:40" ht="15.75" thickBot="1" x14ac:dyDescent="0.3">
      <c r="B20" s="14" t="s">
        <v>59</v>
      </c>
      <c r="C20" s="14">
        <v>16</v>
      </c>
      <c r="D20" s="14">
        <v>16</v>
      </c>
      <c r="E20" s="44">
        <v>13.1</v>
      </c>
      <c r="F20" s="37">
        <f t="shared" si="18"/>
        <v>0.97222222222222199</v>
      </c>
      <c r="G20" s="37">
        <f t="shared" si="19"/>
        <v>3.4999999999999991</v>
      </c>
      <c r="I20" s="33">
        <f t="shared" si="0"/>
        <v>3.6388888888888888</v>
      </c>
      <c r="J20" s="34">
        <f t="shared" si="9"/>
        <v>1773.3333333333328</v>
      </c>
      <c r="K20" s="34">
        <f t="shared" si="10"/>
        <v>143.15</v>
      </c>
      <c r="L20" s="39">
        <f t="shared" si="11"/>
        <v>13.19251875</v>
      </c>
      <c r="M20" s="40">
        <f t="shared" si="12"/>
        <v>1929.6758520833328</v>
      </c>
      <c r="O20" s="45">
        <f t="shared" si="13"/>
        <v>7021.8760173032388</v>
      </c>
      <c r="P20" s="46">
        <f t="shared" si="22"/>
        <v>7.0218760173032386</v>
      </c>
      <c r="Q20" s="42">
        <f t="shared" si="14"/>
        <v>7.0218760173032395</v>
      </c>
      <c r="R20" s="46">
        <f t="shared" si="20"/>
        <v>4.6823154895672577E-3</v>
      </c>
      <c r="S20" s="42">
        <f t="shared" si="15"/>
        <v>0</v>
      </c>
      <c r="T20" s="43">
        <v>0</v>
      </c>
      <c r="V20" s="58">
        <f t="shared" si="16"/>
        <v>1773.3333333333328</v>
      </c>
      <c r="W20" s="58">
        <f t="shared" si="17"/>
        <v>0</v>
      </c>
      <c r="Y20" s="61">
        <f t="shared" si="1"/>
        <v>12076.259259259259</v>
      </c>
      <c r="Z20" s="61">
        <f t="shared" si="2"/>
        <v>12.07625925925926</v>
      </c>
      <c r="AA20" s="61">
        <f t="shared" si="3"/>
        <v>0</v>
      </c>
      <c r="AB20" s="63">
        <f t="shared" si="4"/>
        <v>0</v>
      </c>
      <c r="AD20" s="64">
        <f t="shared" si="5"/>
        <v>0</v>
      </c>
      <c r="AE20" s="64">
        <f t="shared" si="6"/>
        <v>0</v>
      </c>
      <c r="AG20" s="65">
        <v>33688.238665104167</v>
      </c>
      <c r="AH20" s="36">
        <f t="shared" si="7"/>
        <v>33.688238665104166</v>
      </c>
      <c r="AJ20" s="36" t="str">
        <f t="shared" si="8"/>
        <v/>
      </c>
      <c r="AM20" s="36">
        <f t="shared" si="21"/>
        <v>0</v>
      </c>
    </row>
    <row r="21" spans="2:40" ht="15.75" thickBot="1" x14ac:dyDescent="0.3">
      <c r="B21" s="14" t="s">
        <v>59</v>
      </c>
      <c r="C21" s="14">
        <v>17</v>
      </c>
      <c r="D21" s="14">
        <v>17</v>
      </c>
      <c r="E21" s="44">
        <v>16.899999999999999</v>
      </c>
      <c r="F21" s="37">
        <f t="shared" si="18"/>
        <v>1.1944444444444444</v>
      </c>
      <c r="G21" s="37">
        <f t="shared" si="19"/>
        <v>4.3</v>
      </c>
      <c r="I21" s="33">
        <f t="shared" si="0"/>
        <v>4.6944444444444446</v>
      </c>
      <c r="J21" s="34">
        <f t="shared" si="9"/>
        <v>2178.6666666666665</v>
      </c>
      <c r="K21" s="34">
        <f t="shared" si="10"/>
        <v>143.15</v>
      </c>
      <c r="L21" s="39">
        <f t="shared" si="11"/>
        <v>21.95626875</v>
      </c>
      <c r="M21" s="40">
        <f t="shared" si="12"/>
        <v>2343.7729354166663</v>
      </c>
      <c r="O21" s="45">
        <f t="shared" si="13"/>
        <v>11002.711835706017</v>
      </c>
      <c r="P21" s="46">
        <f t="shared" si="22"/>
        <v>11.002711835706018</v>
      </c>
      <c r="Q21" s="42">
        <f t="shared" si="14"/>
        <v>11.00271183570602</v>
      </c>
      <c r="R21" s="46">
        <f t="shared" si="20"/>
        <v>7.7386243328189299E-3</v>
      </c>
      <c r="S21" s="42">
        <f t="shared" si="15"/>
        <v>0</v>
      </c>
      <c r="T21" s="43">
        <v>0</v>
      </c>
      <c r="V21" s="58">
        <f t="shared" si="16"/>
        <v>2178.6666666666665</v>
      </c>
      <c r="W21" s="58">
        <f t="shared" si="17"/>
        <v>0</v>
      </c>
      <c r="Y21" s="61">
        <f t="shared" si="1"/>
        <v>20098.481481481482</v>
      </c>
      <c r="Z21" s="61">
        <f t="shared" si="2"/>
        <v>20.098481481481482</v>
      </c>
      <c r="AA21" s="61">
        <f t="shared" si="3"/>
        <v>0</v>
      </c>
      <c r="AB21" s="63">
        <f t="shared" si="4"/>
        <v>0</v>
      </c>
      <c r="AD21" s="64">
        <f t="shared" si="5"/>
        <v>0</v>
      </c>
      <c r="AE21" s="64">
        <f t="shared" si="6"/>
        <v>0</v>
      </c>
      <c r="AG21" s="65">
        <v>35071.445560243053</v>
      </c>
      <c r="AH21" s="36">
        <f t="shared" si="7"/>
        <v>35.071445560243056</v>
      </c>
      <c r="AJ21" s="36" t="str">
        <f t="shared" si="8"/>
        <v/>
      </c>
      <c r="AM21" s="36">
        <f t="shared" si="21"/>
        <v>0</v>
      </c>
    </row>
    <row r="22" spans="2:40" ht="15.75" thickBot="1" x14ac:dyDescent="0.3">
      <c r="B22" s="14" t="s">
        <v>59</v>
      </c>
      <c r="C22" s="14">
        <v>18</v>
      </c>
      <c r="D22" s="14">
        <v>18</v>
      </c>
      <c r="E22" s="44">
        <v>21.7</v>
      </c>
      <c r="F22" s="37">
        <f t="shared" si="18"/>
        <v>1.2638888888888891</v>
      </c>
      <c r="G22" s="37">
        <f t="shared" si="19"/>
        <v>4.5500000000000007</v>
      </c>
      <c r="I22" s="33">
        <f t="shared" si="0"/>
        <v>6.0277777777777777</v>
      </c>
      <c r="J22" s="34">
        <f t="shared" si="9"/>
        <v>2305.3333333333335</v>
      </c>
      <c r="K22" s="34">
        <f t="shared" si="10"/>
        <v>143.15</v>
      </c>
      <c r="L22" s="39">
        <f t="shared" si="11"/>
        <v>36.199668749999994</v>
      </c>
      <c r="M22" s="40">
        <f t="shared" si="12"/>
        <v>2484.6830020833336</v>
      </c>
      <c r="O22" s="45">
        <f t="shared" si="13"/>
        <v>14977.116984780094</v>
      </c>
      <c r="P22" s="46">
        <f t="shared" si="22"/>
        <v>14.977116984780094</v>
      </c>
      <c r="Q22" s="42">
        <f t="shared" si="14"/>
        <v>14.977116984780094</v>
      </c>
      <c r="R22" s="46">
        <f t="shared" si="20"/>
        <v>1.1898934606368955E-2</v>
      </c>
      <c r="S22" s="42">
        <f t="shared" si="15"/>
        <v>0</v>
      </c>
      <c r="T22" s="43">
        <v>0</v>
      </c>
      <c r="V22" s="58">
        <f t="shared" si="16"/>
        <v>2305.3333333333335</v>
      </c>
      <c r="W22" s="58">
        <f t="shared" si="17"/>
        <v>0</v>
      </c>
      <c r="Y22" s="61">
        <f t="shared" si="1"/>
        <v>33136.703703703701</v>
      </c>
      <c r="Z22" s="61">
        <f t="shared" si="2"/>
        <v>33.136703703703702</v>
      </c>
      <c r="AA22" s="61">
        <f t="shared" si="3"/>
        <v>0</v>
      </c>
      <c r="AB22" s="63">
        <f t="shared" si="4"/>
        <v>0</v>
      </c>
      <c r="AD22" s="64">
        <f t="shared" si="5"/>
        <v>0</v>
      </c>
      <c r="AE22" s="64">
        <f t="shared" si="6"/>
        <v>0</v>
      </c>
      <c r="AG22" s="65">
        <v>35129.696107465286</v>
      </c>
      <c r="AH22" s="36">
        <f t="shared" si="7"/>
        <v>35.129696107465286</v>
      </c>
      <c r="AJ22" s="36" t="str">
        <f t="shared" si="8"/>
        <v/>
      </c>
      <c r="AL22" s="65">
        <v>36510.068546990748</v>
      </c>
      <c r="AM22" s="36">
        <f t="shared" si="21"/>
        <v>36.510068546990745</v>
      </c>
    </row>
    <row r="23" spans="2:40" ht="15.75" thickBot="1" x14ac:dyDescent="0.3">
      <c r="B23" s="14" t="s">
        <v>59</v>
      </c>
      <c r="C23" s="14">
        <v>19</v>
      </c>
      <c r="D23" s="14">
        <v>19</v>
      </c>
      <c r="E23" s="44">
        <v>26</v>
      </c>
      <c r="F23" s="37">
        <f t="shared" si="18"/>
        <v>0.80555555555555558</v>
      </c>
      <c r="G23" s="37">
        <f t="shared" si="19"/>
        <v>2.9000000000000004</v>
      </c>
      <c r="I23" s="33">
        <f t="shared" si="0"/>
        <v>7.2222222222222223</v>
      </c>
      <c r="J23" s="34">
        <f t="shared" si="9"/>
        <v>1469.3333333333335</v>
      </c>
      <c r="K23" s="34">
        <f t="shared" si="10"/>
        <v>143.15</v>
      </c>
      <c r="L23" s="39">
        <f t="shared" si="11"/>
        <v>51.967500000000001</v>
      </c>
      <c r="M23" s="40">
        <f t="shared" si="12"/>
        <v>1664.4508333333335</v>
      </c>
      <c r="O23" s="45">
        <f t="shared" si="13"/>
        <v>12021.033796296299</v>
      </c>
      <c r="P23" s="46">
        <f t="shared" si="22"/>
        <v>12.021033796296299</v>
      </c>
      <c r="Q23" s="42">
        <f t="shared" si="14"/>
        <v>12.021033796296299</v>
      </c>
      <c r="R23" s="46">
        <f t="shared" si="20"/>
        <v>1.5238110660895705E-2</v>
      </c>
      <c r="S23" s="42">
        <f t="shared" si="15"/>
        <v>0</v>
      </c>
      <c r="T23" s="43">
        <v>0</v>
      </c>
      <c r="V23" s="58">
        <f t="shared" si="16"/>
        <v>1469.3333333333335</v>
      </c>
      <c r="W23" s="58">
        <f t="shared" si="17"/>
        <v>0</v>
      </c>
      <c r="Y23" s="61">
        <f t="shared" si="1"/>
        <v>47570.370370370372</v>
      </c>
      <c r="Z23" s="61">
        <f t="shared" si="2"/>
        <v>47.57037037037037</v>
      </c>
      <c r="AA23" s="61">
        <f t="shared" si="3"/>
        <v>0</v>
      </c>
      <c r="AB23" s="63">
        <f t="shared" si="4"/>
        <v>0</v>
      </c>
      <c r="AD23" s="64">
        <f t="shared" si="5"/>
        <v>0</v>
      </c>
      <c r="AE23" s="64">
        <f t="shared" si="6"/>
        <v>0</v>
      </c>
      <c r="AG23" s="65">
        <v>35510.956736805565</v>
      </c>
      <c r="AH23" s="36">
        <f t="shared" si="7"/>
        <v>35.510956736805568</v>
      </c>
      <c r="AJ23" s="36" t="str">
        <f t="shared" si="8"/>
        <v/>
      </c>
      <c r="AL23" s="65">
        <v>48659.035324305565</v>
      </c>
      <c r="AM23" s="36">
        <f t="shared" si="21"/>
        <v>48.659035324305563</v>
      </c>
    </row>
    <row r="24" spans="2:40" ht="15.75" thickBot="1" x14ac:dyDescent="0.3">
      <c r="B24" s="14" t="s">
        <v>59</v>
      </c>
      <c r="C24" s="14">
        <v>20</v>
      </c>
      <c r="D24" s="14">
        <v>20</v>
      </c>
      <c r="E24" s="44">
        <v>27.5</v>
      </c>
      <c r="F24" s="37">
        <f t="shared" si="18"/>
        <v>0.29166666666666685</v>
      </c>
      <c r="G24" s="37">
        <f t="shared" si="19"/>
        <v>1.0500000000000007</v>
      </c>
      <c r="I24" s="33">
        <f t="shared" si="0"/>
        <v>7.6388888888888893</v>
      </c>
      <c r="J24" s="34">
        <f t="shared" si="9"/>
        <v>532.00000000000034</v>
      </c>
      <c r="K24" s="34">
        <f t="shared" si="10"/>
        <v>143.15</v>
      </c>
      <c r="L24" s="39">
        <f t="shared" si="11"/>
        <v>58.13671875</v>
      </c>
      <c r="M24" s="40">
        <f t="shared" si="12"/>
        <v>733.28671875000032</v>
      </c>
      <c r="O24" s="45">
        <f t="shared" si="13"/>
        <v>5601.4957682291697</v>
      </c>
      <c r="P24" s="46">
        <f t="shared" si="22"/>
        <v>5.6014957682291699</v>
      </c>
      <c r="Q24" s="42">
        <f t="shared" si="14"/>
        <v>5.6014957682291699</v>
      </c>
      <c r="R24" s="46">
        <f t="shared" si="20"/>
        <v>1.679408170762603E-2</v>
      </c>
      <c r="S24" s="42">
        <f t="shared" si="15"/>
        <v>0</v>
      </c>
      <c r="T24" s="43">
        <v>0</v>
      </c>
      <c r="V24" s="58">
        <f t="shared" si="16"/>
        <v>532.00000000000034</v>
      </c>
      <c r="W24" s="58">
        <f t="shared" si="17"/>
        <v>0</v>
      </c>
      <c r="Y24" s="61">
        <f t="shared" si="1"/>
        <v>53217.592592592599</v>
      </c>
      <c r="Z24" s="61">
        <f t="shared" si="2"/>
        <v>53.217592592592595</v>
      </c>
      <c r="AA24" s="61">
        <f t="shared" si="3"/>
        <v>0</v>
      </c>
      <c r="AB24" s="63">
        <f t="shared" si="4"/>
        <v>0</v>
      </c>
      <c r="AD24" s="64">
        <f t="shared" si="5"/>
        <v>0</v>
      </c>
      <c r="AE24" s="64">
        <f t="shared" si="6"/>
        <v>0</v>
      </c>
      <c r="AG24" s="65">
        <v>36510.068546990748</v>
      </c>
      <c r="AH24" s="36">
        <f t="shared" si="7"/>
        <v>36.510068546990745</v>
      </c>
      <c r="AJ24" s="36" t="str">
        <f t="shared" si="8"/>
        <v/>
      </c>
      <c r="AL24" s="65">
        <v>14265.123856250002</v>
      </c>
      <c r="AM24" s="36">
        <f t="shared" si="21"/>
        <v>14.265123856250002</v>
      </c>
    </row>
    <row r="25" spans="2:40" ht="15.75" thickBot="1" x14ac:dyDescent="0.3">
      <c r="B25" s="14" t="s">
        <v>59</v>
      </c>
      <c r="C25" s="14">
        <v>21</v>
      </c>
      <c r="D25" s="14">
        <v>21</v>
      </c>
      <c r="E25" s="44">
        <v>28.1</v>
      </c>
      <c r="F25" s="37">
        <f t="shared" si="18"/>
        <v>0.1111111111111112</v>
      </c>
      <c r="G25" s="37">
        <f t="shared" si="19"/>
        <v>0.40000000000000036</v>
      </c>
      <c r="I25" s="33">
        <f t="shared" si="0"/>
        <v>7.8055555555555562</v>
      </c>
      <c r="J25" s="34">
        <f t="shared" si="9"/>
        <v>202.66666666666683</v>
      </c>
      <c r="K25" s="34">
        <f t="shared" si="10"/>
        <v>143.15</v>
      </c>
      <c r="L25" s="39">
        <f t="shared" si="11"/>
        <v>60.701268750000011</v>
      </c>
      <c r="M25" s="40">
        <f t="shared" si="12"/>
        <v>406.51793541666689</v>
      </c>
      <c r="O25" s="45">
        <f t="shared" si="13"/>
        <v>3173.0983292245392</v>
      </c>
      <c r="P25" s="46">
        <f t="shared" si="22"/>
        <v>3.1730983292245392</v>
      </c>
      <c r="Q25" s="42">
        <f t="shared" si="14"/>
        <v>3.1730983292245387</v>
      </c>
      <c r="R25" s="46">
        <f t="shared" si="20"/>
        <v>1.7675497910188402E-2</v>
      </c>
      <c r="S25" s="42">
        <f t="shared" si="15"/>
        <v>0</v>
      </c>
      <c r="T25" s="43">
        <v>0</v>
      </c>
      <c r="V25" s="58">
        <f t="shared" si="16"/>
        <v>202.66666666666683</v>
      </c>
      <c r="W25" s="58">
        <f t="shared" si="17"/>
        <v>0</v>
      </c>
      <c r="Y25" s="61">
        <f t="shared" si="1"/>
        <v>55565.148148148161</v>
      </c>
      <c r="Z25" s="61">
        <f t="shared" si="2"/>
        <v>55.565148148148161</v>
      </c>
      <c r="AA25" s="61">
        <f t="shared" si="3"/>
        <v>0</v>
      </c>
      <c r="AB25" s="63">
        <f t="shared" si="4"/>
        <v>0</v>
      </c>
      <c r="AD25" s="64">
        <f t="shared" si="5"/>
        <v>0</v>
      </c>
      <c r="AE25" s="64">
        <f t="shared" si="6"/>
        <v>0</v>
      </c>
      <c r="AG25" s="65">
        <v>38717.400231423613</v>
      </c>
      <c r="AH25" s="36">
        <f t="shared" si="7"/>
        <v>38.717400231423611</v>
      </c>
      <c r="AJ25" s="36" t="str">
        <f t="shared" si="8"/>
        <v/>
      </c>
      <c r="AL25" s="65">
        <v>35129.696107465286</v>
      </c>
      <c r="AM25" s="36">
        <f t="shared" si="21"/>
        <v>35.129696107465286</v>
      </c>
    </row>
    <row r="26" spans="2:40" ht="15.75" thickBot="1" x14ac:dyDescent="0.3">
      <c r="B26" s="14" t="s">
        <v>59</v>
      </c>
      <c r="C26" s="14">
        <v>22</v>
      </c>
      <c r="D26" s="14">
        <v>22</v>
      </c>
      <c r="E26" s="44">
        <v>28.3</v>
      </c>
      <c r="F26" s="37">
        <f t="shared" si="18"/>
        <v>9.7222222222222127E-2</v>
      </c>
      <c r="G26" s="37">
        <f t="shared" si="19"/>
        <v>0.34999999999999964</v>
      </c>
      <c r="I26" s="33">
        <f t="shared" si="0"/>
        <v>7.8611111111111116</v>
      </c>
      <c r="J26" s="34">
        <f t="shared" si="9"/>
        <v>177.33333333333317</v>
      </c>
      <c r="K26" s="34">
        <f t="shared" si="10"/>
        <v>143.15</v>
      </c>
      <c r="L26" s="39">
        <f t="shared" si="11"/>
        <v>61.568418750000006</v>
      </c>
      <c r="M26" s="40">
        <f t="shared" si="12"/>
        <v>382.05175208333321</v>
      </c>
      <c r="O26" s="45">
        <f t="shared" si="13"/>
        <v>3003.3512733217585</v>
      </c>
      <c r="P26" s="46">
        <f t="shared" si="22"/>
        <v>3.0033512733217584</v>
      </c>
      <c r="Q26" s="42">
        <f t="shared" si="14"/>
        <v>3.0033512733217584</v>
      </c>
      <c r="R26" s="46">
        <f t="shared" si="20"/>
        <v>1.8509762152777779E-2</v>
      </c>
      <c r="S26" s="42">
        <f t="shared" si="15"/>
        <v>0</v>
      </c>
      <c r="T26" s="43">
        <v>0</v>
      </c>
      <c r="V26" s="58">
        <f t="shared" si="16"/>
        <v>177.33333333333317</v>
      </c>
      <c r="W26" s="58">
        <f t="shared" si="17"/>
        <v>0</v>
      </c>
      <c r="Y26" s="61">
        <f t="shared" si="1"/>
        <v>56358.925925925934</v>
      </c>
      <c r="Z26" s="61">
        <f t="shared" si="2"/>
        <v>56.358925925925931</v>
      </c>
      <c r="AA26" s="61">
        <f t="shared" si="3"/>
        <v>0</v>
      </c>
      <c r="AB26" s="63">
        <f t="shared" si="4"/>
        <v>0</v>
      </c>
      <c r="AD26" s="64">
        <f t="shared" si="5"/>
        <v>0</v>
      </c>
      <c r="AE26" s="64">
        <f t="shared" si="6"/>
        <v>0</v>
      </c>
      <c r="AG26" s="65">
        <v>48659.035324305565</v>
      </c>
      <c r="AH26" s="36">
        <f t="shared" si="7"/>
        <v>48.659035324305563</v>
      </c>
      <c r="AJ26" s="36" t="str">
        <f t="shared" si="8"/>
        <v/>
      </c>
      <c r="AL26" s="65">
        <v>49072.117966782418</v>
      </c>
      <c r="AM26" s="36">
        <f t="shared" si="21"/>
        <v>49.072117966782415</v>
      </c>
      <c r="AN26" s="36" t="s">
        <v>90</v>
      </c>
    </row>
    <row r="27" spans="2:40" ht="15.75" thickBot="1" x14ac:dyDescent="0.3">
      <c r="B27" s="14" t="s">
        <v>59</v>
      </c>
      <c r="C27" s="14">
        <v>23</v>
      </c>
      <c r="D27" s="14">
        <v>23</v>
      </c>
      <c r="E27" s="44">
        <v>28.8</v>
      </c>
      <c r="F27" s="37">
        <f t="shared" si="18"/>
        <v>0.1111111111111112</v>
      </c>
      <c r="G27" s="37">
        <f t="shared" si="19"/>
        <v>0.40000000000000036</v>
      </c>
      <c r="I27" s="33">
        <f t="shared" si="0"/>
        <v>8</v>
      </c>
      <c r="J27" s="34">
        <f t="shared" si="9"/>
        <v>202.66666666666683</v>
      </c>
      <c r="K27" s="34">
        <f t="shared" si="10"/>
        <v>143.15</v>
      </c>
      <c r="L27" s="39">
        <f t="shared" si="11"/>
        <v>63.763199999999998</v>
      </c>
      <c r="M27" s="40">
        <f t="shared" si="12"/>
        <v>409.57986666666682</v>
      </c>
      <c r="O27" s="45">
        <f t="shared" si="13"/>
        <v>3276.6389333333345</v>
      </c>
      <c r="P27" s="46">
        <f t="shared" si="22"/>
        <v>3.2766389333333343</v>
      </c>
      <c r="Q27" s="42">
        <f t="shared" si="14"/>
        <v>3.2766389333333343</v>
      </c>
      <c r="R27" s="46">
        <f t="shared" si="20"/>
        <v>1.941993963425926E-2</v>
      </c>
      <c r="S27" s="42">
        <f t="shared" si="15"/>
        <v>0</v>
      </c>
      <c r="T27" s="43">
        <v>0</v>
      </c>
      <c r="V27" s="58">
        <f t="shared" si="16"/>
        <v>202.66666666666683</v>
      </c>
      <c r="W27" s="58">
        <f t="shared" si="17"/>
        <v>0</v>
      </c>
      <c r="Y27" s="61">
        <f t="shared" si="1"/>
        <v>58368</v>
      </c>
      <c r="Z27" s="61">
        <f t="shared" si="2"/>
        <v>58.368000000000002</v>
      </c>
      <c r="AA27" s="61">
        <f t="shared" si="3"/>
        <v>0</v>
      </c>
      <c r="AB27" s="63">
        <f t="shared" si="4"/>
        <v>0</v>
      </c>
      <c r="AD27" s="64">
        <f t="shared" si="5"/>
        <v>0</v>
      </c>
      <c r="AE27" s="64">
        <f t="shared" si="6"/>
        <v>0</v>
      </c>
      <c r="AG27" s="65">
        <v>49072.117966782418</v>
      </c>
      <c r="AH27" s="36">
        <f t="shared" si="7"/>
        <v>49.072117966782415</v>
      </c>
      <c r="AJ27" s="36" t="str">
        <f t="shared" si="8"/>
        <v/>
      </c>
      <c r="AL27" s="65">
        <v>33688.238665104167</v>
      </c>
      <c r="AM27" s="36">
        <f t="shared" si="21"/>
        <v>33.688238665104166</v>
      </c>
    </row>
    <row r="28" spans="2:40" ht="15.75" thickBot="1" x14ac:dyDescent="0.3">
      <c r="B28" s="14" t="s">
        <v>59</v>
      </c>
      <c r="C28" s="14">
        <v>24</v>
      </c>
      <c r="D28" s="14">
        <v>24</v>
      </c>
      <c r="E28" s="44">
        <v>29.1</v>
      </c>
      <c r="F28" s="37">
        <f t="shared" si="18"/>
        <v>0.27777777777777779</v>
      </c>
      <c r="G28" s="37">
        <f t="shared" si="19"/>
        <v>1</v>
      </c>
      <c r="I28" s="33">
        <f t="shared" si="0"/>
        <v>8.0833333333333339</v>
      </c>
      <c r="J28" s="34">
        <f t="shared" si="9"/>
        <v>506.66666666666669</v>
      </c>
      <c r="K28" s="34">
        <f t="shared" si="10"/>
        <v>143.15</v>
      </c>
      <c r="L28" s="39">
        <f t="shared" si="11"/>
        <v>65.098518750000011</v>
      </c>
      <c r="M28" s="40">
        <f t="shared" si="12"/>
        <v>714.91518541666665</v>
      </c>
      <c r="O28" s="45">
        <f t="shared" si="13"/>
        <v>5778.8977487847224</v>
      </c>
      <c r="P28" s="46">
        <f t="shared" si="22"/>
        <v>5.778897748784722</v>
      </c>
      <c r="Q28" s="42">
        <f t="shared" si="14"/>
        <v>5.7788977487847228</v>
      </c>
      <c r="R28" s="46">
        <f t="shared" si="20"/>
        <v>2.1025189008921683E-2</v>
      </c>
      <c r="S28" s="42">
        <f t="shared" si="15"/>
        <v>0</v>
      </c>
      <c r="T28" s="43">
        <v>0</v>
      </c>
      <c r="V28" s="58">
        <f t="shared" si="16"/>
        <v>506.66666666666669</v>
      </c>
      <c r="W28" s="58">
        <f t="shared" si="17"/>
        <v>0</v>
      </c>
      <c r="Y28" s="61">
        <f t="shared" si="1"/>
        <v>59590.333333333343</v>
      </c>
      <c r="Z28" s="61">
        <f t="shared" si="2"/>
        <v>59.590333333333341</v>
      </c>
      <c r="AA28" s="61">
        <f t="shared" si="3"/>
        <v>0</v>
      </c>
      <c r="AB28" s="63">
        <f t="shared" si="4"/>
        <v>0</v>
      </c>
      <c r="AD28" s="64">
        <f t="shared" si="5"/>
        <v>0</v>
      </c>
      <c r="AE28" s="64">
        <f t="shared" si="6"/>
        <v>0</v>
      </c>
      <c r="AG28" s="65">
        <v>49464.629886631956</v>
      </c>
      <c r="AH28" s="36">
        <f t="shared" si="7"/>
        <v>49.464629886631954</v>
      </c>
      <c r="AJ28" s="36" t="str">
        <f t="shared" si="8"/>
        <v/>
      </c>
      <c r="AL28" s="65">
        <v>115043.86608194445</v>
      </c>
      <c r="AM28" s="36">
        <f t="shared" si="21"/>
        <v>115.04386608194444</v>
      </c>
    </row>
    <row r="29" spans="2:40" ht="15.75" thickBot="1" x14ac:dyDescent="0.3">
      <c r="B29" s="14" t="s">
        <v>59</v>
      </c>
      <c r="C29" s="14">
        <v>25</v>
      </c>
      <c r="D29" s="14">
        <v>25</v>
      </c>
      <c r="E29" s="44">
        <v>30.8</v>
      </c>
      <c r="F29" s="37">
        <f t="shared" si="18"/>
        <v>0.38888888888888851</v>
      </c>
      <c r="G29" s="37">
        <f t="shared" si="19"/>
        <v>1.3999999999999986</v>
      </c>
      <c r="I29" s="33">
        <f t="shared" si="0"/>
        <v>8.5555555555555554</v>
      </c>
      <c r="J29" s="34">
        <f t="shared" si="9"/>
        <v>709.33333333333269</v>
      </c>
      <c r="K29" s="34">
        <f t="shared" si="10"/>
        <v>143.15</v>
      </c>
      <c r="L29" s="39">
        <f t="shared" si="11"/>
        <v>72.926699999999997</v>
      </c>
      <c r="M29" s="40">
        <f t="shared" si="12"/>
        <v>925.41003333333265</v>
      </c>
      <c r="O29" s="45">
        <f t="shared" si="13"/>
        <v>7917.3969518518461</v>
      </c>
      <c r="P29" s="46">
        <f t="shared" si="22"/>
        <v>7.9173969518518463</v>
      </c>
      <c r="Q29" s="42">
        <f t="shared" si="14"/>
        <v>7.9173969518518463</v>
      </c>
      <c r="R29" s="46">
        <f t="shared" si="20"/>
        <v>2.322446593999164E-2</v>
      </c>
      <c r="S29" s="42">
        <f t="shared" si="15"/>
        <v>0</v>
      </c>
      <c r="T29" s="43">
        <v>0</v>
      </c>
      <c r="V29" s="58">
        <f t="shared" si="16"/>
        <v>709.33333333333269</v>
      </c>
      <c r="W29" s="58">
        <f t="shared" si="17"/>
        <v>0</v>
      </c>
      <c r="Y29" s="61">
        <f t="shared" si="1"/>
        <v>66756.148148148146</v>
      </c>
      <c r="Z29" s="61">
        <f t="shared" si="2"/>
        <v>66.756148148148142</v>
      </c>
      <c r="AA29" s="61">
        <f t="shared" si="3"/>
        <v>0</v>
      </c>
      <c r="AB29" s="63">
        <f t="shared" si="4"/>
        <v>0</v>
      </c>
      <c r="AD29" s="64">
        <f t="shared" si="5"/>
        <v>0</v>
      </c>
      <c r="AE29" s="64">
        <f t="shared" si="6"/>
        <v>0</v>
      </c>
      <c r="AG29" s="65">
        <v>54597.681913831038</v>
      </c>
      <c r="AH29" s="36">
        <f t="shared" si="7"/>
        <v>54.597681913831039</v>
      </c>
      <c r="AJ29" s="36" t="str">
        <f t="shared" si="8"/>
        <v/>
      </c>
      <c r="AL29" s="65">
        <v>76299.147563368038</v>
      </c>
      <c r="AM29" s="36">
        <f t="shared" si="21"/>
        <v>76.299147563368038</v>
      </c>
    </row>
    <row r="30" spans="2:40" ht="15.75" thickBot="1" x14ac:dyDescent="0.3">
      <c r="B30" s="14" t="s">
        <v>59</v>
      </c>
      <c r="C30" s="14">
        <v>26</v>
      </c>
      <c r="D30" s="14">
        <v>26</v>
      </c>
      <c r="E30" s="44">
        <v>31.9</v>
      </c>
      <c r="F30" s="37">
        <f t="shared" si="18"/>
        <v>0.45833333333333343</v>
      </c>
      <c r="G30" s="37">
        <f t="shared" si="19"/>
        <v>1.6500000000000004</v>
      </c>
      <c r="I30" s="33">
        <f t="shared" si="0"/>
        <v>8.8611111111111107</v>
      </c>
      <c r="J30" s="34">
        <f t="shared" si="9"/>
        <v>836.00000000000011</v>
      </c>
      <c r="K30" s="34">
        <f t="shared" si="10"/>
        <v>143.15</v>
      </c>
      <c r="L30" s="39">
        <f t="shared" si="11"/>
        <v>78.228768749999986</v>
      </c>
      <c r="M30" s="40">
        <f t="shared" si="12"/>
        <v>1057.3787687500001</v>
      </c>
      <c r="O30" s="45">
        <f t="shared" si="13"/>
        <v>9369.5507564236104</v>
      </c>
      <c r="P30" s="46">
        <f t="shared" si="22"/>
        <v>9.3695507564236102</v>
      </c>
      <c r="Q30" s="42">
        <f t="shared" si="14"/>
        <v>9.3695507564236102</v>
      </c>
      <c r="R30" s="46">
        <f t="shared" si="20"/>
        <v>2.5827118927887086E-2</v>
      </c>
      <c r="S30" s="42">
        <f t="shared" si="15"/>
        <v>0</v>
      </c>
      <c r="T30" s="43">
        <v>0</v>
      </c>
      <c r="V30" s="58">
        <f t="shared" si="16"/>
        <v>836.00000000000011</v>
      </c>
      <c r="W30" s="58">
        <f t="shared" si="17"/>
        <v>0</v>
      </c>
      <c r="Y30" s="61">
        <f t="shared" si="1"/>
        <v>71609.592592592584</v>
      </c>
      <c r="Z30" s="61">
        <f t="shared" si="2"/>
        <v>71.609592592592577</v>
      </c>
      <c r="AA30" s="61">
        <f t="shared" si="3"/>
        <v>0</v>
      </c>
      <c r="AB30" s="63">
        <f t="shared" si="4"/>
        <v>0</v>
      </c>
      <c r="AD30" s="64">
        <f t="shared" si="5"/>
        <v>0</v>
      </c>
      <c r="AE30" s="64">
        <f t="shared" si="6"/>
        <v>0</v>
      </c>
      <c r="AG30" s="65">
        <v>58677.721194270838</v>
      </c>
      <c r="AH30" s="36">
        <f t="shared" si="7"/>
        <v>58.677721194270838</v>
      </c>
      <c r="AJ30" s="36" t="str">
        <f t="shared" si="8"/>
        <v/>
      </c>
      <c r="AL30" s="65">
        <v>54597.681913831038</v>
      </c>
      <c r="AM30" s="36">
        <f t="shared" si="21"/>
        <v>54.597681913831039</v>
      </c>
    </row>
    <row r="31" spans="2:40" ht="15.75" thickBot="1" x14ac:dyDescent="0.3">
      <c r="B31" s="14" t="s">
        <v>59</v>
      </c>
      <c r="C31" s="14">
        <v>27</v>
      </c>
      <c r="D31" s="14">
        <v>27</v>
      </c>
      <c r="E31" s="44">
        <v>34.1</v>
      </c>
      <c r="F31" s="37">
        <f t="shared" si="18"/>
        <v>0.65277777777777812</v>
      </c>
      <c r="G31" s="37">
        <f t="shared" si="19"/>
        <v>2.3500000000000014</v>
      </c>
      <c r="I31" s="33">
        <f t="shared" si="0"/>
        <v>9.4722222222222232</v>
      </c>
      <c r="J31" s="34">
        <f t="shared" si="9"/>
        <v>1190.6666666666672</v>
      </c>
      <c r="K31" s="34">
        <f t="shared" si="10"/>
        <v>143.15</v>
      </c>
      <c r="L31" s="39">
        <f t="shared" si="11"/>
        <v>89.391018750000015</v>
      </c>
      <c r="M31" s="40">
        <f t="shared" si="12"/>
        <v>1423.2076854166671</v>
      </c>
      <c r="O31" s="45">
        <f t="shared" si="13"/>
        <v>13480.939464641209</v>
      </c>
      <c r="P31" s="46">
        <f t="shared" si="22"/>
        <v>13.480939464641208</v>
      </c>
      <c r="Q31" s="42">
        <f t="shared" si="14"/>
        <v>13.480939464641212</v>
      </c>
      <c r="R31" s="46">
        <f t="shared" si="20"/>
        <v>2.9571824334731867E-2</v>
      </c>
      <c r="S31" s="42">
        <f t="shared" si="15"/>
        <v>0</v>
      </c>
      <c r="T31" s="43">
        <v>0</v>
      </c>
      <c r="V31" s="58">
        <f t="shared" si="16"/>
        <v>1190.6666666666672</v>
      </c>
      <c r="W31" s="58">
        <f t="shared" si="17"/>
        <v>0</v>
      </c>
      <c r="Y31" s="61">
        <f t="shared" si="1"/>
        <v>81827.37037037038</v>
      </c>
      <c r="Z31" s="61">
        <f t="shared" si="2"/>
        <v>81.827370370370375</v>
      </c>
      <c r="AA31" s="61">
        <f t="shared" si="3"/>
        <v>0</v>
      </c>
      <c r="AB31" s="63">
        <f t="shared" si="4"/>
        <v>0</v>
      </c>
      <c r="AD31" s="64">
        <f t="shared" si="5"/>
        <v>0</v>
      </c>
      <c r="AE31" s="64">
        <f t="shared" si="6"/>
        <v>0</v>
      </c>
      <c r="AG31" s="65">
        <v>64667.430271875004</v>
      </c>
      <c r="AH31" s="36">
        <f t="shared" si="7"/>
        <v>64.667430271875006</v>
      </c>
      <c r="AJ31" s="36" t="str">
        <f t="shared" si="8"/>
        <v/>
      </c>
      <c r="AL31" s="65">
        <v>124855.05371440975</v>
      </c>
      <c r="AM31" s="36">
        <f t="shared" si="21"/>
        <v>124.85505371440975</v>
      </c>
    </row>
    <row r="32" spans="2:40" ht="15.75" thickBot="1" x14ac:dyDescent="0.3">
      <c r="B32" s="14" t="s">
        <v>59</v>
      </c>
      <c r="C32" s="14">
        <v>28</v>
      </c>
      <c r="D32" s="14">
        <v>28</v>
      </c>
      <c r="E32" s="44">
        <v>36.6</v>
      </c>
      <c r="F32" s="37">
        <f t="shared" si="18"/>
        <v>0.69444444444444442</v>
      </c>
      <c r="G32" s="37">
        <f t="shared" si="19"/>
        <v>2.5</v>
      </c>
      <c r="I32" s="33">
        <f t="shared" si="0"/>
        <v>10.166666666666668</v>
      </c>
      <c r="J32" s="34">
        <f t="shared" si="9"/>
        <v>1266.6666666666665</v>
      </c>
      <c r="K32" s="34">
        <f t="shared" si="10"/>
        <v>143.15</v>
      </c>
      <c r="L32" s="39">
        <f t="shared" si="11"/>
        <v>102.97867500000001</v>
      </c>
      <c r="M32" s="40">
        <f t="shared" si="12"/>
        <v>1512.7953416666664</v>
      </c>
      <c r="O32" s="45">
        <f t="shared" si="13"/>
        <v>15380.085973611111</v>
      </c>
      <c r="P32" s="46">
        <f t="shared" si="22"/>
        <v>15.380085973611111</v>
      </c>
      <c r="Q32" s="42">
        <f t="shared" si="14"/>
        <v>15.380085973611113</v>
      </c>
      <c r="R32" s="46">
        <f t="shared" si="20"/>
        <v>3.384407043851273E-2</v>
      </c>
      <c r="S32" s="42">
        <f t="shared" si="15"/>
        <v>0</v>
      </c>
      <c r="T32" s="43">
        <v>0</v>
      </c>
      <c r="V32" s="58">
        <f t="shared" si="16"/>
        <v>1266.6666666666665</v>
      </c>
      <c r="W32" s="58">
        <f t="shared" si="17"/>
        <v>0</v>
      </c>
      <c r="Y32" s="61">
        <f t="shared" si="1"/>
        <v>94265.333333333343</v>
      </c>
      <c r="Z32" s="61">
        <f t="shared" si="2"/>
        <v>94.265333333333345</v>
      </c>
      <c r="AA32" s="61">
        <f t="shared" si="3"/>
        <v>0</v>
      </c>
      <c r="AB32" s="63">
        <f t="shared" si="4"/>
        <v>0</v>
      </c>
      <c r="AD32" s="64">
        <f t="shared" si="5"/>
        <v>0</v>
      </c>
      <c r="AE32" s="64">
        <f t="shared" si="6"/>
        <v>0</v>
      </c>
      <c r="AG32" s="65">
        <v>76299.147563368038</v>
      </c>
      <c r="AH32" s="36">
        <f t="shared" si="7"/>
        <v>76.299147563368038</v>
      </c>
      <c r="AJ32" s="36" t="str">
        <f t="shared" si="8"/>
        <v/>
      </c>
      <c r="AL32" s="65">
        <v>32283.291315625</v>
      </c>
      <c r="AM32" s="36">
        <f t="shared" si="21"/>
        <v>32.283291315625</v>
      </c>
    </row>
    <row r="33" spans="2:40" ht="15.75" thickBot="1" x14ac:dyDescent="0.3">
      <c r="B33" s="14" t="s">
        <v>59</v>
      </c>
      <c r="C33" s="14">
        <v>29</v>
      </c>
      <c r="D33" s="14">
        <v>29</v>
      </c>
      <c r="E33" s="44">
        <v>39.1</v>
      </c>
      <c r="F33" s="37">
        <f t="shared" si="18"/>
        <v>0.65277777777777712</v>
      </c>
      <c r="G33" s="37">
        <f t="shared" si="19"/>
        <v>2.3499999999999979</v>
      </c>
      <c r="I33" s="33">
        <f t="shared" si="0"/>
        <v>10.861111111111112</v>
      </c>
      <c r="J33" s="34">
        <f t="shared" si="9"/>
        <v>1190.6666666666654</v>
      </c>
      <c r="K33" s="34">
        <f t="shared" si="10"/>
        <v>143.15</v>
      </c>
      <c r="L33" s="39">
        <f t="shared" si="11"/>
        <v>117.52726875000003</v>
      </c>
      <c r="M33" s="40">
        <f t="shared" si="12"/>
        <v>1451.3439354166653</v>
      </c>
      <c r="O33" s="45">
        <f t="shared" si="13"/>
        <v>15763.207742997673</v>
      </c>
      <c r="P33" s="46">
        <f t="shared" si="22"/>
        <v>15.763207742997672</v>
      </c>
      <c r="Q33" s="42">
        <f t="shared" si="14"/>
        <v>15.763207742997674</v>
      </c>
      <c r="R33" s="46">
        <f t="shared" si="20"/>
        <v>3.8222739256012085E-2</v>
      </c>
      <c r="S33" s="42">
        <f t="shared" si="15"/>
        <v>0</v>
      </c>
      <c r="T33" s="43">
        <v>0</v>
      </c>
      <c r="V33" s="58">
        <f t="shared" si="16"/>
        <v>1190.6666666666654</v>
      </c>
      <c r="W33" s="58">
        <f t="shared" si="17"/>
        <v>0</v>
      </c>
      <c r="Y33" s="61">
        <f t="shared" si="1"/>
        <v>107582.92592592596</v>
      </c>
      <c r="Z33" s="61">
        <f t="shared" si="2"/>
        <v>107.58292592592596</v>
      </c>
      <c r="AA33" s="61">
        <f t="shared" si="3"/>
        <v>0</v>
      </c>
      <c r="AB33" s="63">
        <f t="shared" si="4"/>
        <v>0</v>
      </c>
      <c r="AD33" s="64">
        <f t="shared" si="5"/>
        <v>0</v>
      </c>
      <c r="AE33" s="64">
        <f t="shared" si="6"/>
        <v>0</v>
      </c>
      <c r="AG33" s="65">
        <v>85368.046814062516</v>
      </c>
      <c r="AH33" s="36">
        <f t="shared" si="7"/>
        <v>85.368046814062509</v>
      </c>
      <c r="AJ33" s="36" t="str">
        <f t="shared" si="8"/>
        <v/>
      </c>
      <c r="AL33" s="65">
        <v>35510.956736805565</v>
      </c>
      <c r="AM33" s="36">
        <f t="shared" si="21"/>
        <v>35.510956736805568</v>
      </c>
    </row>
    <row r="34" spans="2:40" ht="15.75" thickBot="1" x14ac:dyDescent="0.3">
      <c r="B34" s="14" t="s">
        <v>59</v>
      </c>
      <c r="C34" s="14">
        <v>30</v>
      </c>
      <c r="D34" s="14">
        <v>30</v>
      </c>
      <c r="E34" s="44">
        <v>41.3</v>
      </c>
      <c r="F34" s="37">
        <f t="shared" si="18"/>
        <v>0.47222222222222199</v>
      </c>
      <c r="G34" s="37">
        <f t="shared" si="19"/>
        <v>1.6999999999999993</v>
      </c>
      <c r="I34" s="33">
        <f t="shared" si="0"/>
        <v>11.472222222222221</v>
      </c>
      <c r="J34" s="34">
        <f t="shared" si="9"/>
        <v>861.33333333333292</v>
      </c>
      <c r="K34" s="34">
        <f t="shared" si="10"/>
        <v>143.15</v>
      </c>
      <c r="L34" s="39">
        <f t="shared" si="11"/>
        <v>131.12491874999998</v>
      </c>
      <c r="M34" s="40">
        <f t="shared" si="12"/>
        <v>1135.6082520833329</v>
      </c>
      <c r="O34" s="45">
        <f t="shared" si="13"/>
        <v>13027.950225289345</v>
      </c>
      <c r="P34" s="46">
        <f t="shared" si="22"/>
        <v>13.027950225289345</v>
      </c>
      <c r="Q34" s="42">
        <f t="shared" si="14"/>
        <v>13.027950225289345</v>
      </c>
      <c r="R34" s="46">
        <f t="shared" si="20"/>
        <v>4.1841614318592457E-2</v>
      </c>
      <c r="S34" s="42">
        <f t="shared" si="15"/>
        <v>0</v>
      </c>
      <c r="T34" s="43">
        <v>0</v>
      </c>
      <c r="V34" s="58">
        <f t="shared" si="16"/>
        <v>861.33333333333292</v>
      </c>
      <c r="W34" s="58">
        <f t="shared" si="17"/>
        <v>0</v>
      </c>
      <c r="Y34" s="61">
        <f t="shared" si="1"/>
        <v>120030.03703703702</v>
      </c>
      <c r="Z34" s="61">
        <f t="shared" si="2"/>
        <v>120.03003703703702</v>
      </c>
      <c r="AA34" s="61">
        <f t="shared" si="3"/>
        <v>0</v>
      </c>
      <c r="AB34" s="63">
        <f t="shared" si="4"/>
        <v>0</v>
      </c>
      <c r="AD34" s="64">
        <f t="shared" si="5"/>
        <v>0</v>
      </c>
      <c r="AE34" s="64">
        <f t="shared" si="6"/>
        <v>0</v>
      </c>
      <c r="AG34" s="65">
        <v>94435.13856267363</v>
      </c>
      <c r="AH34" s="36">
        <f t="shared" si="7"/>
        <v>94.435138562673629</v>
      </c>
      <c r="AJ34" s="36" t="str">
        <f t="shared" si="8"/>
        <v/>
      </c>
      <c r="AM34" s="36">
        <f>AL34/1000</f>
        <v>0</v>
      </c>
    </row>
    <row r="35" spans="2:40" ht="15.75" thickBot="1" x14ac:dyDescent="0.3">
      <c r="B35" s="14" t="s">
        <v>59</v>
      </c>
      <c r="C35" s="14">
        <v>31</v>
      </c>
      <c r="D35" s="14">
        <v>31</v>
      </c>
      <c r="E35" s="44">
        <v>42.5</v>
      </c>
      <c r="F35" s="37">
        <f t="shared" si="18"/>
        <v>0.27777777777777779</v>
      </c>
      <c r="G35" s="37">
        <f t="shared" si="19"/>
        <v>1</v>
      </c>
      <c r="I35" s="33">
        <f t="shared" si="0"/>
        <v>11.805555555555555</v>
      </c>
      <c r="J35" s="34">
        <f t="shared" si="9"/>
        <v>506.66666666666669</v>
      </c>
      <c r="K35" s="34">
        <f t="shared" si="10"/>
        <v>143.15</v>
      </c>
      <c r="L35" s="39">
        <f t="shared" si="11"/>
        <v>138.85546874999997</v>
      </c>
      <c r="M35" s="40">
        <f t="shared" si="12"/>
        <v>788.67213541666661</v>
      </c>
      <c r="O35" s="45">
        <f t="shared" si="13"/>
        <v>9310.7127097800912</v>
      </c>
      <c r="P35" s="46">
        <f t="shared" si="22"/>
        <v>9.3107127097800912</v>
      </c>
      <c r="Q35" s="42">
        <f t="shared" si="14"/>
        <v>9.310712709780093</v>
      </c>
      <c r="R35" s="46">
        <f t="shared" si="20"/>
        <v>4.442792340464248E-2</v>
      </c>
      <c r="S35" s="42">
        <f t="shared" si="15"/>
        <v>0</v>
      </c>
      <c r="T35" s="43">
        <v>0</v>
      </c>
      <c r="V35" s="58">
        <f t="shared" si="16"/>
        <v>506.66666666666669</v>
      </c>
      <c r="W35" s="58">
        <f t="shared" si="17"/>
        <v>0</v>
      </c>
      <c r="Y35" s="61">
        <f t="shared" si="1"/>
        <v>127106.48148148147</v>
      </c>
      <c r="Z35" s="61">
        <f t="shared" si="2"/>
        <v>127.10648148148148</v>
      </c>
      <c r="AA35" s="61">
        <f t="shared" si="3"/>
        <v>0</v>
      </c>
      <c r="AB35" s="63">
        <f t="shared" si="4"/>
        <v>0</v>
      </c>
      <c r="AD35" s="64">
        <f t="shared" si="5"/>
        <v>0</v>
      </c>
      <c r="AE35" s="64">
        <f t="shared" si="6"/>
        <v>0</v>
      </c>
      <c r="AG35" s="65">
        <v>98539.968887847208</v>
      </c>
      <c r="AH35" s="36">
        <f t="shared" si="7"/>
        <v>98.539968887847209</v>
      </c>
      <c r="AJ35" s="36" t="str">
        <f t="shared" si="8"/>
        <v/>
      </c>
      <c r="AM35" s="36">
        <f t="shared" si="21"/>
        <v>0</v>
      </c>
    </row>
    <row r="36" spans="2:40" ht="15.75" thickBot="1" x14ac:dyDescent="0.3">
      <c r="B36" s="14" t="s">
        <v>59</v>
      </c>
      <c r="C36" s="14">
        <v>32</v>
      </c>
      <c r="D36" s="14">
        <v>32</v>
      </c>
      <c r="E36" s="44">
        <v>43.3</v>
      </c>
      <c r="F36" s="37">
        <f t="shared" si="18"/>
        <v>0.19444444444444425</v>
      </c>
      <c r="G36" s="37">
        <f t="shared" si="19"/>
        <v>0.69999999999999929</v>
      </c>
      <c r="I36" s="33">
        <f t="shared" si="0"/>
        <v>12.027777777777777</v>
      </c>
      <c r="J36" s="34">
        <f t="shared" si="9"/>
        <v>354.66666666666634</v>
      </c>
      <c r="K36" s="34">
        <f t="shared" si="10"/>
        <v>143.15</v>
      </c>
      <c r="L36" s="39">
        <f t="shared" si="11"/>
        <v>144.13216874999998</v>
      </c>
      <c r="M36" s="40">
        <f t="shared" si="12"/>
        <v>641.94883541666627</v>
      </c>
      <c r="O36" s="45">
        <f t="shared" si="13"/>
        <v>7721.2179370949016</v>
      </c>
      <c r="P36" s="46">
        <f t="shared" si="22"/>
        <v>7.7212179370949015</v>
      </c>
      <c r="Q36" s="42">
        <f t="shared" si="14"/>
        <v>7.7212179370949032</v>
      </c>
      <c r="R36" s="46">
        <f t="shared" si="20"/>
        <v>4.6572706164946617E-2</v>
      </c>
      <c r="S36" s="42">
        <f t="shared" si="15"/>
        <v>0</v>
      </c>
      <c r="T36" s="43">
        <v>0</v>
      </c>
      <c r="V36" s="58">
        <f t="shared" si="16"/>
        <v>354.66666666666634</v>
      </c>
      <c r="W36" s="58">
        <f t="shared" si="17"/>
        <v>0</v>
      </c>
      <c r="Y36" s="61">
        <f t="shared" si="1"/>
        <v>131936.70370370368</v>
      </c>
      <c r="Z36" s="61">
        <f t="shared" si="2"/>
        <v>131.93670370370367</v>
      </c>
      <c r="AA36" s="61">
        <f t="shared" si="3"/>
        <v>0</v>
      </c>
      <c r="AB36" s="63">
        <f t="shared" si="4"/>
        <v>0</v>
      </c>
      <c r="AD36" s="64">
        <f t="shared" si="5"/>
        <v>0</v>
      </c>
      <c r="AE36" s="64">
        <f t="shared" si="6"/>
        <v>0</v>
      </c>
      <c r="AG36" s="65">
        <v>100794.34465729167</v>
      </c>
      <c r="AH36" s="36">
        <f t="shared" si="7"/>
        <v>100.79434465729167</v>
      </c>
      <c r="AJ36" s="36" t="str">
        <f t="shared" si="8"/>
        <v/>
      </c>
      <c r="AM36" s="36">
        <f t="shared" si="21"/>
        <v>0</v>
      </c>
    </row>
    <row r="37" spans="2:40" ht="15.75" thickBot="1" x14ac:dyDescent="0.3">
      <c r="B37" s="14" t="s">
        <v>59</v>
      </c>
      <c r="C37" s="14">
        <v>33</v>
      </c>
      <c r="D37" s="14">
        <v>33</v>
      </c>
      <c r="E37" s="44">
        <v>43.9</v>
      </c>
      <c r="F37" s="37">
        <f t="shared" si="18"/>
        <v>0.15277777777777798</v>
      </c>
      <c r="G37" s="37">
        <f t="shared" si="19"/>
        <v>0.55000000000000071</v>
      </c>
      <c r="I37" s="33">
        <f t="shared" si="0"/>
        <v>12.194444444444445</v>
      </c>
      <c r="J37" s="34">
        <f t="shared" si="9"/>
        <v>278.66666666666703</v>
      </c>
      <c r="K37" s="34">
        <f t="shared" si="10"/>
        <v>143.15</v>
      </c>
      <c r="L37" s="39">
        <f t="shared" si="11"/>
        <v>148.15426875</v>
      </c>
      <c r="M37" s="40">
        <f t="shared" si="12"/>
        <v>569.97093541666709</v>
      </c>
      <c r="O37" s="45">
        <f t="shared" si="13"/>
        <v>6950.4789068865794</v>
      </c>
      <c r="P37" s="46">
        <f t="shared" si="22"/>
        <v>6.9504789068865795</v>
      </c>
      <c r="Q37" s="42">
        <f t="shared" si="14"/>
        <v>6.9504789068865795</v>
      </c>
      <c r="R37" s="46">
        <f t="shared" si="20"/>
        <v>4.8503394750192892E-2</v>
      </c>
      <c r="S37" s="42">
        <f t="shared" si="15"/>
        <v>0</v>
      </c>
      <c r="T37" s="43">
        <v>0</v>
      </c>
      <c r="V37" s="58">
        <f t="shared" si="16"/>
        <v>278.66666666666703</v>
      </c>
      <c r="W37" s="58">
        <f t="shared" si="17"/>
        <v>0</v>
      </c>
      <c r="Y37" s="61">
        <f t="shared" si="1"/>
        <v>135618.48148148149</v>
      </c>
      <c r="Z37" s="61">
        <f t="shared" si="2"/>
        <v>135.6184814814815</v>
      </c>
      <c r="AA37" s="61">
        <f t="shared" si="3"/>
        <v>0</v>
      </c>
      <c r="AB37" s="63">
        <f t="shared" si="4"/>
        <v>0</v>
      </c>
      <c r="AD37" s="64">
        <f t="shared" si="5"/>
        <v>0</v>
      </c>
      <c r="AE37" s="64">
        <f t="shared" si="6"/>
        <v>1.000420873070988E-3</v>
      </c>
      <c r="AG37" s="65">
        <v>115043.86608194445</v>
      </c>
      <c r="AH37" s="36">
        <f t="shared" si="7"/>
        <v>115.04386608194444</v>
      </c>
      <c r="AJ37" s="36" t="str">
        <f t="shared" si="8"/>
        <v/>
      </c>
      <c r="AL37" s="65"/>
      <c r="AM37" s="36">
        <f t="shared" si="21"/>
        <v>0</v>
      </c>
    </row>
    <row r="38" spans="2:40" ht="15.75" thickBot="1" x14ac:dyDescent="0.3">
      <c r="B38" s="14" t="s">
        <v>59</v>
      </c>
      <c r="C38" s="14">
        <v>34</v>
      </c>
      <c r="D38" s="14">
        <v>34</v>
      </c>
      <c r="E38" s="44">
        <v>44.4</v>
      </c>
      <c r="F38" s="37">
        <f t="shared" si="18"/>
        <v>8.3333333333333523E-2</v>
      </c>
      <c r="G38" s="37">
        <f t="shared" si="19"/>
        <v>0.30000000000000071</v>
      </c>
      <c r="I38" s="33">
        <f t="shared" si="0"/>
        <v>12.333333333333334</v>
      </c>
      <c r="J38" s="34">
        <f t="shared" si="9"/>
        <v>152.00000000000034</v>
      </c>
      <c r="K38" s="34">
        <f t="shared" si="10"/>
        <v>143.15</v>
      </c>
      <c r="L38" s="39">
        <f t="shared" si="11"/>
        <v>151.54830000000001</v>
      </c>
      <c r="M38" s="40">
        <f t="shared" si="12"/>
        <v>446.69830000000036</v>
      </c>
      <c r="O38" s="45">
        <f t="shared" si="13"/>
        <v>5509.2790333333378</v>
      </c>
      <c r="P38" s="46">
        <f t="shared" si="22"/>
        <v>5.5092790333333381</v>
      </c>
      <c r="Q38" s="42">
        <f t="shared" si="14"/>
        <v>5.5092790333333381</v>
      </c>
      <c r="R38" s="46">
        <f t="shared" si="20"/>
        <v>5.0033750037229929E-2</v>
      </c>
      <c r="S38" s="42">
        <f t="shared" si="15"/>
        <v>0</v>
      </c>
      <c r="T38" s="43">
        <v>0</v>
      </c>
      <c r="V38" s="58">
        <f t="shared" si="16"/>
        <v>152.00000000000034</v>
      </c>
      <c r="W38" s="58">
        <f t="shared" si="17"/>
        <v>0</v>
      </c>
      <c r="Y38" s="61">
        <f t="shared" si="1"/>
        <v>138725.33333333334</v>
      </c>
      <c r="Z38" s="61">
        <f t="shared" si="2"/>
        <v>138.72533333333334</v>
      </c>
      <c r="AA38" s="61">
        <f t="shared" si="3"/>
        <v>0</v>
      </c>
      <c r="AB38" s="63">
        <f t="shared" si="4"/>
        <v>0</v>
      </c>
      <c r="AD38" s="64">
        <f t="shared" si="5"/>
        <v>0</v>
      </c>
      <c r="AE38" s="64">
        <f t="shared" si="6"/>
        <v>1.9338752234278555E-3</v>
      </c>
      <c r="AG38" s="65">
        <v>119507.59312899309</v>
      </c>
      <c r="AH38" s="36">
        <f t="shared" si="7"/>
        <v>119.50759312899309</v>
      </c>
      <c r="AJ38" s="36">
        <f t="shared" si="8"/>
        <v>3601.5151430555566</v>
      </c>
      <c r="AL38" s="65">
        <v>38717.400231423613</v>
      </c>
      <c r="AM38" s="36">
        <f t="shared" si="21"/>
        <v>38.717400231423611</v>
      </c>
    </row>
    <row r="39" spans="2:40" ht="15.75" thickBot="1" x14ac:dyDescent="0.3">
      <c r="B39" s="14" t="s">
        <v>59</v>
      </c>
      <c r="C39" s="14">
        <v>35</v>
      </c>
      <c r="D39" s="14">
        <v>35</v>
      </c>
      <c r="E39" s="44">
        <v>44.5</v>
      </c>
      <c r="F39" s="37">
        <f t="shared" si="18"/>
        <v>-2.7777777777777186E-2</v>
      </c>
      <c r="G39" s="37">
        <f t="shared" si="19"/>
        <v>-9.9999999999997868E-2</v>
      </c>
      <c r="I39" s="33">
        <f t="shared" si="0"/>
        <v>12.361111111111112</v>
      </c>
      <c r="J39" s="34">
        <f t="shared" si="9"/>
        <v>-50.666666666665591</v>
      </c>
      <c r="K39" s="34">
        <f t="shared" si="10"/>
        <v>143.15</v>
      </c>
      <c r="L39" s="39">
        <f t="shared" si="11"/>
        <v>152.23171875000003</v>
      </c>
      <c r="M39" s="40">
        <f t="shared" si="12"/>
        <v>295.38171875</v>
      </c>
      <c r="O39" s="45">
        <f t="shared" si="13"/>
        <v>3651.2462456597227</v>
      </c>
      <c r="P39" s="46">
        <f t="shared" si="22"/>
        <v>3.6512462456597228</v>
      </c>
      <c r="Q39" s="42">
        <f t="shared" si="14"/>
        <v>3.0249499493634402</v>
      </c>
      <c r="R39" s="46">
        <f t="shared" si="20"/>
        <v>5.1047985105468742E-2</v>
      </c>
      <c r="S39" s="42">
        <f t="shared" si="15"/>
        <v>3601.5151430555566</v>
      </c>
      <c r="T39" s="43">
        <f t="shared" ref="T39:T69" si="23">T38 + (S39 / 1000 * (C39 - C38) / 3600)</f>
        <v>1.000420873070988E-3</v>
      </c>
      <c r="U39" s="65"/>
      <c r="V39" s="58">
        <f t="shared" si="16"/>
        <v>0</v>
      </c>
      <c r="W39" s="58">
        <f t="shared" si="17"/>
        <v>50.666666666665591</v>
      </c>
      <c r="Y39" s="61">
        <f t="shared" si="1"/>
        <v>139350.92592592596</v>
      </c>
      <c r="Z39" s="61">
        <f t="shared" si="2"/>
        <v>139.35092592592596</v>
      </c>
      <c r="AA39" s="61">
        <f t="shared" si="3"/>
        <v>1872.555555555562</v>
      </c>
      <c r="AB39" s="63">
        <f t="shared" si="4"/>
        <v>1.872555555555562</v>
      </c>
      <c r="AD39" s="64">
        <f t="shared" si="5"/>
        <v>-1.872555555555562</v>
      </c>
      <c r="AE39" s="64">
        <f t="shared" si="6"/>
        <v>2.7513811781442908E-3</v>
      </c>
      <c r="AG39" s="65">
        <v>124855.05371440975</v>
      </c>
      <c r="AH39" s="36">
        <f t="shared" si="7"/>
        <v>124.85505371440975</v>
      </c>
      <c r="AJ39" s="36">
        <f t="shared" si="8"/>
        <v>3360.4356612847232</v>
      </c>
      <c r="AL39" s="65">
        <v>98539.968887847208</v>
      </c>
      <c r="AM39" s="36">
        <f t="shared" si="21"/>
        <v>98.539968887847209</v>
      </c>
    </row>
    <row r="40" spans="2:40" ht="15.75" thickBot="1" x14ac:dyDescent="0.3">
      <c r="B40" s="14" t="s">
        <v>59</v>
      </c>
      <c r="C40" s="14">
        <v>36</v>
      </c>
      <c r="D40" s="14">
        <v>36</v>
      </c>
      <c r="E40" s="44">
        <v>44.2</v>
      </c>
      <c r="F40" s="37">
        <f t="shared" si="18"/>
        <v>-0.24999999999999961</v>
      </c>
      <c r="G40" s="37">
        <f t="shared" si="19"/>
        <v>-0.89999999999999858</v>
      </c>
      <c r="I40" s="33">
        <f t="shared" si="0"/>
        <v>12.277777777777779</v>
      </c>
      <c r="J40" s="34">
        <f t="shared" si="9"/>
        <v>-455.99999999999932</v>
      </c>
      <c r="K40" s="34">
        <f t="shared" si="10"/>
        <v>143.15</v>
      </c>
      <c r="L40" s="39">
        <f t="shared" si="11"/>
        <v>150.18607500000002</v>
      </c>
      <c r="M40" s="40">
        <f t="shared" si="12"/>
        <v>293.33607500000005</v>
      </c>
      <c r="O40" s="45">
        <f t="shared" si="13"/>
        <v>3601.5151430555566</v>
      </c>
      <c r="P40" s="46">
        <f t="shared" si="22"/>
        <v>3.6015151430555568</v>
      </c>
      <c r="Q40" s="42">
        <f t="shared" si="14"/>
        <v>-1.9971515236111028</v>
      </c>
      <c r="R40" s="46">
        <f t="shared" si="20"/>
        <v>5.2048405978539727E-2</v>
      </c>
      <c r="S40" s="42">
        <f t="shared" si="15"/>
        <v>3360.4356612847232</v>
      </c>
      <c r="T40" s="43">
        <f t="shared" si="23"/>
        <v>1.9338752234278555E-3</v>
      </c>
      <c r="V40" s="58">
        <f t="shared" si="16"/>
        <v>0</v>
      </c>
      <c r="W40" s="58">
        <f t="shared" si="17"/>
        <v>455.99999999999932</v>
      </c>
      <c r="Y40" s="61">
        <f t="shared" si="1"/>
        <v>137478.37037037039</v>
      </c>
      <c r="Z40" s="61">
        <f t="shared" si="2"/>
        <v>137.47837037037038</v>
      </c>
      <c r="AA40" s="61">
        <f t="shared" si="3"/>
        <v>9172.7777777777665</v>
      </c>
      <c r="AB40" s="63">
        <f t="shared" si="4"/>
        <v>9.1727777777777657</v>
      </c>
      <c r="AD40" s="64">
        <f t="shared" si="5"/>
        <v>-9.1727777777777657</v>
      </c>
      <c r="AE40" s="64">
        <f t="shared" si="6"/>
        <v>3.4605246484375007E-3</v>
      </c>
      <c r="AG40" s="65">
        <v>150173.45757256949</v>
      </c>
      <c r="AH40" s="36">
        <f t="shared" si="7"/>
        <v>150.17345757256948</v>
      </c>
      <c r="AJ40" s="36">
        <f t="shared" si="8"/>
        <v>2943.0214369791665</v>
      </c>
      <c r="AL40" s="65">
        <v>361313.50433506945</v>
      </c>
      <c r="AM40" s="36">
        <f t="shared" si="21"/>
        <v>361.31350433506947</v>
      </c>
    </row>
    <row r="41" spans="2:40" ht="15.75" thickBot="1" x14ac:dyDescent="0.3">
      <c r="B41" s="14" t="s">
        <v>59</v>
      </c>
      <c r="C41" s="14">
        <v>37</v>
      </c>
      <c r="D41" s="14">
        <v>37</v>
      </c>
      <c r="E41" s="44">
        <v>42.7</v>
      </c>
      <c r="F41" s="37">
        <f t="shared" si="18"/>
        <v>-0.59722222222222276</v>
      </c>
      <c r="G41" s="37">
        <f t="shared" si="19"/>
        <v>-2.1500000000000021</v>
      </c>
      <c r="I41" s="33">
        <f t="shared" si="0"/>
        <v>11.861111111111112</v>
      </c>
      <c r="J41" s="34">
        <f t="shared" si="9"/>
        <v>-1089.3333333333344</v>
      </c>
      <c r="K41" s="34">
        <f t="shared" si="10"/>
        <v>143.15</v>
      </c>
      <c r="L41" s="39">
        <f t="shared" si="11"/>
        <v>140.16541875000004</v>
      </c>
      <c r="M41" s="40">
        <f t="shared" si="12"/>
        <v>283.31541875000005</v>
      </c>
      <c r="O41" s="45">
        <f t="shared" si="13"/>
        <v>3360.4356612847232</v>
      </c>
      <c r="P41" s="46">
        <f t="shared" si="22"/>
        <v>3.3604356612847233</v>
      </c>
      <c r="Q41" s="42">
        <f t="shared" si="14"/>
        <v>-9.5602680424189952</v>
      </c>
      <c r="R41" s="46">
        <f t="shared" si="20"/>
        <v>5.2981860328896596E-2</v>
      </c>
      <c r="S41" s="42">
        <f t="shared" si="15"/>
        <v>2943.0214369791665</v>
      </c>
      <c r="T41" s="43">
        <f t="shared" si="23"/>
        <v>2.7513811781442908E-3</v>
      </c>
      <c r="U41" s="65"/>
      <c r="V41" s="58">
        <f t="shared" si="16"/>
        <v>0</v>
      </c>
      <c r="W41" s="58">
        <f t="shared" si="17"/>
        <v>1089.3333333333344</v>
      </c>
      <c r="Y41" s="61">
        <f t="shared" si="1"/>
        <v>128305.59259259263</v>
      </c>
      <c r="Z41" s="61">
        <f t="shared" si="2"/>
        <v>128.30559259259263</v>
      </c>
      <c r="AA41" s="61">
        <f t="shared" si="3"/>
        <v>16275.259259259285</v>
      </c>
      <c r="AB41" s="63">
        <f t="shared" si="4"/>
        <v>16.275259259259286</v>
      </c>
      <c r="AD41" s="64">
        <f t="shared" si="5"/>
        <v>-16.275259259259286</v>
      </c>
      <c r="AE41" s="64">
        <f t="shared" si="6"/>
        <v>4.0884016511381184E-3</v>
      </c>
      <c r="AG41" s="65">
        <v>162491.87470497686</v>
      </c>
      <c r="AH41" s="36">
        <f t="shared" si="7"/>
        <v>162.49187470497685</v>
      </c>
      <c r="AJ41" s="36">
        <f t="shared" si="8"/>
        <v>2552.9164930555562</v>
      </c>
      <c r="AL41" s="65">
        <v>465405.95669999998</v>
      </c>
      <c r="AM41" s="36">
        <f t="shared" si="21"/>
        <v>465.40595669999999</v>
      </c>
    </row>
    <row r="42" spans="2:40" ht="15.75" thickBot="1" x14ac:dyDescent="0.3">
      <c r="B42" s="14" t="s">
        <v>59</v>
      </c>
      <c r="C42" s="14">
        <v>38</v>
      </c>
      <c r="D42" s="14">
        <v>38</v>
      </c>
      <c r="E42" s="44">
        <v>39.9</v>
      </c>
      <c r="F42" s="37">
        <f t="shared" si="18"/>
        <v>-0.79166666666666707</v>
      </c>
      <c r="G42" s="37">
        <f t="shared" si="19"/>
        <v>-2.8500000000000014</v>
      </c>
      <c r="I42" s="33">
        <f t="shared" si="0"/>
        <v>11.083333333333334</v>
      </c>
      <c r="J42" s="34">
        <f t="shared" si="9"/>
        <v>-1444.0000000000007</v>
      </c>
      <c r="K42" s="34">
        <f t="shared" si="10"/>
        <v>143.15</v>
      </c>
      <c r="L42" s="39">
        <f t="shared" si="11"/>
        <v>122.38576875</v>
      </c>
      <c r="M42" s="40">
        <f t="shared" si="12"/>
        <v>265.53576874999999</v>
      </c>
      <c r="O42" s="45">
        <f t="shared" si="13"/>
        <v>2943.0214369791665</v>
      </c>
      <c r="P42" s="46">
        <f t="shared" si="22"/>
        <v>2.9430214369791665</v>
      </c>
      <c r="Q42" s="42">
        <f t="shared" si="14"/>
        <v>-13.061311896354175</v>
      </c>
      <c r="R42" s="46">
        <f t="shared" si="20"/>
        <v>5.379936628361303E-2</v>
      </c>
      <c r="S42" s="42">
        <f t="shared" si="15"/>
        <v>2552.9164930555562</v>
      </c>
      <c r="T42" s="43">
        <f t="shared" si="23"/>
        <v>3.4605246484375007E-3</v>
      </c>
      <c r="U42" s="65"/>
      <c r="V42" s="58">
        <f t="shared" si="16"/>
        <v>0</v>
      </c>
      <c r="W42" s="58">
        <f t="shared" si="17"/>
        <v>1444.0000000000007</v>
      </c>
      <c r="Y42" s="61">
        <f t="shared" si="1"/>
        <v>112030.33333333334</v>
      </c>
      <c r="Z42" s="61">
        <f t="shared" si="2"/>
        <v>112.03033333333335</v>
      </c>
      <c r="AA42" s="61">
        <f t="shared" si="3"/>
        <v>15693.296296296292</v>
      </c>
      <c r="AB42" s="63">
        <f t="shared" si="4"/>
        <v>15.693296296296293</v>
      </c>
      <c r="AD42" s="64">
        <f t="shared" si="5"/>
        <v>-15.693296296296293</v>
      </c>
      <c r="AE42" s="64">
        <f t="shared" si="6"/>
        <v>4.6450605458622698E-3</v>
      </c>
      <c r="AG42" s="65">
        <v>171901.71811701389</v>
      </c>
      <c r="AH42" s="36">
        <f t="shared" si="7"/>
        <v>171.9017181170139</v>
      </c>
      <c r="AJ42" s="36">
        <f t="shared" si="8"/>
        <v>2260.3572097222232</v>
      </c>
      <c r="AL42" s="65">
        <v>94435.13856267363</v>
      </c>
      <c r="AM42" s="36">
        <f t="shared" si="21"/>
        <v>94.435138562673629</v>
      </c>
      <c r="AN42" s="36" t="s">
        <v>91</v>
      </c>
    </row>
    <row r="43" spans="2:40" ht="15.75" thickBot="1" x14ac:dyDescent="0.3">
      <c r="B43" s="14" t="s">
        <v>59</v>
      </c>
      <c r="C43" s="14">
        <v>39</v>
      </c>
      <c r="D43" s="14">
        <v>39</v>
      </c>
      <c r="E43" s="44">
        <v>37</v>
      </c>
      <c r="F43" s="37">
        <f t="shared" si="18"/>
        <v>-0.73611111111111072</v>
      </c>
      <c r="G43" s="37">
        <f t="shared" si="19"/>
        <v>-2.6499999999999986</v>
      </c>
      <c r="I43" s="33">
        <f t="shared" si="0"/>
        <v>10.277777777777779</v>
      </c>
      <c r="J43" s="34">
        <f t="shared" si="9"/>
        <v>-1342.6666666666661</v>
      </c>
      <c r="K43" s="34">
        <f t="shared" si="10"/>
        <v>143.15</v>
      </c>
      <c r="L43" s="39">
        <f t="shared" si="11"/>
        <v>105.24187500000002</v>
      </c>
      <c r="M43" s="40">
        <f t="shared" si="12"/>
        <v>248.39187500000003</v>
      </c>
      <c r="O43" s="45">
        <f t="shared" si="13"/>
        <v>2552.9164930555562</v>
      </c>
      <c r="P43" s="46">
        <f t="shared" si="22"/>
        <v>2.5529164930555561</v>
      </c>
      <c r="Q43" s="42">
        <f t="shared" si="14"/>
        <v>-11.246713136574067</v>
      </c>
      <c r="R43" s="46">
        <f t="shared" si="20"/>
        <v>5.450850975390624E-2</v>
      </c>
      <c r="S43" s="42">
        <f t="shared" si="15"/>
        <v>2260.3572097222232</v>
      </c>
      <c r="T43" s="43">
        <f t="shared" si="23"/>
        <v>4.0884016511381184E-3</v>
      </c>
      <c r="U43" s="65"/>
      <c r="V43" s="58">
        <f t="shared" si="16"/>
        <v>0</v>
      </c>
      <c r="W43" s="58">
        <f t="shared" si="17"/>
        <v>1342.6666666666661</v>
      </c>
      <c r="Y43" s="61">
        <f t="shared" si="1"/>
        <v>96337.037037037051</v>
      </c>
      <c r="Z43" s="61">
        <f t="shared" si="2"/>
        <v>96.337037037037049</v>
      </c>
      <c r="AA43" s="61">
        <f t="shared" si="3"/>
        <v>12092.444444444438</v>
      </c>
      <c r="AB43" s="63">
        <f t="shared" si="4"/>
        <v>12.092444444444437</v>
      </c>
      <c r="AD43" s="64">
        <f t="shared" si="5"/>
        <v>-12.092444444444437</v>
      </c>
      <c r="AE43" s="64">
        <f t="shared" si="6"/>
        <v>5.1100493093653564E-3</v>
      </c>
      <c r="AG43" s="65">
        <v>287427.32563055563</v>
      </c>
      <c r="AH43" s="36">
        <f t="shared" si="7"/>
        <v>287.42732563055563</v>
      </c>
      <c r="AJ43" s="36">
        <f t="shared" si="8"/>
        <v>2003.972021006944</v>
      </c>
      <c r="AL43" s="65">
        <v>150173.45757256949</v>
      </c>
      <c r="AM43" s="36">
        <f t="shared" si="21"/>
        <v>150.17345757256948</v>
      </c>
    </row>
    <row r="44" spans="2:40" ht="15.75" thickBot="1" x14ac:dyDescent="0.3">
      <c r="B44" s="14" t="s">
        <v>59</v>
      </c>
      <c r="C44" s="14">
        <v>40</v>
      </c>
      <c r="D44" s="14">
        <v>40</v>
      </c>
      <c r="E44" s="44">
        <v>34.6</v>
      </c>
      <c r="F44" s="37">
        <f t="shared" si="18"/>
        <v>-0.65277777777777812</v>
      </c>
      <c r="G44" s="37">
        <f t="shared" si="19"/>
        <v>-2.3500000000000014</v>
      </c>
      <c r="I44" s="33">
        <f t="shared" si="0"/>
        <v>9.6111111111111125</v>
      </c>
      <c r="J44" s="34">
        <f t="shared" si="9"/>
        <v>-1190.6666666666672</v>
      </c>
      <c r="K44" s="34">
        <f t="shared" si="10"/>
        <v>143.15</v>
      </c>
      <c r="L44" s="39">
        <f t="shared" si="11"/>
        <v>92.031675000000021</v>
      </c>
      <c r="M44" s="40">
        <f t="shared" si="12"/>
        <v>235.18167500000004</v>
      </c>
      <c r="O44" s="45">
        <f t="shared" si="13"/>
        <v>2260.3572097222232</v>
      </c>
      <c r="P44" s="46">
        <f t="shared" si="22"/>
        <v>2.2603572097222231</v>
      </c>
      <c r="Q44" s="42">
        <f t="shared" si="14"/>
        <v>-9.1832724199074125</v>
      </c>
      <c r="R44" s="46">
        <f t="shared" si="20"/>
        <v>5.5136386756606856E-2</v>
      </c>
      <c r="S44" s="42">
        <f t="shared" si="15"/>
        <v>2003.972021006944</v>
      </c>
      <c r="T44" s="43">
        <f t="shared" si="23"/>
        <v>4.6450605458622698E-3</v>
      </c>
      <c r="U44" s="65"/>
      <c r="V44" s="58">
        <f t="shared" si="16"/>
        <v>0</v>
      </c>
      <c r="W44" s="58">
        <f t="shared" si="17"/>
        <v>1190.6666666666672</v>
      </c>
      <c r="Y44" s="61">
        <f t="shared" si="1"/>
        <v>84244.592592592613</v>
      </c>
      <c r="Z44" s="61">
        <f t="shared" si="2"/>
        <v>84.24459259259261</v>
      </c>
      <c r="AA44" s="61">
        <f t="shared" si="3"/>
        <v>10827.888888888934</v>
      </c>
      <c r="AB44" s="63">
        <f t="shared" si="4"/>
        <v>10.827888888888934</v>
      </c>
      <c r="AD44" s="64">
        <f t="shared" si="5"/>
        <v>-10.827888888888934</v>
      </c>
      <c r="AE44" s="64">
        <f t="shared" si="6"/>
        <v>5.4810916450617302E-3</v>
      </c>
      <c r="AG44" s="65">
        <v>361313.50433506945</v>
      </c>
      <c r="AH44" s="36">
        <f t="shared" si="7"/>
        <v>361.31350433506947</v>
      </c>
      <c r="AJ44" s="36">
        <f t="shared" si="8"/>
        <v>1673.9595486111111</v>
      </c>
      <c r="AL44" s="65">
        <v>119507.59312899309</v>
      </c>
      <c r="AM44" s="36">
        <f t="shared" si="21"/>
        <v>119.50759312899309</v>
      </c>
    </row>
    <row r="45" spans="2:40" ht="15.75" thickBot="1" x14ac:dyDescent="0.3">
      <c r="B45" s="14" t="s">
        <v>59</v>
      </c>
      <c r="C45" s="14">
        <v>41</v>
      </c>
      <c r="D45" s="14">
        <v>41</v>
      </c>
      <c r="E45" s="44">
        <v>32.299999999999997</v>
      </c>
      <c r="F45" s="37">
        <f t="shared" si="18"/>
        <v>-0.7777777777777779</v>
      </c>
      <c r="G45" s="37">
        <f t="shared" si="19"/>
        <v>-2.8000000000000007</v>
      </c>
      <c r="I45" s="33">
        <f t="shared" si="0"/>
        <v>8.9722222222222214</v>
      </c>
      <c r="J45" s="34">
        <f t="shared" si="9"/>
        <v>-1418.666666666667</v>
      </c>
      <c r="K45" s="34">
        <f t="shared" si="10"/>
        <v>143.15</v>
      </c>
      <c r="L45" s="39">
        <f t="shared" si="11"/>
        <v>80.202918749999981</v>
      </c>
      <c r="M45" s="40">
        <f t="shared" si="12"/>
        <v>223.35291874999999</v>
      </c>
      <c r="O45" s="45">
        <f t="shared" si="13"/>
        <v>2003.972021006944</v>
      </c>
      <c r="P45" s="46">
        <f t="shared" si="22"/>
        <v>2.0039720210069438</v>
      </c>
      <c r="Q45" s="42">
        <f t="shared" si="14"/>
        <v>-10.724620571585648</v>
      </c>
      <c r="R45" s="46">
        <f t="shared" si="20"/>
        <v>5.5693045651331007E-2</v>
      </c>
      <c r="S45" s="42">
        <f t="shared" si="15"/>
        <v>1673.9595486111111</v>
      </c>
      <c r="T45" s="43">
        <f t="shared" si="23"/>
        <v>5.1100493093653564E-3</v>
      </c>
      <c r="U45" s="65"/>
      <c r="V45" s="58">
        <f t="shared" si="16"/>
        <v>0</v>
      </c>
      <c r="W45" s="58">
        <f t="shared" si="17"/>
        <v>1418.666666666667</v>
      </c>
      <c r="Y45" s="61">
        <f t="shared" si="1"/>
        <v>73416.703703703679</v>
      </c>
      <c r="Z45" s="61">
        <f t="shared" si="2"/>
        <v>73.416703703703675</v>
      </c>
      <c r="AA45" s="61">
        <f t="shared" si="3"/>
        <v>14235.222222222197</v>
      </c>
      <c r="AB45" s="63">
        <f t="shared" si="4"/>
        <v>14.235222222222196</v>
      </c>
      <c r="AD45" s="64">
        <f t="shared" si="5"/>
        <v>-14.235222222222196</v>
      </c>
      <c r="AE45" s="64">
        <f t="shared" si="6"/>
        <v>5.7912014494598783E-3</v>
      </c>
      <c r="AG45" s="65">
        <v>367656.44229062495</v>
      </c>
      <c r="AH45" s="36">
        <f t="shared" si="7"/>
        <v>367.65644229062497</v>
      </c>
      <c r="AJ45" s="36">
        <f t="shared" si="8"/>
        <v>1335.7524085069449</v>
      </c>
      <c r="AL45" s="65">
        <v>85368.046814062516</v>
      </c>
      <c r="AM45" s="36">
        <f t="shared" si="21"/>
        <v>85.368046814062509</v>
      </c>
    </row>
    <row r="46" spans="2:40" ht="15.75" thickBot="1" x14ac:dyDescent="0.3">
      <c r="B46" s="14" t="s">
        <v>59</v>
      </c>
      <c r="C46" s="14">
        <v>42</v>
      </c>
      <c r="D46" s="14">
        <v>42</v>
      </c>
      <c r="E46" s="44">
        <v>29</v>
      </c>
      <c r="F46" s="37">
        <f t="shared" si="18"/>
        <v>-0.99999999999999933</v>
      </c>
      <c r="G46" s="37">
        <f t="shared" si="19"/>
        <v>-3.5999999999999979</v>
      </c>
      <c r="I46" s="33">
        <f t="shared" si="0"/>
        <v>8.0555555555555554</v>
      </c>
      <c r="J46" s="34">
        <f t="shared" si="9"/>
        <v>-1823.9999999999989</v>
      </c>
      <c r="K46" s="34">
        <f t="shared" si="10"/>
        <v>143.15</v>
      </c>
      <c r="L46" s="39">
        <f t="shared" si="11"/>
        <v>64.651875000000004</v>
      </c>
      <c r="M46" s="40">
        <f t="shared" si="12"/>
        <v>207.801875</v>
      </c>
      <c r="O46" s="45">
        <f t="shared" si="13"/>
        <v>1673.9595486111111</v>
      </c>
      <c r="P46" s="46">
        <f t="shared" si="22"/>
        <v>1.6739595486111112</v>
      </c>
      <c r="Q46" s="42">
        <f t="shared" si="14"/>
        <v>-13.019373784722211</v>
      </c>
      <c r="R46" s="46">
        <f t="shared" si="20"/>
        <v>5.6158034414834093E-2</v>
      </c>
      <c r="S46" s="42">
        <f t="shared" si="15"/>
        <v>1335.7524085069449</v>
      </c>
      <c r="T46" s="43">
        <f t="shared" si="23"/>
        <v>5.4810916450617302E-3</v>
      </c>
      <c r="U46" s="65"/>
      <c r="V46" s="58">
        <f t="shared" si="16"/>
        <v>0</v>
      </c>
      <c r="W46" s="58">
        <f t="shared" si="17"/>
        <v>1823.9999999999989</v>
      </c>
      <c r="Y46" s="61">
        <f t="shared" si="1"/>
        <v>59181.481481481482</v>
      </c>
      <c r="Z46" s="61">
        <f t="shared" si="2"/>
        <v>59.181481481481484</v>
      </c>
      <c r="AA46" s="61">
        <f t="shared" si="3"/>
        <v>14847.444444444438</v>
      </c>
      <c r="AB46" s="63">
        <f t="shared" si="4"/>
        <v>14.847444444444438</v>
      </c>
      <c r="AD46" s="64">
        <f t="shared" si="5"/>
        <v>-14.847444444444438</v>
      </c>
      <c r="AE46" s="64">
        <f t="shared" si="6"/>
        <v>6.0762054746817144E-3</v>
      </c>
      <c r="AG46" s="65">
        <v>465405.95669999998</v>
      </c>
      <c r="AH46" s="36">
        <f t="shared" si="7"/>
        <v>465.40595669999999</v>
      </c>
      <c r="AJ46" s="36">
        <f t="shared" si="8"/>
        <v>1116.3952958333334</v>
      </c>
      <c r="AL46" s="65">
        <v>162491.87470497686</v>
      </c>
      <c r="AM46" s="36">
        <f t="shared" si="21"/>
        <v>162.49187470497685</v>
      </c>
    </row>
    <row r="47" spans="2:40" ht="15.75" thickBot="1" x14ac:dyDescent="0.3">
      <c r="B47" s="14" t="s">
        <v>59</v>
      </c>
      <c r="C47" s="14">
        <v>43</v>
      </c>
      <c r="D47" s="14">
        <v>43</v>
      </c>
      <c r="E47" s="44">
        <v>25.1</v>
      </c>
      <c r="F47" s="37">
        <f t="shared" si="18"/>
        <v>-0.94444444444444453</v>
      </c>
      <c r="G47" s="37">
        <f t="shared" si="19"/>
        <v>-3.4000000000000004</v>
      </c>
      <c r="I47" s="33">
        <f t="shared" si="0"/>
        <v>6.9722222222222232</v>
      </c>
      <c r="J47" s="34">
        <f t="shared" si="9"/>
        <v>-1722.6666666666667</v>
      </c>
      <c r="K47" s="34">
        <f t="shared" si="10"/>
        <v>143.15</v>
      </c>
      <c r="L47" s="39">
        <f t="shared" si="11"/>
        <v>48.432018750000012</v>
      </c>
      <c r="M47" s="40">
        <f t="shared" si="12"/>
        <v>191.58201875000003</v>
      </c>
      <c r="O47" s="45">
        <f t="shared" si="13"/>
        <v>1335.7524085069449</v>
      </c>
      <c r="P47" s="46">
        <f t="shared" si="22"/>
        <v>1.335752408506945</v>
      </c>
      <c r="Q47" s="42">
        <f t="shared" si="14"/>
        <v>-10.675062406307871</v>
      </c>
      <c r="R47" s="46">
        <f t="shared" si="20"/>
        <v>5.6529076750530469E-2</v>
      </c>
      <c r="S47" s="42">
        <f t="shared" si="15"/>
        <v>1116.3952958333334</v>
      </c>
      <c r="T47" s="43">
        <f t="shared" si="23"/>
        <v>5.7912014494598783E-3</v>
      </c>
      <c r="U47" s="65"/>
      <c r="V47" s="58">
        <f t="shared" si="16"/>
        <v>0</v>
      </c>
      <c r="W47" s="58">
        <f t="shared" si="17"/>
        <v>1722.6666666666667</v>
      </c>
      <c r="Y47" s="61">
        <f t="shared" si="1"/>
        <v>44334.037037037044</v>
      </c>
      <c r="Z47" s="61">
        <f t="shared" si="2"/>
        <v>44.334037037037042</v>
      </c>
      <c r="AA47" s="61">
        <f t="shared" si="3"/>
        <v>9652.703703703708</v>
      </c>
      <c r="AB47" s="63">
        <f t="shared" si="4"/>
        <v>9.6527037037037076</v>
      </c>
      <c r="AD47" s="64">
        <f t="shared" si="5"/>
        <v>-9.6527037037037076</v>
      </c>
      <c r="AE47" s="64">
        <f t="shared" si="6"/>
        <v>6.3518924283854179E-3</v>
      </c>
      <c r="AG47" s="65">
        <v>542555.48918611114</v>
      </c>
      <c r="AH47" s="36">
        <f t="shared" si="7"/>
        <v>542.55548918611112</v>
      </c>
      <c r="AJ47" s="36">
        <f t="shared" si="8"/>
        <v>1026.0144907986112</v>
      </c>
      <c r="AL47" s="65">
        <v>35071.445560243053</v>
      </c>
      <c r="AM47" s="36">
        <f t="shared" si="21"/>
        <v>35.071445560243056</v>
      </c>
    </row>
    <row r="48" spans="2:40" ht="15.75" thickBot="1" x14ac:dyDescent="0.3">
      <c r="B48" s="14" t="s">
        <v>59</v>
      </c>
      <c r="C48" s="14">
        <v>44</v>
      </c>
      <c r="D48" s="14">
        <v>44</v>
      </c>
      <c r="E48" s="44">
        <v>22.2</v>
      </c>
      <c r="F48" s="37">
        <f t="shared" si="18"/>
        <v>-0.5833333333333337</v>
      </c>
      <c r="G48" s="37">
        <f t="shared" si="19"/>
        <v>-2.1000000000000014</v>
      </c>
      <c r="I48" s="33">
        <f t="shared" si="0"/>
        <v>6.166666666666667</v>
      </c>
      <c r="J48" s="34">
        <f t="shared" si="9"/>
        <v>-1064.0000000000007</v>
      </c>
      <c r="K48" s="34">
        <f t="shared" si="10"/>
        <v>143.15</v>
      </c>
      <c r="L48" s="39">
        <f t="shared" si="11"/>
        <v>37.887075000000003</v>
      </c>
      <c r="M48" s="40">
        <f t="shared" si="12"/>
        <v>181.03707500000002</v>
      </c>
      <c r="O48" s="45">
        <f t="shared" si="13"/>
        <v>1116.3952958333334</v>
      </c>
      <c r="P48" s="46">
        <f t="shared" si="22"/>
        <v>1.1163952958333334</v>
      </c>
      <c r="Q48" s="42">
        <f t="shared" si="14"/>
        <v>-5.4449380375000045</v>
      </c>
      <c r="R48" s="46">
        <f t="shared" si="20"/>
        <v>5.6839186554928617E-2</v>
      </c>
      <c r="S48" s="42">
        <f t="shared" si="15"/>
        <v>1026.0144907986112</v>
      </c>
      <c r="T48" s="43">
        <f t="shared" si="23"/>
        <v>6.0762054746817144E-3</v>
      </c>
      <c r="U48" s="65">
        <f>SUM(S39:S58)</f>
        <v>28606.728210937505</v>
      </c>
      <c r="V48" s="58">
        <f t="shared" si="16"/>
        <v>0</v>
      </c>
      <c r="W48" s="58">
        <f t="shared" si="17"/>
        <v>1064.0000000000007</v>
      </c>
      <c r="Y48" s="61">
        <f t="shared" si="1"/>
        <v>34681.333333333336</v>
      </c>
      <c r="Z48" s="61">
        <f t="shared" si="2"/>
        <v>34.681333333333335</v>
      </c>
      <c r="AA48" s="61">
        <f t="shared" si="3"/>
        <v>3942.851851851854</v>
      </c>
      <c r="AB48" s="63">
        <f t="shared" si="4"/>
        <v>3.9428518518518541</v>
      </c>
      <c r="AD48" s="64">
        <f t="shared" si="5"/>
        <v>-3.9428518518518541</v>
      </c>
      <c r="AE48" s="64">
        <f t="shared" si="6"/>
        <v>6.6112630700231496E-3</v>
      </c>
      <c r="AG48" s="65">
        <v>1114820.6915836807</v>
      </c>
      <c r="AH48" s="36">
        <f t="shared" si="7"/>
        <v>1114.8206915836806</v>
      </c>
      <c r="AJ48" s="36">
        <f t="shared" si="8"/>
        <v>992.47303333333343</v>
      </c>
      <c r="AL48" s="65">
        <v>49464.629886631956</v>
      </c>
      <c r="AM48" s="36">
        <f t="shared" si="21"/>
        <v>49.464629886631954</v>
      </c>
    </row>
    <row r="49" spans="2:40" ht="15.75" thickBot="1" x14ac:dyDescent="0.3">
      <c r="B49" s="14" t="s">
        <v>59</v>
      </c>
      <c r="C49" s="14">
        <v>45</v>
      </c>
      <c r="D49" s="14">
        <v>45</v>
      </c>
      <c r="E49" s="44">
        <v>20.9</v>
      </c>
      <c r="F49" s="37">
        <f t="shared" si="18"/>
        <v>-0.25000000000000011</v>
      </c>
      <c r="G49" s="37">
        <f t="shared" si="19"/>
        <v>-0.90000000000000036</v>
      </c>
      <c r="I49" s="33">
        <f t="shared" si="0"/>
        <v>5.8055555555555554</v>
      </c>
      <c r="J49" s="34">
        <f t="shared" si="9"/>
        <v>-456.00000000000023</v>
      </c>
      <c r="K49" s="34">
        <f t="shared" si="10"/>
        <v>143.15</v>
      </c>
      <c r="L49" s="39">
        <f t="shared" si="11"/>
        <v>33.579768749999999</v>
      </c>
      <c r="M49" s="40">
        <f t="shared" si="12"/>
        <v>176.72976875000001</v>
      </c>
      <c r="O49" s="45">
        <f t="shared" si="13"/>
        <v>1026.0144907986112</v>
      </c>
      <c r="P49" s="46">
        <f t="shared" si="22"/>
        <v>1.0260144907986111</v>
      </c>
      <c r="Q49" s="42">
        <f t="shared" si="14"/>
        <v>-1.6213188425347238</v>
      </c>
      <c r="R49" s="46">
        <f t="shared" si="20"/>
        <v>5.7124190580150454E-2</v>
      </c>
      <c r="S49" s="42">
        <f t="shared" si="15"/>
        <v>992.47303333333343</v>
      </c>
      <c r="T49" s="43">
        <f t="shared" si="23"/>
        <v>6.3518924283854179E-3</v>
      </c>
      <c r="U49" s="65">
        <f>U48/1000</f>
        <v>28.606728210937504</v>
      </c>
      <c r="V49" s="58">
        <f t="shared" si="16"/>
        <v>0</v>
      </c>
      <c r="W49" s="58">
        <f t="shared" si="17"/>
        <v>456.00000000000023</v>
      </c>
      <c r="Y49" s="61">
        <f t="shared" si="1"/>
        <v>30738.481481481482</v>
      </c>
      <c r="Z49" s="61">
        <f t="shared" si="2"/>
        <v>30.738481481481482</v>
      </c>
      <c r="AA49" s="61">
        <f t="shared" si="3"/>
        <v>1453.148148148146</v>
      </c>
      <c r="AB49" s="63">
        <f t="shared" si="4"/>
        <v>1.4531481481481461</v>
      </c>
      <c r="AD49" s="64">
        <f t="shared" si="5"/>
        <v>-1.4531481481481461</v>
      </c>
      <c r="AE49" s="64">
        <f t="shared" si="6"/>
        <v>6.851452353973767E-3</v>
      </c>
      <c r="AG49" s="65">
        <v>1247969.4848116317</v>
      </c>
      <c r="AH49" s="36">
        <f t="shared" si="7"/>
        <v>1247.9694848116317</v>
      </c>
      <c r="AJ49" s="36">
        <f t="shared" si="8"/>
        <v>933.73430989583346</v>
      </c>
      <c r="AL49" s="65">
        <v>13933.398996527778</v>
      </c>
      <c r="AM49" s="36">
        <f t="shared" si="21"/>
        <v>13.933398996527778</v>
      </c>
    </row>
    <row r="50" spans="2:40" ht="15.75" thickBot="1" x14ac:dyDescent="0.3">
      <c r="B50" s="14" t="s">
        <v>59</v>
      </c>
      <c r="C50" s="14">
        <v>46</v>
      </c>
      <c r="D50" s="14">
        <v>46</v>
      </c>
      <c r="E50" s="44">
        <v>20.399999999999999</v>
      </c>
      <c r="F50" s="37">
        <f t="shared" si="18"/>
        <v>-0.19444444444444425</v>
      </c>
      <c r="G50" s="37">
        <f t="shared" si="19"/>
        <v>-0.69999999999999929</v>
      </c>
      <c r="I50" s="33">
        <f t="shared" si="0"/>
        <v>5.666666666666667</v>
      </c>
      <c r="J50" s="34">
        <f t="shared" si="9"/>
        <v>-354.66666666666634</v>
      </c>
      <c r="K50" s="34">
        <f t="shared" si="10"/>
        <v>143.15</v>
      </c>
      <c r="L50" s="39">
        <f t="shared" si="11"/>
        <v>31.992300000000004</v>
      </c>
      <c r="M50" s="40">
        <f t="shared" si="12"/>
        <v>175.14230000000001</v>
      </c>
      <c r="O50" s="45">
        <f t="shared" si="13"/>
        <v>992.47303333333343</v>
      </c>
      <c r="P50" s="46">
        <f t="shared" si="22"/>
        <v>0.99247303333333348</v>
      </c>
      <c r="Q50" s="42">
        <f t="shared" si="14"/>
        <v>-1.0173047444444427</v>
      </c>
      <c r="R50" s="46">
        <f t="shared" si="20"/>
        <v>5.7399877533854157E-2</v>
      </c>
      <c r="S50" s="42">
        <f t="shared" si="15"/>
        <v>933.73430989583346</v>
      </c>
      <c r="T50" s="43">
        <f t="shared" si="23"/>
        <v>6.6112630700231496E-3</v>
      </c>
      <c r="U50" s="65"/>
      <c r="V50" s="58">
        <f t="shared" si="16"/>
        <v>0</v>
      </c>
      <c r="W50" s="58">
        <f t="shared" si="17"/>
        <v>354.66666666666634</v>
      </c>
      <c r="Y50" s="61">
        <f t="shared" si="1"/>
        <v>29285.333333333336</v>
      </c>
      <c r="Z50" s="61">
        <f t="shared" si="2"/>
        <v>29.285333333333337</v>
      </c>
      <c r="AA50" s="61">
        <f t="shared" si="3"/>
        <v>2527</v>
      </c>
      <c r="AB50" s="63">
        <f t="shared" si="4"/>
        <v>2.5270000000000001</v>
      </c>
      <c r="AD50" s="64">
        <f t="shared" si="5"/>
        <v>-2.5270000000000001</v>
      </c>
      <c r="AE50" s="64">
        <f t="shared" si="6"/>
        <v>7.0815160835262358E-3</v>
      </c>
      <c r="AJ50" s="36">
        <f t="shared" si="8"/>
        <v>864.68142222222218</v>
      </c>
    </row>
    <row r="51" spans="2:40" ht="15.75" thickBot="1" x14ac:dyDescent="0.3">
      <c r="B51" s="14" t="s">
        <v>59</v>
      </c>
      <c r="C51" s="14">
        <v>47</v>
      </c>
      <c r="D51" s="14">
        <v>47</v>
      </c>
      <c r="E51" s="44">
        <v>19.5</v>
      </c>
      <c r="F51" s="37">
        <f t="shared" si="18"/>
        <v>-0.27777777777777779</v>
      </c>
      <c r="G51" s="37">
        <f t="shared" si="19"/>
        <v>-1</v>
      </c>
      <c r="I51" s="33">
        <f t="shared" si="0"/>
        <v>5.416666666666667</v>
      </c>
      <c r="J51" s="34">
        <f>1824*F51</f>
        <v>-506.66666666666669</v>
      </c>
      <c r="K51" s="34">
        <f t="shared" si="10"/>
        <v>143.15</v>
      </c>
      <c r="L51" s="39">
        <f t="shared" si="11"/>
        <v>29.231718750000002</v>
      </c>
      <c r="M51" s="40">
        <f t="shared" si="12"/>
        <v>172.38171875</v>
      </c>
      <c r="O51" s="45">
        <f t="shared" si="13"/>
        <v>933.73430989583346</v>
      </c>
      <c r="P51" s="46">
        <f t="shared" si="22"/>
        <v>0.9337343098958335</v>
      </c>
      <c r="Q51" s="42">
        <f t="shared" si="14"/>
        <v>-1.810710134548611</v>
      </c>
      <c r="R51" s="46">
        <f t="shared" si="20"/>
        <v>5.7659248175491888E-2</v>
      </c>
      <c r="S51" s="42">
        <f t="shared" si="15"/>
        <v>864.68142222222218</v>
      </c>
      <c r="T51" s="43">
        <f t="shared" si="23"/>
        <v>6.851452353973767E-3</v>
      </c>
      <c r="U51" s="65"/>
      <c r="V51" s="58">
        <f t="shared" si="16"/>
        <v>0</v>
      </c>
      <c r="W51" s="58">
        <f t="shared" si="17"/>
        <v>506.66666666666669</v>
      </c>
      <c r="Y51" s="61">
        <f t="shared" si="1"/>
        <v>26758.333333333336</v>
      </c>
      <c r="Z51" s="61">
        <f t="shared" si="2"/>
        <v>26.758333333333336</v>
      </c>
      <c r="AA51" s="61">
        <f t="shared" si="3"/>
        <v>2933.7407407407482</v>
      </c>
      <c r="AB51" s="63">
        <f t="shared" si="4"/>
        <v>2.9337407407407481</v>
      </c>
      <c r="AD51" s="64">
        <f t="shared" si="5"/>
        <v>-2.9337407407407481</v>
      </c>
      <c r="AE51" s="64">
        <f t="shared" si="6"/>
        <v>7.0815160835262358E-3</v>
      </c>
      <c r="AJ51" s="36">
        <f t="shared" si="8"/>
        <v>828.22942638888901</v>
      </c>
    </row>
    <row r="52" spans="2:40" ht="15.75" thickBot="1" x14ac:dyDescent="0.3">
      <c r="B52" s="14" t="s">
        <v>59</v>
      </c>
      <c r="C52" s="14">
        <v>48</v>
      </c>
      <c r="D52" s="14">
        <v>48</v>
      </c>
      <c r="E52" s="44">
        <v>18.399999999999999</v>
      </c>
      <c r="F52" s="37">
        <f t="shared" si="18"/>
        <v>-0.23611111111111099</v>
      </c>
      <c r="G52" s="37">
        <f t="shared" si="19"/>
        <v>-0.84999999999999964</v>
      </c>
      <c r="I52" s="33">
        <f t="shared" si="0"/>
        <v>5.1111111111111107</v>
      </c>
      <c r="J52" s="34">
        <f t="shared" si="9"/>
        <v>-430.66666666666646</v>
      </c>
      <c r="K52" s="34">
        <f t="shared" si="10"/>
        <v>143.15</v>
      </c>
      <c r="L52" s="39">
        <f t="shared" si="11"/>
        <v>26.026799999999994</v>
      </c>
      <c r="M52" s="40">
        <f t="shared" si="12"/>
        <v>169.17680000000001</v>
      </c>
      <c r="O52" s="45">
        <f t="shared" si="13"/>
        <v>864.68142222222218</v>
      </c>
      <c r="P52" s="46">
        <f t="shared" si="22"/>
        <v>0.86468142222222222</v>
      </c>
      <c r="Q52" s="42">
        <f t="shared" si="14"/>
        <v>-1.3365037629629617</v>
      </c>
      <c r="R52" s="46">
        <f t="shared" si="20"/>
        <v>5.7899437459442503E-2</v>
      </c>
      <c r="S52" s="42">
        <f t="shared" si="15"/>
        <v>828.22942638888901</v>
      </c>
      <c r="T52" s="43">
        <f t="shared" si="23"/>
        <v>7.0815160835262358E-3</v>
      </c>
      <c r="U52" s="65"/>
      <c r="V52" s="58">
        <f t="shared" si="16"/>
        <v>0</v>
      </c>
      <c r="W52" s="58">
        <f t="shared" si="17"/>
        <v>430.66666666666646</v>
      </c>
      <c r="Y52" s="61">
        <f t="shared" si="1"/>
        <v>23824.592592592588</v>
      </c>
      <c r="Z52" s="61">
        <f t="shared" si="2"/>
        <v>23.824592592592587</v>
      </c>
      <c r="AA52" s="61">
        <f t="shared" si="3"/>
        <v>1528.444444444438</v>
      </c>
      <c r="AB52" s="63">
        <f t="shared" si="4"/>
        <v>1.5284444444444381</v>
      </c>
      <c r="AD52" s="64">
        <f t="shared" si="5"/>
        <v>-1.5284444444444381</v>
      </c>
      <c r="AE52" s="64">
        <f t="shared" si="6"/>
        <v>7.3049566194058656E-3</v>
      </c>
      <c r="AJ52" s="36" t="str">
        <f t="shared" si="8"/>
        <v/>
      </c>
      <c r="AL52" s="65">
        <v>100794.34465729167</v>
      </c>
      <c r="AM52" s="36">
        <f>AL52/1000</f>
        <v>100.79434465729167</v>
      </c>
    </row>
    <row r="53" spans="2:40" ht="15.75" thickBot="1" x14ac:dyDescent="0.3">
      <c r="B53" s="14" t="s">
        <v>59</v>
      </c>
      <c r="C53" s="14">
        <v>49</v>
      </c>
      <c r="D53" s="14">
        <v>49</v>
      </c>
      <c r="E53" s="44">
        <v>17.8</v>
      </c>
      <c r="F53" s="37">
        <f t="shared" si="18"/>
        <v>-8.3333333333333037E-2</v>
      </c>
      <c r="G53" s="37">
        <f t="shared" si="19"/>
        <v>-0.29999999999999893</v>
      </c>
      <c r="I53" s="33">
        <f t="shared" si="0"/>
        <v>4.9444444444444446</v>
      </c>
      <c r="J53" s="34">
        <f t="shared" si="9"/>
        <v>-151.99999999999946</v>
      </c>
      <c r="K53" s="34">
        <f t="shared" si="10"/>
        <v>143.15</v>
      </c>
      <c r="L53" s="39">
        <f t="shared" si="11"/>
        <v>24.357074999999998</v>
      </c>
      <c r="M53" s="40">
        <f t="shared" si="12"/>
        <v>167.50707500000001</v>
      </c>
      <c r="O53" s="45">
        <f t="shared" si="13"/>
        <v>828.22942638888901</v>
      </c>
      <c r="P53" s="46">
        <f t="shared" si="22"/>
        <v>0.82822942638888897</v>
      </c>
      <c r="Q53" s="42">
        <f t="shared" si="14"/>
        <v>7.667387083333603E-2</v>
      </c>
      <c r="R53" s="46">
        <f t="shared" si="20"/>
        <v>5.8129501188994973E-2</v>
      </c>
      <c r="S53" s="42">
        <f t="shared" si="15"/>
        <v>0</v>
      </c>
      <c r="T53" s="43">
        <f t="shared" si="23"/>
        <v>7.0815160835262358E-3</v>
      </c>
      <c r="U53" s="65"/>
      <c r="V53" s="58">
        <f t="shared" si="16"/>
        <v>0</v>
      </c>
      <c r="W53" s="58">
        <f t="shared" si="17"/>
        <v>151.99999999999946</v>
      </c>
      <c r="Y53" s="61">
        <f t="shared" si="1"/>
        <v>22296.14814814815</v>
      </c>
      <c r="Z53" s="61">
        <f t="shared" si="2"/>
        <v>22.296148148148148</v>
      </c>
      <c r="AA53" s="61">
        <f t="shared" si="3"/>
        <v>0</v>
      </c>
      <c r="AB53" s="63">
        <f t="shared" si="4"/>
        <v>0</v>
      </c>
      <c r="AD53" s="64">
        <f t="shared" si="5"/>
        <v>0</v>
      </c>
      <c r="AE53" s="64">
        <f t="shared" si="6"/>
        <v>7.5013264515335666E-3</v>
      </c>
      <c r="AJ53" s="36">
        <f t="shared" si="8"/>
        <v>804.38592916666664</v>
      </c>
      <c r="AL53" s="65">
        <v>1114820.6915836807</v>
      </c>
      <c r="AM53" s="36">
        <f t="shared" ref="AM53:AM58" si="24">AL53/1000</f>
        <v>1114.8206915836806</v>
      </c>
    </row>
    <row r="54" spans="2:40" ht="15.75" thickBot="1" x14ac:dyDescent="0.3">
      <c r="B54" s="14" t="s">
        <v>59</v>
      </c>
      <c r="C54" s="14">
        <v>50</v>
      </c>
      <c r="D54" s="14">
        <v>50</v>
      </c>
      <c r="E54" s="44">
        <v>17.8</v>
      </c>
      <c r="F54" s="37">
        <f t="shared" si="18"/>
        <v>-5.5555555555555851E-2</v>
      </c>
      <c r="G54" s="37">
        <f t="shared" si="19"/>
        <v>-0.20000000000000107</v>
      </c>
      <c r="I54" s="33">
        <f t="shared" si="0"/>
        <v>4.9444444444444446</v>
      </c>
      <c r="J54" s="34">
        <f t="shared" si="9"/>
        <v>-101.33333333333387</v>
      </c>
      <c r="K54" s="34">
        <f t="shared" si="10"/>
        <v>143.15</v>
      </c>
      <c r="L54" s="39">
        <f t="shared" si="11"/>
        <v>24.357074999999998</v>
      </c>
      <c r="M54" s="40">
        <f t="shared" si="12"/>
        <v>167.50707500000001</v>
      </c>
      <c r="O54" s="45">
        <f t="shared" si="13"/>
        <v>828.22942638888901</v>
      </c>
      <c r="P54" s="46">
        <f t="shared" si="22"/>
        <v>0.82822942638888897</v>
      </c>
      <c r="Q54" s="42">
        <f t="shared" si="14"/>
        <v>0.32719238935184919</v>
      </c>
      <c r="R54" s="46">
        <f t="shared" si="20"/>
        <v>5.8359564918547442E-2</v>
      </c>
      <c r="S54" s="42">
        <f t="shared" si="15"/>
        <v>804.38592916666664</v>
      </c>
      <c r="T54" s="43">
        <f t="shared" si="23"/>
        <v>7.3049566194058656E-3</v>
      </c>
      <c r="U54" s="65"/>
      <c r="V54" s="58">
        <f t="shared" si="16"/>
        <v>0</v>
      </c>
      <c r="W54" s="58">
        <f t="shared" si="17"/>
        <v>101.33333333333387</v>
      </c>
      <c r="Y54" s="61">
        <f t="shared" si="1"/>
        <v>22296.14814814815</v>
      </c>
      <c r="Z54" s="61">
        <f t="shared" si="2"/>
        <v>22.296148148148148</v>
      </c>
      <c r="AA54" s="61">
        <f t="shared" si="3"/>
        <v>990.81481481482115</v>
      </c>
      <c r="AB54" s="63">
        <f t="shared" si="4"/>
        <v>0.99081481481482114</v>
      </c>
      <c r="AD54" s="64">
        <f t="shared" si="5"/>
        <v>-0.99081481481482114</v>
      </c>
      <c r="AE54" s="64">
        <f t="shared" si="6"/>
        <v>7.659357855516977E-3</v>
      </c>
      <c r="AJ54" s="36">
        <f t="shared" si="8"/>
        <v>706.93139565972217</v>
      </c>
      <c r="AL54" s="65">
        <v>367656.44229062495</v>
      </c>
      <c r="AM54" s="36">
        <f t="shared" si="24"/>
        <v>367.65644229062497</v>
      </c>
      <c r="AN54" s="36" t="s">
        <v>92</v>
      </c>
    </row>
    <row r="55" spans="2:40" ht="15.75" thickBot="1" x14ac:dyDescent="0.3">
      <c r="B55" s="14" t="s">
        <v>59</v>
      </c>
      <c r="C55" s="14">
        <v>51</v>
      </c>
      <c r="D55" s="14">
        <v>51</v>
      </c>
      <c r="E55" s="44">
        <v>17.399999999999999</v>
      </c>
      <c r="F55" s="37">
        <f t="shared" si="18"/>
        <v>-0.29166666666666685</v>
      </c>
      <c r="G55" s="37">
        <f t="shared" si="19"/>
        <v>-1.0500000000000007</v>
      </c>
      <c r="I55" s="33">
        <f t="shared" si="0"/>
        <v>4.833333333333333</v>
      </c>
      <c r="J55" s="34">
        <f t="shared" si="9"/>
        <v>-532.00000000000034</v>
      </c>
      <c r="K55" s="34">
        <f t="shared" si="10"/>
        <v>143.15</v>
      </c>
      <c r="L55" s="39">
        <f t="shared" si="11"/>
        <v>23.274674999999995</v>
      </c>
      <c r="M55" s="40">
        <f t="shared" si="12"/>
        <v>166.42467500000001</v>
      </c>
      <c r="O55" s="45">
        <f t="shared" si="13"/>
        <v>804.38592916666664</v>
      </c>
      <c r="P55" s="46">
        <f t="shared" si="22"/>
        <v>0.80438592916666662</v>
      </c>
      <c r="Q55" s="42">
        <f t="shared" si="14"/>
        <v>-1.7669474041666684</v>
      </c>
      <c r="R55" s="46">
        <f t="shared" si="20"/>
        <v>5.8583005454427073E-2</v>
      </c>
      <c r="S55" s="42">
        <f t="shared" si="15"/>
        <v>706.93139565972217</v>
      </c>
      <c r="T55" s="43">
        <f t="shared" si="23"/>
        <v>7.5013264515335666E-3</v>
      </c>
      <c r="U55" s="65"/>
      <c r="V55" s="58">
        <f t="shared" si="16"/>
        <v>0</v>
      </c>
      <c r="W55" s="58">
        <f t="shared" si="17"/>
        <v>532.00000000000034</v>
      </c>
      <c r="Y55" s="61">
        <f t="shared" si="1"/>
        <v>21305.333333333328</v>
      </c>
      <c r="Z55" s="61">
        <f t="shared" si="2"/>
        <v>21.30533333333333</v>
      </c>
      <c r="AA55" s="61">
        <f t="shared" si="3"/>
        <v>3959.7407407407372</v>
      </c>
      <c r="AB55" s="63">
        <f t="shared" si="4"/>
        <v>3.9597407407407372</v>
      </c>
      <c r="AD55" s="64">
        <f t="shared" si="5"/>
        <v>-3.9597407407407372</v>
      </c>
      <c r="AE55" s="64">
        <f t="shared" si="6"/>
        <v>7.8035170956307891E-3</v>
      </c>
      <c r="AJ55" s="36">
        <f t="shared" si="8"/>
        <v>568.91305434027777</v>
      </c>
      <c r="AL55" s="65">
        <v>171901.71811701389</v>
      </c>
      <c r="AM55" s="36">
        <f t="shared" si="24"/>
        <v>171.9017181170139</v>
      </c>
    </row>
    <row r="56" spans="2:40" ht="15.75" thickBot="1" x14ac:dyDescent="0.3">
      <c r="B56" s="14" t="s">
        <v>59</v>
      </c>
      <c r="C56" s="14">
        <v>52</v>
      </c>
      <c r="D56" s="14">
        <v>52</v>
      </c>
      <c r="E56" s="44">
        <v>15.7</v>
      </c>
      <c r="F56" s="37">
        <f t="shared" si="18"/>
        <v>-0.5972222222222221</v>
      </c>
      <c r="G56" s="37">
        <f t="shared" si="19"/>
        <v>-2.1499999999999995</v>
      </c>
      <c r="I56" s="33">
        <f t="shared" si="0"/>
        <v>4.3611111111111107</v>
      </c>
      <c r="J56" s="34">
        <f t="shared" si="9"/>
        <v>-1089.333333333333</v>
      </c>
      <c r="K56" s="34">
        <f t="shared" si="10"/>
        <v>143.15</v>
      </c>
      <c r="L56" s="39">
        <f t="shared" si="11"/>
        <v>18.948918749999997</v>
      </c>
      <c r="M56" s="40">
        <f t="shared" si="12"/>
        <v>162.09891875</v>
      </c>
      <c r="O56" s="45">
        <f t="shared" si="13"/>
        <v>706.93139565972217</v>
      </c>
      <c r="P56" s="46">
        <f t="shared" si="22"/>
        <v>0.70693139565972218</v>
      </c>
      <c r="Q56" s="42">
        <f t="shared" si="14"/>
        <v>-4.0437723080439802</v>
      </c>
      <c r="R56" s="46">
        <f t="shared" si="20"/>
        <v>5.8779375286554775E-2</v>
      </c>
      <c r="S56" s="42">
        <f t="shared" si="15"/>
        <v>568.91305434027777</v>
      </c>
      <c r="T56" s="43">
        <f t="shared" si="23"/>
        <v>7.659357855516977E-3</v>
      </c>
      <c r="U56" s="65"/>
      <c r="V56" s="58">
        <f t="shared" si="16"/>
        <v>0</v>
      </c>
      <c r="W56" s="58">
        <f t="shared" si="17"/>
        <v>1089.333333333333</v>
      </c>
      <c r="Y56" s="61">
        <f t="shared" si="1"/>
        <v>17345.592592592591</v>
      </c>
      <c r="Z56" s="61">
        <f t="shared" si="2"/>
        <v>17.345592592592592</v>
      </c>
      <c r="AA56" s="61">
        <f t="shared" si="3"/>
        <v>5269.3333333333321</v>
      </c>
      <c r="AB56" s="63">
        <f t="shared" si="4"/>
        <v>5.2693333333333321</v>
      </c>
      <c r="AD56" s="64">
        <f t="shared" si="5"/>
        <v>-5.2693333333333321</v>
      </c>
      <c r="AE56" s="64">
        <f t="shared" si="6"/>
        <v>7.9463133919270863E-3</v>
      </c>
      <c r="AJ56" s="36">
        <f t="shared" si="8"/>
        <v>518.97326440972222</v>
      </c>
      <c r="AL56" s="65">
        <v>287427.32563055563</v>
      </c>
      <c r="AM56" s="36">
        <f t="shared" si="24"/>
        <v>287.42732563055563</v>
      </c>
    </row>
    <row r="57" spans="2:40" ht="15.75" thickBot="1" x14ac:dyDescent="0.3">
      <c r="B57" s="14" t="s">
        <v>59</v>
      </c>
      <c r="C57" s="14">
        <v>53</v>
      </c>
      <c r="D57" s="14">
        <v>53</v>
      </c>
      <c r="E57" s="44">
        <v>13.1</v>
      </c>
      <c r="F57" s="37">
        <f t="shared" si="18"/>
        <v>-0.49999999999999994</v>
      </c>
      <c r="G57" s="37">
        <f t="shared" si="19"/>
        <v>-1.7999999999999998</v>
      </c>
      <c r="I57" s="33">
        <f t="shared" si="0"/>
        <v>3.6388888888888888</v>
      </c>
      <c r="J57" s="34">
        <f t="shared" si="9"/>
        <v>-911.99999999999989</v>
      </c>
      <c r="K57" s="34">
        <f t="shared" si="10"/>
        <v>143.15</v>
      </c>
      <c r="L57" s="39">
        <f t="shared" si="11"/>
        <v>13.19251875</v>
      </c>
      <c r="M57" s="40">
        <f t="shared" si="12"/>
        <v>156.34251875000001</v>
      </c>
      <c r="O57" s="45">
        <f t="shared" si="13"/>
        <v>568.91305434027777</v>
      </c>
      <c r="P57" s="46">
        <f t="shared" si="22"/>
        <v>0.56891305434027772</v>
      </c>
      <c r="Q57" s="42">
        <f t="shared" si="14"/>
        <v>-2.7497536123263884</v>
      </c>
      <c r="R57" s="46">
        <f t="shared" si="20"/>
        <v>5.8937406690538187E-2</v>
      </c>
      <c r="S57" s="42">
        <f t="shared" si="15"/>
        <v>518.97326440972222</v>
      </c>
      <c r="T57" s="43">
        <f t="shared" si="23"/>
        <v>7.8035170956307891E-3</v>
      </c>
      <c r="U57" s="65"/>
      <c r="V57" s="58">
        <f t="shared" si="16"/>
        <v>0</v>
      </c>
      <c r="W57" s="58">
        <f t="shared" si="17"/>
        <v>911.99999999999989</v>
      </c>
      <c r="Y57" s="61">
        <f t="shared" si="1"/>
        <v>12076.259259259259</v>
      </c>
      <c r="Z57" s="61">
        <f t="shared" si="2"/>
        <v>12.07625925925926</v>
      </c>
      <c r="AA57" s="61">
        <f t="shared" si="3"/>
        <v>1773.3333333333339</v>
      </c>
      <c r="AB57" s="63">
        <f t="shared" si="4"/>
        <v>1.7733333333333339</v>
      </c>
      <c r="AD57" s="64">
        <f t="shared" si="5"/>
        <v>-1.7733333333333339</v>
      </c>
      <c r="AE57" s="64">
        <f t="shared" si="6"/>
        <v>7.9463133919270863E-3</v>
      </c>
      <c r="AJ57" s="36">
        <f t="shared" si="8"/>
        <v>514.06666666666672</v>
      </c>
      <c r="AL57" s="65">
        <v>542555.48918611114</v>
      </c>
      <c r="AM57" s="36">
        <f t="shared" si="24"/>
        <v>542.55548918611112</v>
      </c>
    </row>
    <row r="58" spans="2:40" ht="15.75" thickBot="1" x14ac:dyDescent="0.3">
      <c r="B58" s="14" t="s">
        <v>59</v>
      </c>
      <c r="C58" s="14">
        <v>54</v>
      </c>
      <c r="D58" s="14">
        <v>54</v>
      </c>
      <c r="E58" s="44">
        <v>12.1</v>
      </c>
      <c r="F58" s="37">
        <f t="shared" si="18"/>
        <v>-0.15277777777777773</v>
      </c>
      <c r="G58" s="37">
        <f t="shared" si="19"/>
        <v>-0.54999999999999982</v>
      </c>
      <c r="I58" s="33">
        <f t="shared" si="0"/>
        <v>3.3611111111111112</v>
      </c>
      <c r="J58" s="34">
        <f t="shared" si="9"/>
        <v>-278.66666666666657</v>
      </c>
      <c r="K58" s="34">
        <f t="shared" si="10"/>
        <v>143.15</v>
      </c>
      <c r="L58" s="39">
        <f t="shared" si="11"/>
        <v>11.255268749999999</v>
      </c>
      <c r="M58" s="40">
        <f t="shared" si="12"/>
        <v>154.40526875</v>
      </c>
      <c r="O58" s="45">
        <f t="shared" si="13"/>
        <v>518.97326440972222</v>
      </c>
      <c r="P58" s="46">
        <f t="shared" si="22"/>
        <v>0.51897326440972225</v>
      </c>
      <c r="Q58" s="42">
        <f t="shared" si="14"/>
        <v>-0.41765636521990707</v>
      </c>
      <c r="R58" s="46">
        <f t="shared" si="20"/>
        <v>5.9081565930651996E-2</v>
      </c>
      <c r="S58" s="42">
        <f t="shared" si="15"/>
        <v>514.06666666666672</v>
      </c>
      <c r="T58" s="43">
        <f t="shared" si="23"/>
        <v>7.9463133919270863E-3</v>
      </c>
      <c r="U58" s="65"/>
      <c r="V58" s="58">
        <f t="shared" si="16"/>
        <v>0</v>
      </c>
      <c r="W58" s="58">
        <f t="shared" si="17"/>
        <v>278.66666666666657</v>
      </c>
      <c r="Y58" s="61">
        <f t="shared" si="1"/>
        <v>10302.925925925925</v>
      </c>
      <c r="Z58" s="61">
        <f t="shared" si="2"/>
        <v>10.302925925925924</v>
      </c>
      <c r="AA58" s="61">
        <f t="shared" si="3"/>
        <v>169.59259259259125</v>
      </c>
      <c r="AB58" s="63">
        <f t="shared" si="4"/>
        <v>0.16959259259259124</v>
      </c>
      <c r="AD58" s="64">
        <f t="shared" si="5"/>
        <v>-0.16959259259259124</v>
      </c>
      <c r="AE58" s="64">
        <f t="shared" si="6"/>
        <v>7.9463133919270863E-3</v>
      </c>
      <c r="AJ58" s="36" t="str">
        <f t="shared" si="8"/>
        <v/>
      </c>
      <c r="AL58" s="65">
        <v>1247969.4848116317</v>
      </c>
      <c r="AM58" s="36">
        <f t="shared" si="24"/>
        <v>1247.9694848116317</v>
      </c>
    </row>
    <row r="59" spans="2:40" ht="15.75" thickBot="1" x14ac:dyDescent="0.3">
      <c r="B59" s="14" t="s">
        <v>59</v>
      </c>
      <c r="C59" s="14">
        <v>55</v>
      </c>
      <c r="D59" s="14">
        <v>55</v>
      </c>
      <c r="E59" s="44">
        <v>12</v>
      </c>
      <c r="F59" s="37">
        <f t="shared" si="18"/>
        <v>-1.388888888888884E-2</v>
      </c>
      <c r="G59" s="37">
        <f t="shared" si="19"/>
        <v>-4.9999999999999822E-2</v>
      </c>
      <c r="I59" s="33">
        <f t="shared" si="0"/>
        <v>3.3333333333333335</v>
      </c>
      <c r="J59" s="34">
        <f t="shared" si="9"/>
        <v>-25.333333333333243</v>
      </c>
      <c r="K59" s="34">
        <f t="shared" si="10"/>
        <v>143.15</v>
      </c>
      <c r="L59" s="39">
        <f t="shared" si="11"/>
        <v>11.07</v>
      </c>
      <c r="M59" s="40">
        <f t="shared" si="12"/>
        <v>154.22</v>
      </c>
      <c r="O59" s="45">
        <f t="shared" si="13"/>
        <v>514.06666666666672</v>
      </c>
      <c r="P59" s="46">
        <f t="shared" si="22"/>
        <v>0.51406666666666667</v>
      </c>
      <c r="Q59" s="42">
        <f t="shared" si="14"/>
        <v>0.42962222222222263</v>
      </c>
      <c r="R59" s="46">
        <f t="shared" si="20"/>
        <v>5.9224362226948289E-2</v>
      </c>
      <c r="S59" s="42">
        <f t="shared" si="15"/>
        <v>0</v>
      </c>
      <c r="T59" s="43">
        <f t="shared" si="23"/>
        <v>7.9463133919270863E-3</v>
      </c>
      <c r="V59" s="58">
        <f t="shared" si="16"/>
        <v>0</v>
      </c>
      <c r="W59" s="58">
        <f t="shared" si="17"/>
        <v>25.333333333333243</v>
      </c>
      <c r="Y59" s="61">
        <f t="shared" si="1"/>
        <v>10133.333333333334</v>
      </c>
      <c r="Z59" s="61">
        <f t="shared" si="2"/>
        <v>10.133333333333335</v>
      </c>
      <c r="AA59" s="61">
        <f t="shared" si="3"/>
        <v>0</v>
      </c>
      <c r="AB59" s="63">
        <f t="shared" si="4"/>
        <v>0</v>
      </c>
      <c r="AD59" s="64">
        <f t="shared" si="5"/>
        <v>0</v>
      </c>
      <c r="AE59" s="64">
        <f t="shared" si="6"/>
        <v>7.9463133919270863E-3</v>
      </c>
      <c r="AJ59" s="36" t="str">
        <f t="shared" si="8"/>
        <v/>
      </c>
    </row>
    <row r="60" spans="2:40" ht="15.75" thickBot="1" x14ac:dyDescent="0.3">
      <c r="B60" s="14" t="s">
        <v>59</v>
      </c>
      <c r="C60" s="14">
        <v>56</v>
      </c>
      <c r="D60" s="14">
        <v>56</v>
      </c>
      <c r="E60" s="44">
        <v>12</v>
      </c>
      <c r="F60" s="37">
        <f t="shared" si="18"/>
        <v>0</v>
      </c>
      <c r="G60" s="37">
        <f t="shared" si="19"/>
        <v>0</v>
      </c>
      <c r="I60" s="33">
        <f t="shared" si="0"/>
        <v>3.3333333333333335</v>
      </c>
      <c r="J60" s="34">
        <f t="shared" si="9"/>
        <v>0</v>
      </c>
      <c r="K60" s="34">
        <f t="shared" si="10"/>
        <v>143.15</v>
      </c>
      <c r="L60" s="39">
        <f t="shared" si="11"/>
        <v>11.07</v>
      </c>
      <c r="M60" s="40">
        <f t="shared" si="12"/>
        <v>154.22</v>
      </c>
      <c r="O60" s="45">
        <f t="shared" si="13"/>
        <v>514.06666666666672</v>
      </c>
      <c r="P60" s="46">
        <f t="shared" si="22"/>
        <v>0.51406666666666667</v>
      </c>
      <c r="Q60" s="42">
        <f t="shared" si="14"/>
        <v>0.51406666666666667</v>
      </c>
      <c r="R60" s="46">
        <f t="shared" si="20"/>
        <v>5.9367158523244583E-2</v>
      </c>
      <c r="S60" s="42">
        <f t="shared" si="15"/>
        <v>0</v>
      </c>
      <c r="T60" s="43">
        <f t="shared" si="23"/>
        <v>7.9463133919270863E-3</v>
      </c>
      <c r="V60" s="58">
        <f t="shared" si="16"/>
        <v>0</v>
      </c>
      <c r="W60" s="58">
        <f t="shared" si="17"/>
        <v>0</v>
      </c>
      <c r="Y60" s="61">
        <f t="shared" si="1"/>
        <v>10133.333333333334</v>
      </c>
      <c r="Z60" s="61">
        <f t="shared" si="2"/>
        <v>10.133333333333335</v>
      </c>
      <c r="AA60" s="61">
        <f t="shared" si="3"/>
        <v>0</v>
      </c>
      <c r="AB60" s="63">
        <f t="shared" si="4"/>
        <v>0</v>
      </c>
      <c r="AD60" s="64">
        <f t="shared" si="5"/>
        <v>0</v>
      </c>
      <c r="AE60" s="64">
        <f t="shared" si="6"/>
        <v>7.9463133919270863E-3</v>
      </c>
      <c r="AJ60" s="36" t="str">
        <f t="shared" si="8"/>
        <v/>
      </c>
    </row>
    <row r="61" spans="2:40" ht="15.75" thickBot="1" x14ac:dyDescent="0.3">
      <c r="B61" s="14" t="s">
        <v>59</v>
      </c>
      <c r="C61" s="14">
        <v>57</v>
      </c>
      <c r="D61" s="14">
        <v>57</v>
      </c>
      <c r="E61" s="44">
        <v>12</v>
      </c>
      <c r="F61" s="37">
        <f t="shared" si="18"/>
        <v>4.1666666666666761E-2</v>
      </c>
      <c r="G61" s="37">
        <f t="shared" si="19"/>
        <v>0.15000000000000036</v>
      </c>
      <c r="I61" s="33">
        <f t="shared" si="0"/>
        <v>3.3333333333333335</v>
      </c>
      <c r="J61" s="34">
        <f t="shared" si="9"/>
        <v>76.000000000000171</v>
      </c>
      <c r="K61" s="34">
        <f t="shared" si="10"/>
        <v>143.15</v>
      </c>
      <c r="L61" s="39">
        <f t="shared" si="11"/>
        <v>11.07</v>
      </c>
      <c r="M61" s="40">
        <f t="shared" si="12"/>
        <v>230.22000000000017</v>
      </c>
      <c r="O61" s="45">
        <f t="shared" si="13"/>
        <v>767.40000000000055</v>
      </c>
      <c r="P61" s="46">
        <f t="shared" si="22"/>
        <v>0.76740000000000053</v>
      </c>
      <c r="Q61" s="42">
        <f t="shared" si="14"/>
        <v>0.76740000000000053</v>
      </c>
      <c r="R61" s="46">
        <f t="shared" si="20"/>
        <v>5.958032518991125E-2</v>
      </c>
      <c r="S61" s="42">
        <f t="shared" si="15"/>
        <v>0</v>
      </c>
      <c r="T61" s="43">
        <f t="shared" si="23"/>
        <v>7.9463133919270863E-3</v>
      </c>
      <c r="V61" s="58">
        <f t="shared" si="16"/>
        <v>76.000000000000171</v>
      </c>
      <c r="W61" s="58">
        <f t="shared" si="17"/>
        <v>0</v>
      </c>
      <c r="Y61" s="61">
        <f t="shared" si="1"/>
        <v>10133.333333333334</v>
      </c>
      <c r="Z61" s="61">
        <f t="shared" si="2"/>
        <v>10.133333333333335</v>
      </c>
      <c r="AA61" s="61">
        <f t="shared" si="3"/>
        <v>0</v>
      </c>
      <c r="AB61" s="63">
        <f t="shared" si="4"/>
        <v>0</v>
      </c>
      <c r="AD61" s="64">
        <f t="shared" si="5"/>
        <v>0</v>
      </c>
      <c r="AE61" s="64">
        <f t="shared" si="6"/>
        <v>7.9463133919270863E-3</v>
      </c>
      <c r="AJ61" s="36" t="str">
        <f t="shared" si="8"/>
        <v/>
      </c>
    </row>
    <row r="62" spans="2:40" ht="15.75" thickBot="1" x14ac:dyDescent="0.3">
      <c r="B62" s="14" t="s">
        <v>59</v>
      </c>
      <c r="C62" s="14">
        <v>58</v>
      </c>
      <c r="D62" s="14">
        <v>58</v>
      </c>
      <c r="E62" s="44">
        <v>12.3</v>
      </c>
      <c r="F62" s="37">
        <f t="shared" si="18"/>
        <v>8.3333333333333287E-2</v>
      </c>
      <c r="G62" s="37">
        <f t="shared" si="19"/>
        <v>0.29999999999999982</v>
      </c>
      <c r="I62" s="33">
        <f t="shared" si="0"/>
        <v>3.416666666666667</v>
      </c>
      <c r="J62" s="34">
        <f t="shared" si="9"/>
        <v>151.99999999999991</v>
      </c>
      <c r="K62" s="34">
        <f t="shared" si="10"/>
        <v>143.15</v>
      </c>
      <c r="L62" s="39">
        <f t="shared" si="11"/>
        <v>11.63041875</v>
      </c>
      <c r="M62" s="40">
        <f t="shared" si="12"/>
        <v>306.78041874999991</v>
      </c>
      <c r="O62" s="45">
        <f t="shared" si="13"/>
        <v>1048.1664307291664</v>
      </c>
      <c r="P62" s="46">
        <f t="shared" si="22"/>
        <v>1.0481664307291665</v>
      </c>
      <c r="Q62" s="42">
        <f t="shared" si="14"/>
        <v>1.0481664307291665</v>
      </c>
      <c r="R62" s="46">
        <f t="shared" si="20"/>
        <v>5.9871482531780464E-2</v>
      </c>
      <c r="S62" s="42">
        <f t="shared" si="15"/>
        <v>0</v>
      </c>
      <c r="T62" s="43">
        <f t="shared" si="23"/>
        <v>7.9463133919270863E-3</v>
      </c>
      <c r="V62" s="58">
        <f t="shared" si="16"/>
        <v>151.99999999999991</v>
      </c>
      <c r="W62" s="58">
        <f t="shared" si="17"/>
        <v>0</v>
      </c>
      <c r="Y62" s="61">
        <f t="shared" si="1"/>
        <v>10646.333333333334</v>
      </c>
      <c r="Z62" s="61">
        <f t="shared" si="2"/>
        <v>10.646333333333335</v>
      </c>
      <c r="AA62" s="61">
        <f t="shared" si="3"/>
        <v>0</v>
      </c>
      <c r="AB62" s="63">
        <f t="shared" si="4"/>
        <v>0</v>
      </c>
      <c r="AD62" s="64">
        <f t="shared" si="5"/>
        <v>0</v>
      </c>
      <c r="AE62" s="64">
        <f t="shared" si="6"/>
        <v>7.9463133919270863E-3</v>
      </c>
      <c r="AJ62" s="36" t="str">
        <f t="shared" si="8"/>
        <v/>
      </c>
    </row>
    <row r="63" spans="2:40" ht="15.75" thickBot="1" x14ac:dyDescent="0.3">
      <c r="B63" s="14" t="s">
        <v>59</v>
      </c>
      <c r="C63" s="14">
        <v>59</v>
      </c>
      <c r="D63" s="14">
        <v>59</v>
      </c>
      <c r="E63" s="44">
        <v>12.6</v>
      </c>
      <c r="F63" s="37">
        <f t="shared" si="18"/>
        <v>0.33333333333333315</v>
      </c>
      <c r="G63" s="37">
        <f t="shared" si="19"/>
        <v>1.1999999999999993</v>
      </c>
      <c r="I63" s="33">
        <f t="shared" si="0"/>
        <v>3.5</v>
      </c>
      <c r="J63" s="34">
        <f t="shared" si="9"/>
        <v>607.99999999999966</v>
      </c>
      <c r="K63" s="34">
        <f t="shared" si="10"/>
        <v>143.15</v>
      </c>
      <c r="L63" s="39">
        <f t="shared" si="11"/>
        <v>12.204675</v>
      </c>
      <c r="M63" s="40">
        <f t="shared" si="12"/>
        <v>763.3546749999997</v>
      </c>
      <c r="O63" s="45">
        <f t="shared" si="13"/>
        <v>2671.741362499999</v>
      </c>
      <c r="P63" s="46">
        <f t="shared" si="22"/>
        <v>2.6717413624999988</v>
      </c>
      <c r="Q63" s="42">
        <f t="shared" si="14"/>
        <v>2.6717413624999984</v>
      </c>
      <c r="R63" s="46">
        <f t="shared" si="20"/>
        <v>6.0613632910252686E-2</v>
      </c>
      <c r="S63" s="42">
        <f t="shared" si="15"/>
        <v>0</v>
      </c>
      <c r="T63" s="43">
        <f t="shared" si="23"/>
        <v>7.9463133919270863E-3</v>
      </c>
      <c r="V63" s="58">
        <f t="shared" si="16"/>
        <v>607.99999999999966</v>
      </c>
      <c r="W63" s="58">
        <f t="shared" si="17"/>
        <v>0</v>
      </c>
      <c r="Y63" s="61">
        <f t="shared" si="1"/>
        <v>11172</v>
      </c>
      <c r="Z63" s="61">
        <f t="shared" si="2"/>
        <v>11.172000000000001</v>
      </c>
      <c r="AA63" s="61">
        <f t="shared" si="3"/>
        <v>0</v>
      </c>
      <c r="AB63" s="63">
        <f t="shared" si="4"/>
        <v>0</v>
      </c>
      <c r="AD63" s="64">
        <f t="shared" si="5"/>
        <v>0</v>
      </c>
      <c r="AE63" s="64">
        <f t="shared" si="6"/>
        <v>7.9463133919270863E-3</v>
      </c>
      <c r="AJ63" s="36" t="str">
        <f t="shared" si="8"/>
        <v/>
      </c>
    </row>
    <row r="64" spans="2:40" ht="15.75" thickBot="1" x14ac:dyDescent="0.3">
      <c r="B64" s="14" t="s">
        <v>59</v>
      </c>
      <c r="C64" s="14">
        <v>60</v>
      </c>
      <c r="D64" s="14">
        <v>60</v>
      </c>
      <c r="E64" s="44">
        <v>14.7</v>
      </c>
      <c r="F64" s="37">
        <f t="shared" si="18"/>
        <v>0.37500000000000011</v>
      </c>
      <c r="G64" s="37">
        <f t="shared" si="19"/>
        <v>1.3500000000000005</v>
      </c>
      <c r="I64" s="33">
        <f t="shared" si="0"/>
        <v>4.083333333333333</v>
      </c>
      <c r="J64" s="34">
        <f t="shared" si="9"/>
        <v>684.00000000000023</v>
      </c>
      <c r="K64" s="34">
        <f t="shared" si="10"/>
        <v>143.15</v>
      </c>
      <c r="L64" s="39">
        <f t="shared" si="11"/>
        <v>16.611918749999994</v>
      </c>
      <c r="M64" s="40">
        <f t="shared" si="12"/>
        <v>843.76191875000018</v>
      </c>
      <c r="O64" s="45">
        <f t="shared" si="13"/>
        <v>3445.3611682291671</v>
      </c>
      <c r="P64" s="46">
        <f t="shared" si="22"/>
        <v>3.4453611682291672</v>
      </c>
      <c r="Q64" s="42">
        <f t="shared" si="14"/>
        <v>3.4453611682291672</v>
      </c>
      <c r="R64" s="46">
        <f t="shared" si="20"/>
        <v>6.1570677679205231E-2</v>
      </c>
      <c r="S64" s="42">
        <f t="shared" si="15"/>
        <v>0</v>
      </c>
      <c r="T64" s="43">
        <f t="shared" si="23"/>
        <v>7.9463133919270863E-3</v>
      </c>
      <c r="V64" s="58">
        <f t="shared" si="16"/>
        <v>684.00000000000023</v>
      </c>
      <c r="W64" s="58">
        <f t="shared" si="17"/>
        <v>0</v>
      </c>
      <c r="Y64" s="61">
        <f t="shared" si="1"/>
        <v>15206.33333333333</v>
      </c>
      <c r="Z64" s="61">
        <f t="shared" si="2"/>
        <v>15.20633333333333</v>
      </c>
      <c r="AA64" s="61">
        <f t="shared" si="3"/>
        <v>0</v>
      </c>
      <c r="AB64" s="63">
        <f t="shared" si="4"/>
        <v>0</v>
      </c>
      <c r="AD64" s="64">
        <f t="shared" si="5"/>
        <v>0</v>
      </c>
      <c r="AE64" s="64">
        <f t="shared" si="6"/>
        <v>7.9463133919270863E-3</v>
      </c>
      <c r="AJ64" s="36" t="str">
        <f t="shared" si="8"/>
        <v/>
      </c>
    </row>
    <row r="65" spans="2:36" ht="15.75" thickBot="1" x14ac:dyDescent="0.3">
      <c r="B65" s="14" t="s">
        <v>59</v>
      </c>
      <c r="C65" s="14">
        <v>61</v>
      </c>
      <c r="D65" s="14">
        <v>61</v>
      </c>
      <c r="E65" s="44">
        <v>15.3</v>
      </c>
      <c r="F65" s="37">
        <f t="shared" si="18"/>
        <v>0.16666666666666682</v>
      </c>
      <c r="G65" s="37">
        <f t="shared" si="19"/>
        <v>0.60000000000000053</v>
      </c>
      <c r="I65" s="33">
        <f t="shared" si="0"/>
        <v>4.25</v>
      </c>
      <c r="J65" s="34">
        <f t="shared" si="9"/>
        <v>304.00000000000028</v>
      </c>
      <c r="K65" s="34">
        <f t="shared" si="10"/>
        <v>143.15</v>
      </c>
      <c r="L65" s="39">
        <f t="shared" si="11"/>
        <v>17.99566875</v>
      </c>
      <c r="M65" s="40">
        <f t="shared" si="12"/>
        <v>465.14566875000025</v>
      </c>
      <c r="O65" s="45">
        <f t="shared" si="13"/>
        <v>1976.8690921875011</v>
      </c>
      <c r="P65" s="46">
        <f t="shared" si="22"/>
        <v>1.9768690921875012</v>
      </c>
      <c r="Q65" s="42">
        <f t="shared" si="14"/>
        <v>1.9768690921875014</v>
      </c>
      <c r="R65" s="46">
        <f t="shared" si="20"/>
        <v>6.2119807982590647E-2</v>
      </c>
      <c r="S65" s="42">
        <f t="shared" si="15"/>
        <v>0</v>
      </c>
      <c r="T65" s="43">
        <f t="shared" si="23"/>
        <v>7.9463133919270863E-3</v>
      </c>
      <c r="V65" s="58">
        <f t="shared" si="16"/>
        <v>304.00000000000028</v>
      </c>
      <c r="W65" s="58">
        <f t="shared" si="17"/>
        <v>0</v>
      </c>
      <c r="Y65" s="61">
        <f t="shared" si="1"/>
        <v>16473</v>
      </c>
      <c r="Z65" s="61">
        <f t="shared" si="2"/>
        <v>16.472999999999999</v>
      </c>
      <c r="AA65" s="61">
        <f t="shared" si="3"/>
        <v>0</v>
      </c>
      <c r="AB65" s="63">
        <f t="shared" si="4"/>
        <v>0</v>
      </c>
      <c r="AD65" s="64">
        <f t="shared" si="5"/>
        <v>0</v>
      </c>
      <c r="AE65" s="64">
        <f t="shared" si="6"/>
        <v>7.9463133919270863E-3</v>
      </c>
      <c r="AJ65" s="36" t="str">
        <f t="shared" si="8"/>
        <v/>
      </c>
    </row>
    <row r="66" spans="2:36" ht="15.75" thickBot="1" x14ac:dyDescent="0.3">
      <c r="B66" s="14" t="s">
        <v>59</v>
      </c>
      <c r="C66" s="14">
        <v>62</v>
      </c>
      <c r="D66" s="14">
        <v>62</v>
      </c>
      <c r="E66" s="44">
        <v>15.9</v>
      </c>
      <c r="F66" s="37">
        <f t="shared" si="18"/>
        <v>0.12499999999999981</v>
      </c>
      <c r="G66" s="37">
        <f t="shared" si="19"/>
        <v>0.44999999999999929</v>
      </c>
      <c r="I66" s="33">
        <f t="shared" si="0"/>
        <v>4.416666666666667</v>
      </c>
      <c r="J66" s="34">
        <f t="shared" si="9"/>
        <v>227.99999999999966</v>
      </c>
      <c r="K66" s="34">
        <f t="shared" si="10"/>
        <v>143.15</v>
      </c>
      <c r="L66" s="39">
        <f t="shared" si="11"/>
        <v>19.43476875</v>
      </c>
      <c r="M66" s="40">
        <f t="shared" si="12"/>
        <v>390.58476874999963</v>
      </c>
      <c r="O66" s="45">
        <f t="shared" si="13"/>
        <v>1725.0827286458318</v>
      </c>
      <c r="P66" s="46">
        <f t="shared" si="22"/>
        <v>1.7250827286458319</v>
      </c>
      <c r="Q66" s="42">
        <f t="shared" si="14"/>
        <v>1.7250827286458319</v>
      </c>
      <c r="R66" s="46">
        <f t="shared" si="20"/>
        <v>6.2598997629436715E-2</v>
      </c>
      <c r="S66" s="42">
        <f t="shared" si="15"/>
        <v>0</v>
      </c>
      <c r="T66" s="43">
        <f t="shared" si="23"/>
        <v>7.9463133919270863E-3</v>
      </c>
      <c r="V66" s="58">
        <f t="shared" si="16"/>
        <v>227.99999999999966</v>
      </c>
      <c r="W66" s="58">
        <f t="shared" si="17"/>
        <v>0</v>
      </c>
      <c r="Y66" s="61">
        <f t="shared" si="1"/>
        <v>17790.333333333336</v>
      </c>
      <c r="Z66" s="61">
        <f t="shared" si="2"/>
        <v>17.790333333333336</v>
      </c>
      <c r="AA66" s="61">
        <f t="shared" si="3"/>
        <v>0</v>
      </c>
      <c r="AB66" s="63">
        <f t="shared" si="4"/>
        <v>0</v>
      </c>
      <c r="AD66" s="64">
        <f t="shared" si="5"/>
        <v>0</v>
      </c>
      <c r="AE66" s="64">
        <f t="shared" si="6"/>
        <v>7.9463133919270863E-3</v>
      </c>
      <c r="AJ66" s="36" t="str">
        <f t="shared" si="8"/>
        <v/>
      </c>
    </row>
    <row r="67" spans="2:36" ht="15.75" thickBot="1" x14ac:dyDescent="0.3">
      <c r="B67" s="14" t="s">
        <v>59</v>
      </c>
      <c r="C67" s="14">
        <v>63</v>
      </c>
      <c r="D67" s="14">
        <v>63</v>
      </c>
      <c r="E67" s="44">
        <v>16.2</v>
      </c>
      <c r="F67" s="37">
        <f t="shared" si="18"/>
        <v>0.16666666666666682</v>
      </c>
      <c r="G67" s="37">
        <f t="shared" si="19"/>
        <v>0.60000000000000053</v>
      </c>
      <c r="I67" s="33">
        <f t="shared" si="0"/>
        <v>4.5</v>
      </c>
      <c r="J67" s="34">
        <f t="shared" si="9"/>
        <v>304.00000000000028</v>
      </c>
      <c r="K67" s="34">
        <f t="shared" si="10"/>
        <v>143.15</v>
      </c>
      <c r="L67" s="39">
        <f t="shared" si="11"/>
        <v>20.175075</v>
      </c>
      <c r="M67" s="40">
        <f t="shared" si="12"/>
        <v>467.32507500000031</v>
      </c>
      <c r="O67" s="45">
        <f t="shared" si="13"/>
        <v>2102.9628375000016</v>
      </c>
      <c r="P67" s="46">
        <f t="shared" si="22"/>
        <v>2.1029628375000016</v>
      </c>
      <c r="Q67" s="42">
        <f t="shared" si="14"/>
        <v>2.1029628375000016</v>
      </c>
      <c r="R67" s="46">
        <f t="shared" si="20"/>
        <v>6.3183153973186718E-2</v>
      </c>
      <c r="S67" s="42">
        <f t="shared" si="15"/>
        <v>0</v>
      </c>
      <c r="T67" s="43">
        <f t="shared" si="23"/>
        <v>7.9463133919270863E-3</v>
      </c>
      <c r="V67" s="58">
        <f t="shared" si="16"/>
        <v>304.00000000000028</v>
      </c>
      <c r="W67" s="58">
        <f t="shared" si="17"/>
        <v>0</v>
      </c>
      <c r="Y67" s="61">
        <f t="shared" si="1"/>
        <v>18468</v>
      </c>
      <c r="Z67" s="61">
        <f t="shared" si="2"/>
        <v>18.468</v>
      </c>
      <c r="AA67" s="61">
        <f t="shared" si="3"/>
        <v>0</v>
      </c>
      <c r="AB67" s="63">
        <f t="shared" si="4"/>
        <v>0</v>
      </c>
      <c r="AD67" s="64">
        <f t="shared" si="5"/>
        <v>0</v>
      </c>
      <c r="AE67" s="64">
        <f t="shared" si="6"/>
        <v>7.9463133919270863E-3</v>
      </c>
      <c r="AJ67" s="36" t="str">
        <f t="shared" si="8"/>
        <v/>
      </c>
    </row>
    <row r="68" spans="2:36" ht="15.75" thickBot="1" x14ac:dyDescent="0.3">
      <c r="B68" s="14" t="s">
        <v>59</v>
      </c>
      <c r="C68" s="14">
        <v>64</v>
      </c>
      <c r="D68" s="14">
        <v>64</v>
      </c>
      <c r="E68" s="44">
        <v>17.100000000000001</v>
      </c>
      <c r="F68" s="37">
        <f t="shared" si="18"/>
        <v>0.2222222222222224</v>
      </c>
      <c r="G68" s="37">
        <f t="shared" si="19"/>
        <v>0.80000000000000071</v>
      </c>
      <c r="I68" s="33">
        <f t="shared" ref="I68:I131" si="25">E68*(1000/3600)</f>
        <v>4.7500000000000009</v>
      </c>
      <c r="J68" s="34">
        <f t="shared" si="9"/>
        <v>405.33333333333366</v>
      </c>
      <c r="K68" s="34">
        <f t="shared" si="10"/>
        <v>143.15</v>
      </c>
      <c r="L68" s="39">
        <f t="shared" si="11"/>
        <v>22.479018750000005</v>
      </c>
      <c r="M68" s="40">
        <f t="shared" si="12"/>
        <v>570.9623520833336</v>
      </c>
      <c r="O68" s="45">
        <f t="shared" si="13"/>
        <v>2712.0711723958352</v>
      </c>
      <c r="P68" s="46">
        <f t="shared" si="22"/>
        <v>2.7120711723958353</v>
      </c>
      <c r="Q68" s="42">
        <f t="shared" si="14"/>
        <v>2.7120711723958357</v>
      </c>
      <c r="R68" s="46">
        <f t="shared" si="20"/>
        <v>6.3936507076630011E-2</v>
      </c>
      <c r="S68" s="42">
        <f t="shared" si="15"/>
        <v>0</v>
      </c>
      <c r="T68" s="43">
        <f t="shared" si="23"/>
        <v>7.9463133919270863E-3</v>
      </c>
      <c r="V68" s="58">
        <f t="shared" si="16"/>
        <v>405.33333333333366</v>
      </c>
      <c r="W68" s="58">
        <f t="shared" si="17"/>
        <v>0</v>
      </c>
      <c r="Y68" s="61">
        <f t="shared" ref="Y68:Y131" si="26">0.5*1824*(I68^2)</f>
        <v>20577.000000000007</v>
      </c>
      <c r="Z68" s="61">
        <f t="shared" ref="Z68:Z131" si="27">Y68/1000</f>
        <v>20.577000000000009</v>
      </c>
      <c r="AA68" s="61">
        <f t="shared" ref="AA68:AA131" si="28">IF(I69&lt;I68,Y68-Y69, 0 )</f>
        <v>0</v>
      </c>
      <c r="AB68" s="63">
        <f t="shared" ref="AB68:AB131" si="29">AA68/1000</f>
        <v>0</v>
      </c>
      <c r="AD68" s="64">
        <f t="shared" ref="AD68:AD131" si="30">IF(I69 &lt;I68, (Y69-Y68) / (C69-C68), 0) / 1000</f>
        <v>0</v>
      </c>
      <c r="AE68" s="64">
        <f t="shared" ref="AE68:AE131" si="31" xml:space="preserve"> T69 + ((S70*(C70-C69))/(3600*1000))</f>
        <v>7.9463133919270863E-3</v>
      </c>
      <c r="AJ68" s="36" t="str">
        <f t="shared" ref="AJ68:AJ131" si="32">IF(AND(I70 &lt; I69, I70 &lt;&gt; 0), ABS(M70 * I70), "")</f>
        <v/>
      </c>
    </row>
    <row r="69" spans="2:36" ht="15.75" thickBot="1" x14ac:dyDescent="0.3">
      <c r="B69" s="14" t="s">
        <v>59</v>
      </c>
      <c r="C69" s="14">
        <v>65</v>
      </c>
      <c r="D69" s="14">
        <v>65</v>
      </c>
      <c r="E69" s="44">
        <v>17.8</v>
      </c>
      <c r="F69" s="37">
        <f t="shared" si="18"/>
        <v>0.1388888888888889</v>
      </c>
      <c r="G69" s="37">
        <f t="shared" si="19"/>
        <v>0.5</v>
      </c>
      <c r="I69" s="33">
        <f t="shared" si="25"/>
        <v>4.9444444444444446</v>
      </c>
      <c r="J69" s="34">
        <f t="shared" ref="J69:J132" si="33">1824*F69</f>
        <v>253.33333333333334</v>
      </c>
      <c r="K69" s="34">
        <f t="shared" ref="K69:K132" si="34">143.15</f>
        <v>143.15</v>
      </c>
      <c r="L69" s="39">
        <f t="shared" ref="L69:L132" si="35">(0.5*1.23)*0.4*4.05*(I69^2)</f>
        <v>24.357074999999998</v>
      </c>
      <c r="M69" s="40">
        <f t="shared" ref="M69:M132" si="36">IF(J69 &gt;= 0, K69 + L69 + J69, K69 + L69)</f>
        <v>420.84040833333336</v>
      </c>
      <c r="O69" s="45">
        <f t="shared" ref="O69:O132" si="37">M69*I69</f>
        <v>2080.8220189814815</v>
      </c>
      <c r="P69" s="46">
        <f t="shared" si="22"/>
        <v>2.0808220189814817</v>
      </c>
      <c r="Q69" s="42">
        <f t="shared" ref="Q69:Q132" si="38">((J69+K69+L69)*I69)/1000</f>
        <v>2.0808220189814817</v>
      </c>
      <c r="R69" s="46">
        <f t="shared" si="20"/>
        <v>6.4514513193013753E-2</v>
      </c>
      <c r="S69" s="42">
        <f t="shared" ref="S69:S132" si="39">IF(I70 &lt; I69, ABS(M70 * I70), 0)</f>
        <v>0</v>
      </c>
      <c r="T69" s="43">
        <f t="shared" si="23"/>
        <v>7.9463133919270863E-3</v>
      </c>
      <c r="V69" s="58">
        <f t="shared" ref="V69:V132" si="40">IF(J69&gt;0, J69, 0)</f>
        <v>253.33333333333334</v>
      </c>
      <c r="W69" s="58">
        <f t="shared" ref="W69:W132" si="41">IF(J69&lt;0, -J69, 0)</f>
        <v>0</v>
      </c>
      <c r="Y69" s="61">
        <f t="shared" si="26"/>
        <v>22296.14814814815</v>
      </c>
      <c r="Z69" s="61">
        <f t="shared" si="27"/>
        <v>22.296148148148148</v>
      </c>
      <c r="AA69" s="61">
        <f t="shared" si="28"/>
        <v>0</v>
      </c>
      <c r="AB69" s="63">
        <f t="shared" si="29"/>
        <v>0</v>
      </c>
      <c r="AD69" s="64">
        <f t="shared" si="30"/>
        <v>0</v>
      </c>
      <c r="AE69" s="64">
        <f t="shared" si="31"/>
        <v>7.9463133919270863E-3</v>
      </c>
      <c r="AJ69" s="36" t="str">
        <f t="shared" si="32"/>
        <v/>
      </c>
    </row>
    <row r="70" spans="2:36" ht="15.75" thickBot="1" x14ac:dyDescent="0.3">
      <c r="B70" s="14" t="s">
        <v>59</v>
      </c>
      <c r="C70" s="14">
        <v>66</v>
      </c>
      <c r="D70" s="14">
        <v>66</v>
      </c>
      <c r="E70" s="44">
        <v>18.100000000000001</v>
      </c>
      <c r="F70" s="37">
        <f t="shared" ref="F70:F133" si="42">($E71-$E69)/2/3.6</f>
        <v>8.3333333333333037E-2</v>
      </c>
      <c r="G70" s="37">
        <f t="shared" ref="G70:G133" si="43">($E71-$E69)/2</f>
        <v>0.29999999999999893</v>
      </c>
      <c r="I70" s="33">
        <f t="shared" si="25"/>
        <v>5.0277777777777786</v>
      </c>
      <c r="J70" s="34">
        <f t="shared" si="33"/>
        <v>151.99999999999946</v>
      </c>
      <c r="K70" s="34">
        <f t="shared" si="34"/>
        <v>143.15</v>
      </c>
      <c r="L70" s="39">
        <f t="shared" si="35"/>
        <v>25.185018750000008</v>
      </c>
      <c r="M70" s="40">
        <f t="shared" si="36"/>
        <v>320.33501874999945</v>
      </c>
      <c r="O70" s="45">
        <f t="shared" si="37"/>
        <v>1610.5732887152753</v>
      </c>
      <c r="P70" s="46">
        <f t="shared" si="22"/>
        <v>1.6105732887152753</v>
      </c>
      <c r="Q70" s="42">
        <f t="shared" si="38"/>
        <v>1.6105732887152753</v>
      </c>
      <c r="R70" s="46">
        <f t="shared" ref="R70:R133" si="44" xml:space="preserve"> R69 + P70 * ((C70 - C69) / 3600)</f>
        <v>6.4961894662101324E-2</v>
      </c>
      <c r="S70" s="42">
        <f t="shared" si="39"/>
        <v>0</v>
      </c>
      <c r="T70" s="43">
        <f t="shared" ref="T70:T133" si="45">T69 + (S70 / 1000 * (C70 - C69) / 3600)</f>
        <v>7.9463133919270863E-3</v>
      </c>
      <c r="V70" s="58">
        <f t="shared" si="40"/>
        <v>151.99999999999946</v>
      </c>
      <c r="W70" s="58">
        <f t="shared" si="41"/>
        <v>0</v>
      </c>
      <c r="Y70" s="61">
        <f t="shared" si="26"/>
        <v>23054.037037037044</v>
      </c>
      <c r="Z70" s="61">
        <f t="shared" si="27"/>
        <v>23.054037037037045</v>
      </c>
      <c r="AA70" s="61">
        <f t="shared" si="28"/>
        <v>0</v>
      </c>
      <c r="AB70" s="63">
        <f t="shared" si="29"/>
        <v>0</v>
      </c>
      <c r="AD70" s="64">
        <f t="shared" si="30"/>
        <v>0</v>
      </c>
      <c r="AE70" s="64">
        <f t="shared" si="31"/>
        <v>7.9463133919270863E-3</v>
      </c>
      <c r="AJ70" s="36" t="str">
        <f t="shared" si="32"/>
        <v/>
      </c>
    </row>
    <row r="71" spans="2:36" ht="15.75" thickBot="1" x14ac:dyDescent="0.3">
      <c r="B71" s="14" t="s">
        <v>59</v>
      </c>
      <c r="C71" s="14">
        <v>67</v>
      </c>
      <c r="D71" s="14">
        <v>67</v>
      </c>
      <c r="E71" s="44">
        <v>18.399999999999999</v>
      </c>
      <c r="F71" s="37">
        <f t="shared" si="42"/>
        <v>0.30555555555555547</v>
      </c>
      <c r="G71" s="37">
        <f t="shared" si="43"/>
        <v>1.0999999999999996</v>
      </c>
      <c r="I71" s="33">
        <f t="shared" si="25"/>
        <v>5.1111111111111107</v>
      </c>
      <c r="J71" s="34">
        <f t="shared" si="33"/>
        <v>557.33333333333314</v>
      </c>
      <c r="K71" s="34">
        <f t="shared" si="34"/>
        <v>143.15</v>
      </c>
      <c r="L71" s="39">
        <f t="shared" si="35"/>
        <v>26.026799999999994</v>
      </c>
      <c r="M71" s="40">
        <f t="shared" si="36"/>
        <v>726.51013333333321</v>
      </c>
      <c r="O71" s="45">
        <f t="shared" si="37"/>
        <v>3713.2740148148141</v>
      </c>
      <c r="P71" s="46">
        <f t="shared" ref="P71:P134" si="46">O71/1000</f>
        <v>3.713274014814814</v>
      </c>
      <c r="Q71" s="42">
        <f t="shared" si="38"/>
        <v>3.7132740148148131</v>
      </c>
      <c r="R71" s="46">
        <f t="shared" si="44"/>
        <v>6.5993359666216556E-2</v>
      </c>
      <c r="S71" s="42">
        <f t="shared" si="39"/>
        <v>0</v>
      </c>
      <c r="T71" s="43">
        <f t="shared" si="45"/>
        <v>7.9463133919270863E-3</v>
      </c>
      <c r="V71" s="58">
        <f t="shared" si="40"/>
        <v>557.33333333333314</v>
      </c>
      <c r="W71" s="58">
        <f t="shared" si="41"/>
        <v>0</v>
      </c>
      <c r="Y71" s="61">
        <f t="shared" si="26"/>
        <v>23824.592592592588</v>
      </c>
      <c r="Z71" s="61">
        <f t="shared" si="27"/>
        <v>23.824592592592587</v>
      </c>
      <c r="AA71" s="61">
        <f t="shared" si="28"/>
        <v>0</v>
      </c>
      <c r="AB71" s="63">
        <f t="shared" si="29"/>
        <v>0</v>
      </c>
      <c r="AD71" s="64">
        <f t="shared" si="30"/>
        <v>0</v>
      </c>
      <c r="AE71" s="64">
        <f t="shared" si="31"/>
        <v>7.9463133919270863E-3</v>
      </c>
      <c r="AJ71" s="36" t="str">
        <f t="shared" si="32"/>
        <v/>
      </c>
    </row>
    <row r="72" spans="2:36" ht="15.75" thickBot="1" x14ac:dyDescent="0.3">
      <c r="B72" s="14" t="s">
        <v>59</v>
      </c>
      <c r="C72" s="14">
        <v>68</v>
      </c>
      <c r="D72" s="14">
        <v>68</v>
      </c>
      <c r="E72" s="44">
        <v>20.3</v>
      </c>
      <c r="F72" s="37">
        <f t="shared" si="42"/>
        <v>0.66666666666666674</v>
      </c>
      <c r="G72" s="37">
        <f t="shared" si="43"/>
        <v>2.4000000000000004</v>
      </c>
      <c r="I72" s="33">
        <f t="shared" si="25"/>
        <v>5.6388888888888893</v>
      </c>
      <c r="J72" s="34">
        <f t="shared" si="33"/>
        <v>1216.0000000000002</v>
      </c>
      <c r="K72" s="34">
        <f t="shared" si="34"/>
        <v>143.15</v>
      </c>
      <c r="L72" s="39">
        <f t="shared" si="35"/>
        <v>31.679418750000004</v>
      </c>
      <c r="M72" s="40">
        <f t="shared" si="36"/>
        <v>1390.8294187500003</v>
      </c>
      <c r="O72" s="45">
        <f t="shared" si="37"/>
        <v>7842.7325557291688</v>
      </c>
      <c r="P72" s="46">
        <f t="shared" si="46"/>
        <v>7.8427325557291692</v>
      </c>
      <c r="Q72" s="42">
        <f t="shared" si="38"/>
        <v>7.8427325557291692</v>
      </c>
      <c r="R72" s="46">
        <f t="shared" si="44"/>
        <v>6.8171896487252442E-2</v>
      </c>
      <c r="S72" s="42">
        <f t="shared" si="39"/>
        <v>0</v>
      </c>
      <c r="T72" s="43">
        <f t="shared" si="45"/>
        <v>7.9463133919270863E-3</v>
      </c>
      <c r="V72" s="58">
        <f t="shared" si="40"/>
        <v>1216.0000000000002</v>
      </c>
      <c r="W72" s="58">
        <f t="shared" si="41"/>
        <v>0</v>
      </c>
      <c r="Y72" s="61">
        <f t="shared" si="26"/>
        <v>28998.925925925931</v>
      </c>
      <c r="Z72" s="61">
        <f t="shared" si="27"/>
        <v>28.998925925925931</v>
      </c>
      <c r="AA72" s="61">
        <f t="shared" si="28"/>
        <v>0</v>
      </c>
      <c r="AB72" s="63">
        <f t="shared" si="29"/>
        <v>0</v>
      </c>
      <c r="AD72" s="64">
        <f t="shared" si="30"/>
        <v>0</v>
      </c>
      <c r="AE72" s="64">
        <f t="shared" si="31"/>
        <v>7.9463133919270863E-3</v>
      </c>
      <c r="AJ72" s="36" t="str">
        <f t="shared" si="32"/>
        <v/>
      </c>
    </row>
    <row r="73" spans="2:36" ht="15.75" thickBot="1" x14ac:dyDescent="0.3">
      <c r="B73" s="14" t="s">
        <v>59</v>
      </c>
      <c r="C73" s="14">
        <v>69</v>
      </c>
      <c r="D73" s="14">
        <v>69</v>
      </c>
      <c r="E73" s="44">
        <v>23.2</v>
      </c>
      <c r="F73" s="37">
        <f t="shared" si="42"/>
        <v>0.86111111111111094</v>
      </c>
      <c r="G73" s="37">
        <f t="shared" si="43"/>
        <v>3.0999999999999996</v>
      </c>
      <c r="I73" s="33">
        <f t="shared" si="25"/>
        <v>6.4444444444444446</v>
      </c>
      <c r="J73" s="34">
        <f t="shared" si="33"/>
        <v>1570.6666666666663</v>
      </c>
      <c r="K73" s="34">
        <f t="shared" si="34"/>
        <v>143.15</v>
      </c>
      <c r="L73" s="39">
        <f t="shared" si="35"/>
        <v>41.377200000000002</v>
      </c>
      <c r="M73" s="40">
        <f t="shared" si="36"/>
        <v>1755.1938666666663</v>
      </c>
      <c r="O73" s="45">
        <f t="shared" si="37"/>
        <v>11311.249362962961</v>
      </c>
      <c r="P73" s="46">
        <f t="shared" si="46"/>
        <v>11.311249362962961</v>
      </c>
      <c r="Q73" s="42">
        <f t="shared" si="38"/>
        <v>11.311249362962961</v>
      </c>
      <c r="R73" s="46">
        <f t="shared" si="44"/>
        <v>7.1313910199186592E-2</v>
      </c>
      <c r="S73" s="42">
        <f t="shared" si="39"/>
        <v>0</v>
      </c>
      <c r="T73" s="43">
        <f t="shared" si="45"/>
        <v>7.9463133919270863E-3</v>
      </c>
      <c r="V73" s="58">
        <f t="shared" si="40"/>
        <v>1570.6666666666663</v>
      </c>
      <c r="W73" s="58">
        <f t="shared" si="41"/>
        <v>0</v>
      </c>
      <c r="Y73" s="61">
        <f t="shared" si="26"/>
        <v>37876.148148148153</v>
      </c>
      <c r="Z73" s="61">
        <f t="shared" si="27"/>
        <v>37.876148148148154</v>
      </c>
      <c r="AA73" s="61">
        <f t="shared" si="28"/>
        <v>0</v>
      </c>
      <c r="AB73" s="63">
        <f t="shared" si="29"/>
        <v>0</v>
      </c>
      <c r="AD73" s="64">
        <f t="shared" si="30"/>
        <v>0</v>
      </c>
      <c r="AE73" s="64">
        <f t="shared" si="31"/>
        <v>7.9463133919270863E-3</v>
      </c>
      <c r="AJ73" s="36" t="str">
        <f t="shared" si="32"/>
        <v/>
      </c>
    </row>
    <row r="74" spans="2:36" ht="15.75" thickBot="1" x14ac:dyDescent="0.3">
      <c r="B74" s="14" t="s">
        <v>59</v>
      </c>
      <c r="C74" s="14">
        <v>70</v>
      </c>
      <c r="D74" s="14">
        <v>70</v>
      </c>
      <c r="E74" s="44">
        <v>26.5</v>
      </c>
      <c r="F74" s="37">
        <f t="shared" si="42"/>
        <v>0.91666666666666685</v>
      </c>
      <c r="G74" s="37">
        <f t="shared" si="43"/>
        <v>3.3000000000000007</v>
      </c>
      <c r="I74" s="33">
        <f t="shared" si="25"/>
        <v>7.3611111111111116</v>
      </c>
      <c r="J74" s="34">
        <f t="shared" si="33"/>
        <v>1672.0000000000002</v>
      </c>
      <c r="K74" s="34">
        <f t="shared" si="34"/>
        <v>143.15</v>
      </c>
      <c r="L74" s="39">
        <f t="shared" si="35"/>
        <v>53.985468750000003</v>
      </c>
      <c r="M74" s="40">
        <f t="shared" si="36"/>
        <v>1869.1354687500002</v>
      </c>
      <c r="O74" s="45">
        <f t="shared" si="37"/>
        <v>13758.913867187503</v>
      </c>
      <c r="P74" s="46">
        <f t="shared" si="46"/>
        <v>13.758913867187502</v>
      </c>
      <c r="Q74" s="42">
        <f t="shared" si="38"/>
        <v>13.758913867187504</v>
      </c>
      <c r="R74" s="46">
        <f t="shared" si="44"/>
        <v>7.513583071784978E-2</v>
      </c>
      <c r="S74" s="42">
        <f t="shared" si="39"/>
        <v>0</v>
      </c>
      <c r="T74" s="43">
        <f t="shared" si="45"/>
        <v>7.9463133919270863E-3</v>
      </c>
      <c r="V74" s="58">
        <f t="shared" si="40"/>
        <v>1672.0000000000002</v>
      </c>
      <c r="W74" s="58">
        <f t="shared" si="41"/>
        <v>0</v>
      </c>
      <c r="Y74" s="61">
        <f t="shared" si="26"/>
        <v>49417.592592592599</v>
      </c>
      <c r="Z74" s="61">
        <f t="shared" si="27"/>
        <v>49.417592592592598</v>
      </c>
      <c r="AA74" s="61">
        <f t="shared" si="28"/>
        <v>0</v>
      </c>
      <c r="AB74" s="63">
        <f t="shared" si="29"/>
        <v>0</v>
      </c>
      <c r="AD74" s="64">
        <f t="shared" si="30"/>
        <v>0</v>
      </c>
      <c r="AE74" s="64">
        <f t="shared" si="31"/>
        <v>7.9463133919270863E-3</v>
      </c>
      <c r="AJ74" s="36" t="str">
        <f t="shared" si="32"/>
        <v/>
      </c>
    </row>
    <row r="75" spans="2:36" ht="15.75" thickBot="1" x14ac:dyDescent="0.3">
      <c r="B75" s="14" t="s">
        <v>59</v>
      </c>
      <c r="C75" s="14">
        <v>71</v>
      </c>
      <c r="D75" s="14">
        <v>71</v>
      </c>
      <c r="E75" s="44">
        <v>29.8</v>
      </c>
      <c r="F75" s="37">
        <f t="shared" si="42"/>
        <v>0.84722222222222243</v>
      </c>
      <c r="G75" s="37">
        <f t="shared" si="43"/>
        <v>3.0500000000000007</v>
      </c>
      <c r="I75" s="33">
        <f t="shared" si="25"/>
        <v>8.2777777777777786</v>
      </c>
      <c r="J75" s="34">
        <f t="shared" si="33"/>
        <v>1545.3333333333337</v>
      </c>
      <c r="K75" s="34">
        <f t="shared" si="34"/>
        <v>143.15</v>
      </c>
      <c r="L75" s="39">
        <f t="shared" si="35"/>
        <v>68.26807500000001</v>
      </c>
      <c r="M75" s="40">
        <f t="shared" si="36"/>
        <v>1756.7514083333338</v>
      </c>
      <c r="O75" s="45">
        <f t="shared" si="37"/>
        <v>14541.997768981486</v>
      </c>
      <c r="P75" s="46">
        <f t="shared" si="46"/>
        <v>14.541997768981487</v>
      </c>
      <c r="Q75" s="42">
        <f t="shared" si="38"/>
        <v>14.541997768981487</v>
      </c>
      <c r="R75" s="46">
        <f t="shared" si="44"/>
        <v>7.9175274542566856E-2</v>
      </c>
      <c r="S75" s="42">
        <f t="shared" si="39"/>
        <v>0</v>
      </c>
      <c r="T75" s="43">
        <f t="shared" si="45"/>
        <v>7.9463133919270863E-3</v>
      </c>
      <c r="V75" s="58">
        <f t="shared" si="40"/>
        <v>1545.3333333333337</v>
      </c>
      <c r="W75" s="58">
        <f t="shared" si="41"/>
        <v>0</v>
      </c>
      <c r="Y75" s="61">
        <f t="shared" si="26"/>
        <v>62491.703703703723</v>
      </c>
      <c r="Z75" s="61">
        <f t="shared" si="27"/>
        <v>62.49170370370372</v>
      </c>
      <c r="AA75" s="61">
        <f t="shared" si="28"/>
        <v>0</v>
      </c>
      <c r="AB75" s="63">
        <f t="shared" si="29"/>
        <v>0</v>
      </c>
      <c r="AD75" s="64">
        <f t="shared" si="30"/>
        <v>0</v>
      </c>
      <c r="AE75" s="64">
        <f t="shared" si="31"/>
        <v>7.9463133919270863E-3</v>
      </c>
      <c r="AJ75" s="36" t="str">
        <f t="shared" si="32"/>
        <v/>
      </c>
    </row>
    <row r="76" spans="2:36" ht="15.75" thickBot="1" x14ac:dyDescent="0.3">
      <c r="B76" s="14" t="s">
        <v>59</v>
      </c>
      <c r="C76" s="14">
        <v>72</v>
      </c>
      <c r="D76" s="14">
        <v>72</v>
      </c>
      <c r="E76" s="44">
        <v>32.6</v>
      </c>
      <c r="F76" s="37">
        <f t="shared" si="42"/>
        <v>0.63888888888888862</v>
      </c>
      <c r="G76" s="37">
        <f t="shared" si="43"/>
        <v>2.2999999999999989</v>
      </c>
      <c r="I76" s="33">
        <f t="shared" si="25"/>
        <v>9.0555555555555571</v>
      </c>
      <c r="J76" s="34">
        <f t="shared" si="33"/>
        <v>1165.3333333333328</v>
      </c>
      <c r="K76" s="34">
        <f t="shared" si="34"/>
        <v>143.15</v>
      </c>
      <c r="L76" s="39">
        <f t="shared" si="35"/>
        <v>81.699675000000028</v>
      </c>
      <c r="M76" s="40">
        <f t="shared" si="36"/>
        <v>1390.183008333333</v>
      </c>
      <c r="O76" s="45">
        <f t="shared" si="37"/>
        <v>12588.87946435185</v>
      </c>
      <c r="P76" s="46">
        <f t="shared" si="46"/>
        <v>12.58887946435185</v>
      </c>
      <c r="Q76" s="42">
        <f t="shared" si="38"/>
        <v>12.58887946435185</v>
      </c>
      <c r="R76" s="46">
        <f t="shared" si="44"/>
        <v>8.2672185504886808E-2</v>
      </c>
      <c r="S76" s="42">
        <f t="shared" si="39"/>
        <v>0</v>
      </c>
      <c r="T76" s="43">
        <f t="shared" si="45"/>
        <v>7.9463133919270863E-3</v>
      </c>
      <c r="V76" s="58">
        <f t="shared" si="40"/>
        <v>1165.3333333333328</v>
      </c>
      <c r="W76" s="58">
        <f t="shared" si="41"/>
        <v>0</v>
      </c>
      <c r="Y76" s="61">
        <f t="shared" si="26"/>
        <v>74786.814814814847</v>
      </c>
      <c r="Z76" s="61">
        <f t="shared" si="27"/>
        <v>74.786814814814846</v>
      </c>
      <c r="AA76" s="61">
        <f t="shared" si="28"/>
        <v>0</v>
      </c>
      <c r="AB76" s="63">
        <f t="shared" si="29"/>
        <v>0</v>
      </c>
      <c r="AD76" s="64">
        <f t="shared" si="30"/>
        <v>0</v>
      </c>
      <c r="AE76" s="64">
        <f t="shared" si="31"/>
        <v>7.9463133919270863E-3</v>
      </c>
      <c r="AJ76" s="36" t="str">
        <f t="shared" si="32"/>
        <v/>
      </c>
    </row>
    <row r="77" spans="2:36" ht="15.75" thickBot="1" x14ac:dyDescent="0.3">
      <c r="B77" s="14" t="s">
        <v>59</v>
      </c>
      <c r="C77" s="14">
        <v>73</v>
      </c>
      <c r="D77" s="14">
        <v>73</v>
      </c>
      <c r="E77" s="44">
        <v>34.4</v>
      </c>
      <c r="F77" s="37">
        <f t="shared" si="42"/>
        <v>0.40277777777777757</v>
      </c>
      <c r="G77" s="37">
        <f t="shared" si="43"/>
        <v>1.4499999999999993</v>
      </c>
      <c r="I77" s="33">
        <f t="shared" si="25"/>
        <v>9.5555555555555554</v>
      </c>
      <c r="J77" s="34">
        <f t="shared" si="33"/>
        <v>734.66666666666629</v>
      </c>
      <c r="K77" s="34">
        <f t="shared" si="34"/>
        <v>143.15</v>
      </c>
      <c r="L77" s="39">
        <f t="shared" si="35"/>
        <v>90.970799999999983</v>
      </c>
      <c r="M77" s="40">
        <f t="shared" si="36"/>
        <v>968.78746666666621</v>
      </c>
      <c r="O77" s="45">
        <f t="shared" si="37"/>
        <v>9257.3024592592556</v>
      </c>
      <c r="P77" s="46">
        <f t="shared" si="46"/>
        <v>9.2573024592592557</v>
      </c>
      <c r="Q77" s="42">
        <f t="shared" si="38"/>
        <v>9.2573024592592557</v>
      </c>
      <c r="R77" s="46">
        <f t="shared" si="44"/>
        <v>8.5243658410236595E-2</v>
      </c>
      <c r="S77" s="42">
        <f t="shared" si="39"/>
        <v>0</v>
      </c>
      <c r="T77" s="43">
        <f t="shared" si="45"/>
        <v>7.9463133919270863E-3</v>
      </c>
      <c r="V77" s="58">
        <f t="shared" si="40"/>
        <v>734.66666666666629</v>
      </c>
      <c r="W77" s="58">
        <f t="shared" si="41"/>
        <v>0</v>
      </c>
      <c r="Y77" s="61">
        <f t="shared" si="26"/>
        <v>83273.481481481474</v>
      </c>
      <c r="Z77" s="61">
        <f t="shared" si="27"/>
        <v>83.273481481481468</v>
      </c>
      <c r="AA77" s="61">
        <f t="shared" si="28"/>
        <v>0</v>
      </c>
      <c r="AB77" s="63">
        <f t="shared" si="29"/>
        <v>0</v>
      </c>
      <c r="AD77" s="64">
        <f t="shared" si="30"/>
        <v>0</v>
      </c>
      <c r="AE77" s="64">
        <f t="shared" si="31"/>
        <v>7.9463133919270863E-3</v>
      </c>
      <c r="AJ77" s="36" t="str">
        <f t="shared" si="32"/>
        <v/>
      </c>
    </row>
    <row r="78" spans="2:36" ht="15.75" thickBot="1" x14ac:dyDescent="0.3">
      <c r="B78" s="14" t="s">
        <v>59</v>
      </c>
      <c r="C78" s="14">
        <v>74</v>
      </c>
      <c r="D78" s="14">
        <v>74</v>
      </c>
      <c r="E78" s="44">
        <v>35.5</v>
      </c>
      <c r="F78" s="37">
        <f t="shared" si="42"/>
        <v>0.27777777777777779</v>
      </c>
      <c r="G78" s="37">
        <f t="shared" si="43"/>
        <v>1</v>
      </c>
      <c r="I78" s="33">
        <f t="shared" si="25"/>
        <v>9.8611111111111107</v>
      </c>
      <c r="J78" s="34">
        <f t="shared" si="33"/>
        <v>506.66666666666669</v>
      </c>
      <c r="K78" s="34">
        <f t="shared" si="34"/>
        <v>143.15</v>
      </c>
      <c r="L78" s="39">
        <f t="shared" si="35"/>
        <v>96.881718749999976</v>
      </c>
      <c r="M78" s="40">
        <f t="shared" si="36"/>
        <v>746.69838541666672</v>
      </c>
      <c r="O78" s="45">
        <f t="shared" si="37"/>
        <v>7363.2757450810186</v>
      </c>
      <c r="P78" s="46">
        <f t="shared" si="46"/>
        <v>7.3632757450810189</v>
      </c>
      <c r="Q78" s="42">
        <f t="shared" si="38"/>
        <v>7.3632757450810189</v>
      </c>
      <c r="R78" s="46">
        <f t="shared" si="44"/>
        <v>8.7289012783870218E-2</v>
      </c>
      <c r="S78" s="42">
        <f t="shared" si="39"/>
        <v>0</v>
      </c>
      <c r="T78" s="43">
        <f t="shared" si="45"/>
        <v>7.9463133919270863E-3</v>
      </c>
      <c r="V78" s="58">
        <f t="shared" si="40"/>
        <v>506.66666666666669</v>
      </c>
      <c r="W78" s="58">
        <f t="shared" si="41"/>
        <v>0</v>
      </c>
      <c r="Y78" s="61">
        <f t="shared" si="26"/>
        <v>88684.259259259241</v>
      </c>
      <c r="Z78" s="61">
        <f t="shared" si="27"/>
        <v>88.684259259259235</v>
      </c>
      <c r="AA78" s="61">
        <f t="shared" si="28"/>
        <v>0</v>
      </c>
      <c r="AB78" s="63">
        <f t="shared" si="29"/>
        <v>0</v>
      </c>
      <c r="AD78" s="64">
        <f t="shared" si="30"/>
        <v>0</v>
      </c>
      <c r="AE78" s="64">
        <f t="shared" si="31"/>
        <v>7.9463133919270863E-3</v>
      </c>
      <c r="AJ78" s="36" t="str">
        <f t="shared" si="32"/>
        <v/>
      </c>
    </row>
    <row r="79" spans="2:36" ht="15.75" thickBot="1" x14ac:dyDescent="0.3">
      <c r="B79" s="14" t="s">
        <v>59</v>
      </c>
      <c r="C79" s="14">
        <v>75</v>
      </c>
      <c r="D79" s="14">
        <v>75</v>
      </c>
      <c r="E79" s="44">
        <v>36.4</v>
      </c>
      <c r="F79" s="37">
        <f t="shared" si="42"/>
        <v>0.26388888888888867</v>
      </c>
      <c r="G79" s="37">
        <f t="shared" si="43"/>
        <v>0.94999999999999929</v>
      </c>
      <c r="I79" s="33">
        <f t="shared" si="25"/>
        <v>10.111111111111111</v>
      </c>
      <c r="J79" s="34">
        <f t="shared" si="33"/>
        <v>481.33333333333292</v>
      </c>
      <c r="K79" s="34">
        <f t="shared" si="34"/>
        <v>143.15</v>
      </c>
      <c r="L79" s="39">
        <f t="shared" si="35"/>
        <v>101.85629999999999</v>
      </c>
      <c r="M79" s="40">
        <f t="shared" si="36"/>
        <v>726.33963333333293</v>
      </c>
      <c r="O79" s="45">
        <f t="shared" si="37"/>
        <v>7344.1007370370326</v>
      </c>
      <c r="P79" s="46">
        <f t="shared" si="46"/>
        <v>7.3441007370370324</v>
      </c>
      <c r="Q79" s="42">
        <f t="shared" si="38"/>
        <v>7.3441007370370324</v>
      </c>
      <c r="R79" s="46">
        <f t="shared" si="44"/>
        <v>8.9329040766380499E-2</v>
      </c>
      <c r="S79" s="42">
        <f t="shared" si="39"/>
        <v>0</v>
      </c>
      <c r="T79" s="43">
        <f t="shared" si="45"/>
        <v>7.9463133919270863E-3</v>
      </c>
      <c r="V79" s="58">
        <f t="shared" si="40"/>
        <v>481.33333333333292</v>
      </c>
      <c r="W79" s="58">
        <f t="shared" si="41"/>
        <v>0</v>
      </c>
      <c r="Y79" s="61">
        <f t="shared" si="26"/>
        <v>93237.925925925912</v>
      </c>
      <c r="Z79" s="61">
        <f t="shared" si="27"/>
        <v>93.237925925925907</v>
      </c>
      <c r="AA79" s="61">
        <f t="shared" si="28"/>
        <v>0</v>
      </c>
      <c r="AB79" s="63">
        <f t="shared" si="29"/>
        <v>0</v>
      </c>
      <c r="AD79" s="64">
        <f t="shared" si="30"/>
        <v>0</v>
      </c>
      <c r="AE79" s="64">
        <f t="shared" si="31"/>
        <v>7.9463133919270863E-3</v>
      </c>
      <c r="AJ79" s="36" t="str">
        <f t="shared" si="32"/>
        <v/>
      </c>
    </row>
    <row r="80" spans="2:36" ht="15.75" thickBot="1" x14ac:dyDescent="0.3">
      <c r="B80" s="14" t="s">
        <v>59</v>
      </c>
      <c r="C80" s="14">
        <v>76</v>
      </c>
      <c r="D80" s="14">
        <v>76</v>
      </c>
      <c r="E80" s="44">
        <v>37.4</v>
      </c>
      <c r="F80" s="37">
        <f t="shared" si="42"/>
        <v>0.29166666666666685</v>
      </c>
      <c r="G80" s="37">
        <f t="shared" si="43"/>
        <v>1.0500000000000007</v>
      </c>
      <c r="I80" s="33">
        <f t="shared" si="25"/>
        <v>10.388888888888889</v>
      </c>
      <c r="J80" s="34">
        <f t="shared" si="33"/>
        <v>532.00000000000034</v>
      </c>
      <c r="K80" s="34">
        <f t="shared" si="34"/>
        <v>143.15</v>
      </c>
      <c r="L80" s="39">
        <f t="shared" si="35"/>
        <v>107.52967500000001</v>
      </c>
      <c r="M80" s="40">
        <f t="shared" si="36"/>
        <v>782.67967500000032</v>
      </c>
      <c r="O80" s="45">
        <f t="shared" si="37"/>
        <v>8131.1721791666705</v>
      </c>
      <c r="P80" s="46">
        <f t="shared" si="46"/>
        <v>8.1311721791666702</v>
      </c>
      <c r="Q80" s="42">
        <f t="shared" si="38"/>
        <v>8.1311721791666702</v>
      </c>
      <c r="R80" s="46">
        <f t="shared" si="44"/>
        <v>9.1587699705037912E-2</v>
      </c>
      <c r="S80" s="42">
        <f t="shared" si="39"/>
        <v>0</v>
      </c>
      <c r="T80" s="43">
        <f t="shared" si="45"/>
        <v>7.9463133919270863E-3</v>
      </c>
      <c r="V80" s="58">
        <f t="shared" si="40"/>
        <v>532.00000000000034</v>
      </c>
      <c r="W80" s="58">
        <f t="shared" si="41"/>
        <v>0</v>
      </c>
      <c r="Y80" s="61">
        <f t="shared" si="26"/>
        <v>98431.25925925927</v>
      </c>
      <c r="Z80" s="61">
        <f t="shared" si="27"/>
        <v>98.431259259259264</v>
      </c>
      <c r="AA80" s="61">
        <f t="shared" si="28"/>
        <v>0</v>
      </c>
      <c r="AB80" s="63">
        <f t="shared" si="29"/>
        <v>0</v>
      </c>
      <c r="AD80" s="64">
        <f t="shared" si="30"/>
        <v>0</v>
      </c>
      <c r="AE80" s="64">
        <f t="shared" si="31"/>
        <v>7.9463133919270863E-3</v>
      </c>
      <c r="AJ80" s="36" t="str">
        <f t="shared" si="32"/>
        <v/>
      </c>
    </row>
    <row r="81" spans="2:36" ht="15.75" thickBot="1" x14ac:dyDescent="0.3">
      <c r="B81" s="14" t="s">
        <v>59</v>
      </c>
      <c r="C81" s="14">
        <v>77</v>
      </c>
      <c r="D81" s="14">
        <v>77</v>
      </c>
      <c r="E81" s="44">
        <v>38.5</v>
      </c>
      <c r="F81" s="37">
        <f t="shared" si="42"/>
        <v>0.26388888888888867</v>
      </c>
      <c r="G81" s="37">
        <f t="shared" si="43"/>
        <v>0.94999999999999929</v>
      </c>
      <c r="I81" s="33">
        <f t="shared" si="25"/>
        <v>10.694444444444445</v>
      </c>
      <c r="J81" s="34">
        <f t="shared" si="33"/>
        <v>481.33333333333292</v>
      </c>
      <c r="K81" s="34">
        <f t="shared" si="34"/>
        <v>143.15</v>
      </c>
      <c r="L81" s="39">
        <f t="shared" si="35"/>
        <v>113.94796875</v>
      </c>
      <c r="M81" s="40">
        <f t="shared" si="36"/>
        <v>738.43130208333287</v>
      </c>
      <c r="O81" s="45">
        <f t="shared" si="37"/>
        <v>7897.1125361689765</v>
      </c>
      <c r="P81" s="46">
        <f t="shared" si="46"/>
        <v>7.8971125361689767</v>
      </c>
      <c r="Q81" s="42">
        <f t="shared" si="38"/>
        <v>7.8971125361689767</v>
      </c>
      <c r="R81" s="46">
        <f t="shared" si="44"/>
        <v>9.3781342076195956E-2</v>
      </c>
      <c r="S81" s="42">
        <f t="shared" si="39"/>
        <v>0</v>
      </c>
      <c r="T81" s="43">
        <f t="shared" si="45"/>
        <v>7.9463133919270863E-3</v>
      </c>
      <c r="V81" s="58">
        <f t="shared" si="40"/>
        <v>481.33333333333292</v>
      </c>
      <c r="W81" s="58">
        <f t="shared" si="41"/>
        <v>0</v>
      </c>
      <c r="Y81" s="61">
        <f t="shared" si="26"/>
        <v>104306.48148148149</v>
      </c>
      <c r="Z81" s="61">
        <f t="shared" si="27"/>
        <v>104.30648148148148</v>
      </c>
      <c r="AA81" s="61">
        <f t="shared" si="28"/>
        <v>0</v>
      </c>
      <c r="AB81" s="63">
        <f t="shared" si="29"/>
        <v>0</v>
      </c>
      <c r="AD81" s="64">
        <f t="shared" si="30"/>
        <v>0</v>
      </c>
      <c r="AE81" s="64">
        <f t="shared" si="31"/>
        <v>8.7289521361400488E-3</v>
      </c>
      <c r="AJ81" s="36" t="str">
        <f t="shared" si="32"/>
        <v/>
      </c>
    </row>
    <row r="82" spans="2:36" ht="15.75" thickBot="1" x14ac:dyDescent="0.3">
      <c r="B82" s="14" t="s">
        <v>59</v>
      </c>
      <c r="C82" s="14">
        <v>78</v>
      </c>
      <c r="D82" s="14">
        <v>78</v>
      </c>
      <c r="E82" s="44">
        <v>39.299999999999997</v>
      </c>
      <c r="F82" s="37">
        <f t="shared" si="42"/>
        <v>0.1388888888888889</v>
      </c>
      <c r="G82" s="37">
        <f t="shared" si="43"/>
        <v>0.5</v>
      </c>
      <c r="I82" s="33">
        <f t="shared" si="25"/>
        <v>10.916666666666666</v>
      </c>
      <c r="J82" s="34">
        <f t="shared" si="33"/>
        <v>253.33333333333334</v>
      </c>
      <c r="K82" s="34">
        <f t="shared" si="34"/>
        <v>143.15</v>
      </c>
      <c r="L82" s="39">
        <f t="shared" si="35"/>
        <v>118.73266874999999</v>
      </c>
      <c r="M82" s="40">
        <f t="shared" si="36"/>
        <v>515.21600208333336</v>
      </c>
      <c r="O82" s="45">
        <f t="shared" si="37"/>
        <v>5624.4413560763887</v>
      </c>
      <c r="P82" s="46">
        <f t="shared" si="46"/>
        <v>5.6244413560763888</v>
      </c>
      <c r="Q82" s="42">
        <f t="shared" si="38"/>
        <v>5.6244413560763888</v>
      </c>
      <c r="R82" s="46">
        <f t="shared" si="44"/>
        <v>9.5343686897328292E-2</v>
      </c>
      <c r="S82" s="42">
        <f t="shared" si="39"/>
        <v>0</v>
      </c>
      <c r="T82" s="43">
        <f t="shared" si="45"/>
        <v>7.9463133919270863E-3</v>
      </c>
      <c r="V82" s="58">
        <f t="shared" si="40"/>
        <v>253.33333333333334</v>
      </c>
      <c r="W82" s="58">
        <f t="shared" si="41"/>
        <v>0</v>
      </c>
      <c r="Y82" s="61">
        <f t="shared" si="26"/>
        <v>108686.33333333333</v>
      </c>
      <c r="Z82" s="61">
        <f t="shared" si="27"/>
        <v>108.68633333333332</v>
      </c>
      <c r="AA82" s="61">
        <f t="shared" si="28"/>
        <v>0</v>
      </c>
      <c r="AB82" s="63">
        <f t="shared" si="29"/>
        <v>0</v>
      </c>
      <c r="AD82" s="64">
        <f t="shared" si="30"/>
        <v>0</v>
      </c>
      <c r="AE82" s="64">
        <f t="shared" si="31"/>
        <v>9.4927076760223782E-3</v>
      </c>
      <c r="AJ82" s="36">
        <f t="shared" si="32"/>
        <v>2817.4994791666672</v>
      </c>
    </row>
    <row r="83" spans="2:36" ht="15.75" thickBot="1" x14ac:dyDescent="0.3">
      <c r="B83" s="14" t="s">
        <v>59</v>
      </c>
      <c r="C83" s="14">
        <v>79</v>
      </c>
      <c r="D83" s="14">
        <v>79</v>
      </c>
      <c r="E83" s="44">
        <v>39.5</v>
      </c>
      <c r="F83" s="37">
        <f t="shared" si="42"/>
        <v>-4.1666666666666269E-2</v>
      </c>
      <c r="G83" s="37">
        <f t="shared" si="43"/>
        <v>-0.14999999999999858</v>
      </c>
      <c r="I83" s="33">
        <f t="shared" si="25"/>
        <v>10.972222222222223</v>
      </c>
      <c r="J83" s="34">
        <f t="shared" si="33"/>
        <v>-75.999999999999275</v>
      </c>
      <c r="K83" s="34">
        <f t="shared" si="34"/>
        <v>143.15</v>
      </c>
      <c r="L83" s="39">
        <f t="shared" si="35"/>
        <v>119.94421875000002</v>
      </c>
      <c r="M83" s="40">
        <f t="shared" si="36"/>
        <v>263.09421875000004</v>
      </c>
      <c r="O83" s="45">
        <f t="shared" si="37"/>
        <v>2886.7282335069453</v>
      </c>
      <c r="P83" s="46">
        <f t="shared" si="46"/>
        <v>2.8867282335069455</v>
      </c>
      <c r="Q83" s="42">
        <f t="shared" si="38"/>
        <v>2.0528393446180639</v>
      </c>
      <c r="R83" s="46">
        <f t="shared" si="44"/>
        <v>9.6145555851080228E-2</v>
      </c>
      <c r="S83" s="42">
        <f t="shared" si="39"/>
        <v>2817.4994791666672</v>
      </c>
      <c r="T83" s="43">
        <f t="shared" si="45"/>
        <v>8.7289521361400488E-3</v>
      </c>
      <c r="U83" s="65"/>
      <c r="V83" s="58">
        <f t="shared" si="40"/>
        <v>0</v>
      </c>
      <c r="W83" s="58">
        <f t="shared" si="41"/>
        <v>75.999999999999275</v>
      </c>
      <c r="Y83" s="61">
        <f t="shared" si="26"/>
        <v>109795.37037037039</v>
      </c>
      <c r="Z83" s="61">
        <f t="shared" si="27"/>
        <v>109.79537037037039</v>
      </c>
      <c r="AA83" s="61">
        <f t="shared" si="28"/>
        <v>2762.037037037051</v>
      </c>
      <c r="AB83" s="63">
        <f t="shared" si="29"/>
        <v>2.7620370370370511</v>
      </c>
      <c r="AD83" s="64">
        <f t="shared" si="30"/>
        <v>-2.7620370370370511</v>
      </c>
      <c r="AE83" s="64">
        <f t="shared" si="31"/>
        <v>1.0212532685233412E-2</v>
      </c>
      <c r="AJ83" s="36">
        <f t="shared" si="32"/>
        <v>2749.5199435763889</v>
      </c>
    </row>
    <row r="84" spans="2:36" ht="15.75" thickBot="1" x14ac:dyDescent="0.3">
      <c r="B84" s="14" t="s">
        <v>59</v>
      </c>
      <c r="C84" s="14">
        <v>80</v>
      </c>
      <c r="D84" s="14">
        <v>80</v>
      </c>
      <c r="E84" s="44">
        <v>39</v>
      </c>
      <c r="F84" s="37">
        <f t="shared" si="42"/>
        <v>-0.1388888888888889</v>
      </c>
      <c r="G84" s="37">
        <f t="shared" si="43"/>
        <v>-0.5</v>
      </c>
      <c r="I84" s="33">
        <f t="shared" si="25"/>
        <v>10.833333333333334</v>
      </c>
      <c r="J84" s="34">
        <f t="shared" si="33"/>
        <v>-253.33333333333334</v>
      </c>
      <c r="K84" s="34">
        <f t="shared" si="34"/>
        <v>143.15</v>
      </c>
      <c r="L84" s="39">
        <f t="shared" si="35"/>
        <v>116.92687500000001</v>
      </c>
      <c r="M84" s="40">
        <f t="shared" si="36"/>
        <v>260.07687500000003</v>
      </c>
      <c r="O84" s="45">
        <f t="shared" si="37"/>
        <v>2817.4994791666672</v>
      </c>
      <c r="P84" s="46">
        <f t="shared" si="46"/>
        <v>2.8174994791666674</v>
      </c>
      <c r="Q84" s="42">
        <f t="shared" si="38"/>
        <v>7.3055034722222287E-2</v>
      </c>
      <c r="R84" s="46">
        <f t="shared" si="44"/>
        <v>9.6928194595293185E-2</v>
      </c>
      <c r="S84" s="42">
        <f t="shared" si="39"/>
        <v>2749.5199435763889</v>
      </c>
      <c r="T84" s="43">
        <f t="shared" si="45"/>
        <v>9.4927076760223782E-3</v>
      </c>
      <c r="U84" s="65"/>
      <c r="V84" s="58">
        <f t="shared" si="40"/>
        <v>0</v>
      </c>
      <c r="W84" s="58">
        <f t="shared" si="41"/>
        <v>253.33333333333334</v>
      </c>
      <c r="Y84" s="61">
        <f t="shared" si="26"/>
        <v>107033.33333333334</v>
      </c>
      <c r="Z84" s="61">
        <f t="shared" si="27"/>
        <v>107.03333333333335</v>
      </c>
      <c r="AA84" s="61">
        <f t="shared" si="28"/>
        <v>2726.851851851854</v>
      </c>
      <c r="AB84" s="63">
        <f t="shared" si="29"/>
        <v>2.7268518518518539</v>
      </c>
      <c r="AD84" s="64">
        <f t="shared" si="30"/>
        <v>-2.7268518518518539</v>
      </c>
      <c r="AE84" s="64">
        <f t="shared" si="31"/>
        <v>1.0921676155526621E-2</v>
      </c>
      <c r="AJ84" s="36">
        <f t="shared" si="32"/>
        <v>2591.370033159722</v>
      </c>
    </row>
    <row r="85" spans="2:36" ht="15.75" thickBot="1" x14ac:dyDescent="0.3">
      <c r="B85" s="14" t="s">
        <v>59</v>
      </c>
      <c r="C85" s="14">
        <v>81</v>
      </c>
      <c r="D85" s="14">
        <v>81</v>
      </c>
      <c r="E85" s="44">
        <v>38.5</v>
      </c>
      <c r="F85" s="37">
        <f t="shared" si="42"/>
        <v>-0.23611111111111149</v>
      </c>
      <c r="G85" s="37">
        <f t="shared" si="43"/>
        <v>-0.85000000000000142</v>
      </c>
      <c r="I85" s="33">
        <f t="shared" si="25"/>
        <v>10.694444444444445</v>
      </c>
      <c r="J85" s="34">
        <f t="shared" si="33"/>
        <v>-430.66666666666737</v>
      </c>
      <c r="K85" s="34">
        <f t="shared" si="34"/>
        <v>143.15</v>
      </c>
      <c r="L85" s="39">
        <f t="shared" si="35"/>
        <v>113.94796875</v>
      </c>
      <c r="M85" s="40">
        <f t="shared" si="36"/>
        <v>257.09796875000001</v>
      </c>
      <c r="O85" s="45">
        <f t="shared" si="37"/>
        <v>2749.5199435763889</v>
      </c>
      <c r="P85" s="46">
        <f t="shared" si="46"/>
        <v>2.7495199435763888</v>
      </c>
      <c r="Q85" s="42">
        <f t="shared" si="38"/>
        <v>-1.8562207971643589</v>
      </c>
      <c r="R85" s="46">
        <f t="shared" si="44"/>
        <v>9.7691950135175509E-2</v>
      </c>
      <c r="S85" s="42">
        <f t="shared" si="39"/>
        <v>2591.370033159722</v>
      </c>
      <c r="T85" s="43">
        <f t="shared" si="45"/>
        <v>1.0212532685233412E-2</v>
      </c>
      <c r="U85" s="65"/>
      <c r="V85" s="58">
        <f t="shared" si="40"/>
        <v>0</v>
      </c>
      <c r="W85" s="58">
        <f t="shared" si="41"/>
        <v>430.66666666666737</v>
      </c>
      <c r="Y85" s="61">
        <f t="shared" si="26"/>
        <v>104306.48148148149</v>
      </c>
      <c r="Z85" s="61">
        <f t="shared" si="27"/>
        <v>104.30648148148148</v>
      </c>
      <c r="AA85" s="61">
        <f t="shared" si="28"/>
        <v>6400.8888888889051</v>
      </c>
      <c r="AB85" s="63">
        <f t="shared" si="29"/>
        <v>6.4008888888889048</v>
      </c>
      <c r="AD85" s="64">
        <f t="shared" si="30"/>
        <v>-6.4008888888889048</v>
      </c>
      <c r="AE85" s="64">
        <f t="shared" si="31"/>
        <v>1.1620256602527006E-2</v>
      </c>
      <c r="AJ85" s="36">
        <f t="shared" si="32"/>
        <v>2552.9164930555562</v>
      </c>
    </row>
    <row r="86" spans="2:36" ht="15.75" thickBot="1" x14ac:dyDescent="0.3">
      <c r="B86" s="14" t="s">
        <v>59</v>
      </c>
      <c r="C86" s="14">
        <v>82</v>
      </c>
      <c r="D86" s="14">
        <v>82</v>
      </c>
      <c r="E86" s="44">
        <v>37.299999999999997</v>
      </c>
      <c r="F86" s="37">
        <f t="shared" si="42"/>
        <v>-0.20833333333333331</v>
      </c>
      <c r="G86" s="37">
        <f t="shared" si="43"/>
        <v>-0.75</v>
      </c>
      <c r="I86" s="33">
        <f t="shared" si="25"/>
        <v>10.361111111111111</v>
      </c>
      <c r="J86" s="34">
        <f t="shared" si="33"/>
        <v>-379.99999999999994</v>
      </c>
      <c r="K86" s="34">
        <f t="shared" si="34"/>
        <v>143.15</v>
      </c>
      <c r="L86" s="39">
        <f t="shared" si="35"/>
        <v>106.95541874999998</v>
      </c>
      <c r="M86" s="40">
        <f t="shared" si="36"/>
        <v>250.10541874999998</v>
      </c>
      <c r="O86" s="45">
        <f t="shared" si="37"/>
        <v>2591.370033159722</v>
      </c>
      <c r="P86" s="46">
        <f t="shared" si="46"/>
        <v>2.591370033159722</v>
      </c>
      <c r="Q86" s="42">
        <f t="shared" si="38"/>
        <v>-1.3458521890624995</v>
      </c>
      <c r="R86" s="46">
        <f t="shared" si="44"/>
        <v>9.8411775144386537E-2</v>
      </c>
      <c r="S86" s="42">
        <f t="shared" si="39"/>
        <v>2552.9164930555562</v>
      </c>
      <c r="T86" s="43">
        <f t="shared" si="45"/>
        <v>1.0921676155526621E-2</v>
      </c>
      <c r="U86" s="65"/>
      <c r="V86" s="58">
        <f t="shared" si="40"/>
        <v>0</v>
      </c>
      <c r="W86" s="58">
        <f t="shared" si="41"/>
        <v>379.99999999999994</v>
      </c>
      <c r="Y86" s="61">
        <f t="shared" si="26"/>
        <v>97905.592592592584</v>
      </c>
      <c r="Z86" s="61">
        <f t="shared" si="27"/>
        <v>97.905592592592583</v>
      </c>
      <c r="AA86" s="61">
        <f t="shared" si="28"/>
        <v>1568.5555555555329</v>
      </c>
      <c r="AB86" s="63">
        <f t="shared" si="29"/>
        <v>1.5685555555555328</v>
      </c>
      <c r="AD86" s="64">
        <f t="shared" si="30"/>
        <v>-1.5685555555555328</v>
      </c>
      <c r="AE86" s="64">
        <f t="shared" si="31"/>
        <v>1.2291241089265046E-2</v>
      </c>
      <c r="AJ86" s="36">
        <f t="shared" si="32"/>
        <v>2514.8896092013897</v>
      </c>
    </row>
    <row r="87" spans="2:36" ht="15.75" thickBot="1" x14ac:dyDescent="0.3">
      <c r="B87" s="14" t="s">
        <v>59</v>
      </c>
      <c r="C87" s="14">
        <v>83</v>
      </c>
      <c r="D87" s="14">
        <v>83</v>
      </c>
      <c r="E87" s="44">
        <v>37</v>
      </c>
      <c r="F87" s="37">
        <f t="shared" si="42"/>
        <v>-8.3333333333332538E-2</v>
      </c>
      <c r="G87" s="37">
        <f t="shared" si="43"/>
        <v>-0.29999999999999716</v>
      </c>
      <c r="I87" s="33">
        <f t="shared" si="25"/>
        <v>10.277777777777779</v>
      </c>
      <c r="J87" s="34">
        <f t="shared" si="33"/>
        <v>-151.99999999999855</v>
      </c>
      <c r="K87" s="34">
        <f t="shared" si="34"/>
        <v>143.15</v>
      </c>
      <c r="L87" s="39">
        <f t="shared" si="35"/>
        <v>105.24187500000002</v>
      </c>
      <c r="M87" s="40">
        <f t="shared" si="36"/>
        <v>248.39187500000003</v>
      </c>
      <c r="O87" s="45">
        <f t="shared" si="37"/>
        <v>2552.9164930555562</v>
      </c>
      <c r="P87" s="46">
        <f t="shared" si="46"/>
        <v>2.5529164930555561</v>
      </c>
      <c r="Q87" s="42">
        <f t="shared" si="38"/>
        <v>0.9906942708333486</v>
      </c>
      <c r="R87" s="46">
        <f t="shared" si="44"/>
        <v>9.9120918614679754E-2</v>
      </c>
      <c r="S87" s="42">
        <f t="shared" si="39"/>
        <v>2514.8896092013897</v>
      </c>
      <c r="T87" s="43">
        <f t="shared" si="45"/>
        <v>1.1620256602527006E-2</v>
      </c>
      <c r="U87" s="65"/>
      <c r="V87" s="58">
        <f t="shared" si="40"/>
        <v>0</v>
      </c>
      <c r="W87" s="58">
        <f t="shared" si="41"/>
        <v>151.99999999999855</v>
      </c>
      <c r="Y87" s="61">
        <f t="shared" si="26"/>
        <v>96337.037037037051</v>
      </c>
      <c r="Z87" s="61">
        <f t="shared" si="27"/>
        <v>96.337037037037049</v>
      </c>
      <c r="AA87" s="61">
        <f t="shared" si="28"/>
        <v>1555.888888888876</v>
      </c>
      <c r="AB87" s="63">
        <f t="shared" si="29"/>
        <v>1.555888888888876</v>
      </c>
      <c r="AD87" s="64">
        <f t="shared" si="30"/>
        <v>-1.555888888888876</v>
      </c>
      <c r="AE87" s="64">
        <f t="shared" si="31"/>
        <v>1.2942066232542439E-2</v>
      </c>
      <c r="AJ87" s="36">
        <f t="shared" si="32"/>
        <v>2415.544152256944</v>
      </c>
    </row>
    <row r="88" spans="2:36" ht="15.75" thickBot="1" x14ac:dyDescent="0.3">
      <c r="B88" s="14" t="s">
        <v>59</v>
      </c>
      <c r="C88" s="14">
        <v>84</v>
      </c>
      <c r="D88" s="14">
        <v>84</v>
      </c>
      <c r="E88" s="44">
        <v>36.700000000000003</v>
      </c>
      <c r="F88" s="37">
        <f t="shared" si="42"/>
        <v>-0.15277777777777798</v>
      </c>
      <c r="G88" s="37">
        <f t="shared" si="43"/>
        <v>-0.55000000000000071</v>
      </c>
      <c r="I88" s="33">
        <f t="shared" si="25"/>
        <v>10.194444444444446</v>
      </c>
      <c r="J88" s="34">
        <f t="shared" si="33"/>
        <v>-278.66666666666703</v>
      </c>
      <c r="K88" s="34">
        <f t="shared" si="34"/>
        <v>143.15</v>
      </c>
      <c r="L88" s="39">
        <f t="shared" si="35"/>
        <v>103.54216875000003</v>
      </c>
      <c r="M88" s="40">
        <f t="shared" si="36"/>
        <v>246.69216875000004</v>
      </c>
      <c r="O88" s="45">
        <f t="shared" si="37"/>
        <v>2514.8896092013897</v>
      </c>
      <c r="P88" s="46">
        <f t="shared" si="46"/>
        <v>2.5148896092013895</v>
      </c>
      <c r="Q88" s="42">
        <f t="shared" si="38"/>
        <v>-0.32596224265046636</v>
      </c>
      <c r="R88" s="46">
        <f t="shared" si="44"/>
        <v>9.9819499061680139E-2</v>
      </c>
      <c r="S88" s="42">
        <f t="shared" si="39"/>
        <v>2415.544152256944</v>
      </c>
      <c r="T88" s="43">
        <f t="shared" si="45"/>
        <v>1.2291241089265046E-2</v>
      </c>
      <c r="U88" s="65"/>
      <c r="V88" s="58">
        <f t="shared" si="40"/>
        <v>0</v>
      </c>
      <c r="W88" s="58">
        <f t="shared" si="41"/>
        <v>278.66666666666703</v>
      </c>
      <c r="Y88" s="61">
        <f t="shared" si="26"/>
        <v>94781.148148148175</v>
      </c>
      <c r="Z88" s="61">
        <f t="shared" si="27"/>
        <v>94.781148148148176</v>
      </c>
      <c r="AA88" s="61">
        <f t="shared" si="28"/>
        <v>4087.1111111111531</v>
      </c>
      <c r="AB88" s="63">
        <f t="shared" si="29"/>
        <v>4.0871111111111533</v>
      </c>
      <c r="AD88" s="64">
        <f t="shared" si="30"/>
        <v>-4.0871111111111533</v>
      </c>
      <c r="AE88" s="64">
        <f t="shared" si="31"/>
        <v>1.3569943235243057E-2</v>
      </c>
      <c r="AJ88" s="36">
        <f t="shared" si="32"/>
        <v>2342.9705157986109</v>
      </c>
    </row>
    <row r="89" spans="2:36" ht="15.75" thickBot="1" x14ac:dyDescent="0.3">
      <c r="B89" s="14" t="s">
        <v>59</v>
      </c>
      <c r="C89" s="14">
        <v>85</v>
      </c>
      <c r="D89" s="14">
        <v>85</v>
      </c>
      <c r="E89" s="44">
        <v>35.9</v>
      </c>
      <c r="F89" s="37">
        <f t="shared" si="42"/>
        <v>-0.19444444444444522</v>
      </c>
      <c r="G89" s="37">
        <f t="shared" si="43"/>
        <v>-0.70000000000000284</v>
      </c>
      <c r="I89" s="33">
        <f t="shared" si="25"/>
        <v>9.9722222222222214</v>
      </c>
      <c r="J89" s="34">
        <f t="shared" si="33"/>
        <v>-354.66666666666811</v>
      </c>
      <c r="K89" s="34">
        <f t="shared" si="34"/>
        <v>143.15</v>
      </c>
      <c r="L89" s="39">
        <f t="shared" si="35"/>
        <v>99.077268749999973</v>
      </c>
      <c r="M89" s="40">
        <f t="shared" si="36"/>
        <v>242.22726874999998</v>
      </c>
      <c r="O89" s="45">
        <f t="shared" si="37"/>
        <v>2415.544152256944</v>
      </c>
      <c r="P89" s="46">
        <f t="shared" si="46"/>
        <v>2.4155441522569441</v>
      </c>
      <c r="Q89" s="42">
        <f t="shared" si="38"/>
        <v>-1.1212706625578848</v>
      </c>
      <c r="R89" s="46">
        <f t="shared" si="44"/>
        <v>0.10049048354841818</v>
      </c>
      <c r="S89" s="42">
        <f t="shared" si="39"/>
        <v>2342.9705157986109</v>
      </c>
      <c r="T89" s="43">
        <f t="shared" si="45"/>
        <v>1.2942066232542439E-2</v>
      </c>
      <c r="U89" s="65"/>
      <c r="V89" s="58">
        <f t="shared" si="40"/>
        <v>0</v>
      </c>
      <c r="W89" s="58">
        <f t="shared" si="41"/>
        <v>354.66666666666811</v>
      </c>
      <c r="Y89" s="61">
        <f t="shared" si="26"/>
        <v>90694.037037037022</v>
      </c>
      <c r="Z89" s="61">
        <f t="shared" si="27"/>
        <v>90.69403703703702</v>
      </c>
      <c r="AA89" s="61">
        <f t="shared" si="28"/>
        <v>3006.2222222222044</v>
      </c>
      <c r="AB89" s="63">
        <f t="shared" si="29"/>
        <v>3.0062222222222044</v>
      </c>
      <c r="AD89" s="64">
        <f t="shared" si="30"/>
        <v>-3.0062222222222044</v>
      </c>
      <c r="AE89" s="64">
        <f t="shared" si="31"/>
        <v>1.4184978710937501E-2</v>
      </c>
      <c r="AJ89" s="36">
        <f t="shared" si="32"/>
        <v>2260.3572097222232</v>
      </c>
    </row>
    <row r="90" spans="2:36" ht="15.75" thickBot="1" x14ac:dyDescent="0.3">
      <c r="B90" s="14" t="s">
        <v>59</v>
      </c>
      <c r="C90" s="14">
        <v>86</v>
      </c>
      <c r="D90" s="14">
        <v>86</v>
      </c>
      <c r="E90" s="44">
        <v>35.299999999999997</v>
      </c>
      <c r="F90" s="37">
        <f t="shared" si="42"/>
        <v>-0.18055555555555516</v>
      </c>
      <c r="G90" s="37">
        <f t="shared" si="43"/>
        <v>-0.64999999999999858</v>
      </c>
      <c r="I90" s="33">
        <f t="shared" si="25"/>
        <v>9.8055555555555554</v>
      </c>
      <c r="J90" s="34">
        <f t="shared" si="33"/>
        <v>-329.33333333333263</v>
      </c>
      <c r="K90" s="34">
        <f t="shared" si="34"/>
        <v>143.15</v>
      </c>
      <c r="L90" s="39">
        <f t="shared" si="35"/>
        <v>95.793168749999992</v>
      </c>
      <c r="M90" s="40">
        <f t="shared" si="36"/>
        <v>238.94316874999998</v>
      </c>
      <c r="O90" s="45">
        <f t="shared" si="37"/>
        <v>2342.9705157986109</v>
      </c>
      <c r="P90" s="46">
        <f t="shared" si="46"/>
        <v>2.3429705157986107</v>
      </c>
      <c r="Q90" s="42">
        <f t="shared" si="38"/>
        <v>-0.88632578049767841</v>
      </c>
      <c r="R90" s="46">
        <f t="shared" si="44"/>
        <v>0.10114130869169558</v>
      </c>
      <c r="S90" s="42">
        <f t="shared" si="39"/>
        <v>2260.3572097222232</v>
      </c>
      <c r="T90" s="43">
        <f t="shared" si="45"/>
        <v>1.3569943235243057E-2</v>
      </c>
      <c r="U90" s="65" cm="1">
        <f t="array" ref="U90">S83+S84+S85+S86:S86+S87+S88+S91+S92+S93+S94+S95+S96+S97+S98+S99+S100+S101+S89+S90</f>
        <v>29808.427348611112</v>
      </c>
      <c r="V90" s="58">
        <f t="shared" si="40"/>
        <v>0</v>
      </c>
      <c r="W90" s="58">
        <f t="shared" si="41"/>
        <v>329.33333333333263</v>
      </c>
      <c r="Y90" s="61">
        <f t="shared" si="26"/>
        <v>87687.814814814818</v>
      </c>
      <c r="Z90" s="61">
        <f t="shared" si="27"/>
        <v>87.687814814814814</v>
      </c>
      <c r="AA90" s="61">
        <f t="shared" si="28"/>
        <v>3443.2222222222044</v>
      </c>
      <c r="AB90" s="63">
        <f t="shared" si="29"/>
        <v>3.4432222222222046</v>
      </c>
      <c r="AD90" s="64">
        <f t="shared" si="30"/>
        <v>-3.4432222222222046</v>
      </c>
      <c r="AE90" s="64">
        <f t="shared" si="31"/>
        <v>1.4729884785252702E-2</v>
      </c>
      <c r="AJ90" s="36">
        <f t="shared" si="32"/>
        <v>2214.1277125000006</v>
      </c>
    </row>
    <row r="91" spans="2:36" ht="15.75" thickBot="1" x14ac:dyDescent="0.3">
      <c r="B91" s="14" t="s">
        <v>59</v>
      </c>
      <c r="C91" s="14">
        <v>87</v>
      </c>
      <c r="D91" s="14">
        <v>87</v>
      </c>
      <c r="E91" s="44">
        <v>34.6</v>
      </c>
      <c r="F91" s="37">
        <f t="shared" si="42"/>
        <v>-0.15277777777777699</v>
      </c>
      <c r="G91" s="37">
        <f t="shared" si="43"/>
        <v>-0.54999999999999716</v>
      </c>
      <c r="I91" s="33">
        <f t="shared" si="25"/>
        <v>9.6111111111111125</v>
      </c>
      <c r="J91" s="34">
        <f t="shared" si="33"/>
        <v>-278.66666666666521</v>
      </c>
      <c r="K91" s="34">
        <f t="shared" si="34"/>
        <v>143.15</v>
      </c>
      <c r="L91" s="39">
        <f t="shared" si="35"/>
        <v>92.031675000000021</v>
      </c>
      <c r="M91" s="40">
        <f t="shared" si="36"/>
        <v>235.18167500000004</v>
      </c>
      <c r="O91" s="45">
        <f t="shared" si="37"/>
        <v>2260.3572097222232</v>
      </c>
      <c r="P91" s="46">
        <f t="shared" si="46"/>
        <v>2.2603572097222231</v>
      </c>
      <c r="Q91" s="42">
        <f t="shared" si="38"/>
        <v>-0.41793908657405987</v>
      </c>
      <c r="R91" s="46">
        <f t="shared" si="44"/>
        <v>0.10176918569439619</v>
      </c>
      <c r="S91" s="42">
        <f t="shared" si="39"/>
        <v>2214.1277125000006</v>
      </c>
      <c r="T91" s="43">
        <f t="shared" si="45"/>
        <v>1.4184978710937501E-2</v>
      </c>
      <c r="U91" s="65">
        <f>U90/1000</f>
        <v>29.808427348611112</v>
      </c>
      <c r="V91" s="58">
        <f t="shared" si="40"/>
        <v>0</v>
      </c>
      <c r="W91" s="58">
        <f t="shared" si="41"/>
        <v>278.66666666666521</v>
      </c>
      <c r="Y91" s="61">
        <f t="shared" si="26"/>
        <v>84244.592592592613</v>
      </c>
      <c r="Z91" s="61">
        <f t="shared" si="27"/>
        <v>84.24459259259261</v>
      </c>
      <c r="AA91" s="61">
        <f t="shared" si="28"/>
        <v>1936.592592592584</v>
      </c>
      <c r="AB91" s="63">
        <f t="shared" si="29"/>
        <v>1.936592592592584</v>
      </c>
      <c r="AD91" s="64">
        <f t="shared" si="30"/>
        <v>-1.936592592592584</v>
      </c>
      <c r="AE91" s="64">
        <f t="shared" si="31"/>
        <v>1.5152116714795527E-2</v>
      </c>
      <c r="AJ91" s="36">
        <f t="shared" si="32"/>
        <v>1961.6618675347222</v>
      </c>
    </row>
    <row r="92" spans="2:36" ht="15.75" thickBot="1" x14ac:dyDescent="0.3">
      <c r="B92" s="14" t="s">
        <v>59</v>
      </c>
      <c r="C92" s="14">
        <v>88</v>
      </c>
      <c r="D92" s="14">
        <v>88</v>
      </c>
      <c r="E92" s="44">
        <v>34.200000000000003</v>
      </c>
      <c r="F92" s="37">
        <f t="shared" si="42"/>
        <v>-0.37500000000000039</v>
      </c>
      <c r="G92" s="37">
        <f t="shared" si="43"/>
        <v>-1.3500000000000014</v>
      </c>
      <c r="I92" s="33">
        <f t="shared" si="25"/>
        <v>9.5000000000000018</v>
      </c>
      <c r="J92" s="34">
        <f t="shared" si="33"/>
        <v>-684.00000000000068</v>
      </c>
      <c r="K92" s="34">
        <f t="shared" si="34"/>
        <v>143.15</v>
      </c>
      <c r="L92" s="39">
        <f t="shared" si="35"/>
        <v>89.916075000000021</v>
      </c>
      <c r="M92" s="40">
        <f t="shared" si="36"/>
        <v>233.06607500000001</v>
      </c>
      <c r="O92" s="45">
        <f t="shared" si="37"/>
        <v>2214.1277125000006</v>
      </c>
      <c r="P92" s="46">
        <f t="shared" si="46"/>
        <v>2.2141277125000007</v>
      </c>
      <c r="Q92" s="42">
        <f t="shared" si="38"/>
        <v>-4.2838722875000075</v>
      </c>
      <c r="R92" s="46">
        <f t="shared" si="44"/>
        <v>0.10238422117009063</v>
      </c>
      <c r="S92" s="42">
        <f t="shared" si="39"/>
        <v>1961.6618675347222</v>
      </c>
      <c r="T92" s="43">
        <f t="shared" si="45"/>
        <v>1.4729884785252702E-2</v>
      </c>
      <c r="U92" s="65"/>
      <c r="V92" s="58">
        <f t="shared" si="40"/>
        <v>0</v>
      </c>
      <c r="W92" s="58">
        <f t="shared" si="41"/>
        <v>684.00000000000068</v>
      </c>
      <c r="Y92" s="61">
        <f t="shared" si="26"/>
        <v>82308.000000000029</v>
      </c>
      <c r="Z92" s="61">
        <f t="shared" si="27"/>
        <v>82.308000000000035</v>
      </c>
      <c r="AA92" s="61">
        <f t="shared" si="28"/>
        <v>10698.407407407445</v>
      </c>
      <c r="AB92" s="63">
        <f t="shared" si="29"/>
        <v>10.698407407407446</v>
      </c>
      <c r="AD92" s="64">
        <f t="shared" si="30"/>
        <v>-10.698407407407446</v>
      </c>
      <c r="AE92" s="64">
        <f t="shared" si="31"/>
        <v>1.5458279137635032E-2</v>
      </c>
      <c r="AJ92" s="36">
        <f t="shared" si="32"/>
        <v>1520.034946354167</v>
      </c>
    </row>
    <row r="93" spans="2:36" ht="15.75" thickBot="1" x14ac:dyDescent="0.3">
      <c r="B93" s="14" t="s">
        <v>59</v>
      </c>
      <c r="C93" s="14">
        <v>89</v>
      </c>
      <c r="D93" s="14">
        <v>89</v>
      </c>
      <c r="E93" s="44">
        <v>31.9</v>
      </c>
      <c r="F93" s="37">
        <f t="shared" si="42"/>
        <v>-0.95833333333333359</v>
      </c>
      <c r="G93" s="37">
        <f t="shared" si="43"/>
        <v>-3.4500000000000011</v>
      </c>
      <c r="I93" s="33">
        <f t="shared" si="25"/>
        <v>8.8611111111111107</v>
      </c>
      <c r="J93" s="34">
        <f t="shared" si="33"/>
        <v>-1748.0000000000005</v>
      </c>
      <c r="K93" s="34">
        <f t="shared" si="34"/>
        <v>143.15</v>
      </c>
      <c r="L93" s="39">
        <f t="shared" si="35"/>
        <v>78.228768749999986</v>
      </c>
      <c r="M93" s="40">
        <f t="shared" si="36"/>
        <v>221.37876875000001</v>
      </c>
      <c r="O93" s="45">
        <f t="shared" si="37"/>
        <v>1961.6618675347222</v>
      </c>
      <c r="P93" s="46">
        <f t="shared" si="46"/>
        <v>1.9616618675347222</v>
      </c>
      <c r="Q93" s="42">
        <f t="shared" si="38"/>
        <v>-13.527560354687502</v>
      </c>
      <c r="R93" s="46">
        <f t="shared" si="44"/>
        <v>0.10292912724440584</v>
      </c>
      <c r="S93" s="42">
        <f t="shared" si="39"/>
        <v>1520.034946354167</v>
      </c>
      <c r="T93" s="43">
        <f t="shared" si="45"/>
        <v>1.5152116714795525E-2</v>
      </c>
      <c r="U93" s="65"/>
      <c r="V93" s="58">
        <f t="shared" si="40"/>
        <v>0</v>
      </c>
      <c r="W93" s="58">
        <f t="shared" si="41"/>
        <v>1748.0000000000005</v>
      </c>
      <c r="Y93" s="61">
        <f t="shared" si="26"/>
        <v>71609.592592592584</v>
      </c>
      <c r="Z93" s="61">
        <f t="shared" si="27"/>
        <v>71.609592592592577</v>
      </c>
      <c r="AA93" s="61">
        <f t="shared" si="28"/>
        <v>19163.259259259248</v>
      </c>
      <c r="AB93" s="63">
        <f t="shared" si="29"/>
        <v>19.163259259259249</v>
      </c>
      <c r="AD93" s="64">
        <f t="shared" si="30"/>
        <v>-19.163259259259249</v>
      </c>
      <c r="AE93" s="64">
        <f t="shared" si="31"/>
        <v>1.5675195563175155E-2</v>
      </c>
      <c r="AJ93" s="36">
        <f t="shared" si="32"/>
        <v>1102.1847222222225</v>
      </c>
    </row>
    <row r="94" spans="2:36" ht="15.75" thickBot="1" x14ac:dyDescent="0.3">
      <c r="B94" s="14" t="s">
        <v>59</v>
      </c>
      <c r="C94" s="14">
        <v>90</v>
      </c>
      <c r="D94" s="14">
        <v>90</v>
      </c>
      <c r="E94" s="44">
        <v>27.3</v>
      </c>
      <c r="F94" s="37">
        <f t="shared" si="42"/>
        <v>-1.3749999999999998</v>
      </c>
      <c r="G94" s="37">
        <f t="shared" si="43"/>
        <v>-4.9499999999999993</v>
      </c>
      <c r="I94" s="33">
        <f t="shared" si="25"/>
        <v>7.5833333333333339</v>
      </c>
      <c r="J94" s="34">
        <f t="shared" si="33"/>
        <v>-2507.9999999999995</v>
      </c>
      <c r="K94" s="34">
        <f t="shared" si="34"/>
        <v>143.15</v>
      </c>
      <c r="L94" s="39">
        <f t="shared" si="35"/>
        <v>57.294168750000004</v>
      </c>
      <c r="M94" s="40">
        <f t="shared" si="36"/>
        <v>200.44416875000002</v>
      </c>
      <c r="O94" s="45">
        <f t="shared" si="37"/>
        <v>1520.034946354167</v>
      </c>
      <c r="P94" s="46">
        <f t="shared" si="46"/>
        <v>1.5200349463541669</v>
      </c>
      <c r="Q94" s="42">
        <f t="shared" si="38"/>
        <v>-17.498965053645829</v>
      </c>
      <c r="R94" s="46">
        <f t="shared" si="44"/>
        <v>0.10335135917394866</v>
      </c>
      <c r="S94" s="42">
        <f t="shared" si="39"/>
        <v>1102.1847222222225</v>
      </c>
      <c r="T94" s="43">
        <f t="shared" si="45"/>
        <v>1.5458279137635032E-2</v>
      </c>
      <c r="U94" s="65"/>
      <c r="V94" s="58">
        <f t="shared" si="40"/>
        <v>0</v>
      </c>
      <c r="W94" s="58">
        <f t="shared" si="41"/>
        <v>2507.9999999999995</v>
      </c>
      <c r="Y94" s="61">
        <f t="shared" si="26"/>
        <v>52446.333333333336</v>
      </c>
      <c r="Z94" s="61">
        <f t="shared" si="27"/>
        <v>52.446333333333335</v>
      </c>
      <c r="AA94" s="61">
        <f t="shared" si="28"/>
        <v>18387.074074074073</v>
      </c>
      <c r="AB94" s="63">
        <f t="shared" si="29"/>
        <v>18.387074074074071</v>
      </c>
      <c r="AD94" s="64">
        <f t="shared" si="30"/>
        <v>-18.387074074074071</v>
      </c>
      <c r="AE94" s="64">
        <f t="shared" si="31"/>
        <v>1.5849026216338734E-2</v>
      </c>
      <c r="AJ94" s="36">
        <f t="shared" si="32"/>
        <v>780.89913194444443</v>
      </c>
    </row>
    <row r="95" spans="2:36" ht="15.75" thickBot="1" x14ac:dyDescent="0.3">
      <c r="B95" s="14" t="s">
        <v>59</v>
      </c>
      <c r="C95" s="14">
        <v>91</v>
      </c>
      <c r="D95" s="14">
        <v>91</v>
      </c>
      <c r="E95" s="44">
        <v>22</v>
      </c>
      <c r="F95" s="37">
        <f t="shared" si="42"/>
        <v>-1.4305555555555556</v>
      </c>
      <c r="G95" s="37">
        <f t="shared" si="43"/>
        <v>-5.15</v>
      </c>
      <c r="I95" s="33">
        <f t="shared" si="25"/>
        <v>6.1111111111111116</v>
      </c>
      <c r="J95" s="34">
        <f t="shared" si="33"/>
        <v>-2609.3333333333335</v>
      </c>
      <c r="K95" s="34">
        <f t="shared" si="34"/>
        <v>143.15</v>
      </c>
      <c r="L95" s="39">
        <f t="shared" si="35"/>
        <v>37.207500000000003</v>
      </c>
      <c r="M95" s="40">
        <f t="shared" si="36"/>
        <v>180.35750000000002</v>
      </c>
      <c r="O95" s="45">
        <f t="shared" si="37"/>
        <v>1102.1847222222225</v>
      </c>
      <c r="P95" s="46">
        <f t="shared" si="46"/>
        <v>1.1021847222222225</v>
      </c>
      <c r="Q95" s="42">
        <f t="shared" si="38"/>
        <v>-14.843741203703704</v>
      </c>
      <c r="R95" s="46">
        <f t="shared" si="44"/>
        <v>0.10365752159678818</v>
      </c>
      <c r="S95" s="42">
        <f t="shared" si="39"/>
        <v>780.89913194444443</v>
      </c>
      <c r="T95" s="43">
        <f t="shared" si="45"/>
        <v>1.5675195563175155E-2</v>
      </c>
      <c r="U95" s="65"/>
      <c r="V95" s="58">
        <f t="shared" si="40"/>
        <v>0</v>
      </c>
      <c r="W95" s="58">
        <f t="shared" si="41"/>
        <v>2609.3333333333335</v>
      </c>
      <c r="Y95" s="61">
        <f t="shared" si="26"/>
        <v>34059.259259259263</v>
      </c>
      <c r="Z95" s="61">
        <f t="shared" si="27"/>
        <v>34.059259259259264</v>
      </c>
      <c r="AA95" s="61">
        <f t="shared" si="28"/>
        <v>13722.222222222226</v>
      </c>
      <c r="AB95" s="63">
        <f t="shared" si="29"/>
        <v>13.722222222222227</v>
      </c>
      <c r="AD95" s="64">
        <f t="shared" si="30"/>
        <v>-13.722222222222227</v>
      </c>
      <c r="AE95" s="64">
        <f t="shared" si="31"/>
        <v>1.5991822512635031E-2</v>
      </c>
      <c r="AJ95" s="36">
        <f t="shared" si="32"/>
        <v>625.79035138888901</v>
      </c>
    </row>
    <row r="96" spans="2:36" ht="15.75" thickBot="1" x14ac:dyDescent="0.3">
      <c r="B96" s="14" t="s">
        <v>59</v>
      </c>
      <c r="C96" s="14">
        <v>92</v>
      </c>
      <c r="D96" s="14">
        <v>92</v>
      </c>
      <c r="E96" s="44">
        <v>17</v>
      </c>
      <c r="F96" s="37">
        <f t="shared" si="42"/>
        <v>-1.0833333333333335</v>
      </c>
      <c r="G96" s="37">
        <f t="shared" si="43"/>
        <v>-3.9000000000000004</v>
      </c>
      <c r="I96" s="33">
        <f t="shared" si="25"/>
        <v>4.7222222222222223</v>
      </c>
      <c r="J96" s="34">
        <f t="shared" si="33"/>
        <v>-1976.0000000000002</v>
      </c>
      <c r="K96" s="34">
        <f t="shared" si="34"/>
        <v>143.15</v>
      </c>
      <c r="L96" s="39">
        <f t="shared" si="35"/>
        <v>22.216874999999998</v>
      </c>
      <c r="M96" s="40">
        <f t="shared" si="36"/>
        <v>165.36687499999999</v>
      </c>
      <c r="O96" s="45">
        <f t="shared" si="37"/>
        <v>780.89913194444443</v>
      </c>
      <c r="P96" s="46">
        <f t="shared" si="46"/>
        <v>0.78089913194444438</v>
      </c>
      <c r="Q96" s="42">
        <f t="shared" si="38"/>
        <v>-8.5502119791666669</v>
      </c>
      <c r="R96" s="46">
        <f t="shared" si="44"/>
        <v>0.10387443802232831</v>
      </c>
      <c r="S96" s="42">
        <f t="shared" si="39"/>
        <v>625.79035138888901</v>
      </c>
      <c r="T96" s="43">
        <f t="shared" si="45"/>
        <v>1.5849026216338734E-2</v>
      </c>
      <c r="U96" s="65"/>
      <c r="V96" s="58">
        <f t="shared" si="40"/>
        <v>0</v>
      </c>
      <c r="W96" s="58">
        <f t="shared" si="41"/>
        <v>1976.0000000000002</v>
      </c>
      <c r="Y96" s="61">
        <f t="shared" si="26"/>
        <v>20337.037037037036</v>
      </c>
      <c r="Z96" s="61">
        <f t="shared" si="27"/>
        <v>20.337037037037035</v>
      </c>
      <c r="AA96" s="61">
        <f t="shared" si="28"/>
        <v>6147.5555555555529</v>
      </c>
      <c r="AB96" s="63">
        <f t="shared" si="29"/>
        <v>6.1475555555555532</v>
      </c>
      <c r="AD96" s="64">
        <f t="shared" si="30"/>
        <v>-6.1475555555555532</v>
      </c>
      <c r="AE96" s="64">
        <f t="shared" si="31"/>
        <v>1.6096806754195604E-2</v>
      </c>
      <c r="AJ96" s="36">
        <f t="shared" si="32"/>
        <v>514.06666666666672</v>
      </c>
    </row>
    <row r="97" spans="2:36" ht="15.75" thickBot="1" x14ac:dyDescent="0.3">
      <c r="B97" s="14" t="s">
        <v>59</v>
      </c>
      <c r="C97" s="14">
        <v>93</v>
      </c>
      <c r="D97" s="14">
        <v>93</v>
      </c>
      <c r="E97" s="44">
        <v>14.2</v>
      </c>
      <c r="F97" s="37">
        <f t="shared" si="42"/>
        <v>-0.69444444444444442</v>
      </c>
      <c r="G97" s="37">
        <f t="shared" si="43"/>
        <v>-2.5</v>
      </c>
      <c r="I97" s="33">
        <f t="shared" si="25"/>
        <v>3.9444444444444446</v>
      </c>
      <c r="J97" s="34">
        <f t="shared" si="33"/>
        <v>-1266.6666666666665</v>
      </c>
      <c r="K97" s="34">
        <f t="shared" si="34"/>
        <v>143.15</v>
      </c>
      <c r="L97" s="39">
        <f t="shared" si="35"/>
        <v>15.501075000000002</v>
      </c>
      <c r="M97" s="40">
        <f t="shared" si="36"/>
        <v>158.65107500000002</v>
      </c>
      <c r="O97" s="45">
        <f t="shared" si="37"/>
        <v>625.79035138888901</v>
      </c>
      <c r="P97" s="46">
        <f t="shared" si="46"/>
        <v>0.62579035138888905</v>
      </c>
      <c r="Q97" s="42">
        <f t="shared" si="38"/>
        <v>-4.3705059449074071</v>
      </c>
      <c r="R97" s="46">
        <f t="shared" si="44"/>
        <v>0.10404826867549188</v>
      </c>
      <c r="S97" s="42">
        <f t="shared" si="39"/>
        <v>514.06666666666672</v>
      </c>
      <c r="T97" s="43">
        <f t="shared" si="45"/>
        <v>1.5991822512635031E-2</v>
      </c>
      <c r="U97" s="65"/>
      <c r="V97" s="58">
        <f t="shared" si="40"/>
        <v>0</v>
      </c>
      <c r="W97" s="58">
        <f t="shared" si="41"/>
        <v>1266.6666666666665</v>
      </c>
      <c r="Y97" s="61">
        <f t="shared" si="26"/>
        <v>14189.481481481484</v>
      </c>
      <c r="Z97" s="61">
        <f t="shared" si="27"/>
        <v>14.189481481481483</v>
      </c>
      <c r="AA97" s="61">
        <f t="shared" si="28"/>
        <v>4056.1481481481496</v>
      </c>
      <c r="AB97" s="63">
        <f t="shared" si="29"/>
        <v>4.0561481481481501</v>
      </c>
      <c r="AD97" s="64">
        <f t="shared" si="30"/>
        <v>-4.0561481481481501</v>
      </c>
      <c r="AE97" s="64">
        <f t="shared" si="31"/>
        <v>1.6162028145785108E-2</v>
      </c>
      <c r="AJ97" s="36">
        <f t="shared" si="32"/>
        <v>377.94326961805552</v>
      </c>
    </row>
    <row r="98" spans="2:36" ht="15.75" thickBot="1" x14ac:dyDescent="0.3">
      <c r="B98" s="14" t="s">
        <v>59</v>
      </c>
      <c r="C98" s="14">
        <v>94</v>
      </c>
      <c r="D98" s="14">
        <v>94</v>
      </c>
      <c r="E98" s="44">
        <v>12</v>
      </c>
      <c r="F98" s="37">
        <f t="shared" si="42"/>
        <v>-0.70833333333333326</v>
      </c>
      <c r="G98" s="37">
        <f t="shared" si="43"/>
        <v>-2.5499999999999998</v>
      </c>
      <c r="I98" s="33">
        <f t="shared" si="25"/>
        <v>3.3333333333333335</v>
      </c>
      <c r="J98" s="34">
        <f t="shared" si="33"/>
        <v>-1291.9999999999998</v>
      </c>
      <c r="K98" s="34">
        <f t="shared" si="34"/>
        <v>143.15</v>
      </c>
      <c r="L98" s="39">
        <f t="shared" si="35"/>
        <v>11.07</v>
      </c>
      <c r="M98" s="40">
        <f t="shared" si="36"/>
        <v>154.22</v>
      </c>
      <c r="O98" s="45">
        <f t="shared" si="37"/>
        <v>514.06666666666672</v>
      </c>
      <c r="P98" s="46">
        <f t="shared" si="46"/>
        <v>0.51406666666666667</v>
      </c>
      <c r="Q98" s="42">
        <f t="shared" si="38"/>
        <v>-3.7925999999999993</v>
      </c>
      <c r="R98" s="46">
        <f t="shared" si="44"/>
        <v>0.10419106497178818</v>
      </c>
      <c r="S98" s="42">
        <f t="shared" si="39"/>
        <v>377.94326961805552</v>
      </c>
      <c r="T98" s="43">
        <f t="shared" si="45"/>
        <v>1.6096806754195604E-2</v>
      </c>
      <c r="U98" s="65"/>
      <c r="V98" s="58">
        <f t="shared" si="40"/>
        <v>0</v>
      </c>
      <c r="W98" s="58">
        <f t="shared" si="41"/>
        <v>1291.9999999999998</v>
      </c>
      <c r="Y98" s="61">
        <f t="shared" si="26"/>
        <v>10133.333333333334</v>
      </c>
      <c r="Z98" s="61">
        <f t="shared" si="27"/>
        <v>10.133333333333335</v>
      </c>
      <c r="AA98" s="61">
        <f t="shared" si="28"/>
        <v>4305.9629629629644</v>
      </c>
      <c r="AB98" s="63">
        <f t="shared" si="29"/>
        <v>4.3059629629629645</v>
      </c>
      <c r="AD98" s="64">
        <f t="shared" si="30"/>
        <v>-4.3059629629629645</v>
      </c>
      <c r="AE98" s="64">
        <f t="shared" si="31"/>
        <v>1.6202068784673996E-2</v>
      </c>
      <c r="AJ98" s="36">
        <f t="shared" si="32"/>
        <v>234.79700972222224</v>
      </c>
    </row>
    <row r="99" spans="2:36" ht="15.75" thickBot="1" x14ac:dyDescent="0.3">
      <c r="B99" s="14" t="s">
        <v>59</v>
      </c>
      <c r="C99" s="14">
        <v>95</v>
      </c>
      <c r="D99" s="14">
        <v>95</v>
      </c>
      <c r="E99" s="44">
        <v>9.1</v>
      </c>
      <c r="F99" s="37">
        <f t="shared" si="42"/>
        <v>-0.86111111111111116</v>
      </c>
      <c r="G99" s="37">
        <f t="shared" si="43"/>
        <v>-3.1</v>
      </c>
      <c r="I99" s="33">
        <f t="shared" si="25"/>
        <v>2.5277777777777777</v>
      </c>
      <c r="J99" s="34">
        <f t="shared" si="33"/>
        <v>-1570.6666666666667</v>
      </c>
      <c r="K99" s="34">
        <f t="shared" si="34"/>
        <v>143.15</v>
      </c>
      <c r="L99" s="39">
        <f t="shared" si="35"/>
        <v>6.3660187499999994</v>
      </c>
      <c r="M99" s="40">
        <f t="shared" si="36"/>
        <v>149.51601875</v>
      </c>
      <c r="O99" s="45">
        <f t="shared" si="37"/>
        <v>377.94326961805552</v>
      </c>
      <c r="P99" s="46">
        <f t="shared" si="46"/>
        <v>0.37794326961805552</v>
      </c>
      <c r="Q99" s="42">
        <f t="shared" si="38"/>
        <v>-3.5923530266782406</v>
      </c>
      <c r="R99" s="46">
        <f t="shared" si="44"/>
        <v>0.10429604921334874</v>
      </c>
      <c r="S99" s="42">
        <f t="shared" si="39"/>
        <v>234.79700972222224</v>
      </c>
      <c r="T99" s="43">
        <f t="shared" si="45"/>
        <v>1.6162028145785108E-2</v>
      </c>
      <c r="U99" s="65"/>
      <c r="V99" s="58">
        <f t="shared" si="40"/>
        <v>0</v>
      </c>
      <c r="W99" s="58">
        <f t="shared" si="41"/>
        <v>1570.6666666666667</v>
      </c>
      <c r="Y99" s="61">
        <f t="shared" si="26"/>
        <v>5827.3703703703695</v>
      </c>
      <c r="Z99" s="61">
        <f t="shared" si="27"/>
        <v>5.8273703703703692</v>
      </c>
      <c r="AA99" s="61">
        <f t="shared" si="28"/>
        <v>3460.1111111111099</v>
      </c>
      <c r="AB99" s="63">
        <f t="shared" si="29"/>
        <v>3.46011111111111</v>
      </c>
      <c r="AD99" s="64">
        <f t="shared" si="30"/>
        <v>-3.46011111111111</v>
      </c>
      <c r="AE99" s="64">
        <f t="shared" si="31"/>
        <v>1.6226432099874614E-2</v>
      </c>
      <c r="AJ99" s="36">
        <f t="shared" si="32"/>
        <v>144.1463</v>
      </c>
    </row>
    <row r="100" spans="2:36" ht="15.75" thickBot="1" x14ac:dyDescent="0.3">
      <c r="B100" s="14" t="s">
        <v>59</v>
      </c>
      <c r="C100" s="14">
        <v>96</v>
      </c>
      <c r="D100" s="14">
        <v>96</v>
      </c>
      <c r="E100" s="44">
        <v>5.8</v>
      </c>
      <c r="F100" s="37">
        <f t="shared" si="42"/>
        <v>-0.76388888888888884</v>
      </c>
      <c r="G100" s="37">
        <f t="shared" si="43"/>
        <v>-2.75</v>
      </c>
      <c r="I100" s="33">
        <f t="shared" si="25"/>
        <v>1.6111111111111112</v>
      </c>
      <c r="J100" s="34">
        <f t="shared" si="33"/>
        <v>-1393.3333333333333</v>
      </c>
      <c r="K100" s="34">
        <f t="shared" si="34"/>
        <v>143.15</v>
      </c>
      <c r="L100" s="39">
        <f t="shared" si="35"/>
        <v>2.5860750000000001</v>
      </c>
      <c r="M100" s="40">
        <f t="shared" si="36"/>
        <v>145.736075</v>
      </c>
      <c r="O100" s="45">
        <f t="shared" si="37"/>
        <v>234.79700972222224</v>
      </c>
      <c r="P100" s="46">
        <f t="shared" si="46"/>
        <v>0.23479700972222226</v>
      </c>
      <c r="Q100" s="42">
        <f t="shared" si="38"/>
        <v>-2.0100178050925925</v>
      </c>
      <c r="R100" s="46">
        <f t="shared" si="44"/>
        <v>0.10436127060493824</v>
      </c>
      <c r="S100" s="42">
        <f t="shared" si="39"/>
        <v>144.1463</v>
      </c>
      <c r="T100" s="43">
        <f t="shared" si="45"/>
        <v>1.6202068784673996E-2</v>
      </c>
      <c r="U100" s="65"/>
      <c r="V100" s="58">
        <f t="shared" si="40"/>
        <v>0</v>
      </c>
      <c r="W100" s="58">
        <f t="shared" si="41"/>
        <v>1393.3333333333333</v>
      </c>
      <c r="Y100" s="61">
        <f t="shared" si="26"/>
        <v>2367.2592592592596</v>
      </c>
      <c r="Z100" s="61">
        <f t="shared" si="27"/>
        <v>2.3672592592592596</v>
      </c>
      <c r="AA100" s="61">
        <f t="shared" si="28"/>
        <v>1455.2592592592596</v>
      </c>
      <c r="AB100" s="63">
        <f t="shared" si="29"/>
        <v>1.4552592592592595</v>
      </c>
      <c r="AD100" s="64">
        <f t="shared" si="30"/>
        <v>-1.4552592592592595</v>
      </c>
      <c r="AE100" s="64">
        <f t="shared" si="31"/>
        <v>1.6226432099874614E-2</v>
      </c>
      <c r="AJ100" s="36">
        <f t="shared" si="32"/>
        <v>87.707934722222234</v>
      </c>
    </row>
    <row r="101" spans="2:36" ht="15.75" thickBot="1" x14ac:dyDescent="0.3">
      <c r="B101" s="14" t="s">
        <v>59</v>
      </c>
      <c r="C101" s="14">
        <v>97</v>
      </c>
      <c r="D101" s="14">
        <v>97</v>
      </c>
      <c r="E101" s="44">
        <v>3.6</v>
      </c>
      <c r="F101" s="37">
        <f t="shared" si="42"/>
        <v>-0.49999999999999994</v>
      </c>
      <c r="G101" s="37">
        <f t="shared" si="43"/>
        <v>-1.7999999999999998</v>
      </c>
      <c r="I101" s="33">
        <f t="shared" si="25"/>
        <v>1</v>
      </c>
      <c r="J101" s="34">
        <f t="shared" si="33"/>
        <v>-911.99999999999989</v>
      </c>
      <c r="K101" s="34">
        <f t="shared" si="34"/>
        <v>143.15</v>
      </c>
      <c r="L101" s="39">
        <f t="shared" si="35"/>
        <v>0.99629999999999996</v>
      </c>
      <c r="M101" s="40">
        <f t="shared" si="36"/>
        <v>144.1463</v>
      </c>
      <c r="O101" s="45">
        <f t="shared" si="37"/>
        <v>144.1463</v>
      </c>
      <c r="P101" s="46">
        <f t="shared" si="46"/>
        <v>0.1441463</v>
      </c>
      <c r="Q101" s="42">
        <f t="shared" si="38"/>
        <v>-0.76785369999999986</v>
      </c>
      <c r="R101" s="46">
        <f t="shared" si="44"/>
        <v>0.10440131124382714</v>
      </c>
      <c r="S101" s="42">
        <f t="shared" si="39"/>
        <v>87.707934722222234</v>
      </c>
      <c r="T101" s="43">
        <f t="shared" si="45"/>
        <v>1.6226432099874614E-2</v>
      </c>
      <c r="U101" s="65"/>
      <c r="V101" s="58">
        <f t="shared" si="40"/>
        <v>0</v>
      </c>
      <c r="W101" s="58">
        <f t="shared" si="41"/>
        <v>911.99999999999989</v>
      </c>
      <c r="Y101" s="61">
        <f t="shared" si="26"/>
        <v>912</v>
      </c>
      <c r="Z101" s="61">
        <f t="shared" si="27"/>
        <v>0.91200000000000003</v>
      </c>
      <c r="AA101" s="61">
        <f t="shared" si="28"/>
        <v>571.40740740740739</v>
      </c>
      <c r="AB101" s="63">
        <f t="shared" si="29"/>
        <v>0.57140740740740736</v>
      </c>
      <c r="AD101" s="64">
        <f t="shared" si="30"/>
        <v>-0.57140740740740736</v>
      </c>
      <c r="AE101" s="64">
        <f t="shared" si="31"/>
        <v>1.6226432099874614E-2</v>
      </c>
      <c r="AJ101" s="36" t="str">
        <f t="shared" si="32"/>
        <v/>
      </c>
    </row>
    <row r="102" spans="2:36" ht="15.75" thickBot="1" x14ac:dyDescent="0.3">
      <c r="B102" s="14" t="s">
        <v>59</v>
      </c>
      <c r="C102" s="14">
        <v>98</v>
      </c>
      <c r="D102" s="14">
        <v>98</v>
      </c>
      <c r="E102" s="44">
        <v>2.2000000000000002</v>
      </c>
      <c r="F102" s="37">
        <f t="shared" si="42"/>
        <v>-0.5</v>
      </c>
      <c r="G102" s="37">
        <f t="shared" si="43"/>
        <v>-1.8</v>
      </c>
      <c r="I102" s="33">
        <f t="shared" si="25"/>
        <v>0.61111111111111116</v>
      </c>
      <c r="J102" s="34">
        <f t="shared" si="33"/>
        <v>-912</v>
      </c>
      <c r="K102" s="34">
        <f t="shared" si="34"/>
        <v>143.15</v>
      </c>
      <c r="L102" s="39">
        <f t="shared" si="35"/>
        <v>0.37207500000000004</v>
      </c>
      <c r="M102" s="40">
        <f t="shared" si="36"/>
        <v>143.522075</v>
      </c>
      <c r="O102" s="45">
        <f t="shared" si="37"/>
        <v>87.707934722222234</v>
      </c>
      <c r="P102" s="46">
        <f t="shared" si="46"/>
        <v>8.7707934722222228E-2</v>
      </c>
      <c r="Q102" s="42">
        <f t="shared" si="38"/>
        <v>-0.46962539861111119</v>
      </c>
      <c r="R102" s="46">
        <f t="shared" si="44"/>
        <v>0.10442567455902775</v>
      </c>
      <c r="S102" s="42">
        <f t="shared" si="39"/>
        <v>0</v>
      </c>
      <c r="T102" s="43">
        <f t="shared" si="45"/>
        <v>1.6226432099874614E-2</v>
      </c>
      <c r="V102" s="58">
        <f t="shared" si="40"/>
        <v>0</v>
      </c>
      <c r="W102" s="58">
        <f t="shared" si="41"/>
        <v>912</v>
      </c>
      <c r="Y102" s="61">
        <f t="shared" si="26"/>
        <v>340.59259259259261</v>
      </c>
      <c r="Z102" s="61">
        <f t="shared" si="27"/>
        <v>0.34059259259259261</v>
      </c>
      <c r="AA102" s="61">
        <f t="shared" si="28"/>
        <v>340.59259259259261</v>
      </c>
      <c r="AB102" s="63">
        <f t="shared" si="29"/>
        <v>0.34059259259259261</v>
      </c>
      <c r="AD102" s="64">
        <f t="shared" si="30"/>
        <v>-0.34059259259259261</v>
      </c>
      <c r="AE102" s="64">
        <f t="shared" si="31"/>
        <v>1.6226432099874614E-2</v>
      </c>
      <c r="AJ102" s="36" t="str">
        <f t="shared" si="32"/>
        <v/>
      </c>
    </row>
    <row r="103" spans="2:36" ht="15.75" thickBot="1" x14ac:dyDescent="0.3">
      <c r="B103" s="14" t="s">
        <v>59</v>
      </c>
      <c r="C103" s="14">
        <v>99</v>
      </c>
      <c r="D103" s="14">
        <v>99</v>
      </c>
      <c r="E103" s="44">
        <v>0</v>
      </c>
      <c r="F103" s="37">
        <f t="shared" si="42"/>
        <v>-0.30555555555555558</v>
      </c>
      <c r="G103" s="37">
        <f t="shared" si="43"/>
        <v>-1.1000000000000001</v>
      </c>
      <c r="I103" s="33">
        <f t="shared" si="25"/>
        <v>0</v>
      </c>
      <c r="J103" s="34">
        <f t="shared" si="33"/>
        <v>-557.33333333333337</v>
      </c>
      <c r="K103" s="34">
        <f t="shared" si="34"/>
        <v>143.15</v>
      </c>
      <c r="L103" s="39">
        <f t="shared" si="35"/>
        <v>0</v>
      </c>
      <c r="M103" s="40">
        <f t="shared" si="36"/>
        <v>143.15</v>
      </c>
      <c r="O103" s="45">
        <f t="shared" si="37"/>
        <v>0</v>
      </c>
      <c r="P103" s="46">
        <f t="shared" si="46"/>
        <v>0</v>
      </c>
      <c r="Q103" s="42">
        <f t="shared" si="38"/>
        <v>0</v>
      </c>
      <c r="R103" s="46">
        <f t="shared" si="44"/>
        <v>0.10442567455902775</v>
      </c>
      <c r="S103" s="42">
        <f t="shared" si="39"/>
        <v>0</v>
      </c>
      <c r="T103" s="43">
        <f t="shared" si="45"/>
        <v>1.6226432099874614E-2</v>
      </c>
      <c r="V103" s="58">
        <f t="shared" si="40"/>
        <v>0</v>
      </c>
      <c r="W103" s="58">
        <f t="shared" si="41"/>
        <v>557.33333333333337</v>
      </c>
      <c r="Y103" s="61">
        <f t="shared" si="26"/>
        <v>0</v>
      </c>
      <c r="Z103" s="61">
        <f t="shared" si="27"/>
        <v>0</v>
      </c>
      <c r="AA103" s="61">
        <f t="shared" si="28"/>
        <v>0</v>
      </c>
      <c r="AB103" s="63">
        <f t="shared" si="29"/>
        <v>0</v>
      </c>
      <c r="AD103" s="64">
        <f t="shared" si="30"/>
        <v>0</v>
      </c>
      <c r="AE103" s="64">
        <f t="shared" si="31"/>
        <v>1.6226432099874614E-2</v>
      </c>
      <c r="AJ103" s="36" t="str">
        <f t="shared" si="32"/>
        <v/>
      </c>
    </row>
    <row r="104" spans="2:36" ht="15.75" thickBot="1" x14ac:dyDescent="0.3">
      <c r="B104" s="14" t="s">
        <v>59</v>
      </c>
      <c r="C104" s="14">
        <v>100</v>
      </c>
      <c r="D104" s="14">
        <v>100</v>
      </c>
      <c r="E104" s="44">
        <v>0</v>
      </c>
      <c r="F104" s="37">
        <f t="shared" si="42"/>
        <v>0</v>
      </c>
      <c r="G104" s="37">
        <f t="shared" si="43"/>
        <v>0</v>
      </c>
      <c r="I104" s="33">
        <f t="shared" si="25"/>
        <v>0</v>
      </c>
      <c r="J104" s="34">
        <f t="shared" si="33"/>
        <v>0</v>
      </c>
      <c r="K104" s="34">
        <f t="shared" si="34"/>
        <v>143.15</v>
      </c>
      <c r="L104" s="39">
        <f t="shared" si="35"/>
        <v>0</v>
      </c>
      <c r="M104" s="40">
        <f t="shared" si="36"/>
        <v>143.15</v>
      </c>
      <c r="O104" s="45">
        <f t="shared" si="37"/>
        <v>0</v>
      </c>
      <c r="P104" s="46">
        <f t="shared" si="46"/>
        <v>0</v>
      </c>
      <c r="Q104" s="42">
        <f t="shared" si="38"/>
        <v>0</v>
      </c>
      <c r="R104" s="46">
        <f t="shared" si="44"/>
        <v>0.10442567455902775</v>
      </c>
      <c r="S104" s="42">
        <f t="shared" si="39"/>
        <v>0</v>
      </c>
      <c r="T104" s="43">
        <f t="shared" si="45"/>
        <v>1.6226432099874614E-2</v>
      </c>
      <c r="V104" s="58">
        <f t="shared" si="40"/>
        <v>0</v>
      </c>
      <c r="W104" s="58">
        <f t="shared" si="41"/>
        <v>0</v>
      </c>
      <c r="Y104" s="61">
        <f t="shared" si="26"/>
        <v>0</v>
      </c>
      <c r="Z104" s="61">
        <f t="shared" si="27"/>
        <v>0</v>
      </c>
      <c r="AA104" s="61">
        <f t="shared" si="28"/>
        <v>0</v>
      </c>
      <c r="AB104" s="63">
        <f t="shared" si="29"/>
        <v>0</v>
      </c>
      <c r="AD104" s="64">
        <f t="shared" si="30"/>
        <v>0</v>
      </c>
      <c r="AE104" s="64">
        <f t="shared" si="31"/>
        <v>1.6226432099874614E-2</v>
      </c>
      <c r="AJ104" s="36" t="str">
        <f t="shared" si="32"/>
        <v/>
      </c>
    </row>
    <row r="105" spans="2:36" ht="15.75" thickBot="1" x14ac:dyDescent="0.3">
      <c r="B105" s="14" t="s">
        <v>59</v>
      </c>
      <c r="C105" s="14">
        <v>101</v>
      </c>
      <c r="D105" s="14">
        <v>101</v>
      </c>
      <c r="E105" s="44">
        <v>0</v>
      </c>
      <c r="F105" s="37">
        <f t="shared" si="42"/>
        <v>0</v>
      </c>
      <c r="G105" s="37">
        <f t="shared" si="43"/>
        <v>0</v>
      </c>
      <c r="I105" s="33">
        <f t="shared" si="25"/>
        <v>0</v>
      </c>
      <c r="J105" s="34">
        <f t="shared" si="33"/>
        <v>0</v>
      </c>
      <c r="K105" s="34">
        <f t="shared" si="34"/>
        <v>143.15</v>
      </c>
      <c r="L105" s="39">
        <f t="shared" si="35"/>
        <v>0</v>
      </c>
      <c r="M105" s="40">
        <f t="shared" si="36"/>
        <v>143.15</v>
      </c>
      <c r="O105" s="45">
        <f t="shared" si="37"/>
        <v>0</v>
      </c>
      <c r="P105" s="46">
        <f t="shared" si="46"/>
        <v>0</v>
      </c>
      <c r="Q105" s="42">
        <f t="shared" si="38"/>
        <v>0</v>
      </c>
      <c r="R105" s="46">
        <f t="shared" si="44"/>
        <v>0.10442567455902775</v>
      </c>
      <c r="S105" s="42">
        <f t="shared" si="39"/>
        <v>0</v>
      </c>
      <c r="T105" s="43">
        <f t="shared" si="45"/>
        <v>1.6226432099874614E-2</v>
      </c>
      <c r="V105" s="58">
        <f t="shared" si="40"/>
        <v>0</v>
      </c>
      <c r="W105" s="58">
        <f t="shared" si="41"/>
        <v>0</v>
      </c>
      <c r="Y105" s="61">
        <f t="shared" si="26"/>
        <v>0</v>
      </c>
      <c r="Z105" s="61">
        <f t="shared" si="27"/>
        <v>0</v>
      </c>
      <c r="AA105" s="61">
        <f t="shared" si="28"/>
        <v>0</v>
      </c>
      <c r="AB105" s="63">
        <f t="shared" si="29"/>
        <v>0</v>
      </c>
      <c r="AD105" s="64">
        <f t="shared" si="30"/>
        <v>0</v>
      </c>
      <c r="AE105" s="64">
        <f t="shared" si="31"/>
        <v>1.6226432099874614E-2</v>
      </c>
      <c r="AJ105" s="36" t="str">
        <f t="shared" si="32"/>
        <v/>
      </c>
    </row>
    <row r="106" spans="2:36" ht="15.75" thickBot="1" x14ac:dyDescent="0.3">
      <c r="B106" s="14" t="s">
        <v>59</v>
      </c>
      <c r="C106" s="14">
        <v>102</v>
      </c>
      <c r="D106" s="14">
        <v>102</v>
      </c>
      <c r="E106" s="44">
        <v>0</v>
      </c>
      <c r="F106" s="37">
        <f t="shared" si="42"/>
        <v>0</v>
      </c>
      <c r="G106" s="37">
        <f t="shared" si="43"/>
        <v>0</v>
      </c>
      <c r="I106" s="33">
        <f t="shared" si="25"/>
        <v>0</v>
      </c>
      <c r="J106" s="34">
        <f t="shared" si="33"/>
        <v>0</v>
      </c>
      <c r="K106" s="34">
        <f t="shared" si="34"/>
        <v>143.15</v>
      </c>
      <c r="L106" s="39">
        <f t="shared" si="35"/>
        <v>0</v>
      </c>
      <c r="M106" s="40">
        <f t="shared" si="36"/>
        <v>143.15</v>
      </c>
      <c r="O106" s="45">
        <f t="shared" si="37"/>
        <v>0</v>
      </c>
      <c r="P106" s="46">
        <f t="shared" si="46"/>
        <v>0</v>
      </c>
      <c r="Q106" s="42">
        <f t="shared" si="38"/>
        <v>0</v>
      </c>
      <c r="R106" s="46">
        <f t="shared" si="44"/>
        <v>0.10442567455902775</v>
      </c>
      <c r="S106" s="42">
        <f t="shared" si="39"/>
        <v>0</v>
      </c>
      <c r="T106" s="43">
        <f t="shared" si="45"/>
        <v>1.6226432099874614E-2</v>
      </c>
      <c r="V106" s="58">
        <f t="shared" si="40"/>
        <v>0</v>
      </c>
      <c r="W106" s="58">
        <f t="shared" si="41"/>
        <v>0</v>
      </c>
      <c r="Y106" s="61">
        <f t="shared" si="26"/>
        <v>0</v>
      </c>
      <c r="Z106" s="61">
        <f t="shared" si="27"/>
        <v>0</v>
      </c>
      <c r="AA106" s="61">
        <f t="shared" si="28"/>
        <v>0</v>
      </c>
      <c r="AB106" s="63">
        <f t="shared" si="29"/>
        <v>0</v>
      </c>
      <c r="AD106" s="64">
        <f t="shared" si="30"/>
        <v>0</v>
      </c>
      <c r="AE106" s="64">
        <f t="shared" si="31"/>
        <v>1.6226432099874614E-2</v>
      </c>
      <c r="AJ106" s="36" t="str">
        <f t="shared" si="32"/>
        <v/>
      </c>
    </row>
    <row r="107" spans="2:36" ht="15.75" thickBot="1" x14ac:dyDescent="0.3">
      <c r="B107" s="14" t="s">
        <v>59</v>
      </c>
      <c r="C107" s="14">
        <v>103</v>
      </c>
      <c r="D107" s="14">
        <v>103</v>
      </c>
      <c r="E107" s="44">
        <v>0</v>
      </c>
      <c r="F107" s="37">
        <f t="shared" si="42"/>
        <v>0</v>
      </c>
      <c r="G107" s="37">
        <f t="shared" si="43"/>
        <v>0</v>
      </c>
      <c r="I107" s="33">
        <f t="shared" si="25"/>
        <v>0</v>
      </c>
      <c r="J107" s="34">
        <f t="shared" si="33"/>
        <v>0</v>
      </c>
      <c r="K107" s="34">
        <f t="shared" si="34"/>
        <v>143.15</v>
      </c>
      <c r="L107" s="39">
        <f t="shared" si="35"/>
        <v>0</v>
      </c>
      <c r="M107" s="40">
        <f t="shared" si="36"/>
        <v>143.15</v>
      </c>
      <c r="O107" s="45">
        <f t="shared" si="37"/>
        <v>0</v>
      </c>
      <c r="P107" s="46">
        <f t="shared" si="46"/>
        <v>0</v>
      </c>
      <c r="Q107" s="42">
        <f t="shared" si="38"/>
        <v>0</v>
      </c>
      <c r="R107" s="46">
        <f t="shared" si="44"/>
        <v>0.10442567455902775</v>
      </c>
      <c r="S107" s="42">
        <f t="shared" si="39"/>
        <v>0</v>
      </c>
      <c r="T107" s="43">
        <f t="shared" si="45"/>
        <v>1.6226432099874614E-2</v>
      </c>
      <c r="V107" s="58">
        <f t="shared" si="40"/>
        <v>0</v>
      </c>
      <c r="W107" s="58">
        <f t="shared" si="41"/>
        <v>0</v>
      </c>
      <c r="Y107" s="61">
        <f t="shared" si="26"/>
        <v>0</v>
      </c>
      <c r="Z107" s="61">
        <f t="shared" si="27"/>
        <v>0</v>
      </c>
      <c r="AA107" s="61">
        <f t="shared" si="28"/>
        <v>0</v>
      </c>
      <c r="AB107" s="63">
        <f t="shared" si="29"/>
        <v>0</v>
      </c>
      <c r="AD107" s="64">
        <f t="shared" si="30"/>
        <v>0</v>
      </c>
      <c r="AE107" s="64">
        <f t="shared" si="31"/>
        <v>1.6226432099874614E-2</v>
      </c>
      <c r="AJ107" s="36" t="str">
        <f t="shared" si="32"/>
        <v/>
      </c>
    </row>
    <row r="108" spans="2:36" ht="15.75" thickBot="1" x14ac:dyDescent="0.3">
      <c r="B108" s="14" t="s">
        <v>59</v>
      </c>
      <c r="C108" s="14">
        <v>104</v>
      </c>
      <c r="D108" s="14">
        <v>104</v>
      </c>
      <c r="E108" s="44">
        <v>0</v>
      </c>
      <c r="F108" s="37">
        <f t="shared" si="42"/>
        <v>0</v>
      </c>
      <c r="G108" s="37">
        <f t="shared" si="43"/>
        <v>0</v>
      </c>
      <c r="I108" s="33">
        <f t="shared" si="25"/>
        <v>0</v>
      </c>
      <c r="J108" s="34">
        <f t="shared" si="33"/>
        <v>0</v>
      </c>
      <c r="K108" s="34">
        <f t="shared" si="34"/>
        <v>143.15</v>
      </c>
      <c r="L108" s="39">
        <f t="shared" si="35"/>
        <v>0</v>
      </c>
      <c r="M108" s="40">
        <f t="shared" si="36"/>
        <v>143.15</v>
      </c>
      <c r="O108" s="45">
        <f t="shared" si="37"/>
        <v>0</v>
      </c>
      <c r="P108" s="46">
        <f t="shared" si="46"/>
        <v>0</v>
      </c>
      <c r="Q108" s="42">
        <f t="shared" si="38"/>
        <v>0</v>
      </c>
      <c r="R108" s="46">
        <f t="shared" si="44"/>
        <v>0.10442567455902775</v>
      </c>
      <c r="S108" s="42">
        <f t="shared" si="39"/>
        <v>0</v>
      </c>
      <c r="T108" s="43">
        <f t="shared" si="45"/>
        <v>1.6226432099874614E-2</v>
      </c>
      <c r="V108" s="58">
        <f t="shared" si="40"/>
        <v>0</v>
      </c>
      <c r="W108" s="58">
        <f t="shared" si="41"/>
        <v>0</v>
      </c>
      <c r="Y108" s="61">
        <f t="shared" si="26"/>
        <v>0</v>
      </c>
      <c r="Z108" s="61">
        <f t="shared" si="27"/>
        <v>0</v>
      </c>
      <c r="AA108" s="61">
        <f t="shared" si="28"/>
        <v>0</v>
      </c>
      <c r="AB108" s="63">
        <f t="shared" si="29"/>
        <v>0</v>
      </c>
      <c r="AD108" s="64">
        <f t="shared" si="30"/>
        <v>0</v>
      </c>
      <c r="AE108" s="64">
        <f t="shared" si="31"/>
        <v>1.6226432099874614E-2</v>
      </c>
      <c r="AJ108" s="36" t="str">
        <f t="shared" si="32"/>
        <v/>
      </c>
    </row>
    <row r="109" spans="2:36" ht="15.75" thickBot="1" x14ac:dyDescent="0.3">
      <c r="B109" s="14" t="s">
        <v>59</v>
      </c>
      <c r="C109" s="14">
        <v>105</v>
      </c>
      <c r="D109" s="14">
        <v>105</v>
      </c>
      <c r="E109" s="44">
        <v>0</v>
      </c>
      <c r="F109" s="37">
        <f t="shared" si="42"/>
        <v>0</v>
      </c>
      <c r="G109" s="37">
        <f t="shared" si="43"/>
        <v>0</v>
      </c>
      <c r="I109" s="33">
        <f t="shared" si="25"/>
        <v>0</v>
      </c>
      <c r="J109" s="34">
        <f t="shared" si="33"/>
        <v>0</v>
      </c>
      <c r="K109" s="34">
        <f t="shared" si="34"/>
        <v>143.15</v>
      </c>
      <c r="L109" s="39">
        <f t="shared" si="35"/>
        <v>0</v>
      </c>
      <c r="M109" s="40">
        <f t="shared" si="36"/>
        <v>143.15</v>
      </c>
      <c r="O109" s="45">
        <f t="shared" si="37"/>
        <v>0</v>
      </c>
      <c r="P109" s="46">
        <f t="shared" si="46"/>
        <v>0</v>
      </c>
      <c r="Q109" s="42">
        <f t="shared" si="38"/>
        <v>0</v>
      </c>
      <c r="R109" s="46">
        <f t="shared" si="44"/>
        <v>0.10442567455902775</v>
      </c>
      <c r="S109" s="42">
        <f t="shared" si="39"/>
        <v>0</v>
      </c>
      <c r="T109" s="43">
        <f t="shared" si="45"/>
        <v>1.6226432099874614E-2</v>
      </c>
      <c r="V109" s="58">
        <f t="shared" si="40"/>
        <v>0</v>
      </c>
      <c r="W109" s="58">
        <f t="shared" si="41"/>
        <v>0</v>
      </c>
      <c r="Y109" s="61">
        <f t="shared" si="26"/>
        <v>0</v>
      </c>
      <c r="Z109" s="61">
        <f t="shared" si="27"/>
        <v>0</v>
      </c>
      <c r="AA109" s="61">
        <f t="shared" si="28"/>
        <v>0</v>
      </c>
      <c r="AB109" s="63">
        <f t="shared" si="29"/>
        <v>0</v>
      </c>
      <c r="AD109" s="64">
        <f t="shared" si="30"/>
        <v>0</v>
      </c>
      <c r="AE109" s="64">
        <f t="shared" si="31"/>
        <v>1.6226432099874614E-2</v>
      </c>
      <c r="AJ109" s="36" t="str">
        <f t="shared" si="32"/>
        <v/>
      </c>
    </row>
    <row r="110" spans="2:36" ht="15.75" thickBot="1" x14ac:dyDescent="0.3">
      <c r="B110" s="14" t="s">
        <v>59</v>
      </c>
      <c r="C110" s="14">
        <v>106</v>
      </c>
      <c r="D110" s="14">
        <v>106</v>
      </c>
      <c r="E110" s="44">
        <v>0</v>
      </c>
      <c r="F110" s="37">
        <f t="shared" si="42"/>
        <v>0</v>
      </c>
      <c r="G110" s="37">
        <f t="shared" si="43"/>
        <v>0</v>
      </c>
      <c r="I110" s="33">
        <f t="shared" si="25"/>
        <v>0</v>
      </c>
      <c r="J110" s="34">
        <f t="shared" si="33"/>
        <v>0</v>
      </c>
      <c r="K110" s="34">
        <f t="shared" si="34"/>
        <v>143.15</v>
      </c>
      <c r="L110" s="39">
        <f t="shared" si="35"/>
        <v>0</v>
      </c>
      <c r="M110" s="40">
        <f t="shared" si="36"/>
        <v>143.15</v>
      </c>
      <c r="O110" s="45">
        <f t="shared" si="37"/>
        <v>0</v>
      </c>
      <c r="P110" s="46">
        <f t="shared" si="46"/>
        <v>0</v>
      </c>
      <c r="Q110" s="42">
        <f t="shared" si="38"/>
        <v>0</v>
      </c>
      <c r="R110" s="46">
        <f t="shared" si="44"/>
        <v>0.10442567455902775</v>
      </c>
      <c r="S110" s="42">
        <f t="shared" si="39"/>
        <v>0</v>
      </c>
      <c r="T110" s="43">
        <f t="shared" si="45"/>
        <v>1.6226432099874614E-2</v>
      </c>
      <c r="V110" s="58">
        <f t="shared" si="40"/>
        <v>0</v>
      </c>
      <c r="W110" s="58">
        <f t="shared" si="41"/>
        <v>0</v>
      </c>
      <c r="Y110" s="61">
        <f t="shared" si="26"/>
        <v>0</v>
      </c>
      <c r="Z110" s="61">
        <f t="shared" si="27"/>
        <v>0</v>
      </c>
      <c r="AA110" s="61">
        <f t="shared" si="28"/>
        <v>0</v>
      </c>
      <c r="AB110" s="63">
        <f t="shared" si="29"/>
        <v>0</v>
      </c>
      <c r="AD110" s="64">
        <f t="shared" si="30"/>
        <v>0</v>
      </c>
      <c r="AE110" s="64">
        <f t="shared" si="31"/>
        <v>1.6226432099874614E-2</v>
      </c>
      <c r="AJ110" s="36" t="str">
        <f t="shared" si="32"/>
        <v/>
      </c>
    </row>
    <row r="111" spans="2:36" ht="15.75" thickBot="1" x14ac:dyDescent="0.3">
      <c r="B111" s="14" t="s">
        <v>59</v>
      </c>
      <c r="C111" s="14">
        <v>107</v>
      </c>
      <c r="D111" s="14">
        <v>107</v>
      </c>
      <c r="E111" s="44">
        <v>0</v>
      </c>
      <c r="F111" s="37">
        <f t="shared" si="42"/>
        <v>0</v>
      </c>
      <c r="G111" s="37">
        <f t="shared" si="43"/>
        <v>0</v>
      </c>
      <c r="I111" s="33">
        <f t="shared" si="25"/>
        <v>0</v>
      </c>
      <c r="J111" s="34">
        <f t="shared" si="33"/>
        <v>0</v>
      </c>
      <c r="K111" s="34">
        <f t="shared" si="34"/>
        <v>143.15</v>
      </c>
      <c r="L111" s="39">
        <f t="shared" si="35"/>
        <v>0</v>
      </c>
      <c r="M111" s="40">
        <f t="shared" si="36"/>
        <v>143.15</v>
      </c>
      <c r="O111" s="45">
        <f t="shared" si="37"/>
        <v>0</v>
      </c>
      <c r="P111" s="46">
        <f t="shared" si="46"/>
        <v>0</v>
      </c>
      <c r="Q111" s="42">
        <f t="shared" si="38"/>
        <v>0</v>
      </c>
      <c r="R111" s="46">
        <f t="shared" si="44"/>
        <v>0.10442567455902775</v>
      </c>
      <c r="S111" s="42">
        <f t="shared" si="39"/>
        <v>0</v>
      </c>
      <c r="T111" s="43">
        <f t="shared" si="45"/>
        <v>1.6226432099874614E-2</v>
      </c>
      <c r="V111" s="58">
        <f t="shared" si="40"/>
        <v>0</v>
      </c>
      <c r="W111" s="58">
        <f t="shared" si="41"/>
        <v>0</v>
      </c>
      <c r="Y111" s="61">
        <f t="shared" si="26"/>
        <v>0</v>
      </c>
      <c r="Z111" s="61">
        <f t="shared" si="27"/>
        <v>0</v>
      </c>
      <c r="AA111" s="61">
        <f t="shared" si="28"/>
        <v>0</v>
      </c>
      <c r="AB111" s="63">
        <f t="shared" si="29"/>
        <v>0</v>
      </c>
      <c r="AD111" s="64">
        <f t="shared" si="30"/>
        <v>0</v>
      </c>
      <c r="AE111" s="64">
        <f t="shared" si="31"/>
        <v>1.6226432099874614E-2</v>
      </c>
      <c r="AJ111" s="36" t="str">
        <f t="shared" si="32"/>
        <v/>
      </c>
    </row>
    <row r="112" spans="2:36" ht="15.75" thickBot="1" x14ac:dyDescent="0.3">
      <c r="B112" s="14" t="s">
        <v>59</v>
      </c>
      <c r="C112" s="14">
        <v>108</v>
      </c>
      <c r="D112" s="14">
        <v>108</v>
      </c>
      <c r="E112" s="44">
        <v>0</v>
      </c>
      <c r="F112" s="37">
        <f t="shared" si="42"/>
        <v>0</v>
      </c>
      <c r="G112" s="37">
        <f t="shared" si="43"/>
        <v>0</v>
      </c>
      <c r="I112" s="33">
        <f t="shared" si="25"/>
        <v>0</v>
      </c>
      <c r="J112" s="34">
        <f t="shared" si="33"/>
        <v>0</v>
      </c>
      <c r="K112" s="34">
        <f t="shared" si="34"/>
        <v>143.15</v>
      </c>
      <c r="L112" s="39">
        <f t="shared" si="35"/>
        <v>0</v>
      </c>
      <c r="M112" s="40">
        <f t="shared" si="36"/>
        <v>143.15</v>
      </c>
      <c r="O112" s="45">
        <f t="shared" si="37"/>
        <v>0</v>
      </c>
      <c r="P112" s="46">
        <f t="shared" si="46"/>
        <v>0</v>
      </c>
      <c r="Q112" s="42">
        <f t="shared" si="38"/>
        <v>0</v>
      </c>
      <c r="R112" s="46">
        <f t="shared" si="44"/>
        <v>0.10442567455902775</v>
      </c>
      <c r="S112" s="42">
        <f t="shared" si="39"/>
        <v>0</v>
      </c>
      <c r="T112" s="43">
        <f t="shared" si="45"/>
        <v>1.6226432099874614E-2</v>
      </c>
      <c r="V112" s="58">
        <f t="shared" si="40"/>
        <v>0</v>
      </c>
      <c r="W112" s="58">
        <f t="shared" si="41"/>
        <v>0</v>
      </c>
      <c r="Y112" s="61">
        <f t="shared" si="26"/>
        <v>0</v>
      </c>
      <c r="Z112" s="61">
        <f t="shared" si="27"/>
        <v>0</v>
      </c>
      <c r="AA112" s="61">
        <f t="shared" si="28"/>
        <v>0</v>
      </c>
      <c r="AB112" s="63">
        <f t="shared" si="29"/>
        <v>0</v>
      </c>
      <c r="AD112" s="64">
        <f t="shared" si="30"/>
        <v>0</v>
      </c>
      <c r="AE112" s="64">
        <f t="shared" si="31"/>
        <v>1.6226432099874614E-2</v>
      </c>
      <c r="AJ112" s="36" t="str">
        <f t="shared" si="32"/>
        <v/>
      </c>
    </row>
    <row r="113" spans="2:36" ht="15.75" thickBot="1" x14ac:dyDescent="0.3">
      <c r="B113" s="14" t="s">
        <v>59</v>
      </c>
      <c r="C113" s="14">
        <v>109</v>
      </c>
      <c r="D113" s="14">
        <v>109</v>
      </c>
      <c r="E113" s="44">
        <v>0</v>
      </c>
      <c r="F113" s="37">
        <f t="shared" si="42"/>
        <v>0</v>
      </c>
      <c r="G113" s="37">
        <f t="shared" si="43"/>
        <v>0</v>
      </c>
      <c r="I113" s="33">
        <f t="shared" si="25"/>
        <v>0</v>
      </c>
      <c r="J113" s="34">
        <f t="shared" si="33"/>
        <v>0</v>
      </c>
      <c r="K113" s="34">
        <f t="shared" si="34"/>
        <v>143.15</v>
      </c>
      <c r="L113" s="39">
        <f t="shared" si="35"/>
        <v>0</v>
      </c>
      <c r="M113" s="40">
        <f t="shared" si="36"/>
        <v>143.15</v>
      </c>
      <c r="O113" s="45">
        <f t="shared" si="37"/>
        <v>0</v>
      </c>
      <c r="P113" s="46">
        <f t="shared" si="46"/>
        <v>0</v>
      </c>
      <c r="Q113" s="42">
        <f t="shared" si="38"/>
        <v>0</v>
      </c>
      <c r="R113" s="46">
        <f t="shared" si="44"/>
        <v>0.10442567455902775</v>
      </c>
      <c r="S113" s="42">
        <f t="shared" si="39"/>
        <v>0</v>
      </c>
      <c r="T113" s="43">
        <f t="shared" si="45"/>
        <v>1.6226432099874614E-2</v>
      </c>
      <c r="V113" s="58">
        <f t="shared" si="40"/>
        <v>0</v>
      </c>
      <c r="W113" s="58">
        <f t="shared" si="41"/>
        <v>0</v>
      </c>
      <c r="Y113" s="61">
        <f t="shared" si="26"/>
        <v>0</v>
      </c>
      <c r="Z113" s="61">
        <f t="shared" si="27"/>
        <v>0</v>
      </c>
      <c r="AA113" s="61">
        <f t="shared" si="28"/>
        <v>0</v>
      </c>
      <c r="AB113" s="63">
        <f t="shared" si="29"/>
        <v>0</v>
      </c>
      <c r="AD113" s="64">
        <f t="shared" si="30"/>
        <v>0</v>
      </c>
      <c r="AE113" s="64">
        <f t="shared" si="31"/>
        <v>1.6226432099874614E-2</v>
      </c>
      <c r="AJ113" s="36" t="str">
        <f t="shared" si="32"/>
        <v/>
      </c>
    </row>
    <row r="114" spans="2:36" ht="15.75" thickBot="1" x14ac:dyDescent="0.3">
      <c r="B114" s="14" t="s">
        <v>59</v>
      </c>
      <c r="C114" s="14">
        <v>110</v>
      </c>
      <c r="D114" s="14">
        <v>110</v>
      </c>
      <c r="E114" s="44">
        <v>0</v>
      </c>
      <c r="F114" s="37">
        <f t="shared" si="42"/>
        <v>0</v>
      </c>
      <c r="G114" s="37">
        <f t="shared" si="43"/>
        <v>0</v>
      </c>
      <c r="I114" s="33">
        <f t="shared" si="25"/>
        <v>0</v>
      </c>
      <c r="J114" s="34">
        <f t="shared" si="33"/>
        <v>0</v>
      </c>
      <c r="K114" s="34">
        <f t="shared" si="34"/>
        <v>143.15</v>
      </c>
      <c r="L114" s="39">
        <f t="shared" si="35"/>
        <v>0</v>
      </c>
      <c r="M114" s="40">
        <f t="shared" si="36"/>
        <v>143.15</v>
      </c>
      <c r="O114" s="45">
        <f t="shared" si="37"/>
        <v>0</v>
      </c>
      <c r="P114" s="46">
        <f t="shared" si="46"/>
        <v>0</v>
      </c>
      <c r="Q114" s="42">
        <f t="shared" si="38"/>
        <v>0</v>
      </c>
      <c r="R114" s="46">
        <f t="shared" si="44"/>
        <v>0.10442567455902775</v>
      </c>
      <c r="S114" s="42">
        <f t="shared" si="39"/>
        <v>0</v>
      </c>
      <c r="T114" s="43">
        <f t="shared" si="45"/>
        <v>1.6226432099874614E-2</v>
      </c>
      <c r="V114" s="58">
        <f t="shared" si="40"/>
        <v>0</v>
      </c>
      <c r="W114" s="58">
        <f t="shared" si="41"/>
        <v>0</v>
      </c>
      <c r="Y114" s="61">
        <f t="shared" si="26"/>
        <v>0</v>
      </c>
      <c r="Z114" s="61">
        <f t="shared" si="27"/>
        <v>0</v>
      </c>
      <c r="AA114" s="61">
        <f t="shared" si="28"/>
        <v>0</v>
      </c>
      <c r="AB114" s="63">
        <f t="shared" si="29"/>
        <v>0</v>
      </c>
      <c r="AD114" s="64">
        <f t="shared" si="30"/>
        <v>0</v>
      </c>
      <c r="AE114" s="64">
        <f t="shared" si="31"/>
        <v>1.6226432099874614E-2</v>
      </c>
      <c r="AJ114" s="36" t="str">
        <f t="shared" si="32"/>
        <v/>
      </c>
    </row>
    <row r="115" spans="2:36" ht="15.75" thickBot="1" x14ac:dyDescent="0.3">
      <c r="B115" s="14" t="s">
        <v>59</v>
      </c>
      <c r="C115" s="14">
        <v>111</v>
      </c>
      <c r="D115" s="14">
        <v>111</v>
      </c>
      <c r="E115" s="44">
        <v>0</v>
      </c>
      <c r="F115" s="37">
        <f t="shared" si="42"/>
        <v>0</v>
      </c>
      <c r="G115" s="37">
        <f t="shared" si="43"/>
        <v>0</v>
      </c>
      <c r="I115" s="33">
        <f t="shared" si="25"/>
        <v>0</v>
      </c>
      <c r="J115" s="34">
        <f t="shared" si="33"/>
        <v>0</v>
      </c>
      <c r="K115" s="34">
        <f t="shared" si="34"/>
        <v>143.15</v>
      </c>
      <c r="L115" s="39">
        <f t="shared" si="35"/>
        <v>0</v>
      </c>
      <c r="M115" s="40">
        <f t="shared" si="36"/>
        <v>143.15</v>
      </c>
      <c r="O115" s="45">
        <f t="shared" si="37"/>
        <v>0</v>
      </c>
      <c r="P115" s="46">
        <f t="shared" si="46"/>
        <v>0</v>
      </c>
      <c r="Q115" s="42">
        <f t="shared" si="38"/>
        <v>0</v>
      </c>
      <c r="R115" s="46">
        <f t="shared" si="44"/>
        <v>0.10442567455902775</v>
      </c>
      <c r="S115" s="42">
        <f t="shared" si="39"/>
        <v>0</v>
      </c>
      <c r="T115" s="43">
        <f t="shared" si="45"/>
        <v>1.6226432099874614E-2</v>
      </c>
      <c r="V115" s="58">
        <f t="shared" si="40"/>
        <v>0</v>
      </c>
      <c r="W115" s="58">
        <f t="shared" si="41"/>
        <v>0</v>
      </c>
      <c r="Y115" s="61">
        <f t="shared" si="26"/>
        <v>0</v>
      </c>
      <c r="Z115" s="61">
        <f t="shared" si="27"/>
        <v>0</v>
      </c>
      <c r="AA115" s="61">
        <f t="shared" si="28"/>
        <v>0</v>
      </c>
      <c r="AB115" s="63">
        <f t="shared" si="29"/>
        <v>0</v>
      </c>
      <c r="AD115" s="64">
        <f t="shared" si="30"/>
        <v>0</v>
      </c>
      <c r="AE115" s="64">
        <f t="shared" si="31"/>
        <v>1.6226432099874614E-2</v>
      </c>
      <c r="AJ115" s="36" t="str">
        <f t="shared" si="32"/>
        <v/>
      </c>
    </row>
    <row r="116" spans="2:36" ht="15.75" thickBot="1" x14ac:dyDescent="0.3">
      <c r="B116" s="14" t="s">
        <v>59</v>
      </c>
      <c r="C116" s="14">
        <v>112</v>
      </c>
      <c r="D116" s="14">
        <v>112</v>
      </c>
      <c r="E116" s="44">
        <v>0</v>
      </c>
      <c r="F116" s="37">
        <f t="shared" si="42"/>
        <v>0</v>
      </c>
      <c r="G116" s="37">
        <f t="shared" si="43"/>
        <v>0</v>
      </c>
      <c r="I116" s="33">
        <f t="shared" si="25"/>
        <v>0</v>
      </c>
      <c r="J116" s="34">
        <f t="shared" si="33"/>
        <v>0</v>
      </c>
      <c r="K116" s="34">
        <f t="shared" si="34"/>
        <v>143.15</v>
      </c>
      <c r="L116" s="39">
        <f t="shared" si="35"/>
        <v>0</v>
      </c>
      <c r="M116" s="40">
        <f t="shared" si="36"/>
        <v>143.15</v>
      </c>
      <c r="O116" s="45">
        <f t="shared" si="37"/>
        <v>0</v>
      </c>
      <c r="P116" s="46">
        <f t="shared" si="46"/>
        <v>0</v>
      </c>
      <c r="Q116" s="42">
        <f t="shared" si="38"/>
        <v>0</v>
      </c>
      <c r="R116" s="46">
        <f t="shared" si="44"/>
        <v>0.10442567455902775</v>
      </c>
      <c r="S116" s="42">
        <f t="shared" si="39"/>
        <v>0</v>
      </c>
      <c r="T116" s="43">
        <f t="shared" si="45"/>
        <v>1.6226432099874614E-2</v>
      </c>
      <c r="V116" s="58">
        <f t="shared" si="40"/>
        <v>0</v>
      </c>
      <c r="W116" s="58">
        <f t="shared" si="41"/>
        <v>0</v>
      </c>
      <c r="Y116" s="61">
        <f t="shared" si="26"/>
        <v>0</v>
      </c>
      <c r="Z116" s="61">
        <f t="shared" si="27"/>
        <v>0</v>
      </c>
      <c r="AA116" s="61">
        <f t="shared" si="28"/>
        <v>0</v>
      </c>
      <c r="AB116" s="63">
        <f t="shared" si="29"/>
        <v>0</v>
      </c>
      <c r="AD116" s="64">
        <f t="shared" si="30"/>
        <v>0</v>
      </c>
      <c r="AE116" s="64">
        <f t="shared" si="31"/>
        <v>1.6226432099874614E-2</v>
      </c>
      <c r="AJ116" s="36" t="str">
        <f t="shared" si="32"/>
        <v/>
      </c>
    </row>
    <row r="117" spans="2:36" ht="15.75" thickBot="1" x14ac:dyDescent="0.3">
      <c r="B117" s="14" t="s">
        <v>59</v>
      </c>
      <c r="C117" s="14">
        <v>113</v>
      </c>
      <c r="D117" s="14">
        <v>113</v>
      </c>
      <c r="E117" s="44">
        <v>0</v>
      </c>
      <c r="F117" s="37">
        <f t="shared" si="42"/>
        <v>0</v>
      </c>
      <c r="G117" s="37">
        <f t="shared" si="43"/>
        <v>0</v>
      </c>
      <c r="I117" s="33">
        <f t="shared" si="25"/>
        <v>0</v>
      </c>
      <c r="J117" s="34">
        <f t="shared" si="33"/>
        <v>0</v>
      </c>
      <c r="K117" s="34">
        <f t="shared" si="34"/>
        <v>143.15</v>
      </c>
      <c r="L117" s="39">
        <f t="shared" si="35"/>
        <v>0</v>
      </c>
      <c r="M117" s="40">
        <f t="shared" si="36"/>
        <v>143.15</v>
      </c>
      <c r="O117" s="45">
        <f t="shared" si="37"/>
        <v>0</v>
      </c>
      <c r="P117" s="46">
        <f t="shared" si="46"/>
        <v>0</v>
      </c>
      <c r="Q117" s="42">
        <f t="shared" si="38"/>
        <v>0</v>
      </c>
      <c r="R117" s="46">
        <f t="shared" si="44"/>
        <v>0.10442567455902775</v>
      </c>
      <c r="S117" s="42">
        <f t="shared" si="39"/>
        <v>0</v>
      </c>
      <c r="T117" s="43">
        <f t="shared" si="45"/>
        <v>1.6226432099874614E-2</v>
      </c>
      <c r="V117" s="58">
        <f t="shared" si="40"/>
        <v>0</v>
      </c>
      <c r="W117" s="58">
        <f t="shared" si="41"/>
        <v>0</v>
      </c>
      <c r="Y117" s="61">
        <f t="shared" si="26"/>
        <v>0</v>
      </c>
      <c r="Z117" s="61">
        <f t="shared" si="27"/>
        <v>0</v>
      </c>
      <c r="AA117" s="61">
        <f t="shared" si="28"/>
        <v>0</v>
      </c>
      <c r="AB117" s="63">
        <f t="shared" si="29"/>
        <v>0</v>
      </c>
      <c r="AD117" s="64">
        <f t="shared" si="30"/>
        <v>0</v>
      </c>
      <c r="AE117" s="64">
        <f t="shared" si="31"/>
        <v>1.6226432099874614E-2</v>
      </c>
      <c r="AJ117" s="36" t="str">
        <f t="shared" si="32"/>
        <v/>
      </c>
    </row>
    <row r="118" spans="2:36" ht="15.75" thickBot="1" x14ac:dyDescent="0.3">
      <c r="B118" s="14" t="s">
        <v>59</v>
      </c>
      <c r="C118" s="14">
        <v>114</v>
      </c>
      <c r="D118" s="14">
        <v>114</v>
      </c>
      <c r="E118" s="44">
        <v>0</v>
      </c>
      <c r="F118" s="37">
        <f t="shared" si="42"/>
        <v>0</v>
      </c>
      <c r="G118" s="37">
        <f t="shared" si="43"/>
        <v>0</v>
      </c>
      <c r="I118" s="33">
        <f t="shared" si="25"/>
        <v>0</v>
      </c>
      <c r="J118" s="34">
        <f t="shared" si="33"/>
        <v>0</v>
      </c>
      <c r="K118" s="34">
        <f t="shared" si="34"/>
        <v>143.15</v>
      </c>
      <c r="L118" s="39">
        <f t="shared" si="35"/>
        <v>0</v>
      </c>
      <c r="M118" s="40">
        <f t="shared" si="36"/>
        <v>143.15</v>
      </c>
      <c r="O118" s="45">
        <f t="shared" si="37"/>
        <v>0</v>
      </c>
      <c r="P118" s="46">
        <f t="shared" si="46"/>
        <v>0</v>
      </c>
      <c r="Q118" s="42">
        <f t="shared" si="38"/>
        <v>0</v>
      </c>
      <c r="R118" s="46">
        <f t="shared" si="44"/>
        <v>0.10442567455902775</v>
      </c>
      <c r="S118" s="42">
        <f t="shared" si="39"/>
        <v>0</v>
      </c>
      <c r="T118" s="43">
        <f t="shared" si="45"/>
        <v>1.6226432099874614E-2</v>
      </c>
      <c r="V118" s="58">
        <f t="shared" si="40"/>
        <v>0</v>
      </c>
      <c r="W118" s="58">
        <f t="shared" si="41"/>
        <v>0</v>
      </c>
      <c r="Y118" s="61">
        <f t="shared" si="26"/>
        <v>0</v>
      </c>
      <c r="Z118" s="61">
        <f t="shared" si="27"/>
        <v>0</v>
      </c>
      <c r="AA118" s="61">
        <f t="shared" si="28"/>
        <v>0</v>
      </c>
      <c r="AB118" s="63">
        <f t="shared" si="29"/>
        <v>0</v>
      </c>
      <c r="AD118" s="64">
        <f t="shared" si="30"/>
        <v>0</v>
      </c>
      <c r="AE118" s="64">
        <f t="shared" si="31"/>
        <v>1.6226432099874614E-2</v>
      </c>
      <c r="AJ118" s="36" t="str">
        <f t="shared" si="32"/>
        <v/>
      </c>
    </row>
    <row r="119" spans="2:36" ht="15.75" thickBot="1" x14ac:dyDescent="0.3">
      <c r="B119" s="14" t="s">
        <v>59</v>
      </c>
      <c r="C119" s="14">
        <v>115</v>
      </c>
      <c r="D119" s="14">
        <v>115</v>
      </c>
      <c r="E119" s="44">
        <v>0</v>
      </c>
      <c r="F119" s="37">
        <f t="shared" si="42"/>
        <v>0</v>
      </c>
      <c r="G119" s="37">
        <f t="shared" si="43"/>
        <v>0</v>
      </c>
      <c r="I119" s="33">
        <f t="shared" si="25"/>
        <v>0</v>
      </c>
      <c r="J119" s="34">
        <f t="shared" si="33"/>
        <v>0</v>
      </c>
      <c r="K119" s="34">
        <f t="shared" si="34"/>
        <v>143.15</v>
      </c>
      <c r="L119" s="39">
        <f t="shared" si="35"/>
        <v>0</v>
      </c>
      <c r="M119" s="40">
        <f t="shared" si="36"/>
        <v>143.15</v>
      </c>
      <c r="O119" s="45">
        <f t="shared" si="37"/>
        <v>0</v>
      </c>
      <c r="P119" s="46">
        <f t="shared" si="46"/>
        <v>0</v>
      </c>
      <c r="Q119" s="42">
        <f t="shared" si="38"/>
        <v>0</v>
      </c>
      <c r="R119" s="46">
        <f t="shared" si="44"/>
        <v>0.10442567455902775</v>
      </c>
      <c r="S119" s="42">
        <f t="shared" si="39"/>
        <v>0</v>
      </c>
      <c r="T119" s="43">
        <f t="shared" si="45"/>
        <v>1.6226432099874614E-2</v>
      </c>
      <c r="V119" s="58">
        <f t="shared" si="40"/>
        <v>0</v>
      </c>
      <c r="W119" s="58">
        <f t="shared" si="41"/>
        <v>0</v>
      </c>
      <c r="Y119" s="61">
        <f t="shared" si="26"/>
        <v>0</v>
      </c>
      <c r="Z119" s="61">
        <f t="shared" si="27"/>
        <v>0</v>
      </c>
      <c r="AA119" s="61">
        <f t="shared" si="28"/>
        <v>0</v>
      </c>
      <c r="AB119" s="63">
        <f t="shared" si="29"/>
        <v>0</v>
      </c>
      <c r="AD119" s="64">
        <f t="shared" si="30"/>
        <v>0</v>
      </c>
      <c r="AE119" s="64">
        <f t="shared" si="31"/>
        <v>1.6226432099874614E-2</v>
      </c>
      <c r="AJ119" s="36" t="str">
        <f t="shared" si="32"/>
        <v/>
      </c>
    </row>
    <row r="120" spans="2:36" ht="15.75" thickBot="1" x14ac:dyDescent="0.3">
      <c r="B120" s="14" t="s">
        <v>59</v>
      </c>
      <c r="C120" s="14">
        <v>116</v>
      </c>
      <c r="D120" s="14">
        <v>116</v>
      </c>
      <c r="E120" s="44">
        <v>0</v>
      </c>
      <c r="F120" s="37">
        <f t="shared" si="42"/>
        <v>0</v>
      </c>
      <c r="G120" s="37">
        <f t="shared" si="43"/>
        <v>0</v>
      </c>
      <c r="I120" s="33">
        <f t="shared" si="25"/>
        <v>0</v>
      </c>
      <c r="J120" s="34">
        <f t="shared" si="33"/>
        <v>0</v>
      </c>
      <c r="K120" s="34">
        <f t="shared" si="34"/>
        <v>143.15</v>
      </c>
      <c r="L120" s="39">
        <f t="shared" si="35"/>
        <v>0</v>
      </c>
      <c r="M120" s="40">
        <f t="shared" si="36"/>
        <v>143.15</v>
      </c>
      <c r="O120" s="45">
        <f t="shared" si="37"/>
        <v>0</v>
      </c>
      <c r="P120" s="46">
        <f t="shared" si="46"/>
        <v>0</v>
      </c>
      <c r="Q120" s="42">
        <f t="shared" si="38"/>
        <v>0</v>
      </c>
      <c r="R120" s="46">
        <f t="shared" si="44"/>
        <v>0.10442567455902775</v>
      </c>
      <c r="S120" s="42">
        <f t="shared" si="39"/>
        <v>0</v>
      </c>
      <c r="T120" s="43">
        <f t="shared" si="45"/>
        <v>1.6226432099874614E-2</v>
      </c>
      <c r="V120" s="58">
        <f t="shared" si="40"/>
        <v>0</v>
      </c>
      <c r="W120" s="58">
        <f t="shared" si="41"/>
        <v>0</v>
      </c>
      <c r="Y120" s="61">
        <f t="shared" si="26"/>
        <v>0</v>
      </c>
      <c r="Z120" s="61">
        <f t="shared" si="27"/>
        <v>0</v>
      </c>
      <c r="AA120" s="61">
        <f t="shared" si="28"/>
        <v>0</v>
      </c>
      <c r="AB120" s="63">
        <f t="shared" si="29"/>
        <v>0</v>
      </c>
      <c r="AD120" s="64">
        <f t="shared" si="30"/>
        <v>0</v>
      </c>
      <c r="AE120" s="64">
        <f t="shared" si="31"/>
        <v>1.6226432099874614E-2</v>
      </c>
      <c r="AJ120" s="36" t="str">
        <f t="shared" si="32"/>
        <v/>
      </c>
    </row>
    <row r="121" spans="2:36" ht="15.75" thickBot="1" x14ac:dyDescent="0.3">
      <c r="B121" s="14" t="s">
        <v>59</v>
      </c>
      <c r="C121" s="14">
        <v>117</v>
      </c>
      <c r="D121" s="14">
        <v>117</v>
      </c>
      <c r="E121" s="44">
        <v>0</v>
      </c>
      <c r="F121" s="37">
        <f t="shared" si="42"/>
        <v>0</v>
      </c>
      <c r="G121" s="37">
        <f t="shared" si="43"/>
        <v>0</v>
      </c>
      <c r="I121" s="33">
        <f t="shared" si="25"/>
        <v>0</v>
      </c>
      <c r="J121" s="34">
        <f t="shared" si="33"/>
        <v>0</v>
      </c>
      <c r="K121" s="34">
        <f t="shared" si="34"/>
        <v>143.15</v>
      </c>
      <c r="L121" s="39">
        <f t="shared" si="35"/>
        <v>0</v>
      </c>
      <c r="M121" s="40">
        <f t="shared" si="36"/>
        <v>143.15</v>
      </c>
      <c r="O121" s="45">
        <f t="shared" si="37"/>
        <v>0</v>
      </c>
      <c r="P121" s="46">
        <f t="shared" si="46"/>
        <v>0</v>
      </c>
      <c r="Q121" s="42">
        <f t="shared" si="38"/>
        <v>0</v>
      </c>
      <c r="R121" s="46">
        <f t="shared" si="44"/>
        <v>0.10442567455902775</v>
      </c>
      <c r="S121" s="42">
        <f t="shared" si="39"/>
        <v>0</v>
      </c>
      <c r="T121" s="43">
        <f t="shared" si="45"/>
        <v>1.6226432099874614E-2</v>
      </c>
      <c r="V121" s="58">
        <f t="shared" si="40"/>
        <v>0</v>
      </c>
      <c r="W121" s="58">
        <f t="shared" si="41"/>
        <v>0</v>
      </c>
      <c r="Y121" s="61">
        <f t="shared" si="26"/>
        <v>0</v>
      </c>
      <c r="Z121" s="61">
        <f t="shared" si="27"/>
        <v>0</v>
      </c>
      <c r="AA121" s="61">
        <f t="shared" si="28"/>
        <v>0</v>
      </c>
      <c r="AB121" s="63">
        <f t="shared" si="29"/>
        <v>0</v>
      </c>
      <c r="AD121" s="64">
        <f t="shared" si="30"/>
        <v>0</v>
      </c>
      <c r="AE121" s="64">
        <f t="shared" si="31"/>
        <v>1.6226432099874614E-2</v>
      </c>
      <c r="AJ121" s="36" t="str">
        <f t="shared" si="32"/>
        <v/>
      </c>
    </row>
    <row r="122" spans="2:36" ht="15.75" thickBot="1" x14ac:dyDescent="0.3">
      <c r="B122" s="14" t="s">
        <v>59</v>
      </c>
      <c r="C122" s="14">
        <v>118</v>
      </c>
      <c r="D122" s="14">
        <v>118</v>
      </c>
      <c r="E122" s="44">
        <v>0</v>
      </c>
      <c r="F122" s="37">
        <f t="shared" si="42"/>
        <v>0</v>
      </c>
      <c r="G122" s="37">
        <f t="shared" si="43"/>
        <v>0</v>
      </c>
      <c r="I122" s="33">
        <f t="shared" si="25"/>
        <v>0</v>
      </c>
      <c r="J122" s="34">
        <f t="shared" si="33"/>
        <v>0</v>
      </c>
      <c r="K122" s="34">
        <f t="shared" si="34"/>
        <v>143.15</v>
      </c>
      <c r="L122" s="39">
        <f t="shared" si="35"/>
        <v>0</v>
      </c>
      <c r="M122" s="40">
        <f t="shared" si="36"/>
        <v>143.15</v>
      </c>
      <c r="O122" s="45">
        <f t="shared" si="37"/>
        <v>0</v>
      </c>
      <c r="P122" s="46">
        <f t="shared" si="46"/>
        <v>0</v>
      </c>
      <c r="Q122" s="42">
        <f t="shared" si="38"/>
        <v>0</v>
      </c>
      <c r="R122" s="46">
        <f t="shared" si="44"/>
        <v>0.10442567455902775</v>
      </c>
      <c r="S122" s="42">
        <f t="shared" si="39"/>
        <v>0</v>
      </c>
      <c r="T122" s="43">
        <f t="shared" si="45"/>
        <v>1.6226432099874614E-2</v>
      </c>
      <c r="V122" s="58">
        <f t="shared" si="40"/>
        <v>0</v>
      </c>
      <c r="W122" s="58">
        <f t="shared" si="41"/>
        <v>0</v>
      </c>
      <c r="Y122" s="61">
        <f t="shared" si="26"/>
        <v>0</v>
      </c>
      <c r="Z122" s="61">
        <f t="shared" si="27"/>
        <v>0</v>
      </c>
      <c r="AA122" s="61">
        <f t="shared" si="28"/>
        <v>0</v>
      </c>
      <c r="AB122" s="63">
        <f t="shared" si="29"/>
        <v>0</v>
      </c>
      <c r="AD122" s="64">
        <f t="shared" si="30"/>
        <v>0</v>
      </c>
      <c r="AE122" s="64">
        <f t="shared" si="31"/>
        <v>1.6226432099874614E-2</v>
      </c>
      <c r="AJ122" s="36" t="str">
        <f t="shared" si="32"/>
        <v/>
      </c>
    </row>
    <row r="123" spans="2:36" ht="15.75" thickBot="1" x14ac:dyDescent="0.3">
      <c r="B123" s="14" t="s">
        <v>59</v>
      </c>
      <c r="C123" s="14">
        <v>119</v>
      </c>
      <c r="D123" s="14">
        <v>119</v>
      </c>
      <c r="E123" s="44">
        <v>0</v>
      </c>
      <c r="F123" s="37">
        <f t="shared" si="42"/>
        <v>0</v>
      </c>
      <c r="G123" s="37">
        <f t="shared" si="43"/>
        <v>0</v>
      </c>
      <c r="I123" s="33">
        <f t="shared" si="25"/>
        <v>0</v>
      </c>
      <c r="J123" s="34">
        <f t="shared" si="33"/>
        <v>0</v>
      </c>
      <c r="K123" s="34">
        <f t="shared" si="34"/>
        <v>143.15</v>
      </c>
      <c r="L123" s="39">
        <f t="shared" si="35"/>
        <v>0</v>
      </c>
      <c r="M123" s="40">
        <f t="shared" si="36"/>
        <v>143.15</v>
      </c>
      <c r="O123" s="45">
        <f t="shared" si="37"/>
        <v>0</v>
      </c>
      <c r="P123" s="46">
        <f t="shared" si="46"/>
        <v>0</v>
      </c>
      <c r="Q123" s="42">
        <f t="shared" si="38"/>
        <v>0</v>
      </c>
      <c r="R123" s="46">
        <f t="shared" si="44"/>
        <v>0.10442567455902775</v>
      </c>
      <c r="S123" s="42">
        <f t="shared" si="39"/>
        <v>0</v>
      </c>
      <c r="T123" s="43">
        <f t="shared" si="45"/>
        <v>1.6226432099874614E-2</v>
      </c>
      <c r="V123" s="58">
        <f t="shared" si="40"/>
        <v>0</v>
      </c>
      <c r="W123" s="58">
        <f t="shared" si="41"/>
        <v>0</v>
      </c>
      <c r="Y123" s="61">
        <f t="shared" si="26"/>
        <v>0</v>
      </c>
      <c r="Z123" s="61">
        <f t="shared" si="27"/>
        <v>0</v>
      </c>
      <c r="AA123" s="61">
        <f t="shared" si="28"/>
        <v>0</v>
      </c>
      <c r="AB123" s="63">
        <f t="shared" si="29"/>
        <v>0</v>
      </c>
      <c r="AD123" s="64">
        <f t="shared" si="30"/>
        <v>0</v>
      </c>
      <c r="AE123" s="64">
        <f t="shared" si="31"/>
        <v>1.6226432099874614E-2</v>
      </c>
      <c r="AJ123" s="36" t="str">
        <f t="shared" si="32"/>
        <v/>
      </c>
    </row>
    <row r="124" spans="2:36" ht="15.75" thickBot="1" x14ac:dyDescent="0.3">
      <c r="B124" s="14" t="s">
        <v>59</v>
      </c>
      <c r="C124" s="14">
        <v>120</v>
      </c>
      <c r="D124" s="14">
        <v>120</v>
      </c>
      <c r="E124" s="44">
        <v>0</v>
      </c>
      <c r="F124" s="37">
        <f t="shared" si="42"/>
        <v>0</v>
      </c>
      <c r="G124" s="37">
        <f t="shared" si="43"/>
        <v>0</v>
      </c>
      <c r="I124" s="33">
        <f t="shared" si="25"/>
        <v>0</v>
      </c>
      <c r="J124" s="34">
        <f t="shared" si="33"/>
        <v>0</v>
      </c>
      <c r="K124" s="34">
        <f t="shared" si="34"/>
        <v>143.15</v>
      </c>
      <c r="L124" s="39">
        <f t="shared" si="35"/>
        <v>0</v>
      </c>
      <c r="M124" s="40">
        <f t="shared" si="36"/>
        <v>143.15</v>
      </c>
      <c r="O124" s="45">
        <f t="shared" si="37"/>
        <v>0</v>
      </c>
      <c r="P124" s="46">
        <f t="shared" si="46"/>
        <v>0</v>
      </c>
      <c r="Q124" s="42">
        <f t="shared" si="38"/>
        <v>0</v>
      </c>
      <c r="R124" s="46">
        <f t="shared" si="44"/>
        <v>0.10442567455902775</v>
      </c>
      <c r="S124" s="42">
        <f t="shared" si="39"/>
        <v>0</v>
      </c>
      <c r="T124" s="43">
        <f t="shared" si="45"/>
        <v>1.6226432099874614E-2</v>
      </c>
      <c r="V124" s="58">
        <f t="shared" si="40"/>
        <v>0</v>
      </c>
      <c r="W124" s="58">
        <f t="shared" si="41"/>
        <v>0</v>
      </c>
      <c r="Y124" s="61">
        <f t="shared" si="26"/>
        <v>0</v>
      </c>
      <c r="Z124" s="61">
        <f t="shared" si="27"/>
        <v>0</v>
      </c>
      <c r="AA124" s="61">
        <f t="shared" si="28"/>
        <v>0</v>
      </c>
      <c r="AB124" s="63">
        <f t="shared" si="29"/>
        <v>0</v>
      </c>
      <c r="AD124" s="64">
        <f t="shared" si="30"/>
        <v>0</v>
      </c>
      <c r="AE124" s="64">
        <f t="shared" si="31"/>
        <v>1.6226432099874614E-2</v>
      </c>
      <c r="AJ124" s="36" t="str">
        <f t="shared" si="32"/>
        <v/>
      </c>
    </row>
    <row r="125" spans="2:36" ht="15.75" thickBot="1" x14ac:dyDescent="0.3">
      <c r="B125" s="14" t="s">
        <v>59</v>
      </c>
      <c r="C125" s="14">
        <v>121</v>
      </c>
      <c r="D125" s="14">
        <v>121</v>
      </c>
      <c r="E125" s="44">
        <v>0</v>
      </c>
      <c r="F125" s="37">
        <f t="shared" si="42"/>
        <v>0</v>
      </c>
      <c r="G125" s="37">
        <f t="shared" si="43"/>
        <v>0</v>
      </c>
      <c r="I125" s="33">
        <f t="shared" si="25"/>
        <v>0</v>
      </c>
      <c r="J125" s="34">
        <f t="shared" si="33"/>
        <v>0</v>
      </c>
      <c r="K125" s="34">
        <f t="shared" si="34"/>
        <v>143.15</v>
      </c>
      <c r="L125" s="39">
        <f t="shared" si="35"/>
        <v>0</v>
      </c>
      <c r="M125" s="40">
        <f t="shared" si="36"/>
        <v>143.15</v>
      </c>
      <c r="O125" s="45">
        <f t="shared" si="37"/>
        <v>0</v>
      </c>
      <c r="P125" s="46">
        <f t="shared" si="46"/>
        <v>0</v>
      </c>
      <c r="Q125" s="42">
        <f t="shared" si="38"/>
        <v>0</v>
      </c>
      <c r="R125" s="46">
        <f t="shared" si="44"/>
        <v>0.10442567455902775</v>
      </c>
      <c r="S125" s="42">
        <f t="shared" si="39"/>
        <v>0</v>
      </c>
      <c r="T125" s="43">
        <f t="shared" si="45"/>
        <v>1.6226432099874614E-2</v>
      </c>
      <c r="V125" s="58">
        <f t="shared" si="40"/>
        <v>0</v>
      </c>
      <c r="W125" s="58">
        <f t="shared" si="41"/>
        <v>0</v>
      </c>
      <c r="Y125" s="61">
        <f t="shared" si="26"/>
        <v>0</v>
      </c>
      <c r="Z125" s="61">
        <f t="shared" si="27"/>
        <v>0</v>
      </c>
      <c r="AA125" s="61">
        <f t="shared" si="28"/>
        <v>0</v>
      </c>
      <c r="AB125" s="63">
        <f t="shared" si="29"/>
        <v>0</v>
      </c>
      <c r="AD125" s="64">
        <f t="shared" si="30"/>
        <v>0</v>
      </c>
      <c r="AE125" s="64">
        <f t="shared" si="31"/>
        <v>1.6226432099874614E-2</v>
      </c>
      <c r="AJ125" s="36" t="str">
        <f t="shared" si="32"/>
        <v/>
      </c>
    </row>
    <row r="126" spans="2:36" ht="15.75" thickBot="1" x14ac:dyDescent="0.3">
      <c r="B126" s="14" t="s">
        <v>59</v>
      </c>
      <c r="C126" s="14">
        <v>122</v>
      </c>
      <c r="D126" s="14">
        <v>122</v>
      </c>
      <c r="E126" s="44">
        <v>0</v>
      </c>
      <c r="F126" s="37">
        <f t="shared" si="42"/>
        <v>0</v>
      </c>
      <c r="G126" s="37">
        <f t="shared" si="43"/>
        <v>0</v>
      </c>
      <c r="I126" s="33">
        <f t="shared" si="25"/>
        <v>0</v>
      </c>
      <c r="J126" s="34">
        <f t="shared" si="33"/>
        <v>0</v>
      </c>
      <c r="K126" s="34">
        <f t="shared" si="34"/>
        <v>143.15</v>
      </c>
      <c r="L126" s="39">
        <f t="shared" si="35"/>
        <v>0</v>
      </c>
      <c r="M126" s="40">
        <f t="shared" si="36"/>
        <v>143.15</v>
      </c>
      <c r="O126" s="45">
        <f t="shared" si="37"/>
        <v>0</v>
      </c>
      <c r="P126" s="46">
        <f t="shared" si="46"/>
        <v>0</v>
      </c>
      <c r="Q126" s="42">
        <f t="shared" si="38"/>
        <v>0</v>
      </c>
      <c r="R126" s="46">
        <f t="shared" si="44"/>
        <v>0.10442567455902775</v>
      </c>
      <c r="S126" s="42">
        <f t="shared" si="39"/>
        <v>0</v>
      </c>
      <c r="T126" s="43">
        <f t="shared" si="45"/>
        <v>1.6226432099874614E-2</v>
      </c>
      <c r="V126" s="58">
        <f t="shared" si="40"/>
        <v>0</v>
      </c>
      <c r="W126" s="58">
        <f t="shared" si="41"/>
        <v>0</v>
      </c>
      <c r="Y126" s="61">
        <f t="shared" si="26"/>
        <v>0</v>
      </c>
      <c r="Z126" s="61">
        <f t="shared" si="27"/>
        <v>0</v>
      </c>
      <c r="AA126" s="61">
        <f t="shared" si="28"/>
        <v>0</v>
      </c>
      <c r="AB126" s="63">
        <f t="shared" si="29"/>
        <v>0</v>
      </c>
      <c r="AD126" s="64">
        <f t="shared" si="30"/>
        <v>0</v>
      </c>
      <c r="AE126" s="64">
        <f t="shared" si="31"/>
        <v>1.6226432099874614E-2</v>
      </c>
      <c r="AJ126" s="36" t="str">
        <f t="shared" si="32"/>
        <v/>
      </c>
    </row>
    <row r="127" spans="2:36" ht="15.75" thickBot="1" x14ac:dyDescent="0.3">
      <c r="B127" s="14" t="s">
        <v>59</v>
      </c>
      <c r="C127" s="14">
        <v>123</v>
      </c>
      <c r="D127" s="14">
        <v>123</v>
      </c>
      <c r="E127" s="44">
        <v>0</v>
      </c>
      <c r="F127" s="37">
        <f t="shared" si="42"/>
        <v>0</v>
      </c>
      <c r="G127" s="37">
        <f t="shared" si="43"/>
        <v>0</v>
      </c>
      <c r="I127" s="33">
        <f t="shared" si="25"/>
        <v>0</v>
      </c>
      <c r="J127" s="34">
        <f t="shared" si="33"/>
        <v>0</v>
      </c>
      <c r="K127" s="34">
        <f t="shared" si="34"/>
        <v>143.15</v>
      </c>
      <c r="L127" s="39">
        <f t="shared" si="35"/>
        <v>0</v>
      </c>
      <c r="M127" s="40">
        <f t="shared" si="36"/>
        <v>143.15</v>
      </c>
      <c r="O127" s="45">
        <f t="shared" si="37"/>
        <v>0</v>
      </c>
      <c r="P127" s="46">
        <f t="shared" si="46"/>
        <v>0</v>
      </c>
      <c r="Q127" s="42">
        <f t="shared" si="38"/>
        <v>0</v>
      </c>
      <c r="R127" s="46">
        <f t="shared" si="44"/>
        <v>0.10442567455902775</v>
      </c>
      <c r="S127" s="42">
        <f t="shared" si="39"/>
        <v>0</v>
      </c>
      <c r="T127" s="43">
        <f t="shared" si="45"/>
        <v>1.6226432099874614E-2</v>
      </c>
      <c r="V127" s="58">
        <f t="shared" si="40"/>
        <v>0</v>
      </c>
      <c r="W127" s="58">
        <f t="shared" si="41"/>
        <v>0</v>
      </c>
      <c r="Y127" s="61">
        <f t="shared" si="26"/>
        <v>0</v>
      </c>
      <c r="Z127" s="61">
        <f t="shared" si="27"/>
        <v>0</v>
      </c>
      <c r="AA127" s="61">
        <f t="shared" si="28"/>
        <v>0</v>
      </c>
      <c r="AB127" s="63">
        <f t="shared" si="29"/>
        <v>0</v>
      </c>
      <c r="AD127" s="64">
        <f t="shared" si="30"/>
        <v>0</v>
      </c>
      <c r="AE127" s="64">
        <f t="shared" si="31"/>
        <v>1.6226432099874614E-2</v>
      </c>
      <c r="AJ127" s="36" t="str">
        <f t="shared" si="32"/>
        <v/>
      </c>
    </row>
    <row r="128" spans="2:36" ht="15.75" thickBot="1" x14ac:dyDescent="0.3">
      <c r="B128" s="14" t="s">
        <v>59</v>
      </c>
      <c r="C128" s="14">
        <v>124</v>
      </c>
      <c r="D128" s="14">
        <v>124</v>
      </c>
      <c r="E128" s="44">
        <v>0</v>
      </c>
      <c r="F128" s="37">
        <f t="shared" si="42"/>
        <v>0</v>
      </c>
      <c r="G128" s="37">
        <f t="shared" si="43"/>
        <v>0</v>
      </c>
      <c r="I128" s="33">
        <f t="shared" si="25"/>
        <v>0</v>
      </c>
      <c r="J128" s="34">
        <f t="shared" si="33"/>
        <v>0</v>
      </c>
      <c r="K128" s="34">
        <f t="shared" si="34"/>
        <v>143.15</v>
      </c>
      <c r="L128" s="39">
        <f t="shared" si="35"/>
        <v>0</v>
      </c>
      <c r="M128" s="40">
        <f t="shared" si="36"/>
        <v>143.15</v>
      </c>
      <c r="O128" s="45">
        <f t="shared" si="37"/>
        <v>0</v>
      </c>
      <c r="P128" s="46">
        <f t="shared" si="46"/>
        <v>0</v>
      </c>
      <c r="Q128" s="42">
        <f t="shared" si="38"/>
        <v>0</v>
      </c>
      <c r="R128" s="46">
        <f t="shared" si="44"/>
        <v>0.10442567455902775</v>
      </c>
      <c r="S128" s="42">
        <f t="shared" si="39"/>
        <v>0</v>
      </c>
      <c r="T128" s="43">
        <f t="shared" si="45"/>
        <v>1.6226432099874614E-2</v>
      </c>
      <c r="V128" s="58">
        <f t="shared" si="40"/>
        <v>0</v>
      </c>
      <c r="W128" s="58">
        <f t="shared" si="41"/>
        <v>0</v>
      </c>
      <c r="Y128" s="61">
        <f t="shared" si="26"/>
        <v>0</v>
      </c>
      <c r="Z128" s="61">
        <f t="shared" si="27"/>
        <v>0</v>
      </c>
      <c r="AA128" s="61">
        <f t="shared" si="28"/>
        <v>0</v>
      </c>
      <c r="AB128" s="63">
        <f t="shared" si="29"/>
        <v>0</v>
      </c>
      <c r="AD128" s="64">
        <f t="shared" si="30"/>
        <v>0</v>
      </c>
      <c r="AE128" s="64">
        <f t="shared" si="31"/>
        <v>1.6226432099874614E-2</v>
      </c>
      <c r="AJ128" s="36" t="str">
        <f t="shared" si="32"/>
        <v/>
      </c>
    </row>
    <row r="129" spans="2:36" ht="15.75" thickBot="1" x14ac:dyDescent="0.3">
      <c r="B129" s="14" t="s">
        <v>59</v>
      </c>
      <c r="C129" s="14">
        <v>125</v>
      </c>
      <c r="D129" s="14">
        <v>125</v>
      </c>
      <c r="E129" s="44">
        <v>0</v>
      </c>
      <c r="F129" s="37">
        <f t="shared" si="42"/>
        <v>0</v>
      </c>
      <c r="G129" s="37">
        <f t="shared" si="43"/>
        <v>0</v>
      </c>
      <c r="I129" s="33">
        <f t="shared" si="25"/>
        <v>0</v>
      </c>
      <c r="J129" s="34">
        <f t="shared" si="33"/>
        <v>0</v>
      </c>
      <c r="K129" s="34">
        <f t="shared" si="34"/>
        <v>143.15</v>
      </c>
      <c r="L129" s="39">
        <f t="shared" si="35"/>
        <v>0</v>
      </c>
      <c r="M129" s="40">
        <f t="shared" si="36"/>
        <v>143.15</v>
      </c>
      <c r="O129" s="45">
        <f t="shared" si="37"/>
        <v>0</v>
      </c>
      <c r="P129" s="46">
        <f t="shared" si="46"/>
        <v>0</v>
      </c>
      <c r="Q129" s="42">
        <f t="shared" si="38"/>
        <v>0</v>
      </c>
      <c r="R129" s="46">
        <f t="shared" si="44"/>
        <v>0.10442567455902775</v>
      </c>
      <c r="S129" s="42">
        <f t="shared" si="39"/>
        <v>0</v>
      </c>
      <c r="T129" s="43">
        <f t="shared" si="45"/>
        <v>1.6226432099874614E-2</v>
      </c>
      <c r="V129" s="58">
        <f t="shared" si="40"/>
        <v>0</v>
      </c>
      <c r="W129" s="58">
        <f t="shared" si="41"/>
        <v>0</v>
      </c>
      <c r="Y129" s="61">
        <f t="shared" si="26"/>
        <v>0</v>
      </c>
      <c r="Z129" s="61">
        <f t="shared" si="27"/>
        <v>0</v>
      </c>
      <c r="AA129" s="61">
        <f t="shared" si="28"/>
        <v>0</v>
      </c>
      <c r="AB129" s="63">
        <f t="shared" si="29"/>
        <v>0</v>
      </c>
      <c r="AD129" s="64">
        <f t="shared" si="30"/>
        <v>0</v>
      </c>
      <c r="AE129" s="64">
        <f t="shared" si="31"/>
        <v>1.6226432099874614E-2</v>
      </c>
      <c r="AJ129" s="36" t="str">
        <f t="shared" si="32"/>
        <v/>
      </c>
    </row>
    <row r="130" spans="2:36" ht="15.75" thickBot="1" x14ac:dyDescent="0.3">
      <c r="B130" s="14" t="s">
        <v>59</v>
      </c>
      <c r="C130" s="14">
        <v>126</v>
      </c>
      <c r="D130" s="14">
        <v>126</v>
      </c>
      <c r="E130" s="44">
        <v>0</v>
      </c>
      <c r="F130" s="37">
        <f t="shared" si="42"/>
        <v>0</v>
      </c>
      <c r="G130" s="37">
        <f t="shared" si="43"/>
        <v>0</v>
      </c>
      <c r="I130" s="33">
        <f t="shared" si="25"/>
        <v>0</v>
      </c>
      <c r="J130" s="34">
        <f t="shared" si="33"/>
        <v>0</v>
      </c>
      <c r="K130" s="34">
        <f t="shared" si="34"/>
        <v>143.15</v>
      </c>
      <c r="L130" s="39">
        <f t="shared" si="35"/>
        <v>0</v>
      </c>
      <c r="M130" s="40">
        <f t="shared" si="36"/>
        <v>143.15</v>
      </c>
      <c r="O130" s="45">
        <f t="shared" si="37"/>
        <v>0</v>
      </c>
      <c r="P130" s="46">
        <f t="shared" si="46"/>
        <v>0</v>
      </c>
      <c r="Q130" s="42">
        <f t="shared" si="38"/>
        <v>0</v>
      </c>
      <c r="R130" s="46">
        <f t="shared" si="44"/>
        <v>0.10442567455902775</v>
      </c>
      <c r="S130" s="42">
        <f t="shared" si="39"/>
        <v>0</v>
      </c>
      <c r="T130" s="43">
        <f t="shared" si="45"/>
        <v>1.6226432099874614E-2</v>
      </c>
      <c r="V130" s="58">
        <f t="shared" si="40"/>
        <v>0</v>
      </c>
      <c r="W130" s="58">
        <f t="shared" si="41"/>
        <v>0</v>
      </c>
      <c r="Y130" s="61">
        <f t="shared" si="26"/>
        <v>0</v>
      </c>
      <c r="Z130" s="61">
        <f t="shared" si="27"/>
        <v>0</v>
      </c>
      <c r="AA130" s="61">
        <f t="shared" si="28"/>
        <v>0</v>
      </c>
      <c r="AB130" s="63">
        <f t="shared" si="29"/>
        <v>0</v>
      </c>
      <c r="AD130" s="64">
        <f t="shared" si="30"/>
        <v>0</v>
      </c>
      <c r="AE130" s="64">
        <f t="shared" si="31"/>
        <v>1.6226432099874614E-2</v>
      </c>
      <c r="AJ130" s="36" t="str">
        <f t="shared" si="32"/>
        <v/>
      </c>
    </row>
    <row r="131" spans="2:36" ht="15.75" thickBot="1" x14ac:dyDescent="0.3">
      <c r="B131" s="14" t="s">
        <v>59</v>
      </c>
      <c r="C131" s="14">
        <v>127</v>
      </c>
      <c r="D131" s="14">
        <v>127</v>
      </c>
      <c r="E131" s="44">
        <v>0</v>
      </c>
      <c r="F131" s="37">
        <f t="shared" si="42"/>
        <v>0</v>
      </c>
      <c r="G131" s="37">
        <f t="shared" si="43"/>
        <v>0</v>
      </c>
      <c r="I131" s="33">
        <f t="shared" si="25"/>
        <v>0</v>
      </c>
      <c r="J131" s="34">
        <f t="shared" si="33"/>
        <v>0</v>
      </c>
      <c r="K131" s="34">
        <f t="shared" si="34"/>
        <v>143.15</v>
      </c>
      <c r="L131" s="39">
        <f t="shared" si="35"/>
        <v>0</v>
      </c>
      <c r="M131" s="40">
        <f t="shared" si="36"/>
        <v>143.15</v>
      </c>
      <c r="O131" s="45">
        <f t="shared" si="37"/>
        <v>0</v>
      </c>
      <c r="P131" s="46">
        <f t="shared" si="46"/>
        <v>0</v>
      </c>
      <c r="Q131" s="42">
        <f t="shared" si="38"/>
        <v>0</v>
      </c>
      <c r="R131" s="46">
        <f t="shared" si="44"/>
        <v>0.10442567455902775</v>
      </c>
      <c r="S131" s="42">
        <f t="shared" si="39"/>
        <v>0</v>
      </c>
      <c r="T131" s="43">
        <f t="shared" si="45"/>
        <v>1.6226432099874614E-2</v>
      </c>
      <c r="V131" s="58">
        <f t="shared" si="40"/>
        <v>0</v>
      </c>
      <c r="W131" s="58">
        <f t="shared" si="41"/>
        <v>0</v>
      </c>
      <c r="Y131" s="61">
        <f t="shared" si="26"/>
        <v>0</v>
      </c>
      <c r="Z131" s="61">
        <f t="shared" si="27"/>
        <v>0</v>
      </c>
      <c r="AA131" s="61">
        <f t="shared" si="28"/>
        <v>0</v>
      </c>
      <c r="AB131" s="63">
        <f t="shared" si="29"/>
        <v>0</v>
      </c>
      <c r="AD131" s="64">
        <f t="shared" si="30"/>
        <v>0</v>
      </c>
      <c r="AE131" s="64">
        <f t="shared" si="31"/>
        <v>1.6226432099874614E-2</v>
      </c>
      <c r="AJ131" s="36" t="str">
        <f t="shared" si="32"/>
        <v/>
      </c>
    </row>
    <row r="132" spans="2:36" ht="15.75" thickBot="1" x14ac:dyDescent="0.3">
      <c r="B132" s="14" t="s">
        <v>59</v>
      </c>
      <c r="C132" s="14">
        <v>128</v>
      </c>
      <c r="D132" s="14">
        <v>128</v>
      </c>
      <c r="E132" s="44">
        <v>0</v>
      </c>
      <c r="F132" s="37">
        <f t="shared" si="42"/>
        <v>0</v>
      </c>
      <c r="G132" s="37">
        <f t="shared" si="43"/>
        <v>0</v>
      </c>
      <c r="I132" s="33">
        <f t="shared" ref="I132:I195" si="47">E132*(1000/3600)</f>
        <v>0</v>
      </c>
      <c r="J132" s="34">
        <f t="shared" si="33"/>
        <v>0</v>
      </c>
      <c r="K132" s="34">
        <f t="shared" si="34"/>
        <v>143.15</v>
      </c>
      <c r="L132" s="39">
        <f t="shared" si="35"/>
        <v>0</v>
      </c>
      <c r="M132" s="40">
        <f t="shared" si="36"/>
        <v>143.15</v>
      </c>
      <c r="O132" s="45">
        <f t="shared" si="37"/>
        <v>0</v>
      </c>
      <c r="P132" s="46">
        <f t="shared" si="46"/>
        <v>0</v>
      </c>
      <c r="Q132" s="42">
        <f t="shared" si="38"/>
        <v>0</v>
      </c>
      <c r="R132" s="46">
        <f t="shared" si="44"/>
        <v>0.10442567455902775</v>
      </c>
      <c r="S132" s="42">
        <f t="shared" si="39"/>
        <v>0</v>
      </c>
      <c r="T132" s="43">
        <f t="shared" si="45"/>
        <v>1.6226432099874614E-2</v>
      </c>
      <c r="V132" s="58">
        <f t="shared" si="40"/>
        <v>0</v>
      </c>
      <c r="W132" s="58">
        <f t="shared" si="41"/>
        <v>0</v>
      </c>
      <c r="Y132" s="61">
        <f t="shared" ref="Y132:Y195" si="48">0.5*1824*(I132^2)</f>
        <v>0</v>
      </c>
      <c r="Z132" s="61">
        <f t="shared" ref="Z132:Z195" si="49">Y132/1000</f>
        <v>0</v>
      </c>
      <c r="AA132" s="61">
        <f t="shared" ref="AA132:AA195" si="50">IF(I133&lt;I132,Y132-Y133, 0 )</f>
        <v>0</v>
      </c>
      <c r="AB132" s="63">
        <f t="shared" ref="AB132:AB195" si="51">AA132/1000</f>
        <v>0</v>
      </c>
      <c r="AD132" s="64">
        <f t="shared" ref="AD132:AD195" si="52">IF(I133 &lt;I132, (Y133-Y132) / (C133-C132), 0) / 1000</f>
        <v>0</v>
      </c>
      <c r="AE132" s="64">
        <f t="shared" ref="AE132:AE195" si="53" xml:space="preserve"> T133 + ((S134*(C134-C133))/(3600*1000))</f>
        <v>1.6226432099874614E-2</v>
      </c>
      <c r="AJ132" s="36" t="str">
        <f t="shared" ref="AJ132:AJ195" si="54">IF(AND(I134 &lt; I133, I134 &lt;&gt; 0), ABS(M134 * I134), "")</f>
        <v/>
      </c>
    </row>
    <row r="133" spans="2:36" ht="15.75" thickBot="1" x14ac:dyDescent="0.3">
      <c r="B133" s="14" t="s">
        <v>59</v>
      </c>
      <c r="C133" s="14">
        <v>129</v>
      </c>
      <c r="D133" s="14">
        <v>129</v>
      </c>
      <c r="E133" s="44">
        <v>0</v>
      </c>
      <c r="F133" s="37">
        <f t="shared" si="42"/>
        <v>0</v>
      </c>
      <c r="G133" s="37">
        <f t="shared" si="43"/>
        <v>0</v>
      </c>
      <c r="I133" s="33">
        <f t="shared" si="47"/>
        <v>0</v>
      </c>
      <c r="J133" s="34">
        <f t="shared" ref="J133:J196" si="55">1824*F133</f>
        <v>0</v>
      </c>
      <c r="K133" s="34">
        <f t="shared" ref="K133:K196" si="56">143.15</f>
        <v>143.15</v>
      </c>
      <c r="L133" s="39">
        <f t="shared" ref="L133:L196" si="57">(0.5*1.23)*0.4*4.05*(I133^2)</f>
        <v>0</v>
      </c>
      <c r="M133" s="40">
        <f t="shared" ref="M133:M196" si="58">IF(J133 &gt;= 0, K133 + L133 + J133, K133 + L133)</f>
        <v>143.15</v>
      </c>
      <c r="O133" s="45">
        <f t="shared" ref="O133:O196" si="59">M133*I133</f>
        <v>0</v>
      </c>
      <c r="P133" s="46">
        <f t="shared" si="46"/>
        <v>0</v>
      </c>
      <c r="Q133" s="42">
        <f t="shared" ref="Q133:Q196" si="60">((J133+K133+L133)*I133)/1000</f>
        <v>0</v>
      </c>
      <c r="R133" s="46">
        <f t="shared" si="44"/>
        <v>0.10442567455902775</v>
      </c>
      <c r="S133" s="42">
        <f t="shared" ref="S133:S196" si="61">IF(I134 &lt; I133, ABS(M134 * I134), 0)</f>
        <v>0</v>
      </c>
      <c r="T133" s="43">
        <f t="shared" si="45"/>
        <v>1.6226432099874614E-2</v>
      </c>
      <c r="V133" s="58">
        <f t="shared" ref="V133:V196" si="62">IF(J133&gt;0, J133, 0)</f>
        <v>0</v>
      </c>
      <c r="W133" s="58">
        <f t="shared" ref="W133:W196" si="63">IF(J133&lt;0, -J133, 0)</f>
        <v>0</v>
      </c>
      <c r="Y133" s="61">
        <f t="shared" si="48"/>
        <v>0</v>
      </c>
      <c r="Z133" s="61">
        <f t="shared" si="49"/>
        <v>0</v>
      </c>
      <c r="AA133" s="61">
        <f t="shared" si="50"/>
        <v>0</v>
      </c>
      <c r="AB133" s="63">
        <f t="shared" si="51"/>
        <v>0</v>
      </c>
      <c r="AD133" s="64">
        <f t="shared" si="52"/>
        <v>0</v>
      </c>
      <c r="AE133" s="64">
        <f t="shared" si="53"/>
        <v>1.6226432099874614E-2</v>
      </c>
      <c r="AJ133" s="36" t="str">
        <f t="shared" si="54"/>
        <v/>
      </c>
    </row>
    <row r="134" spans="2:36" ht="15.75" thickBot="1" x14ac:dyDescent="0.3">
      <c r="B134" s="14" t="s">
        <v>59</v>
      </c>
      <c r="C134" s="14">
        <v>130</v>
      </c>
      <c r="D134" s="14">
        <v>130</v>
      </c>
      <c r="E134" s="44">
        <v>0</v>
      </c>
      <c r="F134" s="37">
        <f t="shared" ref="F134:F197" si="64">($E135-$E133)/2/3.6</f>
        <v>0</v>
      </c>
      <c r="G134" s="37">
        <f t="shared" ref="G134:G197" si="65">($E135-$E133)/2</f>
        <v>0</v>
      </c>
      <c r="I134" s="33">
        <f t="shared" si="47"/>
        <v>0</v>
      </c>
      <c r="J134" s="34">
        <f t="shared" si="55"/>
        <v>0</v>
      </c>
      <c r="K134" s="34">
        <f t="shared" si="56"/>
        <v>143.15</v>
      </c>
      <c r="L134" s="39">
        <f t="shared" si="57"/>
        <v>0</v>
      </c>
      <c r="M134" s="40">
        <f t="shared" si="58"/>
        <v>143.15</v>
      </c>
      <c r="O134" s="45">
        <f t="shared" si="59"/>
        <v>0</v>
      </c>
      <c r="P134" s="46">
        <f t="shared" si="46"/>
        <v>0</v>
      </c>
      <c r="Q134" s="42">
        <f t="shared" si="60"/>
        <v>0</v>
      </c>
      <c r="R134" s="46">
        <f t="shared" ref="R134:R197" si="66" xml:space="preserve"> R133 + P134 * ((C134 - C133) / 3600)</f>
        <v>0.10442567455902775</v>
      </c>
      <c r="S134" s="42">
        <f t="shared" si="61"/>
        <v>0</v>
      </c>
      <c r="T134" s="43">
        <f t="shared" ref="T134:T197" si="67">T133 + (S134 / 1000 * (C134 - C133) / 3600)</f>
        <v>1.6226432099874614E-2</v>
      </c>
      <c r="V134" s="58">
        <f t="shared" si="62"/>
        <v>0</v>
      </c>
      <c r="W134" s="58">
        <f t="shared" si="63"/>
        <v>0</v>
      </c>
      <c r="Y134" s="61">
        <f t="shared" si="48"/>
        <v>0</v>
      </c>
      <c r="Z134" s="61">
        <f t="shared" si="49"/>
        <v>0</v>
      </c>
      <c r="AA134" s="61">
        <f t="shared" si="50"/>
        <v>0</v>
      </c>
      <c r="AB134" s="63">
        <f t="shared" si="51"/>
        <v>0</v>
      </c>
      <c r="AD134" s="64">
        <f t="shared" si="52"/>
        <v>0</v>
      </c>
      <c r="AE134" s="64">
        <f t="shared" si="53"/>
        <v>1.6226432099874614E-2</v>
      </c>
      <c r="AJ134" s="36" t="str">
        <f t="shared" si="54"/>
        <v/>
      </c>
    </row>
    <row r="135" spans="2:36" ht="15.75" thickBot="1" x14ac:dyDescent="0.3">
      <c r="B135" s="14" t="s">
        <v>59</v>
      </c>
      <c r="C135" s="14">
        <v>131</v>
      </c>
      <c r="D135" s="14">
        <v>131</v>
      </c>
      <c r="E135" s="44">
        <v>0</v>
      </c>
      <c r="F135" s="37">
        <f t="shared" si="64"/>
        <v>0</v>
      </c>
      <c r="G135" s="37">
        <f t="shared" si="65"/>
        <v>0</v>
      </c>
      <c r="I135" s="33">
        <f t="shared" si="47"/>
        <v>0</v>
      </c>
      <c r="J135" s="34">
        <f t="shared" si="55"/>
        <v>0</v>
      </c>
      <c r="K135" s="34">
        <f t="shared" si="56"/>
        <v>143.15</v>
      </c>
      <c r="L135" s="39">
        <f t="shared" si="57"/>
        <v>0</v>
      </c>
      <c r="M135" s="40">
        <f t="shared" si="58"/>
        <v>143.15</v>
      </c>
      <c r="O135" s="45">
        <f t="shared" si="59"/>
        <v>0</v>
      </c>
      <c r="P135" s="46">
        <f t="shared" ref="P135:P198" si="68">O135/1000</f>
        <v>0</v>
      </c>
      <c r="Q135" s="42">
        <f t="shared" si="60"/>
        <v>0</v>
      </c>
      <c r="R135" s="46">
        <f t="shared" si="66"/>
        <v>0.10442567455902775</v>
      </c>
      <c r="S135" s="42">
        <f t="shared" si="61"/>
        <v>0</v>
      </c>
      <c r="T135" s="43">
        <f t="shared" si="67"/>
        <v>1.6226432099874614E-2</v>
      </c>
      <c r="V135" s="58">
        <f t="shared" si="62"/>
        <v>0</v>
      </c>
      <c r="W135" s="58">
        <f t="shared" si="63"/>
        <v>0</v>
      </c>
      <c r="Y135" s="61">
        <f t="shared" si="48"/>
        <v>0</v>
      </c>
      <c r="Z135" s="61">
        <f t="shared" si="49"/>
        <v>0</v>
      </c>
      <c r="AA135" s="61">
        <f t="shared" si="50"/>
        <v>0</v>
      </c>
      <c r="AB135" s="63">
        <f t="shared" si="51"/>
        <v>0</v>
      </c>
      <c r="AD135" s="64">
        <f t="shared" si="52"/>
        <v>0</v>
      </c>
      <c r="AE135" s="64">
        <f t="shared" si="53"/>
        <v>1.6226432099874614E-2</v>
      </c>
      <c r="AJ135" s="36" t="str">
        <f t="shared" si="54"/>
        <v/>
      </c>
    </row>
    <row r="136" spans="2:36" ht="15.75" thickBot="1" x14ac:dyDescent="0.3">
      <c r="B136" s="14" t="s">
        <v>59</v>
      </c>
      <c r="C136" s="14">
        <v>132</v>
      </c>
      <c r="D136" s="14">
        <v>132</v>
      </c>
      <c r="E136" s="44">
        <v>0</v>
      </c>
      <c r="F136" s="37">
        <f t="shared" si="64"/>
        <v>0</v>
      </c>
      <c r="G136" s="37">
        <f t="shared" si="65"/>
        <v>0</v>
      </c>
      <c r="I136" s="33">
        <f t="shared" si="47"/>
        <v>0</v>
      </c>
      <c r="J136" s="34">
        <f t="shared" si="55"/>
        <v>0</v>
      </c>
      <c r="K136" s="34">
        <f t="shared" si="56"/>
        <v>143.15</v>
      </c>
      <c r="L136" s="39">
        <f t="shared" si="57"/>
        <v>0</v>
      </c>
      <c r="M136" s="40">
        <f t="shared" si="58"/>
        <v>143.15</v>
      </c>
      <c r="O136" s="45">
        <f t="shared" si="59"/>
        <v>0</v>
      </c>
      <c r="P136" s="46">
        <f t="shared" si="68"/>
        <v>0</v>
      </c>
      <c r="Q136" s="42">
        <f t="shared" si="60"/>
        <v>0</v>
      </c>
      <c r="R136" s="46">
        <f t="shared" si="66"/>
        <v>0.10442567455902775</v>
      </c>
      <c r="S136" s="42">
        <f t="shared" si="61"/>
        <v>0</v>
      </c>
      <c r="T136" s="43">
        <f t="shared" si="67"/>
        <v>1.6226432099874614E-2</v>
      </c>
      <c r="V136" s="58">
        <f t="shared" si="62"/>
        <v>0</v>
      </c>
      <c r="W136" s="58">
        <f t="shared" si="63"/>
        <v>0</v>
      </c>
      <c r="Y136" s="61">
        <f t="shared" si="48"/>
        <v>0</v>
      </c>
      <c r="Z136" s="61">
        <f t="shared" si="49"/>
        <v>0</v>
      </c>
      <c r="AA136" s="61">
        <f t="shared" si="50"/>
        <v>0</v>
      </c>
      <c r="AB136" s="63">
        <f t="shared" si="51"/>
        <v>0</v>
      </c>
      <c r="AD136" s="64">
        <f t="shared" si="52"/>
        <v>0</v>
      </c>
      <c r="AE136" s="64">
        <f t="shared" si="53"/>
        <v>1.6226432099874614E-2</v>
      </c>
      <c r="AJ136" s="36" t="str">
        <f t="shared" si="54"/>
        <v/>
      </c>
    </row>
    <row r="137" spans="2:36" ht="15.75" thickBot="1" x14ac:dyDescent="0.3">
      <c r="B137" s="14" t="s">
        <v>59</v>
      </c>
      <c r="C137" s="14">
        <v>133</v>
      </c>
      <c r="D137" s="14">
        <v>133</v>
      </c>
      <c r="E137" s="44">
        <v>0</v>
      </c>
      <c r="F137" s="37">
        <f t="shared" si="64"/>
        <v>0</v>
      </c>
      <c r="G137" s="37">
        <f t="shared" si="65"/>
        <v>0</v>
      </c>
      <c r="I137" s="33">
        <f t="shared" si="47"/>
        <v>0</v>
      </c>
      <c r="J137" s="34">
        <f t="shared" si="55"/>
        <v>0</v>
      </c>
      <c r="K137" s="34">
        <f t="shared" si="56"/>
        <v>143.15</v>
      </c>
      <c r="L137" s="39">
        <f t="shared" si="57"/>
        <v>0</v>
      </c>
      <c r="M137" s="40">
        <f t="shared" si="58"/>
        <v>143.15</v>
      </c>
      <c r="O137" s="45">
        <f t="shared" si="59"/>
        <v>0</v>
      </c>
      <c r="P137" s="46">
        <f t="shared" si="68"/>
        <v>0</v>
      </c>
      <c r="Q137" s="42">
        <f t="shared" si="60"/>
        <v>0</v>
      </c>
      <c r="R137" s="46">
        <f t="shared" si="66"/>
        <v>0.10442567455902775</v>
      </c>
      <c r="S137" s="42">
        <f t="shared" si="61"/>
        <v>0</v>
      </c>
      <c r="T137" s="43">
        <f t="shared" si="67"/>
        <v>1.6226432099874614E-2</v>
      </c>
      <c r="V137" s="58">
        <f t="shared" si="62"/>
        <v>0</v>
      </c>
      <c r="W137" s="58">
        <f t="shared" si="63"/>
        <v>0</v>
      </c>
      <c r="Y137" s="61">
        <f t="shared" si="48"/>
        <v>0</v>
      </c>
      <c r="Z137" s="61">
        <f t="shared" si="49"/>
        <v>0</v>
      </c>
      <c r="AA137" s="61">
        <f t="shared" si="50"/>
        <v>0</v>
      </c>
      <c r="AB137" s="63">
        <f t="shared" si="51"/>
        <v>0</v>
      </c>
      <c r="AD137" s="64">
        <f t="shared" si="52"/>
        <v>0</v>
      </c>
      <c r="AE137" s="64">
        <f t="shared" si="53"/>
        <v>1.6226432099874614E-2</v>
      </c>
      <c r="AJ137" s="36" t="str">
        <f t="shared" si="54"/>
        <v/>
      </c>
    </row>
    <row r="138" spans="2:36" ht="15.75" thickBot="1" x14ac:dyDescent="0.3">
      <c r="B138" s="14" t="s">
        <v>59</v>
      </c>
      <c r="C138" s="14">
        <v>134</v>
      </c>
      <c r="D138" s="14">
        <v>134</v>
      </c>
      <c r="E138" s="44">
        <v>0</v>
      </c>
      <c r="F138" s="37">
        <f t="shared" si="64"/>
        <v>0</v>
      </c>
      <c r="G138" s="37">
        <f t="shared" si="65"/>
        <v>0</v>
      </c>
      <c r="I138" s="33">
        <f t="shared" si="47"/>
        <v>0</v>
      </c>
      <c r="J138" s="34">
        <f t="shared" si="55"/>
        <v>0</v>
      </c>
      <c r="K138" s="34">
        <f t="shared" si="56"/>
        <v>143.15</v>
      </c>
      <c r="L138" s="39">
        <f t="shared" si="57"/>
        <v>0</v>
      </c>
      <c r="M138" s="40">
        <f t="shared" si="58"/>
        <v>143.15</v>
      </c>
      <c r="O138" s="45">
        <f t="shared" si="59"/>
        <v>0</v>
      </c>
      <c r="P138" s="46">
        <f t="shared" si="68"/>
        <v>0</v>
      </c>
      <c r="Q138" s="42">
        <f t="shared" si="60"/>
        <v>0</v>
      </c>
      <c r="R138" s="46">
        <f t="shared" si="66"/>
        <v>0.10442567455902775</v>
      </c>
      <c r="S138" s="42">
        <f t="shared" si="61"/>
        <v>0</v>
      </c>
      <c r="T138" s="43">
        <f t="shared" si="67"/>
        <v>1.6226432099874614E-2</v>
      </c>
      <c r="V138" s="58">
        <f t="shared" si="62"/>
        <v>0</v>
      </c>
      <c r="W138" s="58">
        <f t="shared" si="63"/>
        <v>0</v>
      </c>
      <c r="Y138" s="61">
        <f t="shared" si="48"/>
        <v>0</v>
      </c>
      <c r="Z138" s="61">
        <f t="shared" si="49"/>
        <v>0</v>
      </c>
      <c r="AA138" s="61">
        <f t="shared" si="50"/>
        <v>0</v>
      </c>
      <c r="AB138" s="63">
        <f t="shared" si="51"/>
        <v>0</v>
      </c>
      <c r="AD138" s="64">
        <f t="shared" si="52"/>
        <v>0</v>
      </c>
      <c r="AE138" s="64">
        <f t="shared" si="53"/>
        <v>1.6226432099874614E-2</v>
      </c>
      <c r="AJ138" s="36" t="str">
        <f t="shared" si="54"/>
        <v/>
      </c>
    </row>
    <row r="139" spans="2:36" ht="15.75" thickBot="1" x14ac:dyDescent="0.3">
      <c r="B139" s="14" t="s">
        <v>59</v>
      </c>
      <c r="C139" s="14">
        <v>135</v>
      </c>
      <c r="D139" s="14">
        <v>135</v>
      </c>
      <c r="E139" s="44">
        <v>0</v>
      </c>
      <c r="F139" s="37">
        <f t="shared" si="64"/>
        <v>0</v>
      </c>
      <c r="G139" s="37">
        <f t="shared" si="65"/>
        <v>0</v>
      </c>
      <c r="I139" s="33">
        <f t="shared" si="47"/>
        <v>0</v>
      </c>
      <c r="J139" s="34">
        <f t="shared" si="55"/>
        <v>0</v>
      </c>
      <c r="K139" s="34">
        <f t="shared" si="56"/>
        <v>143.15</v>
      </c>
      <c r="L139" s="39">
        <f t="shared" si="57"/>
        <v>0</v>
      </c>
      <c r="M139" s="40">
        <f t="shared" si="58"/>
        <v>143.15</v>
      </c>
      <c r="O139" s="45">
        <f t="shared" si="59"/>
        <v>0</v>
      </c>
      <c r="P139" s="46">
        <f t="shared" si="68"/>
        <v>0</v>
      </c>
      <c r="Q139" s="42">
        <f t="shared" si="60"/>
        <v>0</v>
      </c>
      <c r="R139" s="46">
        <f t="shared" si="66"/>
        <v>0.10442567455902775</v>
      </c>
      <c r="S139" s="42">
        <f t="shared" si="61"/>
        <v>0</v>
      </c>
      <c r="T139" s="43">
        <f t="shared" si="67"/>
        <v>1.6226432099874614E-2</v>
      </c>
      <c r="V139" s="58">
        <f t="shared" si="62"/>
        <v>0</v>
      </c>
      <c r="W139" s="58">
        <f t="shared" si="63"/>
        <v>0</v>
      </c>
      <c r="Y139" s="61">
        <f t="shared" si="48"/>
        <v>0</v>
      </c>
      <c r="Z139" s="61">
        <f t="shared" si="49"/>
        <v>0</v>
      </c>
      <c r="AA139" s="61">
        <f t="shared" si="50"/>
        <v>0</v>
      </c>
      <c r="AB139" s="63">
        <f t="shared" si="51"/>
        <v>0</v>
      </c>
      <c r="AD139" s="64">
        <f t="shared" si="52"/>
        <v>0</v>
      </c>
      <c r="AE139" s="64">
        <f t="shared" si="53"/>
        <v>1.6226432099874614E-2</v>
      </c>
      <c r="AJ139" s="36" t="str">
        <f t="shared" si="54"/>
        <v/>
      </c>
    </row>
    <row r="140" spans="2:36" ht="15.75" thickBot="1" x14ac:dyDescent="0.3">
      <c r="B140" s="14" t="s">
        <v>59</v>
      </c>
      <c r="C140" s="14">
        <v>136</v>
      </c>
      <c r="D140" s="14">
        <v>136</v>
      </c>
      <c r="E140" s="44">
        <v>0</v>
      </c>
      <c r="F140" s="37">
        <f t="shared" si="64"/>
        <v>0</v>
      </c>
      <c r="G140" s="37">
        <f t="shared" si="65"/>
        <v>0</v>
      </c>
      <c r="I140" s="33">
        <f t="shared" si="47"/>
        <v>0</v>
      </c>
      <c r="J140" s="34">
        <f t="shared" si="55"/>
        <v>0</v>
      </c>
      <c r="K140" s="34">
        <f t="shared" si="56"/>
        <v>143.15</v>
      </c>
      <c r="L140" s="39">
        <f t="shared" si="57"/>
        <v>0</v>
      </c>
      <c r="M140" s="40">
        <f t="shared" si="58"/>
        <v>143.15</v>
      </c>
      <c r="O140" s="45">
        <f t="shared" si="59"/>
        <v>0</v>
      </c>
      <c r="P140" s="46">
        <f t="shared" si="68"/>
        <v>0</v>
      </c>
      <c r="Q140" s="42">
        <f t="shared" si="60"/>
        <v>0</v>
      </c>
      <c r="R140" s="46">
        <f t="shared" si="66"/>
        <v>0.10442567455902775</v>
      </c>
      <c r="S140" s="42">
        <f t="shared" si="61"/>
        <v>0</v>
      </c>
      <c r="T140" s="43">
        <f t="shared" si="67"/>
        <v>1.6226432099874614E-2</v>
      </c>
      <c r="V140" s="58">
        <f t="shared" si="62"/>
        <v>0</v>
      </c>
      <c r="W140" s="58">
        <f t="shared" si="63"/>
        <v>0</v>
      </c>
      <c r="Y140" s="61">
        <f t="shared" si="48"/>
        <v>0</v>
      </c>
      <c r="Z140" s="61">
        <f t="shared" si="49"/>
        <v>0</v>
      </c>
      <c r="AA140" s="61">
        <f t="shared" si="50"/>
        <v>0</v>
      </c>
      <c r="AB140" s="63">
        <f t="shared" si="51"/>
        <v>0</v>
      </c>
      <c r="AD140" s="64">
        <f t="shared" si="52"/>
        <v>0</v>
      </c>
      <c r="AE140" s="64">
        <f t="shared" si="53"/>
        <v>1.6226432099874614E-2</v>
      </c>
      <c r="AJ140" s="36" t="str">
        <f t="shared" si="54"/>
        <v/>
      </c>
    </row>
    <row r="141" spans="2:36" ht="15.75" thickBot="1" x14ac:dyDescent="0.3">
      <c r="B141" s="14" t="s">
        <v>59</v>
      </c>
      <c r="C141" s="14">
        <v>137</v>
      </c>
      <c r="D141" s="14">
        <v>137</v>
      </c>
      <c r="E141" s="44">
        <v>0</v>
      </c>
      <c r="F141" s="37">
        <f t="shared" si="64"/>
        <v>2.777777777777778E-2</v>
      </c>
      <c r="G141" s="37">
        <f t="shared" si="65"/>
        <v>0.1</v>
      </c>
      <c r="I141" s="33">
        <f t="shared" si="47"/>
        <v>0</v>
      </c>
      <c r="J141" s="34">
        <f t="shared" si="55"/>
        <v>50.666666666666671</v>
      </c>
      <c r="K141" s="34">
        <f t="shared" si="56"/>
        <v>143.15</v>
      </c>
      <c r="L141" s="39">
        <f t="shared" si="57"/>
        <v>0</v>
      </c>
      <c r="M141" s="40">
        <f t="shared" si="58"/>
        <v>193.81666666666666</v>
      </c>
      <c r="O141" s="45">
        <f t="shared" si="59"/>
        <v>0</v>
      </c>
      <c r="P141" s="46">
        <f t="shared" si="68"/>
        <v>0</v>
      </c>
      <c r="Q141" s="42">
        <f t="shared" si="60"/>
        <v>0</v>
      </c>
      <c r="R141" s="46">
        <f t="shared" si="66"/>
        <v>0.10442567455902775</v>
      </c>
      <c r="S141" s="42">
        <f t="shared" si="61"/>
        <v>0</v>
      </c>
      <c r="T141" s="43">
        <f t="shared" si="67"/>
        <v>1.6226432099874614E-2</v>
      </c>
      <c r="V141" s="58">
        <f t="shared" si="62"/>
        <v>50.666666666666671</v>
      </c>
      <c r="W141" s="58">
        <f t="shared" si="63"/>
        <v>0</v>
      </c>
      <c r="Y141" s="61">
        <f t="shared" si="48"/>
        <v>0</v>
      </c>
      <c r="Z141" s="61">
        <f t="shared" si="49"/>
        <v>0</v>
      </c>
      <c r="AA141" s="61">
        <f t="shared" si="50"/>
        <v>0</v>
      </c>
      <c r="AB141" s="63">
        <f t="shared" si="51"/>
        <v>0</v>
      </c>
      <c r="AD141" s="64">
        <f t="shared" si="52"/>
        <v>0</v>
      </c>
      <c r="AE141" s="64">
        <f t="shared" si="53"/>
        <v>1.6226432099874614E-2</v>
      </c>
      <c r="AJ141" s="36" t="str">
        <f t="shared" si="54"/>
        <v/>
      </c>
    </row>
    <row r="142" spans="2:36" ht="15.75" thickBot="1" x14ac:dyDescent="0.3">
      <c r="B142" s="14" t="s">
        <v>59</v>
      </c>
      <c r="C142" s="14">
        <v>138</v>
      </c>
      <c r="D142" s="14">
        <v>138</v>
      </c>
      <c r="E142" s="44">
        <v>0.2</v>
      </c>
      <c r="F142" s="37">
        <f t="shared" si="64"/>
        <v>0.2638888888888889</v>
      </c>
      <c r="G142" s="37">
        <f t="shared" si="65"/>
        <v>0.95</v>
      </c>
      <c r="I142" s="33">
        <f t="shared" si="47"/>
        <v>5.5555555555555559E-2</v>
      </c>
      <c r="J142" s="34">
        <f t="shared" si="55"/>
        <v>481.33333333333337</v>
      </c>
      <c r="K142" s="34">
        <f t="shared" si="56"/>
        <v>143.15</v>
      </c>
      <c r="L142" s="39">
        <f t="shared" si="57"/>
        <v>3.075E-3</v>
      </c>
      <c r="M142" s="40">
        <f t="shared" si="58"/>
        <v>624.48640833333343</v>
      </c>
      <c r="O142" s="45">
        <f t="shared" si="59"/>
        <v>34.693689351851859</v>
      </c>
      <c r="P142" s="46">
        <f t="shared" si="68"/>
        <v>3.469368935185186E-2</v>
      </c>
      <c r="Q142" s="42">
        <f t="shared" si="60"/>
        <v>3.4693689351851853E-2</v>
      </c>
      <c r="R142" s="46">
        <f t="shared" si="66"/>
        <v>0.10443531169495882</v>
      </c>
      <c r="S142" s="42">
        <f t="shared" si="61"/>
        <v>0</v>
      </c>
      <c r="T142" s="43">
        <f t="shared" si="67"/>
        <v>1.6226432099874614E-2</v>
      </c>
      <c r="V142" s="58">
        <f t="shared" si="62"/>
        <v>481.33333333333337</v>
      </c>
      <c r="W142" s="58">
        <f t="shared" si="63"/>
        <v>0</v>
      </c>
      <c r="Y142" s="61">
        <f t="shared" si="48"/>
        <v>2.8148148148148149</v>
      </c>
      <c r="Z142" s="61">
        <f t="shared" si="49"/>
        <v>2.8148148148148147E-3</v>
      </c>
      <c r="AA142" s="61">
        <f t="shared" si="50"/>
        <v>0</v>
      </c>
      <c r="AB142" s="63">
        <f t="shared" si="51"/>
        <v>0</v>
      </c>
      <c r="AD142" s="64">
        <f t="shared" si="52"/>
        <v>0</v>
      </c>
      <c r="AE142" s="64">
        <f t="shared" si="53"/>
        <v>1.6226432099874614E-2</v>
      </c>
      <c r="AJ142" s="36" t="str">
        <f t="shared" si="54"/>
        <v/>
      </c>
    </row>
    <row r="143" spans="2:36" ht="15.75" thickBot="1" x14ac:dyDescent="0.3">
      <c r="B143" s="14" t="s">
        <v>59</v>
      </c>
      <c r="C143" s="14">
        <v>139</v>
      </c>
      <c r="D143" s="14">
        <v>139</v>
      </c>
      <c r="E143" s="44">
        <v>1.9</v>
      </c>
      <c r="F143" s="37">
        <f t="shared" si="64"/>
        <v>0.81944444444444431</v>
      </c>
      <c r="G143" s="37">
        <f t="shared" si="65"/>
        <v>2.9499999999999997</v>
      </c>
      <c r="I143" s="33">
        <f t="shared" si="47"/>
        <v>0.52777777777777779</v>
      </c>
      <c r="J143" s="34">
        <f t="shared" si="55"/>
        <v>1494.6666666666665</v>
      </c>
      <c r="K143" s="34">
        <f t="shared" si="56"/>
        <v>143.15</v>
      </c>
      <c r="L143" s="39">
        <f t="shared" si="57"/>
        <v>0.27751874999999998</v>
      </c>
      <c r="M143" s="40">
        <f t="shared" si="58"/>
        <v>1638.0941854166665</v>
      </c>
      <c r="O143" s="45">
        <f t="shared" si="59"/>
        <v>864.54970896990733</v>
      </c>
      <c r="P143" s="46">
        <f t="shared" si="68"/>
        <v>0.86454970896990735</v>
      </c>
      <c r="Q143" s="42">
        <f t="shared" si="60"/>
        <v>0.86454970896990735</v>
      </c>
      <c r="R143" s="46">
        <f t="shared" si="66"/>
        <v>0.1046754643918949</v>
      </c>
      <c r="S143" s="42">
        <f t="shared" si="61"/>
        <v>0</v>
      </c>
      <c r="T143" s="43">
        <f t="shared" si="67"/>
        <v>1.6226432099874614E-2</v>
      </c>
      <c r="V143" s="58">
        <f t="shared" si="62"/>
        <v>1494.6666666666665</v>
      </c>
      <c r="W143" s="58">
        <f t="shared" si="63"/>
        <v>0</v>
      </c>
      <c r="Y143" s="61">
        <f t="shared" si="48"/>
        <v>254.03703703703704</v>
      </c>
      <c r="Z143" s="61">
        <f t="shared" si="49"/>
        <v>0.25403703703703706</v>
      </c>
      <c r="AA143" s="61">
        <f t="shared" si="50"/>
        <v>0</v>
      </c>
      <c r="AB143" s="63">
        <f t="shared" si="51"/>
        <v>0</v>
      </c>
      <c r="AD143" s="64">
        <f t="shared" si="52"/>
        <v>0</v>
      </c>
      <c r="AE143" s="64">
        <f t="shared" si="53"/>
        <v>1.6226432099874614E-2</v>
      </c>
      <c r="AJ143" s="36" t="str">
        <f t="shared" si="54"/>
        <v/>
      </c>
    </row>
    <row r="144" spans="2:36" ht="15.75" thickBot="1" x14ac:dyDescent="0.3">
      <c r="B144" s="14" t="s">
        <v>59</v>
      </c>
      <c r="C144" s="14">
        <v>140</v>
      </c>
      <c r="D144" s="14">
        <v>140</v>
      </c>
      <c r="E144" s="44">
        <v>6.1</v>
      </c>
      <c r="F144" s="37">
        <f t="shared" si="64"/>
        <v>1.3611111111111109</v>
      </c>
      <c r="G144" s="37">
        <f t="shared" si="65"/>
        <v>4.8999999999999995</v>
      </c>
      <c r="I144" s="33">
        <f t="shared" si="47"/>
        <v>1.6944444444444444</v>
      </c>
      <c r="J144" s="34">
        <f t="shared" si="55"/>
        <v>2482.6666666666665</v>
      </c>
      <c r="K144" s="34">
        <f t="shared" si="56"/>
        <v>143.15</v>
      </c>
      <c r="L144" s="39">
        <f t="shared" si="57"/>
        <v>2.8605187499999998</v>
      </c>
      <c r="M144" s="40">
        <f t="shared" si="58"/>
        <v>2628.6771854166664</v>
      </c>
      <c r="O144" s="45">
        <f t="shared" si="59"/>
        <v>4454.1474530671294</v>
      </c>
      <c r="P144" s="46">
        <f t="shared" si="68"/>
        <v>4.4541474530671294</v>
      </c>
      <c r="Q144" s="42">
        <f t="shared" si="60"/>
        <v>4.4541474530671294</v>
      </c>
      <c r="R144" s="46">
        <f t="shared" si="66"/>
        <v>0.10591272757330243</v>
      </c>
      <c r="S144" s="42">
        <f t="shared" si="61"/>
        <v>0</v>
      </c>
      <c r="T144" s="43">
        <f t="shared" si="67"/>
        <v>1.6226432099874614E-2</v>
      </c>
      <c r="V144" s="58">
        <f t="shared" si="62"/>
        <v>2482.6666666666665</v>
      </c>
      <c r="W144" s="58">
        <f t="shared" si="63"/>
        <v>0</v>
      </c>
      <c r="Y144" s="61">
        <f t="shared" si="48"/>
        <v>2618.4814814814813</v>
      </c>
      <c r="Z144" s="61">
        <f t="shared" si="49"/>
        <v>2.6184814814814814</v>
      </c>
      <c r="AA144" s="61">
        <f t="shared" si="50"/>
        <v>0</v>
      </c>
      <c r="AB144" s="63">
        <f t="shared" si="51"/>
        <v>0</v>
      </c>
      <c r="AD144" s="64">
        <f t="shared" si="52"/>
        <v>0</v>
      </c>
      <c r="AE144" s="64">
        <f t="shared" si="53"/>
        <v>1.6226432099874614E-2</v>
      </c>
      <c r="AJ144" s="36" t="str">
        <f t="shared" si="54"/>
        <v/>
      </c>
    </row>
    <row r="145" spans="2:36" ht="15.75" thickBot="1" x14ac:dyDescent="0.3">
      <c r="B145" s="14" t="s">
        <v>59</v>
      </c>
      <c r="C145" s="14">
        <v>141</v>
      </c>
      <c r="D145" s="14">
        <v>141</v>
      </c>
      <c r="E145" s="44">
        <v>11.7</v>
      </c>
      <c r="F145" s="37">
        <f t="shared" si="64"/>
        <v>1.4305555555555554</v>
      </c>
      <c r="G145" s="37">
        <f t="shared" si="65"/>
        <v>5.1499999999999995</v>
      </c>
      <c r="I145" s="33">
        <f t="shared" si="47"/>
        <v>3.25</v>
      </c>
      <c r="J145" s="34">
        <f t="shared" si="55"/>
        <v>2609.333333333333</v>
      </c>
      <c r="K145" s="34">
        <f t="shared" si="56"/>
        <v>143.15</v>
      </c>
      <c r="L145" s="39">
        <f t="shared" si="57"/>
        <v>10.523418749999999</v>
      </c>
      <c r="M145" s="40">
        <f t="shared" si="58"/>
        <v>2763.0067520833331</v>
      </c>
      <c r="O145" s="45">
        <f t="shared" si="59"/>
        <v>8979.771944270833</v>
      </c>
      <c r="P145" s="46">
        <f t="shared" si="68"/>
        <v>8.9797719442708335</v>
      </c>
      <c r="Q145" s="42">
        <f t="shared" si="60"/>
        <v>8.9797719442708335</v>
      </c>
      <c r="R145" s="46">
        <f t="shared" si="66"/>
        <v>0.10840710866893322</v>
      </c>
      <c r="S145" s="42">
        <f t="shared" si="61"/>
        <v>0</v>
      </c>
      <c r="T145" s="43">
        <f t="shared" si="67"/>
        <v>1.6226432099874614E-2</v>
      </c>
      <c r="V145" s="58">
        <f t="shared" si="62"/>
        <v>2609.333333333333</v>
      </c>
      <c r="W145" s="58">
        <f t="shared" si="63"/>
        <v>0</v>
      </c>
      <c r="Y145" s="61">
        <f t="shared" si="48"/>
        <v>9633</v>
      </c>
      <c r="Z145" s="61">
        <f t="shared" si="49"/>
        <v>9.6329999999999991</v>
      </c>
      <c r="AA145" s="61">
        <f t="shared" si="50"/>
        <v>0</v>
      </c>
      <c r="AB145" s="63">
        <f t="shared" si="51"/>
        <v>0</v>
      </c>
      <c r="AD145" s="64">
        <f t="shared" si="52"/>
        <v>0</v>
      </c>
      <c r="AE145" s="64">
        <f t="shared" si="53"/>
        <v>1.6226432099874614E-2</v>
      </c>
      <c r="AJ145" s="36" t="str">
        <f t="shared" si="54"/>
        <v/>
      </c>
    </row>
    <row r="146" spans="2:36" ht="15.75" thickBot="1" x14ac:dyDescent="0.3">
      <c r="B146" s="14" t="s">
        <v>59</v>
      </c>
      <c r="C146" s="14">
        <v>142</v>
      </c>
      <c r="D146" s="14">
        <v>142</v>
      </c>
      <c r="E146" s="44">
        <v>16.399999999999999</v>
      </c>
      <c r="F146" s="37">
        <f t="shared" si="64"/>
        <v>0.99999999999999989</v>
      </c>
      <c r="G146" s="37">
        <f t="shared" si="65"/>
        <v>3.5999999999999996</v>
      </c>
      <c r="I146" s="33">
        <f t="shared" si="47"/>
        <v>4.5555555555555554</v>
      </c>
      <c r="J146" s="34">
        <f t="shared" si="55"/>
        <v>1823.9999999999998</v>
      </c>
      <c r="K146" s="34">
        <f t="shared" si="56"/>
        <v>143.15</v>
      </c>
      <c r="L146" s="39">
        <f t="shared" si="57"/>
        <v>20.676299999999998</v>
      </c>
      <c r="M146" s="40">
        <f t="shared" si="58"/>
        <v>1987.8262999999997</v>
      </c>
      <c r="O146" s="45">
        <f t="shared" si="59"/>
        <v>9055.6531444444427</v>
      </c>
      <c r="P146" s="46">
        <f t="shared" si="68"/>
        <v>9.0556531444444435</v>
      </c>
      <c r="Q146" s="42">
        <f t="shared" si="60"/>
        <v>9.0556531444444452</v>
      </c>
      <c r="R146" s="46">
        <f t="shared" si="66"/>
        <v>0.11092256787572334</v>
      </c>
      <c r="S146" s="42">
        <f t="shared" si="61"/>
        <v>0</v>
      </c>
      <c r="T146" s="43">
        <f t="shared" si="67"/>
        <v>1.6226432099874614E-2</v>
      </c>
      <c r="V146" s="58">
        <f t="shared" si="62"/>
        <v>1823.9999999999998</v>
      </c>
      <c r="W146" s="58">
        <f t="shared" si="63"/>
        <v>0</v>
      </c>
      <c r="Y146" s="61">
        <f t="shared" si="48"/>
        <v>18926.814814814814</v>
      </c>
      <c r="Z146" s="61">
        <f t="shared" si="49"/>
        <v>18.926814814814815</v>
      </c>
      <c r="AA146" s="61">
        <f t="shared" si="50"/>
        <v>0</v>
      </c>
      <c r="AB146" s="63">
        <f t="shared" si="51"/>
        <v>0</v>
      </c>
      <c r="AD146" s="64">
        <f t="shared" si="52"/>
        <v>0</v>
      </c>
      <c r="AE146" s="64">
        <f t="shared" si="53"/>
        <v>1.6226432099874614E-2</v>
      </c>
      <c r="AJ146" s="36" t="str">
        <f t="shared" si="54"/>
        <v/>
      </c>
    </row>
    <row r="147" spans="2:36" ht="15.75" thickBot="1" x14ac:dyDescent="0.3">
      <c r="B147" s="14" t="s">
        <v>59</v>
      </c>
      <c r="C147" s="14">
        <v>143</v>
      </c>
      <c r="D147" s="14">
        <v>143</v>
      </c>
      <c r="E147" s="44">
        <v>18.899999999999999</v>
      </c>
      <c r="F147" s="37">
        <f t="shared" si="64"/>
        <v>0.4861111111111111</v>
      </c>
      <c r="G147" s="37">
        <f t="shared" si="65"/>
        <v>1.75</v>
      </c>
      <c r="I147" s="33">
        <f t="shared" si="47"/>
        <v>5.25</v>
      </c>
      <c r="J147" s="34">
        <f t="shared" si="55"/>
        <v>886.66666666666663</v>
      </c>
      <c r="K147" s="34">
        <f t="shared" si="56"/>
        <v>143.15</v>
      </c>
      <c r="L147" s="39">
        <f t="shared" si="57"/>
        <v>27.460518749999999</v>
      </c>
      <c r="M147" s="40">
        <f t="shared" si="58"/>
        <v>1057.2771854166667</v>
      </c>
      <c r="O147" s="45">
        <f t="shared" si="59"/>
        <v>5550.7052234375005</v>
      </c>
      <c r="P147" s="46">
        <f t="shared" si="68"/>
        <v>5.5507052234375003</v>
      </c>
      <c r="Q147" s="42">
        <f t="shared" si="60"/>
        <v>5.5507052234374985</v>
      </c>
      <c r="R147" s="46">
        <f t="shared" si="66"/>
        <v>0.11246443043778931</v>
      </c>
      <c r="S147" s="42">
        <f t="shared" si="61"/>
        <v>0</v>
      </c>
      <c r="T147" s="43">
        <f t="shared" si="67"/>
        <v>1.6226432099874614E-2</v>
      </c>
      <c r="V147" s="58">
        <f t="shared" si="62"/>
        <v>886.66666666666663</v>
      </c>
      <c r="W147" s="58">
        <f t="shared" si="63"/>
        <v>0</v>
      </c>
      <c r="Y147" s="61">
        <f t="shared" si="48"/>
        <v>25137</v>
      </c>
      <c r="Z147" s="61">
        <f t="shared" si="49"/>
        <v>25.137</v>
      </c>
      <c r="AA147" s="61">
        <f t="shared" si="50"/>
        <v>0</v>
      </c>
      <c r="AB147" s="63">
        <f t="shared" si="51"/>
        <v>0</v>
      </c>
      <c r="AD147" s="64">
        <f t="shared" si="52"/>
        <v>0</v>
      </c>
      <c r="AE147" s="64">
        <f t="shared" si="53"/>
        <v>1.6226432099874614E-2</v>
      </c>
      <c r="AJ147" s="36" t="str">
        <f t="shared" si="54"/>
        <v/>
      </c>
    </row>
    <row r="148" spans="2:36" ht="15.75" thickBot="1" x14ac:dyDescent="0.3">
      <c r="B148" s="14" t="s">
        <v>59</v>
      </c>
      <c r="C148" s="14">
        <v>144</v>
      </c>
      <c r="D148" s="14">
        <v>144</v>
      </c>
      <c r="E148" s="44">
        <v>19.899999999999999</v>
      </c>
      <c r="F148" s="37">
        <f t="shared" si="64"/>
        <v>0.26388888888888917</v>
      </c>
      <c r="G148" s="37">
        <f t="shared" si="65"/>
        <v>0.95000000000000107</v>
      </c>
      <c r="I148" s="33">
        <f t="shared" si="47"/>
        <v>5.5277777777777777</v>
      </c>
      <c r="J148" s="34">
        <f t="shared" si="55"/>
        <v>481.33333333333383</v>
      </c>
      <c r="K148" s="34">
        <f t="shared" si="56"/>
        <v>143.15</v>
      </c>
      <c r="L148" s="39">
        <f t="shared" si="57"/>
        <v>30.443268749999998</v>
      </c>
      <c r="M148" s="40">
        <f t="shared" si="58"/>
        <v>654.92660208333382</v>
      </c>
      <c r="O148" s="45">
        <f t="shared" si="59"/>
        <v>3620.2887170717618</v>
      </c>
      <c r="P148" s="46">
        <f t="shared" si="68"/>
        <v>3.6202887170717619</v>
      </c>
      <c r="Q148" s="42">
        <f t="shared" si="60"/>
        <v>3.6202887170717619</v>
      </c>
      <c r="R148" s="46">
        <f t="shared" si="66"/>
        <v>0.11347006619253147</v>
      </c>
      <c r="S148" s="42">
        <f t="shared" si="61"/>
        <v>0</v>
      </c>
      <c r="T148" s="43">
        <f t="shared" si="67"/>
        <v>1.6226432099874614E-2</v>
      </c>
      <c r="V148" s="58">
        <f t="shared" si="62"/>
        <v>481.33333333333383</v>
      </c>
      <c r="W148" s="58">
        <f t="shared" si="63"/>
        <v>0</v>
      </c>
      <c r="Y148" s="61">
        <f t="shared" si="48"/>
        <v>27867.370370370369</v>
      </c>
      <c r="Z148" s="61">
        <f t="shared" si="49"/>
        <v>27.86737037037037</v>
      </c>
      <c r="AA148" s="61">
        <f t="shared" si="50"/>
        <v>0</v>
      </c>
      <c r="AB148" s="63">
        <f t="shared" si="51"/>
        <v>0</v>
      </c>
      <c r="AD148" s="64">
        <f t="shared" si="52"/>
        <v>0</v>
      </c>
      <c r="AE148" s="64">
        <f t="shared" si="53"/>
        <v>1.6226432099874614E-2</v>
      </c>
      <c r="AJ148" s="36" t="str">
        <f t="shared" si="54"/>
        <v/>
      </c>
    </row>
    <row r="149" spans="2:36" ht="15.75" thickBot="1" x14ac:dyDescent="0.3">
      <c r="B149" s="14" t="s">
        <v>59</v>
      </c>
      <c r="C149" s="14">
        <v>145</v>
      </c>
      <c r="D149" s="14">
        <v>145</v>
      </c>
      <c r="E149" s="44">
        <v>20.8</v>
      </c>
      <c r="F149" s="37">
        <f t="shared" si="64"/>
        <v>0.40277777777777807</v>
      </c>
      <c r="G149" s="37">
        <f t="shared" si="65"/>
        <v>1.4500000000000011</v>
      </c>
      <c r="I149" s="33">
        <f t="shared" si="47"/>
        <v>5.7777777777777786</v>
      </c>
      <c r="J149" s="34">
        <f t="shared" si="55"/>
        <v>734.6666666666672</v>
      </c>
      <c r="K149" s="34">
        <f t="shared" si="56"/>
        <v>143.15</v>
      </c>
      <c r="L149" s="39">
        <f t="shared" si="57"/>
        <v>33.259200000000007</v>
      </c>
      <c r="M149" s="40">
        <f t="shared" si="58"/>
        <v>911.07586666666725</v>
      </c>
      <c r="O149" s="45">
        <f t="shared" si="59"/>
        <v>5263.9938962963006</v>
      </c>
      <c r="P149" s="46">
        <f t="shared" si="68"/>
        <v>5.2639938962963004</v>
      </c>
      <c r="Q149" s="42">
        <f t="shared" si="60"/>
        <v>5.2639938962962995</v>
      </c>
      <c r="R149" s="46">
        <f t="shared" si="66"/>
        <v>0.11493228671928045</v>
      </c>
      <c r="S149" s="42">
        <f t="shared" si="61"/>
        <v>0</v>
      </c>
      <c r="T149" s="43">
        <f t="shared" si="67"/>
        <v>1.6226432099874614E-2</v>
      </c>
      <c r="V149" s="58">
        <f t="shared" si="62"/>
        <v>734.6666666666672</v>
      </c>
      <c r="W149" s="58">
        <f t="shared" si="63"/>
        <v>0</v>
      </c>
      <c r="Y149" s="61">
        <f t="shared" si="48"/>
        <v>30445.037037037044</v>
      </c>
      <c r="Z149" s="61">
        <f t="shared" si="49"/>
        <v>30.445037037037043</v>
      </c>
      <c r="AA149" s="61">
        <f t="shared" si="50"/>
        <v>0</v>
      </c>
      <c r="AB149" s="63">
        <f t="shared" si="51"/>
        <v>0</v>
      </c>
      <c r="AD149" s="64">
        <f t="shared" si="52"/>
        <v>0</v>
      </c>
      <c r="AE149" s="64">
        <f t="shared" si="53"/>
        <v>1.6226432099874614E-2</v>
      </c>
      <c r="AJ149" s="36" t="str">
        <f t="shared" si="54"/>
        <v/>
      </c>
    </row>
    <row r="150" spans="2:36" ht="15.75" thickBot="1" x14ac:dyDescent="0.3">
      <c r="B150" s="14" t="s">
        <v>59</v>
      </c>
      <c r="C150" s="14">
        <v>146</v>
      </c>
      <c r="D150" s="14">
        <v>146</v>
      </c>
      <c r="E150" s="44">
        <v>22.8</v>
      </c>
      <c r="F150" s="37">
        <f t="shared" si="64"/>
        <v>0.63888888888888862</v>
      </c>
      <c r="G150" s="37">
        <f t="shared" si="65"/>
        <v>2.2999999999999989</v>
      </c>
      <c r="I150" s="33">
        <f t="shared" si="47"/>
        <v>6.3333333333333339</v>
      </c>
      <c r="J150" s="34">
        <f t="shared" si="55"/>
        <v>1165.3333333333328</v>
      </c>
      <c r="K150" s="34">
        <f t="shared" si="56"/>
        <v>143.15</v>
      </c>
      <c r="L150" s="39">
        <f t="shared" si="57"/>
        <v>39.962700000000005</v>
      </c>
      <c r="M150" s="40">
        <f t="shared" si="58"/>
        <v>1348.4460333333327</v>
      </c>
      <c r="O150" s="45">
        <f t="shared" si="59"/>
        <v>8540.1582111111074</v>
      </c>
      <c r="P150" s="46">
        <f t="shared" si="68"/>
        <v>8.5401582111111072</v>
      </c>
      <c r="Q150" s="42">
        <f t="shared" si="60"/>
        <v>8.540158211111109</v>
      </c>
      <c r="R150" s="46">
        <f t="shared" si="66"/>
        <v>0.11730455288903353</v>
      </c>
      <c r="S150" s="42">
        <f t="shared" si="61"/>
        <v>0</v>
      </c>
      <c r="T150" s="43">
        <f t="shared" si="67"/>
        <v>1.6226432099874614E-2</v>
      </c>
      <c r="V150" s="58">
        <f t="shared" si="62"/>
        <v>1165.3333333333328</v>
      </c>
      <c r="W150" s="58">
        <f t="shared" si="63"/>
        <v>0</v>
      </c>
      <c r="Y150" s="61">
        <f t="shared" si="48"/>
        <v>36581.333333333343</v>
      </c>
      <c r="Z150" s="61">
        <f t="shared" si="49"/>
        <v>36.58133333333334</v>
      </c>
      <c r="AA150" s="61">
        <f t="shared" si="50"/>
        <v>0</v>
      </c>
      <c r="AB150" s="63">
        <f t="shared" si="51"/>
        <v>0</v>
      </c>
      <c r="AD150" s="64">
        <f t="shared" si="52"/>
        <v>0</v>
      </c>
      <c r="AE150" s="64">
        <f t="shared" si="53"/>
        <v>1.6226432099874614E-2</v>
      </c>
      <c r="AJ150" s="36" t="str">
        <f t="shared" si="54"/>
        <v/>
      </c>
    </row>
    <row r="151" spans="2:36" ht="15.75" thickBot="1" x14ac:dyDescent="0.3">
      <c r="B151" s="14" t="s">
        <v>59</v>
      </c>
      <c r="C151" s="14">
        <v>147</v>
      </c>
      <c r="D151" s="14">
        <v>147</v>
      </c>
      <c r="E151" s="44">
        <v>25.4</v>
      </c>
      <c r="F151" s="37">
        <f t="shared" si="64"/>
        <v>0.68055555555555536</v>
      </c>
      <c r="G151" s="37">
        <f t="shared" si="65"/>
        <v>2.4499999999999993</v>
      </c>
      <c r="I151" s="33">
        <f t="shared" si="47"/>
        <v>7.0555555555555554</v>
      </c>
      <c r="J151" s="34">
        <f t="shared" si="55"/>
        <v>1241.333333333333</v>
      </c>
      <c r="K151" s="34">
        <f t="shared" si="56"/>
        <v>143.15</v>
      </c>
      <c r="L151" s="39">
        <f t="shared" si="57"/>
        <v>49.596674999999998</v>
      </c>
      <c r="M151" s="40">
        <f t="shared" si="58"/>
        <v>1434.0800083333331</v>
      </c>
      <c r="O151" s="45">
        <f t="shared" si="59"/>
        <v>10118.231169907405</v>
      </c>
      <c r="P151" s="46">
        <f t="shared" si="68"/>
        <v>10.118231169907405</v>
      </c>
      <c r="Q151" s="42">
        <f t="shared" si="60"/>
        <v>10.118231169907405</v>
      </c>
      <c r="R151" s="46">
        <f t="shared" si="66"/>
        <v>0.12011517265845226</v>
      </c>
      <c r="S151" s="42">
        <f t="shared" si="61"/>
        <v>0</v>
      </c>
      <c r="T151" s="43">
        <f t="shared" si="67"/>
        <v>1.6226432099874614E-2</v>
      </c>
      <c r="V151" s="58">
        <f t="shared" si="62"/>
        <v>1241.333333333333</v>
      </c>
      <c r="W151" s="58">
        <f t="shared" si="63"/>
        <v>0</v>
      </c>
      <c r="Y151" s="61">
        <f t="shared" si="48"/>
        <v>45400.148148148146</v>
      </c>
      <c r="Z151" s="61">
        <f t="shared" si="49"/>
        <v>45.400148148148148</v>
      </c>
      <c r="AA151" s="61">
        <f t="shared" si="50"/>
        <v>0</v>
      </c>
      <c r="AB151" s="63">
        <f t="shared" si="51"/>
        <v>0</v>
      </c>
      <c r="AD151" s="64">
        <f t="shared" si="52"/>
        <v>0</v>
      </c>
      <c r="AE151" s="64">
        <f t="shared" si="53"/>
        <v>1.6226432099874614E-2</v>
      </c>
      <c r="AJ151" s="36" t="str">
        <f t="shared" si="54"/>
        <v/>
      </c>
    </row>
    <row r="152" spans="2:36" ht="15.75" thickBot="1" x14ac:dyDescent="0.3">
      <c r="B152" s="14" t="s">
        <v>59</v>
      </c>
      <c r="C152" s="14">
        <v>148</v>
      </c>
      <c r="D152" s="14">
        <v>148</v>
      </c>
      <c r="E152" s="44">
        <v>27.7</v>
      </c>
      <c r="F152" s="37">
        <f t="shared" si="64"/>
        <v>0.5277777777777779</v>
      </c>
      <c r="G152" s="37">
        <f t="shared" si="65"/>
        <v>1.9000000000000004</v>
      </c>
      <c r="I152" s="33">
        <f t="shared" si="47"/>
        <v>7.6944444444444446</v>
      </c>
      <c r="J152" s="34">
        <f t="shared" si="55"/>
        <v>962.66666666666686</v>
      </c>
      <c r="K152" s="34">
        <f t="shared" si="56"/>
        <v>143.15</v>
      </c>
      <c r="L152" s="39">
        <f t="shared" si="57"/>
        <v>58.985418750000001</v>
      </c>
      <c r="M152" s="40">
        <f t="shared" si="58"/>
        <v>1164.8020854166668</v>
      </c>
      <c r="O152" s="45">
        <f t="shared" si="59"/>
        <v>8962.5049350115751</v>
      </c>
      <c r="P152" s="46">
        <f t="shared" si="68"/>
        <v>8.9625049350115749</v>
      </c>
      <c r="Q152" s="42">
        <f t="shared" si="60"/>
        <v>8.9625049350115749</v>
      </c>
      <c r="R152" s="46">
        <f t="shared" si="66"/>
        <v>0.12260475736262214</v>
      </c>
      <c r="S152" s="42">
        <f t="shared" si="61"/>
        <v>0</v>
      </c>
      <c r="T152" s="43">
        <f t="shared" si="67"/>
        <v>1.6226432099874614E-2</v>
      </c>
      <c r="V152" s="58">
        <f t="shared" si="62"/>
        <v>962.66666666666686</v>
      </c>
      <c r="W152" s="58">
        <f t="shared" si="63"/>
        <v>0</v>
      </c>
      <c r="Y152" s="61">
        <f t="shared" si="48"/>
        <v>53994.481481481489</v>
      </c>
      <c r="Z152" s="61">
        <f t="shared" si="49"/>
        <v>53.994481481481486</v>
      </c>
      <c r="AA152" s="61">
        <f t="shared" si="50"/>
        <v>0</v>
      </c>
      <c r="AB152" s="63">
        <f t="shared" si="51"/>
        <v>0</v>
      </c>
      <c r="AD152" s="64">
        <f t="shared" si="52"/>
        <v>0</v>
      </c>
      <c r="AE152" s="64">
        <f t="shared" si="53"/>
        <v>1.6701908307050539E-2</v>
      </c>
      <c r="AJ152" s="36" t="str">
        <f t="shared" si="54"/>
        <v/>
      </c>
    </row>
    <row r="153" spans="2:36" ht="15.75" thickBot="1" x14ac:dyDescent="0.3">
      <c r="B153" s="14" t="s">
        <v>59</v>
      </c>
      <c r="C153" s="14">
        <v>149</v>
      </c>
      <c r="D153" s="14">
        <v>149</v>
      </c>
      <c r="E153" s="44">
        <v>29.2</v>
      </c>
      <c r="F153" s="37">
        <f t="shared" si="64"/>
        <v>0.29166666666666685</v>
      </c>
      <c r="G153" s="37">
        <f t="shared" si="65"/>
        <v>1.0500000000000007</v>
      </c>
      <c r="I153" s="33">
        <f t="shared" si="47"/>
        <v>8.1111111111111107</v>
      </c>
      <c r="J153" s="34">
        <f t="shared" si="55"/>
        <v>532.00000000000034</v>
      </c>
      <c r="K153" s="34">
        <f t="shared" si="56"/>
        <v>143.15</v>
      </c>
      <c r="L153" s="39">
        <f t="shared" si="57"/>
        <v>65.546699999999987</v>
      </c>
      <c r="M153" s="40">
        <f t="shared" si="58"/>
        <v>740.69670000000031</v>
      </c>
      <c r="O153" s="45">
        <f t="shared" si="59"/>
        <v>6007.8732333333355</v>
      </c>
      <c r="P153" s="46">
        <f t="shared" si="68"/>
        <v>6.0078732333333358</v>
      </c>
      <c r="Q153" s="42">
        <f t="shared" si="60"/>
        <v>6.0078732333333358</v>
      </c>
      <c r="R153" s="46">
        <f t="shared" si="66"/>
        <v>0.12427361103854806</v>
      </c>
      <c r="S153" s="42">
        <f t="shared" si="61"/>
        <v>0</v>
      </c>
      <c r="T153" s="43">
        <f t="shared" si="67"/>
        <v>1.6226432099874614E-2</v>
      </c>
      <c r="V153" s="58">
        <f t="shared" si="62"/>
        <v>532.00000000000034</v>
      </c>
      <c r="W153" s="58">
        <f t="shared" si="63"/>
        <v>0</v>
      </c>
      <c r="Y153" s="61">
        <f t="shared" si="48"/>
        <v>60000.592592592584</v>
      </c>
      <c r="Z153" s="61">
        <f t="shared" si="49"/>
        <v>60.000592592592582</v>
      </c>
      <c r="AA153" s="61">
        <f t="shared" si="50"/>
        <v>0</v>
      </c>
      <c r="AB153" s="63">
        <f t="shared" si="51"/>
        <v>0</v>
      </c>
      <c r="AD153" s="64">
        <f t="shared" si="52"/>
        <v>0</v>
      </c>
      <c r="AE153" s="64">
        <f t="shared" si="53"/>
        <v>1.7121714282359181E-2</v>
      </c>
      <c r="AJ153" s="36">
        <f t="shared" si="54"/>
        <v>1711.714345833333</v>
      </c>
    </row>
    <row r="154" spans="2:36" ht="15.75" thickBot="1" x14ac:dyDescent="0.3">
      <c r="B154" s="14" t="s">
        <v>59</v>
      </c>
      <c r="C154" s="14">
        <v>150</v>
      </c>
      <c r="D154" s="14">
        <v>150</v>
      </c>
      <c r="E154" s="44">
        <v>29.8</v>
      </c>
      <c r="F154" s="37">
        <f t="shared" si="64"/>
        <v>2.7777777777777679E-2</v>
      </c>
      <c r="G154" s="37">
        <f t="shared" si="65"/>
        <v>9.9999999999999645E-2</v>
      </c>
      <c r="I154" s="33">
        <f t="shared" si="47"/>
        <v>8.2777777777777786</v>
      </c>
      <c r="J154" s="34">
        <f t="shared" si="55"/>
        <v>50.666666666666487</v>
      </c>
      <c r="K154" s="34">
        <f t="shared" si="56"/>
        <v>143.15</v>
      </c>
      <c r="L154" s="39">
        <f t="shared" si="57"/>
        <v>68.26807500000001</v>
      </c>
      <c r="M154" s="40">
        <f t="shared" si="58"/>
        <v>262.0847416666665</v>
      </c>
      <c r="O154" s="45">
        <f t="shared" si="59"/>
        <v>2169.4792504629618</v>
      </c>
      <c r="P154" s="46">
        <f t="shared" si="68"/>
        <v>2.1694792504629619</v>
      </c>
      <c r="Q154" s="42">
        <f t="shared" si="60"/>
        <v>2.1694792504629619</v>
      </c>
      <c r="R154" s="46">
        <f t="shared" si="66"/>
        <v>0.12487624416367667</v>
      </c>
      <c r="S154" s="42">
        <f t="shared" si="61"/>
        <v>1711.714345833333</v>
      </c>
      <c r="T154" s="43">
        <f t="shared" si="67"/>
        <v>1.6701908307050539E-2</v>
      </c>
      <c r="U154" s="65"/>
      <c r="V154" s="58">
        <f t="shared" si="62"/>
        <v>50.666666666666487</v>
      </c>
      <c r="W154" s="58">
        <f t="shared" si="63"/>
        <v>0</v>
      </c>
      <c r="Y154" s="61">
        <f t="shared" si="48"/>
        <v>62491.703703703723</v>
      </c>
      <c r="Z154" s="61">
        <f t="shared" si="49"/>
        <v>62.49170370370372</v>
      </c>
      <c r="AA154" s="61">
        <f t="shared" si="50"/>
        <v>1666.3703703704014</v>
      </c>
      <c r="AB154" s="63">
        <f t="shared" si="51"/>
        <v>1.6663703703704014</v>
      </c>
      <c r="AD154" s="64">
        <f t="shared" si="52"/>
        <v>-1.6663703703704014</v>
      </c>
      <c r="AE154" s="64">
        <f t="shared" si="53"/>
        <v>1.7439813947096837E-2</v>
      </c>
      <c r="AJ154" s="36">
        <f t="shared" si="54"/>
        <v>1511.301511111111</v>
      </c>
    </row>
    <row r="155" spans="2:36" ht="15.75" thickBot="1" x14ac:dyDescent="0.3">
      <c r="B155" s="14" t="s">
        <v>59</v>
      </c>
      <c r="C155" s="14">
        <v>151</v>
      </c>
      <c r="D155" s="14">
        <v>151</v>
      </c>
      <c r="E155" s="44">
        <v>29.4</v>
      </c>
      <c r="F155" s="37">
        <f t="shared" si="64"/>
        <v>-0.36111111111111133</v>
      </c>
      <c r="G155" s="37">
        <f t="shared" si="65"/>
        <v>-1.3000000000000007</v>
      </c>
      <c r="I155" s="33">
        <f t="shared" si="47"/>
        <v>8.1666666666666661</v>
      </c>
      <c r="J155" s="34">
        <f t="shared" si="55"/>
        <v>-658.66666666666708</v>
      </c>
      <c r="K155" s="34">
        <f t="shared" si="56"/>
        <v>143.15</v>
      </c>
      <c r="L155" s="39">
        <f t="shared" si="57"/>
        <v>66.447674999999975</v>
      </c>
      <c r="M155" s="40">
        <f t="shared" si="58"/>
        <v>209.59767499999998</v>
      </c>
      <c r="O155" s="45">
        <f t="shared" si="59"/>
        <v>1711.714345833333</v>
      </c>
      <c r="P155" s="46">
        <f t="shared" si="68"/>
        <v>1.711714345833333</v>
      </c>
      <c r="Q155" s="42">
        <f t="shared" si="60"/>
        <v>-3.6673967652777808</v>
      </c>
      <c r="R155" s="46">
        <f t="shared" si="66"/>
        <v>0.1253517203708526</v>
      </c>
      <c r="S155" s="42">
        <f t="shared" si="61"/>
        <v>1511.301511111111</v>
      </c>
      <c r="T155" s="43">
        <f t="shared" si="67"/>
        <v>1.7121714282359181E-2</v>
      </c>
      <c r="U155" s="65"/>
      <c r="V155" s="58">
        <f t="shared" si="62"/>
        <v>0</v>
      </c>
      <c r="W155" s="58">
        <f t="shared" si="63"/>
        <v>658.66666666666708</v>
      </c>
      <c r="Y155" s="61">
        <f t="shared" si="48"/>
        <v>60825.333333333321</v>
      </c>
      <c r="Z155" s="61">
        <f t="shared" si="49"/>
        <v>60.825333333333319</v>
      </c>
      <c r="AA155" s="61">
        <f t="shared" si="50"/>
        <v>8762.518518518511</v>
      </c>
      <c r="AB155" s="63">
        <f t="shared" si="51"/>
        <v>8.7625185185185117</v>
      </c>
      <c r="AD155" s="64">
        <f t="shared" si="52"/>
        <v>-8.7625185185185117</v>
      </c>
      <c r="AE155" s="64">
        <f t="shared" si="53"/>
        <v>1.7661614255304783E-2</v>
      </c>
      <c r="AJ155" s="36">
        <f t="shared" si="54"/>
        <v>1145.1587930555559</v>
      </c>
    </row>
    <row r="156" spans="2:36" ht="15.75" thickBot="1" x14ac:dyDescent="0.3">
      <c r="B156" s="14" t="s">
        <v>59</v>
      </c>
      <c r="C156" s="14">
        <v>152</v>
      </c>
      <c r="D156" s="14">
        <v>152</v>
      </c>
      <c r="E156" s="44">
        <v>27.2</v>
      </c>
      <c r="F156" s="37">
        <f t="shared" si="64"/>
        <v>-0.94444444444444398</v>
      </c>
      <c r="G156" s="37">
        <f t="shared" si="65"/>
        <v>-3.3999999999999986</v>
      </c>
      <c r="I156" s="33">
        <f t="shared" si="47"/>
        <v>7.5555555555555554</v>
      </c>
      <c r="J156" s="34">
        <f t="shared" si="55"/>
        <v>-1722.6666666666658</v>
      </c>
      <c r="K156" s="34">
        <f t="shared" si="56"/>
        <v>143.15</v>
      </c>
      <c r="L156" s="39">
        <f t="shared" si="57"/>
        <v>56.875199999999992</v>
      </c>
      <c r="M156" s="40">
        <f t="shared" si="58"/>
        <v>200.02519999999998</v>
      </c>
      <c r="O156" s="45">
        <f t="shared" si="59"/>
        <v>1511.301511111111</v>
      </c>
      <c r="P156" s="46">
        <f t="shared" si="68"/>
        <v>1.511301511111111</v>
      </c>
      <c r="Q156" s="42">
        <f t="shared" si="60"/>
        <v>-11.504402192592586</v>
      </c>
      <c r="R156" s="46">
        <f t="shared" si="66"/>
        <v>0.12577152634616123</v>
      </c>
      <c r="S156" s="42">
        <f t="shared" si="61"/>
        <v>1145.1587930555559</v>
      </c>
      <c r="T156" s="43">
        <f t="shared" si="67"/>
        <v>1.7439813947096837E-2</v>
      </c>
      <c r="U156" s="65"/>
      <c r="V156" s="58">
        <f t="shared" si="62"/>
        <v>0</v>
      </c>
      <c r="W156" s="58">
        <f t="shared" si="63"/>
        <v>1722.6666666666658</v>
      </c>
      <c r="Y156" s="61">
        <f t="shared" si="48"/>
        <v>52062.81481481481</v>
      </c>
      <c r="Z156" s="61">
        <f t="shared" si="49"/>
        <v>52.062814814814807</v>
      </c>
      <c r="AA156" s="61">
        <f t="shared" si="50"/>
        <v>16120.444444444431</v>
      </c>
      <c r="AB156" s="63">
        <f t="shared" si="51"/>
        <v>16.120444444444431</v>
      </c>
      <c r="AD156" s="64">
        <f t="shared" si="52"/>
        <v>-16.120444444444431</v>
      </c>
      <c r="AE156" s="64">
        <f t="shared" si="53"/>
        <v>1.7822474901089892E-2</v>
      </c>
      <c r="AJ156" s="36">
        <f t="shared" si="54"/>
        <v>798.48110954861136</v>
      </c>
    </row>
    <row r="157" spans="2:36" ht="15.75" thickBot="1" x14ac:dyDescent="0.3">
      <c r="B157" s="14" t="s">
        <v>59</v>
      </c>
      <c r="C157" s="14">
        <v>153</v>
      </c>
      <c r="D157" s="14">
        <v>153</v>
      </c>
      <c r="E157" s="44">
        <v>22.6</v>
      </c>
      <c r="F157" s="37">
        <f t="shared" si="64"/>
        <v>-1.3749999999999998</v>
      </c>
      <c r="G157" s="37">
        <f t="shared" si="65"/>
        <v>-4.9499999999999993</v>
      </c>
      <c r="I157" s="33">
        <f t="shared" si="47"/>
        <v>6.2777777777777786</v>
      </c>
      <c r="J157" s="34">
        <f t="shared" si="55"/>
        <v>-2507.9999999999995</v>
      </c>
      <c r="K157" s="34">
        <f t="shared" si="56"/>
        <v>143.15</v>
      </c>
      <c r="L157" s="39">
        <f t="shared" si="57"/>
        <v>39.264675000000004</v>
      </c>
      <c r="M157" s="40">
        <f t="shared" si="58"/>
        <v>182.41467500000002</v>
      </c>
      <c r="O157" s="45">
        <f t="shared" si="59"/>
        <v>1145.1587930555559</v>
      </c>
      <c r="P157" s="46">
        <f t="shared" si="68"/>
        <v>1.1451587930555558</v>
      </c>
      <c r="Q157" s="42">
        <f t="shared" si="60"/>
        <v>-14.59950787361111</v>
      </c>
      <c r="R157" s="46">
        <f t="shared" si="66"/>
        <v>0.12608962601089888</v>
      </c>
      <c r="S157" s="42">
        <f t="shared" si="61"/>
        <v>798.48110954861136</v>
      </c>
      <c r="T157" s="43">
        <f t="shared" si="67"/>
        <v>1.7661614255304783E-2</v>
      </c>
      <c r="U157" s="65">
        <f>SUM(S154:S159)</f>
        <v>6259.8207510416669</v>
      </c>
      <c r="V157" s="58">
        <f t="shared" si="62"/>
        <v>0</v>
      </c>
      <c r="W157" s="58">
        <f t="shared" si="63"/>
        <v>2507.9999999999995</v>
      </c>
      <c r="Y157" s="61">
        <f t="shared" si="48"/>
        <v>35942.37037037038</v>
      </c>
      <c r="Z157" s="61">
        <f t="shared" si="49"/>
        <v>35.942370370370377</v>
      </c>
      <c r="AA157" s="61">
        <f t="shared" si="50"/>
        <v>14881.222222222226</v>
      </c>
      <c r="AB157" s="63">
        <f t="shared" si="51"/>
        <v>14.881222222222226</v>
      </c>
      <c r="AD157" s="64">
        <f t="shared" si="52"/>
        <v>-14.881222222222226</v>
      </c>
      <c r="AE157" s="64">
        <f t="shared" si="53"/>
        <v>1.7965271197386189E-2</v>
      </c>
      <c r="AJ157" s="36">
        <f t="shared" si="54"/>
        <v>579.09832482638899</v>
      </c>
    </row>
    <row r="158" spans="2:36" ht="15.75" thickBot="1" x14ac:dyDescent="0.3">
      <c r="B158" s="14" t="s">
        <v>59</v>
      </c>
      <c r="C158" s="14">
        <v>154</v>
      </c>
      <c r="D158" s="14">
        <v>154</v>
      </c>
      <c r="E158" s="44">
        <v>17.3</v>
      </c>
      <c r="F158" s="37">
        <f t="shared" si="64"/>
        <v>-1.2916666666666667</v>
      </c>
      <c r="G158" s="37">
        <f t="shared" si="65"/>
        <v>-4.6500000000000004</v>
      </c>
      <c r="I158" s="33">
        <f t="shared" si="47"/>
        <v>4.8055555555555562</v>
      </c>
      <c r="J158" s="34">
        <f t="shared" si="55"/>
        <v>-2356</v>
      </c>
      <c r="K158" s="34">
        <f t="shared" si="56"/>
        <v>143.15</v>
      </c>
      <c r="L158" s="39">
        <f t="shared" si="57"/>
        <v>23.007918750000005</v>
      </c>
      <c r="M158" s="40">
        <f t="shared" si="58"/>
        <v>166.15791875000002</v>
      </c>
      <c r="O158" s="45">
        <f t="shared" si="59"/>
        <v>798.48110954861136</v>
      </c>
      <c r="P158" s="46">
        <f t="shared" si="68"/>
        <v>0.7984811095486114</v>
      </c>
      <c r="Q158" s="42">
        <f t="shared" si="60"/>
        <v>-10.52340777934028</v>
      </c>
      <c r="R158" s="46">
        <f t="shared" si="66"/>
        <v>0.12631142631910683</v>
      </c>
      <c r="S158" s="42">
        <f t="shared" si="61"/>
        <v>579.09832482638899</v>
      </c>
      <c r="T158" s="43">
        <f t="shared" si="67"/>
        <v>1.7822474901089892E-2</v>
      </c>
      <c r="U158" s="65"/>
      <c r="V158" s="58">
        <f t="shared" si="62"/>
        <v>0</v>
      </c>
      <c r="W158" s="58">
        <f t="shared" si="63"/>
        <v>2356</v>
      </c>
      <c r="Y158" s="61">
        <f t="shared" si="48"/>
        <v>21061.148148148153</v>
      </c>
      <c r="Z158" s="61">
        <f t="shared" si="49"/>
        <v>21.061148148148153</v>
      </c>
      <c r="AA158" s="61">
        <f t="shared" si="50"/>
        <v>8613.3333333333376</v>
      </c>
      <c r="AB158" s="63">
        <f t="shared" si="51"/>
        <v>8.6133333333333368</v>
      </c>
      <c r="AD158" s="64">
        <f t="shared" si="52"/>
        <v>-8.6133333333333368</v>
      </c>
      <c r="AE158" s="64">
        <f t="shared" si="53"/>
        <v>1.7965271197386189E-2</v>
      </c>
      <c r="AJ158" s="36">
        <f t="shared" si="54"/>
        <v>514.06666666666672</v>
      </c>
    </row>
    <row r="159" spans="2:36" ht="15.75" thickBot="1" x14ac:dyDescent="0.3">
      <c r="B159" s="14" t="s">
        <v>59</v>
      </c>
      <c r="C159" s="14">
        <v>155</v>
      </c>
      <c r="D159" s="14">
        <v>155</v>
      </c>
      <c r="E159" s="44">
        <v>13.3</v>
      </c>
      <c r="F159" s="37">
        <f t="shared" si="64"/>
        <v>-0.73611111111111116</v>
      </c>
      <c r="G159" s="37">
        <f t="shared" si="65"/>
        <v>-2.6500000000000004</v>
      </c>
      <c r="I159" s="33">
        <f t="shared" si="47"/>
        <v>3.6944444444444446</v>
      </c>
      <c r="J159" s="34">
        <f t="shared" si="55"/>
        <v>-1342.6666666666667</v>
      </c>
      <c r="K159" s="34">
        <f t="shared" si="56"/>
        <v>143.15</v>
      </c>
      <c r="L159" s="39">
        <f t="shared" si="57"/>
        <v>13.59841875</v>
      </c>
      <c r="M159" s="40">
        <f t="shared" si="58"/>
        <v>156.74841875000001</v>
      </c>
      <c r="O159" s="45">
        <f t="shared" si="59"/>
        <v>579.09832482638899</v>
      </c>
      <c r="P159" s="46">
        <f t="shared" si="68"/>
        <v>0.57909832482638901</v>
      </c>
      <c r="Q159" s="42">
        <f t="shared" si="60"/>
        <v>-4.3813090825810184</v>
      </c>
      <c r="R159" s="46">
        <f t="shared" si="66"/>
        <v>0.12647228696489193</v>
      </c>
      <c r="S159" s="42">
        <f t="shared" si="61"/>
        <v>514.06666666666672</v>
      </c>
      <c r="T159" s="43">
        <f t="shared" si="67"/>
        <v>1.7965271197386189E-2</v>
      </c>
      <c r="U159" s="65"/>
      <c r="V159" s="58">
        <f t="shared" si="62"/>
        <v>0</v>
      </c>
      <c r="W159" s="58">
        <f t="shared" si="63"/>
        <v>1342.6666666666667</v>
      </c>
      <c r="Y159" s="61">
        <f t="shared" si="48"/>
        <v>12447.814814814816</v>
      </c>
      <c r="Z159" s="61">
        <f t="shared" si="49"/>
        <v>12.447814814814816</v>
      </c>
      <c r="AA159" s="61">
        <f t="shared" si="50"/>
        <v>2314.4814814814818</v>
      </c>
      <c r="AB159" s="63">
        <f t="shared" si="51"/>
        <v>2.3144814814814816</v>
      </c>
      <c r="AD159" s="64">
        <f t="shared" si="52"/>
        <v>-2.3144814814814816</v>
      </c>
      <c r="AE159" s="64">
        <f t="shared" si="53"/>
        <v>1.7965271197386189E-2</v>
      </c>
      <c r="AJ159" s="36" t="str">
        <f t="shared" si="54"/>
        <v/>
      </c>
    </row>
    <row r="160" spans="2:36" ht="15.75" thickBot="1" x14ac:dyDescent="0.3">
      <c r="B160" s="14" t="s">
        <v>59</v>
      </c>
      <c r="C160" s="14">
        <v>156</v>
      </c>
      <c r="D160" s="14">
        <v>156</v>
      </c>
      <c r="E160" s="44">
        <v>12</v>
      </c>
      <c r="F160" s="37">
        <f t="shared" si="64"/>
        <v>-9.7222222222222363E-2</v>
      </c>
      <c r="G160" s="37">
        <f t="shared" si="65"/>
        <v>-0.35000000000000053</v>
      </c>
      <c r="I160" s="33">
        <f t="shared" si="47"/>
        <v>3.3333333333333335</v>
      </c>
      <c r="J160" s="34">
        <f t="shared" si="55"/>
        <v>-177.3333333333336</v>
      </c>
      <c r="K160" s="34">
        <f t="shared" si="56"/>
        <v>143.15</v>
      </c>
      <c r="L160" s="39">
        <f t="shared" si="57"/>
        <v>11.07</v>
      </c>
      <c r="M160" s="40">
        <f t="shared" si="58"/>
        <v>154.22</v>
      </c>
      <c r="O160" s="45">
        <f t="shared" si="59"/>
        <v>514.06666666666672</v>
      </c>
      <c r="P160" s="46">
        <f t="shared" si="68"/>
        <v>0.51406666666666667</v>
      </c>
      <c r="Q160" s="42">
        <f t="shared" si="60"/>
        <v>-7.7044444444445317E-2</v>
      </c>
      <c r="R160" s="46">
        <f t="shared" si="66"/>
        <v>0.12661508326118823</v>
      </c>
      <c r="S160" s="42">
        <f t="shared" si="61"/>
        <v>0</v>
      </c>
      <c r="T160" s="43">
        <f t="shared" si="67"/>
        <v>1.7965271197386189E-2</v>
      </c>
      <c r="V160" s="58">
        <f t="shared" si="62"/>
        <v>0</v>
      </c>
      <c r="W160" s="58">
        <f t="shared" si="63"/>
        <v>177.3333333333336</v>
      </c>
      <c r="Y160" s="61">
        <f t="shared" si="48"/>
        <v>10133.333333333334</v>
      </c>
      <c r="Z160" s="61">
        <f t="shared" si="49"/>
        <v>10.133333333333335</v>
      </c>
      <c r="AA160" s="61">
        <f t="shared" si="50"/>
        <v>0</v>
      </c>
      <c r="AB160" s="63">
        <f t="shared" si="51"/>
        <v>0</v>
      </c>
      <c r="AD160" s="64">
        <f t="shared" si="52"/>
        <v>0</v>
      </c>
      <c r="AE160" s="64">
        <f t="shared" si="53"/>
        <v>1.7965271197386189E-2</v>
      </c>
      <c r="AJ160" s="36" t="str">
        <f t="shared" si="54"/>
        <v/>
      </c>
    </row>
    <row r="161" spans="2:36" ht="15.75" thickBot="1" x14ac:dyDescent="0.3">
      <c r="B161" s="14" t="s">
        <v>59</v>
      </c>
      <c r="C161" s="14">
        <v>157</v>
      </c>
      <c r="D161" s="14">
        <v>157</v>
      </c>
      <c r="E161" s="44">
        <v>12.6</v>
      </c>
      <c r="F161" s="37">
        <f t="shared" si="64"/>
        <v>0.29166666666666663</v>
      </c>
      <c r="G161" s="37">
        <f t="shared" si="65"/>
        <v>1.0499999999999998</v>
      </c>
      <c r="I161" s="33">
        <f t="shared" si="47"/>
        <v>3.5</v>
      </c>
      <c r="J161" s="34">
        <f t="shared" si="55"/>
        <v>531.99999999999989</v>
      </c>
      <c r="K161" s="34">
        <f t="shared" si="56"/>
        <v>143.15</v>
      </c>
      <c r="L161" s="39">
        <f t="shared" si="57"/>
        <v>12.204675</v>
      </c>
      <c r="M161" s="40">
        <f t="shared" si="58"/>
        <v>687.35467499999993</v>
      </c>
      <c r="O161" s="45">
        <f t="shared" si="59"/>
        <v>2405.7413624999999</v>
      </c>
      <c r="P161" s="46">
        <f t="shared" si="68"/>
        <v>2.4057413624999997</v>
      </c>
      <c r="Q161" s="42">
        <f t="shared" si="60"/>
        <v>2.4057413624999993</v>
      </c>
      <c r="R161" s="46">
        <f t="shared" si="66"/>
        <v>0.12728334475077155</v>
      </c>
      <c r="S161" s="42">
        <f t="shared" si="61"/>
        <v>0</v>
      </c>
      <c r="T161" s="43">
        <f t="shared" si="67"/>
        <v>1.7965271197386189E-2</v>
      </c>
      <c r="V161" s="58">
        <f t="shared" si="62"/>
        <v>531.99999999999989</v>
      </c>
      <c r="W161" s="58">
        <f t="shared" si="63"/>
        <v>0</v>
      </c>
      <c r="Y161" s="61">
        <f t="shared" si="48"/>
        <v>11172</v>
      </c>
      <c r="Z161" s="61">
        <f t="shared" si="49"/>
        <v>11.172000000000001</v>
      </c>
      <c r="AA161" s="61">
        <f t="shared" si="50"/>
        <v>0</v>
      </c>
      <c r="AB161" s="63">
        <f t="shared" si="51"/>
        <v>0</v>
      </c>
      <c r="AD161" s="64">
        <f t="shared" si="52"/>
        <v>0</v>
      </c>
      <c r="AE161" s="64">
        <f t="shared" si="53"/>
        <v>1.7965271197386189E-2</v>
      </c>
      <c r="AJ161" s="36" t="str">
        <f t="shared" si="54"/>
        <v/>
      </c>
    </row>
    <row r="162" spans="2:36" ht="15.75" thickBot="1" x14ac:dyDescent="0.3">
      <c r="B162" s="14" t="s">
        <v>59</v>
      </c>
      <c r="C162" s="14">
        <v>158</v>
      </c>
      <c r="D162" s="14">
        <v>158</v>
      </c>
      <c r="E162" s="44">
        <v>14.1</v>
      </c>
      <c r="F162" s="37">
        <f t="shared" si="64"/>
        <v>0.63888888888888884</v>
      </c>
      <c r="G162" s="37">
        <f t="shared" si="65"/>
        <v>2.2999999999999998</v>
      </c>
      <c r="I162" s="33">
        <f t="shared" si="47"/>
        <v>3.916666666666667</v>
      </c>
      <c r="J162" s="34">
        <f t="shared" si="55"/>
        <v>1165.3333333333333</v>
      </c>
      <c r="K162" s="34">
        <f t="shared" si="56"/>
        <v>143.15</v>
      </c>
      <c r="L162" s="39">
        <f t="shared" si="57"/>
        <v>15.283518750000002</v>
      </c>
      <c r="M162" s="40">
        <f t="shared" si="58"/>
        <v>1323.7668520833333</v>
      </c>
      <c r="O162" s="45">
        <f t="shared" si="59"/>
        <v>5184.7535039930563</v>
      </c>
      <c r="P162" s="46">
        <f t="shared" si="68"/>
        <v>5.1847535039930559</v>
      </c>
      <c r="Q162" s="42">
        <f t="shared" si="60"/>
        <v>5.1847535039930559</v>
      </c>
      <c r="R162" s="46">
        <f t="shared" si="66"/>
        <v>0.1287235540574363</v>
      </c>
      <c r="S162" s="42">
        <f t="shared" si="61"/>
        <v>0</v>
      </c>
      <c r="T162" s="43">
        <f t="shared" si="67"/>
        <v>1.7965271197386189E-2</v>
      </c>
      <c r="V162" s="58">
        <f t="shared" si="62"/>
        <v>1165.3333333333333</v>
      </c>
      <c r="W162" s="58">
        <f t="shared" si="63"/>
        <v>0</v>
      </c>
      <c r="Y162" s="61">
        <f t="shared" si="48"/>
        <v>13990.333333333336</v>
      </c>
      <c r="Z162" s="61">
        <f t="shared" si="49"/>
        <v>13.990333333333336</v>
      </c>
      <c r="AA162" s="61">
        <f t="shared" si="50"/>
        <v>0</v>
      </c>
      <c r="AB162" s="63">
        <f t="shared" si="51"/>
        <v>0</v>
      </c>
      <c r="AD162" s="64">
        <f t="shared" si="52"/>
        <v>0</v>
      </c>
      <c r="AE162" s="64">
        <f t="shared" si="53"/>
        <v>1.7965271197386189E-2</v>
      </c>
      <c r="AJ162" s="36" t="str">
        <f t="shared" si="54"/>
        <v/>
      </c>
    </row>
    <row r="163" spans="2:36" ht="15.75" thickBot="1" x14ac:dyDescent="0.3">
      <c r="B163" s="14" t="s">
        <v>59</v>
      </c>
      <c r="C163" s="14">
        <v>159</v>
      </c>
      <c r="D163" s="14">
        <v>159</v>
      </c>
      <c r="E163" s="44">
        <v>17.2</v>
      </c>
      <c r="F163" s="37">
        <f t="shared" si="64"/>
        <v>0.83333333333333359</v>
      </c>
      <c r="G163" s="37">
        <f t="shared" si="65"/>
        <v>3.0000000000000009</v>
      </c>
      <c r="I163" s="33">
        <f t="shared" si="47"/>
        <v>4.7777777777777777</v>
      </c>
      <c r="J163" s="34">
        <f t="shared" si="55"/>
        <v>1520.0000000000005</v>
      </c>
      <c r="K163" s="34">
        <f t="shared" si="56"/>
        <v>143.15</v>
      </c>
      <c r="L163" s="39">
        <f t="shared" si="57"/>
        <v>22.742699999999996</v>
      </c>
      <c r="M163" s="40">
        <f t="shared" si="58"/>
        <v>1685.8927000000003</v>
      </c>
      <c r="O163" s="45">
        <f t="shared" si="59"/>
        <v>8054.8206777777796</v>
      </c>
      <c r="P163" s="46">
        <f t="shared" si="68"/>
        <v>8.05482067777778</v>
      </c>
      <c r="Q163" s="42">
        <f t="shared" si="60"/>
        <v>8.05482067777778</v>
      </c>
      <c r="R163" s="46">
        <f t="shared" si="66"/>
        <v>0.13096100424570789</v>
      </c>
      <c r="S163" s="42">
        <f t="shared" si="61"/>
        <v>0</v>
      </c>
      <c r="T163" s="43">
        <f t="shared" si="67"/>
        <v>1.7965271197386189E-2</v>
      </c>
      <c r="V163" s="58">
        <f t="shared" si="62"/>
        <v>1520.0000000000005</v>
      </c>
      <c r="W163" s="58">
        <f t="shared" si="63"/>
        <v>0</v>
      </c>
      <c r="Y163" s="61">
        <f t="shared" si="48"/>
        <v>20818.370370370369</v>
      </c>
      <c r="Z163" s="61">
        <f t="shared" si="49"/>
        <v>20.818370370370367</v>
      </c>
      <c r="AA163" s="61">
        <f t="shared" si="50"/>
        <v>0</v>
      </c>
      <c r="AB163" s="63">
        <f t="shared" si="51"/>
        <v>0</v>
      </c>
      <c r="AD163" s="64">
        <f t="shared" si="52"/>
        <v>0</v>
      </c>
      <c r="AE163" s="64">
        <f t="shared" si="53"/>
        <v>1.7965271197386189E-2</v>
      </c>
      <c r="AJ163" s="36" t="str">
        <f t="shared" si="54"/>
        <v/>
      </c>
    </row>
    <row r="164" spans="2:36" ht="15.75" thickBot="1" x14ac:dyDescent="0.3">
      <c r="B164" s="14" t="s">
        <v>59</v>
      </c>
      <c r="C164" s="14">
        <v>160</v>
      </c>
      <c r="D164" s="14">
        <v>160</v>
      </c>
      <c r="E164" s="44">
        <v>20.100000000000001</v>
      </c>
      <c r="F164" s="37">
        <f t="shared" si="64"/>
        <v>0.86111111111111094</v>
      </c>
      <c r="G164" s="37">
        <f t="shared" si="65"/>
        <v>3.0999999999999996</v>
      </c>
      <c r="I164" s="33">
        <f t="shared" si="47"/>
        <v>5.5833333333333339</v>
      </c>
      <c r="J164" s="34">
        <f t="shared" si="55"/>
        <v>1570.6666666666663</v>
      </c>
      <c r="K164" s="34">
        <f t="shared" si="56"/>
        <v>143.15</v>
      </c>
      <c r="L164" s="39">
        <f t="shared" si="57"/>
        <v>31.058268750000007</v>
      </c>
      <c r="M164" s="40">
        <f t="shared" si="58"/>
        <v>1744.8749354166662</v>
      </c>
      <c r="O164" s="45">
        <f t="shared" si="59"/>
        <v>9742.2183894097197</v>
      </c>
      <c r="P164" s="46">
        <f t="shared" si="68"/>
        <v>9.7422183894097198</v>
      </c>
      <c r="Q164" s="42">
        <f t="shared" si="60"/>
        <v>9.7422183894097216</v>
      </c>
      <c r="R164" s="46">
        <f t="shared" si="66"/>
        <v>0.13366717602054393</v>
      </c>
      <c r="S164" s="42">
        <f t="shared" si="61"/>
        <v>0</v>
      </c>
      <c r="T164" s="43">
        <f t="shared" si="67"/>
        <v>1.7965271197386189E-2</v>
      </c>
      <c r="V164" s="58">
        <f t="shared" si="62"/>
        <v>1570.6666666666663</v>
      </c>
      <c r="W164" s="58">
        <f t="shared" si="63"/>
        <v>0</v>
      </c>
      <c r="Y164" s="61">
        <f t="shared" si="48"/>
        <v>28430.333333333339</v>
      </c>
      <c r="Z164" s="61">
        <f t="shared" si="49"/>
        <v>28.430333333333341</v>
      </c>
      <c r="AA164" s="61">
        <f t="shared" si="50"/>
        <v>0</v>
      </c>
      <c r="AB164" s="63">
        <f t="shared" si="51"/>
        <v>0</v>
      </c>
      <c r="AD164" s="64">
        <f t="shared" si="52"/>
        <v>0</v>
      </c>
      <c r="AE164" s="64">
        <f t="shared" si="53"/>
        <v>1.7965271197386189E-2</v>
      </c>
      <c r="AJ164" s="36" t="str">
        <f t="shared" si="54"/>
        <v/>
      </c>
    </row>
    <row r="165" spans="2:36" ht="15.75" thickBot="1" x14ac:dyDescent="0.3">
      <c r="B165" s="14" t="s">
        <v>59</v>
      </c>
      <c r="C165" s="14">
        <v>161</v>
      </c>
      <c r="D165" s="14">
        <v>161</v>
      </c>
      <c r="E165" s="44">
        <v>23.4</v>
      </c>
      <c r="F165" s="37">
        <f t="shared" si="64"/>
        <v>0.74999999999999978</v>
      </c>
      <c r="G165" s="37">
        <f t="shared" si="65"/>
        <v>2.6999999999999993</v>
      </c>
      <c r="I165" s="33">
        <f t="shared" si="47"/>
        <v>6.5</v>
      </c>
      <c r="J165" s="34">
        <f t="shared" si="55"/>
        <v>1367.9999999999995</v>
      </c>
      <c r="K165" s="34">
        <f t="shared" si="56"/>
        <v>143.15</v>
      </c>
      <c r="L165" s="39">
        <f t="shared" si="57"/>
        <v>42.093674999999998</v>
      </c>
      <c r="M165" s="40">
        <f t="shared" si="58"/>
        <v>1553.2436749999995</v>
      </c>
      <c r="O165" s="45">
        <f t="shared" si="59"/>
        <v>10096.083887499997</v>
      </c>
      <c r="P165" s="46">
        <f t="shared" si="68"/>
        <v>10.096083887499997</v>
      </c>
      <c r="Q165" s="42">
        <f t="shared" si="60"/>
        <v>10.096083887499997</v>
      </c>
      <c r="R165" s="46">
        <f t="shared" si="66"/>
        <v>0.13647164376707172</v>
      </c>
      <c r="S165" s="42">
        <f t="shared" si="61"/>
        <v>0</v>
      </c>
      <c r="T165" s="43">
        <f t="shared" si="67"/>
        <v>1.7965271197386189E-2</v>
      </c>
      <c r="V165" s="58">
        <f t="shared" si="62"/>
        <v>1367.9999999999995</v>
      </c>
      <c r="W165" s="58">
        <f t="shared" si="63"/>
        <v>0</v>
      </c>
      <c r="Y165" s="61">
        <f t="shared" si="48"/>
        <v>38532</v>
      </c>
      <c r="Z165" s="61">
        <f t="shared" si="49"/>
        <v>38.531999999999996</v>
      </c>
      <c r="AA165" s="61">
        <f t="shared" si="50"/>
        <v>0</v>
      </c>
      <c r="AB165" s="63">
        <f t="shared" si="51"/>
        <v>0</v>
      </c>
      <c r="AD165" s="64">
        <f t="shared" si="52"/>
        <v>0</v>
      </c>
      <c r="AE165" s="64">
        <f t="shared" si="53"/>
        <v>1.7965271197386189E-2</v>
      </c>
      <c r="AJ165" s="36" t="str">
        <f t="shared" si="54"/>
        <v/>
      </c>
    </row>
    <row r="166" spans="2:36" ht="15.75" thickBot="1" x14ac:dyDescent="0.3">
      <c r="B166" s="14" t="s">
        <v>59</v>
      </c>
      <c r="C166" s="14">
        <v>162</v>
      </c>
      <c r="D166" s="14">
        <v>162</v>
      </c>
      <c r="E166" s="44">
        <v>25.5</v>
      </c>
      <c r="F166" s="37">
        <f t="shared" si="64"/>
        <v>0.5833333333333337</v>
      </c>
      <c r="G166" s="37">
        <f t="shared" si="65"/>
        <v>2.1000000000000014</v>
      </c>
      <c r="I166" s="33">
        <f t="shared" si="47"/>
        <v>7.0833333333333339</v>
      </c>
      <c r="J166" s="34">
        <f t="shared" si="55"/>
        <v>1064.0000000000007</v>
      </c>
      <c r="K166" s="34">
        <f t="shared" si="56"/>
        <v>143.15</v>
      </c>
      <c r="L166" s="39">
        <f t="shared" si="57"/>
        <v>49.987968750000007</v>
      </c>
      <c r="M166" s="40">
        <f t="shared" si="58"/>
        <v>1257.1379687500007</v>
      </c>
      <c r="O166" s="45">
        <f t="shared" si="59"/>
        <v>8904.7272786458398</v>
      </c>
      <c r="P166" s="46">
        <f t="shared" si="68"/>
        <v>8.90472727864584</v>
      </c>
      <c r="Q166" s="42">
        <f t="shared" si="60"/>
        <v>8.90472727864584</v>
      </c>
      <c r="R166" s="46">
        <f t="shared" si="66"/>
        <v>0.13894517912225113</v>
      </c>
      <c r="S166" s="42">
        <f t="shared" si="61"/>
        <v>0</v>
      </c>
      <c r="T166" s="43">
        <f t="shared" si="67"/>
        <v>1.7965271197386189E-2</v>
      </c>
      <c r="V166" s="58">
        <f t="shared" si="62"/>
        <v>1064.0000000000007</v>
      </c>
      <c r="W166" s="58">
        <f t="shared" si="63"/>
        <v>0</v>
      </c>
      <c r="Y166" s="61">
        <f t="shared" si="48"/>
        <v>45758.333333333343</v>
      </c>
      <c r="Z166" s="61">
        <f t="shared" si="49"/>
        <v>45.75833333333334</v>
      </c>
      <c r="AA166" s="61">
        <f t="shared" si="50"/>
        <v>0</v>
      </c>
      <c r="AB166" s="63">
        <f t="shared" si="51"/>
        <v>0</v>
      </c>
      <c r="AD166" s="64">
        <f t="shared" si="52"/>
        <v>0</v>
      </c>
      <c r="AE166" s="64">
        <f t="shared" si="53"/>
        <v>1.7965271197386189E-2</v>
      </c>
      <c r="AJ166" s="36" t="str">
        <f t="shared" si="54"/>
        <v/>
      </c>
    </row>
    <row r="167" spans="2:36" ht="15.75" thickBot="1" x14ac:dyDescent="0.3">
      <c r="B167" s="14" t="s">
        <v>59</v>
      </c>
      <c r="C167" s="14">
        <v>163</v>
      </c>
      <c r="D167" s="14">
        <v>163</v>
      </c>
      <c r="E167" s="44">
        <v>27.6</v>
      </c>
      <c r="F167" s="37">
        <f t="shared" si="64"/>
        <v>0.55555555555555558</v>
      </c>
      <c r="G167" s="37">
        <f t="shared" si="65"/>
        <v>2</v>
      </c>
      <c r="I167" s="33">
        <f t="shared" si="47"/>
        <v>7.666666666666667</v>
      </c>
      <c r="J167" s="34">
        <f t="shared" si="55"/>
        <v>1013.3333333333334</v>
      </c>
      <c r="K167" s="34">
        <f t="shared" si="56"/>
        <v>143.15</v>
      </c>
      <c r="L167" s="39">
        <f t="shared" si="57"/>
        <v>58.560300000000005</v>
      </c>
      <c r="M167" s="40">
        <f t="shared" si="58"/>
        <v>1215.0436333333334</v>
      </c>
      <c r="O167" s="45">
        <f t="shared" si="59"/>
        <v>9315.3345222222233</v>
      </c>
      <c r="P167" s="46">
        <f t="shared" si="68"/>
        <v>9.3153345222222228</v>
      </c>
      <c r="Q167" s="42">
        <f t="shared" si="60"/>
        <v>9.3153345222222228</v>
      </c>
      <c r="R167" s="46">
        <f t="shared" si="66"/>
        <v>0.14153277204509063</v>
      </c>
      <c r="S167" s="42">
        <f t="shared" si="61"/>
        <v>0</v>
      </c>
      <c r="T167" s="43">
        <f t="shared" si="67"/>
        <v>1.7965271197386189E-2</v>
      </c>
      <c r="V167" s="58">
        <f t="shared" si="62"/>
        <v>1013.3333333333334</v>
      </c>
      <c r="W167" s="58">
        <f t="shared" si="63"/>
        <v>0</v>
      </c>
      <c r="Y167" s="61">
        <f t="shared" si="48"/>
        <v>53605.333333333343</v>
      </c>
      <c r="Z167" s="61">
        <f t="shared" si="49"/>
        <v>53.605333333333341</v>
      </c>
      <c r="AA167" s="61">
        <f t="shared" si="50"/>
        <v>0</v>
      </c>
      <c r="AB167" s="63">
        <f t="shared" si="51"/>
        <v>0</v>
      </c>
      <c r="AD167" s="64">
        <f t="shared" si="52"/>
        <v>0</v>
      </c>
      <c r="AE167" s="64">
        <f t="shared" si="53"/>
        <v>1.7965271197386189E-2</v>
      </c>
      <c r="AJ167" s="36" t="str">
        <f t="shared" si="54"/>
        <v/>
      </c>
    </row>
    <row r="168" spans="2:36" ht="15.75" thickBot="1" x14ac:dyDescent="0.3">
      <c r="B168" s="14" t="s">
        <v>59</v>
      </c>
      <c r="C168" s="14">
        <v>164</v>
      </c>
      <c r="D168" s="14">
        <v>164</v>
      </c>
      <c r="E168" s="44">
        <v>29.5</v>
      </c>
      <c r="F168" s="37">
        <f t="shared" si="64"/>
        <v>0.4861111111111111</v>
      </c>
      <c r="G168" s="37">
        <f t="shared" si="65"/>
        <v>1.75</v>
      </c>
      <c r="I168" s="33">
        <f t="shared" si="47"/>
        <v>8.1944444444444446</v>
      </c>
      <c r="J168" s="34">
        <f t="shared" si="55"/>
        <v>886.66666666666663</v>
      </c>
      <c r="K168" s="34">
        <f t="shared" si="56"/>
        <v>143.15</v>
      </c>
      <c r="L168" s="39">
        <f t="shared" si="57"/>
        <v>66.900468750000002</v>
      </c>
      <c r="M168" s="40">
        <f t="shared" si="58"/>
        <v>1096.7171354166667</v>
      </c>
      <c r="O168" s="45">
        <f t="shared" si="59"/>
        <v>8986.9876374421292</v>
      </c>
      <c r="P168" s="46">
        <f t="shared" si="68"/>
        <v>8.9869876374421285</v>
      </c>
      <c r="Q168" s="42">
        <f t="shared" si="60"/>
        <v>8.9869876374421285</v>
      </c>
      <c r="R168" s="46">
        <f t="shared" si="66"/>
        <v>0.14402915749993567</v>
      </c>
      <c r="S168" s="42">
        <f t="shared" si="61"/>
        <v>0</v>
      </c>
      <c r="T168" s="43">
        <f t="shared" si="67"/>
        <v>1.7965271197386189E-2</v>
      </c>
      <c r="V168" s="58">
        <f t="shared" si="62"/>
        <v>886.66666666666663</v>
      </c>
      <c r="W168" s="58">
        <f t="shared" si="63"/>
        <v>0</v>
      </c>
      <c r="Y168" s="61">
        <f t="shared" si="48"/>
        <v>61239.81481481481</v>
      </c>
      <c r="Z168" s="61">
        <f t="shared" si="49"/>
        <v>61.239814814814807</v>
      </c>
      <c r="AA168" s="61">
        <f t="shared" si="50"/>
        <v>0</v>
      </c>
      <c r="AB168" s="63">
        <f t="shared" si="51"/>
        <v>0</v>
      </c>
      <c r="AD168" s="64">
        <f t="shared" si="52"/>
        <v>0</v>
      </c>
      <c r="AE168" s="64">
        <f t="shared" si="53"/>
        <v>1.7965271197386189E-2</v>
      </c>
      <c r="AJ168" s="36" t="str">
        <f t="shared" si="54"/>
        <v/>
      </c>
    </row>
    <row r="169" spans="2:36" ht="15.75" thickBot="1" x14ac:dyDescent="0.3">
      <c r="B169" s="14" t="s">
        <v>59</v>
      </c>
      <c r="C169" s="14">
        <v>165</v>
      </c>
      <c r="D169" s="14">
        <v>165</v>
      </c>
      <c r="E169" s="44">
        <v>31.1</v>
      </c>
      <c r="F169" s="37">
        <f t="shared" si="64"/>
        <v>0.36111111111111133</v>
      </c>
      <c r="G169" s="37">
        <f t="shared" si="65"/>
        <v>1.3000000000000007</v>
      </c>
      <c r="I169" s="33">
        <f t="shared" si="47"/>
        <v>8.6388888888888893</v>
      </c>
      <c r="J169" s="34">
        <f t="shared" si="55"/>
        <v>658.66666666666708</v>
      </c>
      <c r="K169" s="34">
        <f t="shared" si="56"/>
        <v>143.15</v>
      </c>
      <c r="L169" s="39">
        <f t="shared" si="57"/>
        <v>74.354268750000003</v>
      </c>
      <c r="M169" s="40">
        <f t="shared" si="58"/>
        <v>876.17093541666713</v>
      </c>
      <c r="O169" s="45">
        <f t="shared" si="59"/>
        <v>7569.1433587384299</v>
      </c>
      <c r="P169" s="46">
        <f t="shared" si="68"/>
        <v>7.5691433587384296</v>
      </c>
      <c r="Q169" s="42">
        <f t="shared" si="60"/>
        <v>7.5691433587384287</v>
      </c>
      <c r="R169" s="46">
        <f t="shared" si="66"/>
        <v>0.14613169732180745</v>
      </c>
      <c r="S169" s="42">
        <f t="shared" si="61"/>
        <v>0</v>
      </c>
      <c r="T169" s="43">
        <f t="shared" si="67"/>
        <v>1.7965271197386189E-2</v>
      </c>
      <c r="V169" s="58">
        <f t="shared" si="62"/>
        <v>658.66666666666708</v>
      </c>
      <c r="W169" s="58">
        <f t="shared" si="63"/>
        <v>0</v>
      </c>
      <c r="Y169" s="61">
        <f t="shared" si="48"/>
        <v>68062.925925925942</v>
      </c>
      <c r="Z169" s="61">
        <f t="shared" si="49"/>
        <v>68.062925925925938</v>
      </c>
      <c r="AA169" s="61">
        <f t="shared" si="50"/>
        <v>0</v>
      </c>
      <c r="AB169" s="63">
        <f t="shared" si="51"/>
        <v>0</v>
      </c>
      <c r="AD169" s="64">
        <f t="shared" si="52"/>
        <v>0</v>
      </c>
      <c r="AE169" s="64">
        <f t="shared" si="53"/>
        <v>1.7965271197386189E-2</v>
      </c>
      <c r="AJ169" s="36" t="str">
        <f t="shared" si="54"/>
        <v/>
      </c>
    </row>
    <row r="170" spans="2:36" ht="15.75" thickBot="1" x14ac:dyDescent="0.3">
      <c r="B170" s="14" t="s">
        <v>59</v>
      </c>
      <c r="C170" s="14">
        <v>166</v>
      </c>
      <c r="D170" s="14">
        <v>166</v>
      </c>
      <c r="E170" s="44">
        <v>32.1</v>
      </c>
      <c r="F170" s="37">
        <f t="shared" si="64"/>
        <v>0.29166666666666685</v>
      </c>
      <c r="G170" s="37">
        <f t="shared" si="65"/>
        <v>1.0500000000000007</v>
      </c>
      <c r="I170" s="33">
        <f t="shared" si="47"/>
        <v>8.9166666666666679</v>
      </c>
      <c r="J170" s="34">
        <f t="shared" si="55"/>
        <v>532.00000000000034</v>
      </c>
      <c r="K170" s="34">
        <f t="shared" si="56"/>
        <v>143.15</v>
      </c>
      <c r="L170" s="39">
        <f t="shared" si="57"/>
        <v>79.212768750000023</v>
      </c>
      <c r="M170" s="40">
        <f t="shared" si="58"/>
        <v>754.36276875000044</v>
      </c>
      <c r="O170" s="45">
        <f t="shared" si="59"/>
        <v>6726.4013546875049</v>
      </c>
      <c r="P170" s="46">
        <f t="shared" si="68"/>
        <v>6.7264013546875052</v>
      </c>
      <c r="Q170" s="42">
        <f t="shared" si="60"/>
        <v>6.7264013546875043</v>
      </c>
      <c r="R170" s="46">
        <f t="shared" si="66"/>
        <v>0.14800014214255397</v>
      </c>
      <c r="S170" s="42">
        <f t="shared" si="61"/>
        <v>0</v>
      </c>
      <c r="T170" s="43">
        <f t="shared" si="67"/>
        <v>1.7965271197386189E-2</v>
      </c>
      <c r="V170" s="58">
        <f t="shared" si="62"/>
        <v>532.00000000000034</v>
      </c>
      <c r="W170" s="58">
        <f t="shared" si="63"/>
        <v>0</v>
      </c>
      <c r="Y170" s="61">
        <f t="shared" si="48"/>
        <v>72510.333333333358</v>
      </c>
      <c r="Z170" s="61">
        <f t="shared" si="49"/>
        <v>72.510333333333364</v>
      </c>
      <c r="AA170" s="61">
        <f t="shared" si="50"/>
        <v>0</v>
      </c>
      <c r="AB170" s="63">
        <f t="shared" si="51"/>
        <v>0</v>
      </c>
      <c r="AD170" s="64">
        <f t="shared" si="52"/>
        <v>0</v>
      </c>
      <c r="AE170" s="64">
        <f t="shared" si="53"/>
        <v>1.7965271197386189E-2</v>
      </c>
      <c r="AJ170" s="36" t="str">
        <f t="shared" si="54"/>
        <v/>
      </c>
    </row>
    <row r="171" spans="2:36" ht="15.75" thickBot="1" x14ac:dyDescent="0.3">
      <c r="B171" s="14" t="s">
        <v>59</v>
      </c>
      <c r="C171" s="14">
        <v>167</v>
      </c>
      <c r="D171" s="14">
        <v>167</v>
      </c>
      <c r="E171" s="44">
        <v>33.200000000000003</v>
      </c>
      <c r="F171" s="37">
        <f t="shared" si="64"/>
        <v>0.43055555555555575</v>
      </c>
      <c r="G171" s="37">
        <f t="shared" si="65"/>
        <v>1.5500000000000007</v>
      </c>
      <c r="I171" s="33">
        <f t="shared" si="47"/>
        <v>9.2222222222222232</v>
      </c>
      <c r="J171" s="34">
        <f t="shared" si="55"/>
        <v>785.33333333333371</v>
      </c>
      <c r="K171" s="34">
        <f t="shared" si="56"/>
        <v>143.15</v>
      </c>
      <c r="L171" s="39">
        <f t="shared" si="57"/>
        <v>84.734700000000018</v>
      </c>
      <c r="M171" s="40">
        <f t="shared" si="58"/>
        <v>1013.2180333333338</v>
      </c>
      <c r="O171" s="45">
        <f t="shared" si="59"/>
        <v>9344.1218629629675</v>
      </c>
      <c r="P171" s="46">
        <f t="shared" si="68"/>
        <v>9.3441218629629681</v>
      </c>
      <c r="Q171" s="42">
        <f t="shared" si="60"/>
        <v>9.3441218629629681</v>
      </c>
      <c r="R171" s="46">
        <f t="shared" si="66"/>
        <v>0.15059573154893258</v>
      </c>
      <c r="S171" s="42">
        <f t="shared" si="61"/>
        <v>0</v>
      </c>
      <c r="T171" s="43">
        <f t="shared" si="67"/>
        <v>1.7965271197386189E-2</v>
      </c>
      <c r="V171" s="58">
        <f t="shared" si="62"/>
        <v>785.33333333333371</v>
      </c>
      <c r="W171" s="58">
        <f t="shared" si="63"/>
        <v>0</v>
      </c>
      <c r="Y171" s="61">
        <f t="shared" si="48"/>
        <v>77565.037037037066</v>
      </c>
      <c r="Z171" s="61">
        <f t="shared" si="49"/>
        <v>77.565037037037072</v>
      </c>
      <c r="AA171" s="61">
        <f t="shared" si="50"/>
        <v>0</v>
      </c>
      <c r="AB171" s="63">
        <f t="shared" si="51"/>
        <v>0</v>
      </c>
      <c r="AD171" s="64">
        <f t="shared" si="52"/>
        <v>0</v>
      </c>
      <c r="AE171" s="64">
        <f t="shared" si="53"/>
        <v>1.7965271197386189E-2</v>
      </c>
      <c r="AJ171" s="36" t="str">
        <f t="shared" si="54"/>
        <v/>
      </c>
    </row>
    <row r="172" spans="2:36" ht="15.75" thickBot="1" x14ac:dyDescent="0.3">
      <c r="B172" s="14" t="s">
        <v>59</v>
      </c>
      <c r="C172" s="14">
        <v>168</v>
      </c>
      <c r="D172" s="14">
        <v>168</v>
      </c>
      <c r="E172" s="44">
        <v>35.200000000000003</v>
      </c>
      <c r="F172" s="37">
        <f t="shared" si="64"/>
        <v>0.55555555555555558</v>
      </c>
      <c r="G172" s="37">
        <f t="shared" si="65"/>
        <v>2</v>
      </c>
      <c r="I172" s="33">
        <f t="shared" si="47"/>
        <v>9.7777777777777786</v>
      </c>
      <c r="J172" s="34">
        <f t="shared" si="55"/>
        <v>1013.3333333333334</v>
      </c>
      <c r="K172" s="34">
        <f t="shared" si="56"/>
        <v>143.15</v>
      </c>
      <c r="L172" s="39">
        <f t="shared" si="57"/>
        <v>95.251200000000011</v>
      </c>
      <c r="M172" s="40">
        <f t="shared" si="58"/>
        <v>1251.7345333333333</v>
      </c>
      <c r="O172" s="45">
        <f t="shared" si="59"/>
        <v>12239.182103703704</v>
      </c>
      <c r="P172" s="46">
        <f t="shared" si="68"/>
        <v>12.239182103703705</v>
      </c>
      <c r="Q172" s="42">
        <f t="shared" si="60"/>
        <v>12.239182103703705</v>
      </c>
      <c r="R172" s="46">
        <f t="shared" si="66"/>
        <v>0.15399550435551693</v>
      </c>
      <c r="S172" s="42">
        <f t="shared" si="61"/>
        <v>0</v>
      </c>
      <c r="T172" s="43">
        <f t="shared" si="67"/>
        <v>1.7965271197386189E-2</v>
      </c>
      <c r="V172" s="58">
        <f t="shared" si="62"/>
        <v>1013.3333333333334</v>
      </c>
      <c r="W172" s="58">
        <f t="shared" si="63"/>
        <v>0</v>
      </c>
      <c r="Y172" s="61">
        <f t="shared" si="48"/>
        <v>87191.703703703708</v>
      </c>
      <c r="Z172" s="61">
        <f t="shared" si="49"/>
        <v>87.191703703703709</v>
      </c>
      <c r="AA172" s="61">
        <f t="shared" si="50"/>
        <v>0</v>
      </c>
      <c r="AB172" s="63">
        <f t="shared" si="51"/>
        <v>0</v>
      </c>
      <c r="AD172" s="64">
        <f t="shared" si="52"/>
        <v>0</v>
      </c>
      <c r="AE172" s="64">
        <f t="shared" si="53"/>
        <v>1.8688683222463351E-2</v>
      </c>
      <c r="AJ172" s="36" t="str">
        <f t="shared" si="54"/>
        <v/>
      </c>
    </row>
    <row r="173" spans="2:36" ht="15.75" thickBot="1" x14ac:dyDescent="0.3">
      <c r="B173" s="14" t="s">
        <v>59</v>
      </c>
      <c r="C173" s="14">
        <v>169</v>
      </c>
      <c r="D173" s="14">
        <v>169</v>
      </c>
      <c r="E173" s="44">
        <v>37.200000000000003</v>
      </c>
      <c r="F173" s="37">
        <f t="shared" si="64"/>
        <v>0.38888888888888851</v>
      </c>
      <c r="G173" s="37">
        <f t="shared" si="65"/>
        <v>1.3999999999999986</v>
      </c>
      <c r="I173" s="33">
        <f t="shared" si="47"/>
        <v>10.333333333333334</v>
      </c>
      <c r="J173" s="34">
        <f t="shared" si="55"/>
        <v>709.33333333333269</v>
      </c>
      <c r="K173" s="34">
        <f t="shared" si="56"/>
        <v>143.15</v>
      </c>
      <c r="L173" s="39">
        <f t="shared" si="57"/>
        <v>106.3827</v>
      </c>
      <c r="M173" s="40">
        <f t="shared" si="58"/>
        <v>958.86603333333267</v>
      </c>
      <c r="O173" s="45">
        <f t="shared" si="59"/>
        <v>9908.2823444444384</v>
      </c>
      <c r="P173" s="46">
        <f t="shared" si="68"/>
        <v>9.908282344444439</v>
      </c>
      <c r="Q173" s="42">
        <f t="shared" si="60"/>
        <v>9.908282344444439</v>
      </c>
      <c r="R173" s="46">
        <f t="shared" si="66"/>
        <v>0.15674780500675151</v>
      </c>
      <c r="S173" s="42">
        <f t="shared" si="61"/>
        <v>0</v>
      </c>
      <c r="T173" s="43">
        <f t="shared" si="67"/>
        <v>1.7965271197386189E-2</v>
      </c>
      <c r="V173" s="58">
        <f t="shared" si="62"/>
        <v>709.33333333333269</v>
      </c>
      <c r="W173" s="58">
        <f t="shared" si="63"/>
        <v>0</v>
      </c>
      <c r="Y173" s="61">
        <f t="shared" si="48"/>
        <v>97381.333333333343</v>
      </c>
      <c r="Z173" s="61">
        <f t="shared" si="49"/>
        <v>97.381333333333345</v>
      </c>
      <c r="AA173" s="61">
        <f t="shared" si="50"/>
        <v>0</v>
      </c>
      <c r="AB173" s="63">
        <f t="shared" si="51"/>
        <v>0</v>
      </c>
      <c r="AD173" s="64">
        <f t="shared" si="52"/>
        <v>0</v>
      </c>
      <c r="AE173" s="64">
        <f t="shared" si="53"/>
        <v>1.9332889471161269E-2</v>
      </c>
      <c r="AJ173" s="36">
        <f t="shared" si="54"/>
        <v>2604.2832902777782</v>
      </c>
    </row>
    <row r="174" spans="2:36" ht="15.75" thickBot="1" x14ac:dyDescent="0.3">
      <c r="B174" s="14" t="s">
        <v>59</v>
      </c>
      <c r="C174" s="14">
        <v>170</v>
      </c>
      <c r="D174" s="14">
        <v>170</v>
      </c>
      <c r="E174" s="44">
        <v>38</v>
      </c>
      <c r="F174" s="37">
        <f t="shared" si="64"/>
        <v>2.7777777777777186E-2</v>
      </c>
      <c r="G174" s="37">
        <f t="shared" si="65"/>
        <v>9.9999999999997868E-2</v>
      </c>
      <c r="I174" s="33">
        <f t="shared" si="47"/>
        <v>10.555555555555555</v>
      </c>
      <c r="J174" s="34">
        <f t="shared" si="55"/>
        <v>50.666666666665591</v>
      </c>
      <c r="K174" s="34">
        <f t="shared" si="56"/>
        <v>143.15</v>
      </c>
      <c r="L174" s="39">
        <f t="shared" si="57"/>
        <v>111.00749999999999</v>
      </c>
      <c r="M174" s="40">
        <f t="shared" si="58"/>
        <v>304.82416666666558</v>
      </c>
      <c r="O174" s="45">
        <f t="shared" si="59"/>
        <v>3217.5884259259142</v>
      </c>
      <c r="P174" s="46">
        <f t="shared" si="68"/>
        <v>3.2175884259259142</v>
      </c>
      <c r="Q174" s="42">
        <f t="shared" si="60"/>
        <v>3.2175884259259142</v>
      </c>
      <c r="R174" s="46">
        <f t="shared" si="66"/>
        <v>0.15764157956950869</v>
      </c>
      <c r="S174" s="42">
        <f t="shared" si="61"/>
        <v>2604.2832902777782</v>
      </c>
      <c r="T174" s="43">
        <f t="shared" si="67"/>
        <v>1.8688683222463351E-2</v>
      </c>
      <c r="U174" s="65"/>
      <c r="V174" s="58">
        <f t="shared" si="62"/>
        <v>50.666666666665591</v>
      </c>
      <c r="W174" s="58">
        <f t="shared" si="63"/>
        <v>0</v>
      </c>
      <c r="Y174" s="61">
        <f t="shared" si="48"/>
        <v>101614.8148148148</v>
      </c>
      <c r="Z174" s="61">
        <f t="shared" si="49"/>
        <v>101.61481481481481</v>
      </c>
      <c r="AA174" s="61">
        <f t="shared" si="50"/>
        <v>3183.5555555555329</v>
      </c>
      <c r="AB174" s="63">
        <f t="shared" si="51"/>
        <v>3.1835555555555328</v>
      </c>
      <c r="AD174" s="64">
        <f t="shared" si="52"/>
        <v>-3.1835555555555328</v>
      </c>
      <c r="AE174" s="64">
        <f t="shared" si="53"/>
        <v>1.9852012397472998E-2</v>
      </c>
      <c r="AJ174" s="36">
        <f t="shared" si="54"/>
        <v>2319.1424953125002</v>
      </c>
    </row>
    <row r="175" spans="2:36" ht="15.75" thickBot="1" x14ac:dyDescent="0.3">
      <c r="B175" s="14" t="s">
        <v>59</v>
      </c>
      <c r="C175" s="14">
        <v>171</v>
      </c>
      <c r="D175" s="14">
        <v>171</v>
      </c>
      <c r="E175" s="44">
        <v>37.4</v>
      </c>
      <c r="F175" s="37">
        <f t="shared" si="64"/>
        <v>-0.40277777777777757</v>
      </c>
      <c r="G175" s="37">
        <f t="shared" si="65"/>
        <v>-1.4499999999999993</v>
      </c>
      <c r="I175" s="33">
        <f t="shared" si="47"/>
        <v>10.388888888888889</v>
      </c>
      <c r="J175" s="34">
        <f t="shared" si="55"/>
        <v>-734.66666666666629</v>
      </c>
      <c r="K175" s="34">
        <f t="shared" si="56"/>
        <v>143.15</v>
      </c>
      <c r="L175" s="39">
        <f t="shared" si="57"/>
        <v>107.52967500000001</v>
      </c>
      <c r="M175" s="40">
        <f t="shared" si="58"/>
        <v>250.67967500000003</v>
      </c>
      <c r="O175" s="45">
        <f t="shared" si="59"/>
        <v>2604.2832902777782</v>
      </c>
      <c r="P175" s="46">
        <f t="shared" si="68"/>
        <v>2.6042832902777784</v>
      </c>
      <c r="Q175" s="42">
        <f t="shared" si="60"/>
        <v>-5.0280870800925896</v>
      </c>
      <c r="R175" s="46">
        <f t="shared" si="66"/>
        <v>0.15836499159458586</v>
      </c>
      <c r="S175" s="42">
        <f t="shared" si="61"/>
        <v>2319.1424953125002</v>
      </c>
      <c r="T175" s="43">
        <f t="shared" si="67"/>
        <v>1.9332889471161269E-2</v>
      </c>
      <c r="U175" s="65"/>
      <c r="V175" s="58">
        <f t="shared" si="62"/>
        <v>0</v>
      </c>
      <c r="W175" s="58">
        <f t="shared" si="63"/>
        <v>734.66666666666629</v>
      </c>
      <c r="Y175" s="61">
        <f t="shared" si="48"/>
        <v>98431.25925925927</v>
      </c>
      <c r="Z175" s="61">
        <f t="shared" si="49"/>
        <v>98.431259259259264</v>
      </c>
      <c r="AA175" s="61">
        <f t="shared" si="50"/>
        <v>11734.25925925927</v>
      </c>
      <c r="AB175" s="63">
        <f t="shared" si="51"/>
        <v>11.73425925925927</v>
      </c>
      <c r="AD175" s="64">
        <f t="shared" si="52"/>
        <v>-11.73425925925927</v>
      </c>
      <c r="AE175" s="64">
        <f t="shared" si="53"/>
        <v>2.0269402099103013E-2</v>
      </c>
      <c r="AJ175" s="36">
        <f t="shared" si="54"/>
        <v>1868.8425347222221</v>
      </c>
    </row>
    <row r="176" spans="2:36" ht="15.75" thickBot="1" x14ac:dyDescent="0.3">
      <c r="B176" s="14" t="s">
        <v>59</v>
      </c>
      <c r="C176" s="14">
        <v>172</v>
      </c>
      <c r="D176" s="14">
        <v>172</v>
      </c>
      <c r="E176" s="44">
        <v>35.1</v>
      </c>
      <c r="F176" s="37">
        <f t="shared" si="64"/>
        <v>-0.88888888888888862</v>
      </c>
      <c r="G176" s="37">
        <f t="shared" si="65"/>
        <v>-3.1999999999999993</v>
      </c>
      <c r="I176" s="33">
        <f t="shared" si="47"/>
        <v>9.75</v>
      </c>
      <c r="J176" s="34">
        <f t="shared" si="55"/>
        <v>-1621.3333333333328</v>
      </c>
      <c r="K176" s="34">
        <f t="shared" si="56"/>
        <v>143.15</v>
      </c>
      <c r="L176" s="39">
        <f t="shared" si="57"/>
        <v>94.71076875</v>
      </c>
      <c r="M176" s="40">
        <f t="shared" si="58"/>
        <v>237.86076875000001</v>
      </c>
      <c r="O176" s="45">
        <f t="shared" si="59"/>
        <v>2319.1424953125002</v>
      </c>
      <c r="P176" s="46">
        <f t="shared" si="68"/>
        <v>2.3191424953125002</v>
      </c>
      <c r="Q176" s="42">
        <f t="shared" si="60"/>
        <v>-13.488857504687495</v>
      </c>
      <c r="R176" s="46">
        <f t="shared" si="66"/>
        <v>0.15900919784328377</v>
      </c>
      <c r="S176" s="42">
        <f t="shared" si="61"/>
        <v>1868.8425347222221</v>
      </c>
      <c r="T176" s="43">
        <f t="shared" si="67"/>
        <v>1.9852012397472998E-2</v>
      </c>
      <c r="U176" s="65">
        <f>SUM(S174:S179)</f>
        <v>12042.243111458331</v>
      </c>
      <c r="V176" s="58">
        <f t="shared" si="62"/>
        <v>0</v>
      </c>
      <c r="W176" s="58">
        <f t="shared" si="63"/>
        <v>1621.3333333333328</v>
      </c>
      <c r="Y176" s="61">
        <f t="shared" si="48"/>
        <v>86697</v>
      </c>
      <c r="Z176" s="61">
        <f t="shared" si="49"/>
        <v>86.697000000000003</v>
      </c>
      <c r="AA176" s="61">
        <f t="shared" si="50"/>
        <v>19071.074074074088</v>
      </c>
      <c r="AB176" s="63">
        <f t="shared" si="51"/>
        <v>19.071074074074087</v>
      </c>
      <c r="AD176" s="64">
        <f t="shared" si="52"/>
        <v>-19.071074074074087</v>
      </c>
      <c r="AE176" s="64">
        <f t="shared" si="53"/>
        <v>2.0644913676601085E-2</v>
      </c>
      <c r="AJ176" s="36">
        <f t="shared" si="54"/>
        <v>1502.6029258680558</v>
      </c>
    </row>
    <row r="177" spans="2:36" ht="15.75" thickBot="1" x14ac:dyDescent="0.3">
      <c r="B177" s="14" t="s">
        <v>59</v>
      </c>
      <c r="C177" s="14">
        <v>173</v>
      </c>
      <c r="D177" s="14">
        <v>173</v>
      </c>
      <c r="E177" s="44">
        <v>31</v>
      </c>
      <c r="F177" s="37">
        <f t="shared" si="64"/>
        <v>-1.1111111111111112</v>
      </c>
      <c r="G177" s="37">
        <f t="shared" si="65"/>
        <v>-4</v>
      </c>
      <c r="I177" s="33">
        <f t="shared" si="47"/>
        <v>8.6111111111111107</v>
      </c>
      <c r="J177" s="34">
        <f t="shared" si="55"/>
        <v>-2026.6666666666667</v>
      </c>
      <c r="K177" s="34">
        <f t="shared" si="56"/>
        <v>143.15</v>
      </c>
      <c r="L177" s="39">
        <f t="shared" si="57"/>
        <v>73.876874999999984</v>
      </c>
      <c r="M177" s="40">
        <f t="shared" si="58"/>
        <v>217.02687499999999</v>
      </c>
      <c r="O177" s="45">
        <f t="shared" si="59"/>
        <v>1868.8425347222221</v>
      </c>
      <c r="P177" s="46">
        <f t="shared" si="68"/>
        <v>1.8688425347222222</v>
      </c>
      <c r="Q177" s="42">
        <f t="shared" si="60"/>
        <v>-15.58300931712963</v>
      </c>
      <c r="R177" s="46">
        <f t="shared" si="66"/>
        <v>0.1595283207695955</v>
      </c>
      <c r="S177" s="42">
        <f t="shared" si="61"/>
        <v>1502.6029258680558</v>
      </c>
      <c r="T177" s="43">
        <f t="shared" si="67"/>
        <v>2.0269402099103013E-2</v>
      </c>
      <c r="U177" s="65"/>
      <c r="V177" s="58">
        <f t="shared" si="62"/>
        <v>0</v>
      </c>
      <c r="W177" s="58">
        <f t="shared" si="63"/>
        <v>2026.6666666666667</v>
      </c>
      <c r="Y177" s="61">
        <f t="shared" si="48"/>
        <v>67625.925925925912</v>
      </c>
      <c r="Z177" s="61">
        <f t="shared" si="49"/>
        <v>67.625925925925912</v>
      </c>
      <c r="AA177" s="61">
        <f t="shared" si="50"/>
        <v>15945.222222222197</v>
      </c>
      <c r="AB177" s="63">
        <f t="shared" si="51"/>
        <v>15.945222222222197</v>
      </c>
      <c r="AD177" s="64">
        <f t="shared" si="52"/>
        <v>-15.945222222222197</v>
      </c>
      <c r="AE177" s="64">
        <f t="shared" si="53"/>
        <v>2.1310338728346839E-2</v>
      </c>
      <c r="AJ177" s="36">
        <f t="shared" si="54"/>
        <v>1351.8416789930557</v>
      </c>
    </row>
    <row r="178" spans="2:36" ht="15.75" thickBot="1" x14ac:dyDescent="0.3">
      <c r="B178" s="14" t="s">
        <v>59</v>
      </c>
      <c r="C178" s="14">
        <v>174</v>
      </c>
      <c r="D178" s="14">
        <v>174</v>
      </c>
      <c r="E178" s="44">
        <v>27.1</v>
      </c>
      <c r="F178" s="37">
        <f t="shared" si="64"/>
        <v>-0.79166666666666652</v>
      </c>
      <c r="G178" s="37">
        <f t="shared" si="65"/>
        <v>-2.8499999999999996</v>
      </c>
      <c r="I178" s="33">
        <f t="shared" si="47"/>
        <v>7.5277777777777786</v>
      </c>
      <c r="J178" s="34">
        <f t="shared" si="55"/>
        <v>-1443.9999999999998</v>
      </c>
      <c r="K178" s="34">
        <f t="shared" si="56"/>
        <v>143.15</v>
      </c>
      <c r="L178" s="39">
        <f t="shared" si="57"/>
        <v>56.457768750000014</v>
      </c>
      <c r="M178" s="40">
        <f t="shared" si="58"/>
        <v>199.60776875000002</v>
      </c>
      <c r="O178" s="45">
        <f t="shared" si="59"/>
        <v>1502.6029258680558</v>
      </c>
      <c r="P178" s="46">
        <f t="shared" si="68"/>
        <v>1.5026029258680558</v>
      </c>
      <c r="Q178" s="42">
        <f t="shared" si="60"/>
        <v>-9.3675081852430537</v>
      </c>
      <c r="R178" s="46">
        <f t="shared" si="66"/>
        <v>0.15994571047122552</v>
      </c>
      <c r="S178" s="42">
        <f t="shared" si="61"/>
        <v>1351.8416789930557</v>
      </c>
      <c r="T178" s="43">
        <f t="shared" si="67"/>
        <v>2.0644913676601085E-2</v>
      </c>
      <c r="U178" s="65"/>
      <c r="V178" s="58">
        <f t="shared" si="62"/>
        <v>0</v>
      </c>
      <c r="W178" s="58">
        <f t="shared" si="63"/>
        <v>1443.9999999999998</v>
      </c>
      <c r="Y178" s="61">
        <f t="shared" si="48"/>
        <v>51680.703703703715</v>
      </c>
      <c r="Z178" s="61">
        <f t="shared" si="49"/>
        <v>51.680703703703713</v>
      </c>
      <c r="AA178" s="61">
        <f t="shared" si="50"/>
        <v>6637.3333333333358</v>
      </c>
      <c r="AB178" s="63">
        <f t="shared" si="51"/>
        <v>6.637333333333336</v>
      </c>
      <c r="AD178" s="64">
        <f t="shared" si="52"/>
        <v>-6.637333333333336</v>
      </c>
      <c r="AE178" s="64">
        <f t="shared" si="53"/>
        <v>2.1310338728346839E-2</v>
      </c>
      <c r="AJ178" s="36">
        <f t="shared" si="54"/>
        <v>2395.5301862847191</v>
      </c>
    </row>
    <row r="179" spans="2:36" ht="15.75" thickBot="1" x14ac:dyDescent="0.3">
      <c r="B179" s="14" t="s">
        <v>59</v>
      </c>
      <c r="C179" s="14">
        <v>175</v>
      </c>
      <c r="D179" s="14">
        <v>175</v>
      </c>
      <c r="E179" s="44">
        <v>25.3</v>
      </c>
      <c r="F179" s="37">
        <f t="shared" si="64"/>
        <v>-0.27777777777777779</v>
      </c>
      <c r="G179" s="37">
        <f t="shared" si="65"/>
        <v>-1</v>
      </c>
      <c r="I179" s="33">
        <f t="shared" si="47"/>
        <v>7.0277777777777786</v>
      </c>
      <c r="J179" s="34">
        <f t="shared" si="55"/>
        <v>-506.66666666666669</v>
      </c>
      <c r="K179" s="34">
        <f t="shared" si="56"/>
        <v>143.15</v>
      </c>
      <c r="L179" s="39">
        <f t="shared" si="57"/>
        <v>49.206918750000007</v>
      </c>
      <c r="M179" s="40">
        <f t="shared" si="58"/>
        <v>192.35691875000001</v>
      </c>
      <c r="O179" s="45">
        <f t="shared" si="59"/>
        <v>1351.8416789930557</v>
      </c>
      <c r="P179" s="46">
        <f t="shared" si="68"/>
        <v>1.3518416789930556</v>
      </c>
      <c r="Q179" s="42">
        <f t="shared" si="60"/>
        <v>-2.2088990617476854</v>
      </c>
      <c r="R179" s="46">
        <f t="shared" si="66"/>
        <v>0.16032122204872359</v>
      </c>
      <c r="S179" s="42">
        <f t="shared" si="61"/>
        <v>2395.5301862847191</v>
      </c>
      <c r="T179" s="43">
        <f t="shared" si="67"/>
        <v>2.1310338728346839E-2</v>
      </c>
      <c r="U179" s="65"/>
      <c r="V179" s="58">
        <f t="shared" si="62"/>
        <v>0</v>
      </c>
      <c r="W179" s="58">
        <f t="shared" si="63"/>
        <v>506.66666666666669</v>
      </c>
      <c r="Y179" s="61">
        <f t="shared" si="48"/>
        <v>45043.37037037038</v>
      </c>
      <c r="Z179" s="61">
        <f t="shared" si="49"/>
        <v>45.043370370370383</v>
      </c>
      <c r="AA179" s="61">
        <f t="shared" si="50"/>
        <v>709.33333333333576</v>
      </c>
      <c r="AB179" s="63">
        <f t="shared" si="51"/>
        <v>0.70933333333333581</v>
      </c>
      <c r="AD179" s="64">
        <f t="shared" si="52"/>
        <v>-0.70933333333333581</v>
      </c>
      <c r="AE179" s="64">
        <f t="shared" si="53"/>
        <v>2.1310338728346839E-2</v>
      </c>
      <c r="AJ179" s="36" t="str">
        <f t="shared" si="54"/>
        <v/>
      </c>
    </row>
    <row r="180" spans="2:36" ht="15.75" thickBot="1" x14ac:dyDescent="0.3">
      <c r="B180" s="14" t="s">
        <v>59</v>
      </c>
      <c r="C180" s="14">
        <v>176</v>
      </c>
      <c r="D180" s="14">
        <v>176</v>
      </c>
      <c r="E180" s="44">
        <v>25.1</v>
      </c>
      <c r="F180" s="37">
        <f t="shared" si="64"/>
        <v>8.3333333333333037E-2</v>
      </c>
      <c r="G180" s="37">
        <f t="shared" si="65"/>
        <v>0.29999999999999893</v>
      </c>
      <c r="I180" s="33">
        <f t="shared" si="47"/>
        <v>6.9722222222222232</v>
      </c>
      <c r="J180" s="34">
        <f t="shared" si="55"/>
        <v>151.99999999999946</v>
      </c>
      <c r="K180" s="34">
        <f t="shared" si="56"/>
        <v>143.15</v>
      </c>
      <c r="L180" s="39">
        <f t="shared" si="57"/>
        <v>48.432018750000012</v>
      </c>
      <c r="M180" s="40">
        <f t="shared" si="58"/>
        <v>343.58201874999952</v>
      </c>
      <c r="O180" s="45">
        <f t="shared" si="59"/>
        <v>2395.5301862847191</v>
      </c>
      <c r="P180" s="46">
        <f t="shared" si="68"/>
        <v>2.3955301862847191</v>
      </c>
      <c r="Q180" s="42">
        <f t="shared" si="60"/>
        <v>2.3955301862847187</v>
      </c>
      <c r="R180" s="46">
        <f t="shared" si="66"/>
        <v>0.16098664710046934</v>
      </c>
      <c r="S180" s="42">
        <f t="shared" si="61"/>
        <v>0</v>
      </c>
      <c r="T180" s="43">
        <f t="shared" si="67"/>
        <v>2.1310338728346839E-2</v>
      </c>
      <c r="V180" s="58">
        <f t="shared" si="62"/>
        <v>151.99999999999946</v>
      </c>
      <c r="W180" s="58">
        <f t="shared" si="63"/>
        <v>0</v>
      </c>
      <c r="Y180" s="61">
        <f t="shared" si="48"/>
        <v>44334.037037037044</v>
      </c>
      <c r="Z180" s="61">
        <f t="shared" si="49"/>
        <v>44.334037037037042</v>
      </c>
      <c r="AA180" s="61">
        <f t="shared" si="50"/>
        <v>0</v>
      </c>
      <c r="AB180" s="63">
        <f t="shared" si="51"/>
        <v>0</v>
      </c>
      <c r="AD180" s="64">
        <f t="shared" si="52"/>
        <v>0</v>
      </c>
      <c r="AE180" s="64">
        <f t="shared" si="53"/>
        <v>2.1310338728346839E-2</v>
      </c>
      <c r="AJ180" s="36" t="str">
        <f t="shared" si="54"/>
        <v/>
      </c>
    </row>
    <row r="181" spans="2:36" ht="15.75" thickBot="1" x14ac:dyDescent="0.3">
      <c r="B181" s="14" t="s">
        <v>59</v>
      </c>
      <c r="C181" s="14">
        <v>177</v>
      </c>
      <c r="D181" s="14">
        <v>177</v>
      </c>
      <c r="E181" s="44">
        <v>25.9</v>
      </c>
      <c r="F181" s="37">
        <f t="shared" si="64"/>
        <v>0.37499999999999989</v>
      </c>
      <c r="G181" s="37">
        <f t="shared" si="65"/>
        <v>1.3499999999999996</v>
      </c>
      <c r="I181" s="33">
        <f t="shared" si="47"/>
        <v>7.1944444444444446</v>
      </c>
      <c r="J181" s="34">
        <f t="shared" si="55"/>
        <v>683.99999999999977</v>
      </c>
      <c r="K181" s="34">
        <f t="shared" si="56"/>
        <v>143.15</v>
      </c>
      <c r="L181" s="39">
        <f t="shared" si="57"/>
        <v>51.568518749999996</v>
      </c>
      <c r="M181" s="40">
        <f t="shared" si="58"/>
        <v>878.7185187499997</v>
      </c>
      <c r="O181" s="45">
        <f t="shared" si="59"/>
        <v>6321.8915654513867</v>
      </c>
      <c r="P181" s="46">
        <f t="shared" si="68"/>
        <v>6.321891565451387</v>
      </c>
      <c r="Q181" s="42">
        <f t="shared" si="60"/>
        <v>6.321891565451387</v>
      </c>
      <c r="R181" s="46">
        <f t="shared" si="66"/>
        <v>0.16274272809087251</v>
      </c>
      <c r="S181" s="42">
        <f t="shared" si="61"/>
        <v>0</v>
      </c>
      <c r="T181" s="43">
        <f t="shared" si="67"/>
        <v>2.1310338728346839E-2</v>
      </c>
      <c r="V181" s="58">
        <f t="shared" si="62"/>
        <v>683.99999999999977</v>
      </c>
      <c r="W181" s="58">
        <f t="shared" si="63"/>
        <v>0</v>
      </c>
      <c r="Y181" s="61">
        <f t="shared" si="48"/>
        <v>47205.148148148146</v>
      </c>
      <c r="Z181" s="61">
        <f t="shared" si="49"/>
        <v>47.205148148148147</v>
      </c>
      <c r="AA181" s="61">
        <f t="shared" si="50"/>
        <v>0</v>
      </c>
      <c r="AB181" s="63">
        <f t="shared" si="51"/>
        <v>0</v>
      </c>
      <c r="AD181" s="64">
        <f t="shared" si="52"/>
        <v>0</v>
      </c>
      <c r="AE181" s="64">
        <f t="shared" si="53"/>
        <v>2.1310338728346839E-2</v>
      </c>
      <c r="AJ181" s="36" t="str">
        <f t="shared" si="54"/>
        <v/>
      </c>
    </row>
    <row r="182" spans="2:36" ht="15.75" thickBot="1" x14ac:dyDescent="0.3">
      <c r="B182" s="14" t="s">
        <v>59</v>
      </c>
      <c r="C182" s="14">
        <v>178</v>
      </c>
      <c r="D182" s="14">
        <v>178</v>
      </c>
      <c r="E182" s="44">
        <v>27.8</v>
      </c>
      <c r="F182" s="37">
        <f t="shared" si="64"/>
        <v>0.45833333333333343</v>
      </c>
      <c r="G182" s="37">
        <f t="shared" si="65"/>
        <v>1.6500000000000004</v>
      </c>
      <c r="I182" s="33">
        <f t="shared" si="47"/>
        <v>7.7222222222222223</v>
      </c>
      <c r="J182" s="34">
        <f t="shared" si="55"/>
        <v>836.00000000000011</v>
      </c>
      <c r="K182" s="34">
        <f t="shared" si="56"/>
        <v>143.15</v>
      </c>
      <c r="L182" s="39">
        <f t="shared" si="57"/>
        <v>59.412074999999994</v>
      </c>
      <c r="M182" s="40">
        <f t="shared" si="58"/>
        <v>1038.562075</v>
      </c>
      <c r="O182" s="45">
        <f t="shared" si="59"/>
        <v>8020.0071347222229</v>
      </c>
      <c r="P182" s="46">
        <f t="shared" si="68"/>
        <v>8.0200071347222224</v>
      </c>
      <c r="Q182" s="42">
        <f t="shared" si="60"/>
        <v>8.0200071347222224</v>
      </c>
      <c r="R182" s="46">
        <f t="shared" si="66"/>
        <v>0.16497050785051756</v>
      </c>
      <c r="S182" s="42">
        <f t="shared" si="61"/>
        <v>0</v>
      </c>
      <c r="T182" s="43">
        <f t="shared" si="67"/>
        <v>2.1310338728346839E-2</v>
      </c>
      <c r="V182" s="58">
        <f t="shared" si="62"/>
        <v>836.00000000000011</v>
      </c>
      <c r="W182" s="58">
        <f t="shared" si="63"/>
        <v>0</v>
      </c>
      <c r="Y182" s="61">
        <f t="shared" si="48"/>
        <v>54385.037037037036</v>
      </c>
      <c r="Z182" s="61">
        <f t="shared" si="49"/>
        <v>54.385037037037037</v>
      </c>
      <c r="AA182" s="61">
        <f t="shared" si="50"/>
        <v>0</v>
      </c>
      <c r="AB182" s="63">
        <f t="shared" si="51"/>
        <v>0</v>
      </c>
      <c r="AD182" s="64">
        <f t="shared" si="52"/>
        <v>0</v>
      </c>
      <c r="AE182" s="64">
        <f t="shared" si="53"/>
        <v>2.1788462866319448E-2</v>
      </c>
      <c r="AJ182" s="36" t="str">
        <f t="shared" si="54"/>
        <v/>
      </c>
    </row>
    <row r="183" spans="2:36" ht="15.75" thickBot="1" x14ac:dyDescent="0.3">
      <c r="B183" s="14" t="s">
        <v>59</v>
      </c>
      <c r="C183" s="14">
        <v>179</v>
      </c>
      <c r="D183" s="14">
        <v>179</v>
      </c>
      <c r="E183" s="44">
        <v>29.2</v>
      </c>
      <c r="F183" s="37">
        <f t="shared" si="64"/>
        <v>0.25000000000000011</v>
      </c>
      <c r="G183" s="37">
        <f t="shared" si="65"/>
        <v>0.90000000000000036</v>
      </c>
      <c r="I183" s="33">
        <f t="shared" si="47"/>
        <v>8.1111111111111107</v>
      </c>
      <c r="J183" s="34">
        <f t="shared" si="55"/>
        <v>456.00000000000023</v>
      </c>
      <c r="K183" s="34">
        <f t="shared" si="56"/>
        <v>143.15</v>
      </c>
      <c r="L183" s="39">
        <f t="shared" si="57"/>
        <v>65.546699999999987</v>
      </c>
      <c r="M183" s="40">
        <f t="shared" si="58"/>
        <v>664.69670000000019</v>
      </c>
      <c r="O183" s="45">
        <f t="shared" si="59"/>
        <v>5391.4287888888903</v>
      </c>
      <c r="P183" s="46">
        <f t="shared" si="68"/>
        <v>5.3914287888888905</v>
      </c>
      <c r="Q183" s="42">
        <f t="shared" si="60"/>
        <v>5.3914287888888905</v>
      </c>
      <c r="R183" s="46">
        <f t="shared" si="66"/>
        <v>0.16646812695854224</v>
      </c>
      <c r="S183" s="42">
        <f t="shared" si="61"/>
        <v>0</v>
      </c>
      <c r="T183" s="43">
        <f t="shared" si="67"/>
        <v>2.1310338728346839E-2</v>
      </c>
      <c r="V183" s="58">
        <f t="shared" si="62"/>
        <v>456.00000000000023</v>
      </c>
      <c r="W183" s="58">
        <f t="shared" si="63"/>
        <v>0</v>
      </c>
      <c r="Y183" s="61">
        <f t="shared" si="48"/>
        <v>60000.592592592584</v>
      </c>
      <c r="Z183" s="61">
        <f t="shared" si="49"/>
        <v>60.000592592592582</v>
      </c>
      <c r="AA183" s="61">
        <f t="shared" si="50"/>
        <v>0</v>
      </c>
      <c r="AB183" s="63">
        <f t="shared" si="51"/>
        <v>0</v>
      </c>
      <c r="AD183" s="64">
        <f t="shared" si="52"/>
        <v>0</v>
      </c>
      <c r="AE183" s="64">
        <f t="shared" si="53"/>
        <v>2.2258674566936733E-2</v>
      </c>
      <c r="AJ183" s="36">
        <f t="shared" si="54"/>
        <v>1721.2468967013888</v>
      </c>
    </row>
    <row r="184" spans="2:36" ht="15.75" thickBot="1" x14ac:dyDescent="0.3">
      <c r="B184" s="14" t="s">
        <v>59</v>
      </c>
      <c r="C184" s="14">
        <v>180</v>
      </c>
      <c r="D184" s="14">
        <v>180</v>
      </c>
      <c r="E184" s="44">
        <v>29.6</v>
      </c>
      <c r="F184" s="37">
        <f t="shared" si="64"/>
        <v>4.1666666666666761E-2</v>
      </c>
      <c r="G184" s="37">
        <f t="shared" si="65"/>
        <v>0.15000000000000036</v>
      </c>
      <c r="I184" s="33">
        <f t="shared" si="47"/>
        <v>8.2222222222222232</v>
      </c>
      <c r="J184" s="34">
        <f t="shared" si="55"/>
        <v>76.000000000000171</v>
      </c>
      <c r="K184" s="34">
        <f t="shared" si="56"/>
        <v>143.15</v>
      </c>
      <c r="L184" s="39">
        <f t="shared" si="57"/>
        <v>67.354800000000012</v>
      </c>
      <c r="M184" s="40">
        <f t="shared" si="58"/>
        <v>286.50480000000016</v>
      </c>
      <c r="O184" s="45">
        <f t="shared" si="59"/>
        <v>2355.7061333333349</v>
      </c>
      <c r="P184" s="46">
        <f t="shared" si="68"/>
        <v>2.3557061333333351</v>
      </c>
      <c r="Q184" s="42">
        <f t="shared" si="60"/>
        <v>2.3557061333333351</v>
      </c>
      <c r="R184" s="46">
        <f t="shared" si="66"/>
        <v>0.16712248977335706</v>
      </c>
      <c r="S184" s="42">
        <f t="shared" si="61"/>
        <v>1721.2468967013888</v>
      </c>
      <c r="T184" s="43">
        <f t="shared" si="67"/>
        <v>2.1788462866319448E-2</v>
      </c>
      <c r="U184" s="65"/>
      <c r="V184" s="58">
        <f t="shared" si="62"/>
        <v>76.000000000000171</v>
      </c>
      <c r="W184" s="58">
        <f t="shared" si="63"/>
        <v>0</v>
      </c>
      <c r="Y184" s="61">
        <f t="shared" si="48"/>
        <v>61655.703703703715</v>
      </c>
      <c r="Z184" s="61">
        <f t="shared" si="49"/>
        <v>61.655703703703715</v>
      </c>
      <c r="AA184" s="61">
        <f t="shared" si="50"/>
        <v>415.88888888890506</v>
      </c>
      <c r="AB184" s="63">
        <f t="shared" si="51"/>
        <v>0.41588888888890507</v>
      </c>
      <c r="AD184" s="64">
        <f t="shared" si="52"/>
        <v>-0.41588888888890507</v>
      </c>
      <c r="AE184" s="64">
        <f t="shared" si="53"/>
        <v>2.2705706299238043E-2</v>
      </c>
      <c r="AJ184" s="36">
        <f t="shared" si="54"/>
        <v>1692.7621222222222</v>
      </c>
    </row>
    <row r="185" spans="2:36" ht="15.75" thickBot="1" x14ac:dyDescent="0.3">
      <c r="B185" s="14" t="s">
        <v>59</v>
      </c>
      <c r="C185" s="14">
        <v>181</v>
      </c>
      <c r="D185" s="14">
        <v>181</v>
      </c>
      <c r="E185" s="44">
        <v>29.5</v>
      </c>
      <c r="F185" s="37">
        <f t="shared" si="64"/>
        <v>-5.5555555555555851E-2</v>
      </c>
      <c r="G185" s="37">
        <f t="shared" si="65"/>
        <v>-0.20000000000000107</v>
      </c>
      <c r="I185" s="33">
        <f t="shared" si="47"/>
        <v>8.1944444444444446</v>
      </c>
      <c r="J185" s="34">
        <f t="shared" si="55"/>
        <v>-101.33333333333387</v>
      </c>
      <c r="K185" s="34">
        <f t="shared" si="56"/>
        <v>143.15</v>
      </c>
      <c r="L185" s="39">
        <f t="shared" si="57"/>
        <v>66.900468750000002</v>
      </c>
      <c r="M185" s="40">
        <f t="shared" si="58"/>
        <v>210.05046874999999</v>
      </c>
      <c r="O185" s="45">
        <f t="shared" si="59"/>
        <v>1721.2468967013888</v>
      </c>
      <c r="P185" s="46">
        <f t="shared" si="68"/>
        <v>1.7212468967013888</v>
      </c>
      <c r="Q185" s="42">
        <f t="shared" si="60"/>
        <v>0.89087652633101422</v>
      </c>
      <c r="R185" s="46">
        <f t="shared" si="66"/>
        <v>0.16760061391132966</v>
      </c>
      <c r="S185" s="42">
        <f t="shared" si="61"/>
        <v>1692.7621222222222</v>
      </c>
      <c r="T185" s="43">
        <f t="shared" si="67"/>
        <v>2.2258674566936733E-2</v>
      </c>
      <c r="U185" s="65"/>
      <c r="V185" s="58">
        <f t="shared" si="62"/>
        <v>0</v>
      </c>
      <c r="W185" s="58">
        <f t="shared" si="63"/>
        <v>101.33333333333387</v>
      </c>
      <c r="Y185" s="61">
        <f t="shared" si="48"/>
        <v>61239.81481481481</v>
      </c>
      <c r="Z185" s="61">
        <f t="shared" si="49"/>
        <v>61.239814814814807</v>
      </c>
      <c r="AA185" s="61">
        <f t="shared" si="50"/>
        <v>1239.2222222222263</v>
      </c>
      <c r="AB185" s="63">
        <f t="shared" si="51"/>
        <v>1.2392222222222262</v>
      </c>
      <c r="AD185" s="64">
        <f t="shared" si="52"/>
        <v>-1.2392222222222262</v>
      </c>
      <c r="AE185" s="64">
        <f t="shared" si="53"/>
        <v>2.3099457864776237E-2</v>
      </c>
      <c r="AJ185" s="36">
        <f t="shared" si="54"/>
        <v>1609.3142362847225</v>
      </c>
    </row>
    <row r="186" spans="2:36" ht="15.75" thickBot="1" x14ac:dyDescent="0.3">
      <c r="B186" s="14" t="s">
        <v>59</v>
      </c>
      <c r="C186" s="14">
        <v>182</v>
      </c>
      <c r="D186" s="14">
        <v>182</v>
      </c>
      <c r="E186" s="44">
        <v>29.2</v>
      </c>
      <c r="F186" s="37">
        <f t="shared" si="64"/>
        <v>-0.16666666666666657</v>
      </c>
      <c r="G186" s="37">
        <f t="shared" si="65"/>
        <v>-0.59999999999999964</v>
      </c>
      <c r="I186" s="33">
        <f t="shared" si="47"/>
        <v>8.1111111111111107</v>
      </c>
      <c r="J186" s="34">
        <f t="shared" si="55"/>
        <v>-303.99999999999983</v>
      </c>
      <c r="K186" s="34">
        <f t="shared" si="56"/>
        <v>143.15</v>
      </c>
      <c r="L186" s="39">
        <f t="shared" si="57"/>
        <v>65.546699999999987</v>
      </c>
      <c r="M186" s="40">
        <f t="shared" si="58"/>
        <v>208.69669999999999</v>
      </c>
      <c r="O186" s="45">
        <f t="shared" si="59"/>
        <v>1692.7621222222222</v>
      </c>
      <c r="P186" s="46">
        <f t="shared" si="68"/>
        <v>1.6927621222222222</v>
      </c>
      <c r="Q186" s="42">
        <f t="shared" si="60"/>
        <v>-0.77301565555555418</v>
      </c>
      <c r="R186" s="46">
        <f t="shared" si="66"/>
        <v>0.16807082561194694</v>
      </c>
      <c r="S186" s="42">
        <f t="shared" si="61"/>
        <v>1609.3142362847225</v>
      </c>
      <c r="T186" s="43">
        <f t="shared" si="67"/>
        <v>2.2705706299238043E-2</v>
      </c>
      <c r="U186" s="65"/>
      <c r="V186" s="58">
        <f t="shared" si="62"/>
        <v>0</v>
      </c>
      <c r="W186" s="58">
        <f t="shared" si="63"/>
        <v>303.99999999999983</v>
      </c>
      <c r="Y186" s="61">
        <f t="shared" si="48"/>
        <v>60000.592592592584</v>
      </c>
      <c r="Z186" s="61">
        <f t="shared" si="49"/>
        <v>60.000592592592582</v>
      </c>
      <c r="AA186" s="61">
        <f t="shared" si="50"/>
        <v>3641.6666666666497</v>
      </c>
      <c r="AB186" s="63">
        <f t="shared" si="51"/>
        <v>3.6416666666666497</v>
      </c>
      <c r="AD186" s="64">
        <f t="shared" si="52"/>
        <v>-3.6416666666666497</v>
      </c>
      <c r="AE186" s="64">
        <f t="shared" si="53"/>
        <v>2.343810020119599E-2</v>
      </c>
      <c r="AJ186" s="36">
        <f t="shared" si="54"/>
        <v>1417.5056359375003</v>
      </c>
    </row>
    <row r="187" spans="2:36" ht="15.75" thickBot="1" x14ac:dyDescent="0.3">
      <c r="B187" s="14" t="s">
        <v>59</v>
      </c>
      <c r="C187" s="14">
        <v>183</v>
      </c>
      <c r="D187" s="14">
        <v>183</v>
      </c>
      <c r="E187" s="44">
        <v>28.3</v>
      </c>
      <c r="F187" s="37">
        <f t="shared" si="64"/>
        <v>-0.43055555555555525</v>
      </c>
      <c r="G187" s="37">
        <f t="shared" si="65"/>
        <v>-1.5499999999999989</v>
      </c>
      <c r="I187" s="33">
        <f t="shared" si="47"/>
        <v>7.8611111111111116</v>
      </c>
      <c r="J187" s="34">
        <f t="shared" si="55"/>
        <v>-785.3333333333328</v>
      </c>
      <c r="K187" s="34">
        <f t="shared" si="56"/>
        <v>143.15</v>
      </c>
      <c r="L187" s="39">
        <f t="shared" si="57"/>
        <v>61.568418750000006</v>
      </c>
      <c r="M187" s="40">
        <f t="shared" si="58"/>
        <v>204.71841875000001</v>
      </c>
      <c r="O187" s="45">
        <f t="shared" si="59"/>
        <v>1609.3142362847225</v>
      </c>
      <c r="P187" s="46">
        <f t="shared" si="68"/>
        <v>1.6093142362847226</v>
      </c>
      <c r="Q187" s="42">
        <f t="shared" si="60"/>
        <v>-4.5642783563078666</v>
      </c>
      <c r="R187" s="46">
        <f t="shared" si="66"/>
        <v>0.16851785734424826</v>
      </c>
      <c r="S187" s="42">
        <f t="shared" si="61"/>
        <v>1417.5056359375003</v>
      </c>
      <c r="T187" s="43">
        <f t="shared" si="67"/>
        <v>2.3099457864776237E-2</v>
      </c>
      <c r="U187" s="65"/>
      <c r="V187" s="58">
        <f t="shared" si="62"/>
        <v>0</v>
      </c>
      <c r="W187" s="58">
        <f t="shared" si="63"/>
        <v>785.3333333333328</v>
      </c>
      <c r="Y187" s="61">
        <f t="shared" si="48"/>
        <v>56358.925925925934</v>
      </c>
      <c r="Z187" s="61">
        <f t="shared" si="49"/>
        <v>56.358925925925931</v>
      </c>
      <c r="AA187" s="61">
        <f t="shared" si="50"/>
        <v>8421.9259259259197</v>
      </c>
      <c r="AB187" s="63">
        <f t="shared" si="51"/>
        <v>8.4219259259259189</v>
      </c>
      <c r="AD187" s="64">
        <f t="shared" si="52"/>
        <v>-8.4219259259259189</v>
      </c>
      <c r="AE187" s="64">
        <f t="shared" si="53"/>
        <v>2.3724989813464509E-2</v>
      </c>
      <c r="AJ187" s="36">
        <f t="shared" si="54"/>
        <v>1219.1124111111114</v>
      </c>
    </row>
    <row r="188" spans="2:36" ht="15.75" thickBot="1" x14ac:dyDescent="0.3">
      <c r="B188" s="14" t="s">
        <v>59</v>
      </c>
      <c r="C188" s="14">
        <v>184</v>
      </c>
      <c r="D188" s="14">
        <v>184</v>
      </c>
      <c r="E188" s="44">
        <v>26.1</v>
      </c>
      <c r="F188" s="37">
        <f t="shared" si="64"/>
        <v>-0.65277777777777768</v>
      </c>
      <c r="G188" s="37">
        <f t="shared" si="65"/>
        <v>-2.3499999999999996</v>
      </c>
      <c r="I188" s="33">
        <f t="shared" si="47"/>
        <v>7.2500000000000009</v>
      </c>
      <c r="J188" s="34">
        <f t="shared" si="55"/>
        <v>-1190.6666666666665</v>
      </c>
      <c r="K188" s="34">
        <f t="shared" si="56"/>
        <v>143.15</v>
      </c>
      <c r="L188" s="39">
        <f t="shared" si="57"/>
        <v>52.368018750000012</v>
      </c>
      <c r="M188" s="40">
        <f t="shared" si="58"/>
        <v>195.51801875000001</v>
      </c>
      <c r="O188" s="45">
        <f t="shared" si="59"/>
        <v>1417.5056359375003</v>
      </c>
      <c r="P188" s="46">
        <f t="shared" si="68"/>
        <v>1.4175056359375002</v>
      </c>
      <c r="Q188" s="42">
        <f t="shared" si="60"/>
        <v>-7.2148276973958314</v>
      </c>
      <c r="R188" s="46">
        <f t="shared" si="66"/>
        <v>0.16891160890978646</v>
      </c>
      <c r="S188" s="42">
        <f t="shared" si="61"/>
        <v>1219.1124111111114</v>
      </c>
      <c r="T188" s="43">
        <f t="shared" si="67"/>
        <v>2.343810020119599E-2</v>
      </c>
      <c r="U188" s="65"/>
      <c r="V188" s="58">
        <f t="shared" si="62"/>
        <v>0</v>
      </c>
      <c r="W188" s="58">
        <f t="shared" si="63"/>
        <v>1190.6666666666665</v>
      </c>
      <c r="Y188" s="61">
        <f t="shared" si="48"/>
        <v>47937.000000000015</v>
      </c>
      <c r="Z188" s="61">
        <f t="shared" si="49"/>
        <v>47.937000000000012</v>
      </c>
      <c r="AA188" s="61">
        <f t="shared" si="50"/>
        <v>8743.5185185185255</v>
      </c>
      <c r="AB188" s="63">
        <f t="shared" si="51"/>
        <v>8.7435185185185258</v>
      </c>
      <c r="AD188" s="64">
        <f t="shared" si="52"/>
        <v>-8.7435185185185258</v>
      </c>
      <c r="AE188" s="64">
        <f t="shared" si="53"/>
        <v>2.3973796819974927E-2</v>
      </c>
      <c r="AJ188" s="36">
        <f t="shared" si="54"/>
        <v>1032.8026041666667</v>
      </c>
    </row>
    <row r="189" spans="2:36" ht="15.75" thickBot="1" x14ac:dyDescent="0.3">
      <c r="B189" s="14" t="s">
        <v>59</v>
      </c>
      <c r="C189" s="14">
        <v>185</v>
      </c>
      <c r="D189" s="14">
        <v>185</v>
      </c>
      <c r="E189" s="44">
        <v>23.6</v>
      </c>
      <c r="F189" s="37">
        <f t="shared" si="64"/>
        <v>-0.70833333333333348</v>
      </c>
      <c r="G189" s="37">
        <f t="shared" si="65"/>
        <v>-2.5500000000000007</v>
      </c>
      <c r="I189" s="33">
        <f t="shared" si="47"/>
        <v>6.5555555555555562</v>
      </c>
      <c r="J189" s="34">
        <f t="shared" si="55"/>
        <v>-1292.0000000000002</v>
      </c>
      <c r="K189" s="34">
        <f t="shared" si="56"/>
        <v>143.15</v>
      </c>
      <c r="L189" s="39">
        <f t="shared" si="57"/>
        <v>42.816300000000005</v>
      </c>
      <c r="M189" s="40">
        <f t="shared" si="58"/>
        <v>185.96630000000002</v>
      </c>
      <c r="O189" s="45">
        <f t="shared" si="59"/>
        <v>1219.1124111111114</v>
      </c>
      <c r="P189" s="46">
        <f t="shared" si="68"/>
        <v>1.2191124111111113</v>
      </c>
      <c r="Q189" s="42">
        <f t="shared" si="60"/>
        <v>-7.2506653666666692</v>
      </c>
      <c r="R189" s="46">
        <f t="shared" si="66"/>
        <v>0.16925025124620621</v>
      </c>
      <c r="S189" s="42">
        <f t="shared" si="61"/>
        <v>1032.8026041666667</v>
      </c>
      <c r="T189" s="43">
        <f t="shared" si="67"/>
        <v>2.3724989813464509E-2</v>
      </c>
      <c r="U189" s="65">
        <f>S184+S185+S189+S188+S187+S186+S190+S191+S192+S193+S194+S195+S196+S197+S198</f>
        <v>14458.982899305558</v>
      </c>
      <c r="V189" s="58">
        <f t="shared" si="62"/>
        <v>0</v>
      </c>
      <c r="W189" s="58">
        <f t="shared" si="63"/>
        <v>1292.0000000000002</v>
      </c>
      <c r="Y189" s="61">
        <f t="shared" si="48"/>
        <v>39193.481481481489</v>
      </c>
      <c r="Z189" s="61">
        <f t="shared" si="49"/>
        <v>39.193481481481491</v>
      </c>
      <c r="AA189" s="61">
        <f t="shared" si="50"/>
        <v>8160.1481481481496</v>
      </c>
      <c r="AB189" s="63">
        <f t="shared" si="51"/>
        <v>8.1601481481481493</v>
      </c>
      <c r="AD189" s="64">
        <f t="shared" si="52"/>
        <v>-8.1601481481481493</v>
      </c>
      <c r="AE189" s="64">
        <f t="shared" si="53"/>
        <v>2.4192335108603399E-2</v>
      </c>
      <c r="AJ189" s="36">
        <f t="shared" si="54"/>
        <v>895.70522343750008</v>
      </c>
    </row>
    <row r="190" spans="2:36" ht="15.75" thickBot="1" x14ac:dyDescent="0.3">
      <c r="B190" s="14" t="s">
        <v>59</v>
      </c>
      <c r="C190" s="14">
        <v>186</v>
      </c>
      <c r="D190" s="14">
        <v>186</v>
      </c>
      <c r="E190" s="44">
        <v>21</v>
      </c>
      <c r="F190" s="37">
        <f t="shared" si="64"/>
        <v>-0.65277777777777812</v>
      </c>
      <c r="G190" s="37">
        <f t="shared" si="65"/>
        <v>-2.3500000000000014</v>
      </c>
      <c r="I190" s="33">
        <f t="shared" si="47"/>
        <v>5.8333333333333339</v>
      </c>
      <c r="J190" s="34">
        <f t="shared" si="55"/>
        <v>-1190.6666666666672</v>
      </c>
      <c r="K190" s="34">
        <f t="shared" si="56"/>
        <v>143.15</v>
      </c>
      <c r="L190" s="39">
        <f t="shared" si="57"/>
        <v>33.901875000000004</v>
      </c>
      <c r="M190" s="40">
        <f t="shared" si="58"/>
        <v>177.051875</v>
      </c>
      <c r="O190" s="45">
        <f t="shared" si="59"/>
        <v>1032.8026041666667</v>
      </c>
      <c r="P190" s="46">
        <f t="shared" si="68"/>
        <v>1.0328026041666667</v>
      </c>
      <c r="Q190" s="42">
        <f t="shared" si="60"/>
        <v>-5.9127529513888923</v>
      </c>
      <c r="R190" s="46">
        <f t="shared" si="66"/>
        <v>0.16953714085847474</v>
      </c>
      <c r="S190" s="42">
        <f t="shared" si="61"/>
        <v>895.70522343750008</v>
      </c>
      <c r="T190" s="43">
        <f t="shared" si="67"/>
        <v>2.3973796819974927E-2</v>
      </c>
      <c r="U190" s="65"/>
      <c r="V190" s="58">
        <f t="shared" si="62"/>
        <v>0</v>
      </c>
      <c r="W190" s="58">
        <f t="shared" si="63"/>
        <v>1190.6666666666672</v>
      </c>
      <c r="Y190" s="61">
        <f t="shared" si="48"/>
        <v>31033.333333333339</v>
      </c>
      <c r="Z190" s="61">
        <f t="shared" si="49"/>
        <v>31.033333333333339</v>
      </c>
      <c r="AA190" s="61">
        <f t="shared" si="50"/>
        <v>5896.3333333333394</v>
      </c>
      <c r="AB190" s="63">
        <f t="shared" si="51"/>
        <v>5.896333333333339</v>
      </c>
      <c r="AD190" s="64">
        <f t="shared" si="52"/>
        <v>-5.896333333333339</v>
      </c>
      <c r="AE190" s="64">
        <f t="shared" si="53"/>
        <v>2.4388704940731101E-2</v>
      </c>
      <c r="AJ190" s="36">
        <f t="shared" si="54"/>
        <v>786.73783906250014</v>
      </c>
    </row>
    <row r="191" spans="2:36" ht="15.75" thickBot="1" x14ac:dyDescent="0.3">
      <c r="B191" s="14" t="s">
        <v>59</v>
      </c>
      <c r="C191" s="14">
        <v>187</v>
      </c>
      <c r="D191" s="14">
        <v>187</v>
      </c>
      <c r="E191" s="44">
        <v>18.899999999999999</v>
      </c>
      <c r="F191" s="37">
        <f t="shared" si="64"/>
        <v>-0.54166666666666641</v>
      </c>
      <c r="G191" s="37">
        <f t="shared" si="65"/>
        <v>-1.9499999999999993</v>
      </c>
      <c r="I191" s="33">
        <f t="shared" si="47"/>
        <v>5.25</v>
      </c>
      <c r="J191" s="34">
        <f t="shared" si="55"/>
        <v>-987.99999999999955</v>
      </c>
      <c r="K191" s="34">
        <f t="shared" si="56"/>
        <v>143.15</v>
      </c>
      <c r="L191" s="39">
        <f t="shared" si="57"/>
        <v>27.460518749999999</v>
      </c>
      <c r="M191" s="40">
        <f t="shared" si="58"/>
        <v>170.61051875000001</v>
      </c>
      <c r="O191" s="45">
        <f t="shared" si="59"/>
        <v>895.70522343750008</v>
      </c>
      <c r="P191" s="46">
        <f t="shared" si="68"/>
        <v>0.89570522343750003</v>
      </c>
      <c r="Q191" s="42">
        <f t="shared" si="60"/>
        <v>-4.2912947765624976</v>
      </c>
      <c r="R191" s="46">
        <f t="shared" si="66"/>
        <v>0.16978594786498516</v>
      </c>
      <c r="S191" s="42">
        <f t="shared" si="61"/>
        <v>786.73783906250014</v>
      </c>
      <c r="T191" s="43">
        <f t="shared" si="67"/>
        <v>2.4192335108603399E-2</v>
      </c>
      <c r="U191" s="65"/>
      <c r="V191" s="58">
        <f t="shared" si="62"/>
        <v>0</v>
      </c>
      <c r="W191" s="58">
        <f t="shared" si="63"/>
        <v>987.99999999999955</v>
      </c>
      <c r="Y191" s="61">
        <f t="shared" si="48"/>
        <v>25137</v>
      </c>
      <c r="Z191" s="61">
        <f t="shared" si="49"/>
        <v>25.137</v>
      </c>
      <c r="AA191" s="61">
        <f t="shared" si="50"/>
        <v>4559.9999999999927</v>
      </c>
      <c r="AB191" s="63">
        <f t="shared" si="51"/>
        <v>4.5599999999999925</v>
      </c>
      <c r="AD191" s="64">
        <f t="shared" si="52"/>
        <v>-4.5599999999999925</v>
      </c>
      <c r="AE191" s="64">
        <f t="shared" si="53"/>
        <v>2.4566948617187504E-2</v>
      </c>
      <c r="AJ191" s="36">
        <f t="shared" si="54"/>
        <v>706.93139565972217</v>
      </c>
    </row>
    <row r="192" spans="2:36" ht="15.75" thickBot="1" x14ac:dyDescent="0.3">
      <c r="B192" s="14" t="s">
        <v>59</v>
      </c>
      <c r="C192" s="14">
        <v>188</v>
      </c>
      <c r="D192" s="14">
        <v>188</v>
      </c>
      <c r="E192" s="44">
        <v>17.100000000000001</v>
      </c>
      <c r="F192" s="37">
        <f t="shared" si="64"/>
        <v>-0.44444444444444431</v>
      </c>
      <c r="G192" s="37">
        <f t="shared" si="65"/>
        <v>-1.5999999999999996</v>
      </c>
      <c r="I192" s="33">
        <f t="shared" si="47"/>
        <v>4.7500000000000009</v>
      </c>
      <c r="J192" s="34">
        <f t="shared" si="55"/>
        <v>-810.6666666666664</v>
      </c>
      <c r="K192" s="34">
        <f t="shared" si="56"/>
        <v>143.15</v>
      </c>
      <c r="L192" s="39">
        <f t="shared" si="57"/>
        <v>22.479018750000005</v>
      </c>
      <c r="M192" s="40">
        <f t="shared" si="58"/>
        <v>165.62901875</v>
      </c>
      <c r="O192" s="45">
        <f t="shared" si="59"/>
        <v>786.73783906250014</v>
      </c>
      <c r="P192" s="46">
        <f t="shared" si="68"/>
        <v>0.78673783906250017</v>
      </c>
      <c r="Q192" s="42">
        <f t="shared" si="60"/>
        <v>-3.0639288276041663</v>
      </c>
      <c r="R192" s="46">
        <f t="shared" si="66"/>
        <v>0.17000448615361363</v>
      </c>
      <c r="S192" s="42">
        <f t="shared" si="61"/>
        <v>706.93139565972217</v>
      </c>
      <c r="T192" s="43">
        <f t="shared" si="67"/>
        <v>2.4388704940731101E-2</v>
      </c>
      <c r="U192" s="65"/>
      <c r="V192" s="58">
        <f t="shared" si="62"/>
        <v>0</v>
      </c>
      <c r="W192" s="58">
        <f t="shared" si="63"/>
        <v>810.6666666666664</v>
      </c>
      <c r="Y192" s="61">
        <f t="shared" si="48"/>
        <v>20577.000000000007</v>
      </c>
      <c r="Z192" s="61">
        <f t="shared" si="49"/>
        <v>20.577000000000009</v>
      </c>
      <c r="AA192" s="61">
        <f t="shared" si="50"/>
        <v>3231.407407407416</v>
      </c>
      <c r="AB192" s="63">
        <f t="shared" si="51"/>
        <v>3.2314074074074162</v>
      </c>
      <c r="AD192" s="64">
        <f t="shared" si="52"/>
        <v>-3.2314074074074162</v>
      </c>
      <c r="AE192" s="64">
        <f t="shared" si="53"/>
        <v>2.4733524833381561E-2</v>
      </c>
      <c r="AJ192" s="36">
        <f t="shared" si="54"/>
        <v>641.67723524305563</v>
      </c>
    </row>
    <row r="193" spans="2:36" ht="15.75" thickBot="1" x14ac:dyDescent="0.3">
      <c r="B193" s="14" t="s">
        <v>59</v>
      </c>
      <c r="C193" s="14">
        <v>189</v>
      </c>
      <c r="D193" s="14">
        <v>189</v>
      </c>
      <c r="E193" s="44">
        <v>15.7</v>
      </c>
      <c r="F193" s="37">
        <f t="shared" si="64"/>
        <v>-0.36111111111111133</v>
      </c>
      <c r="G193" s="37">
        <f t="shared" si="65"/>
        <v>-1.3000000000000007</v>
      </c>
      <c r="I193" s="33">
        <f t="shared" si="47"/>
        <v>4.3611111111111107</v>
      </c>
      <c r="J193" s="34">
        <f t="shared" si="55"/>
        <v>-658.66666666666708</v>
      </c>
      <c r="K193" s="34">
        <f t="shared" si="56"/>
        <v>143.15</v>
      </c>
      <c r="L193" s="39">
        <f t="shared" si="57"/>
        <v>18.948918749999997</v>
      </c>
      <c r="M193" s="40">
        <f t="shared" si="58"/>
        <v>162.09891875</v>
      </c>
      <c r="O193" s="45">
        <f t="shared" si="59"/>
        <v>706.93139565972217</v>
      </c>
      <c r="P193" s="46">
        <f t="shared" si="68"/>
        <v>0.70693139565972218</v>
      </c>
      <c r="Q193" s="42">
        <f t="shared" si="60"/>
        <v>-2.1655871228587982</v>
      </c>
      <c r="R193" s="46">
        <f t="shared" si="66"/>
        <v>0.17020085598574133</v>
      </c>
      <c r="S193" s="42">
        <f t="shared" si="61"/>
        <v>641.67723524305563</v>
      </c>
      <c r="T193" s="43">
        <f t="shared" si="67"/>
        <v>2.4566948617187504E-2</v>
      </c>
      <c r="U193" s="65"/>
      <c r="V193" s="58">
        <f t="shared" si="62"/>
        <v>0</v>
      </c>
      <c r="W193" s="58">
        <f t="shared" si="63"/>
        <v>658.66666666666708</v>
      </c>
      <c r="Y193" s="61">
        <f t="shared" si="48"/>
        <v>17345.592592592591</v>
      </c>
      <c r="Z193" s="61">
        <f t="shared" si="49"/>
        <v>17.345592592592592</v>
      </c>
      <c r="AA193" s="61">
        <f t="shared" si="50"/>
        <v>2550.2222222222208</v>
      </c>
      <c r="AB193" s="63">
        <f t="shared" si="51"/>
        <v>2.5502222222222208</v>
      </c>
      <c r="AD193" s="64">
        <f t="shared" si="52"/>
        <v>-2.5502222222222208</v>
      </c>
      <c r="AE193" s="64">
        <f t="shared" si="53"/>
        <v>2.4888745644868829E-2</v>
      </c>
      <c r="AJ193" s="36">
        <f t="shared" si="54"/>
        <v>599.67437829861103</v>
      </c>
    </row>
    <row r="194" spans="2:36" ht="15.75" thickBot="1" x14ac:dyDescent="0.3">
      <c r="B194" s="14" t="s">
        <v>59</v>
      </c>
      <c r="C194" s="14">
        <v>190</v>
      </c>
      <c r="D194" s="14">
        <v>190</v>
      </c>
      <c r="E194" s="44">
        <v>14.5</v>
      </c>
      <c r="F194" s="37">
        <f t="shared" si="64"/>
        <v>-0.27777777777777779</v>
      </c>
      <c r="G194" s="37">
        <f t="shared" si="65"/>
        <v>-1</v>
      </c>
      <c r="I194" s="33">
        <f t="shared" si="47"/>
        <v>4.0277777777777777</v>
      </c>
      <c r="J194" s="34">
        <f t="shared" si="55"/>
        <v>-506.66666666666669</v>
      </c>
      <c r="K194" s="34">
        <f t="shared" si="56"/>
        <v>143.15</v>
      </c>
      <c r="L194" s="39">
        <f t="shared" si="57"/>
        <v>16.162968750000001</v>
      </c>
      <c r="M194" s="40">
        <f t="shared" si="58"/>
        <v>159.31296875000001</v>
      </c>
      <c r="O194" s="45">
        <f t="shared" si="59"/>
        <v>641.67723524305563</v>
      </c>
      <c r="P194" s="46">
        <f t="shared" si="68"/>
        <v>0.64167723524305564</v>
      </c>
      <c r="Q194" s="42">
        <f t="shared" si="60"/>
        <v>-1.3990635054976852</v>
      </c>
      <c r="R194" s="46">
        <f t="shared" si="66"/>
        <v>0.17037909966219775</v>
      </c>
      <c r="S194" s="42">
        <f t="shared" si="61"/>
        <v>599.67437829861103</v>
      </c>
      <c r="T194" s="43">
        <f t="shared" si="67"/>
        <v>2.4733524833381561E-2</v>
      </c>
      <c r="U194" s="65"/>
      <c r="V194" s="58">
        <f t="shared" si="62"/>
        <v>0</v>
      </c>
      <c r="W194" s="58">
        <f t="shared" si="63"/>
        <v>506.66666666666669</v>
      </c>
      <c r="Y194" s="61">
        <f t="shared" si="48"/>
        <v>14795.37037037037</v>
      </c>
      <c r="Z194" s="61">
        <f t="shared" si="49"/>
        <v>14.795370370370371</v>
      </c>
      <c r="AA194" s="61">
        <f t="shared" si="50"/>
        <v>1587.5555555555566</v>
      </c>
      <c r="AB194" s="63">
        <f t="shared" si="51"/>
        <v>1.5875555555555565</v>
      </c>
      <c r="AD194" s="64">
        <f t="shared" si="52"/>
        <v>-1.5875555555555565</v>
      </c>
      <c r="AE194" s="64">
        <f t="shared" si="53"/>
        <v>2.5038400080391592E-2</v>
      </c>
      <c r="AJ194" s="36">
        <f t="shared" si="54"/>
        <v>558.79492135416672</v>
      </c>
    </row>
    <row r="195" spans="2:36" ht="15.75" thickBot="1" x14ac:dyDescent="0.3">
      <c r="B195" s="14" t="s">
        <v>59</v>
      </c>
      <c r="C195" s="14">
        <v>191</v>
      </c>
      <c r="D195" s="14">
        <v>191</v>
      </c>
      <c r="E195" s="44">
        <v>13.7</v>
      </c>
      <c r="F195" s="37">
        <f t="shared" si="64"/>
        <v>-0.22222222222222215</v>
      </c>
      <c r="G195" s="37">
        <f t="shared" si="65"/>
        <v>-0.79999999999999982</v>
      </c>
      <c r="I195" s="33">
        <f t="shared" si="47"/>
        <v>3.8055555555555554</v>
      </c>
      <c r="J195" s="34">
        <f t="shared" si="55"/>
        <v>-405.3333333333332</v>
      </c>
      <c r="K195" s="34">
        <f t="shared" si="56"/>
        <v>143.15</v>
      </c>
      <c r="L195" s="39">
        <f t="shared" si="57"/>
        <v>14.428668749999998</v>
      </c>
      <c r="M195" s="40">
        <f t="shared" si="58"/>
        <v>157.57866874999999</v>
      </c>
      <c r="O195" s="45">
        <f t="shared" si="59"/>
        <v>599.67437829861103</v>
      </c>
      <c r="P195" s="46">
        <f t="shared" si="68"/>
        <v>0.59967437829861103</v>
      </c>
      <c r="Q195" s="42">
        <f t="shared" si="60"/>
        <v>-0.94284414021990681</v>
      </c>
      <c r="R195" s="46">
        <f t="shared" si="66"/>
        <v>0.17054567587839181</v>
      </c>
      <c r="S195" s="42">
        <f t="shared" si="61"/>
        <v>558.79492135416672</v>
      </c>
      <c r="T195" s="43">
        <f t="shared" si="67"/>
        <v>2.4888745644868829E-2</v>
      </c>
      <c r="U195" s="65"/>
      <c r="V195" s="58">
        <f t="shared" si="62"/>
        <v>0</v>
      </c>
      <c r="W195" s="58">
        <f t="shared" si="63"/>
        <v>405.3333333333332</v>
      </c>
      <c r="Y195" s="61">
        <f t="shared" si="48"/>
        <v>13207.814814814814</v>
      </c>
      <c r="Z195" s="61">
        <f t="shared" si="49"/>
        <v>13.207814814814814</v>
      </c>
      <c r="AA195" s="61">
        <f t="shared" si="50"/>
        <v>1497.4814814814799</v>
      </c>
      <c r="AB195" s="63">
        <f t="shared" si="51"/>
        <v>1.4974814814814799</v>
      </c>
      <c r="AD195" s="64">
        <f t="shared" si="52"/>
        <v>-1.4974814814814799</v>
      </c>
      <c r="AE195" s="64">
        <f t="shared" si="53"/>
        <v>2.5183926570746529E-2</v>
      </c>
      <c r="AJ195" s="36">
        <f t="shared" si="54"/>
        <v>538.75596788194446</v>
      </c>
    </row>
    <row r="196" spans="2:36" ht="15.75" thickBot="1" x14ac:dyDescent="0.3">
      <c r="B196" s="14" t="s">
        <v>59</v>
      </c>
      <c r="C196" s="14">
        <v>192</v>
      </c>
      <c r="D196" s="14">
        <v>192</v>
      </c>
      <c r="E196" s="44">
        <v>12.9</v>
      </c>
      <c r="F196" s="37">
        <f t="shared" si="64"/>
        <v>-0.16666666666666657</v>
      </c>
      <c r="G196" s="37">
        <f t="shared" si="65"/>
        <v>-0.59999999999999964</v>
      </c>
      <c r="I196" s="33">
        <f t="shared" ref="I196:I259" si="69">E196*(1000/3600)</f>
        <v>3.5833333333333335</v>
      </c>
      <c r="J196" s="34">
        <f t="shared" si="55"/>
        <v>-303.99999999999983</v>
      </c>
      <c r="K196" s="34">
        <f t="shared" si="56"/>
        <v>143.15</v>
      </c>
      <c r="L196" s="39">
        <f t="shared" si="57"/>
        <v>12.79276875</v>
      </c>
      <c r="M196" s="40">
        <f t="shared" si="58"/>
        <v>155.94276875</v>
      </c>
      <c r="O196" s="45">
        <f t="shared" si="59"/>
        <v>558.79492135416672</v>
      </c>
      <c r="P196" s="46">
        <f t="shared" si="68"/>
        <v>0.55879492135416675</v>
      </c>
      <c r="Q196" s="42">
        <f t="shared" si="60"/>
        <v>-0.53053841197916607</v>
      </c>
      <c r="R196" s="46">
        <f t="shared" si="66"/>
        <v>0.17070089668987909</v>
      </c>
      <c r="S196" s="42">
        <f t="shared" si="61"/>
        <v>538.75596788194446</v>
      </c>
      <c r="T196" s="43">
        <f t="shared" si="67"/>
        <v>2.5038400080391592E-2</v>
      </c>
      <c r="U196" s="65"/>
      <c r="V196" s="58">
        <f t="shared" si="62"/>
        <v>0</v>
      </c>
      <c r="W196" s="58">
        <f t="shared" si="63"/>
        <v>303.99999999999983</v>
      </c>
      <c r="Y196" s="61">
        <f t="shared" ref="Y196:Y259" si="70">0.5*1824*(I196^2)</f>
        <v>11710.333333333334</v>
      </c>
      <c r="Z196" s="61">
        <f t="shared" ref="Z196:Z259" si="71">Y196/1000</f>
        <v>11.710333333333335</v>
      </c>
      <c r="AA196" s="61">
        <f t="shared" ref="AA196:AA259" si="72">IF(I197&lt;I196,Y196-Y197, 0 )</f>
        <v>714.9629629629635</v>
      </c>
      <c r="AB196" s="63">
        <f t="shared" ref="AB196:AB259" si="73">AA196/1000</f>
        <v>0.71496296296296347</v>
      </c>
      <c r="AD196" s="64">
        <f t="shared" ref="AD196:AD259" si="74">IF(I197 &lt;I196, (Y197-Y196) / (C197-C196), 0) / 1000</f>
        <v>-0.71496296296296347</v>
      </c>
      <c r="AE196" s="64">
        <f t="shared" ref="AE196:AE259" si="75" xml:space="preserve"> T197 + ((S198*(C198-C197))/(3600*1000))</f>
        <v>2.5326722867042826E-2</v>
      </c>
      <c r="AJ196" s="36">
        <f t="shared" ref="AJ196:AJ259" si="76">IF(AND(I198 &lt; I197, I198 &lt;&gt; 0), ABS(M198 * I198), "")</f>
        <v>523.89536527777773</v>
      </c>
    </row>
    <row r="197" spans="2:36" ht="15.75" thickBot="1" x14ac:dyDescent="0.3">
      <c r="B197" s="14" t="s">
        <v>59</v>
      </c>
      <c r="C197" s="14">
        <v>193</v>
      </c>
      <c r="D197" s="14">
        <v>193</v>
      </c>
      <c r="E197" s="44">
        <v>12.5</v>
      </c>
      <c r="F197" s="37">
        <f t="shared" si="64"/>
        <v>-9.7222222222222363E-2</v>
      </c>
      <c r="G197" s="37">
        <f t="shared" si="65"/>
        <v>-0.35000000000000053</v>
      </c>
      <c r="I197" s="33">
        <f t="shared" si="69"/>
        <v>3.4722222222222223</v>
      </c>
      <c r="J197" s="34">
        <f t="shared" ref="J197:J260" si="77">1824*F197</f>
        <v>-177.3333333333336</v>
      </c>
      <c r="K197" s="34">
        <f t="shared" ref="K197:K260" si="78">143.15</f>
        <v>143.15</v>
      </c>
      <c r="L197" s="39">
        <f t="shared" ref="L197:L260" si="79">(0.5*1.23)*0.4*4.05*(I197^2)</f>
        <v>12.01171875</v>
      </c>
      <c r="M197" s="40">
        <f t="shared" ref="M197:M260" si="80">IF(J197 &gt;= 0, K197 + L197 + J197, K197 + L197)</f>
        <v>155.16171875000001</v>
      </c>
      <c r="O197" s="45">
        <f t="shared" ref="O197:O260" si="81">M197*I197</f>
        <v>538.75596788194446</v>
      </c>
      <c r="P197" s="46">
        <f t="shared" si="68"/>
        <v>0.53875596788194446</v>
      </c>
      <c r="Q197" s="42">
        <f t="shared" ref="Q197:Q260" si="82">((J197+K197+L197)*I197)/1000</f>
        <v>-7.6984772858797207E-2</v>
      </c>
      <c r="R197" s="46">
        <f t="shared" si="66"/>
        <v>0.17085055112540184</v>
      </c>
      <c r="S197" s="42">
        <f t="shared" ref="S197:S260" si="83">IF(I198 &lt; I197, ABS(M198 * I198), 0)</f>
        <v>523.89536527777773</v>
      </c>
      <c r="T197" s="43">
        <f t="shared" si="67"/>
        <v>2.5183926570746529E-2</v>
      </c>
      <c r="U197" s="65"/>
      <c r="V197" s="58">
        <f t="shared" ref="V197:V260" si="84">IF(J197&gt;0, J197, 0)</f>
        <v>0</v>
      </c>
      <c r="W197" s="58">
        <f t="shared" ref="W197:W260" si="85">IF(J197&lt;0, -J197, 0)</f>
        <v>177.3333333333336</v>
      </c>
      <c r="Y197" s="61">
        <f t="shared" si="70"/>
        <v>10995.37037037037</v>
      </c>
      <c r="Z197" s="61">
        <f t="shared" si="71"/>
        <v>10.99537037037037</v>
      </c>
      <c r="AA197" s="61">
        <f t="shared" si="72"/>
        <v>521.44444444444525</v>
      </c>
      <c r="AB197" s="63">
        <f t="shared" si="73"/>
        <v>0.52144444444444527</v>
      </c>
      <c r="AD197" s="64">
        <f t="shared" si="74"/>
        <v>-0.52144444444444527</v>
      </c>
      <c r="AE197" s="64">
        <f t="shared" si="75"/>
        <v>2.5326722867042826E-2</v>
      </c>
      <c r="AJ197" s="36">
        <f t="shared" si="76"/>
        <v>514.06666666666672</v>
      </c>
    </row>
    <row r="198" spans="2:36" ht="15.75" thickBot="1" x14ac:dyDescent="0.3">
      <c r="B198" s="14" t="s">
        <v>59</v>
      </c>
      <c r="C198" s="14">
        <v>194</v>
      </c>
      <c r="D198" s="14">
        <v>194</v>
      </c>
      <c r="E198" s="44">
        <v>12.2</v>
      </c>
      <c r="F198" s="37">
        <f t="shared" ref="F198:F261" si="86">($E199-$E197)/2/3.6</f>
        <v>-6.9444444444444448E-2</v>
      </c>
      <c r="G198" s="37">
        <f t="shared" ref="G198:G261" si="87">($E199-$E197)/2</f>
        <v>-0.25</v>
      </c>
      <c r="I198" s="33">
        <f t="shared" si="69"/>
        <v>3.3888888888888888</v>
      </c>
      <c r="J198" s="34">
        <f t="shared" si="77"/>
        <v>-126.66666666666667</v>
      </c>
      <c r="K198" s="34">
        <f t="shared" si="78"/>
        <v>143.15</v>
      </c>
      <c r="L198" s="39">
        <f t="shared" si="79"/>
        <v>11.442074999999999</v>
      </c>
      <c r="M198" s="40">
        <f t="shared" si="80"/>
        <v>154.59207499999999</v>
      </c>
      <c r="O198" s="45">
        <f t="shared" si="81"/>
        <v>523.89536527777773</v>
      </c>
      <c r="P198" s="46">
        <f t="shared" si="68"/>
        <v>0.52389536527777769</v>
      </c>
      <c r="Q198" s="42">
        <f t="shared" si="82"/>
        <v>9.4636106018518518E-2</v>
      </c>
      <c r="R198" s="46">
        <f t="shared" ref="R198:R261" si="88" xml:space="preserve"> R197 + P198 * ((C198 - C197) / 3600)</f>
        <v>0.17099607761575678</v>
      </c>
      <c r="S198" s="42">
        <f t="shared" si="83"/>
        <v>514.06666666666672</v>
      </c>
      <c r="T198" s="43">
        <f t="shared" ref="T198:T261" si="89">T197 + (S198 / 1000 * (C198 - C197) / 3600)</f>
        <v>2.5326722867042826E-2</v>
      </c>
      <c r="U198" s="65"/>
      <c r="V198" s="58">
        <f t="shared" si="84"/>
        <v>0</v>
      </c>
      <c r="W198" s="58">
        <f t="shared" si="85"/>
        <v>126.66666666666667</v>
      </c>
      <c r="Y198" s="61">
        <f t="shared" si="70"/>
        <v>10473.925925925925</v>
      </c>
      <c r="Z198" s="61">
        <f t="shared" si="71"/>
        <v>10.473925925925926</v>
      </c>
      <c r="AA198" s="61">
        <f t="shared" si="72"/>
        <v>340.59259259259125</v>
      </c>
      <c r="AB198" s="63">
        <f t="shared" si="73"/>
        <v>0.34059259259259123</v>
      </c>
      <c r="AD198" s="64">
        <f t="shared" si="74"/>
        <v>-0.34059259259259123</v>
      </c>
      <c r="AE198" s="64">
        <f t="shared" si="75"/>
        <v>2.5326722867042826E-2</v>
      </c>
      <c r="AJ198" s="36" t="str">
        <f t="shared" si="76"/>
        <v/>
      </c>
    </row>
    <row r="199" spans="2:36" ht="15.75" thickBot="1" x14ac:dyDescent="0.3">
      <c r="B199" s="14" t="s">
        <v>59</v>
      </c>
      <c r="C199" s="14">
        <v>195</v>
      </c>
      <c r="D199" s="14">
        <v>195</v>
      </c>
      <c r="E199" s="44">
        <v>12</v>
      </c>
      <c r="F199" s="37">
        <f t="shared" si="86"/>
        <v>-2.7777777777777679E-2</v>
      </c>
      <c r="G199" s="37">
        <f t="shared" si="87"/>
        <v>-9.9999999999999645E-2</v>
      </c>
      <c r="I199" s="33">
        <f t="shared" si="69"/>
        <v>3.3333333333333335</v>
      </c>
      <c r="J199" s="34">
        <f t="shared" si="77"/>
        <v>-50.666666666666487</v>
      </c>
      <c r="K199" s="34">
        <f t="shared" si="78"/>
        <v>143.15</v>
      </c>
      <c r="L199" s="39">
        <f t="shared" si="79"/>
        <v>11.07</v>
      </c>
      <c r="M199" s="40">
        <f t="shared" si="80"/>
        <v>154.22</v>
      </c>
      <c r="O199" s="45">
        <f t="shared" si="81"/>
        <v>514.06666666666672</v>
      </c>
      <c r="P199" s="46">
        <f t="shared" ref="P199:P262" si="90">O199/1000</f>
        <v>0.51406666666666667</v>
      </c>
      <c r="Q199" s="42">
        <f t="shared" si="82"/>
        <v>0.34517777777777836</v>
      </c>
      <c r="R199" s="46">
        <f t="shared" si="88"/>
        <v>0.17113887391205307</v>
      </c>
      <c r="S199" s="42">
        <f t="shared" si="83"/>
        <v>0</v>
      </c>
      <c r="T199" s="43">
        <f t="shared" si="89"/>
        <v>2.5326722867042826E-2</v>
      </c>
      <c r="V199" s="58">
        <f t="shared" si="84"/>
        <v>0</v>
      </c>
      <c r="W199" s="58">
        <f t="shared" si="85"/>
        <v>50.666666666666487</v>
      </c>
      <c r="Y199" s="61">
        <f t="shared" si="70"/>
        <v>10133.333333333334</v>
      </c>
      <c r="Z199" s="61">
        <f t="shared" si="71"/>
        <v>10.133333333333335</v>
      </c>
      <c r="AA199" s="61">
        <f t="shared" si="72"/>
        <v>0</v>
      </c>
      <c r="AB199" s="63">
        <f t="shared" si="73"/>
        <v>0</v>
      </c>
      <c r="AD199" s="64">
        <f t="shared" si="74"/>
        <v>0</v>
      </c>
      <c r="AE199" s="64">
        <f t="shared" si="75"/>
        <v>2.5326722867042826E-2</v>
      </c>
      <c r="AJ199" s="36" t="str">
        <f t="shared" si="76"/>
        <v/>
      </c>
    </row>
    <row r="200" spans="2:36" ht="15.75" thickBot="1" x14ac:dyDescent="0.3">
      <c r="B200" s="14" t="s">
        <v>59</v>
      </c>
      <c r="C200" s="14">
        <v>196</v>
      </c>
      <c r="D200" s="14">
        <v>196</v>
      </c>
      <c r="E200" s="44">
        <v>12</v>
      </c>
      <c r="F200" s="37">
        <f t="shared" si="86"/>
        <v>0</v>
      </c>
      <c r="G200" s="37">
        <f t="shared" si="87"/>
        <v>0</v>
      </c>
      <c r="I200" s="33">
        <f t="shared" si="69"/>
        <v>3.3333333333333335</v>
      </c>
      <c r="J200" s="34">
        <f t="shared" si="77"/>
        <v>0</v>
      </c>
      <c r="K200" s="34">
        <f t="shared" si="78"/>
        <v>143.15</v>
      </c>
      <c r="L200" s="39">
        <f t="shared" si="79"/>
        <v>11.07</v>
      </c>
      <c r="M200" s="40">
        <f t="shared" si="80"/>
        <v>154.22</v>
      </c>
      <c r="O200" s="45">
        <f t="shared" si="81"/>
        <v>514.06666666666672</v>
      </c>
      <c r="P200" s="46">
        <f t="shared" si="90"/>
        <v>0.51406666666666667</v>
      </c>
      <c r="Q200" s="42">
        <f t="shared" si="82"/>
        <v>0.51406666666666667</v>
      </c>
      <c r="R200" s="46">
        <f t="shared" si="88"/>
        <v>0.17128167020834936</v>
      </c>
      <c r="S200" s="42">
        <f t="shared" si="83"/>
        <v>0</v>
      </c>
      <c r="T200" s="43">
        <f t="shared" si="89"/>
        <v>2.5326722867042826E-2</v>
      </c>
      <c r="V200" s="58">
        <f t="shared" si="84"/>
        <v>0</v>
      </c>
      <c r="W200" s="58">
        <f t="shared" si="85"/>
        <v>0</v>
      </c>
      <c r="Y200" s="61">
        <f t="shared" si="70"/>
        <v>10133.333333333334</v>
      </c>
      <c r="Z200" s="61">
        <f t="shared" si="71"/>
        <v>10.133333333333335</v>
      </c>
      <c r="AA200" s="61">
        <f t="shared" si="72"/>
        <v>0</v>
      </c>
      <c r="AB200" s="63">
        <f t="shared" si="73"/>
        <v>0</v>
      </c>
      <c r="AD200" s="64">
        <f t="shared" si="74"/>
        <v>0</v>
      </c>
      <c r="AE200" s="64">
        <f t="shared" si="75"/>
        <v>2.5326722867042826E-2</v>
      </c>
      <c r="AJ200" s="36" t="str">
        <f t="shared" si="76"/>
        <v/>
      </c>
    </row>
    <row r="201" spans="2:36" ht="15.75" thickBot="1" x14ac:dyDescent="0.3">
      <c r="B201" s="14" t="s">
        <v>59</v>
      </c>
      <c r="C201" s="14">
        <v>197</v>
      </c>
      <c r="D201" s="14">
        <v>197</v>
      </c>
      <c r="E201" s="44">
        <v>12</v>
      </c>
      <c r="F201" s="37">
        <f t="shared" si="86"/>
        <v>0</v>
      </c>
      <c r="G201" s="37">
        <f t="shared" si="87"/>
        <v>0</v>
      </c>
      <c r="I201" s="33">
        <f t="shared" si="69"/>
        <v>3.3333333333333335</v>
      </c>
      <c r="J201" s="34">
        <f t="shared" si="77"/>
        <v>0</v>
      </c>
      <c r="K201" s="34">
        <f t="shared" si="78"/>
        <v>143.15</v>
      </c>
      <c r="L201" s="39">
        <f t="shared" si="79"/>
        <v>11.07</v>
      </c>
      <c r="M201" s="40">
        <f t="shared" si="80"/>
        <v>154.22</v>
      </c>
      <c r="O201" s="45">
        <f t="shared" si="81"/>
        <v>514.06666666666672</v>
      </c>
      <c r="P201" s="46">
        <f t="shared" si="90"/>
        <v>0.51406666666666667</v>
      </c>
      <c r="Q201" s="42">
        <f t="shared" si="82"/>
        <v>0.51406666666666667</v>
      </c>
      <c r="R201" s="46">
        <f t="shared" si="88"/>
        <v>0.17142446650464566</v>
      </c>
      <c r="S201" s="42">
        <f t="shared" si="83"/>
        <v>0</v>
      </c>
      <c r="T201" s="43">
        <f t="shared" si="89"/>
        <v>2.5326722867042826E-2</v>
      </c>
      <c r="V201" s="58">
        <f t="shared" si="84"/>
        <v>0</v>
      </c>
      <c r="W201" s="58">
        <f t="shared" si="85"/>
        <v>0</v>
      </c>
      <c r="Y201" s="61">
        <f t="shared" si="70"/>
        <v>10133.333333333334</v>
      </c>
      <c r="Z201" s="61">
        <f t="shared" si="71"/>
        <v>10.133333333333335</v>
      </c>
      <c r="AA201" s="61">
        <f t="shared" si="72"/>
        <v>0</v>
      </c>
      <c r="AB201" s="63">
        <f t="shared" si="73"/>
        <v>0</v>
      </c>
      <c r="AD201" s="64">
        <f t="shared" si="74"/>
        <v>0</v>
      </c>
      <c r="AE201" s="64">
        <f t="shared" si="75"/>
        <v>2.5326722867042826E-2</v>
      </c>
      <c r="AJ201" s="36" t="str">
        <f t="shared" si="76"/>
        <v/>
      </c>
    </row>
    <row r="202" spans="2:36" ht="15.75" thickBot="1" x14ac:dyDescent="0.3">
      <c r="B202" s="14" t="s">
        <v>59</v>
      </c>
      <c r="C202" s="14">
        <v>198</v>
      </c>
      <c r="D202" s="14">
        <v>198</v>
      </c>
      <c r="E202" s="44">
        <v>12</v>
      </c>
      <c r="F202" s="37">
        <f t="shared" si="86"/>
        <v>6.9444444444444448E-2</v>
      </c>
      <c r="G202" s="37">
        <f t="shared" si="87"/>
        <v>0.25</v>
      </c>
      <c r="I202" s="33">
        <f t="shared" si="69"/>
        <v>3.3333333333333335</v>
      </c>
      <c r="J202" s="34">
        <f t="shared" si="77"/>
        <v>126.66666666666667</v>
      </c>
      <c r="K202" s="34">
        <f t="shared" si="78"/>
        <v>143.15</v>
      </c>
      <c r="L202" s="39">
        <f t="shared" si="79"/>
        <v>11.07</v>
      </c>
      <c r="M202" s="40">
        <f t="shared" si="80"/>
        <v>280.88666666666666</v>
      </c>
      <c r="O202" s="45">
        <f t="shared" si="81"/>
        <v>936.28888888888889</v>
      </c>
      <c r="P202" s="46">
        <f t="shared" si="90"/>
        <v>0.93628888888888884</v>
      </c>
      <c r="Q202" s="42">
        <f t="shared" si="82"/>
        <v>0.93628888888888884</v>
      </c>
      <c r="R202" s="46">
        <f t="shared" si="88"/>
        <v>0.17168454675155922</v>
      </c>
      <c r="S202" s="42">
        <f t="shared" si="83"/>
        <v>0</v>
      </c>
      <c r="T202" s="43">
        <f t="shared" si="89"/>
        <v>2.5326722867042826E-2</v>
      </c>
      <c r="V202" s="58">
        <f t="shared" si="84"/>
        <v>126.66666666666667</v>
      </c>
      <c r="W202" s="58">
        <f t="shared" si="85"/>
        <v>0</v>
      </c>
      <c r="Y202" s="61">
        <f t="shared" si="70"/>
        <v>10133.333333333334</v>
      </c>
      <c r="Z202" s="61">
        <f t="shared" si="71"/>
        <v>10.133333333333335</v>
      </c>
      <c r="AA202" s="61">
        <f t="shared" si="72"/>
        <v>0</v>
      </c>
      <c r="AB202" s="63">
        <f t="shared" si="73"/>
        <v>0</v>
      </c>
      <c r="AD202" s="64">
        <f t="shared" si="74"/>
        <v>0</v>
      </c>
      <c r="AE202" s="64">
        <f t="shared" si="75"/>
        <v>2.5326722867042826E-2</v>
      </c>
      <c r="AJ202" s="36" t="str">
        <f t="shared" si="76"/>
        <v/>
      </c>
    </row>
    <row r="203" spans="2:36" ht="15.75" thickBot="1" x14ac:dyDescent="0.3">
      <c r="B203" s="14" t="s">
        <v>59</v>
      </c>
      <c r="C203" s="14">
        <v>199</v>
      </c>
      <c r="D203" s="14">
        <v>199</v>
      </c>
      <c r="E203" s="44">
        <v>12.5</v>
      </c>
      <c r="F203" s="37">
        <f t="shared" si="86"/>
        <v>0.1388888888888889</v>
      </c>
      <c r="G203" s="37">
        <f t="shared" si="87"/>
        <v>0.5</v>
      </c>
      <c r="I203" s="33">
        <f t="shared" si="69"/>
        <v>3.4722222222222223</v>
      </c>
      <c r="J203" s="34">
        <f t="shared" si="77"/>
        <v>253.33333333333334</v>
      </c>
      <c r="K203" s="34">
        <f t="shared" si="78"/>
        <v>143.15</v>
      </c>
      <c r="L203" s="39">
        <f t="shared" si="79"/>
        <v>12.01171875</v>
      </c>
      <c r="M203" s="40">
        <f t="shared" si="80"/>
        <v>408.49505208333335</v>
      </c>
      <c r="O203" s="45">
        <f t="shared" si="81"/>
        <v>1418.3855975115741</v>
      </c>
      <c r="P203" s="46">
        <f t="shared" si="90"/>
        <v>1.4183855975115742</v>
      </c>
      <c r="Q203" s="42">
        <f t="shared" si="82"/>
        <v>1.4183855975115742</v>
      </c>
      <c r="R203" s="46">
        <f t="shared" si="88"/>
        <v>0.17207854275086801</v>
      </c>
      <c r="S203" s="42">
        <f t="shared" si="83"/>
        <v>0</v>
      </c>
      <c r="T203" s="43">
        <f t="shared" si="89"/>
        <v>2.5326722867042826E-2</v>
      </c>
      <c r="V203" s="58">
        <f t="shared" si="84"/>
        <v>253.33333333333334</v>
      </c>
      <c r="W203" s="58">
        <f t="shared" si="85"/>
        <v>0</v>
      </c>
      <c r="Y203" s="61">
        <f t="shared" si="70"/>
        <v>10995.37037037037</v>
      </c>
      <c r="Z203" s="61">
        <f t="shared" si="71"/>
        <v>10.99537037037037</v>
      </c>
      <c r="AA203" s="61">
        <f t="shared" si="72"/>
        <v>0</v>
      </c>
      <c r="AB203" s="63">
        <f t="shared" si="73"/>
        <v>0</v>
      </c>
      <c r="AD203" s="64">
        <f t="shared" si="74"/>
        <v>0</v>
      </c>
      <c r="AE203" s="64">
        <f t="shared" si="75"/>
        <v>2.5326722867042826E-2</v>
      </c>
      <c r="AJ203" s="36" t="str">
        <f t="shared" si="76"/>
        <v/>
      </c>
    </row>
    <row r="204" spans="2:36" ht="15.75" thickBot="1" x14ac:dyDescent="0.3">
      <c r="B204" s="14" t="s">
        <v>59</v>
      </c>
      <c r="C204" s="14">
        <v>200</v>
      </c>
      <c r="D204" s="14">
        <v>200</v>
      </c>
      <c r="E204" s="44">
        <v>13</v>
      </c>
      <c r="F204" s="37">
        <f t="shared" si="86"/>
        <v>0.20833333333333331</v>
      </c>
      <c r="G204" s="37">
        <f t="shared" si="87"/>
        <v>0.75</v>
      </c>
      <c r="I204" s="33">
        <f t="shared" si="69"/>
        <v>3.6111111111111112</v>
      </c>
      <c r="J204" s="34">
        <f t="shared" si="77"/>
        <v>379.99999999999994</v>
      </c>
      <c r="K204" s="34">
        <f t="shared" si="78"/>
        <v>143.15</v>
      </c>
      <c r="L204" s="39">
        <f t="shared" si="79"/>
        <v>12.991875</v>
      </c>
      <c r="M204" s="40">
        <f t="shared" si="80"/>
        <v>536.14187499999991</v>
      </c>
      <c r="O204" s="45">
        <f t="shared" si="81"/>
        <v>1936.0678819444443</v>
      </c>
      <c r="P204" s="46">
        <f t="shared" si="90"/>
        <v>1.9360678819444443</v>
      </c>
      <c r="Q204" s="42">
        <f t="shared" si="82"/>
        <v>1.9360678819444446</v>
      </c>
      <c r="R204" s="46">
        <f t="shared" si="88"/>
        <v>0.17261633938474147</v>
      </c>
      <c r="S204" s="42">
        <f t="shared" si="83"/>
        <v>0</v>
      </c>
      <c r="T204" s="43">
        <f t="shared" si="89"/>
        <v>2.5326722867042826E-2</v>
      </c>
      <c r="V204" s="58">
        <f t="shared" si="84"/>
        <v>379.99999999999994</v>
      </c>
      <c r="W204" s="58">
        <f t="shared" si="85"/>
        <v>0</v>
      </c>
      <c r="Y204" s="61">
        <f t="shared" si="70"/>
        <v>11892.592592592593</v>
      </c>
      <c r="Z204" s="61">
        <f t="shared" si="71"/>
        <v>11.892592592592592</v>
      </c>
      <c r="AA204" s="61">
        <f t="shared" si="72"/>
        <v>0</v>
      </c>
      <c r="AB204" s="63">
        <f t="shared" si="73"/>
        <v>0</v>
      </c>
      <c r="AD204" s="64">
        <f t="shared" si="74"/>
        <v>0</v>
      </c>
      <c r="AE204" s="64">
        <f t="shared" si="75"/>
        <v>2.5326722867042826E-2</v>
      </c>
      <c r="AJ204" s="36" t="str">
        <f t="shared" si="76"/>
        <v/>
      </c>
    </row>
    <row r="205" spans="2:36" ht="15.75" thickBot="1" x14ac:dyDescent="0.3">
      <c r="B205" s="14" t="s">
        <v>59</v>
      </c>
      <c r="C205" s="14">
        <v>201</v>
      </c>
      <c r="D205" s="14">
        <v>201</v>
      </c>
      <c r="E205" s="44">
        <v>14</v>
      </c>
      <c r="F205" s="37">
        <f t="shared" si="86"/>
        <v>0.27777777777777779</v>
      </c>
      <c r="G205" s="37">
        <f t="shared" si="87"/>
        <v>1</v>
      </c>
      <c r="I205" s="33">
        <f t="shared" si="69"/>
        <v>3.8888888888888893</v>
      </c>
      <c r="J205" s="34">
        <f t="shared" si="77"/>
        <v>506.66666666666669</v>
      </c>
      <c r="K205" s="34">
        <f t="shared" si="78"/>
        <v>143.15</v>
      </c>
      <c r="L205" s="39">
        <f t="shared" si="79"/>
        <v>15.067500000000003</v>
      </c>
      <c r="M205" s="40">
        <f t="shared" si="80"/>
        <v>664.88416666666672</v>
      </c>
      <c r="O205" s="45">
        <f t="shared" si="81"/>
        <v>2585.6606481481485</v>
      </c>
      <c r="P205" s="46">
        <f t="shared" si="90"/>
        <v>2.5856606481481483</v>
      </c>
      <c r="Q205" s="42">
        <f t="shared" si="82"/>
        <v>2.5856606481481483</v>
      </c>
      <c r="R205" s="46">
        <f t="shared" si="88"/>
        <v>0.17333457845367151</v>
      </c>
      <c r="S205" s="42">
        <f t="shared" si="83"/>
        <v>0</v>
      </c>
      <c r="T205" s="43">
        <f t="shared" si="89"/>
        <v>2.5326722867042826E-2</v>
      </c>
      <c r="V205" s="58">
        <f t="shared" si="84"/>
        <v>506.66666666666669</v>
      </c>
      <c r="W205" s="58">
        <f t="shared" si="85"/>
        <v>0</v>
      </c>
      <c r="Y205" s="61">
        <f t="shared" si="70"/>
        <v>13792.592592592595</v>
      </c>
      <c r="Z205" s="61">
        <f t="shared" si="71"/>
        <v>13.792592592592595</v>
      </c>
      <c r="AA205" s="61">
        <f t="shared" si="72"/>
        <v>0</v>
      </c>
      <c r="AB205" s="63">
        <f t="shared" si="73"/>
        <v>0</v>
      </c>
      <c r="AD205" s="64">
        <f t="shared" si="74"/>
        <v>0</v>
      </c>
      <c r="AE205" s="64">
        <f t="shared" si="75"/>
        <v>2.5326722867042826E-2</v>
      </c>
      <c r="AJ205" s="36" t="str">
        <f t="shared" si="76"/>
        <v/>
      </c>
    </row>
    <row r="206" spans="2:36" ht="15.75" thickBot="1" x14ac:dyDescent="0.3">
      <c r="B206" s="14" t="s">
        <v>59</v>
      </c>
      <c r="C206" s="14">
        <v>202</v>
      </c>
      <c r="D206" s="14">
        <v>202</v>
      </c>
      <c r="E206" s="44">
        <v>15</v>
      </c>
      <c r="F206" s="37">
        <f t="shared" si="86"/>
        <v>0.34722222222222221</v>
      </c>
      <c r="G206" s="37">
        <f t="shared" si="87"/>
        <v>1.25</v>
      </c>
      <c r="I206" s="33">
        <f t="shared" si="69"/>
        <v>4.166666666666667</v>
      </c>
      <c r="J206" s="34">
        <f t="shared" si="77"/>
        <v>633.33333333333326</v>
      </c>
      <c r="K206" s="34">
        <f t="shared" si="78"/>
        <v>143.15</v>
      </c>
      <c r="L206" s="39">
        <f t="shared" si="79"/>
        <v>17.296875000000004</v>
      </c>
      <c r="M206" s="40">
        <f t="shared" si="80"/>
        <v>793.78020833333323</v>
      </c>
      <c r="O206" s="45">
        <f t="shared" si="81"/>
        <v>3307.4175347222222</v>
      </c>
      <c r="P206" s="46">
        <f t="shared" si="90"/>
        <v>3.3074175347222221</v>
      </c>
      <c r="Q206" s="42">
        <f t="shared" si="82"/>
        <v>3.3074175347222221</v>
      </c>
      <c r="R206" s="46">
        <f t="shared" si="88"/>
        <v>0.17425330554664989</v>
      </c>
      <c r="S206" s="42">
        <f t="shared" si="83"/>
        <v>0</v>
      </c>
      <c r="T206" s="43">
        <f t="shared" si="89"/>
        <v>2.5326722867042826E-2</v>
      </c>
      <c r="V206" s="58">
        <f t="shared" si="84"/>
        <v>633.33333333333326</v>
      </c>
      <c r="W206" s="58">
        <f t="shared" si="85"/>
        <v>0</v>
      </c>
      <c r="Y206" s="61">
        <f t="shared" si="70"/>
        <v>15833.333333333336</v>
      </c>
      <c r="Z206" s="61">
        <f t="shared" si="71"/>
        <v>15.833333333333336</v>
      </c>
      <c r="AA206" s="61">
        <f t="shared" si="72"/>
        <v>0</v>
      </c>
      <c r="AB206" s="63">
        <f t="shared" si="73"/>
        <v>0</v>
      </c>
      <c r="AD206" s="64">
        <f t="shared" si="74"/>
        <v>0</v>
      </c>
      <c r="AE206" s="64">
        <f t="shared" si="75"/>
        <v>2.5326722867042826E-2</v>
      </c>
      <c r="AJ206" s="36" t="str">
        <f t="shared" si="76"/>
        <v/>
      </c>
    </row>
    <row r="207" spans="2:36" ht="15.75" thickBot="1" x14ac:dyDescent="0.3">
      <c r="B207" s="14" t="s">
        <v>59</v>
      </c>
      <c r="C207" s="14">
        <v>203</v>
      </c>
      <c r="D207" s="14">
        <v>203</v>
      </c>
      <c r="E207" s="44">
        <v>16.5</v>
      </c>
      <c r="F207" s="37">
        <f t="shared" si="86"/>
        <v>0.55555555555555558</v>
      </c>
      <c r="G207" s="37">
        <f t="shared" si="87"/>
        <v>2</v>
      </c>
      <c r="I207" s="33">
        <f t="shared" si="69"/>
        <v>4.5833333333333339</v>
      </c>
      <c r="J207" s="34">
        <f t="shared" si="77"/>
        <v>1013.3333333333334</v>
      </c>
      <c r="K207" s="34">
        <f t="shared" si="78"/>
        <v>143.15</v>
      </c>
      <c r="L207" s="39">
        <f t="shared" si="79"/>
        <v>20.929218750000004</v>
      </c>
      <c r="M207" s="40">
        <f t="shared" si="80"/>
        <v>1177.4125520833334</v>
      </c>
      <c r="O207" s="45">
        <f t="shared" si="81"/>
        <v>5396.474197048612</v>
      </c>
      <c r="P207" s="46">
        <f t="shared" si="90"/>
        <v>5.3964741970486116</v>
      </c>
      <c r="Q207" s="42">
        <f t="shared" si="82"/>
        <v>5.3964741970486116</v>
      </c>
      <c r="R207" s="46">
        <f t="shared" si="88"/>
        <v>0.17575232615694117</v>
      </c>
      <c r="S207" s="42">
        <f t="shared" si="83"/>
        <v>0</v>
      </c>
      <c r="T207" s="43">
        <f t="shared" si="89"/>
        <v>2.5326722867042826E-2</v>
      </c>
      <c r="V207" s="58">
        <f t="shared" si="84"/>
        <v>1013.3333333333334</v>
      </c>
      <c r="W207" s="58">
        <f t="shared" si="85"/>
        <v>0</v>
      </c>
      <c r="Y207" s="61">
        <f t="shared" si="70"/>
        <v>19158.333333333339</v>
      </c>
      <c r="Z207" s="61">
        <f t="shared" si="71"/>
        <v>19.158333333333339</v>
      </c>
      <c r="AA207" s="61">
        <f t="shared" si="72"/>
        <v>0</v>
      </c>
      <c r="AB207" s="63">
        <f t="shared" si="73"/>
        <v>0</v>
      </c>
      <c r="AD207" s="64">
        <f t="shared" si="74"/>
        <v>0</v>
      </c>
      <c r="AE207" s="64">
        <f t="shared" si="75"/>
        <v>2.5326722867042826E-2</v>
      </c>
      <c r="AJ207" s="36" t="str">
        <f t="shared" si="76"/>
        <v/>
      </c>
    </row>
    <row r="208" spans="2:36" ht="15.75" thickBot="1" x14ac:dyDescent="0.3">
      <c r="B208" s="14" t="s">
        <v>59</v>
      </c>
      <c r="C208" s="14">
        <v>204</v>
      </c>
      <c r="D208" s="14">
        <v>204</v>
      </c>
      <c r="E208" s="44">
        <v>19</v>
      </c>
      <c r="F208" s="37">
        <f t="shared" si="86"/>
        <v>0.65277777777777768</v>
      </c>
      <c r="G208" s="37">
        <f t="shared" si="87"/>
        <v>2.3499999999999996</v>
      </c>
      <c r="I208" s="33">
        <f t="shared" si="69"/>
        <v>5.2777777777777777</v>
      </c>
      <c r="J208" s="34">
        <f t="shared" si="77"/>
        <v>1190.6666666666665</v>
      </c>
      <c r="K208" s="34">
        <f t="shared" si="78"/>
        <v>143.15</v>
      </c>
      <c r="L208" s="39">
        <f t="shared" si="79"/>
        <v>27.751874999999998</v>
      </c>
      <c r="M208" s="40">
        <f t="shared" si="80"/>
        <v>1361.5685416666665</v>
      </c>
      <c r="O208" s="45">
        <f t="shared" si="81"/>
        <v>7186.0561921296285</v>
      </c>
      <c r="P208" s="46">
        <f t="shared" si="90"/>
        <v>7.1860561921296284</v>
      </c>
      <c r="Q208" s="42">
        <f t="shared" si="82"/>
        <v>7.1860561921296284</v>
      </c>
      <c r="R208" s="46">
        <f t="shared" si="88"/>
        <v>0.17774845287697719</v>
      </c>
      <c r="S208" s="42">
        <f t="shared" si="83"/>
        <v>0</v>
      </c>
      <c r="T208" s="43">
        <f t="shared" si="89"/>
        <v>2.5326722867042826E-2</v>
      </c>
      <c r="V208" s="58">
        <f t="shared" si="84"/>
        <v>1190.6666666666665</v>
      </c>
      <c r="W208" s="58">
        <f t="shared" si="85"/>
        <v>0</v>
      </c>
      <c r="Y208" s="61">
        <f t="shared" si="70"/>
        <v>25403.703703703701</v>
      </c>
      <c r="Z208" s="61">
        <f t="shared" si="71"/>
        <v>25.403703703703702</v>
      </c>
      <c r="AA208" s="61">
        <f t="shared" si="72"/>
        <v>0</v>
      </c>
      <c r="AB208" s="63">
        <f t="shared" si="73"/>
        <v>0</v>
      </c>
      <c r="AD208" s="64">
        <f t="shared" si="74"/>
        <v>0</v>
      </c>
      <c r="AE208" s="64">
        <f t="shared" si="75"/>
        <v>2.5326722867042826E-2</v>
      </c>
      <c r="AJ208" s="36" t="str">
        <f t="shared" si="76"/>
        <v/>
      </c>
    </row>
    <row r="209" spans="2:36" ht="15.75" thickBot="1" x14ac:dyDescent="0.3">
      <c r="B209" s="14" t="s">
        <v>59</v>
      </c>
      <c r="C209" s="14">
        <v>205</v>
      </c>
      <c r="D209" s="14">
        <v>205</v>
      </c>
      <c r="E209" s="44">
        <v>21.2</v>
      </c>
      <c r="F209" s="37">
        <f t="shared" si="86"/>
        <v>0.66666666666666674</v>
      </c>
      <c r="G209" s="37">
        <f t="shared" si="87"/>
        <v>2.4000000000000004</v>
      </c>
      <c r="I209" s="33">
        <f t="shared" si="69"/>
        <v>5.8888888888888893</v>
      </c>
      <c r="J209" s="34">
        <f t="shared" si="77"/>
        <v>1216.0000000000002</v>
      </c>
      <c r="K209" s="34">
        <f t="shared" si="78"/>
        <v>143.15</v>
      </c>
      <c r="L209" s="39">
        <f t="shared" si="79"/>
        <v>34.550700000000006</v>
      </c>
      <c r="M209" s="40">
        <f t="shared" si="80"/>
        <v>1393.7007000000003</v>
      </c>
      <c r="O209" s="45">
        <f t="shared" si="81"/>
        <v>8207.3485666666693</v>
      </c>
      <c r="P209" s="46">
        <f t="shared" si="90"/>
        <v>8.2073485666666688</v>
      </c>
      <c r="Q209" s="42">
        <f t="shared" si="82"/>
        <v>8.2073485666666688</v>
      </c>
      <c r="R209" s="46">
        <f t="shared" si="88"/>
        <v>0.18002827192327348</v>
      </c>
      <c r="S209" s="42">
        <f t="shared" si="83"/>
        <v>0</v>
      </c>
      <c r="T209" s="43">
        <f t="shared" si="89"/>
        <v>2.5326722867042826E-2</v>
      </c>
      <c r="V209" s="58">
        <f t="shared" si="84"/>
        <v>1216.0000000000002</v>
      </c>
      <c r="W209" s="58">
        <f t="shared" si="85"/>
        <v>0</v>
      </c>
      <c r="Y209" s="61">
        <f t="shared" si="70"/>
        <v>31627.259259259266</v>
      </c>
      <c r="Z209" s="61">
        <f t="shared" si="71"/>
        <v>31.627259259259265</v>
      </c>
      <c r="AA209" s="61">
        <f t="shared" si="72"/>
        <v>0</v>
      </c>
      <c r="AB209" s="63">
        <f t="shared" si="73"/>
        <v>0</v>
      </c>
      <c r="AD209" s="64">
        <f t="shared" si="74"/>
        <v>0</v>
      </c>
      <c r="AE209" s="64">
        <f t="shared" si="75"/>
        <v>2.5326722867042826E-2</v>
      </c>
      <c r="AJ209" s="36" t="str">
        <f t="shared" si="76"/>
        <v/>
      </c>
    </row>
    <row r="210" spans="2:36" ht="15.75" thickBot="1" x14ac:dyDescent="0.3">
      <c r="B210" s="14" t="s">
        <v>59</v>
      </c>
      <c r="C210" s="14">
        <v>206</v>
      </c>
      <c r="D210" s="14">
        <v>206</v>
      </c>
      <c r="E210" s="44">
        <v>23.8</v>
      </c>
      <c r="F210" s="37">
        <f t="shared" si="86"/>
        <v>0.79166666666666652</v>
      </c>
      <c r="G210" s="37">
        <f t="shared" si="87"/>
        <v>2.8499999999999996</v>
      </c>
      <c r="I210" s="33">
        <f t="shared" si="69"/>
        <v>6.6111111111111116</v>
      </c>
      <c r="J210" s="34">
        <f t="shared" si="77"/>
        <v>1443.9999999999998</v>
      </c>
      <c r="K210" s="34">
        <f t="shared" si="78"/>
        <v>143.15</v>
      </c>
      <c r="L210" s="39">
        <f t="shared" si="79"/>
        <v>43.545075000000004</v>
      </c>
      <c r="M210" s="40">
        <f t="shared" si="80"/>
        <v>1630.6950749999999</v>
      </c>
      <c r="O210" s="45">
        <f t="shared" si="81"/>
        <v>10780.706329166667</v>
      </c>
      <c r="P210" s="46">
        <f t="shared" si="90"/>
        <v>10.780706329166668</v>
      </c>
      <c r="Q210" s="42">
        <f t="shared" si="82"/>
        <v>10.780706329166668</v>
      </c>
      <c r="R210" s="46">
        <f t="shared" si="88"/>
        <v>0.18302291257026421</v>
      </c>
      <c r="S210" s="42">
        <f t="shared" si="83"/>
        <v>0</v>
      </c>
      <c r="T210" s="43">
        <f t="shared" si="89"/>
        <v>2.5326722867042826E-2</v>
      </c>
      <c r="V210" s="58">
        <f t="shared" si="84"/>
        <v>1443.9999999999998</v>
      </c>
      <c r="W210" s="58">
        <f t="shared" si="85"/>
        <v>0</v>
      </c>
      <c r="Y210" s="61">
        <f t="shared" si="70"/>
        <v>39860.592592592599</v>
      </c>
      <c r="Z210" s="61">
        <f t="shared" si="71"/>
        <v>39.860592592592596</v>
      </c>
      <c r="AA210" s="61">
        <f t="shared" si="72"/>
        <v>0</v>
      </c>
      <c r="AB210" s="63">
        <f t="shared" si="73"/>
        <v>0</v>
      </c>
      <c r="AD210" s="64">
        <f t="shared" si="74"/>
        <v>0</v>
      </c>
      <c r="AE210" s="64">
        <f t="shared" si="75"/>
        <v>2.5326722867042826E-2</v>
      </c>
      <c r="AJ210" s="36" t="str">
        <f t="shared" si="76"/>
        <v/>
      </c>
    </row>
    <row r="211" spans="2:36" ht="15.75" thickBot="1" x14ac:dyDescent="0.3">
      <c r="B211" s="14" t="s">
        <v>59</v>
      </c>
      <c r="C211" s="14">
        <v>207</v>
      </c>
      <c r="D211" s="14">
        <v>207</v>
      </c>
      <c r="E211" s="44">
        <v>26.9</v>
      </c>
      <c r="F211" s="37">
        <f t="shared" si="86"/>
        <v>0.80555555555555558</v>
      </c>
      <c r="G211" s="37">
        <f t="shared" si="87"/>
        <v>2.9000000000000004</v>
      </c>
      <c r="I211" s="33">
        <f t="shared" si="69"/>
        <v>7.4722222222222223</v>
      </c>
      <c r="J211" s="34">
        <f t="shared" si="77"/>
        <v>1469.3333333333335</v>
      </c>
      <c r="K211" s="34">
        <f t="shared" si="78"/>
        <v>143.15</v>
      </c>
      <c r="L211" s="39">
        <f t="shared" si="79"/>
        <v>55.62751875</v>
      </c>
      <c r="M211" s="40">
        <f t="shared" si="80"/>
        <v>1668.1108520833336</v>
      </c>
      <c r="O211" s="45">
        <f t="shared" si="81"/>
        <v>12464.494978067132</v>
      </c>
      <c r="P211" s="46">
        <f t="shared" si="90"/>
        <v>12.464494978067131</v>
      </c>
      <c r="Q211" s="42">
        <f t="shared" si="82"/>
        <v>12.464494978067131</v>
      </c>
      <c r="R211" s="46">
        <f t="shared" si="88"/>
        <v>0.18648527228639397</v>
      </c>
      <c r="S211" s="42">
        <f t="shared" si="83"/>
        <v>0</v>
      </c>
      <c r="T211" s="43">
        <f t="shared" si="89"/>
        <v>2.5326722867042826E-2</v>
      </c>
      <c r="V211" s="58">
        <f t="shared" si="84"/>
        <v>1469.3333333333335</v>
      </c>
      <c r="W211" s="58">
        <f t="shared" si="85"/>
        <v>0</v>
      </c>
      <c r="Y211" s="61">
        <f t="shared" si="70"/>
        <v>50920.703703703708</v>
      </c>
      <c r="Z211" s="61">
        <f t="shared" si="71"/>
        <v>50.920703703703708</v>
      </c>
      <c r="AA211" s="61">
        <f t="shared" si="72"/>
        <v>0</v>
      </c>
      <c r="AB211" s="63">
        <f t="shared" si="73"/>
        <v>0</v>
      </c>
      <c r="AD211" s="64">
        <f t="shared" si="74"/>
        <v>0</v>
      </c>
      <c r="AE211" s="64">
        <f t="shared" si="75"/>
        <v>2.5326722867042826E-2</v>
      </c>
      <c r="AJ211" s="36" t="str">
        <f t="shared" si="76"/>
        <v/>
      </c>
    </row>
    <row r="212" spans="2:36" ht="15.75" thickBot="1" x14ac:dyDescent="0.3">
      <c r="B212" s="14" t="s">
        <v>59</v>
      </c>
      <c r="C212" s="14">
        <v>208</v>
      </c>
      <c r="D212" s="14">
        <v>208</v>
      </c>
      <c r="E212" s="44">
        <v>29.6</v>
      </c>
      <c r="F212" s="37">
        <f t="shared" si="86"/>
        <v>0.70833333333333348</v>
      </c>
      <c r="G212" s="37">
        <f t="shared" si="87"/>
        <v>2.5500000000000007</v>
      </c>
      <c r="I212" s="33">
        <f t="shared" si="69"/>
        <v>8.2222222222222232</v>
      </c>
      <c r="J212" s="34">
        <f t="shared" si="77"/>
        <v>1292.0000000000002</v>
      </c>
      <c r="K212" s="34">
        <f t="shared" si="78"/>
        <v>143.15</v>
      </c>
      <c r="L212" s="39">
        <f t="shared" si="79"/>
        <v>67.354800000000012</v>
      </c>
      <c r="M212" s="40">
        <f t="shared" si="80"/>
        <v>1502.5048000000002</v>
      </c>
      <c r="O212" s="45">
        <f t="shared" si="81"/>
        <v>12353.928355555558</v>
      </c>
      <c r="P212" s="46">
        <f t="shared" si="90"/>
        <v>12.353928355555558</v>
      </c>
      <c r="Q212" s="42">
        <f t="shared" si="82"/>
        <v>12.35392835555556</v>
      </c>
      <c r="R212" s="46">
        <f t="shared" si="88"/>
        <v>0.18991691905182606</v>
      </c>
      <c r="S212" s="42">
        <f t="shared" si="83"/>
        <v>0</v>
      </c>
      <c r="T212" s="43">
        <f t="shared" si="89"/>
        <v>2.5326722867042826E-2</v>
      </c>
      <c r="V212" s="58">
        <f t="shared" si="84"/>
        <v>1292.0000000000002</v>
      </c>
      <c r="W212" s="58">
        <f t="shared" si="85"/>
        <v>0</v>
      </c>
      <c r="Y212" s="61">
        <f t="shared" si="70"/>
        <v>61655.703703703715</v>
      </c>
      <c r="Z212" s="61">
        <f t="shared" si="71"/>
        <v>61.655703703703715</v>
      </c>
      <c r="AA212" s="61">
        <f t="shared" si="72"/>
        <v>0</v>
      </c>
      <c r="AB212" s="63">
        <f t="shared" si="73"/>
        <v>0</v>
      </c>
      <c r="AD212" s="64">
        <f t="shared" si="74"/>
        <v>0</v>
      </c>
      <c r="AE212" s="64">
        <f t="shared" si="75"/>
        <v>2.5326722867042826E-2</v>
      </c>
      <c r="AJ212" s="36" t="str">
        <f t="shared" si="76"/>
        <v/>
      </c>
    </row>
    <row r="213" spans="2:36" ht="15.75" thickBot="1" x14ac:dyDescent="0.3">
      <c r="B213" s="14" t="s">
        <v>59</v>
      </c>
      <c r="C213" s="14">
        <v>209</v>
      </c>
      <c r="D213" s="14">
        <v>209</v>
      </c>
      <c r="E213" s="44">
        <v>32</v>
      </c>
      <c r="F213" s="37">
        <f t="shared" si="86"/>
        <v>0.7777777777777779</v>
      </c>
      <c r="G213" s="37">
        <f t="shared" si="87"/>
        <v>2.8000000000000007</v>
      </c>
      <c r="I213" s="33">
        <f t="shared" si="69"/>
        <v>8.8888888888888893</v>
      </c>
      <c r="J213" s="34">
        <f t="shared" si="77"/>
        <v>1418.666666666667</v>
      </c>
      <c r="K213" s="34">
        <f t="shared" si="78"/>
        <v>143.15</v>
      </c>
      <c r="L213" s="39">
        <f t="shared" si="79"/>
        <v>78.720000000000013</v>
      </c>
      <c r="M213" s="40">
        <f t="shared" si="80"/>
        <v>1640.5366666666669</v>
      </c>
      <c r="O213" s="45">
        <f t="shared" si="81"/>
        <v>14582.548148148151</v>
      </c>
      <c r="P213" s="46">
        <f t="shared" si="90"/>
        <v>14.582548148148151</v>
      </c>
      <c r="Q213" s="42">
        <f t="shared" si="82"/>
        <v>14.582548148148152</v>
      </c>
      <c r="R213" s="46">
        <f t="shared" si="88"/>
        <v>0.19396762687075611</v>
      </c>
      <c r="S213" s="42">
        <f t="shared" si="83"/>
        <v>0</v>
      </c>
      <c r="T213" s="43">
        <f t="shared" si="89"/>
        <v>2.5326722867042826E-2</v>
      </c>
      <c r="V213" s="58">
        <f t="shared" si="84"/>
        <v>1418.666666666667</v>
      </c>
      <c r="W213" s="58">
        <f t="shared" si="85"/>
        <v>0</v>
      </c>
      <c r="Y213" s="61">
        <f t="shared" si="70"/>
        <v>72059.25925925927</v>
      </c>
      <c r="Z213" s="61">
        <f t="shared" si="71"/>
        <v>72.059259259259264</v>
      </c>
      <c r="AA213" s="61">
        <f t="shared" si="72"/>
        <v>0</v>
      </c>
      <c r="AB213" s="63">
        <f t="shared" si="73"/>
        <v>0</v>
      </c>
      <c r="AD213" s="64">
        <f t="shared" si="74"/>
        <v>0</v>
      </c>
      <c r="AE213" s="64">
        <f t="shared" si="75"/>
        <v>2.5326722867042826E-2</v>
      </c>
      <c r="AJ213" s="36" t="str">
        <f t="shared" si="76"/>
        <v/>
      </c>
    </row>
    <row r="214" spans="2:36" ht="15.75" thickBot="1" x14ac:dyDescent="0.3">
      <c r="B214" s="14" t="s">
        <v>59</v>
      </c>
      <c r="C214" s="14">
        <v>210</v>
      </c>
      <c r="D214" s="14">
        <v>210</v>
      </c>
      <c r="E214" s="44">
        <v>35.200000000000003</v>
      </c>
      <c r="F214" s="37">
        <f t="shared" si="86"/>
        <v>0.76388888888888884</v>
      </c>
      <c r="G214" s="37">
        <f t="shared" si="87"/>
        <v>2.75</v>
      </c>
      <c r="I214" s="33">
        <f t="shared" si="69"/>
        <v>9.7777777777777786</v>
      </c>
      <c r="J214" s="34">
        <f t="shared" si="77"/>
        <v>1393.3333333333333</v>
      </c>
      <c r="K214" s="34">
        <f t="shared" si="78"/>
        <v>143.15</v>
      </c>
      <c r="L214" s="39">
        <f t="shared" si="79"/>
        <v>95.251200000000011</v>
      </c>
      <c r="M214" s="40">
        <f t="shared" si="80"/>
        <v>1631.7345333333333</v>
      </c>
      <c r="O214" s="45">
        <f t="shared" si="81"/>
        <v>15954.737659259259</v>
      </c>
      <c r="P214" s="46">
        <f t="shared" si="90"/>
        <v>15.954737659259258</v>
      </c>
      <c r="Q214" s="42">
        <f t="shared" si="82"/>
        <v>15.954737659259258</v>
      </c>
      <c r="R214" s="46">
        <f t="shared" si="88"/>
        <v>0.19839949844277258</v>
      </c>
      <c r="S214" s="42">
        <f t="shared" si="83"/>
        <v>0</v>
      </c>
      <c r="T214" s="43">
        <f t="shared" si="89"/>
        <v>2.5326722867042826E-2</v>
      </c>
      <c r="V214" s="58">
        <f t="shared" si="84"/>
        <v>1393.3333333333333</v>
      </c>
      <c r="W214" s="58">
        <f t="shared" si="85"/>
        <v>0</v>
      </c>
      <c r="Y214" s="61">
        <f t="shared" si="70"/>
        <v>87191.703703703708</v>
      </c>
      <c r="Z214" s="61">
        <f t="shared" si="71"/>
        <v>87.191703703703709</v>
      </c>
      <c r="AA214" s="61">
        <f t="shared" si="72"/>
        <v>0</v>
      </c>
      <c r="AB214" s="63">
        <f t="shared" si="73"/>
        <v>0</v>
      </c>
      <c r="AD214" s="64">
        <f t="shared" si="74"/>
        <v>0</v>
      </c>
      <c r="AE214" s="64">
        <f t="shared" si="75"/>
        <v>2.5326722867042826E-2</v>
      </c>
      <c r="AJ214" s="36" t="str">
        <f t="shared" si="76"/>
        <v/>
      </c>
    </row>
    <row r="215" spans="2:36" ht="15.75" thickBot="1" x14ac:dyDescent="0.3">
      <c r="B215" s="14" t="s">
        <v>59</v>
      </c>
      <c r="C215" s="14">
        <v>211</v>
      </c>
      <c r="D215" s="14">
        <v>211</v>
      </c>
      <c r="E215" s="44">
        <v>37.5</v>
      </c>
      <c r="F215" s="37">
        <f t="shared" si="86"/>
        <v>0.55555555555555558</v>
      </c>
      <c r="G215" s="37">
        <f t="shared" si="87"/>
        <v>2</v>
      </c>
      <c r="I215" s="33">
        <f t="shared" si="69"/>
        <v>10.416666666666668</v>
      </c>
      <c r="J215" s="34">
        <f t="shared" si="77"/>
        <v>1013.3333333333334</v>
      </c>
      <c r="K215" s="34">
        <f t="shared" si="78"/>
        <v>143.15</v>
      </c>
      <c r="L215" s="39">
        <f t="shared" si="79"/>
        <v>108.10546875000003</v>
      </c>
      <c r="M215" s="40">
        <f t="shared" si="80"/>
        <v>1264.5888020833333</v>
      </c>
      <c r="O215" s="45">
        <f t="shared" si="81"/>
        <v>13172.800021701391</v>
      </c>
      <c r="P215" s="46">
        <f t="shared" si="90"/>
        <v>13.17280002170139</v>
      </c>
      <c r="Q215" s="42">
        <f t="shared" si="82"/>
        <v>13.17280002170139</v>
      </c>
      <c r="R215" s="46">
        <f t="shared" si="88"/>
        <v>0.20205860955991184</v>
      </c>
      <c r="S215" s="42">
        <f t="shared" si="83"/>
        <v>0</v>
      </c>
      <c r="T215" s="43">
        <f t="shared" si="89"/>
        <v>2.5326722867042826E-2</v>
      </c>
      <c r="V215" s="58">
        <f t="shared" si="84"/>
        <v>1013.3333333333334</v>
      </c>
      <c r="W215" s="58">
        <f t="shared" si="85"/>
        <v>0</v>
      </c>
      <c r="Y215" s="61">
        <f t="shared" si="70"/>
        <v>98958.333333333358</v>
      </c>
      <c r="Z215" s="61">
        <f t="shared" si="71"/>
        <v>98.958333333333357</v>
      </c>
      <c r="AA215" s="61">
        <f t="shared" si="72"/>
        <v>0</v>
      </c>
      <c r="AB215" s="63">
        <f t="shared" si="73"/>
        <v>0</v>
      </c>
      <c r="AD215" s="64">
        <f t="shared" si="74"/>
        <v>0</v>
      </c>
      <c r="AE215" s="64">
        <f t="shared" si="75"/>
        <v>2.5326722867042826E-2</v>
      </c>
      <c r="AJ215" s="36" t="str">
        <f t="shared" si="76"/>
        <v/>
      </c>
    </row>
    <row r="216" spans="2:36" ht="15.75" thickBot="1" x14ac:dyDescent="0.3">
      <c r="B216" s="14" t="s">
        <v>59</v>
      </c>
      <c r="C216" s="14">
        <v>212</v>
      </c>
      <c r="D216" s="14">
        <v>212</v>
      </c>
      <c r="E216" s="44">
        <v>39.200000000000003</v>
      </c>
      <c r="F216" s="37">
        <f t="shared" si="86"/>
        <v>0.41666666666666663</v>
      </c>
      <c r="G216" s="37">
        <f t="shared" si="87"/>
        <v>1.5</v>
      </c>
      <c r="I216" s="33">
        <f t="shared" si="69"/>
        <v>10.888888888888889</v>
      </c>
      <c r="J216" s="34">
        <f t="shared" si="77"/>
        <v>759.99999999999989</v>
      </c>
      <c r="K216" s="34">
        <f t="shared" si="78"/>
        <v>143.15</v>
      </c>
      <c r="L216" s="39">
        <f t="shared" si="79"/>
        <v>118.12920000000001</v>
      </c>
      <c r="M216" s="40">
        <f t="shared" si="80"/>
        <v>1021.2791999999999</v>
      </c>
      <c r="O216" s="45">
        <f t="shared" si="81"/>
        <v>11120.595733333334</v>
      </c>
      <c r="P216" s="46">
        <f t="shared" si="90"/>
        <v>11.120595733333333</v>
      </c>
      <c r="Q216" s="42">
        <f t="shared" si="82"/>
        <v>11.120595733333332</v>
      </c>
      <c r="R216" s="46">
        <f t="shared" si="88"/>
        <v>0.20514766393028222</v>
      </c>
      <c r="S216" s="42">
        <f t="shared" si="83"/>
        <v>0</v>
      </c>
      <c r="T216" s="43">
        <f t="shared" si="89"/>
        <v>2.5326722867042826E-2</v>
      </c>
      <c r="V216" s="58">
        <f t="shared" si="84"/>
        <v>759.99999999999989</v>
      </c>
      <c r="W216" s="58">
        <f t="shared" si="85"/>
        <v>0</v>
      </c>
      <c r="Y216" s="61">
        <f t="shared" si="70"/>
        <v>108133.92592592594</v>
      </c>
      <c r="Z216" s="61">
        <f t="shared" si="71"/>
        <v>108.13392592592594</v>
      </c>
      <c r="AA216" s="61">
        <f t="shared" si="72"/>
        <v>0</v>
      </c>
      <c r="AB216" s="63">
        <f t="shared" si="73"/>
        <v>0</v>
      </c>
      <c r="AD216" s="64">
        <f t="shared" si="74"/>
        <v>0</v>
      </c>
      <c r="AE216" s="64">
        <f t="shared" si="75"/>
        <v>2.5326722867042826E-2</v>
      </c>
      <c r="AJ216" s="36" t="str">
        <f t="shared" si="76"/>
        <v/>
      </c>
    </row>
    <row r="217" spans="2:36" ht="15.75" thickBot="1" x14ac:dyDescent="0.3">
      <c r="B217" s="14" t="s">
        <v>59</v>
      </c>
      <c r="C217" s="14">
        <v>213</v>
      </c>
      <c r="D217" s="14">
        <v>213</v>
      </c>
      <c r="E217" s="44">
        <v>40.5</v>
      </c>
      <c r="F217" s="37">
        <f t="shared" si="86"/>
        <v>0.33333333333333315</v>
      </c>
      <c r="G217" s="37">
        <f t="shared" si="87"/>
        <v>1.1999999999999993</v>
      </c>
      <c r="I217" s="33">
        <f t="shared" si="69"/>
        <v>11.25</v>
      </c>
      <c r="J217" s="34">
        <f t="shared" si="77"/>
        <v>607.99999999999966</v>
      </c>
      <c r="K217" s="34">
        <f t="shared" si="78"/>
        <v>143.15</v>
      </c>
      <c r="L217" s="39">
        <f t="shared" si="79"/>
        <v>126.09421875</v>
      </c>
      <c r="M217" s="40">
        <f t="shared" si="80"/>
        <v>877.24421874999962</v>
      </c>
      <c r="O217" s="45">
        <f t="shared" si="81"/>
        <v>9868.9974609374949</v>
      </c>
      <c r="P217" s="46">
        <f t="shared" si="90"/>
        <v>9.8689974609374946</v>
      </c>
      <c r="Q217" s="42">
        <f t="shared" si="82"/>
        <v>9.8689974609374946</v>
      </c>
      <c r="R217" s="46">
        <f t="shared" si="88"/>
        <v>0.20788905211387598</v>
      </c>
      <c r="S217" s="42">
        <f t="shared" si="83"/>
        <v>0</v>
      </c>
      <c r="T217" s="43">
        <f t="shared" si="89"/>
        <v>2.5326722867042826E-2</v>
      </c>
      <c r="V217" s="58">
        <f t="shared" si="84"/>
        <v>607.99999999999966</v>
      </c>
      <c r="W217" s="58">
        <f t="shared" si="85"/>
        <v>0</v>
      </c>
      <c r="Y217" s="61">
        <f t="shared" si="70"/>
        <v>115425</v>
      </c>
      <c r="Z217" s="61">
        <f t="shared" si="71"/>
        <v>115.425</v>
      </c>
      <c r="AA217" s="61">
        <f t="shared" si="72"/>
        <v>0</v>
      </c>
      <c r="AB217" s="63">
        <f t="shared" si="73"/>
        <v>0</v>
      </c>
      <c r="AD217" s="64">
        <f t="shared" si="74"/>
        <v>0</v>
      </c>
      <c r="AE217" s="64">
        <f t="shared" si="75"/>
        <v>2.5326722867042826E-2</v>
      </c>
      <c r="AJ217" s="36" t="str">
        <f t="shared" si="76"/>
        <v/>
      </c>
    </row>
    <row r="218" spans="2:36" ht="15.75" thickBot="1" x14ac:dyDescent="0.3">
      <c r="B218" s="14" t="s">
        <v>59</v>
      </c>
      <c r="C218" s="14">
        <v>214</v>
      </c>
      <c r="D218" s="14">
        <v>214</v>
      </c>
      <c r="E218" s="44">
        <v>41.6</v>
      </c>
      <c r="F218" s="37">
        <f t="shared" si="86"/>
        <v>0.36111111111111133</v>
      </c>
      <c r="G218" s="37">
        <f t="shared" si="87"/>
        <v>1.3000000000000007</v>
      </c>
      <c r="I218" s="33">
        <f t="shared" si="69"/>
        <v>11.555555555555557</v>
      </c>
      <c r="J218" s="34">
        <f t="shared" si="77"/>
        <v>658.66666666666708</v>
      </c>
      <c r="K218" s="34">
        <f t="shared" si="78"/>
        <v>143.15</v>
      </c>
      <c r="L218" s="39">
        <f t="shared" si="79"/>
        <v>133.03680000000003</v>
      </c>
      <c r="M218" s="40">
        <f t="shared" si="80"/>
        <v>934.85346666666715</v>
      </c>
      <c r="O218" s="45">
        <f t="shared" si="81"/>
        <v>10802.751170370377</v>
      </c>
      <c r="P218" s="46">
        <f t="shared" si="90"/>
        <v>10.802751170370376</v>
      </c>
      <c r="Q218" s="42">
        <f t="shared" si="82"/>
        <v>10.802751170370376</v>
      </c>
      <c r="R218" s="46">
        <f t="shared" si="88"/>
        <v>0.21088981632786774</v>
      </c>
      <c r="S218" s="42">
        <f t="shared" si="83"/>
        <v>0</v>
      </c>
      <c r="T218" s="43">
        <f t="shared" si="89"/>
        <v>2.5326722867042826E-2</v>
      </c>
      <c r="V218" s="58">
        <f t="shared" si="84"/>
        <v>658.66666666666708</v>
      </c>
      <c r="W218" s="58">
        <f t="shared" si="85"/>
        <v>0</v>
      </c>
      <c r="Y218" s="61">
        <f t="shared" si="70"/>
        <v>121780.14814814818</v>
      </c>
      <c r="Z218" s="61">
        <f t="shared" si="71"/>
        <v>121.78014814814817</v>
      </c>
      <c r="AA218" s="61">
        <f t="shared" si="72"/>
        <v>0</v>
      </c>
      <c r="AB218" s="63">
        <f t="shared" si="73"/>
        <v>0</v>
      </c>
      <c r="AD218" s="64">
        <f t="shared" si="74"/>
        <v>0</v>
      </c>
      <c r="AE218" s="64">
        <f t="shared" si="75"/>
        <v>2.5326722867042826E-2</v>
      </c>
      <c r="AJ218" s="36" t="str">
        <f t="shared" si="76"/>
        <v/>
      </c>
    </row>
    <row r="219" spans="2:36" ht="15.75" thickBot="1" x14ac:dyDescent="0.3">
      <c r="B219" s="14" t="s">
        <v>59</v>
      </c>
      <c r="C219" s="14">
        <v>215</v>
      </c>
      <c r="D219" s="14">
        <v>215</v>
      </c>
      <c r="E219" s="44">
        <v>43.1</v>
      </c>
      <c r="F219" s="37">
        <f t="shared" si="86"/>
        <v>0.47222222222222199</v>
      </c>
      <c r="G219" s="37">
        <f t="shared" si="87"/>
        <v>1.6999999999999993</v>
      </c>
      <c r="I219" s="33">
        <f t="shared" si="69"/>
        <v>11.972222222222223</v>
      </c>
      <c r="J219" s="34">
        <f t="shared" si="77"/>
        <v>861.33333333333292</v>
      </c>
      <c r="K219" s="34">
        <f t="shared" si="78"/>
        <v>143.15</v>
      </c>
      <c r="L219" s="39">
        <f t="shared" si="79"/>
        <v>142.80376875000002</v>
      </c>
      <c r="M219" s="40">
        <f t="shared" si="80"/>
        <v>1147.2871020833329</v>
      </c>
      <c r="O219" s="45">
        <f t="shared" si="81"/>
        <v>13735.576138831015</v>
      </c>
      <c r="P219" s="46">
        <f t="shared" si="90"/>
        <v>13.735576138831014</v>
      </c>
      <c r="Q219" s="42">
        <f t="shared" si="82"/>
        <v>13.735576138831014</v>
      </c>
      <c r="R219" s="46">
        <f t="shared" si="88"/>
        <v>0.21470525414420968</v>
      </c>
      <c r="S219" s="42">
        <f t="shared" si="83"/>
        <v>0</v>
      </c>
      <c r="T219" s="43">
        <f t="shared" si="89"/>
        <v>2.5326722867042826E-2</v>
      </c>
      <c r="V219" s="58">
        <f t="shared" si="84"/>
        <v>861.33333333333292</v>
      </c>
      <c r="W219" s="58">
        <f t="shared" si="85"/>
        <v>0</v>
      </c>
      <c r="Y219" s="61">
        <f t="shared" si="70"/>
        <v>130720.70370370372</v>
      </c>
      <c r="Z219" s="61">
        <f t="shared" si="71"/>
        <v>130.72070370370372</v>
      </c>
      <c r="AA219" s="61">
        <f t="shared" si="72"/>
        <v>0</v>
      </c>
      <c r="AB219" s="63">
        <f t="shared" si="73"/>
        <v>0</v>
      </c>
      <c r="AD219" s="64">
        <f t="shared" si="74"/>
        <v>0</v>
      </c>
      <c r="AE219" s="64">
        <f t="shared" si="75"/>
        <v>2.5326722867042826E-2</v>
      </c>
      <c r="AJ219" s="36" t="str">
        <f t="shared" si="76"/>
        <v/>
      </c>
    </row>
    <row r="220" spans="2:36" ht="15.75" thickBot="1" x14ac:dyDescent="0.3">
      <c r="B220" s="14" t="s">
        <v>59</v>
      </c>
      <c r="C220" s="14">
        <v>216</v>
      </c>
      <c r="D220" s="14">
        <v>216</v>
      </c>
      <c r="E220" s="44">
        <v>45</v>
      </c>
      <c r="F220" s="37">
        <f t="shared" si="86"/>
        <v>0.55555555555555558</v>
      </c>
      <c r="G220" s="37">
        <f t="shared" si="87"/>
        <v>2</v>
      </c>
      <c r="I220" s="33">
        <f t="shared" si="69"/>
        <v>12.5</v>
      </c>
      <c r="J220" s="34">
        <f t="shared" si="77"/>
        <v>1013.3333333333334</v>
      </c>
      <c r="K220" s="34">
        <f t="shared" si="78"/>
        <v>143.15</v>
      </c>
      <c r="L220" s="39">
        <f t="shared" si="79"/>
        <v>155.671875</v>
      </c>
      <c r="M220" s="40">
        <f t="shared" si="80"/>
        <v>1312.1552083333333</v>
      </c>
      <c r="O220" s="45">
        <f t="shared" si="81"/>
        <v>16401.940104166668</v>
      </c>
      <c r="P220" s="46">
        <f t="shared" si="90"/>
        <v>16.401940104166666</v>
      </c>
      <c r="Q220" s="42">
        <f t="shared" si="82"/>
        <v>16.401940104166666</v>
      </c>
      <c r="R220" s="46">
        <f t="shared" si="88"/>
        <v>0.21926134861758931</v>
      </c>
      <c r="S220" s="42">
        <f t="shared" si="83"/>
        <v>0</v>
      </c>
      <c r="T220" s="43">
        <f t="shared" si="89"/>
        <v>2.5326722867042826E-2</v>
      </c>
      <c r="V220" s="58">
        <f t="shared" si="84"/>
        <v>1013.3333333333334</v>
      </c>
      <c r="W220" s="58">
        <f t="shared" si="85"/>
        <v>0</v>
      </c>
      <c r="Y220" s="61">
        <f t="shared" si="70"/>
        <v>142500</v>
      </c>
      <c r="Z220" s="61">
        <f t="shared" si="71"/>
        <v>142.5</v>
      </c>
      <c r="AA220" s="61">
        <f t="shared" si="72"/>
        <v>0</v>
      </c>
      <c r="AB220" s="63">
        <f t="shared" si="73"/>
        <v>0</v>
      </c>
      <c r="AD220" s="64">
        <f t="shared" si="74"/>
        <v>0</v>
      </c>
      <c r="AE220" s="64">
        <f t="shared" si="75"/>
        <v>2.5326722867042826E-2</v>
      </c>
      <c r="AJ220" s="36" t="str">
        <f t="shared" si="76"/>
        <v/>
      </c>
    </row>
    <row r="221" spans="2:36" ht="15.75" thickBot="1" x14ac:dyDescent="0.3">
      <c r="B221" s="14" t="s">
        <v>59</v>
      </c>
      <c r="C221" s="14">
        <v>217</v>
      </c>
      <c r="D221" s="14">
        <v>217</v>
      </c>
      <c r="E221" s="44">
        <v>47.1</v>
      </c>
      <c r="F221" s="37">
        <f t="shared" si="86"/>
        <v>0.55555555555555558</v>
      </c>
      <c r="G221" s="37">
        <f t="shared" si="87"/>
        <v>2</v>
      </c>
      <c r="I221" s="33">
        <f t="shared" si="69"/>
        <v>13.083333333333334</v>
      </c>
      <c r="J221" s="34">
        <f t="shared" si="77"/>
        <v>1013.3333333333334</v>
      </c>
      <c r="K221" s="34">
        <f t="shared" si="78"/>
        <v>143.15</v>
      </c>
      <c r="L221" s="39">
        <f t="shared" si="79"/>
        <v>170.54026875</v>
      </c>
      <c r="M221" s="40">
        <f t="shared" si="80"/>
        <v>1327.0236020833333</v>
      </c>
      <c r="O221" s="45">
        <f t="shared" si="81"/>
        <v>17361.892127256946</v>
      </c>
      <c r="P221" s="46">
        <f t="shared" si="90"/>
        <v>17.361892127256947</v>
      </c>
      <c r="Q221" s="42">
        <f t="shared" si="82"/>
        <v>17.361892127256947</v>
      </c>
      <c r="R221" s="46">
        <f t="shared" si="88"/>
        <v>0.22408409643071625</v>
      </c>
      <c r="S221" s="42">
        <f t="shared" si="83"/>
        <v>0</v>
      </c>
      <c r="T221" s="43">
        <f t="shared" si="89"/>
        <v>2.5326722867042826E-2</v>
      </c>
      <c r="V221" s="58">
        <f t="shared" si="84"/>
        <v>1013.3333333333334</v>
      </c>
      <c r="W221" s="58">
        <f t="shared" si="85"/>
        <v>0</v>
      </c>
      <c r="Y221" s="61">
        <f t="shared" si="70"/>
        <v>156110.33333333334</v>
      </c>
      <c r="Z221" s="61">
        <f t="shared" si="71"/>
        <v>156.11033333333333</v>
      </c>
      <c r="AA221" s="61">
        <f t="shared" si="72"/>
        <v>0</v>
      </c>
      <c r="AB221" s="63">
        <f t="shared" si="73"/>
        <v>0</v>
      </c>
      <c r="AD221" s="64">
        <f t="shared" si="74"/>
        <v>0</v>
      </c>
      <c r="AE221" s="64">
        <f t="shared" si="75"/>
        <v>2.5326722867042826E-2</v>
      </c>
      <c r="AJ221" s="36" t="str">
        <f t="shared" si="76"/>
        <v/>
      </c>
    </row>
    <row r="222" spans="2:36" ht="15.75" thickBot="1" x14ac:dyDescent="0.3">
      <c r="B222" s="14" t="s">
        <v>59</v>
      </c>
      <c r="C222" s="14">
        <v>218</v>
      </c>
      <c r="D222" s="14">
        <v>218</v>
      </c>
      <c r="E222" s="44">
        <v>49</v>
      </c>
      <c r="F222" s="37">
        <f t="shared" si="86"/>
        <v>0.4861111111111111</v>
      </c>
      <c r="G222" s="37">
        <f t="shared" si="87"/>
        <v>1.75</v>
      </c>
      <c r="I222" s="33">
        <f t="shared" si="69"/>
        <v>13.611111111111112</v>
      </c>
      <c r="J222" s="34">
        <f t="shared" si="77"/>
        <v>886.66666666666663</v>
      </c>
      <c r="K222" s="34">
        <f t="shared" si="78"/>
        <v>143.15</v>
      </c>
      <c r="L222" s="39">
        <f t="shared" si="79"/>
        <v>184.57687500000003</v>
      </c>
      <c r="M222" s="40">
        <f t="shared" si="80"/>
        <v>1214.3935416666668</v>
      </c>
      <c r="O222" s="45">
        <f t="shared" si="81"/>
        <v>16529.245428240745</v>
      </c>
      <c r="P222" s="46">
        <f t="shared" si="90"/>
        <v>16.529245428240745</v>
      </c>
      <c r="Q222" s="42">
        <f t="shared" si="82"/>
        <v>16.529245428240742</v>
      </c>
      <c r="R222" s="46">
        <f t="shared" si="88"/>
        <v>0.22867555349411645</v>
      </c>
      <c r="S222" s="42">
        <f t="shared" si="83"/>
        <v>0</v>
      </c>
      <c r="T222" s="43">
        <f t="shared" si="89"/>
        <v>2.5326722867042826E-2</v>
      </c>
      <c r="V222" s="58">
        <f t="shared" si="84"/>
        <v>886.66666666666663</v>
      </c>
      <c r="W222" s="58">
        <f t="shared" si="85"/>
        <v>0</v>
      </c>
      <c r="Y222" s="61">
        <f t="shared" si="70"/>
        <v>168959.2592592593</v>
      </c>
      <c r="Z222" s="61">
        <f t="shared" si="71"/>
        <v>168.95925925925931</v>
      </c>
      <c r="AA222" s="61">
        <f t="shared" si="72"/>
        <v>0</v>
      </c>
      <c r="AB222" s="63">
        <f t="shared" si="73"/>
        <v>0</v>
      </c>
      <c r="AD222" s="64">
        <f t="shared" si="74"/>
        <v>0</v>
      </c>
      <c r="AE222" s="64">
        <f t="shared" si="75"/>
        <v>2.5326722867042826E-2</v>
      </c>
      <c r="AJ222" s="36" t="str">
        <f t="shared" si="76"/>
        <v/>
      </c>
    </row>
    <row r="223" spans="2:36" ht="15.75" thickBot="1" x14ac:dyDescent="0.3">
      <c r="B223" s="14" t="s">
        <v>59</v>
      </c>
      <c r="C223" s="14">
        <v>219</v>
      </c>
      <c r="D223" s="14">
        <v>219</v>
      </c>
      <c r="E223" s="44">
        <v>50.6</v>
      </c>
      <c r="F223" s="37">
        <f t="shared" si="86"/>
        <v>0.38888888888888851</v>
      </c>
      <c r="G223" s="37">
        <f t="shared" si="87"/>
        <v>1.3999999999999986</v>
      </c>
      <c r="I223" s="33">
        <f t="shared" si="69"/>
        <v>14.055555555555557</v>
      </c>
      <c r="J223" s="34">
        <f t="shared" si="77"/>
        <v>709.33333333333269</v>
      </c>
      <c r="K223" s="34">
        <f t="shared" si="78"/>
        <v>143.15</v>
      </c>
      <c r="L223" s="39">
        <f t="shared" si="79"/>
        <v>196.82767500000003</v>
      </c>
      <c r="M223" s="40">
        <f t="shared" si="80"/>
        <v>1049.3110083333327</v>
      </c>
      <c r="O223" s="45">
        <f t="shared" si="81"/>
        <v>14748.649172685178</v>
      </c>
      <c r="P223" s="46">
        <f t="shared" si="90"/>
        <v>14.748649172685178</v>
      </c>
      <c r="Q223" s="42">
        <f t="shared" si="82"/>
        <v>14.748649172685178</v>
      </c>
      <c r="R223" s="46">
        <f t="shared" si="88"/>
        <v>0.232772400486529</v>
      </c>
      <c r="S223" s="42">
        <f t="shared" si="83"/>
        <v>0</v>
      </c>
      <c r="T223" s="43">
        <f t="shared" si="89"/>
        <v>2.5326722867042826E-2</v>
      </c>
      <c r="V223" s="58">
        <f t="shared" si="84"/>
        <v>709.33333333333269</v>
      </c>
      <c r="W223" s="58">
        <f t="shared" si="85"/>
        <v>0</v>
      </c>
      <c r="Y223" s="61">
        <f t="shared" si="70"/>
        <v>180173.48148148152</v>
      </c>
      <c r="Z223" s="61">
        <f t="shared" si="71"/>
        <v>180.17348148148153</v>
      </c>
      <c r="AA223" s="61">
        <f t="shared" si="72"/>
        <v>0</v>
      </c>
      <c r="AB223" s="63">
        <f t="shared" si="73"/>
        <v>0</v>
      </c>
      <c r="AD223" s="64">
        <f t="shared" si="74"/>
        <v>0</v>
      </c>
      <c r="AE223" s="64">
        <f t="shared" si="75"/>
        <v>2.5326722867042826E-2</v>
      </c>
      <c r="AJ223" s="36" t="str">
        <f t="shared" si="76"/>
        <v/>
      </c>
    </row>
    <row r="224" spans="2:36" ht="15.75" thickBot="1" x14ac:dyDescent="0.3">
      <c r="B224" s="14" t="s">
        <v>59</v>
      </c>
      <c r="C224" s="14">
        <v>220</v>
      </c>
      <c r="D224" s="14">
        <v>220</v>
      </c>
      <c r="E224" s="44">
        <v>51.8</v>
      </c>
      <c r="F224" s="37">
        <f t="shared" si="86"/>
        <v>0.29166666666666685</v>
      </c>
      <c r="G224" s="37">
        <f t="shared" si="87"/>
        <v>1.0500000000000007</v>
      </c>
      <c r="I224" s="33">
        <f t="shared" si="69"/>
        <v>14.388888888888889</v>
      </c>
      <c r="J224" s="34">
        <f t="shared" si="77"/>
        <v>532.00000000000034</v>
      </c>
      <c r="K224" s="34">
        <f t="shared" si="78"/>
        <v>143.15</v>
      </c>
      <c r="L224" s="39">
        <f t="shared" si="79"/>
        <v>206.27407499999998</v>
      </c>
      <c r="M224" s="40">
        <f t="shared" si="80"/>
        <v>881.42407500000036</v>
      </c>
      <c r="O224" s="45">
        <f t="shared" si="81"/>
        <v>12682.713079166671</v>
      </c>
      <c r="P224" s="46">
        <f t="shared" si="90"/>
        <v>12.682713079166671</v>
      </c>
      <c r="Q224" s="42">
        <f t="shared" si="82"/>
        <v>12.682713079166671</v>
      </c>
      <c r="R224" s="46">
        <f t="shared" si="88"/>
        <v>0.23629537634185308</v>
      </c>
      <c r="S224" s="42">
        <f t="shared" si="83"/>
        <v>0</v>
      </c>
      <c r="T224" s="43">
        <f t="shared" si="89"/>
        <v>2.5326722867042826E-2</v>
      </c>
      <c r="V224" s="58">
        <f t="shared" si="84"/>
        <v>532.00000000000034</v>
      </c>
      <c r="W224" s="58">
        <f t="shared" si="85"/>
        <v>0</v>
      </c>
      <c r="Y224" s="61">
        <f t="shared" si="70"/>
        <v>188820.59259259258</v>
      </c>
      <c r="Z224" s="61">
        <f t="shared" si="71"/>
        <v>188.82059259259259</v>
      </c>
      <c r="AA224" s="61">
        <f t="shared" si="72"/>
        <v>0</v>
      </c>
      <c r="AB224" s="63">
        <f t="shared" si="73"/>
        <v>0</v>
      </c>
      <c r="AD224" s="64">
        <f t="shared" si="74"/>
        <v>0</v>
      </c>
      <c r="AE224" s="64">
        <f t="shared" si="75"/>
        <v>2.5326722867042826E-2</v>
      </c>
      <c r="AJ224" s="36" t="str">
        <f t="shared" si="76"/>
        <v/>
      </c>
    </row>
    <row r="225" spans="2:36" ht="15.75" thickBot="1" x14ac:dyDescent="0.3">
      <c r="B225" s="14" t="s">
        <v>59</v>
      </c>
      <c r="C225" s="14">
        <v>221</v>
      </c>
      <c r="D225" s="14">
        <v>221</v>
      </c>
      <c r="E225" s="44">
        <v>52.7</v>
      </c>
      <c r="F225" s="37">
        <f t="shared" si="86"/>
        <v>0.18055555555555614</v>
      </c>
      <c r="G225" s="37">
        <f t="shared" si="87"/>
        <v>0.65000000000000213</v>
      </c>
      <c r="I225" s="33">
        <f t="shared" si="69"/>
        <v>14.638888888888891</v>
      </c>
      <c r="J225" s="34">
        <f t="shared" si="77"/>
        <v>329.33333333333439</v>
      </c>
      <c r="K225" s="34">
        <f t="shared" si="78"/>
        <v>143.15</v>
      </c>
      <c r="L225" s="39">
        <f t="shared" si="79"/>
        <v>213.50416875000008</v>
      </c>
      <c r="M225" s="40">
        <f t="shared" si="80"/>
        <v>685.98750208333445</v>
      </c>
      <c r="O225" s="45">
        <f t="shared" si="81"/>
        <v>10042.09482216437</v>
      </c>
      <c r="P225" s="46">
        <f t="shared" si="90"/>
        <v>10.042094822164371</v>
      </c>
      <c r="Q225" s="42">
        <f t="shared" si="82"/>
        <v>10.042094822164371</v>
      </c>
      <c r="R225" s="46">
        <f t="shared" si="88"/>
        <v>0.23908484712578762</v>
      </c>
      <c r="S225" s="42">
        <f t="shared" si="83"/>
        <v>0</v>
      </c>
      <c r="T225" s="43">
        <f t="shared" si="89"/>
        <v>2.5326722867042826E-2</v>
      </c>
      <c r="V225" s="58">
        <f t="shared" si="84"/>
        <v>329.33333333333439</v>
      </c>
      <c r="W225" s="58">
        <f t="shared" si="85"/>
        <v>0</v>
      </c>
      <c r="Y225" s="61">
        <f t="shared" si="70"/>
        <v>195438.92592592599</v>
      </c>
      <c r="Z225" s="61">
        <f t="shared" si="71"/>
        <v>195.43892592592599</v>
      </c>
      <c r="AA225" s="61">
        <f t="shared" si="72"/>
        <v>0</v>
      </c>
      <c r="AB225" s="63">
        <f t="shared" si="73"/>
        <v>0</v>
      </c>
      <c r="AD225" s="64">
        <f t="shared" si="74"/>
        <v>0</v>
      </c>
      <c r="AE225" s="64">
        <f t="shared" si="75"/>
        <v>2.5326722867042826E-2</v>
      </c>
      <c r="AJ225" s="36" t="str">
        <f t="shared" si="76"/>
        <v/>
      </c>
    </row>
    <row r="226" spans="2:36" ht="15.75" thickBot="1" x14ac:dyDescent="0.3">
      <c r="B226" s="14" t="s">
        <v>59</v>
      </c>
      <c r="C226" s="14">
        <v>222</v>
      </c>
      <c r="D226" s="14">
        <v>222</v>
      </c>
      <c r="E226" s="44">
        <v>53.1</v>
      </c>
      <c r="F226" s="37">
        <f t="shared" si="86"/>
        <v>0.11111111111111072</v>
      </c>
      <c r="G226" s="37">
        <f t="shared" si="87"/>
        <v>0.39999999999999858</v>
      </c>
      <c r="I226" s="33">
        <f t="shared" si="69"/>
        <v>14.750000000000002</v>
      </c>
      <c r="J226" s="34">
        <f t="shared" si="77"/>
        <v>202.66666666666595</v>
      </c>
      <c r="K226" s="34">
        <f t="shared" si="78"/>
        <v>143.15</v>
      </c>
      <c r="L226" s="39">
        <f t="shared" si="79"/>
        <v>216.75751875000006</v>
      </c>
      <c r="M226" s="40">
        <f t="shared" si="80"/>
        <v>562.57418541666607</v>
      </c>
      <c r="O226" s="45">
        <f t="shared" si="81"/>
        <v>8297.9692348958251</v>
      </c>
      <c r="P226" s="46">
        <f t="shared" si="90"/>
        <v>8.2979692348958256</v>
      </c>
      <c r="Q226" s="42">
        <f t="shared" si="82"/>
        <v>8.2979692348958238</v>
      </c>
      <c r="R226" s="46">
        <f t="shared" si="88"/>
        <v>0.24138983857992535</v>
      </c>
      <c r="S226" s="42">
        <f t="shared" si="83"/>
        <v>0</v>
      </c>
      <c r="T226" s="43">
        <f t="shared" si="89"/>
        <v>2.5326722867042826E-2</v>
      </c>
      <c r="V226" s="58">
        <f t="shared" si="84"/>
        <v>202.66666666666595</v>
      </c>
      <c r="W226" s="58">
        <f t="shared" si="85"/>
        <v>0</v>
      </c>
      <c r="Y226" s="61">
        <f t="shared" si="70"/>
        <v>198417.00000000006</v>
      </c>
      <c r="Z226" s="61">
        <f t="shared" si="71"/>
        <v>198.41700000000006</v>
      </c>
      <c r="AA226" s="61">
        <f t="shared" si="72"/>
        <v>0</v>
      </c>
      <c r="AB226" s="63">
        <f t="shared" si="73"/>
        <v>0</v>
      </c>
      <c r="AD226" s="64">
        <f t="shared" si="74"/>
        <v>0</v>
      </c>
      <c r="AE226" s="64">
        <f t="shared" si="75"/>
        <v>2.5326722867042826E-2</v>
      </c>
      <c r="AJ226" s="36" t="str">
        <f t="shared" si="76"/>
        <v/>
      </c>
    </row>
    <row r="227" spans="2:36" ht="15.75" thickBot="1" x14ac:dyDescent="0.3">
      <c r="B227" s="14" t="s">
        <v>59</v>
      </c>
      <c r="C227" s="14">
        <v>223</v>
      </c>
      <c r="D227" s="14">
        <v>223</v>
      </c>
      <c r="E227" s="44">
        <v>53.5</v>
      </c>
      <c r="F227" s="37">
        <f t="shared" si="86"/>
        <v>9.7222222222221627E-2</v>
      </c>
      <c r="G227" s="37">
        <f t="shared" si="87"/>
        <v>0.34999999999999787</v>
      </c>
      <c r="I227" s="33">
        <f t="shared" si="69"/>
        <v>14.861111111111112</v>
      </c>
      <c r="J227" s="34">
        <f t="shared" si="77"/>
        <v>177.33333333333223</v>
      </c>
      <c r="K227" s="34">
        <f t="shared" si="78"/>
        <v>143.15</v>
      </c>
      <c r="L227" s="39">
        <f t="shared" si="79"/>
        <v>220.03546875000004</v>
      </c>
      <c r="M227" s="40">
        <f t="shared" si="80"/>
        <v>540.51880208333228</v>
      </c>
      <c r="O227" s="45">
        <f t="shared" si="81"/>
        <v>8032.7099754050778</v>
      </c>
      <c r="P227" s="46">
        <f t="shared" si="90"/>
        <v>8.0327099754050781</v>
      </c>
      <c r="Q227" s="42">
        <f t="shared" si="82"/>
        <v>8.0327099754050781</v>
      </c>
      <c r="R227" s="46">
        <f t="shared" si="88"/>
        <v>0.24362114690642678</v>
      </c>
      <c r="S227" s="42">
        <f t="shared" si="83"/>
        <v>0</v>
      </c>
      <c r="T227" s="43">
        <f t="shared" si="89"/>
        <v>2.5326722867042826E-2</v>
      </c>
      <c r="V227" s="58">
        <f t="shared" si="84"/>
        <v>177.33333333333223</v>
      </c>
      <c r="W227" s="58">
        <f t="shared" si="85"/>
        <v>0</v>
      </c>
      <c r="Y227" s="61">
        <f t="shared" si="70"/>
        <v>201417.59259259261</v>
      </c>
      <c r="Z227" s="61">
        <f t="shared" si="71"/>
        <v>201.41759259259263</v>
      </c>
      <c r="AA227" s="61">
        <f t="shared" si="72"/>
        <v>0</v>
      </c>
      <c r="AB227" s="63">
        <f t="shared" si="73"/>
        <v>0</v>
      </c>
      <c r="AD227" s="64">
        <f t="shared" si="74"/>
        <v>0</v>
      </c>
      <c r="AE227" s="64">
        <f t="shared" si="75"/>
        <v>2.5326722867042826E-2</v>
      </c>
      <c r="AJ227" s="36" t="str">
        <f t="shared" si="76"/>
        <v/>
      </c>
    </row>
    <row r="228" spans="2:36" ht="15.75" thickBot="1" x14ac:dyDescent="0.3">
      <c r="B228" s="14" t="s">
        <v>59</v>
      </c>
      <c r="C228" s="14">
        <v>224</v>
      </c>
      <c r="D228" s="14">
        <v>224</v>
      </c>
      <c r="E228" s="44">
        <v>53.8</v>
      </c>
      <c r="F228" s="37">
        <f t="shared" si="86"/>
        <v>9.7222222222222612E-2</v>
      </c>
      <c r="G228" s="37">
        <f t="shared" si="87"/>
        <v>0.35000000000000142</v>
      </c>
      <c r="I228" s="33">
        <f t="shared" si="69"/>
        <v>14.944444444444445</v>
      </c>
      <c r="J228" s="34">
        <f t="shared" si="77"/>
        <v>177.33333333333405</v>
      </c>
      <c r="K228" s="34">
        <f t="shared" si="78"/>
        <v>143.15</v>
      </c>
      <c r="L228" s="39">
        <f t="shared" si="79"/>
        <v>222.510075</v>
      </c>
      <c r="M228" s="40">
        <f t="shared" si="80"/>
        <v>542.99340833333406</v>
      </c>
      <c r="O228" s="45">
        <f t="shared" si="81"/>
        <v>8114.7348245370476</v>
      </c>
      <c r="P228" s="46">
        <f t="shared" si="90"/>
        <v>8.114734824537047</v>
      </c>
      <c r="Q228" s="42">
        <f t="shared" si="82"/>
        <v>8.114734824537047</v>
      </c>
      <c r="R228" s="46">
        <f t="shared" si="88"/>
        <v>0.24587523991324262</v>
      </c>
      <c r="S228" s="42">
        <f t="shared" si="83"/>
        <v>0</v>
      </c>
      <c r="T228" s="43">
        <f t="shared" si="89"/>
        <v>2.5326722867042826E-2</v>
      </c>
      <c r="V228" s="58">
        <f t="shared" si="84"/>
        <v>177.33333333333405</v>
      </c>
      <c r="W228" s="58">
        <f t="shared" si="85"/>
        <v>0</v>
      </c>
      <c r="Y228" s="61">
        <f t="shared" si="70"/>
        <v>203682.81481481483</v>
      </c>
      <c r="Z228" s="61">
        <f t="shared" si="71"/>
        <v>203.68281481481483</v>
      </c>
      <c r="AA228" s="61">
        <f t="shared" si="72"/>
        <v>0</v>
      </c>
      <c r="AB228" s="63">
        <f t="shared" si="73"/>
        <v>0</v>
      </c>
      <c r="AD228" s="64">
        <f t="shared" si="74"/>
        <v>0</v>
      </c>
      <c r="AE228" s="64">
        <f t="shared" si="75"/>
        <v>2.5326722867042826E-2</v>
      </c>
      <c r="AJ228" s="36" t="str">
        <f t="shared" si="76"/>
        <v/>
      </c>
    </row>
    <row r="229" spans="2:36" ht="15.75" thickBot="1" x14ac:dyDescent="0.3">
      <c r="B229" s="14" t="s">
        <v>59</v>
      </c>
      <c r="C229" s="14">
        <v>225</v>
      </c>
      <c r="D229" s="14">
        <v>225</v>
      </c>
      <c r="E229" s="44">
        <v>54.2</v>
      </c>
      <c r="F229" s="37">
        <f t="shared" si="86"/>
        <v>0.1388888888888889</v>
      </c>
      <c r="G229" s="37">
        <f t="shared" si="87"/>
        <v>0.5</v>
      </c>
      <c r="I229" s="33">
        <f t="shared" si="69"/>
        <v>15.055555555555557</v>
      </c>
      <c r="J229" s="34">
        <f t="shared" si="77"/>
        <v>253.33333333333334</v>
      </c>
      <c r="K229" s="34">
        <f t="shared" si="78"/>
        <v>143.15</v>
      </c>
      <c r="L229" s="39">
        <f t="shared" si="79"/>
        <v>225.83107500000006</v>
      </c>
      <c r="M229" s="40">
        <f t="shared" si="80"/>
        <v>622.3144083333334</v>
      </c>
      <c r="O229" s="45">
        <f t="shared" si="81"/>
        <v>9369.2891476851873</v>
      </c>
      <c r="P229" s="46">
        <f t="shared" si="90"/>
        <v>9.3692891476851869</v>
      </c>
      <c r="Q229" s="42">
        <f t="shared" si="82"/>
        <v>9.3692891476851869</v>
      </c>
      <c r="R229" s="46">
        <f t="shared" si="88"/>
        <v>0.24847782023204407</v>
      </c>
      <c r="S229" s="42">
        <f t="shared" si="83"/>
        <v>0</v>
      </c>
      <c r="T229" s="43">
        <f t="shared" si="89"/>
        <v>2.5326722867042826E-2</v>
      </c>
      <c r="V229" s="58">
        <f t="shared" si="84"/>
        <v>253.33333333333334</v>
      </c>
      <c r="W229" s="58">
        <f t="shared" si="85"/>
        <v>0</v>
      </c>
      <c r="Y229" s="61">
        <f t="shared" si="70"/>
        <v>206722.81481481486</v>
      </c>
      <c r="Z229" s="61">
        <f t="shared" si="71"/>
        <v>206.72281481481485</v>
      </c>
      <c r="AA229" s="61">
        <f t="shared" si="72"/>
        <v>0</v>
      </c>
      <c r="AB229" s="63">
        <f t="shared" si="73"/>
        <v>0</v>
      </c>
      <c r="AD229" s="64">
        <f t="shared" si="74"/>
        <v>0</v>
      </c>
      <c r="AE229" s="64">
        <f t="shared" si="75"/>
        <v>2.5326722867042826E-2</v>
      </c>
      <c r="AJ229" s="36" t="str">
        <f t="shared" si="76"/>
        <v/>
      </c>
    </row>
    <row r="230" spans="2:36" ht="15.75" thickBot="1" x14ac:dyDescent="0.3">
      <c r="B230" s="14" t="s">
        <v>59</v>
      </c>
      <c r="C230" s="14">
        <v>226</v>
      </c>
      <c r="D230" s="14">
        <v>226</v>
      </c>
      <c r="E230" s="44">
        <v>54.8</v>
      </c>
      <c r="F230" s="37">
        <f t="shared" si="86"/>
        <v>0.15277777777777699</v>
      </c>
      <c r="G230" s="37">
        <f t="shared" si="87"/>
        <v>0.54999999999999716</v>
      </c>
      <c r="I230" s="33">
        <f t="shared" si="69"/>
        <v>15.222222222222221</v>
      </c>
      <c r="J230" s="34">
        <f t="shared" si="77"/>
        <v>278.66666666666521</v>
      </c>
      <c r="K230" s="34">
        <f t="shared" si="78"/>
        <v>143.15</v>
      </c>
      <c r="L230" s="39">
        <f t="shared" si="79"/>
        <v>230.85869999999997</v>
      </c>
      <c r="M230" s="40">
        <f t="shared" si="80"/>
        <v>652.67536666666524</v>
      </c>
      <c r="O230" s="45">
        <f t="shared" si="81"/>
        <v>9935.1694703703488</v>
      </c>
      <c r="P230" s="46">
        <f t="shared" si="90"/>
        <v>9.935169470370349</v>
      </c>
      <c r="Q230" s="42">
        <f t="shared" si="82"/>
        <v>9.935169470370349</v>
      </c>
      <c r="R230" s="46">
        <f t="shared" si="88"/>
        <v>0.25123758952936914</v>
      </c>
      <c r="S230" s="42">
        <f t="shared" si="83"/>
        <v>0</v>
      </c>
      <c r="T230" s="43">
        <f t="shared" si="89"/>
        <v>2.5326722867042826E-2</v>
      </c>
      <c r="V230" s="58">
        <f t="shared" si="84"/>
        <v>278.66666666666521</v>
      </c>
      <c r="W230" s="58">
        <f t="shared" si="85"/>
        <v>0</v>
      </c>
      <c r="Y230" s="61">
        <f t="shared" si="70"/>
        <v>211325.03703703702</v>
      </c>
      <c r="Z230" s="61">
        <f t="shared" si="71"/>
        <v>211.32503703703702</v>
      </c>
      <c r="AA230" s="61">
        <f t="shared" si="72"/>
        <v>0</v>
      </c>
      <c r="AB230" s="63">
        <f t="shared" si="73"/>
        <v>0</v>
      </c>
      <c r="AD230" s="64">
        <f t="shared" si="74"/>
        <v>0</v>
      </c>
      <c r="AE230" s="64">
        <f t="shared" si="75"/>
        <v>2.5326722867042826E-2</v>
      </c>
      <c r="AJ230" s="36" t="str">
        <f t="shared" si="76"/>
        <v/>
      </c>
    </row>
    <row r="231" spans="2:36" ht="15.75" thickBot="1" x14ac:dyDescent="0.3">
      <c r="B231" s="14" t="s">
        <v>59</v>
      </c>
      <c r="C231" s="14">
        <v>227</v>
      </c>
      <c r="D231" s="14">
        <v>227</v>
      </c>
      <c r="E231" s="44">
        <v>55.3</v>
      </c>
      <c r="F231" s="37">
        <f t="shared" si="86"/>
        <v>0.1388888888888889</v>
      </c>
      <c r="G231" s="37">
        <f t="shared" si="87"/>
        <v>0.5</v>
      </c>
      <c r="I231" s="33">
        <f t="shared" si="69"/>
        <v>15.361111111111111</v>
      </c>
      <c r="J231" s="34">
        <f t="shared" si="77"/>
        <v>253.33333333333334</v>
      </c>
      <c r="K231" s="34">
        <f t="shared" si="78"/>
        <v>143.15</v>
      </c>
      <c r="L231" s="39">
        <f t="shared" si="79"/>
        <v>235.09066874999996</v>
      </c>
      <c r="M231" s="40">
        <f t="shared" si="80"/>
        <v>631.57400208333331</v>
      </c>
      <c r="O231" s="45">
        <f t="shared" si="81"/>
        <v>9701.6784208912031</v>
      </c>
      <c r="P231" s="46">
        <f t="shared" si="90"/>
        <v>9.7016784208912039</v>
      </c>
      <c r="Q231" s="42">
        <f t="shared" si="82"/>
        <v>9.7016784208912039</v>
      </c>
      <c r="R231" s="46">
        <f t="shared" si="88"/>
        <v>0.25393250020183894</v>
      </c>
      <c r="S231" s="42">
        <f t="shared" si="83"/>
        <v>0</v>
      </c>
      <c r="T231" s="43">
        <f t="shared" si="89"/>
        <v>2.5326722867042826E-2</v>
      </c>
      <c r="V231" s="58">
        <f t="shared" si="84"/>
        <v>253.33333333333334</v>
      </c>
      <c r="W231" s="58">
        <f t="shared" si="85"/>
        <v>0</v>
      </c>
      <c r="Y231" s="61">
        <f t="shared" si="70"/>
        <v>215198.9259259259</v>
      </c>
      <c r="Z231" s="61">
        <f t="shared" si="71"/>
        <v>215.19892592592589</v>
      </c>
      <c r="AA231" s="61">
        <f t="shared" si="72"/>
        <v>0</v>
      </c>
      <c r="AB231" s="63">
        <f t="shared" si="73"/>
        <v>0</v>
      </c>
      <c r="AD231" s="64">
        <f t="shared" si="74"/>
        <v>0</v>
      </c>
      <c r="AE231" s="64">
        <f t="shared" si="75"/>
        <v>2.5326722867042826E-2</v>
      </c>
      <c r="AJ231" s="36" t="str">
        <f t="shared" si="76"/>
        <v/>
      </c>
    </row>
    <row r="232" spans="2:36" ht="15.75" thickBot="1" x14ac:dyDescent="0.3">
      <c r="B232" s="14" t="s">
        <v>59</v>
      </c>
      <c r="C232" s="14">
        <v>228</v>
      </c>
      <c r="D232" s="14">
        <v>228</v>
      </c>
      <c r="E232" s="44">
        <v>55.8</v>
      </c>
      <c r="F232" s="37">
        <f t="shared" si="86"/>
        <v>0.12500000000000078</v>
      </c>
      <c r="G232" s="37">
        <f t="shared" si="87"/>
        <v>0.45000000000000284</v>
      </c>
      <c r="I232" s="33">
        <f t="shared" si="69"/>
        <v>15.5</v>
      </c>
      <c r="J232" s="34">
        <f t="shared" si="77"/>
        <v>228.00000000000142</v>
      </c>
      <c r="K232" s="34">
        <f t="shared" si="78"/>
        <v>143.15</v>
      </c>
      <c r="L232" s="39">
        <f t="shared" si="79"/>
        <v>239.361075</v>
      </c>
      <c r="M232" s="40">
        <f t="shared" si="80"/>
        <v>610.51107500000148</v>
      </c>
      <c r="O232" s="45">
        <f t="shared" si="81"/>
        <v>9462.9216625000226</v>
      </c>
      <c r="P232" s="46">
        <f t="shared" si="90"/>
        <v>9.4629216625000225</v>
      </c>
      <c r="Q232" s="42">
        <f t="shared" si="82"/>
        <v>9.4629216625000225</v>
      </c>
      <c r="R232" s="46">
        <f t="shared" si="88"/>
        <v>0.25656108955253337</v>
      </c>
      <c r="S232" s="42">
        <f t="shared" si="83"/>
        <v>0</v>
      </c>
      <c r="T232" s="43">
        <f t="shared" si="89"/>
        <v>2.5326722867042826E-2</v>
      </c>
      <c r="V232" s="58">
        <f t="shared" si="84"/>
        <v>228.00000000000142</v>
      </c>
      <c r="W232" s="58">
        <f t="shared" si="85"/>
        <v>0</v>
      </c>
      <c r="Y232" s="61">
        <f t="shared" si="70"/>
        <v>219108</v>
      </c>
      <c r="Z232" s="61">
        <f t="shared" si="71"/>
        <v>219.108</v>
      </c>
      <c r="AA232" s="61">
        <f t="shared" si="72"/>
        <v>0</v>
      </c>
      <c r="AB232" s="63">
        <f t="shared" si="73"/>
        <v>0</v>
      </c>
      <c r="AD232" s="64">
        <f t="shared" si="74"/>
        <v>0</v>
      </c>
      <c r="AE232" s="64">
        <f t="shared" si="75"/>
        <v>2.5326722867042826E-2</v>
      </c>
      <c r="AJ232" s="36" t="str">
        <f t="shared" si="76"/>
        <v/>
      </c>
    </row>
    <row r="233" spans="2:36" ht="15.75" thickBot="1" x14ac:dyDescent="0.3">
      <c r="B233" s="14" t="s">
        <v>59</v>
      </c>
      <c r="C233" s="14">
        <v>229</v>
      </c>
      <c r="D233" s="14">
        <v>229</v>
      </c>
      <c r="E233" s="44">
        <v>56.2</v>
      </c>
      <c r="F233" s="37">
        <f t="shared" si="86"/>
        <v>9.7222222222222612E-2</v>
      </c>
      <c r="G233" s="37">
        <f t="shared" si="87"/>
        <v>0.35000000000000142</v>
      </c>
      <c r="I233" s="33">
        <f t="shared" si="69"/>
        <v>15.611111111111112</v>
      </c>
      <c r="J233" s="34">
        <f t="shared" si="77"/>
        <v>177.33333333333405</v>
      </c>
      <c r="K233" s="34">
        <f t="shared" si="78"/>
        <v>143.15</v>
      </c>
      <c r="L233" s="39">
        <f t="shared" si="79"/>
        <v>242.80507500000004</v>
      </c>
      <c r="M233" s="40">
        <f t="shared" si="80"/>
        <v>563.28840833333413</v>
      </c>
      <c r="O233" s="45">
        <f t="shared" si="81"/>
        <v>8793.5579300926056</v>
      </c>
      <c r="P233" s="46">
        <f t="shared" si="90"/>
        <v>8.7935579300926054</v>
      </c>
      <c r="Q233" s="42">
        <f t="shared" si="82"/>
        <v>8.7935579300926037</v>
      </c>
      <c r="R233" s="46">
        <f t="shared" si="88"/>
        <v>0.25900374453311464</v>
      </c>
      <c r="S233" s="42">
        <f t="shared" si="83"/>
        <v>0</v>
      </c>
      <c r="T233" s="43">
        <f t="shared" si="89"/>
        <v>2.5326722867042826E-2</v>
      </c>
      <c r="V233" s="58">
        <f t="shared" si="84"/>
        <v>177.33333333333405</v>
      </c>
      <c r="W233" s="58">
        <f t="shared" si="85"/>
        <v>0</v>
      </c>
      <c r="Y233" s="61">
        <f t="shared" si="70"/>
        <v>222260.59259259264</v>
      </c>
      <c r="Z233" s="61">
        <f t="shared" si="71"/>
        <v>222.26059259259264</v>
      </c>
      <c r="AA233" s="61">
        <f t="shared" si="72"/>
        <v>0</v>
      </c>
      <c r="AB233" s="63">
        <f t="shared" si="73"/>
        <v>0</v>
      </c>
      <c r="AD233" s="64">
        <f t="shared" si="74"/>
        <v>0</v>
      </c>
      <c r="AE233" s="64">
        <f t="shared" si="75"/>
        <v>2.7000386078076775E-2</v>
      </c>
      <c r="AJ233" s="36" t="str">
        <f t="shared" si="76"/>
        <v/>
      </c>
    </row>
    <row r="234" spans="2:36" ht="15.75" thickBot="1" x14ac:dyDescent="0.3">
      <c r="B234" s="14" t="s">
        <v>59</v>
      </c>
      <c r="C234" s="14">
        <v>230</v>
      </c>
      <c r="D234" s="14">
        <v>230</v>
      </c>
      <c r="E234" s="44">
        <v>56.5</v>
      </c>
      <c r="F234" s="37">
        <f t="shared" si="86"/>
        <v>4.1666666666666269E-2</v>
      </c>
      <c r="G234" s="37">
        <f t="shared" si="87"/>
        <v>0.14999999999999858</v>
      </c>
      <c r="I234" s="33">
        <f t="shared" si="69"/>
        <v>15.694444444444445</v>
      </c>
      <c r="J234" s="34">
        <f t="shared" si="77"/>
        <v>75.999999999999275</v>
      </c>
      <c r="K234" s="34">
        <f t="shared" si="78"/>
        <v>143.15</v>
      </c>
      <c r="L234" s="39">
        <f t="shared" si="79"/>
        <v>245.40421874999998</v>
      </c>
      <c r="M234" s="40">
        <f t="shared" si="80"/>
        <v>464.55421874999928</v>
      </c>
      <c r="O234" s="45">
        <f t="shared" si="81"/>
        <v>7290.9203776041559</v>
      </c>
      <c r="P234" s="46">
        <f t="shared" si="90"/>
        <v>7.2909203776041558</v>
      </c>
      <c r="Q234" s="42">
        <f t="shared" si="82"/>
        <v>7.2909203776041558</v>
      </c>
      <c r="R234" s="46">
        <f t="shared" si="88"/>
        <v>0.26102900019356023</v>
      </c>
      <c r="S234" s="42">
        <f t="shared" si="83"/>
        <v>0</v>
      </c>
      <c r="T234" s="43">
        <f t="shared" si="89"/>
        <v>2.5326722867042826E-2</v>
      </c>
      <c r="V234" s="58">
        <f t="shared" si="84"/>
        <v>75.999999999999275</v>
      </c>
      <c r="W234" s="58">
        <f t="shared" si="85"/>
        <v>0</v>
      </c>
      <c r="Y234" s="61">
        <f t="shared" si="70"/>
        <v>224639.8148148148</v>
      </c>
      <c r="Z234" s="61">
        <f t="shared" si="71"/>
        <v>224.6398148148148</v>
      </c>
      <c r="AA234" s="61">
        <f t="shared" si="72"/>
        <v>0</v>
      </c>
      <c r="AB234" s="63">
        <f t="shared" si="73"/>
        <v>0</v>
      </c>
      <c r="AD234" s="64">
        <f t="shared" si="74"/>
        <v>0</v>
      </c>
      <c r="AE234" s="64">
        <f t="shared" si="75"/>
        <v>2.8588300879726081E-2</v>
      </c>
      <c r="AJ234" s="36">
        <f t="shared" si="76"/>
        <v>6025.1875597222243</v>
      </c>
    </row>
    <row r="235" spans="2:36" ht="15.75" thickBot="1" x14ac:dyDescent="0.3">
      <c r="B235" s="14" t="s">
        <v>59</v>
      </c>
      <c r="C235" s="14">
        <v>231</v>
      </c>
      <c r="D235" s="14">
        <v>231</v>
      </c>
      <c r="E235" s="44">
        <v>56.5</v>
      </c>
      <c r="F235" s="37">
        <f t="shared" si="86"/>
        <v>-4.1666666666666269E-2</v>
      </c>
      <c r="G235" s="37">
        <f t="shared" si="87"/>
        <v>-0.14999999999999858</v>
      </c>
      <c r="I235" s="33">
        <f t="shared" si="69"/>
        <v>15.694444444444445</v>
      </c>
      <c r="J235" s="34">
        <f t="shared" si="77"/>
        <v>-75.999999999999275</v>
      </c>
      <c r="K235" s="34">
        <f t="shared" si="78"/>
        <v>143.15</v>
      </c>
      <c r="L235" s="39">
        <f t="shared" si="79"/>
        <v>245.40421874999998</v>
      </c>
      <c r="M235" s="40">
        <f t="shared" si="80"/>
        <v>388.55421875000002</v>
      </c>
      <c r="O235" s="45">
        <f t="shared" si="81"/>
        <v>6098.1425998263894</v>
      </c>
      <c r="P235" s="46">
        <f t="shared" si="90"/>
        <v>6.0981425998263896</v>
      </c>
      <c r="Q235" s="42">
        <f t="shared" si="82"/>
        <v>4.9053648220486217</v>
      </c>
      <c r="R235" s="46">
        <f t="shared" si="88"/>
        <v>0.26272292869351199</v>
      </c>
      <c r="S235" s="42">
        <f t="shared" si="83"/>
        <v>6025.1875597222243</v>
      </c>
      <c r="T235" s="43">
        <f t="shared" si="89"/>
        <v>2.7000386078076775E-2</v>
      </c>
      <c r="U235" s="65"/>
      <c r="V235" s="58">
        <f t="shared" si="84"/>
        <v>0</v>
      </c>
      <c r="W235" s="58">
        <f t="shared" si="85"/>
        <v>75.999999999999275</v>
      </c>
      <c r="Y235" s="61">
        <f t="shared" si="70"/>
        <v>224639.8148148148</v>
      </c>
      <c r="Z235" s="61">
        <f t="shared" si="71"/>
        <v>224.6398148148148</v>
      </c>
      <c r="AA235" s="61">
        <f t="shared" si="72"/>
        <v>2379.2222222221608</v>
      </c>
      <c r="AB235" s="63">
        <f t="shared" si="73"/>
        <v>2.3792222222221606</v>
      </c>
      <c r="AD235" s="64">
        <f t="shared" si="74"/>
        <v>-2.3792222222221606</v>
      </c>
      <c r="AE235" s="64">
        <f t="shared" si="75"/>
        <v>3.0050715537663968E-2</v>
      </c>
      <c r="AJ235" s="36">
        <f t="shared" si="76"/>
        <v>5716.4932859374994</v>
      </c>
    </row>
    <row r="236" spans="2:36" ht="15.75" thickBot="1" x14ac:dyDescent="0.3">
      <c r="B236" s="14" t="s">
        <v>59</v>
      </c>
      <c r="C236" s="14">
        <v>232</v>
      </c>
      <c r="D236" s="14">
        <v>232</v>
      </c>
      <c r="E236" s="44">
        <v>56.2</v>
      </c>
      <c r="F236" s="37">
        <f t="shared" si="86"/>
        <v>-0.2222222222222224</v>
      </c>
      <c r="G236" s="37">
        <f t="shared" si="87"/>
        <v>-0.80000000000000071</v>
      </c>
      <c r="I236" s="33">
        <f t="shared" si="69"/>
        <v>15.611111111111112</v>
      </c>
      <c r="J236" s="34">
        <f t="shared" si="77"/>
        <v>-405.33333333333366</v>
      </c>
      <c r="K236" s="34">
        <f t="shared" si="78"/>
        <v>143.15</v>
      </c>
      <c r="L236" s="39">
        <f t="shared" si="79"/>
        <v>242.80507500000004</v>
      </c>
      <c r="M236" s="40">
        <f t="shared" si="80"/>
        <v>385.95507500000008</v>
      </c>
      <c r="O236" s="45">
        <f t="shared" si="81"/>
        <v>6025.1875597222243</v>
      </c>
      <c r="P236" s="46">
        <f t="shared" si="90"/>
        <v>6.025187559722224</v>
      </c>
      <c r="Q236" s="42">
        <f t="shared" si="82"/>
        <v>-0.3025161439814853</v>
      </c>
      <c r="R236" s="46">
        <f t="shared" si="88"/>
        <v>0.26439659190454595</v>
      </c>
      <c r="S236" s="42">
        <f t="shared" si="83"/>
        <v>5716.4932859374994</v>
      </c>
      <c r="T236" s="43">
        <f t="shared" si="89"/>
        <v>2.8588300879726081E-2</v>
      </c>
      <c r="U236" s="65"/>
      <c r="V236" s="58">
        <f t="shared" si="84"/>
        <v>0</v>
      </c>
      <c r="W236" s="58">
        <f t="shared" si="85"/>
        <v>405.33333333333366</v>
      </c>
      <c r="Y236" s="61">
        <f t="shared" si="70"/>
        <v>222260.59259259264</v>
      </c>
      <c r="Z236" s="61">
        <f t="shared" si="71"/>
        <v>222.26059259259264</v>
      </c>
      <c r="AA236" s="61">
        <f t="shared" si="72"/>
        <v>10163.592592592642</v>
      </c>
      <c r="AB236" s="63">
        <f t="shared" si="73"/>
        <v>10.163592592592643</v>
      </c>
      <c r="AD236" s="64">
        <f t="shared" si="74"/>
        <v>-10.163592592592643</v>
      </c>
      <c r="AE236" s="64">
        <f t="shared" si="75"/>
        <v>3.1400884953173225E-2</v>
      </c>
      <c r="AJ236" s="36">
        <f t="shared" si="76"/>
        <v>5264.6927685763894</v>
      </c>
    </row>
    <row r="237" spans="2:36" ht="15.75" thickBot="1" x14ac:dyDescent="0.3">
      <c r="B237" s="14" t="s">
        <v>59</v>
      </c>
      <c r="C237" s="14">
        <v>233</v>
      </c>
      <c r="D237" s="14">
        <v>233</v>
      </c>
      <c r="E237" s="44">
        <v>54.9</v>
      </c>
      <c r="F237" s="37">
        <f t="shared" si="86"/>
        <v>-0.45833333333333393</v>
      </c>
      <c r="G237" s="37">
        <f t="shared" si="87"/>
        <v>-1.6500000000000021</v>
      </c>
      <c r="I237" s="33">
        <f t="shared" si="69"/>
        <v>15.25</v>
      </c>
      <c r="J237" s="34">
        <f t="shared" si="77"/>
        <v>-836.00000000000114</v>
      </c>
      <c r="K237" s="34">
        <f t="shared" si="78"/>
        <v>143.15</v>
      </c>
      <c r="L237" s="39">
        <f t="shared" si="79"/>
        <v>231.70201874999998</v>
      </c>
      <c r="M237" s="40">
        <f t="shared" si="80"/>
        <v>374.85201874999996</v>
      </c>
      <c r="O237" s="45">
        <f t="shared" si="81"/>
        <v>5716.4932859374994</v>
      </c>
      <c r="P237" s="46">
        <f t="shared" si="90"/>
        <v>5.7164932859374993</v>
      </c>
      <c r="Q237" s="42">
        <f t="shared" si="82"/>
        <v>-7.0325067140625181</v>
      </c>
      <c r="R237" s="46">
        <f t="shared" si="88"/>
        <v>0.26598450670619528</v>
      </c>
      <c r="S237" s="42">
        <f t="shared" si="83"/>
        <v>5264.6927685763894</v>
      </c>
      <c r="T237" s="43">
        <f t="shared" si="89"/>
        <v>3.0050715537663968E-2</v>
      </c>
      <c r="U237" s="65"/>
      <c r="V237" s="58">
        <f t="shared" si="84"/>
        <v>0</v>
      </c>
      <c r="W237" s="58">
        <f t="shared" si="85"/>
        <v>836.00000000000114</v>
      </c>
      <c r="Y237" s="61">
        <f t="shared" si="70"/>
        <v>212097</v>
      </c>
      <c r="Z237" s="61">
        <f t="shared" si="71"/>
        <v>212.09700000000001</v>
      </c>
      <c r="AA237" s="61">
        <f t="shared" si="72"/>
        <v>15171.851851851854</v>
      </c>
      <c r="AB237" s="63">
        <f t="shared" si="73"/>
        <v>15.171851851851853</v>
      </c>
      <c r="AD237" s="64">
        <f t="shared" si="74"/>
        <v>-15.171851851851853</v>
      </c>
      <c r="AE237" s="64">
        <f t="shared" si="75"/>
        <v>3.2683554176552852E-2</v>
      </c>
      <c r="AJ237" s="36">
        <f t="shared" si="76"/>
        <v>4860.609895833335</v>
      </c>
    </row>
    <row r="238" spans="2:36" ht="15.75" thickBot="1" x14ac:dyDescent="0.3">
      <c r="B238" s="14" t="s">
        <v>59</v>
      </c>
      <c r="C238" s="14">
        <v>234</v>
      </c>
      <c r="D238" s="14">
        <v>234</v>
      </c>
      <c r="E238" s="44">
        <v>52.9</v>
      </c>
      <c r="F238" s="37">
        <f t="shared" si="86"/>
        <v>-0.54166666666666641</v>
      </c>
      <c r="G238" s="37">
        <f t="shared" si="87"/>
        <v>-1.9499999999999993</v>
      </c>
      <c r="I238" s="33">
        <f t="shared" si="69"/>
        <v>14.694444444444445</v>
      </c>
      <c r="J238" s="34">
        <f t="shared" si="77"/>
        <v>-987.99999999999955</v>
      </c>
      <c r="K238" s="34">
        <f t="shared" si="78"/>
        <v>143.15</v>
      </c>
      <c r="L238" s="39">
        <f t="shared" si="79"/>
        <v>215.12776875</v>
      </c>
      <c r="M238" s="40">
        <f t="shared" si="80"/>
        <v>358.27776875000001</v>
      </c>
      <c r="O238" s="45">
        <f t="shared" si="81"/>
        <v>5264.6927685763894</v>
      </c>
      <c r="P238" s="46">
        <f t="shared" si="90"/>
        <v>5.2646927685763893</v>
      </c>
      <c r="Q238" s="42">
        <f t="shared" si="82"/>
        <v>-9.253418342534717</v>
      </c>
      <c r="R238" s="46">
        <f t="shared" si="88"/>
        <v>0.26744692136413317</v>
      </c>
      <c r="S238" s="42">
        <f t="shared" si="83"/>
        <v>4860.609895833335</v>
      </c>
      <c r="T238" s="43">
        <f t="shared" si="89"/>
        <v>3.1400884953173225E-2</v>
      </c>
      <c r="U238" s="65"/>
      <c r="V238" s="58">
        <f t="shared" si="84"/>
        <v>0</v>
      </c>
      <c r="W238" s="58">
        <f t="shared" si="85"/>
        <v>987.99999999999955</v>
      </c>
      <c r="Y238" s="61">
        <f t="shared" si="70"/>
        <v>196925.14814814815</v>
      </c>
      <c r="Z238" s="61">
        <f t="shared" si="71"/>
        <v>196.92514814814814</v>
      </c>
      <c r="AA238" s="61">
        <f t="shared" si="72"/>
        <v>13891.814814814774</v>
      </c>
      <c r="AB238" s="63">
        <f t="shared" si="73"/>
        <v>13.891814814814774</v>
      </c>
      <c r="AD238" s="64">
        <f t="shared" si="74"/>
        <v>-13.891814814814774</v>
      </c>
      <c r="AE238" s="64">
        <f t="shared" si="75"/>
        <v>3.3933434241367667E-2</v>
      </c>
      <c r="AJ238" s="36">
        <f t="shared" si="76"/>
        <v>4617.609204166667</v>
      </c>
    </row>
    <row r="239" spans="2:36" ht="15.75" thickBot="1" x14ac:dyDescent="0.3">
      <c r="B239" s="14" t="s">
        <v>59</v>
      </c>
      <c r="C239" s="14">
        <v>235</v>
      </c>
      <c r="D239" s="14">
        <v>235</v>
      </c>
      <c r="E239" s="44">
        <v>51</v>
      </c>
      <c r="F239" s="37">
        <f t="shared" si="86"/>
        <v>-0.43055555555555575</v>
      </c>
      <c r="G239" s="37">
        <f t="shared" si="87"/>
        <v>-1.5500000000000007</v>
      </c>
      <c r="I239" s="33">
        <f t="shared" si="69"/>
        <v>14.166666666666668</v>
      </c>
      <c r="J239" s="34">
        <f t="shared" si="77"/>
        <v>-785.33333333333371</v>
      </c>
      <c r="K239" s="34">
        <f t="shared" si="78"/>
        <v>143.15</v>
      </c>
      <c r="L239" s="39">
        <f t="shared" si="79"/>
        <v>199.95187500000003</v>
      </c>
      <c r="M239" s="40">
        <f t="shared" si="80"/>
        <v>343.10187500000006</v>
      </c>
      <c r="O239" s="45">
        <f t="shared" si="81"/>
        <v>4860.609895833335</v>
      </c>
      <c r="P239" s="46">
        <f t="shared" si="90"/>
        <v>4.8606098958333348</v>
      </c>
      <c r="Q239" s="42">
        <f t="shared" si="82"/>
        <v>-6.2649456597222279</v>
      </c>
      <c r="R239" s="46">
        <f t="shared" si="88"/>
        <v>0.26879709077964242</v>
      </c>
      <c r="S239" s="42">
        <f t="shared" si="83"/>
        <v>4617.609204166667</v>
      </c>
      <c r="T239" s="43">
        <f t="shared" si="89"/>
        <v>3.2683554176552852E-2</v>
      </c>
      <c r="U239" s="65"/>
      <c r="V239" s="58">
        <f t="shared" si="84"/>
        <v>0</v>
      </c>
      <c r="W239" s="58">
        <f t="shared" si="85"/>
        <v>785.33333333333371</v>
      </c>
      <c r="Y239" s="61">
        <f t="shared" si="70"/>
        <v>183033.33333333337</v>
      </c>
      <c r="Z239" s="61">
        <f t="shared" si="71"/>
        <v>183.03333333333336</v>
      </c>
      <c r="AA239" s="61">
        <f t="shared" si="72"/>
        <v>8512.0000000000291</v>
      </c>
      <c r="AB239" s="63">
        <f t="shared" si="73"/>
        <v>8.5120000000000289</v>
      </c>
      <c r="AD239" s="64">
        <f t="shared" si="74"/>
        <v>-8.5120000000000289</v>
      </c>
      <c r="AE239" s="64">
        <f t="shared" si="75"/>
        <v>3.5140574682725689E-2</v>
      </c>
      <c r="AJ239" s="36">
        <f t="shared" si="76"/>
        <v>4499.5682333333343</v>
      </c>
    </row>
    <row r="240" spans="2:36" ht="15.75" thickBot="1" x14ac:dyDescent="0.3">
      <c r="B240" s="14" t="s">
        <v>59</v>
      </c>
      <c r="C240" s="14">
        <v>236</v>
      </c>
      <c r="D240" s="14">
        <v>236</v>
      </c>
      <c r="E240" s="44">
        <v>49.8</v>
      </c>
      <c r="F240" s="37">
        <f t="shared" si="86"/>
        <v>-0.24999999999999961</v>
      </c>
      <c r="G240" s="37">
        <f t="shared" si="87"/>
        <v>-0.89999999999999858</v>
      </c>
      <c r="I240" s="33">
        <f t="shared" si="69"/>
        <v>13.833333333333334</v>
      </c>
      <c r="J240" s="34">
        <f t="shared" si="77"/>
        <v>-455.99999999999932</v>
      </c>
      <c r="K240" s="34">
        <f t="shared" si="78"/>
        <v>143.15</v>
      </c>
      <c r="L240" s="39">
        <f t="shared" si="79"/>
        <v>190.653075</v>
      </c>
      <c r="M240" s="40">
        <f t="shared" si="80"/>
        <v>333.80307500000004</v>
      </c>
      <c r="O240" s="45">
        <f t="shared" si="81"/>
        <v>4617.609204166667</v>
      </c>
      <c r="P240" s="46">
        <f t="shared" si="90"/>
        <v>4.6176092041666674</v>
      </c>
      <c r="Q240" s="42">
        <f t="shared" si="82"/>
        <v>-1.6903907958333244</v>
      </c>
      <c r="R240" s="46">
        <f t="shared" si="88"/>
        <v>0.27007976000302203</v>
      </c>
      <c r="S240" s="42">
        <f t="shared" si="83"/>
        <v>4499.5682333333343</v>
      </c>
      <c r="T240" s="43">
        <f t="shared" si="89"/>
        <v>3.3933434241367667E-2</v>
      </c>
      <c r="U240" s="65"/>
      <c r="V240" s="58">
        <f t="shared" si="84"/>
        <v>0</v>
      </c>
      <c r="W240" s="58">
        <f t="shared" si="85"/>
        <v>455.99999999999932</v>
      </c>
      <c r="Y240" s="61">
        <f t="shared" si="70"/>
        <v>174521.33333333334</v>
      </c>
      <c r="Z240" s="61">
        <f t="shared" si="71"/>
        <v>174.52133333333333</v>
      </c>
      <c r="AA240" s="61">
        <f t="shared" si="72"/>
        <v>4180</v>
      </c>
      <c r="AB240" s="63">
        <f t="shared" si="73"/>
        <v>4.18</v>
      </c>
      <c r="AD240" s="64">
        <f t="shared" si="74"/>
        <v>-4.18</v>
      </c>
      <c r="AE240" s="64">
        <f t="shared" si="75"/>
        <v>3.6270535437307093E-2</v>
      </c>
      <c r="AJ240" s="36">
        <f t="shared" si="76"/>
        <v>4345.7055888888881</v>
      </c>
    </row>
    <row r="241" spans="2:36" ht="15.75" thickBot="1" x14ac:dyDescent="0.3">
      <c r="B241" s="14" t="s">
        <v>59</v>
      </c>
      <c r="C241" s="14">
        <v>237</v>
      </c>
      <c r="D241" s="14">
        <v>237</v>
      </c>
      <c r="E241" s="44">
        <v>49.2</v>
      </c>
      <c r="F241" s="37">
        <f t="shared" si="86"/>
        <v>-0.19444444444444425</v>
      </c>
      <c r="G241" s="37">
        <f t="shared" si="87"/>
        <v>-0.69999999999999929</v>
      </c>
      <c r="I241" s="33">
        <f t="shared" si="69"/>
        <v>13.666666666666668</v>
      </c>
      <c r="J241" s="34">
        <f t="shared" si="77"/>
        <v>-354.66666666666634</v>
      </c>
      <c r="K241" s="34">
        <f t="shared" si="78"/>
        <v>143.15</v>
      </c>
      <c r="L241" s="39">
        <f t="shared" si="79"/>
        <v>186.08670000000001</v>
      </c>
      <c r="M241" s="40">
        <f t="shared" si="80"/>
        <v>329.23670000000004</v>
      </c>
      <c r="O241" s="45">
        <f t="shared" si="81"/>
        <v>4499.5682333333343</v>
      </c>
      <c r="P241" s="46">
        <f t="shared" si="90"/>
        <v>4.499568233333334</v>
      </c>
      <c r="Q241" s="42">
        <f t="shared" si="82"/>
        <v>-0.34754287777777326</v>
      </c>
      <c r="R241" s="46">
        <f t="shared" si="88"/>
        <v>0.27132964006783683</v>
      </c>
      <c r="S241" s="42">
        <f t="shared" si="83"/>
        <v>4345.7055888888881</v>
      </c>
      <c r="T241" s="43">
        <f t="shared" si="89"/>
        <v>3.5140574682725689E-2</v>
      </c>
      <c r="U241" s="65"/>
      <c r="V241" s="58">
        <f t="shared" si="84"/>
        <v>0</v>
      </c>
      <c r="W241" s="58">
        <f t="shared" si="85"/>
        <v>354.66666666666634</v>
      </c>
      <c r="Y241" s="61">
        <f t="shared" si="70"/>
        <v>170341.33333333334</v>
      </c>
      <c r="Z241" s="61">
        <f t="shared" si="71"/>
        <v>170.34133333333335</v>
      </c>
      <c r="AA241" s="61">
        <f t="shared" si="72"/>
        <v>5494.5185185185401</v>
      </c>
      <c r="AB241" s="63">
        <f t="shared" si="73"/>
        <v>5.4945185185185403</v>
      </c>
      <c r="AD241" s="64">
        <f t="shared" si="74"/>
        <v>-5.4945185185185403</v>
      </c>
      <c r="AE241" s="64">
        <f t="shared" si="75"/>
        <v>3.7275545263744207E-2</v>
      </c>
      <c r="AJ241" s="36">
        <f t="shared" si="76"/>
        <v>4067.8587164930555</v>
      </c>
    </row>
    <row r="242" spans="2:36" ht="15.75" thickBot="1" x14ac:dyDescent="0.3">
      <c r="B242" s="14" t="s">
        <v>59</v>
      </c>
      <c r="C242" s="14">
        <v>238</v>
      </c>
      <c r="D242" s="14">
        <v>238</v>
      </c>
      <c r="E242" s="44">
        <v>48.4</v>
      </c>
      <c r="F242" s="37">
        <f t="shared" si="86"/>
        <v>-0.31944444444444503</v>
      </c>
      <c r="G242" s="37">
        <f t="shared" si="87"/>
        <v>-1.1500000000000021</v>
      </c>
      <c r="I242" s="33">
        <f t="shared" si="69"/>
        <v>13.444444444444445</v>
      </c>
      <c r="J242" s="34">
        <f t="shared" si="77"/>
        <v>-582.66666666666777</v>
      </c>
      <c r="K242" s="34">
        <f t="shared" si="78"/>
        <v>143.15</v>
      </c>
      <c r="L242" s="39">
        <f t="shared" si="79"/>
        <v>180.08429999999998</v>
      </c>
      <c r="M242" s="40">
        <f t="shared" si="80"/>
        <v>323.23429999999996</v>
      </c>
      <c r="O242" s="45">
        <f t="shared" si="81"/>
        <v>4345.7055888888881</v>
      </c>
      <c r="P242" s="46">
        <f t="shared" si="90"/>
        <v>4.3457055888888885</v>
      </c>
      <c r="Q242" s="42">
        <f t="shared" si="82"/>
        <v>-3.4879240407407561</v>
      </c>
      <c r="R242" s="46">
        <f t="shared" si="88"/>
        <v>0.27253678050919483</v>
      </c>
      <c r="S242" s="42">
        <f t="shared" si="83"/>
        <v>4067.8587164930555</v>
      </c>
      <c r="T242" s="43">
        <f t="shared" si="89"/>
        <v>3.6270535437307093E-2</v>
      </c>
      <c r="U242" s="65"/>
      <c r="V242" s="58">
        <f t="shared" si="84"/>
        <v>0</v>
      </c>
      <c r="W242" s="58">
        <f t="shared" si="85"/>
        <v>582.66666666666777</v>
      </c>
      <c r="Y242" s="61">
        <f t="shared" si="70"/>
        <v>164846.8148148148</v>
      </c>
      <c r="Z242" s="61">
        <f t="shared" si="71"/>
        <v>164.84681481481479</v>
      </c>
      <c r="AA242" s="61">
        <f t="shared" si="72"/>
        <v>10059.444444444409</v>
      </c>
      <c r="AB242" s="63">
        <f t="shared" si="73"/>
        <v>10.059444444444409</v>
      </c>
      <c r="AD242" s="64">
        <f t="shared" si="74"/>
        <v>-10.059444444444409</v>
      </c>
      <c r="AE242" s="64">
        <f t="shared" si="75"/>
        <v>3.8157894083429782E-2</v>
      </c>
      <c r="AJ242" s="36">
        <f t="shared" si="76"/>
        <v>3618.0353751736111</v>
      </c>
    </row>
    <row r="243" spans="2:36" ht="15.75" thickBot="1" x14ac:dyDescent="0.3">
      <c r="B243" s="14" t="s">
        <v>59</v>
      </c>
      <c r="C243" s="14">
        <v>239</v>
      </c>
      <c r="D243" s="14">
        <v>239</v>
      </c>
      <c r="E243" s="44">
        <v>46.9</v>
      </c>
      <c r="F243" s="37">
        <f t="shared" si="86"/>
        <v>-0.56944444444444464</v>
      </c>
      <c r="G243" s="37">
        <f t="shared" si="87"/>
        <v>-2.0500000000000007</v>
      </c>
      <c r="I243" s="33">
        <f t="shared" si="69"/>
        <v>13.027777777777779</v>
      </c>
      <c r="J243" s="34">
        <f t="shared" si="77"/>
        <v>-1038.666666666667</v>
      </c>
      <c r="K243" s="34">
        <f t="shared" si="78"/>
        <v>143.15</v>
      </c>
      <c r="L243" s="39">
        <f t="shared" si="79"/>
        <v>169.09501875000001</v>
      </c>
      <c r="M243" s="40">
        <f t="shared" si="80"/>
        <v>312.24501874999999</v>
      </c>
      <c r="O243" s="45">
        <f t="shared" si="81"/>
        <v>4067.8587164930555</v>
      </c>
      <c r="P243" s="46">
        <f t="shared" si="90"/>
        <v>4.0678587164930553</v>
      </c>
      <c r="Q243" s="42">
        <f t="shared" si="82"/>
        <v>-9.4636598020254681</v>
      </c>
      <c r="R243" s="46">
        <f t="shared" si="88"/>
        <v>0.27366674126377621</v>
      </c>
      <c r="S243" s="42">
        <f t="shared" si="83"/>
        <v>3618.0353751736111</v>
      </c>
      <c r="T243" s="43">
        <f t="shared" si="89"/>
        <v>3.7275545263744207E-2</v>
      </c>
      <c r="U243" s="65">
        <f>S243+S242+S241+S240+S239+S244+S238+S237+S236+S235+S245+S246+S247+S248+S249+S250+S251+S252+S253+S254+S255+S256</f>
        <v>64667.430271875004</v>
      </c>
      <c r="V243" s="58">
        <f t="shared" si="84"/>
        <v>0</v>
      </c>
      <c r="W243" s="58">
        <f t="shared" si="85"/>
        <v>1038.666666666667</v>
      </c>
      <c r="Y243" s="61">
        <f t="shared" si="70"/>
        <v>154787.37037037039</v>
      </c>
      <c r="Z243" s="61">
        <f t="shared" si="71"/>
        <v>154.78737037037038</v>
      </c>
      <c r="AA243" s="61">
        <f t="shared" si="72"/>
        <v>16686.222222222248</v>
      </c>
      <c r="AB243" s="63">
        <f t="shared" si="73"/>
        <v>16.686222222222248</v>
      </c>
      <c r="AD243" s="64">
        <f t="shared" si="74"/>
        <v>-16.686222222222248</v>
      </c>
      <c r="AE243" s="64">
        <f t="shared" si="75"/>
        <v>3.8959763037181711E-2</v>
      </c>
      <c r="AJ243" s="36">
        <f t="shared" si="76"/>
        <v>3176.4557508680559</v>
      </c>
    </row>
    <row r="244" spans="2:36" ht="15.75" thickBot="1" x14ac:dyDescent="0.3">
      <c r="B244" s="14" t="s">
        <v>59</v>
      </c>
      <c r="C244" s="14">
        <v>240</v>
      </c>
      <c r="D244" s="14">
        <v>240</v>
      </c>
      <c r="E244" s="44">
        <v>44.3</v>
      </c>
      <c r="F244" s="37">
        <f t="shared" si="86"/>
        <v>-0.74999999999999978</v>
      </c>
      <c r="G244" s="37">
        <f t="shared" si="87"/>
        <v>-2.6999999999999993</v>
      </c>
      <c r="I244" s="33">
        <f t="shared" si="69"/>
        <v>12.305555555555555</v>
      </c>
      <c r="J244" s="34">
        <f t="shared" si="77"/>
        <v>-1367.9999999999995</v>
      </c>
      <c r="K244" s="34">
        <f t="shared" si="78"/>
        <v>143.15</v>
      </c>
      <c r="L244" s="39">
        <f t="shared" si="79"/>
        <v>150.86641875000001</v>
      </c>
      <c r="M244" s="40">
        <f t="shared" si="80"/>
        <v>294.01641875000001</v>
      </c>
      <c r="O244" s="45">
        <f t="shared" si="81"/>
        <v>3618.0353751736111</v>
      </c>
      <c r="P244" s="46">
        <f t="shared" si="90"/>
        <v>3.6180353751736112</v>
      </c>
      <c r="Q244" s="42">
        <f t="shared" si="82"/>
        <v>-13.215964624826382</v>
      </c>
      <c r="R244" s="46">
        <f t="shared" si="88"/>
        <v>0.2746717510902133</v>
      </c>
      <c r="S244" s="42">
        <f t="shared" si="83"/>
        <v>3176.4557508680559</v>
      </c>
      <c r="T244" s="43">
        <f t="shared" si="89"/>
        <v>3.8157894083429782E-2</v>
      </c>
      <c r="U244" s="65">
        <f>U243/1000</f>
        <v>64.667430271875006</v>
      </c>
      <c r="V244" s="58">
        <f t="shared" si="84"/>
        <v>0</v>
      </c>
      <c r="W244" s="58">
        <f t="shared" si="85"/>
        <v>1367.9999999999995</v>
      </c>
      <c r="Y244" s="61">
        <f t="shared" si="70"/>
        <v>138101.14814814815</v>
      </c>
      <c r="Z244" s="61">
        <f t="shared" si="71"/>
        <v>138.10114814814816</v>
      </c>
      <c r="AA244" s="61">
        <f t="shared" si="72"/>
        <v>16905.777777777766</v>
      </c>
      <c r="AB244" s="63">
        <f t="shared" si="73"/>
        <v>16.905777777777768</v>
      </c>
      <c r="AD244" s="64">
        <f t="shared" si="74"/>
        <v>-16.905777777777768</v>
      </c>
      <c r="AE244" s="64">
        <f t="shared" si="75"/>
        <v>3.966890650747492E-2</v>
      </c>
      <c r="AJ244" s="36">
        <f t="shared" si="76"/>
        <v>2886.7282335069453</v>
      </c>
    </row>
    <row r="245" spans="2:36" ht="15.75" thickBot="1" x14ac:dyDescent="0.3">
      <c r="B245" s="14" t="s">
        <v>59</v>
      </c>
      <c r="C245" s="14">
        <v>241</v>
      </c>
      <c r="D245" s="14">
        <v>241</v>
      </c>
      <c r="E245" s="44">
        <v>41.5</v>
      </c>
      <c r="F245" s="37">
        <f t="shared" si="86"/>
        <v>-0.6666666666666663</v>
      </c>
      <c r="G245" s="37">
        <f t="shared" si="87"/>
        <v>-2.3999999999999986</v>
      </c>
      <c r="I245" s="33">
        <f t="shared" si="69"/>
        <v>11.527777777777779</v>
      </c>
      <c r="J245" s="34">
        <f t="shared" si="77"/>
        <v>-1215.9999999999993</v>
      </c>
      <c r="K245" s="34">
        <f t="shared" si="78"/>
        <v>143.15</v>
      </c>
      <c r="L245" s="39">
        <f t="shared" si="79"/>
        <v>132.39796874999999</v>
      </c>
      <c r="M245" s="40">
        <f t="shared" si="80"/>
        <v>275.54796875</v>
      </c>
      <c r="O245" s="45">
        <f t="shared" si="81"/>
        <v>3176.4557508680559</v>
      </c>
      <c r="P245" s="46">
        <f t="shared" si="90"/>
        <v>3.176455750868056</v>
      </c>
      <c r="Q245" s="42">
        <f t="shared" si="82"/>
        <v>-10.841322026909715</v>
      </c>
      <c r="R245" s="46">
        <f t="shared" si="88"/>
        <v>0.27555409990989888</v>
      </c>
      <c r="S245" s="42">
        <f t="shared" si="83"/>
        <v>2886.7282335069453</v>
      </c>
      <c r="T245" s="43">
        <f t="shared" si="89"/>
        <v>3.8959763037181711E-2</v>
      </c>
      <c r="U245" s="65"/>
      <c r="V245" s="58">
        <f t="shared" si="84"/>
        <v>0</v>
      </c>
      <c r="W245" s="58">
        <f t="shared" si="85"/>
        <v>1215.9999999999993</v>
      </c>
      <c r="Y245" s="61">
        <f t="shared" si="70"/>
        <v>121195.37037037038</v>
      </c>
      <c r="Z245" s="61">
        <f t="shared" si="71"/>
        <v>121.19537037037038</v>
      </c>
      <c r="AA245" s="61">
        <f t="shared" si="72"/>
        <v>11399.999999999985</v>
      </c>
      <c r="AB245" s="63">
        <f t="shared" si="73"/>
        <v>11.399999999999986</v>
      </c>
      <c r="AD245" s="64">
        <f t="shared" si="74"/>
        <v>-11.399999999999986</v>
      </c>
      <c r="AE245" s="64">
        <f t="shared" si="75"/>
        <v>4.0296783510175536E-2</v>
      </c>
      <c r="AJ245" s="36">
        <f t="shared" si="76"/>
        <v>2552.9164930555562</v>
      </c>
    </row>
    <row r="246" spans="2:36" ht="15.75" thickBot="1" x14ac:dyDescent="0.3">
      <c r="B246" s="14" t="s">
        <v>59</v>
      </c>
      <c r="C246" s="14">
        <v>242</v>
      </c>
      <c r="D246" s="14">
        <v>242</v>
      </c>
      <c r="E246" s="44">
        <v>39.5</v>
      </c>
      <c r="F246" s="37">
        <f t="shared" si="86"/>
        <v>-0.625</v>
      </c>
      <c r="G246" s="37">
        <f t="shared" si="87"/>
        <v>-2.25</v>
      </c>
      <c r="I246" s="33">
        <f t="shared" si="69"/>
        <v>10.972222222222223</v>
      </c>
      <c r="J246" s="34">
        <f t="shared" si="77"/>
        <v>-1140</v>
      </c>
      <c r="K246" s="34">
        <f t="shared" si="78"/>
        <v>143.15</v>
      </c>
      <c r="L246" s="39">
        <f t="shared" si="79"/>
        <v>119.94421875000002</v>
      </c>
      <c r="M246" s="40">
        <f t="shared" si="80"/>
        <v>263.09421875000004</v>
      </c>
      <c r="O246" s="45">
        <f t="shared" si="81"/>
        <v>2886.7282335069453</v>
      </c>
      <c r="P246" s="46">
        <f t="shared" si="90"/>
        <v>2.8867282335069455</v>
      </c>
      <c r="Q246" s="42">
        <f t="shared" si="82"/>
        <v>-9.6216050998263896</v>
      </c>
      <c r="R246" s="46">
        <f t="shared" si="88"/>
        <v>0.27635596886365082</v>
      </c>
      <c r="S246" s="42">
        <f t="shared" si="83"/>
        <v>2552.9164930555562</v>
      </c>
      <c r="T246" s="43">
        <f t="shared" si="89"/>
        <v>3.966890650747492E-2</v>
      </c>
      <c r="U246" s="65"/>
      <c r="V246" s="58">
        <f t="shared" si="84"/>
        <v>0</v>
      </c>
      <c r="W246" s="58">
        <f t="shared" si="85"/>
        <v>1140</v>
      </c>
      <c r="Y246" s="61">
        <f t="shared" si="70"/>
        <v>109795.37037037039</v>
      </c>
      <c r="Z246" s="61">
        <f t="shared" si="71"/>
        <v>109.79537037037039</v>
      </c>
      <c r="AA246" s="61">
        <f t="shared" si="72"/>
        <v>13458.333333333343</v>
      </c>
      <c r="AB246" s="63">
        <f t="shared" si="73"/>
        <v>13.458333333333343</v>
      </c>
      <c r="AD246" s="64">
        <f t="shared" si="74"/>
        <v>-13.458333333333343</v>
      </c>
      <c r="AE246" s="64">
        <f t="shared" si="75"/>
        <v>4.0853442404899687E-2</v>
      </c>
      <c r="AJ246" s="36">
        <f t="shared" si="76"/>
        <v>2260.3572097222232</v>
      </c>
    </row>
    <row r="247" spans="2:36" ht="15.75" thickBot="1" x14ac:dyDescent="0.3">
      <c r="B247" s="14" t="s">
        <v>59</v>
      </c>
      <c r="C247" s="14">
        <v>243</v>
      </c>
      <c r="D247" s="14">
        <v>243</v>
      </c>
      <c r="E247" s="44">
        <v>37</v>
      </c>
      <c r="F247" s="37">
        <f t="shared" si="86"/>
        <v>-0.68055555555555536</v>
      </c>
      <c r="G247" s="37">
        <f t="shared" si="87"/>
        <v>-2.4499999999999993</v>
      </c>
      <c r="I247" s="33">
        <f t="shared" si="69"/>
        <v>10.277777777777779</v>
      </c>
      <c r="J247" s="34">
        <f t="shared" si="77"/>
        <v>-1241.333333333333</v>
      </c>
      <c r="K247" s="34">
        <f t="shared" si="78"/>
        <v>143.15</v>
      </c>
      <c r="L247" s="39">
        <f t="shared" si="79"/>
        <v>105.24187500000002</v>
      </c>
      <c r="M247" s="40">
        <f t="shared" si="80"/>
        <v>248.39187500000003</v>
      </c>
      <c r="O247" s="45">
        <f t="shared" si="81"/>
        <v>2552.9164930555562</v>
      </c>
      <c r="P247" s="46">
        <f t="shared" si="90"/>
        <v>2.5529164930555561</v>
      </c>
      <c r="Q247" s="42">
        <f t="shared" si="82"/>
        <v>-10.205231655092588</v>
      </c>
      <c r="R247" s="46">
        <f t="shared" si="88"/>
        <v>0.27706511233394404</v>
      </c>
      <c r="S247" s="42">
        <f t="shared" si="83"/>
        <v>2260.3572097222232</v>
      </c>
      <c r="T247" s="43">
        <f t="shared" si="89"/>
        <v>4.0296783510175536E-2</v>
      </c>
      <c r="U247" s="65"/>
      <c r="V247" s="58">
        <f t="shared" si="84"/>
        <v>0</v>
      </c>
      <c r="W247" s="58">
        <f t="shared" si="85"/>
        <v>1241.333333333333</v>
      </c>
      <c r="Y247" s="61">
        <f t="shared" si="70"/>
        <v>96337.037037037051</v>
      </c>
      <c r="Z247" s="61">
        <f t="shared" si="71"/>
        <v>96.337037037037049</v>
      </c>
      <c r="AA247" s="61">
        <f t="shared" si="72"/>
        <v>12092.444444444438</v>
      </c>
      <c r="AB247" s="63">
        <f t="shared" si="73"/>
        <v>12.092444444444437</v>
      </c>
      <c r="AD247" s="64">
        <f t="shared" si="74"/>
        <v>-12.092444444444437</v>
      </c>
      <c r="AE247" s="64">
        <f t="shared" si="75"/>
        <v>4.1318431168402774E-2</v>
      </c>
      <c r="AJ247" s="36">
        <f t="shared" si="76"/>
        <v>2003.972021006944</v>
      </c>
    </row>
    <row r="248" spans="2:36" ht="15.75" thickBot="1" x14ac:dyDescent="0.3">
      <c r="B248" s="14" t="s">
        <v>59</v>
      </c>
      <c r="C248" s="14">
        <v>244</v>
      </c>
      <c r="D248" s="14">
        <v>244</v>
      </c>
      <c r="E248" s="44">
        <v>34.6</v>
      </c>
      <c r="F248" s="37">
        <f t="shared" si="86"/>
        <v>-0.65277777777777812</v>
      </c>
      <c r="G248" s="37">
        <f t="shared" si="87"/>
        <v>-2.3500000000000014</v>
      </c>
      <c r="I248" s="33">
        <f t="shared" si="69"/>
        <v>9.6111111111111125</v>
      </c>
      <c r="J248" s="34">
        <f t="shared" si="77"/>
        <v>-1190.6666666666672</v>
      </c>
      <c r="K248" s="34">
        <f t="shared" si="78"/>
        <v>143.15</v>
      </c>
      <c r="L248" s="39">
        <f t="shared" si="79"/>
        <v>92.031675000000021</v>
      </c>
      <c r="M248" s="40">
        <f t="shared" si="80"/>
        <v>235.18167500000004</v>
      </c>
      <c r="O248" s="45">
        <f t="shared" si="81"/>
        <v>2260.3572097222232</v>
      </c>
      <c r="P248" s="46">
        <f t="shared" si="90"/>
        <v>2.2603572097222231</v>
      </c>
      <c r="Q248" s="42">
        <f t="shared" si="82"/>
        <v>-9.1832724199074125</v>
      </c>
      <c r="R248" s="46">
        <f t="shared" si="88"/>
        <v>0.27769298933664466</v>
      </c>
      <c r="S248" s="42">
        <f t="shared" si="83"/>
        <v>2003.972021006944</v>
      </c>
      <c r="T248" s="43">
        <f t="shared" si="89"/>
        <v>4.0853442404899687E-2</v>
      </c>
      <c r="U248" s="65"/>
      <c r="V248" s="58">
        <f t="shared" si="84"/>
        <v>0</v>
      </c>
      <c r="W248" s="58">
        <f t="shared" si="85"/>
        <v>1190.6666666666672</v>
      </c>
      <c r="Y248" s="61">
        <f t="shared" si="70"/>
        <v>84244.592592592613</v>
      </c>
      <c r="Z248" s="61">
        <f t="shared" si="71"/>
        <v>84.24459259259261</v>
      </c>
      <c r="AA248" s="61">
        <f t="shared" si="72"/>
        <v>10827.888888888934</v>
      </c>
      <c r="AB248" s="63">
        <f t="shared" si="73"/>
        <v>10.827888888888934</v>
      </c>
      <c r="AD248" s="64">
        <f t="shared" si="74"/>
        <v>-10.827888888888934</v>
      </c>
      <c r="AE248" s="64">
        <f t="shared" si="75"/>
        <v>4.1689473504099149E-2</v>
      </c>
      <c r="AJ248" s="36">
        <f t="shared" si="76"/>
        <v>1673.9595486111111</v>
      </c>
    </row>
    <row r="249" spans="2:36" ht="15.75" thickBot="1" x14ac:dyDescent="0.3">
      <c r="B249" s="14" t="s">
        <v>59</v>
      </c>
      <c r="C249" s="14">
        <v>245</v>
      </c>
      <c r="D249" s="14">
        <v>245</v>
      </c>
      <c r="E249" s="44">
        <v>32.299999999999997</v>
      </c>
      <c r="F249" s="37">
        <f t="shared" si="86"/>
        <v>-0.7777777777777779</v>
      </c>
      <c r="G249" s="37">
        <f t="shared" si="87"/>
        <v>-2.8000000000000007</v>
      </c>
      <c r="I249" s="33">
        <f t="shared" si="69"/>
        <v>8.9722222222222214</v>
      </c>
      <c r="J249" s="34">
        <f t="shared" si="77"/>
        <v>-1418.666666666667</v>
      </c>
      <c r="K249" s="34">
        <f t="shared" si="78"/>
        <v>143.15</v>
      </c>
      <c r="L249" s="39">
        <f t="shared" si="79"/>
        <v>80.202918749999981</v>
      </c>
      <c r="M249" s="40">
        <f t="shared" si="80"/>
        <v>223.35291874999999</v>
      </c>
      <c r="O249" s="45">
        <f t="shared" si="81"/>
        <v>2003.972021006944</v>
      </c>
      <c r="P249" s="46">
        <f t="shared" si="90"/>
        <v>2.0039720210069438</v>
      </c>
      <c r="Q249" s="42">
        <f t="shared" si="82"/>
        <v>-10.724620571585648</v>
      </c>
      <c r="R249" s="46">
        <f t="shared" si="88"/>
        <v>0.27824964823136883</v>
      </c>
      <c r="S249" s="42">
        <f t="shared" si="83"/>
        <v>1673.9595486111111</v>
      </c>
      <c r="T249" s="43">
        <f t="shared" si="89"/>
        <v>4.1318431168402774E-2</v>
      </c>
      <c r="U249" s="65"/>
      <c r="V249" s="58">
        <f t="shared" si="84"/>
        <v>0</v>
      </c>
      <c r="W249" s="58">
        <f t="shared" si="85"/>
        <v>1418.666666666667</v>
      </c>
      <c r="Y249" s="61">
        <f t="shared" si="70"/>
        <v>73416.703703703679</v>
      </c>
      <c r="Z249" s="61">
        <f t="shared" si="71"/>
        <v>73.416703703703675</v>
      </c>
      <c r="AA249" s="61">
        <f t="shared" si="72"/>
        <v>14235.222222222197</v>
      </c>
      <c r="AB249" s="63">
        <f t="shared" si="73"/>
        <v>14.235222222222196</v>
      </c>
      <c r="AD249" s="64">
        <f t="shared" si="74"/>
        <v>-14.235222222222196</v>
      </c>
      <c r="AE249" s="64">
        <f t="shared" si="75"/>
        <v>4.1999583308497297E-2</v>
      </c>
      <c r="AJ249" s="36">
        <f t="shared" si="76"/>
        <v>1335.7524085069449</v>
      </c>
    </row>
    <row r="250" spans="2:36" ht="15.75" thickBot="1" x14ac:dyDescent="0.3">
      <c r="B250" s="14" t="s">
        <v>59</v>
      </c>
      <c r="C250" s="14">
        <v>246</v>
      </c>
      <c r="D250" s="14">
        <v>246</v>
      </c>
      <c r="E250" s="44">
        <v>29</v>
      </c>
      <c r="F250" s="37">
        <f t="shared" si="86"/>
        <v>-0.99999999999999933</v>
      </c>
      <c r="G250" s="37">
        <f t="shared" si="87"/>
        <v>-3.5999999999999979</v>
      </c>
      <c r="I250" s="33">
        <f t="shared" si="69"/>
        <v>8.0555555555555554</v>
      </c>
      <c r="J250" s="34">
        <f t="shared" si="77"/>
        <v>-1823.9999999999989</v>
      </c>
      <c r="K250" s="34">
        <f t="shared" si="78"/>
        <v>143.15</v>
      </c>
      <c r="L250" s="39">
        <f t="shared" si="79"/>
        <v>64.651875000000004</v>
      </c>
      <c r="M250" s="40">
        <f t="shared" si="80"/>
        <v>207.801875</v>
      </c>
      <c r="O250" s="45">
        <f t="shared" si="81"/>
        <v>1673.9595486111111</v>
      </c>
      <c r="P250" s="46">
        <f t="shared" si="90"/>
        <v>1.6739595486111112</v>
      </c>
      <c r="Q250" s="42">
        <f t="shared" si="82"/>
        <v>-13.019373784722211</v>
      </c>
      <c r="R250" s="46">
        <f t="shared" si="88"/>
        <v>0.27871463699487192</v>
      </c>
      <c r="S250" s="42">
        <f t="shared" si="83"/>
        <v>1335.7524085069449</v>
      </c>
      <c r="T250" s="43">
        <f t="shared" si="89"/>
        <v>4.1689473504099149E-2</v>
      </c>
      <c r="U250" s="65"/>
      <c r="V250" s="58">
        <f t="shared" si="84"/>
        <v>0</v>
      </c>
      <c r="W250" s="58">
        <f t="shared" si="85"/>
        <v>1823.9999999999989</v>
      </c>
      <c r="Y250" s="61">
        <f t="shared" si="70"/>
        <v>59181.481481481482</v>
      </c>
      <c r="Z250" s="61">
        <f t="shared" si="71"/>
        <v>59.181481481481484</v>
      </c>
      <c r="AA250" s="61">
        <f t="shared" si="72"/>
        <v>14847.444444444438</v>
      </c>
      <c r="AB250" s="63">
        <f t="shared" si="73"/>
        <v>14.847444444444438</v>
      </c>
      <c r="AD250" s="64">
        <f t="shared" si="74"/>
        <v>-14.847444444444438</v>
      </c>
      <c r="AE250" s="64">
        <f t="shared" si="75"/>
        <v>4.2284587333719134E-2</v>
      </c>
      <c r="AJ250" s="36">
        <f t="shared" si="76"/>
        <v>1116.3952958333334</v>
      </c>
    </row>
    <row r="251" spans="2:36" ht="15.75" thickBot="1" x14ac:dyDescent="0.3">
      <c r="B251" s="14" t="s">
        <v>59</v>
      </c>
      <c r="C251" s="14">
        <v>247</v>
      </c>
      <c r="D251" s="14">
        <v>247</v>
      </c>
      <c r="E251" s="44">
        <v>25.1</v>
      </c>
      <c r="F251" s="37">
        <f t="shared" si="86"/>
        <v>-0.94444444444444453</v>
      </c>
      <c r="G251" s="37">
        <f t="shared" si="87"/>
        <v>-3.4000000000000004</v>
      </c>
      <c r="I251" s="33">
        <f t="shared" si="69"/>
        <v>6.9722222222222232</v>
      </c>
      <c r="J251" s="34">
        <f t="shared" si="77"/>
        <v>-1722.6666666666667</v>
      </c>
      <c r="K251" s="34">
        <f t="shared" si="78"/>
        <v>143.15</v>
      </c>
      <c r="L251" s="39">
        <f t="shared" si="79"/>
        <v>48.432018750000012</v>
      </c>
      <c r="M251" s="40">
        <f t="shared" si="80"/>
        <v>191.58201875000003</v>
      </c>
      <c r="O251" s="45">
        <f t="shared" si="81"/>
        <v>1335.7524085069449</v>
      </c>
      <c r="P251" s="46">
        <f t="shared" si="90"/>
        <v>1.335752408506945</v>
      </c>
      <c r="Q251" s="42">
        <f t="shared" si="82"/>
        <v>-10.675062406307871</v>
      </c>
      <c r="R251" s="46">
        <f t="shared" si="88"/>
        <v>0.27908567933056827</v>
      </c>
      <c r="S251" s="42">
        <f t="shared" si="83"/>
        <v>1116.3952958333334</v>
      </c>
      <c r="T251" s="43">
        <f t="shared" si="89"/>
        <v>4.1999583308497297E-2</v>
      </c>
      <c r="U251" s="65"/>
      <c r="V251" s="58">
        <f t="shared" si="84"/>
        <v>0</v>
      </c>
      <c r="W251" s="58">
        <f t="shared" si="85"/>
        <v>1722.6666666666667</v>
      </c>
      <c r="Y251" s="61">
        <f t="shared" si="70"/>
        <v>44334.037037037044</v>
      </c>
      <c r="Z251" s="61">
        <f t="shared" si="71"/>
        <v>44.334037037037042</v>
      </c>
      <c r="AA251" s="61">
        <f t="shared" si="72"/>
        <v>9652.703703703708</v>
      </c>
      <c r="AB251" s="63">
        <f t="shared" si="73"/>
        <v>9.6527037037037076</v>
      </c>
      <c r="AD251" s="64">
        <f t="shared" si="74"/>
        <v>-9.6527037037037076</v>
      </c>
      <c r="AE251" s="64">
        <f t="shared" si="75"/>
        <v>4.2560274287422838E-2</v>
      </c>
      <c r="AJ251" s="36">
        <f t="shared" si="76"/>
        <v>1026.0144907986112</v>
      </c>
    </row>
    <row r="252" spans="2:36" ht="15.75" thickBot="1" x14ac:dyDescent="0.3">
      <c r="B252" s="14" t="s">
        <v>59</v>
      </c>
      <c r="C252" s="14">
        <v>248</v>
      </c>
      <c r="D252" s="14">
        <v>248</v>
      </c>
      <c r="E252" s="44">
        <v>22.2</v>
      </c>
      <c r="F252" s="37">
        <f t="shared" si="86"/>
        <v>-0.5833333333333337</v>
      </c>
      <c r="G252" s="37">
        <f t="shared" si="87"/>
        <v>-2.1000000000000014</v>
      </c>
      <c r="I252" s="33">
        <f t="shared" si="69"/>
        <v>6.166666666666667</v>
      </c>
      <c r="J252" s="34">
        <f t="shared" si="77"/>
        <v>-1064.0000000000007</v>
      </c>
      <c r="K252" s="34">
        <f t="shared" si="78"/>
        <v>143.15</v>
      </c>
      <c r="L252" s="39">
        <f t="shared" si="79"/>
        <v>37.887075000000003</v>
      </c>
      <c r="M252" s="40">
        <f t="shared" si="80"/>
        <v>181.03707500000002</v>
      </c>
      <c r="O252" s="45">
        <f t="shared" si="81"/>
        <v>1116.3952958333334</v>
      </c>
      <c r="P252" s="46">
        <f t="shared" si="90"/>
        <v>1.1163952958333334</v>
      </c>
      <c r="Q252" s="42">
        <f t="shared" si="82"/>
        <v>-5.4449380375000045</v>
      </c>
      <c r="R252" s="46">
        <f t="shared" si="88"/>
        <v>0.27939578913496643</v>
      </c>
      <c r="S252" s="42">
        <f t="shared" si="83"/>
        <v>1026.0144907986112</v>
      </c>
      <c r="T252" s="43">
        <f t="shared" si="89"/>
        <v>4.2284587333719134E-2</v>
      </c>
      <c r="U252" s="65"/>
      <c r="V252" s="58">
        <f t="shared" si="84"/>
        <v>0</v>
      </c>
      <c r="W252" s="58">
        <f t="shared" si="85"/>
        <v>1064.0000000000007</v>
      </c>
      <c r="Y252" s="61">
        <f t="shared" si="70"/>
        <v>34681.333333333336</v>
      </c>
      <c r="Z252" s="61">
        <f t="shared" si="71"/>
        <v>34.681333333333335</v>
      </c>
      <c r="AA252" s="61">
        <f t="shared" si="72"/>
        <v>3942.851851851854</v>
      </c>
      <c r="AB252" s="63">
        <f t="shared" si="73"/>
        <v>3.9428518518518541</v>
      </c>
      <c r="AD252" s="64">
        <f t="shared" si="74"/>
        <v>-3.9428518518518541</v>
      </c>
      <c r="AE252" s="64">
        <f t="shared" si="75"/>
        <v>4.2819644929060569E-2</v>
      </c>
      <c r="AJ252" s="36">
        <f t="shared" si="76"/>
        <v>992.47303333333343</v>
      </c>
    </row>
    <row r="253" spans="2:36" ht="15.75" thickBot="1" x14ac:dyDescent="0.3">
      <c r="B253" s="14" t="s">
        <v>59</v>
      </c>
      <c r="C253" s="14">
        <v>249</v>
      </c>
      <c r="D253" s="14">
        <v>249</v>
      </c>
      <c r="E253" s="44">
        <v>20.9</v>
      </c>
      <c r="F253" s="37">
        <f t="shared" si="86"/>
        <v>-0.25000000000000011</v>
      </c>
      <c r="G253" s="37">
        <f t="shared" si="87"/>
        <v>-0.90000000000000036</v>
      </c>
      <c r="I253" s="33">
        <f t="shared" si="69"/>
        <v>5.8055555555555554</v>
      </c>
      <c r="J253" s="34">
        <f t="shared" si="77"/>
        <v>-456.00000000000023</v>
      </c>
      <c r="K253" s="34">
        <f t="shared" si="78"/>
        <v>143.15</v>
      </c>
      <c r="L253" s="39">
        <f t="shared" si="79"/>
        <v>33.579768749999999</v>
      </c>
      <c r="M253" s="40">
        <f t="shared" si="80"/>
        <v>176.72976875000001</v>
      </c>
      <c r="O253" s="45">
        <f t="shared" si="81"/>
        <v>1026.0144907986112</v>
      </c>
      <c r="P253" s="46">
        <f t="shared" si="90"/>
        <v>1.0260144907986111</v>
      </c>
      <c r="Q253" s="42">
        <f t="shared" si="82"/>
        <v>-1.6213188425347238</v>
      </c>
      <c r="R253" s="46">
        <f t="shared" si="88"/>
        <v>0.27968079316018829</v>
      </c>
      <c r="S253" s="42">
        <f t="shared" si="83"/>
        <v>992.47303333333343</v>
      </c>
      <c r="T253" s="43">
        <f t="shared" si="89"/>
        <v>4.2560274287422838E-2</v>
      </c>
      <c r="U253" s="65"/>
      <c r="V253" s="58">
        <f t="shared" si="84"/>
        <v>0</v>
      </c>
      <c r="W253" s="58">
        <f t="shared" si="85"/>
        <v>456.00000000000023</v>
      </c>
      <c r="Y253" s="61">
        <f t="shared" si="70"/>
        <v>30738.481481481482</v>
      </c>
      <c r="Z253" s="61">
        <f t="shared" si="71"/>
        <v>30.738481481481482</v>
      </c>
      <c r="AA253" s="61">
        <f t="shared" si="72"/>
        <v>1453.148148148146</v>
      </c>
      <c r="AB253" s="63">
        <f t="shared" si="73"/>
        <v>1.4531481481481461</v>
      </c>
      <c r="AD253" s="64">
        <f t="shared" si="74"/>
        <v>-1.4531481481481461</v>
      </c>
      <c r="AE253" s="64">
        <f t="shared" si="75"/>
        <v>4.3059834213011183E-2</v>
      </c>
      <c r="AJ253" s="36">
        <f t="shared" si="76"/>
        <v>933.73430989583346</v>
      </c>
    </row>
    <row r="254" spans="2:36" ht="15.75" thickBot="1" x14ac:dyDescent="0.3">
      <c r="B254" s="14" t="s">
        <v>59</v>
      </c>
      <c r="C254" s="14">
        <v>250</v>
      </c>
      <c r="D254" s="14">
        <v>250</v>
      </c>
      <c r="E254" s="44">
        <v>20.399999999999999</v>
      </c>
      <c r="F254" s="37">
        <f t="shared" si="86"/>
        <v>-0.19444444444444425</v>
      </c>
      <c r="G254" s="37">
        <f t="shared" si="87"/>
        <v>-0.69999999999999929</v>
      </c>
      <c r="I254" s="33">
        <f t="shared" si="69"/>
        <v>5.666666666666667</v>
      </c>
      <c r="J254" s="34">
        <f t="shared" si="77"/>
        <v>-354.66666666666634</v>
      </c>
      <c r="K254" s="34">
        <f t="shared" si="78"/>
        <v>143.15</v>
      </c>
      <c r="L254" s="39">
        <f t="shared" si="79"/>
        <v>31.992300000000004</v>
      </c>
      <c r="M254" s="40">
        <f t="shared" si="80"/>
        <v>175.14230000000001</v>
      </c>
      <c r="O254" s="45">
        <f t="shared" si="81"/>
        <v>992.47303333333343</v>
      </c>
      <c r="P254" s="46">
        <f t="shared" si="90"/>
        <v>0.99247303333333348</v>
      </c>
      <c r="Q254" s="42">
        <f t="shared" si="82"/>
        <v>-1.0173047444444427</v>
      </c>
      <c r="R254" s="46">
        <f t="shared" si="88"/>
        <v>0.27995648011389201</v>
      </c>
      <c r="S254" s="42">
        <f t="shared" si="83"/>
        <v>933.73430989583346</v>
      </c>
      <c r="T254" s="43">
        <f t="shared" si="89"/>
        <v>4.2819644929060569E-2</v>
      </c>
      <c r="U254" s="65"/>
      <c r="V254" s="58">
        <f t="shared" si="84"/>
        <v>0</v>
      </c>
      <c r="W254" s="58">
        <f t="shared" si="85"/>
        <v>354.66666666666634</v>
      </c>
      <c r="Y254" s="61">
        <f t="shared" si="70"/>
        <v>29285.333333333336</v>
      </c>
      <c r="Z254" s="61">
        <f t="shared" si="71"/>
        <v>29.285333333333337</v>
      </c>
      <c r="AA254" s="61">
        <f t="shared" si="72"/>
        <v>2527</v>
      </c>
      <c r="AB254" s="63">
        <f t="shared" si="73"/>
        <v>2.5270000000000001</v>
      </c>
      <c r="AD254" s="64">
        <f t="shared" si="74"/>
        <v>-2.5270000000000001</v>
      </c>
      <c r="AE254" s="64">
        <f t="shared" si="75"/>
        <v>4.3289897942563653E-2</v>
      </c>
      <c r="AJ254" s="36">
        <f t="shared" si="76"/>
        <v>864.68142222222218</v>
      </c>
    </row>
    <row r="255" spans="2:36" ht="15.75" thickBot="1" x14ac:dyDescent="0.3">
      <c r="B255" s="14" t="s">
        <v>59</v>
      </c>
      <c r="C255" s="14">
        <v>251</v>
      </c>
      <c r="D255" s="14">
        <v>251</v>
      </c>
      <c r="E255" s="44">
        <v>19.5</v>
      </c>
      <c r="F255" s="37">
        <f t="shared" si="86"/>
        <v>-0.27777777777777779</v>
      </c>
      <c r="G255" s="37">
        <f t="shared" si="87"/>
        <v>-1</v>
      </c>
      <c r="I255" s="33">
        <f t="shared" si="69"/>
        <v>5.416666666666667</v>
      </c>
      <c r="J255" s="34">
        <f t="shared" si="77"/>
        <v>-506.66666666666669</v>
      </c>
      <c r="K255" s="34">
        <f t="shared" si="78"/>
        <v>143.15</v>
      </c>
      <c r="L255" s="39">
        <f t="shared" si="79"/>
        <v>29.231718750000002</v>
      </c>
      <c r="M255" s="40">
        <f t="shared" si="80"/>
        <v>172.38171875</v>
      </c>
      <c r="O255" s="45">
        <f t="shared" si="81"/>
        <v>933.73430989583346</v>
      </c>
      <c r="P255" s="46">
        <f t="shared" si="90"/>
        <v>0.9337343098958335</v>
      </c>
      <c r="Q255" s="42">
        <f t="shared" si="82"/>
        <v>-1.810710134548611</v>
      </c>
      <c r="R255" s="46">
        <f t="shared" si="88"/>
        <v>0.28021585075552974</v>
      </c>
      <c r="S255" s="42">
        <f t="shared" si="83"/>
        <v>864.68142222222218</v>
      </c>
      <c r="T255" s="43">
        <f t="shared" si="89"/>
        <v>4.3059834213011183E-2</v>
      </c>
      <c r="U255" s="65"/>
      <c r="V255" s="58">
        <f t="shared" si="84"/>
        <v>0</v>
      </c>
      <c r="W255" s="58">
        <f t="shared" si="85"/>
        <v>506.66666666666669</v>
      </c>
      <c r="Y255" s="61">
        <f t="shared" si="70"/>
        <v>26758.333333333336</v>
      </c>
      <c r="Z255" s="61">
        <f t="shared" si="71"/>
        <v>26.758333333333336</v>
      </c>
      <c r="AA255" s="61">
        <f t="shared" si="72"/>
        <v>2933.7407407407482</v>
      </c>
      <c r="AB255" s="63">
        <f t="shared" si="73"/>
        <v>2.9337407407407481</v>
      </c>
      <c r="AD255" s="64">
        <f t="shared" si="74"/>
        <v>-2.9337407407407481</v>
      </c>
      <c r="AE255" s="64">
        <f t="shared" si="75"/>
        <v>4.3289897942563653E-2</v>
      </c>
      <c r="AJ255" s="36">
        <f t="shared" si="76"/>
        <v>828.22942638888901</v>
      </c>
    </row>
    <row r="256" spans="2:36" ht="15.75" thickBot="1" x14ac:dyDescent="0.3">
      <c r="B256" s="14" t="s">
        <v>59</v>
      </c>
      <c r="C256" s="14">
        <v>252</v>
      </c>
      <c r="D256" s="14">
        <v>252</v>
      </c>
      <c r="E256" s="44">
        <v>18.399999999999999</v>
      </c>
      <c r="F256" s="37">
        <f t="shared" si="86"/>
        <v>-0.23611111111111099</v>
      </c>
      <c r="G256" s="37">
        <f t="shared" si="87"/>
        <v>-0.84999999999999964</v>
      </c>
      <c r="I256" s="33">
        <f t="shared" si="69"/>
        <v>5.1111111111111107</v>
      </c>
      <c r="J256" s="34">
        <f t="shared" si="77"/>
        <v>-430.66666666666646</v>
      </c>
      <c r="K256" s="34">
        <f t="shared" si="78"/>
        <v>143.15</v>
      </c>
      <c r="L256" s="39">
        <f t="shared" si="79"/>
        <v>26.026799999999994</v>
      </c>
      <c r="M256" s="40">
        <f t="shared" si="80"/>
        <v>169.17680000000001</v>
      </c>
      <c r="O256" s="45">
        <f t="shared" si="81"/>
        <v>864.68142222222218</v>
      </c>
      <c r="P256" s="46">
        <f t="shared" si="90"/>
        <v>0.86468142222222222</v>
      </c>
      <c r="Q256" s="42">
        <f t="shared" si="82"/>
        <v>-1.3365037629629617</v>
      </c>
      <c r="R256" s="46">
        <f t="shared" si="88"/>
        <v>0.28045604003948038</v>
      </c>
      <c r="S256" s="42">
        <f t="shared" si="83"/>
        <v>828.22942638888901</v>
      </c>
      <c r="T256" s="43">
        <f t="shared" si="89"/>
        <v>4.3289897942563653E-2</v>
      </c>
      <c r="U256" s="65"/>
      <c r="V256" s="58">
        <f t="shared" si="84"/>
        <v>0</v>
      </c>
      <c r="W256" s="58">
        <f t="shared" si="85"/>
        <v>430.66666666666646</v>
      </c>
      <c r="Y256" s="61">
        <f t="shared" si="70"/>
        <v>23824.592592592588</v>
      </c>
      <c r="Z256" s="61">
        <f t="shared" si="71"/>
        <v>23.824592592592587</v>
      </c>
      <c r="AA256" s="61">
        <f t="shared" si="72"/>
        <v>1528.444444444438</v>
      </c>
      <c r="AB256" s="63">
        <f t="shared" si="73"/>
        <v>1.5284444444444381</v>
      </c>
      <c r="AD256" s="64">
        <f t="shared" si="74"/>
        <v>-1.5284444444444381</v>
      </c>
      <c r="AE256" s="64">
        <f t="shared" si="75"/>
        <v>4.3513338478443284E-2</v>
      </c>
      <c r="AJ256" s="36" t="str">
        <f t="shared" si="76"/>
        <v/>
      </c>
    </row>
    <row r="257" spans="2:36" ht="15.75" thickBot="1" x14ac:dyDescent="0.3">
      <c r="B257" s="14" t="s">
        <v>59</v>
      </c>
      <c r="C257" s="14">
        <v>253</v>
      </c>
      <c r="D257" s="14">
        <v>253</v>
      </c>
      <c r="E257" s="44">
        <v>17.8</v>
      </c>
      <c r="F257" s="37">
        <f t="shared" si="86"/>
        <v>-8.3333333333333037E-2</v>
      </c>
      <c r="G257" s="37">
        <f t="shared" si="87"/>
        <v>-0.29999999999999893</v>
      </c>
      <c r="I257" s="33">
        <f t="shared" si="69"/>
        <v>4.9444444444444446</v>
      </c>
      <c r="J257" s="34">
        <f t="shared" si="77"/>
        <v>-151.99999999999946</v>
      </c>
      <c r="K257" s="34">
        <f t="shared" si="78"/>
        <v>143.15</v>
      </c>
      <c r="L257" s="39">
        <f t="shared" si="79"/>
        <v>24.357074999999998</v>
      </c>
      <c r="M257" s="40">
        <f t="shared" si="80"/>
        <v>167.50707500000001</v>
      </c>
      <c r="O257" s="45">
        <f t="shared" si="81"/>
        <v>828.22942638888901</v>
      </c>
      <c r="P257" s="46">
        <f t="shared" si="90"/>
        <v>0.82822942638888897</v>
      </c>
      <c r="Q257" s="42">
        <f t="shared" si="82"/>
        <v>7.667387083333603E-2</v>
      </c>
      <c r="R257" s="46">
        <f t="shared" si="88"/>
        <v>0.28068610376903286</v>
      </c>
      <c r="S257" s="42">
        <f t="shared" si="83"/>
        <v>0</v>
      </c>
      <c r="T257" s="43">
        <f t="shared" si="89"/>
        <v>4.3289897942563653E-2</v>
      </c>
      <c r="V257" s="58">
        <f t="shared" si="84"/>
        <v>0</v>
      </c>
      <c r="W257" s="58">
        <f t="shared" si="85"/>
        <v>151.99999999999946</v>
      </c>
      <c r="Y257" s="61">
        <f t="shared" si="70"/>
        <v>22296.14814814815</v>
      </c>
      <c r="Z257" s="61">
        <f t="shared" si="71"/>
        <v>22.296148148148148</v>
      </c>
      <c r="AA257" s="61">
        <f t="shared" si="72"/>
        <v>0</v>
      </c>
      <c r="AB257" s="63">
        <f t="shared" si="73"/>
        <v>0</v>
      </c>
      <c r="AD257" s="64">
        <f t="shared" si="74"/>
        <v>0</v>
      </c>
      <c r="AE257" s="64">
        <f t="shared" si="75"/>
        <v>4.3709708310570985E-2</v>
      </c>
      <c r="AJ257" s="36">
        <f t="shared" si="76"/>
        <v>804.38592916666664</v>
      </c>
    </row>
    <row r="258" spans="2:36" ht="15.75" thickBot="1" x14ac:dyDescent="0.3">
      <c r="B258" s="14" t="s">
        <v>59</v>
      </c>
      <c r="C258" s="14">
        <v>254</v>
      </c>
      <c r="D258" s="14">
        <v>254</v>
      </c>
      <c r="E258" s="44">
        <v>17.8</v>
      </c>
      <c r="F258" s="37">
        <f t="shared" si="86"/>
        <v>-5.5555555555555851E-2</v>
      </c>
      <c r="G258" s="37">
        <f t="shared" si="87"/>
        <v>-0.20000000000000107</v>
      </c>
      <c r="I258" s="33">
        <f t="shared" si="69"/>
        <v>4.9444444444444446</v>
      </c>
      <c r="J258" s="34">
        <f t="shared" si="77"/>
        <v>-101.33333333333387</v>
      </c>
      <c r="K258" s="34">
        <f t="shared" si="78"/>
        <v>143.15</v>
      </c>
      <c r="L258" s="39">
        <f t="shared" si="79"/>
        <v>24.357074999999998</v>
      </c>
      <c r="M258" s="40">
        <f t="shared" si="80"/>
        <v>167.50707500000001</v>
      </c>
      <c r="O258" s="45">
        <f t="shared" si="81"/>
        <v>828.22942638888901</v>
      </c>
      <c r="P258" s="46">
        <f t="shared" si="90"/>
        <v>0.82822942638888897</v>
      </c>
      <c r="Q258" s="42">
        <f t="shared" si="82"/>
        <v>0.32719238935184919</v>
      </c>
      <c r="R258" s="46">
        <f t="shared" si="88"/>
        <v>0.28091616749858533</v>
      </c>
      <c r="S258" s="42">
        <f t="shared" si="83"/>
        <v>804.38592916666664</v>
      </c>
      <c r="T258" s="43">
        <f t="shared" si="89"/>
        <v>4.3513338478443284E-2</v>
      </c>
      <c r="V258" s="58">
        <f t="shared" si="84"/>
        <v>0</v>
      </c>
      <c r="W258" s="58">
        <f t="shared" si="85"/>
        <v>101.33333333333387</v>
      </c>
      <c r="Y258" s="61">
        <f t="shared" si="70"/>
        <v>22296.14814814815</v>
      </c>
      <c r="Z258" s="61">
        <f t="shared" si="71"/>
        <v>22.296148148148148</v>
      </c>
      <c r="AA258" s="61">
        <f t="shared" si="72"/>
        <v>990.81481481482115</v>
      </c>
      <c r="AB258" s="63">
        <f t="shared" si="73"/>
        <v>0.99081481481482114</v>
      </c>
      <c r="AD258" s="64">
        <f t="shared" si="74"/>
        <v>-0.99081481481482114</v>
      </c>
      <c r="AE258" s="64">
        <f t="shared" si="75"/>
        <v>4.3887951987027392E-2</v>
      </c>
      <c r="AJ258" s="36">
        <f t="shared" si="76"/>
        <v>706.93139565972217</v>
      </c>
    </row>
    <row r="259" spans="2:36" ht="15.75" thickBot="1" x14ac:dyDescent="0.3">
      <c r="B259" s="14" t="s">
        <v>59</v>
      </c>
      <c r="C259" s="14">
        <v>255</v>
      </c>
      <c r="D259" s="14">
        <v>255</v>
      </c>
      <c r="E259" s="44">
        <v>17.399999999999999</v>
      </c>
      <c r="F259" s="37">
        <f t="shared" si="86"/>
        <v>-0.29166666666666685</v>
      </c>
      <c r="G259" s="37">
        <f t="shared" si="87"/>
        <v>-1.0500000000000007</v>
      </c>
      <c r="I259" s="33">
        <f t="shared" si="69"/>
        <v>4.833333333333333</v>
      </c>
      <c r="J259" s="34">
        <f t="shared" si="77"/>
        <v>-532.00000000000034</v>
      </c>
      <c r="K259" s="34">
        <f t="shared" si="78"/>
        <v>143.15</v>
      </c>
      <c r="L259" s="39">
        <f t="shared" si="79"/>
        <v>23.274674999999995</v>
      </c>
      <c r="M259" s="40">
        <f t="shared" si="80"/>
        <v>166.42467500000001</v>
      </c>
      <c r="O259" s="45">
        <f t="shared" si="81"/>
        <v>804.38592916666664</v>
      </c>
      <c r="P259" s="46">
        <f t="shared" si="90"/>
        <v>0.80438592916666662</v>
      </c>
      <c r="Q259" s="42">
        <f t="shared" si="82"/>
        <v>-1.7669474041666684</v>
      </c>
      <c r="R259" s="46">
        <f t="shared" si="88"/>
        <v>0.28113960803446497</v>
      </c>
      <c r="S259" s="42">
        <f t="shared" si="83"/>
        <v>706.93139565972217</v>
      </c>
      <c r="T259" s="43">
        <f t="shared" si="89"/>
        <v>4.3709708310570985E-2</v>
      </c>
      <c r="V259" s="58">
        <f t="shared" si="84"/>
        <v>0</v>
      </c>
      <c r="W259" s="58">
        <f t="shared" si="85"/>
        <v>532.00000000000034</v>
      </c>
      <c r="Y259" s="61">
        <f t="shared" si="70"/>
        <v>21305.333333333328</v>
      </c>
      <c r="Z259" s="61">
        <f t="shared" si="71"/>
        <v>21.30533333333333</v>
      </c>
      <c r="AA259" s="61">
        <f t="shared" si="72"/>
        <v>3959.7407407407372</v>
      </c>
      <c r="AB259" s="63">
        <f t="shared" si="73"/>
        <v>3.9597407407407372</v>
      </c>
      <c r="AD259" s="64">
        <f t="shared" si="74"/>
        <v>-3.9597407407407372</v>
      </c>
      <c r="AE259" s="64">
        <f t="shared" si="75"/>
        <v>4.3887951987027392E-2</v>
      </c>
      <c r="AJ259" s="36">
        <f t="shared" si="76"/>
        <v>641.67723524305563</v>
      </c>
    </row>
    <row r="260" spans="2:36" ht="15.75" thickBot="1" x14ac:dyDescent="0.3">
      <c r="B260" s="14" t="s">
        <v>59</v>
      </c>
      <c r="C260" s="14">
        <v>256</v>
      </c>
      <c r="D260" s="14">
        <v>256</v>
      </c>
      <c r="E260" s="44">
        <v>15.7</v>
      </c>
      <c r="F260" s="37">
        <f t="shared" si="86"/>
        <v>-0.40277777777777757</v>
      </c>
      <c r="G260" s="37">
        <f t="shared" si="87"/>
        <v>-1.4499999999999993</v>
      </c>
      <c r="I260" s="33">
        <f t="shared" ref="I260:I323" si="91">E260*(1000/3600)</f>
        <v>4.3611111111111107</v>
      </c>
      <c r="J260" s="34">
        <f t="shared" si="77"/>
        <v>-734.66666666666629</v>
      </c>
      <c r="K260" s="34">
        <f t="shared" si="78"/>
        <v>143.15</v>
      </c>
      <c r="L260" s="39">
        <f t="shared" si="79"/>
        <v>18.948918749999997</v>
      </c>
      <c r="M260" s="40">
        <f t="shared" si="80"/>
        <v>162.09891875</v>
      </c>
      <c r="O260" s="45">
        <f t="shared" si="81"/>
        <v>706.93139565972217</v>
      </c>
      <c r="P260" s="46">
        <f t="shared" si="90"/>
        <v>0.70693139565972218</v>
      </c>
      <c r="Q260" s="42">
        <f t="shared" si="82"/>
        <v>-2.4970315673032393</v>
      </c>
      <c r="R260" s="46">
        <f t="shared" si="88"/>
        <v>0.28133597786659265</v>
      </c>
      <c r="S260" s="42">
        <f t="shared" si="83"/>
        <v>641.67723524305563</v>
      </c>
      <c r="T260" s="43">
        <f t="shared" si="89"/>
        <v>4.3887951987027392E-2</v>
      </c>
      <c r="V260" s="58">
        <f t="shared" si="84"/>
        <v>0</v>
      </c>
      <c r="W260" s="58">
        <f t="shared" si="85"/>
        <v>734.66666666666629</v>
      </c>
      <c r="Y260" s="61">
        <f t="shared" ref="Y260:Y323" si="92">0.5*1824*(I260^2)</f>
        <v>17345.592592592591</v>
      </c>
      <c r="Z260" s="61">
        <f t="shared" ref="Z260:Z323" si="93">Y260/1000</f>
        <v>17.345592592592592</v>
      </c>
      <c r="AA260" s="61">
        <f t="shared" ref="AA260:AA323" si="94">IF(I261&lt;I260,Y260-Y261, 0 )</f>
        <v>2550.2222222222208</v>
      </c>
      <c r="AB260" s="63">
        <f t="shared" ref="AB260:AB323" si="95">AA260/1000</f>
        <v>2.5502222222222208</v>
      </c>
      <c r="AD260" s="64">
        <f t="shared" ref="AD260:AD323" si="96">IF(I261 &lt;I260, (Y261-Y260) / (C261-C260), 0) / 1000</f>
        <v>-2.5502222222222208</v>
      </c>
      <c r="AE260" s="64">
        <f t="shared" ref="AE260:AE323" si="97" xml:space="preserve"> T261 + ((S262*(C262-C261))/(3600*1000))</f>
        <v>4.3887951987027392E-2</v>
      </c>
      <c r="AJ260" s="36" t="str">
        <f t="shared" ref="AJ260:AJ323" si="98">IF(AND(I262 &lt; I261, I262 &lt;&gt; 0), ABS(M262 * I262), "")</f>
        <v/>
      </c>
    </row>
    <row r="261" spans="2:36" ht="15.75" thickBot="1" x14ac:dyDescent="0.3">
      <c r="B261" s="14" t="s">
        <v>59</v>
      </c>
      <c r="C261" s="14">
        <v>257</v>
      </c>
      <c r="D261" s="14">
        <v>257</v>
      </c>
      <c r="E261" s="44">
        <v>14.5</v>
      </c>
      <c r="F261" s="37">
        <f t="shared" si="86"/>
        <v>-4.1666666666666519E-2</v>
      </c>
      <c r="G261" s="37">
        <f t="shared" si="87"/>
        <v>-0.14999999999999947</v>
      </c>
      <c r="I261" s="33">
        <f t="shared" si="91"/>
        <v>4.0277777777777777</v>
      </c>
      <c r="J261" s="34">
        <f t="shared" ref="J261:J324" si="99">1824*F261</f>
        <v>-75.99999999999973</v>
      </c>
      <c r="K261" s="34">
        <f t="shared" ref="K261:K324" si="100">143.15</f>
        <v>143.15</v>
      </c>
      <c r="L261" s="39">
        <f t="shared" ref="L261:L324" si="101">(0.5*1.23)*0.4*4.05*(I261^2)</f>
        <v>16.162968750000001</v>
      </c>
      <c r="M261" s="40">
        <f t="shared" ref="M261:M324" si="102">IF(J261 &gt;= 0, K261 + L261 + J261, K261 + L261)</f>
        <v>159.31296875000001</v>
      </c>
      <c r="O261" s="45">
        <f t="shared" ref="O261:O324" si="103">M261*I261</f>
        <v>641.67723524305563</v>
      </c>
      <c r="P261" s="46">
        <f t="shared" si="90"/>
        <v>0.64167723524305564</v>
      </c>
      <c r="Q261" s="42">
        <f t="shared" ref="Q261:Q324" si="104">((J261+K261+L261)*I261)/1000</f>
        <v>0.33556612413194559</v>
      </c>
      <c r="R261" s="46">
        <f t="shared" si="88"/>
        <v>0.28151422154304906</v>
      </c>
      <c r="S261" s="42">
        <f t="shared" ref="S261:S324" si="105">IF(I262 &lt; I261, ABS(M262 * I262), 0)</f>
        <v>0</v>
      </c>
      <c r="T261" s="43">
        <f t="shared" si="89"/>
        <v>4.3887951987027392E-2</v>
      </c>
      <c r="V261" s="58">
        <f t="shared" ref="V261:V324" si="106">IF(J261&gt;0, J261, 0)</f>
        <v>0</v>
      </c>
      <c r="W261" s="58">
        <f t="shared" ref="W261:W324" si="107">IF(J261&lt;0, -J261, 0)</f>
        <v>75.99999999999973</v>
      </c>
      <c r="Y261" s="61">
        <f t="shared" si="92"/>
        <v>14795.37037037037</v>
      </c>
      <c r="Z261" s="61">
        <f t="shared" si="93"/>
        <v>14.795370370370371</v>
      </c>
      <c r="AA261" s="61">
        <f t="shared" si="94"/>
        <v>0</v>
      </c>
      <c r="AB261" s="63">
        <f t="shared" si="95"/>
        <v>0</v>
      </c>
      <c r="AD261" s="64">
        <f t="shared" si="96"/>
        <v>0</v>
      </c>
      <c r="AE261" s="64">
        <f t="shared" si="97"/>
        <v>4.3887951987027392E-2</v>
      </c>
      <c r="AJ261" s="36" t="str">
        <f t="shared" si="98"/>
        <v/>
      </c>
    </row>
    <row r="262" spans="2:36" ht="15.75" thickBot="1" x14ac:dyDescent="0.3">
      <c r="B262" s="14" t="s">
        <v>59</v>
      </c>
      <c r="C262" s="14">
        <v>258</v>
      </c>
      <c r="D262" s="14">
        <v>258</v>
      </c>
      <c r="E262" s="44">
        <v>15.4</v>
      </c>
      <c r="F262" s="37">
        <f t="shared" ref="F262:F325" si="108">($E263-$E261)/2/3.6</f>
        <v>0.47222222222222199</v>
      </c>
      <c r="G262" s="37">
        <f t="shared" ref="G262:G325" si="109">($E263-$E261)/2</f>
        <v>1.6999999999999993</v>
      </c>
      <c r="I262" s="33">
        <f t="shared" si="91"/>
        <v>4.2777777777777777</v>
      </c>
      <c r="J262" s="34">
        <f t="shared" si="99"/>
        <v>861.33333333333292</v>
      </c>
      <c r="K262" s="34">
        <f t="shared" si="100"/>
        <v>143.15</v>
      </c>
      <c r="L262" s="39">
        <f t="shared" si="101"/>
        <v>18.231674999999999</v>
      </c>
      <c r="M262" s="40">
        <f t="shared" si="102"/>
        <v>1022.7150083333329</v>
      </c>
      <c r="O262" s="45">
        <f t="shared" si="103"/>
        <v>4374.9475356481462</v>
      </c>
      <c r="P262" s="46">
        <f t="shared" si="90"/>
        <v>4.374947535648146</v>
      </c>
      <c r="Q262" s="42">
        <f t="shared" si="104"/>
        <v>4.374947535648146</v>
      </c>
      <c r="R262" s="46">
        <f t="shared" ref="R262:R325" si="110" xml:space="preserve"> R261 + P262 * ((C262 - C261) / 3600)</f>
        <v>0.28272948474739579</v>
      </c>
      <c r="S262" s="42">
        <f t="shared" si="105"/>
        <v>0</v>
      </c>
      <c r="T262" s="43">
        <f t="shared" ref="T262:T325" si="111">T261 + (S262 / 1000 * (C262 - C261) / 3600)</f>
        <v>4.3887951987027392E-2</v>
      </c>
      <c r="V262" s="58">
        <f t="shared" si="106"/>
        <v>861.33333333333292</v>
      </c>
      <c r="W262" s="58">
        <f t="shared" si="107"/>
        <v>0</v>
      </c>
      <c r="Y262" s="61">
        <f t="shared" si="92"/>
        <v>16689.037037037036</v>
      </c>
      <c r="Z262" s="61">
        <f t="shared" si="93"/>
        <v>16.689037037037036</v>
      </c>
      <c r="AA262" s="61">
        <f t="shared" si="94"/>
        <v>0</v>
      </c>
      <c r="AB262" s="63">
        <f t="shared" si="95"/>
        <v>0</v>
      </c>
      <c r="AD262" s="64">
        <f t="shared" si="96"/>
        <v>0</v>
      </c>
      <c r="AE262" s="64">
        <f t="shared" si="97"/>
        <v>4.3887951987027392E-2</v>
      </c>
      <c r="AJ262" s="36" t="str">
        <f t="shared" si="98"/>
        <v/>
      </c>
    </row>
    <row r="263" spans="2:36" ht="15.75" thickBot="1" x14ac:dyDescent="0.3">
      <c r="B263" s="14" t="s">
        <v>59</v>
      </c>
      <c r="C263" s="14">
        <v>259</v>
      </c>
      <c r="D263" s="14">
        <v>259</v>
      </c>
      <c r="E263" s="44">
        <v>17.899999999999999</v>
      </c>
      <c r="F263" s="37">
        <f t="shared" si="108"/>
        <v>0.72222222222222232</v>
      </c>
      <c r="G263" s="37">
        <f t="shared" si="109"/>
        <v>2.6000000000000005</v>
      </c>
      <c r="I263" s="33">
        <f t="shared" si="91"/>
        <v>4.9722222222222223</v>
      </c>
      <c r="J263" s="34">
        <f t="shared" si="99"/>
        <v>1317.3333333333335</v>
      </c>
      <c r="K263" s="34">
        <f t="shared" si="100"/>
        <v>143.15</v>
      </c>
      <c r="L263" s="39">
        <f t="shared" si="101"/>
        <v>24.631518749999998</v>
      </c>
      <c r="M263" s="40">
        <f t="shared" si="102"/>
        <v>1485.1148520833335</v>
      </c>
      <c r="O263" s="45">
        <f t="shared" si="103"/>
        <v>7384.3210700810196</v>
      </c>
      <c r="P263" s="46">
        <f t="shared" ref="P263:P326" si="112">O263/1000</f>
        <v>7.38432107008102</v>
      </c>
      <c r="Q263" s="42">
        <f t="shared" si="104"/>
        <v>7.38432107008102</v>
      </c>
      <c r="R263" s="46">
        <f t="shared" si="110"/>
        <v>0.28478068504464049</v>
      </c>
      <c r="S263" s="42">
        <f t="shared" si="105"/>
        <v>0</v>
      </c>
      <c r="T263" s="43">
        <f t="shared" si="111"/>
        <v>4.3887951987027392E-2</v>
      </c>
      <c r="V263" s="58">
        <f t="shared" si="106"/>
        <v>1317.3333333333335</v>
      </c>
      <c r="W263" s="58">
        <f t="shared" si="107"/>
        <v>0</v>
      </c>
      <c r="Y263" s="61">
        <f t="shared" si="92"/>
        <v>22547.370370370369</v>
      </c>
      <c r="Z263" s="61">
        <f t="shared" si="93"/>
        <v>22.54737037037037</v>
      </c>
      <c r="AA263" s="61">
        <f t="shared" si="94"/>
        <v>0</v>
      </c>
      <c r="AB263" s="63">
        <f t="shared" si="95"/>
        <v>0</v>
      </c>
      <c r="AD263" s="64">
        <f t="shared" si="96"/>
        <v>0</v>
      </c>
      <c r="AE263" s="64">
        <f t="shared" si="97"/>
        <v>4.3887951987027392E-2</v>
      </c>
      <c r="AJ263" s="36" t="str">
        <f t="shared" si="98"/>
        <v/>
      </c>
    </row>
    <row r="264" spans="2:36" ht="15.75" thickBot="1" x14ac:dyDescent="0.3">
      <c r="B264" s="14" t="s">
        <v>59</v>
      </c>
      <c r="C264" s="14">
        <v>260</v>
      </c>
      <c r="D264" s="14">
        <v>260</v>
      </c>
      <c r="E264" s="44">
        <v>20.6</v>
      </c>
      <c r="F264" s="37">
        <f t="shared" si="108"/>
        <v>0.73611111111111116</v>
      </c>
      <c r="G264" s="37">
        <f t="shared" si="109"/>
        <v>2.6500000000000004</v>
      </c>
      <c r="I264" s="33">
        <f t="shared" si="91"/>
        <v>5.7222222222222232</v>
      </c>
      <c r="J264" s="34">
        <f t="shared" si="99"/>
        <v>1342.6666666666667</v>
      </c>
      <c r="K264" s="34">
        <f t="shared" si="100"/>
        <v>143.15</v>
      </c>
      <c r="L264" s="39">
        <f t="shared" si="101"/>
        <v>32.622675000000008</v>
      </c>
      <c r="M264" s="40">
        <f t="shared" si="102"/>
        <v>1518.4393416666667</v>
      </c>
      <c r="O264" s="45">
        <f t="shared" si="103"/>
        <v>8688.8473439814825</v>
      </c>
      <c r="P264" s="46">
        <f t="shared" si="112"/>
        <v>8.6888473439814824</v>
      </c>
      <c r="Q264" s="42">
        <f t="shared" si="104"/>
        <v>8.6888473439814842</v>
      </c>
      <c r="R264" s="46">
        <f t="shared" si="110"/>
        <v>0.28719425375130203</v>
      </c>
      <c r="S264" s="42">
        <f t="shared" si="105"/>
        <v>0</v>
      </c>
      <c r="T264" s="43">
        <f t="shared" si="111"/>
        <v>4.3887951987027392E-2</v>
      </c>
      <c r="V264" s="58">
        <f t="shared" si="106"/>
        <v>1342.6666666666667</v>
      </c>
      <c r="W264" s="58">
        <f t="shared" si="107"/>
        <v>0</v>
      </c>
      <c r="Y264" s="61">
        <f t="shared" si="92"/>
        <v>29862.37037037038</v>
      </c>
      <c r="Z264" s="61">
        <f t="shared" si="93"/>
        <v>29.862370370370378</v>
      </c>
      <c r="AA264" s="61">
        <f t="shared" si="94"/>
        <v>0</v>
      </c>
      <c r="AB264" s="63">
        <f t="shared" si="95"/>
        <v>0</v>
      </c>
      <c r="AD264" s="64">
        <f t="shared" si="96"/>
        <v>0</v>
      </c>
      <c r="AE264" s="64">
        <f t="shared" si="97"/>
        <v>4.3887951987027392E-2</v>
      </c>
      <c r="AJ264" s="36" t="str">
        <f t="shared" si="98"/>
        <v/>
      </c>
    </row>
    <row r="265" spans="2:36" ht="15.75" thickBot="1" x14ac:dyDescent="0.3">
      <c r="B265" s="14" t="s">
        <v>59</v>
      </c>
      <c r="C265" s="14">
        <v>261</v>
      </c>
      <c r="D265" s="14">
        <v>261</v>
      </c>
      <c r="E265" s="44">
        <v>23.2</v>
      </c>
      <c r="F265" s="37">
        <f t="shared" si="108"/>
        <v>0.70833333333333304</v>
      </c>
      <c r="G265" s="37">
        <f t="shared" si="109"/>
        <v>2.5499999999999989</v>
      </c>
      <c r="I265" s="33">
        <f t="shared" si="91"/>
        <v>6.4444444444444446</v>
      </c>
      <c r="J265" s="34">
        <f t="shared" si="99"/>
        <v>1291.9999999999995</v>
      </c>
      <c r="K265" s="34">
        <f t="shared" si="100"/>
        <v>143.15</v>
      </c>
      <c r="L265" s="39">
        <f t="shared" si="101"/>
        <v>41.377200000000002</v>
      </c>
      <c r="M265" s="40">
        <f t="shared" si="102"/>
        <v>1476.5271999999995</v>
      </c>
      <c r="O265" s="45">
        <f t="shared" si="103"/>
        <v>9515.3975111111085</v>
      </c>
      <c r="P265" s="46">
        <f t="shared" si="112"/>
        <v>9.5153975111111091</v>
      </c>
      <c r="Q265" s="42">
        <f t="shared" si="104"/>
        <v>9.5153975111111091</v>
      </c>
      <c r="R265" s="46">
        <f t="shared" si="110"/>
        <v>0.28983741972661065</v>
      </c>
      <c r="S265" s="42">
        <f t="shared" si="105"/>
        <v>0</v>
      </c>
      <c r="T265" s="43">
        <f t="shared" si="111"/>
        <v>4.3887951987027392E-2</v>
      </c>
      <c r="V265" s="58">
        <f t="shared" si="106"/>
        <v>1291.9999999999995</v>
      </c>
      <c r="W265" s="58">
        <f t="shared" si="107"/>
        <v>0</v>
      </c>
      <c r="Y265" s="61">
        <f t="shared" si="92"/>
        <v>37876.148148148153</v>
      </c>
      <c r="Z265" s="61">
        <f t="shared" si="93"/>
        <v>37.876148148148154</v>
      </c>
      <c r="AA265" s="61">
        <f t="shared" si="94"/>
        <v>0</v>
      </c>
      <c r="AB265" s="63">
        <f t="shared" si="95"/>
        <v>0</v>
      </c>
      <c r="AD265" s="64">
        <f t="shared" si="96"/>
        <v>0</v>
      </c>
      <c r="AE265" s="64">
        <f t="shared" si="97"/>
        <v>4.3887951987027392E-2</v>
      </c>
      <c r="AJ265" s="36" t="str">
        <f t="shared" si="98"/>
        <v/>
      </c>
    </row>
    <row r="266" spans="2:36" ht="15.75" thickBot="1" x14ac:dyDescent="0.3">
      <c r="B266" s="14" t="s">
        <v>59</v>
      </c>
      <c r="C266" s="14">
        <v>262</v>
      </c>
      <c r="D266" s="14">
        <v>262</v>
      </c>
      <c r="E266" s="44">
        <v>25.7</v>
      </c>
      <c r="F266" s="37">
        <f t="shared" si="108"/>
        <v>0.76388888888888884</v>
      </c>
      <c r="G266" s="37">
        <f t="shared" si="109"/>
        <v>2.75</v>
      </c>
      <c r="I266" s="33">
        <f t="shared" si="91"/>
        <v>7.1388888888888893</v>
      </c>
      <c r="J266" s="34">
        <f t="shared" si="99"/>
        <v>1393.3333333333333</v>
      </c>
      <c r="K266" s="34">
        <f t="shared" si="100"/>
        <v>143.15</v>
      </c>
      <c r="L266" s="39">
        <f t="shared" si="101"/>
        <v>50.775168750000006</v>
      </c>
      <c r="M266" s="40">
        <f t="shared" si="102"/>
        <v>1587.2585020833333</v>
      </c>
      <c r="O266" s="45">
        <f t="shared" si="103"/>
        <v>11331.26208431713</v>
      </c>
      <c r="P266" s="46">
        <f t="shared" si="112"/>
        <v>11.33126208431713</v>
      </c>
      <c r="Q266" s="42">
        <f t="shared" si="104"/>
        <v>11.33126208431713</v>
      </c>
      <c r="R266" s="46">
        <f t="shared" si="110"/>
        <v>0.29298499252780985</v>
      </c>
      <c r="S266" s="42">
        <f t="shared" si="105"/>
        <v>0</v>
      </c>
      <c r="T266" s="43">
        <f t="shared" si="111"/>
        <v>4.3887951987027392E-2</v>
      </c>
      <c r="V266" s="58">
        <f t="shared" si="106"/>
        <v>1393.3333333333333</v>
      </c>
      <c r="W266" s="58">
        <f t="shared" si="107"/>
        <v>0</v>
      </c>
      <c r="Y266" s="61">
        <f t="shared" si="92"/>
        <v>46478.925925925934</v>
      </c>
      <c r="Z266" s="61">
        <f t="shared" si="93"/>
        <v>46.478925925925935</v>
      </c>
      <c r="AA266" s="61">
        <f t="shared" si="94"/>
        <v>0</v>
      </c>
      <c r="AB266" s="63">
        <f t="shared" si="95"/>
        <v>0</v>
      </c>
      <c r="AD266" s="64">
        <f t="shared" si="96"/>
        <v>0</v>
      </c>
      <c r="AE266" s="64">
        <f t="shared" si="97"/>
        <v>4.3887951987027392E-2</v>
      </c>
      <c r="AJ266" s="36" t="str">
        <f t="shared" si="98"/>
        <v/>
      </c>
    </row>
    <row r="267" spans="2:36" ht="15.75" thickBot="1" x14ac:dyDescent="0.3">
      <c r="B267" s="14" t="s">
        <v>59</v>
      </c>
      <c r="C267" s="14">
        <v>263</v>
      </c>
      <c r="D267" s="14">
        <v>263</v>
      </c>
      <c r="E267" s="44">
        <v>28.7</v>
      </c>
      <c r="F267" s="37">
        <f t="shared" si="108"/>
        <v>0.94444444444444453</v>
      </c>
      <c r="G267" s="37">
        <f t="shared" si="109"/>
        <v>3.4000000000000004</v>
      </c>
      <c r="I267" s="33">
        <f t="shared" si="91"/>
        <v>7.9722222222222223</v>
      </c>
      <c r="J267" s="34">
        <f t="shared" si="99"/>
        <v>1722.6666666666667</v>
      </c>
      <c r="K267" s="34">
        <f t="shared" si="100"/>
        <v>143.15</v>
      </c>
      <c r="L267" s="39">
        <f t="shared" si="101"/>
        <v>63.321168749999998</v>
      </c>
      <c r="M267" s="40">
        <f t="shared" si="102"/>
        <v>1929.1378354166668</v>
      </c>
      <c r="O267" s="45">
        <f t="shared" si="103"/>
        <v>15379.515521238427</v>
      </c>
      <c r="P267" s="46">
        <f t="shared" si="112"/>
        <v>15.379515521238426</v>
      </c>
      <c r="Q267" s="42">
        <f t="shared" si="104"/>
        <v>15.379515521238426</v>
      </c>
      <c r="R267" s="46">
        <f t="shared" si="110"/>
        <v>0.29725708017259828</v>
      </c>
      <c r="S267" s="42">
        <f t="shared" si="105"/>
        <v>0</v>
      </c>
      <c r="T267" s="43">
        <f t="shared" si="111"/>
        <v>4.3887951987027392E-2</v>
      </c>
      <c r="V267" s="58">
        <f t="shared" si="106"/>
        <v>1722.6666666666667</v>
      </c>
      <c r="W267" s="58">
        <f t="shared" si="107"/>
        <v>0</v>
      </c>
      <c r="Y267" s="61">
        <f t="shared" si="92"/>
        <v>57963.370370370372</v>
      </c>
      <c r="Z267" s="61">
        <f t="shared" si="93"/>
        <v>57.96337037037037</v>
      </c>
      <c r="AA267" s="61">
        <f t="shared" si="94"/>
        <v>0</v>
      </c>
      <c r="AB267" s="63">
        <f t="shared" si="95"/>
        <v>0</v>
      </c>
      <c r="AD267" s="64">
        <f t="shared" si="96"/>
        <v>0</v>
      </c>
      <c r="AE267" s="64">
        <f t="shared" si="97"/>
        <v>4.3887951987027392E-2</v>
      </c>
      <c r="AJ267" s="36" t="str">
        <f t="shared" si="98"/>
        <v/>
      </c>
    </row>
    <row r="268" spans="2:36" ht="15.75" thickBot="1" x14ac:dyDescent="0.3">
      <c r="B268" s="14" t="s">
        <v>59</v>
      </c>
      <c r="C268" s="14">
        <v>264</v>
      </c>
      <c r="D268" s="14">
        <v>264</v>
      </c>
      <c r="E268" s="44">
        <v>32.5</v>
      </c>
      <c r="F268" s="37">
        <f t="shared" si="108"/>
        <v>1.0277777777777781</v>
      </c>
      <c r="G268" s="37">
        <f t="shared" si="109"/>
        <v>3.7000000000000011</v>
      </c>
      <c r="I268" s="33">
        <f t="shared" si="91"/>
        <v>9.0277777777777786</v>
      </c>
      <c r="J268" s="34">
        <f t="shared" si="99"/>
        <v>1874.6666666666672</v>
      </c>
      <c r="K268" s="34">
        <f t="shared" si="100"/>
        <v>143.15</v>
      </c>
      <c r="L268" s="39">
        <f t="shared" si="101"/>
        <v>81.19921875</v>
      </c>
      <c r="M268" s="40">
        <f t="shared" si="102"/>
        <v>2099.0158854166671</v>
      </c>
      <c r="O268" s="45">
        <f t="shared" si="103"/>
        <v>18949.448965567135</v>
      </c>
      <c r="P268" s="46">
        <f t="shared" si="112"/>
        <v>18.949448965567136</v>
      </c>
      <c r="Q268" s="42">
        <f t="shared" si="104"/>
        <v>18.949448965567139</v>
      </c>
      <c r="R268" s="46">
        <f t="shared" si="110"/>
        <v>0.30252081599636693</v>
      </c>
      <c r="S268" s="42">
        <f t="shared" si="105"/>
        <v>0</v>
      </c>
      <c r="T268" s="43">
        <f t="shared" si="111"/>
        <v>4.3887951987027392E-2</v>
      </c>
      <c r="V268" s="58">
        <f t="shared" si="106"/>
        <v>1874.6666666666672</v>
      </c>
      <c r="W268" s="58">
        <f t="shared" si="107"/>
        <v>0</v>
      </c>
      <c r="Y268" s="61">
        <f t="shared" si="92"/>
        <v>74328.703703703708</v>
      </c>
      <c r="Z268" s="61">
        <f t="shared" si="93"/>
        <v>74.328703703703709</v>
      </c>
      <c r="AA268" s="61">
        <f t="shared" si="94"/>
        <v>0</v>
      </c>
      <c r="AB268" s="63">
        <f t="shared" si="95"/>
        <v>0</v>
      </c>
      <c r="AD268" s="64">
        <f t="shared" si="96"/>
        <v>0</v>
      </c>
      <c r="AE268" s="64">
        <f t="shared" si="97"/>
        <v>4.3887951987027392E-2</v>
      </c>
      <c r="AJ268" s="36" t="str">
        <f t="shared" si="98"/>
        <v/>
      </c>
    </row>
    <row r="269" spans="2:36" ht="15.75" thickBot="1" x14ac:dyDescent="0.3">
      <c r="B269" s="14" t="s">
        <v>59</v>
      </c>
      <c r="C269" s="14">
        <v>265</v>
      </c>
      <c r="D269" s="14">
        <v>265</v>
      </c>
      <c r="E269" s="44">
        <v>36.1</v>
      </c>
      <c r="F269" s="37">
        <f t="shared" si="108"/>
        <v>0.90277777777777779</v>
      </c>
      <c r="G269" s="37">
        <f t="shared" si="109"/>
        <v>3.25</v>
      </c>
      <c r="I269" s="33">
        <f t="shared" si="91"/>
        <v>10.027777777777779</v>
      </c>
      <c r="J269" s="34">
        <f t="shared" si="99"/>
        <v>1646.6666666666667</v>
      </c>
      <c r="K269" s="34">
        <f t="shared" si="100"/>
        <v>143.15</v>
      </c>
      <c r="L269" s="39">
        <f t="shared" si="101"/>
        <v>100.18426875</v>
      </c>
      <c r="M269" s="40">
        <f t="shared" si="102"/>
        <v>1890.0009354166668</v>
      </c>
      <c r="O269" s="45">
        <f t="shared" si="103"/>
        <v>18952.509380150466</v>
      </c>
      <c r="P269" s="46">
        <f t="shared" si="112"/>
        <v>18.952509380150467</v>
      </c>
      <c r="Q269" s="42">
        <f t="shared" si="104"/>
        <v>18.952509380150467</v>
      </c>
      <c r="R269" s="46">
        <f t="shared" si="110"/>
        <v>0.30778540193529763</v>
      </c>
      <c r="S269" s="42">
        <f t="shared" si="105"/>
        <v>0</v>
      </c>
      <c r="T269" s="43">
        <f t="shared" si="111"/>
        <v>4.3887951987027392E-2</v>
      </c>
      <c r="V269" s="58">
        <f t="shared" si="106"/>
        <v>1646.6666666666667</v>
      </c>
      <c r="W269" s="58">
        <f t="shared" si="107"/>
        <v>0</v>
      </c>
      <c r="Y269" s="61">
        <f t="shared" si="92"/>
        <v>91707.37037037038</v>
      </c>
      <c r="Z269" s="61">
        <f t="shared" si="93"/>
        <v>91.707370370370384</v>
      </c>
      <c r="AA269" s="61">
        <f t="shared" si="94"/>
        <v>0</v>
      </c>
      <c r="AB269" s="63">
        <f t="shared" si="95"/>
        <v>0</v>
      </c>
      <c r="AD269" s="64">
        <f t="shared" si="96"/>
        <v>0</v>
      </c>
      <c r="AE269" s="64">
        <f t="shared" si="97"/>
        <v>4.3887951987027392E-2</v>
      </c>
      <c r="AJ269" s="36" t="str">
        <f t="shared" si="98"/>
        <v/>
      </c>
    </row>
    <row r="270" spans="2:36" ht="15.75" thickBot="1" x14ac:dyDescent="0.3">
      <c r="B270" s="14" t="s">
        <v>59</v>
      </c>
      <c r="C270" s="14">
        <v>266</v>
      </c>
      <c r="D270" s="14">
        <v>266</v>
      </c>
      <c r="E270" s="44">
        <v>39</v>
      </c>
      <c r="F270" s="37">
        <f t="shared" si="108"/>
        <v>0.65277777777777712</v>
      </c>
      <c r="G270" s="37">
        <f t="shared" si="109"/>
        <v>2.3499999999999979</v>
      </c>
      <c r="I270" s="33">
        <f t="shared" si="91"/>
        <v>10.833333333333334</v>
      </c>
      <c r="J270" s="34">
        <f t="shared" si="99"/>
        <v>1190.6666666666654</v>
      </c>
      <c r="K270" s="34">
        <f t="shared" si="100"/>
        <v>143.15</v>
      </c>
      <c r="L270" s="39">
        <f t="shared" si="101"/>
        <v>116.92687500000001</v>
      </c>
      <c r="M270" s="40">
        <f t="shared" si="102"/>
        <v>1450.7435416666654</v>
      </c>
      <c r="O270" s="45">
        <f t="shared" si="103"/>
        <v>15716.388368055543</v>
      </c>
      <c r="P270" s="46">
        <f t="shared" si="112"/>
        <v>15.716388368055544</v>
      </c>
      <c r="Q270" s="42">
        <f t="shared" si="104"/>
        <v>15.716388368055545</v>
      </c>
      <c r="R270" s="46">
        <f t="shared" si="110"/>
        <v>0.31215106537086862</v>
      </c>
      <c r="S270" s="42">
        <f t="shared" si="105"/>
        <v>0</v>
      </c>
      <c r="T270" s="43">
        <f t="shared" si="111"/>
        <v>4.3887951987027392E-2</v>
      </c>
      <c r="V270" s="58">
        <f t="shared" si="106"/>
        <v>1190.6666666666654</v>
      </c>
      <c r="W270" s="58">
        <f t="shared" si="107"/>
        <v>0</v>
      </c>
      <c r="Y270" s="61">
        <f t="shared" si="92"/>
        <v>107033.33333333334</v>
      </c>
      <c r="Z270" s="61">
        <f t="shared" si="93"/>
        <v>107.03333333333335</v>
      </c>
      <c r="AA270" s="61">
        <f t="shared" si="94"/>
        <v>0</v>
      </c>
      <c r="AB270" s="63">
        <f t="shared" si="95"/>
        <v>0</v>
      </c>
      <c r="AD270" s="64">
        <f t="shared" si="96"/>
        <v>0</v>
      </c>
      <c r="AE270" s="64">
        <f t="shared" si="97"/>
        <v>4.3887951987027392E-2</v>
      </c>
      <c r="AJ270" s="36" t="str">
        <f t="shared" si="98"/>
        <v/>
      </c>
    </row>
    <row r="271" spans="2:36" ht="15.75" thickBot="1" x14ac:dyDescent="0.3">
      <c r="B271" s="14" t="s">
        <v>59</v>
      </c>
      <c r="C271" s="14">
        <v>267</v>
      </c>
      <c r="D271" s="14">
        <v>267</v>
      </c>
      <c r="E271" s="44">
        <v>40.799999999999997</v>
      </c>
      <c r="F271" s="37">
        <f t="shared" si="108"/>
        <v>0.54166666666666641</v>
      </c>
      <c r="G271" s="37">
        <f t="shared" si="109"/>
        <v>1.9499999999999993</v>
      </c>
      <c r="I271" s="33">
        <f t="shared" si="91"/>
        <v>11.333333333333334</v>
      </c>
      <c r="J271" s="34">
        <f t="shared" si="99"/>
        <v>987.99999999999955</v>
      </c>
      <c r="K271" s="34">
        <f t="shared" si="100"/>
        <v>143.15</v>
      </c>
      <c r="L271" s="39">
        <f t="shared" si="101"/>
        <v>127.96920000000001</v>
      </c>
      <c r="M271" s="40">
        <f t="shared" si="102"/>
        <v>1259.1191999999996</v>
      </c>
      <c r="O271" s="45">
        <f t="shared" si="103"/>
        <v>14270.017599999997</v>
      </c>
      <c r="P271" s="46">
        <f t="shared" si="112"/>
        <v>14.270017599999997</v>
      </c>
      <c r="Q271" s="42">
        <f t="shared" si="104"/>
        <v>14.270017599999997</v>
      </c>
      <c r="R271" s="46">
        <f t="shared" si="110"/>
        <v>0.3161149591486464</v>
      </c>
      <c r="S271" s="42">
        <f t="shared" si="105"/>
        <v>0</v>
      </c>
      <c r="T271" s="43">
        <f t="shared" si="111"/>
        <v>4.3887951987027392E-2</v>
      </c>
      <c r="V271" s="58">
        <f t="shared" si="106"/>
        <v>987.99999999999955</v>
      </c>
      <c r="W271" s="58">
        <f t="shared" si="107"/>
        <v>0</v>
      </c>
      <c r="Y271" s="61">
        <f t="shared" si="92"/>
        <v>117141.33333333334</v>
      </c>
      <c r="Z271" s="61">
        <f t="shared" si="93"/>
        <v>117.14133333333335</v>
      </c>
      <c r="AA271" s="61">
        <f t="shared" si="94"/>
        <v>0</v>
      </c>
      <c r="AB271" s="63">
        <f t="shared" si="95"/>
        <v>0</v>
      </c>
      <c r="AD271" s="64">
        <f t="shared" si="96"/>
        <v>0</v>
      </c>
      <c r="AE271" s="64">
        <f t="shared" si="97"/>
        <v>4.3887951987027392E-2</v>
      </c>
      <c r="AJ271" s="36" t="str">
        <f t="shared" si="98"/>
        <v/>
      </c>
    </row>
    <row r="272" spans="2:36" ht="15.75" thickBot="1" x14ac:dyDescent="0.3">
      <c r="B272" s="14" t="s">
        <v>59</v>
      </c>
      <c r="C272" s="14">
        <v>268</v>
      </c>
      <c r="D272" s="14">
        <v>268</v>
      </c>
      <c r="E272" s="44">
        <v>42.9</v>
      </c>
      <c r="F272" s="37">
        <f t="shared" si="108"/>
        <v>0.50000000000000022</v>
      </c>
      <c r="G272" s="37">
        <f t="shared" si="109"/>
        <v>1.8000000000000007</v>
      </c>
      <c r="I272" s="33">
        <f t="shared" si="91"/>
        <v>11.916666666666666</v>
      </c>
      <c r="J272" s="34">
        <f t="shared" si="99"/>
        <v>912.00000000000045</v>
      </c>
      <c r="K272" s="34">
        <f t="shared" si="100"/>
        <v>143.15</v>
      </c>
      <c r="L272" s="39">
        <f t="shared" si="101"/>
        <v>141.48151874999999</v>
      </c>
      <c r="M272" s="40">
        <f t="shared" si="102"/>
        <v>1196.6315187500004</v>
      </c>
      <c r="O272" s="45">
        <f t="shared" si="103"/>
        <v>14259.858931770837</v>
      </c>
      <c r="P272" s="46">
        <f t="shared" si="112"/>
        <v>14.259858931770838</v>
      </c>
      <c r="Q272" s="42">
        <f t="shared" si="104"/>
        <v>14.25985893177084</v>
      </c>
      <c r="R272" s="46">
        <f t="shared" si="110"/>
        <v>0.32007603107413829</v>
      </c>
      <c r="S272" s="42">
        <f t="shared" si="105"/>
        <v>0</v>
      </c>
      <c r="T272" s="43">
        <f t="shared" si="111"/>
        <v>4.3887951987027392E-2</v>
      </c>
      <c r="V272" s="58">
        <f t="shared" si="106"/>
        <v>912.00000000000045</v>
      </c>
      <c r="W272" s="58">
        <f t="shared" si="107"/>
        <v>0</v>
      </c>
      <c r="Y272" s="61">
        <f t="shared" si="92"/>
        <v>129510.33333333331</v>
      </c>
      <c r="Z272" s="61">
        <f t="shared" si="93"/>
        <v>129.51033333333331</v>
      </c>
      <c r="AA272" s="61">
        <f t="shared" si="94"/>
        <v>0</v>
      </c>
      <c r="AB272" s="63">
        <f t="shared" si="95"/>
        <v>0</v>
      </c>
      <c r="AD272" s="64">
        <f t="shared" si="96"/>
        <v>0</v>
      </c>
      <c r="AE272" s="64">
        <f t="shared" si="97"/>
        <v>4.3887951987027392E-2</v>
      </c>
      <c r="AJ272" s="36" t="str">
        <f t="shared" si="98"/>
        <v/>
      </c>
    </row>
    <row r="273" spans="2:36" ht="15.75" thickBot="1" x14ac:dyDescent="0.3">
      <c r="B273" s="14" t="s">
        <v>59</v>
      </c>
      <c r="C273" s="14">
        <v>269</v>
      </c>
      <c r="D273" s="14">
        <v>269</v>
      </c>
      <c r="E273" s="44">
        <v>44.4</v>
      </c>
      <c r="F273" s="37">
        <f t="shared" si="108"/>
        <v>0.41666666666666663</v>
      </c>
      <c r="G273" s="37">
        <f t="shared" si="109"/>
        <v>1.5</v>
      </c>
      <c r="I273" s="33">
        <f t="shared" si="91"/>
        <v>12.333333333333334</v>
      </c>
      <c r="J273" s="34">
        <f t="shared" si="99"/>
        <v>759.99999999999989</v>
      </c>
      <c r="K273" s="34">
        <f t="shared" si="100"/>
        <v>143.15</v>
      </c>
      <c r="L273" s="39">
        <f t="shared" si="101"/>
        <v>151.54830000000001</v>
      </c>
      <c r="M273" s="40">
        <f t="shared" si="102"/>
        <v>1054.6983</v>
      </c>
      <c r="O273" s="45">
        <f t="shared" si="103"/>
        <v>13007.9457</v>
      </c>
      <c r="P273" s="46">
        <f t="shared" si="112"/>
        <v>13.0079457</v>
      </c>
      <c r="Q273" s="42">
        <f t="shared" si="104"/>
        <v>13.007945699999999</v>
      </c>
      <c r="R273" s="46">
        <f t="shared" si="110"/>
        <v>0.32368934932413829</v>
      </c>
      <c r="S273" s="42">
        <f t="shared" si="105"/>
        <v>0</v>
      </c>
      <c r="T273" s="43">
        <f t="shared" si="111"/>
        <v>4.3887951987027392E-2</v>
      </c>
      <c r="V273" s="58">
        <f t="shared" si="106"/>
        <v>759.99999999999989</v>
      </c>
      <c r="W273" s="58">
        <f t="shared" si="107"/>
        <v>0</v>
      </c>
      <c r="Y273" s="61">
        <f t="shared" si="92"/>
        <v>138725.33333333334</v>
      </c>
      <c r="Z273" s="61">
        <f t="shared" si="93"/>
        <v>138.72533333333334</v>
      </c>
      <c r="AA273" s="61">
        <f t="shared" si="94"/>
        <v>0</v>
      </c>
      <c r="AB273" s="63">
        <f t="shared" si="95"/>
        <v>0</v>
      </c>
      <c r="AD273" s="64">
        <f t="shared" si="96"/>
        <v>0</v>
      </c>
      <c r="AE273" s="64">
        <f t="shared" si="97"/>
        <v>4.4954065912953318E-2</v>
      </c>
      <c r="AJ273" s="36" t="str">
        <f t="shared" si="98"/>
        <v/>
      </c>
    </row>
    <row r="274" spans="2:36" ht="15.75" thickBot="1" x14ac:dyDescent="0.3">
      <c r="B274" s="14" t="s">
        <v>59</v>
      </c>
      <c r="C274" s="14">
        <v>270</v>
      </c>
      <c r="D274" s="14">
        <v>270</v>
      </c>
      <c r="E274" s="44">
        <v>45.9</v>
      </c>
      <c r="F274" s="37">
        <f t="shared" si="108"/>
        <v>0.2222222222222224</v>
      </c>
      <c r="G274" s="37">
        <f t="shared" si="109"/>
        <v>0.80000000000000071</v>
      </c>
      <c r="I274" s="33">
        <f t="shared" si="91"/>
        <v>12.75</v>
      </c>
      <c r="J274" s="34">
        <f t="shared" si="99"/>
        <v>405.33333333333366</v>
      </c>
      <c r="K274" s="34">
        <f t="shared" si="100"/>
        <v>143.15</v>
      </c>
      <c r="L274" s="39">
        <f t="shared" si="101"/>
        <v>161.96101874999999</v>
      </c>
      <c r="M274" s="40">
        <f t="shared" si="102"/>
        <v>710.44435208333357</v>
      </c>
      <c r="O274" s="45">
        <f t="shared" si="103"/>
        <v>9058.1654890625032</v>
      </c>
      <c r="P274" s="46">
        <f t="shared" si="112"/>
        <v>9.0581654890625032</v>
      </c>
      <c r="Q274" s="42">
        <f t="shared" si="104"/>
        <v>9.058165489062505</v>
      </c>
      <c r="R274" s="46">
        <f t="shared" si="110"/>
        <v>0.32620550640443341</v>
      </c>
      <c r="S274" s="42">
        <f t="shared" si="105"/>
        <v>0</v>
      </c>
      <c r="T274" s="43">
        <f t="shared" si="111"/>
        <v>4.3887951987027392E-2</v>
      </c>
      <c r="V274" s="58">
        <f t="shared" si="106"/>
        <v>405.33333333333366</v>
      </c>
      <c r="W274" s="58">
        <f t="shared" si="107"/>
        <v>0</v>
      </c>
      <c r="Y274" s="61">
        <f t="shared" si="92"/>
        <v>148257</v>
      </c>
      <c r="Z274" s="61">
        <f t="shared" si="93"/>
        <v>148.25700000000001</v>
      </c>
      <c r="AA274" s="61">
        <f t="shared" si="94"/>
        <v>0</v>
      </c>
      <c r="AB274" s="63">
        <f t="shared" si="95"/>
        <v>0</v>
      </c>
      <c r="AD274" s="64">
        <f t="shared" si="96"/>
        <v>0</v>
      </c>
      <c r="AE274" s="64">
        <f t="shared" si="97"/>
        <v>4.6005838302565584E-2</v>
      </c>
      <c r="AJ274" s="36">
        <f t="shared" si="98"/>
        <v>3838.0101333333341</v>
      </c>
    </row>
    <row r="275" spans="2:36" ht="15.75" thickBot="1" x14ac:dyDescent="0.3">
      <c r="B275" s="14" t="s">
        <v>59</v>
      </c>
      <c r="C275" s="14">
        <v>271</v>
      </c>
      <c r="D275" s="14">
        <v>271</v>
      </c>
      <c r="E275" s="44">
        <v>46</v>
      </c>
      <c r="F275" s="37">
        <f t="shared" si="108"/>
        <v>-4.1666666666666269E-2</v>
      </c>
      <c r="G275" s="37">
        <f t="shared" si="109"/>
        <v>-0.14999999999999858</v>
      </c>
      <c r="I275" s="33">
        <f t="shared" si="91"/>
        <v>12.777777777777779</v>
      </c>
      <c r="J275" s="34">
        <f t="shared" si="99"/>
        <v>-75.999999999999275</v>
      </c>
      <c r="K275" s="34">
        <f t="shared" si="100"/>
        <v>143.15</v>
      </c>
      <c r="L275" s="39">
        <f t="shared" si="101"/>
        <v>162.66750000000002</v>
      </c>
      <c r="M275" s="40">
        <f t="shared" si="102"/>
        <v>305.8175</v>
      </c>
      <c r="O275" s="45">
        <f t="shared" si="103"/>
        <v>3907.6680555555558</v>
      </c>
      <c r="P275" s="46">
        <f t="shared" si="112"/>
        <v>3.9076680555555559</v>
      </c>
      <c r="Q275" s="42">
        <f t="shared" si="104"/>
        <v>2.9365569444444541</v>
      </c>
      <c r="R275" s="46">
        <f t="shared" si="110"/>
        <v>0.32729096975319882</v>
      </c>
      <c r="S275" s="42">
        <f t="shared" si="105"/>
        <v>3838.0101333333341</v>
      </c>
      <c r="T275" s="43">
        <f t="shared" si="111"/>
        <v>4.4954065912953318E-2</v>
      </c>
      <c r="U275" s="65"/>
      <c r="V275" s="58">
        <f t="shared" si="106"/>
        <v>0</v>
      </c>
      <c r="W275" s="58">
        <f t="shared" si="107"/>
        <v>75.999999999999275</v>
      </c>
      <c r="Y275" s="61">
        <f t="shared" si="92"/>
        <v>148903.70370370371</v>
      </c>
      <c r="Z275" s="61">
        <f t="shared" si="93"/>
        <v>148.90370370370371</v>
      </c>
      <c r="AA275" s="61">
        <f t="shared" si="94"/>
        <v>2578.3703703703359</v>
      </c>
      <c r="AB275" s="63">
        <f t="shared" si="95"/>
        <v>2.5783703703703358</v>
      </c>
      <c r="AD275" s="64">
        <f t="shared" si="96"/>
        <v>-2.5783703703703358</v>
      </c>
      <c r="AE275" s="64">
        <f t="shared" si="97"/>
        <v>4.6983549660542051E-2</v>
      </c>
      <c r="AJ275" s="36">
        <f t="shared" si="98"/>
        <v>3786.3806026041666</v>
      </c>
    </row>
    <row r="276" spans="2:36" ht="15.75" thickBot="1" x14ac:dyDescent="0.3">
      <c r="B276" s="14" t="s">
        <v>59</v>
      </c>
      <c r="C276" s="14">
        <v>272</v>
      </c>
      <c r="D276" s="14">
        <v>272</v>
      </c>
      <c r="E276" s="44">
        <v>45.6</v>
      </c>
      <c r="F276" s="37">
        <f t="shared" si="108"/>
        <v>-9.7222222222222612E-2</v>
      </c>
      <c r="G276" s="37">
        <f t="shared" si="109"/>
        <v>-0.35000000000000142</v>
      </c>
      <c r="I276" s="33">
        <f t="shared" si="91"/>
        <v>12.666666666666668</v>
      </c>
      <c r="J276" s="34">
        <f t="shared" si="99"/>
        <v>-177.33333333333405</v>
      </c>
      <c r="K276" s="34">
        <f t="shared" si="100"/>
        <v>143.15</v>
      </c>
      <c r="L276" s="39">
        <f t="shared" si="101"/>
        <v>159.85080000000002</v>
      </c>
      <c r="M276" s="40">
        <f t="shared" si="102"/>
        <v>303.00080000000003</v>
      </c>
      <c r="O276" s="45">
        <f t="shared" si="103"/>
        <v>3838.0101333333341</v>
      </c>
      <c r="P276" s="46">
        <f t="shared" si="112"/>
        <v>3.8380101333333343</v>
      </c>
      <c r="Q276" s="42">
        <f t="shared" si="104"/>
        <v>1.5917879111111024</v>
      </c>
      <c r="R276" s="46">
        <f t="shared" si="110"/>
        <v>0.32835708367912475</v>
      </c>
      <c r="S276" s="42">
        <f t="shared" si="105"/>
        <v>3786.3806026041666</v>
      </c>
      <c r="T276" s="43">
        <f t="shared" si="111"/>
        <v>4.6005838302565584E-2</v>
      </c>
      <c r="U276" s="65"/>
      <c r="V276" s="58">
        <f t="shared" si="106"/>
        <v>0</v>
      </c>
      <c r="W276" s="58">
        <f t="shared" si="107"/>
        <v>177.33333333333405</v>
      </c>
      <c r="Y276" s="61">
        <f t="shared" si="92"/>
        <v>146325.33333333337</v>
      </c>
      <c r="Z276" s="61">
        <f t="shared" si="93"/>
        <v>146.32533333333336</v>
      </c>
      <c r="AA276" s="61">
        <f t="shared" si="94"/>
        <v>1919.0000000000291</v>
      </c>
      <c r="AB276" s="63">
        <f t="shared" si="95"/>
        <v>1.9190000000000291</v>
      </c>
      <c r="AD276" s="64">
        <f t="shared" si="96"/>
        <v>-1.9190000000000291</v>
      </c>
      <c r="AE276" s="64">
        <f t="shared" si="97"/>
        <v>4.7837073067949459E-2</v>
      </c>
      <c r="AJ276" s="36">
        <f t="shared" si="98"/>
        <v>3519.7608887152796</v>
      </c>
    </row>
    <row r="277" spans="2:36" ht="15.75" thickBot="1" x14ac:dyDescent="0.3">
      <c r="B277" s="14" t="s">
        <v>59</v>
      </c>
      <c r="C277" s="14">
        <v>273</v>
      </c>
      <c r="D277" s="14">
        <v>273</v>
      </c>
      <c r="E277" s="44">
        <v>45.3</v>
      </c>
      <c r="F277" s="37">
        <f t="shared" si="108"/>
        <v>-0.26388888888888867</v>
      </c>
      <c r="G277" s="37">
        <f t="shared" si="109"/>
        <v>-0.94999999999999929</v>
      </c>
      <c r="I277" s="33">
        <f t="shared" si="91"/>
        <v>12.583333333333334</v>
      </c>
      <c r="J277" s="34">
        <f t="shared" si="99"/>
        <v>-481.33333333333292</v>
      </c>
      <c r="K277" s="34">
        <f t="shared" si="100"/>
        <v>143.15</v>
      </c>
      <c r="L277" s="39">
        <f t="shared" si="101"/>
        <v>157.75441875000001</v>
      </c>
      <c r="M277" s="40">
        <f t="shared" si="102"/>
        <v>300.90441874999999</v>
      </c>
      <c r="O277" s="45">
        <f t="shared" si="103"/>
        <v>3786.3806026041666</v>
      </c>
      <c r="P277" s="46">
        <f t="shared" si="112"/>
        <v>3.7863806026041664</v>
      </c>
      <c r="Q277" s="42">
        <f t="shared" si="104"/>
        <v>-2.2703971751736063</v>
      </c>
      <c r="R277" s="46">
        <f t="shared" si="110"/>
        <v>0.32940885606873704</v>
      </c>
      <c r="S277" s="42">
        <f t="shared" si="105"/>
        <v>3519.7608887152796</v>
      </c>
      <c r="T277" s="43">
        <f t="shared" si="111"/>
        <v>4.6983549660542051E-2</v>
      </c>
      <c r="U277" s="65"/>
      <c r="V277" s="58">
        <f t="shared" si="106"/>
        <v>0</v>
      </c>
      <c r="W277" s="58">
        <f t="shared" si="107"/>
        <v>481.33333333333292</v>
      </c>
      <c r="Y277" s="61">
        <f t="shared" si="92"/>
        <v>144406.33333333334</v>
      </c>
      <c r="Z277" s="61">
        <f t="shared" si="93"/>
        <v>144.40633333333335</v>
      </c>
      <c r="AA277" s="61">
        <f t="shared" si="94"/>
        <v>10020.740740740701</v>
      </c>
      <c r="AB277" s="63">
        <f t="shared" si="95"/>
        <v>10.020740740740701</v>
      </c>
      <c r="AD277" s="64">
        <f t="shared" si="96"/>
        <v>-10.020740740740701</v>
      </c>
      <c r="AE277" s="64">
        <f t="shared" si="97"/>
        <v>4.8582287959924766E-2</v>
      </c>
      <c r="AJ277" s="36">
        <f t="shared" si="98"/>
        <v>3072.6842666666671</v>
      </c>
    </row>
    <row r="278" spans="2:36" ht="15.75" thickBot="1" x14ac:dyDescent="0.3">
      <c r="B278" s="14" t="s">
        <v>59</v>
      </c>
      <c r="C278" s="14">
        <v>274</v>
      </c>
      <c r="D278" s="14">
        <v>274</v>
      </c>
      <c r="E278" s="44">
        <v>43.7</v>
      </c>
      <c r="F278" s="37">
        <f t="shared" si="108"/>
        <v>-0.625</v>
      </c>
      <c r="G278" s="37">
        <f t="shared" si="109"/>
        <v>-2.25</v>
      </c>
      <c r="I278" s="33">
        <f t="shared" si="91"/>
        <v>12.138888888888891</v>
      </c>
      <c r="J278" s="34">
        <f t="shared" si="99"/>
        <v>-1140</v>
      </c>
      <c r="K278" s="34">
        <f t="shared" si="100"/>
        <v>143.15</v>
      </c>
      <c r="L278" s="39">
        <f t="shared" si="101"/>
        <v>146.80741875000007</v>
      </c>
      <c r="M278" s="40">
        <f t="shared" si="102"/>
        <v>289.9574187500001</v>
      </c>
      <c r="O278" s="45">
        <f t="shared" si="103"/>
        <v>3519.7608887152796</v>
      </c>
      <c r="P278" s="46">
        <f t="shared" si="112"/>
        <v>3.5197608887152798</v>
      </c>
      <c r="Q278" s="42">
        <f t="shared" si="104"/>
        <v>-10.318572444618058</v>
      </c>
      <c r="R278" s="46">
        <f t="shared" si="110"/>
        <v>0.33038656742671352</v>
      </c>
      <c r="S278" s="42">
        <f t="shared" si="105"/>
        <v>3072.6842666666671</v>
      </c>
      <c r="T278" s="43">
        <f t="shared" si="111"/>
        <v>4.7837073067949459E-2</v>
      </c>
      <c r="U278" s="65"/>
      <c r="V278" s="58">
        <f t="shared" si="106"/>
        <v>0</v>
      </c>
      <c r="W278" s="58">
        <f t="shared" si="107"/>
        <v>1140</v>
      </c>
      <c r="Y278" s="61">
        <f t="shared" si="92"/>
        <v>134385.59259259264</v>
      </c>
      <c r="Z278" s="61">
        <f t="shared" si="93"/>
        <v>134.38559259259264</v>
      </c>
      <c r="AA278" s="61">
        <f t="shared" si="94"/>
        <v>17244.259259259299</v>
      </c>
      <c r="AB278" s="63">
        <f t="shared" si="95"/>
        <v>17.244259259259298</v>
      </c>
      <c r="AD278" s="64">
        <f t="shared" si="96"/>
        <v>-17.244259259259298</v>
      </c>
      <c r="AE278" s="64">
        <f t="shared" si="97"/>
        <v>4.9203719713011185E-2</v>
      </c>
      <c r="AJ278" s="36">
        <f t="shared" si="98"/>
        <v>2682.7736111111112</v>
      </c>
    </row>
    <row r="279" spans="2:36" ht="15.75" thickBot="1" x14ac:dyDescent="0.3">
      <c r="B279" s="14" t="s">
        <v>59</v>
      </c>
      <c r="C279" s="14">
        <v>275</v>
      </c>
      <c r="D279" s="14">
        <v>275</v>
      </c>
      <c r="E279" s="44">
        <v>40.799999999999997</v>
      </c>
      <c r="F279" s="37">
        <f t="shared" si="108"/>
        <v>-0.79166666666666707</v>
      </c>
      <c r="G279" s="37">
        <f t="shared" si="109"/>
        <v>-2.8500000000000014</v>
      </c>
      <c r="I279" s="33">
        <f t="shared" si="91"/>
        <v>11.333333333333334</v>
      </c>
      <c r="J279" s="34">
        <f t="shared" si="99"/>
        <v>-1444.0000000000007</v>
      </c>
      <c r="K279" s="34">
        <f t="shared" si="100"/>
        <v>143.15</v>
      </c>
      <c r="L279" s="39">
        <f t="shared" si="101"/>
        <v>127.96920000000001</v>
      </c>
      <c r="M279" s="40">
        <f t="shared" si="102"/>
        <v>271.11920000000003</v>
      </c>
      <c r="O279" s="45">
        <f t="shared" si="103"/>
        <v>3072.6842666666671</v>
      </c>
      <c r="P279" s="46">
        <f t="shared" si="112"/>
        <v>3.0726842666666672</v>
      </c>
      <c r="Q279" s="42">
        <f t="shared" si="104"/>
        <v>-13.292649066666675</v>
      </c>
      <c r="R279" s="46">
        <f t="shared" si="110"/>
        <v>0.33124009083412093</v>
      </c>
      <c r="S279" s="42">
        <f t="shared" si="105"/>
        <v>2682.7736111111112</v>
      </c>
      <c r="T279" s="43">
        <f t="shared" si="111"/>
        <v>4.8582287959924766E-2</v>
      </c>
      <c r="U279" s="65">
        <f>SUM(S275:S284)</f>
        <v>26535.241936458337</v>
      </c>
      <c r="V279" s="58">
        <f t="shared" si="106"/>
        <v>0</v>
      </c>
      <c r="W279" s="58">
        <f t="shared" si="107"/>
        <v>1444.0000000000007</v>
      </c>
      <c r="Y279" s="61">
        <f t="shared" si="92"/>
        <v>117141.33333333334</v>
      </c>
      <c r="Z279" s="61">
        <f t="shared" si="93"/>
        <v>117.14133333333335</v>
      </c>
      <c r="AA279" s="61">
        <f t="shared" si="94"/>
        <v>15526.51851851854</v>
      </c>
      <c r="AB279" s="63">
        <f t="shared" si="95"/>
        <v>15.526518518518539</v>
      </c>
      <c r="AD279" s="64">
        <f t="shared" si="96"/>
        <v>-15.526518518518539</v>
      </c>
      <c r="AE279" s="64">
        <f t="shared" si="97"/>
        <v>4.9720033484567897E-2</v>
      </c>
      <c r="AJ279" s="36">
        <f t="shared" si="98"/>
        <v>2237.1543111111109</v>
      </c>
    </row>
    <row r="280" spans="2:36" ht="15.75" thickBot="1" x14ac:dyDescent="0.3">
      <c r="B280" s="14" t="s">
        <v>59</v>
      </c>
      <c r="C280" s="14">
        <v>276</v>
      </c>
      <c r="D280" s="14">
        <v>276</v>
      </c>
      <c r="E280" s="44">
        <v>38</v>
      </c>
      <c r="F280" s="37">
        <f t="shared" si="108"/>
        <v>-0.88888888888888862</v>
      </c>
      <c r="G280" s="37">
        <f t="shared" si="109"/>
        <v>-3.1999999999999993</v>
      </c>
      <c r="I280" s="33">
        <f t="shared" si="91"/>
        <v>10.555555555555555</v>
      </c>
      <c r="J280" s="34">
        <f t="shared" si="99"/>
        <v>-1621.3333333333328</v>
      </c>
      <c r="K280" s="34">
        <f t="shared" si="100"/>
        <v>143.15</v>
      </c>
      <c r="L280" s="39">
        <f t="shared" si="101"/>
        <v>111.00749999999999</v>
      </c>
      <c r="M280" s="40">
        <f t="shared" si="102"/>
        <v>254.1575</v>
      </c>
      <c r="O280" s="45">
        <f t="shared" si="103"/>
        <v>2682.7736111111112</v>
      </c>
      <c r="P280" s="46">
        <f t="shared" si="112"/>
        <v>2.6827736111111111</v>
      </c>
      <c r="Q280" s="42">
        <f t="shared" si="104"/>
        <v>-14.431300462962957</v>
      </c>
      <c r="R280" s="46">
        <f t="shared" si="110"/>
        <v>0.33198530572609625</v>
      </c>
      <c r="S280" s="42">
        <f t="shared" si="105"/>
        <v>2237.1543111111109</v>
      </c>
      <c r="T280" s="43">
        <f t="shared" si="111"/>
        <v>4.9203719713011185E-2</v>
      </c>
      <c r="U280" s="65"/>
      <c r="V280" s="58">
        <f t="shared" si="106"/>
        <v>0</v>
      </c>
      <c r="W280" s="58">
        <f t="shared" si="107"/>
        <v>1621.3333333333328</v>
      </c>
      <c r="Y280" s="61">
        <f t="shared" si="92"/>
        <v>101614.8148148148</v>
      </c>
      <c r="Z280" s="61">
        <f t="shared" si="93"/>
        <v>101.61481481481481</v>
      </c>
      <c r="AA280" s="61">
        <f t="shared" si="94"/>
        <v>18341.333333333328</v>
      </c>
      <c r="AB280" s="63">
        <f t="shared" si="95"/>
        <v>18.341333333333328</v>
      </c>
      <c r="AD280" s="64">
        <f t="shared" si="96"/>
        <v>-18.341333333333328</v>
      </c>
      <c r="AE280" s="64">
        <f t="shared" si="97"/>
        <v>5.0100050321228773E-2</v>
      </c>
      <c r="AJ280" s="36">
        <f t="shared" si="98"/>
        <v>1858.7295776041669</v>
      </c>
    </row>
    <row r="281" spans="2:36" ht="15.75" thickBot="1" x14ac:dyDescent="0.3">
      <c r="B281" s="14" t="s">
        <v>59</v>
      </c>
      <c r="C281" s="14">
        <v>277</v>
      </c>
      <c r="D281" s="14">
        <v>277</v>
      </c>
      <c r="E281" s="44">
        <v>34.4</v>
      </c>
      <c r="F281" s="37">
        <f t="shared" si="108"/>
        <v>-0.98611111111111127</v>
      </c>
      <c r="G281" s="37">
        <f t="shared" si="109"/>
        <v>-3.5500000000000007</v>
      </c>
      <c r="I281" s="33">
        <f t="shared" si="91"/>
        <v>9.5555555555555554</v>
      </c>
      <c r="J281" s="34">
        <f t="shared" si="99"/>
        <v>-1798.666666666667</v>
      </c>
      <c r="K281" s="34">
        <f t="shared" si="100"/>
        <v>143.15</v>
      </c>
      <c r="L281" s="39">
        <f t="shared" si="101"/>
        <v>90.970799999999983</v>
      </c>
      <c r="M281" s="40">
        <f t="shared" si="102"/>
        <v>234.12079999999997</v>
      </c>
      <c r="O281" s="45">
        <f t="shared" si="103"/>
        <v>2237.1543111111109</v>
      </c>
      <c r="P281" s="46">
        <f t="shared" si="112"/>
        <v>2.237154311111111</v>
      </c>
      <c r="Q281" s="42">
        <f t="shared" si="104"/>
        <v>-14.95010494814815</v>
      </c>
      <c r="R281" s="46">
        <f t="shared" si="110"/>
        <v>0.33260673747918268</v>
      </c>
      <c r="S281" s="42">
        <f t="shared" si="105"/>
        <v>1858.7295776041669</v>
      </c>
      <c r="T281" s="43">
        <f t="shared" si="111"/>
        <v>4.9720033484567897E-2</v>
      </c>
      <c r="U281" s="65"/>
      <c r="V281" s="58">
        <f t="shared" si="106"/>
        <v>0</v>
      </c>
      <c r="W281" s="58">
        <f t="shared" si="107"/>
        <v>1798.666666666667</v>
      </c>
      <c r="Y281" s="61">
        <f t="shared" si="92"/>
        <v>83273.481481481474</v>
      </c>
      <c r="Z281" s="61">
        <f t="shared" si="93"/>
        <v>83.273481481481468</v>
      </c>
      <c r="AA281" s="61">
        <f t="shared" si="94"/>
        <v>16083.148148148131</v>
      </c>
      <c r="AB281" s="63">
        <f t="shared" si="95"/>
        <v>16.08314814814813</v>
      </c>
      <c r="AD281" s="64">
        <f t="shared" si="96"/>
        <v>-16.08314814814813</v>
      </c>
      <c r="AE281" s="64">
        <f t="shared" si="97"/>
        <v>5.0394557377170128E-2</v>
      </c>
      <c r="AJ281" s="36">
        <f t="shared" si="98"/>
        <v>1368.0606119791669</v>
      </c>
    </row>
    <row r="282" spans="2:36" ht="15.75" thickBot="1" x14ac:dyDescent="0.3">
      <c r="B282" s="14" t="s">
        <v>59</v>
      </c>
      <c r="C282" s="14">
        <v>278</v>
      </c>
      <c r="D282" s="14">
        <v>278</v>
      </c>
      <c r="E282" s="44">
        <v>30.9</v>
      </c>
      <c r="F282" s="37">
        <f t="shared" si="108"/>
        <v>-1.2361111111111109</v>
      </c>
      <c r="G282" s="37">
        <f t="shared" si="109"/>
        <v>-4.4499999999999993</v>
      </c>
      <c r="I282" s="33">
        <f t="shared" si="91"/>
        <v>8.5833333333333339</v>
      </c>
      <c r="J282" s="34">
        <f t="shared" si="99"/>
        <v>-2254.6666666666665</v>
      </c>
      <c r="K282" s="34">
        <f t="shared" si="100"/>
        <v>143.15</v>
      </c>
      <c r="L282" s="39">
        <f t="shared" si="101"/>
        <v>73.401018750000006</v>
      </c>
      <c r="M282" s="40">
        <f t="shared" si="102"/>
        <v>216.55101875000003</v>
      </c>
      <c r="O282" s="45">
        <f t="shared" si="103"/>
        <v>1858.7295776041669</v>
      </c>
      <c r="P282" s="46">
        <f t="shared" si="112"/>
        <v>1.858729577604167</v>
      </c>
      <c r="Q282" s="42">
        <f t="shared" si="104"/>
        <v>-17.493825977951385</v>
      </c>
      <c r="R282" s="46">
        <f t="shared" si="110"/>
        <v>0.33312305125073938</v>
      </c>
      <c r="S282" s="42">
        <f t="shared" si="105"/>
        <v>1368.0606119791669</v>
      </c>
      <c r="T282" s="43">
        <f t="shared" si="111"/>
        <v>5.0100050321228773E-2</v>
      </c>
      <c r="U282" s="65"/>
      <c r="V282" s="58">
        <f t="shared" si="106"/>
        <v>0</v>
      </c>
      <c r="W282" s="58">
        <f t="shared" si="107"/>
        <v>2254.6666666666665</v>
      </c>
      <c r="Y282" s="61">
        <f t="shared" si="92"/>
        <v>67190.333333333343</v>
      </c>
      <c r="Z282" s="61">
        <f t="shared" si="93"/>
        <v>67.190333333333342</v>
      </c>
      <c r="AA282" s="61">
        <f t="shared" si="94"/>
        <v>21432</v>
      </c>
      <c r="AB282" s="63">
        <f t="shared" si="95"/>
        <v>21.431999999999999</v>
      </c>
      <c r="AD282" s="64">
        <f t="shared" si="96"/>
        <v>-21.431999999999999</v>
      </c>
      <c r="AE282" s="64">
        <f t="shared" si="97"/>
        <v>5.1258852524932473E-2</v>
      </c>
      <c r="AJ282" s="36">
        <f t="shared" si="98"/>
        <v>1060.2254013888889</v>
      </c>
    </row>
    <row r="283" spans="2:36" ht="15.75" thickBot="1" x14ac:dyDescent="0.3">
      <c r="B283" s="14" t="s">
        <v>59</v>
      </c>
      <c r="C283" s="14">
        <v>279</v>
      </c>
      <c r="D283" s="14">
        <v>279</v>
      </c>
      <c r="E283" s="44">
        <v>25.5</v>
      </c>
      <c r="F283" s="37">
        <f t="shared" si="108"/>
        <v>-1.3194444444444444</v>
      </c>
      <c r="G283" s="37">
        <f t="shared" si="109"/>
        <v>-4.75</v>
      </c>
      <c r="I283" s="33">
        <f t="shared" si="91"/>
        <v>7.0833333333333339</v>
      </c>
      <c r="J283" s="34">
        <f t="shared" si="99"/>
        <v>-2406.6666666666665</v>
      </c>
      <c r="K283" s="34">
        <f t="shared" si="100"/>
        <v>143.15</v>
      </c>
      <c r="L283" s="39">
        <f t="shared" si="101"/>
        <v>49.987968750000007</v>
      </c>
      <c r="M283" s="40">
        <f t="shared" si="102"/>
        <v>193.13796875000003</v>
      </c>
      <c r="O283" s="45">
        <f t="shared" si="103"/>
        <v>1368.0606119791669</v>
      </c>
      <c r="P283" s="46">
        <f t="shared" si="112"/>
        <v>1.368060611979167</v>
      </c>
      <c r="Q283" s="42">
        <f t="shared" si="104"/>
        <v>-15.679161610243055</v>
      </c>
      <c r="R283" s="46">
        <f t="shared" si="110"/>
        <v>0.33350306808740027</v>
      </c>
      <c r="S283" s="42">
        <f t="shared" si="105"/>
        <v>1060.2254013888889</v>
      </c>
      <c r="T283" s="43">
        <f t="shared" si="111"/>
        <v>5.0394557377170128E-2</v>
      </c>
      <c r="U283" s="65"/>
      <c r="V283" s="58">
        <f t="shared" si="106"/>
        <v>0</v>
      </c>
      <c r="W283" s="58">
        <f t="shared" si="107"/>
        <v>2406.6666666666665</v>
      </c>
      <c r="Y283" s="61">
        <f t="shared" si="92"/>
        <v>45758.333333333343</v>
      </c>
      <c r="Z283" s="61">
        <f t="shared" si="93"/>
        <v>45.75833333333334</v>
      </c>
      <c r="AA283" s="61">
        <f t="shared" si="94"/>
        <v>13531.518518518526</v>
      </c>
      <c r="AB283" s="63">
        <f t="shared" si="95"/>
        <v>13.531518518518526</v>
      </c>
      <c r="AD283" s="64">
        <f t="shared" si="96"/>
        <v>-13.531518518518526</v>
      </c>
      <c r="AE283" s="64">
        <f t="shared" si="97"/>
        <v>5.1258852524932473E-2</v>
      </c>
      <c r="AJ283" s="36">
        <f t="shared" si="98"/>
        <v>3111.4625319444444</v>
      </c>
    </row>
    <row r="284" spans="2:36" ht="15.75" thickBot="1" x14ac:dyDescent="0.3">
      <c r="B284" s="14" t="s">
        <v>59</v>
      </c>
      <c r="C284" s="14">
        <v>280</v>
      </c>
      <c r="D284" s="14">
        <v>280</v>
      </c>
      <c r="E284" s="44">
        <v>21.4</v>
      </c>
      <c r="F284" s="37">
        <f t="shared" si="108"/>
        <v>-0.73611111111111116</v>
      </c>
      <c r="G284" s="37">
        <f t="shared" si="109"/>
        <v>-2.6500000000000004</v>
      </c>
      <c r="I284" s="33">
        <f t="shared" si="91"/>
        <v>5.9444444444444446</v>
      </c>
      <c r="J284" s="34">
        <f t="shared" si="99"/>
        <v>-1342.6666666666667</v>
      </c>
      <c r="K284" s="34">
        <f t="shared" si="100"/>
        <v>143.15</v>
      </c>
      <c r="L284" s="39">
        <f t="shared" si="101"/>
        <v>35.205675000000006</v>
      </c>
      <c r="M284" s="40">
        <f t="shared" si="102"/>
        <v>178.35567500000002</v>
      </c>
      <c r="O284" s="45">
        <f t="shared" si="103"/>
        <v>1060.2254013888889</v>
      </c>
      <c r="P284" s="46">
        <f t="shared" si="112"/>
        <v>1.060225401388889</v>
      </c>
      <c r="Q284" s="42">
        <f t="shared" si="104"/>
        <v>-6.921182006018519</v>
      </c>
      <c r="R284" s="46">
        <f t="shared" si="110"/>
        <v>0.33379757514334163</v>
      </c>
      <c r="S284" s="42">
        <f t="shared" si="105"/>
        <v>3111.4625319444444</v>
      </c>
      <c r="T284" s="43">
        <f t="shared" si="111"/>
        <v>5.1258852524932473E-2</v>
      </c>
      <c r="U284" s="65"/>
      <c r="V284" s="58">
        <f t="shared" si="106"/>
        <v>0</v>
      </c>
      <c r="W284" s="58">
        <f t="shared" si="107"/>
        <v>1342.6666666666667</v>
      </c>
      <c r="Y284" s="61">
        <f t="shared" si="92"/>
        <v>32226.814814814818</v>
      </c>
      <c r="Z284" s="61">
        <f t="shared" si="93"/>
        <v>32.226814814814816</v>
      </c>
      <c r="AA284" s="61">
        <f t="shared" si="94"/>
        <v>3512.8888888888869</v>
      </c>
      <c r="AB284" s="63">
        <f t="shared" si="95"/>
        <v>3.5128888888888867</v>
      </c>
      <c r="AD284" s="64">
        <f t="shared" si="96"/>
        <v>-3.5128888888888867</v>
      </c>
      <c r="AE284" s="64">
        <f t="shared" si="97"/>
        <v>5.1258852524932473E-2</v>
      </c>
      <c r="AJ284" s="36" t="str">
        <f t="shared" si="98"/>
        <v/>
      </c>
    </row>
    <row r="285" spans="2:36" ht="15.75" thickBot="1" x14ac:dyDescent="0.3">
      <c r="B285" s="14" t="s">
        <v>59</v>
      </c>
      <c r="C285" s="14">
        <v>281</v>
      </c>
      <c r="D285" s="14">
        <v>281</v>
      </c>
      <c r="E285" s="44">
        <v>20.2</v>
      </c>
      <c r="F285" s="37">
        <f t="shared" si="108"/>
        <v>0.20833333333333331</v>
      </c>
      <c r="G285" s="37">
        <f t="shared" si="109"/>
        <v>0.75</v>
      </c>
      <c r="I285" s="33">
        <f t="shared" si="91"/>
        <v>5.6111111111111116</v>
      </c>
      <c r="J285" s="34">
        <f t="shared" si="99"/>
        <v>379.99999999999994</v>
      </c>
      <c r="K285" s="34">
        <f t="shared" si="100"/>
        <v>143.15</v>
      </c>
      <c r="L285" s="39">
        <f t="shared" si="101"/>
        <v>31.368075000000005</v>
      </c>
      <c r="M285" s="40">
        <f t="shared" si="102"/>
        <v>554.51807499999995</v>
      </c>
      <c r="O285" s="45">
        <f t="shared" si="103"/>
        <v>3111.4625319444444</v>
      </c>
      <c r="P285" s="46">
        <f t="shared" si="112"/>
        <v>3.1114625319444444</v>
      </c>
      <c r="Q285" s="42">
        <f t="shared" si="104"/>
        <v>3.1114625319444444</v>
      </c>
      <c r="R285" s="46">
        <f t="shared" si="110"/>
        <v>0.334661870291104</v>
      </c>
      <c r="S285" s="42">
        <f t="shared" si="105"/>
        <v>0</v>
      </c>
      <c r="T285" s="43">
        <f t="shared" si="111"/>
        <v>5.1258852524932473E-2</v>
      </c>
      <c r="V285" s="58">
        <f t="shared" si="106"/>
        <v>379.99999999999994</v>
      </c>
      <c r="W285" s="58">
        <f t="shared" si="107"/>
        <v>0</v>
      </c>
      <c r="Y285" s="61">
        <f t="shared" si="92"/>
        <v>28713.925925925931</v>
      </c>
      <c r="Z285" s="61">
        <f t="shared" si="93"/>
        <v>28.713925925925931</v>
      </c>
      <c r="AA285" s="61">
        <f t="shared" si="94"/>
        <v>0</v>
      </c>
      <c r="AB285" s="63">
        <f t="shared" si="95"/>
        <v>0</v>
      </c>
      <c r="AD285" s="64">
        <f t="shared" si="96"/>
        <v>0</v>
      </c>
      <c r="AE285" s="64">
        <f t="shared" si="97"/>
        <v>5.1258852524932473E-2</v>
      </c>
      <c r="AJ285" s="36" t="str">
        <f t="shared" si="98"/>
        <v/>
      </c>
    </row>
    <row r="286" spans="2:36" ht="15.75" thickBot="1" x14ac:dyDescent="0.3">
      <c r="B286" s="14" t="s">
        <v>59</v>
      </c>
      <c r="C286" s="14">
        <v>282</v>
      </c>
      <c r="D286" s="14">
        <v>282</v>
      </c>
      <c r="E286" s="44">
        <v>22.9</v>
      </c>
      <c r="F286" s="37">
        <f t="shared" si="108"/>
        <v>0.88888888888888917</v>
      </c>
      <c r="G286" s="37">
        <f t="shared" si="109"/>
        <v>3.2000000000000011</v>
      </c>
      <c r="I286" s="33">
        <f t="shared" si="91"/>
        <v>6.3611111111111107</v>
      </c>
      <c r="J286" s="34">
        <f t="shared" si="99"/>
        <v>1621.3333333333339</v>
      </c>
      <c r="K286" s="34">
        <f t="shared" si="100"/>
        <v>143.15</v>
      </c>
      <c r="L286" s="39">
        <f t="shared" si="101"/>
        <v>40.314018749999988</v>
      </c>
      <c r="M286" s="40">
        <f t="shared" si="102"/>
        <v>1804.7973520833339</v>
      </c>
      <c r="O286" s="45">
        <f t="shared" si="103"/>
        <v>11480.516489641206</v>
      </c>
      <c r="P286" s="46">
        <f t="shared" si="112"/>
        <v>11.480516489641206</v>
      </c>
      <c r="Q286" s="42">
        <f t="shared" si="104"/>
        <v>11.480516489641207</v>
      </c>
      <c r="R286" s="46">
        <f t="shared" si="110"/>
        <v>0.33785090264933765</v>
      </c>
      <c r="S286" s="42">
        <f t="shared" si="105"/>
        <v>0</v>
      </c>
      <c r="T286" s="43">
        <f t="shared" si="111"/>
        <v>5.1258852524932473E-2</v>
      </c>
      <c r="V286" s="58">
        <f t="shared" si="106"/>
        <v>1621.3333333333339</v>
      </c>
      <c r="W286" s="58">
        <f t="shared" si="107"/>
        <v>0</v>
      </c>
      <c r="Y286" s="61">
        <f t="shared" si="92"/>
        <v>36902.92592592592</v>
      </c>
      <c r="Z286" s="61">
        <f t="shared" si="93"/>
        <v>36.902925925925921</v>
      </c>
      <c r="AA286" s="61">
        <f t="shared" si="94"/>
        <v>0</v>
      </c>
      <c r="AB286" s="63">
        <f t="shared" si="95"/>
        <v>0</v>
      </c>
      <c r="AD286" s="64">
        <f t="shared" si="96"/>
        <v>0</v>
      </c>
      <c r="AE286" s="64">
        <f t="shared" si="97"/>
        <v>5.1258852524932473E-2</v>
      </c>
      <c r="AJ286" s="36" t="str">
        <f t="shared" si="98"/>
        <v/>
      </c>
    </row>
    <row r="287" spans="2:36" ht="15.75" thickBot="1" x14ac:dyDescent="0.3">
      <c r="B287" s="14" t="s">
        <v>59</v>
      </c>
      <c r="C287" s="14">
        <v>283</v>
      </c>
      <c r="D287" s="14">
        <v>283</v>
      </c>
      <c r="E287" s="44">
        <v>26.6</v>
      </c>
      <c r="F287" s="37">
        <f t="shared" si="108"/>
        <v>1.0138888888888891</v>
      </c>
      <c r="G287" s="37">
        <f t="shared" si="109"/>
        <v>3.6500000000000004</v>
      </c>
      <c r="I287" s="33">
        <f t="shared" si="91"/>
        <v>7.3888888888888893</v>
      </c>
      <c r="J287" s="34">
        <f t="shared" si="99"/>
        <v>1849.3333333333337</v>
      </c>
      <c r="K287" s="34">
        <f t="shared" si="100"/>
        <v>143.15</v>
      </c>
      <c r="L287" s="39">
        <f t="shared" si="101"/>
        <v>54.393675000000002</v>
      </c>
      <c r="M287" s="40">
        <f t="shared" si="102"/>
        <v>2046.8770083333338</v>
      </c>
      <c r="O287" s="45">
        <f t="shared" si="103"/>
        <v>15124.146783796301</v>
      </c>
      <c r="P287" s="46">
        <f t="shared" si="112"/>
        <v>15.1241467837963</v>
      </c>
      <c r="Q287" s="42">
        <f t="shared" si="104"/>
        <v>15.1241467837963</v>
      </c>
      <c r="R287" s="46">
        <f t="shared" si="110"/>
        <v>0.3420520545337255</v>
      </c>
      <c r="S287" s="42">
        <f t="shared" si="105"/>
        <v>0</v>
      </c>
      <c r="T287" s="43">
        <f t="shared" si="111"/>
        <v>5.1258852524932473E-2</v>
      </c>
      <c r="V287" s="58">
        <f t="shared" si="106"/>
        <v>1849.3333333333337</v>
      </c>
      <c r="W287" s="58">
        <f t="shared" si="107"/>
        <v>0</v>
      </c>
      <c r="Y287" s="61">
        <f t="shared" si="92"/>
        <v>49791.259259259263</v>
      </c>
      <c r="Z287" s="61">
        <f t="shared" si="93"/>
        <v>49.791259259259263</v>
      </c>
      <c r="AA287" s="61">
        <f t="shared" si="94"/>
        <v>0</v>
      </c>
      <c r="AB287" s="63">
        <f t="shared" si="95"/>
        <v>0</v>
      </c>
      <c r="AD287" s="64">
        <f t="shared" si="96"/>
        <v>0</v>
      </c>
      <c r="AE287" s="64">
        <f t="shared" si="97"/>
        <v>5.1258852524932473E-2</v>
      </c>
      <c r="AJ287" s="36" t="str">
        <f t="shared" si="98"/>
        <v/>
      </c>
    </row>
    <row r="288" spans="2:36" ht="15.75" thickBot="1" x14ac:dyDescent="0.3">
      <c r="B288" s="14" t="s">
        <v>59</v>
      </c>
      <c r="C288" s="14">
        <v>284</v>
      </c>
      <c r="D288" s="14">
        <v>284</v>
      </c>
      <c r="E288" s="44">
        <v>30.2</v>
      </c>
      <c r="F288" s="37">
        <f t="shared" si="108"/>
        <v>1.0416666666666667</v>
      </c>
      <c r="G288" s="37">
        <f t="shared" si="109"/>
        <v>3.75</v>
      </c>
      <c r="I288" s="33">
        <f t="shared" si="91"/>
        <v>8.3888888888888893</v>
      </c>
      <c r="J288" s="34">
        <f t="shared" si="99"/>
        <v>1900.0000000000002</v>
      </c>
      <c r="K288" s="34">
        <f t="shared" si="100"/>
        <v>143.15</v>
      </c>
      <c r="L288" s="39">
        <f t="shared" si="101"/>
        <v>70.113075000000009</v>
      </c>
      <c r="M288" s="40">
        <f t="shared" si="102"/>
        <v>2113.2630750000003</v>
      </c>
      <c r="O288" s="45">
        <f t="shared" si="103"/>
        <v>17727.92912916667</v>
      </c>
      <c r="P288" s="46">
        <f t="shared" si="112"/>
        <v>17.727929129166672</v>
      </c>
      <c r="Q288" s="42">
        <f t="shared" si="104"/>
        <v>17.727929129166672</v>
      </c>
      <c r="R288" s="46">
        <f t="shared" si="110"/>
        <v>0.34697647929182734</v>
      </c>
      <c r="S288" s="42">
        <f t="shared" si="105"/>
        <v>0</v>
      </c>
      <c r="T288" s="43">
        <f t="shared" si="111"/>
        <v>5.1258852524932473E-2</v>
      </c>
      <c r="V288" s="58">
        <f t="shared" si="106"/>
        <v>1900.0000000000002</v>
      </c>
      <c r="W288" s="58">
        <f t="shared" si="107"/>
        <v>0</v>
      </c>
      <c r="Y288" s="61">
        <f t="shared" si="92"/>
        <v>64180.592592592606</v>
      </c>
      <c r="Z288" s="61">
        <f t="shared" si="93"/>
        <v>64.180592592592603</v>
      </c>
      <c r="AA288" s="61">
        <f t="shared" si="94"/>
        <v>0</v>
      </c>
      <c r="AB288" s="63">
        <f t="shared" si="95"/>
        <v>0</v>
      </c>
      <c r="AD288" s="64">
        <f t="shared" si="96"/>
        <v>0</v>
      </c>
      <c r="AE288" s="64">
        <f t="shared" si="97"/>
        <v>5.1258852524932473E-2</v>
      </c>
      <c r="AJ288" s="36" t="str">
        <f t="shared" si="98"/>
        <v/>
      </c>
    </row>
    <row r="289" spans="2:36" ht="15.75" thickBot="1" x14ac:dyDescent="0.3">
      <c r="B289" s="14" t="s">
        <v>59</v>
      </c>
      <c r="C289" s="14">
        <v>285</v>
      </c>
      <c r="D289" s="14">
        <v>285</v>
      </c>
      <c r="E289" s="44">
        <v>34.1</v>
      </c>
      <c r="F289" s="37">
        <f t="shared" si="108"/>
        <v>0.99999999999999989</v>
      </c>
      <c r="G289" s="37">
        <f t="shared" si="109"/>
        <v>3.5999999999999996</v>
      </c>
      <c r="I289" s="33">
        <f t="shared" si="91"/>
        <v>9.4722222222222232</v>
      </c>
      <c r="J289" s="34">
        <f t="shared" si="99"/>
        <v>1823.9999999999998</v>
      </c>
      <c r="K289" s="34">
        <f t="shared" si="100"/>
        <v>143.15</v>
      </c>
      <c r="L289" s="39">
        <f t="shared" si="101"/>
        <v>89.391018750000015</v>
      </c>
      <c r="M289" s="40">
        <f t="shared" si="102"/>
        <v>2056.5410187499997</v>
      </c>
      <c r="O289" s="45">
        <f t="shared" si="103"/>
        <v>19480.013538715277</v>
      </c>
      <c r="P289" s="46">
        <f t="shared" si="112"/>
        <v>19.480013538715276</v>
      </c>
      <c r="Q289" s="42">
        <f t="shared" si="104"/>
        <v>19.480013538715276</v>
      </c>
      <c r="R289" s="46">
        <f t="shared" si="110"/>
        <v>0.3523875941636927</v>
      </c>
      <c r="S289" s="42">
        <f t="shared" si="105"/>
        <v>0</v>
      </c>
      <c r="T289" s="43">
        <f t="shared" si="111"/>
        <v>5.1258852524932473E-2</v>
      </c>
      <c r="V289" s="58">
        <f t="shared" si="106"/>
        <v>1823.9999999999998</v>
      </c>
      <c r="W289" s="58">
        <f t="shared" si="107"/>
        <v>0</v>
      </c>
      <c r="Y289" s="61">
        <f t="shared" si="92"/>
        <v>81827.37037037038</v>
      </c>
      <c r="Z289" s="61">
        <f t="shared" si="93"/>
        <v>81.827370370370375</v>
      </c>
      <c r="AA289" s="61">
        <f t="shared" si="94"/>
        <v>0</v>
      </c>
      <c r="AB289" s="63">
        <f t="shared" si="95"/>
        <v>0</v>
      </c>
      <c r="AD289" s="64">
        <f t="shared" si="96"/>
        <v>0</v>
      </c>
      <c r="AE289" s="64">
        <f t="shared" si="97"/>
        <v>5.1258852524932473E-2</v>
      </c>
      <c r="AJ289" s="36" t="str">
        <f t="shared" si="98"/>
        <v/>
      </c>
    </row>
    <row r="290" spans="2:36" ht="15.75" thickBot="1" x14ac:dyDescent="0.3">
      <c r="B290" s="14" t="s">
        <v>59</v>
      </c>
      <c r="C290" s="14">
        <v>286</v>
      </c>
      <c r="D290" s="14">
        <v>286</v>
      </c>
      <c r="E290" s="44">
        <v>37.4</v>
      </c>
      <c r="F290" s="37">
        <f t="shared" si="108"/>
        <v>0.91666666666666685</v>
      </c>
      <c r="G290" s="37">
        <f t="shared" si="109"/>
        <v>3.3000000000000007</v>
      </c>
      <c r="I290" s="33">
        <f t="shared" si="91"/>
        <v>10.388888888888889</v>
      </c>
      <c r="J290" s="34">
        <f t="shared" si="99"/>
        <v>1672.0000000000002</v>
      </c>
      <c r="K290" s="34">
        <f t="shared" si="100"/>
        <v>143.15</v>
      </c>
      <c r="L290" s="39">
        <f t="shared" si="101"/>
        <v>107.52967500000001</v>
      </c>
      <c r="M290" s="40">
        <f t="shared" si="102"/>
        <v>1922.6796750000003</v>
      </c>
      <c r="O290" s="45">
        <f t="shared" si="103"/>
        <v>19974.505512500004</v>
      </c>
      <c r="P290" s="46">
        <f t="shared" si="112"/>
        <v>19.974505512500002</v>
      </c>
      <c r="Q290" s="42">
        <f t="shared" si="104"/>
        <v>19.974505512500002</v>
      </c>
      <c r="R290" s="46">
        <f t="shared" si="110"/>
        <v>0.35793606791716492</v>
      </c>
      <c r="S290" s="42">
        <f t="shared" si="105"/>
        <v>0</v>
      </c>
      <c r="T290" s="43">
        <f t="shared" si="111"/>
        <v>5.1258852524932473E-2</v>
      </c>
      <c r="V290" s="58">
        <f t="shared" si="106"/>
        <v>1672.0000000000002</v>
      </c>
      <c r="W290" s="58">
        <f t="shared" si="107"/>
        <v>0</v>
      </c>
      <c r="Y290" s="61">
        <f t="shared" si="92"/>
        <v>98431.25925925927</v>
      </c>
      <c r="Z290" s="61">
        <f t="shared" si="93"/>
        <v>98.431259259259264</v>
      </c>
      <c r="AA290" s="61">
        <f t="shared" si="94"/>
        <v>0</v>
      </c>
      <c r="AB290" s="63">
        <f t="shared" si="95"/>
        <v>0</v>
      </c>
      <c r="AD290" s="64">
        <f t="shared" si="96"/>
        <v>0</v>
      </c>
      <c r="AE290" s="64">
        <f t="shared" si="97"/>
        <v>5.1258852524932473E-2</v>
      </c>
      <c r="AJ290" s="36" t="str">
        <f t="shared" si="98"/>
        <v/>
      </c>
    </row>
    <row r="291" spans="2:36" ht="15.75" thickBot="1" x14ac:dyDescent="0.3">
      <c r="B291" s="14" t="s">
        <v>59</v>
      </c>
      <c r="C291" s="14">
        <v>287</v>
      </c>
      <c r="D291" s="14">
        <v>287</v>
      </c>
      <c r="E291" s="44">
        <v>40.700000000000003</v>
      </c>
      <c r="F291" s="37">
        <f t="shared" si="108"/>
        <v>0.91666666666666685</v>
      </c>
      <c r="G291" s="37">
        <f t="shared" si="109"/>
        <v>3.3000000000000007</v>
      </c>
      <c r="I291" s="33">
        <f t="shared" si="91"/>
        <v>11.305555555555557</v>
      </c>
      <c r="J291" s="34">
        <f t="shared" si="99"/>
        <v>1672.0000000000002</v>
      </c>
      <c r="K291" s="34">
        <f t="shared" si="100"/>
        <v>143.15</v>
      </c>
      <c r="L291" s="39">
        <f t="shared" si="101"/>
        <v>127.34266875000003</v>
      </c>
      <c r="M291" s="40">
        <f t="shared" si="102"/>
        <v>1942.4926687500001</v>
      </c>
      <c r="O291" s="45">
        <f t="shared" si="103"/>
        <v>21960.958782812504</v>
      </c>
      <c r="P291" s="46">
        <f t="shared" si="112"/>
        <v>21.960958782812504</v>
      </c>
      <c r="Q291" s="42">
        <f t="shared" si="104"/>
        <v>21.960958782812508</v>
      </c>
      <c r="R291" s="46">
        <f t="shared" si="110"/>
        <v>0.36403633424572396</v>
      </c>
      <c r="S291" s="42">
        <f t="shared" si="105"/>
        <v>0</v>
      </c>
      <c r="T291" s="43">
        <f t="shared" si="111"/>
        <v>5.1258852524932473E-2</v>
      </c>
      <c r="V291" s="58">
        <f t="shared" si="106"/>
        <v>1672.0000000000002</v>
      </c>
      <c r="W291" s="58">
        <f t="shared" si="107"/>
        <v>0</v>
      </c>
      <c r="Y291" s="61">
        <f t="shared" si="92"/>
        <v>116567.81481481485</v>
      </c>
      <c r="Z291" s="61">
        <f t="shared" si="93"/>
        <v>116.56781481481485</v>
      </c>
      <c r="AA291" s="61">
        <f t="shared" si="94"/>
        <v>0</v>
      </c>
      <c r="AB291" s="63">
        <f t="shared" si="95"/>
        <v>0</v>
      </c>
      <c r="AD291" s="64">
        <f t="shared" si="96"/>
        <v>0</v>
      </c>
      <c r="AE291" s="64">
        <f t="shared" si="97"/>
        <v>5.1258852524932473E-2</v>
      </c>
      <c r="AJ291" s="36" t="str">
        <f t="shared" si="98"/>
        <v/>
      </c>
    </row>
    <row r="292" spans="2:36" ht="15.75" thickBot="1" x14ac:dyDescent="0.3">
      <c r="B292" s="14" t="s">
        <v>59</v>
      </c>
      <c r="C292" s="14">
        <v>288</v>
      </c>
      <c r="D292" s="14">
        <v>288</v>
      </c>
      <c r="E292" s="44">
        <v>44</v>
      </c>
      <c r="F292" s="37">
        <f t="shared" si="108"/>
        <v>0.91666666666666585</v>
      </c>
      <c r="G292" s="37">
        <f t="shared" si="109"/>
        <v>3.2999999999999972</v>
      </c>
      <c r="I292" s="33">
        <f t="shared" si="91"/>
        <v>12.222222222222223</v>
      </c>
      <c r="J292" s="34">
        <f t="shared" si="99"/>
        <v>1671.9999999999984</v>
      </c>
      <c r="K292" s="34">
        <f t="shared" si="100"/>
        <v>143.15</v>
      </c>
      <c r="L292" s="39">
        <f t="shared" si="101"/>
        <v>148.83000000000001</v>
      </c>
      <c r="M292" s="40">
        <f t="shared" si="102"/>
        <v>1963.9799999999984</v>
      </c>
      <c r="O292" s="45">
        <f t="shared" si="103"/>
        <v>24004.199999999983</v>
      </c>
      <c r="P292" s="46">
        <f t="shared" si="112"/>
        <v>24.004199999999983</v>
      </c>
      <c r="Q292" s="42">
        <f t="shared" si="104"/>
        <v>24.004199999999983</v>
      </c>
      <c r="R292" s="46">
        <f t="shared" si="110"/>
        <v>0.37070416757905728</v>
      </c>
      <c r="S292" s="42">
        <f t="shared" si="105"/>
        <v>0</v>
      </c>
      <c r="T292" s="43">
        <f t="shared" si="111"/>
        <v>5.1258852524932473E-2</v>
      </c>
      <c r="V292" s="58">
        <f t="shared" si="106"/>
        <v>1671.9999999999984</v>
      </c>
      <c r="W292" s="58">
        <f t="shared" si="107"/>
        <v>0</v>
      </c>
      <c r="Y292" s="61">
        <f t="shared" si="92"/>
        <v>136237.03703703705</v>
      </c>
      <c r="Z292" s="61">
        <f t="shared" si="93"/>
        <v>136.23703703703706</v>
      </c>
      <c r="AA292" s="61">
        <f t="shared" si="94"/>
        <v>0</v>
      </c>
      <c r="AB292" s="63">
        <f t="shared" si="95"/>
        <v>0</v>
      </c>
      <c r="AD292" s="64">
        <f t="shared" si="96"/>
        <v>0</v>
      </c>
      <c r="AE292" s="64">
        <f t="shared" si="97"/>
        <v>5.1258852524932473E-2</v>
      </c>
      <c r="AJ292" s="36" t="str">
        <f t="shared" si="98"/>
        <v/>
      </c>
    </row>
    <row r="293" spans="2:36" ht="15.75" thickBot="1" x14ac:dyDescent="0.3">
      <c r="B293" s="14" t="s">
        <v>59</v>
      </c>
      <c r="C293" s="14">
        <v>289</v>
      </c>
      <c r="D293" s="14">
        <v>289</v>
      </c>
      <c r="E293" s="44">
        <v>47.3</v>
      </c>
      <c r="F293" s="37">
        <f t="shared" si="108"/>
        <v>0.72222222222222265</v>
      </c>
      <c r="G293" s="37">
        <f t="shared" si="109"/>
        <v>2.6000000000000014</v>
      </c>
      <c r="I293" s="33">
        <f t="shared" si="91"/>
        <v>13.138888888888889</v>
      </c>
      <c r="J293" s="34">
        <f t="shared" si="99"/>
        <v>1317.3333333333342</v>
      </c>
      <c r="K293" s="34">
        <f t="shared" si="100"/>
        <v>143.15</v>
      </c>
      <c r="L293" s="39">
        <f t="shared" si="101"/>
        <v>171.99166875</v>
      </c>
      <c r="M293" s="40">
        <f t="shared" si="102"/>
        <v>1632.4750020833342</v>
      </c>
      <c r="O293" s="45">
        <f t="shared" si="103"/>
        <v>21448.907666261584</v>
      </c>
      <c r="P293" s="46">
        <f t="shared" si="112"/>
        <v>21.448907666261583</v>
      </c>
      <c r="Q293" s="42">
        <f t="shared" si="104"/>
        <v>21.448907666261583</v>
      </c>
      <c r="R293" s="46">
        <f t="shared" si="110"/>
        <v>0.37666219748635216</v>
      </c>
      <c r="S293" s="42">
        <f t="shared" si="105"/>
        <v>0</v>
      </c>
      <c r="T293" s="43">
        <f t="shared" si="111"/>
        <v>5.1258852524932473E-2</v>
      </c>
      <c r="V293" s="58">
        <f t="shared" si="106"/>
        <v>1317.3333333333342</v>
      </c>
      <c r="W293" s="58">
        <f t="shared" si="107"/>
        <v>0</v>
      </c>
      <c r="Y293" s="61">
        <f t="shared" si="92"/>
        <v>157438.92592592593</v>
      </c>
      <c r="Z293" s="61">
        <f t="shared" si="93"/>
        <v>157.43892592592593</v>
      </c>
      <c r="AA293" s="61">
        <f t="shared" si="94"/>
        <v>0</v>
      </c>
      <c r="AB293" s="63">
        <f t="shared" si="95"/>
        <v>0</v>
      </c>
      <c r="AD293" s="64">
        <f t="shared" si="96"/>
        <v>0</v>
      </c>
      <c r="AE293" s="64">
        <f t="shared" si="97"/>
        <v>5.2508732589747288E-2</v>
      </c>
      <c r="AJ293" s="36" t="str">
        <f t="shared" si="98"/>
        <v/>
      </c>
    </row>
    <row r="294" spans="2:36" ht="15.75" thickBot="1" x14ac:dyDescent="0.3">
      <c r="B294" s="14" t="s">
        <v>59</v>
      </c>
      <c r="C294" s="14">
        <v>290</v>
      </c>
      <c r="D294" s="14">
        <v>290</v>
      </c>
      <c r="E294" s="44">
        <v>49.2</v>
      </c>
      <c r="F294" s="37">
        <f t="shared" si="108"/>
        <v>0.34722222222222221</v>
      </c>
      <c r="G294" s="37">
        <f t="shared" si="109"/>
        <v>1.25</v>
      </c>
      <c r="I294" s="33">
        <f t="shared" si="91"/>
        <v>13.666666666666668</v>
      </c>
      <c r="J294" s="34">
        <f t="shared" si="99"/>
        <v>633.33333333333326</v>
      </c>
      <c r="K294" s="34">
        <f t="shared" si="100"/>
        <v>143.15</v>
      </c>
      <c r="L294" s="39">
        <f t="shared" si="101"/>
        <v>186.08670000000001</v>
      </c>
      <c r="M294" s="40">
        <f t="shared" si="102"/>
        <v>962.5700333333333</v>
      </c>
      <c r="O294" s="45">
        <f t="shared" si="103"/>
        <v>13155.12378888889</v>
      </c>
      <c r="P294" s="46">
        <f t="shared" si="112"/>
        <v>13.15512378888889</v>
      </c>
      <c r="Q294" s="42">
        <f t="shared" si="104"/>
        <v>13.155123788888888</v>
      </c>
      <c r="R294" s="46">
        <f t="shared" si="110"/>
        <v>0.38031639853882127</v>
      </c>
      <c r="S294" s="42">
        <f t="shared" si="105"/>
        <v>0</v>
      </c>
      <c r="T294" s="43">
        <f t="shared" si="111"/>
        <v>5.1258852524932473E-2</v>
      </c>
      <c r="V294" s="58">
        <f t="shared" si="106"/>
        <v>633.33333333333326</v>
      </c>
      <c r="W294" s="58">
        <f t="shared" si="107"/>
        <v>0</v>
      </c>
      <c r="Y294" s="61">
        <f t="shared" si="92"/>
        <v>170341.33333333334</v>
      </c>
      <c r="Z294" s="61">
        <f t="shared" si="93"/>
        <v>170.34133333333335</v>
      </c>
      <c r="AA294" s="61">
        <f t="shared" si="94"/>
        <v>0</v>
      </c>
      <c r="AB294" s="63">
        <f t="shared" si="95"/>
        <v>0</v>
      </c>
      <c r="AD294" s="64">
        <f t="shared" si="96"/>
        <v>0</v>
      </c>
      <c r="AE294" s="64">
        <f t="shared" si="97"/>
        <v>5.3700130874999988E-2</v>
      </c>
      <c r="AJ294" s="36">
        <f t="shared" si="98"/>
        <v>4499.5682333333343</v>
      </c>
    </row>
    <row r="295" spans="2:36" ht="15.75" thickBot="1" x14ac:dyDescent="0.3">
      <c r="B295" s="14" t="s">
        <v>59</v>
      </c>
      <c r="C295" s="14">
        <v>291</v>
      </c>
      <c r="D295" s="14">
        <v>291</v>
      </c>
      <c r="E295" s="44">
        <v>49.8</v>
      </c>
      <c r="F295" s="37">
        <f t="shared" si="108"/>
        <v>0</v>
      </c>
      <c r="G295" s="37">
        <f t="shared" si="109"/>
        <v>0</v>
      </c>
      <c r="I295" s="33">
        <f t="shared" si="91"/>
        <v>13.833333333333334</v>
      </c>
      <c r="J295" s="34">
        <f t="shared" si="99"/>
        <v>0</v>
      </c>
      <c r="K295" s="34">
        <f t="shared" si="100"/>
        <v>143.15</v>
      </c>
      <c r="L295" s="39">
        <f t="shared" si="101"/>
        <v>190.653075</v>
      </c>
      <c r="M295" s="40">
        <f t="shared" si="102"/>
        <v>333.80307500000004</v>
      </c>
      <c r="O295" s="45">
        <f t="shared" si="103"/>
        <v>4617.609204166667</v>
      </c>
      <c r="P295" s="46">
        <f t="shared" si="112"/>
        <v>4.6176092041666674</v>
      </c>
      <c r="Q295" s="42">
        <f t="shared" si="104"/>
        <v>4.6176092041666674</v>
      </c>
      <c r="R295" s="46">
        <f t="shared" si="110"/>
        <v>0.38159906776220087</v>
      </c>
      <c r="S295" s="42">
        <f t="shared" si="105"/>
        <v>4499.5682333333343</v>
      </c>
      <c r="T295" s="43">
        <f t="shared" si="111"/>
        <v>5.2508732589747288E-2</v>
      </c>
      <c r="V295" s="58">
        <f t="shared" si="106"/>
        <v>0</v>
      </c>
      <c r="W295" s="58">
        <f t="shared" si="107"/>
        <v>0</v>
      </c>
      <c r="Y295" s="61">
        <f t="shared" si="92"/>
        <v>174521.33333333334</v>
      </c>
      <c r="Z295" s="61">
        <f t="shared" si="93"/>
        <v>174.52133333333333</v>
      </c>
      <c r="AA295" s="61">
        <f t="shared" si="94"/>
        <v>4180</v>
      </c>
      <c r="AB295" s="63">
        <f t="shared" si="95"/>
        <v>4.18</v>
      </c>
      <c r="AD295" s="64">
        <f t="shared" si="96"/>
        <v>-4.18</v>
      </c>
      <c r="AE295" s="64">
        <f t="shared" si="97"/>
        <v>5.4850300699990341E-2</v>
      </c>
      <c r="AJ295" s="36">
        <f t="shared" si="98"/>
        <v>4289.0338269097238</v>
      </c>
    </row>
    <row r="296" spans="2:36" ht="15.75" thickBot="1" x14ac:dyDescent="0.3">
      <c r="B296" s="14" t="s">
        <v>59</v>
      </c>
      <c r="C296" s="14">
        <v>292</v>
      </c>
      <c r="D296" s="14">
        <v>292</v>
      </c>
      <c r="E296" s="44">
        <v>49.2</v>
      </c>
      <c r="F296" s="37">
        <f t="shared" si="108"/>
        <v>-0.23611111111111052</v>
      </c>
      <c r="G296" s="37">
        <f t="shared" si="109"/>
        <v>-0.84999999999999787</v>
      </c>
      <c r="I296" s="33">
        <f t="shared" si="91"/>
        <v>13.666666666666668</v>
      </c>
      <c r="J296" s="34">
        <f t="shared" si="99"/>
        <v>-430.66666666666561</v>
      </c>
      <c r="K296" s="34">
        <f t="shared" si="100"/>
        <v>143.15</v>
      </c>
      <c r="L296" s="39">
        <f t="shared" si="101"/>
        <v>186.08670000000001</v>
      </c>
      <c r="M296" s="40">
        <f t="shared" si="102"/>
        <v>329.23670000000004</v>
      </c>
      <c r="O296" s="45">
        <f t="shared" si="103"/>
        <v>4499.5682333333343</v>
      </c>
      <c r="P296" s="46">
        <f t="shared" si="112"/>
        <v>4.499568233333334</v>
      </c>
      <c r="Q296" s="42">
        <f t="shared" si="104"/>
        <v>-1.3862095444444302</v>
      </c>
      <c r="R296" s="46">
        <f t="shared" si="110"/>
        <v>0.38284894782701567</v>
      </c>
      <c r="S296" s="42">
        <f t="shared" si="105"/>
        <v>4289.0338269097238</v>
      </c>
      <c r="T296" s="43">
        <f t="shared" si="111"/>
        <v>5.3700130874999988E-2</v>
      </c>
      <c r="V296" s="58">
        <f t="shared" si="106"/>
        <v>0</v>
      </c>
      <c r="W296" s="58">
        <f t="shared" si="107"/>
        <v>430.66666666666561</v>
      </c>
      <c r="Y296" s="61">
        <f t="shared" si="92"/>
        <v>170341.33333333334</v>
      </c>
      <c r="Z296" s="61">
        <f t="shared" si="93"/>
        <v>170.34133333333335</v>
      </c>
      <c r="AA296" s="61">
        <f t="shared" si="94"/>
        <v>7531.7407407407009</v>
      </c>
      <c r="AB296" s="63">
        <f t="shared" si="95"/>
        <v>7.5317407407407009</v>
      </c>
      <c r="AD296" s="64">
        <f t="shared" si="96"/>
        <v>-7.5317407407407009</v>
      </c>
      <c r="AE296" s="64">
        <f t="shared" si="97"/>
        <v>5.5975251005545894E-2</v>
      </c>
      <c r="AJ296" s="36">
        <f t="shared" si="98"/>
        <v>4140.6113699652778</v>
      </c>
    </row>
    <row r="297" spans="2:36" ht="15.75" thickBot="1" x14ac:dyDescent="0.3">
      <c r="B297" s="14" t="s">
        <v>59</v>
      </c>
      <c r="C297" s="14">
        <v>293</v>
      </c>
      <c r="D297" s="14">
        <v>293</v>
      </c>
      <c r="E297" s="44">
        <v>48.1</v>
      </c>
      <c r="F297" s="37">
        <f t="shared" si="108"/>
        <v>-0.26388888888888967</v>
      </c>
      <c r="G297" s="37">
        <f t="shared" si="109"/>
        <v>-0.95000000000000284</v>
      </c>
      <c r="I297" s="33">
        <f t="shared" si="91"/>
        <v>13.361111111111112</v>
      </c>
      <c r="J297" s="34">
        <f t="shared" si="99"/>
        <v>-481.33333333333474</v>
      </c>
      <c r="K297" s="34">
        <f t="shared" si="100"/>
        <v>143.15</v>
      </c>
      <c r="L297" s="39">
        <f t="shared" si="101"/>
        <v>177.85876875000005</v>
      </c>
      <c r="M297" s="40">
        <f t="shared" si="102"/>
        <v>321.00876875000006</v>
      </c>
      <c r="O297" s="45">
        <f t="shared" si="103"/>
        <v>4289.0338269097238</v>
      </c>
      <c r="P297" s="46">
        <f t="shared" si="112"/>
        <v>4.2890338269097237</v>
      </c>
      <c r="Q297" s="42">
        <f t="shared" si="104"/>
        <v>-2.1421143212384446</v>
      </c>
      <c r="R297" s="46">
        <f t="shared" si="110"/>
        <v>0.38404034611226839</v>
      </c>
      <c r="S297" s="42">
        <f t="shared" si="105"/>
        <v>4140.6113699652778</v>
      </c>
      <c r="T297" s="43">
        <f t="shared" si="111"/>
        <v>5.4850300699990341E-2</v>
      </c>
      <c r="V297" s="58">
        <f t="shared" si="106"/>
        <v>0</v>
      </c>
      <c r="W297" s="58">
        <f t="shared" si="107"/>
        <v>481.33333333333474</v>
      </c>
      <c r="Y297" s="61">
        <f t="shared" si="92"/>
        <v>162809.59259259264</v>
      </c>
      <c r="Z297" s="61">
        <f t="shared" si="93"/>
        <v>162.80959259259265</v>
      </c>
      <c r="AA297" s="61">
        <f t="shared" si="94"/>
        <v>5370.6666666667152</v>
      </c>
      <c r="AB297" s="63">
        <f t="shared" si="95"/>
        <v>5.3706666666667155</v>
      </c>
      <c r="AD297" s="64">
        <f t="shared" si="96"/>
        <v>-5.3706666666667155</v>
      </c>
      <c r="AE297" s="64">
        <f t="shared" si="97"/>
        <v>5.70952075183256E-2</v>
      </c>
      <c r="AJ297" s="36">
        <f t="shared" si="98"/>
        <v>4049.8211000000001</v>
      </c>
    </row>
    <row r="298" spans="2:36" ht="15.75" thickBot="1" x14ac:dyDescent="0.3">
      <c r="B298" s="14" t="s">
        <v>59</v>
      </c>
      <c r="C298" s="14">
        <v>294</v>
      </c>
      <c r="D298" s="14">
        <v>294</v>
      </c>
      <c r="E298" s="44">
        <v>47.3</v>
      </c>
      <c r="F298" s="37">
        <f t="shared" si="108"/>
        <v>-0.18055555555555614</v>
      </c>
      <c r="G298" s="37">
        <f t="shared" si="109"/>
        <v>-0.65000000000000213</v>
      </c>
      <c r="I298" s="33">
        <f t="shared" si="91"/>
        <v>13.138888888888889</v>
      </c>
      <c r="J298" s="34">
        <f t="shared" si="99"/>
        <v>-329.33333333333439</v>
      </c>
      <c r="K298" s="34">
        <f t="shared" si="100"/>
        <v>143.15</v>
      </c>
      <c r="L298" s="39">
        <f t="shared" si="101"/>
        <v>171.99166875</v>
      </c>
      <c r="M298" s="40">
        <f t="shared" si="102"/>
        <v>315.14166875000001</v>
      </c>
      <c r="O298" s="45">
        <f t="shared" si="103"/>
        <v>4140.6113699652778</v>
      </c>
      <c r="P298" s="46">
        <f t="shared" si="112"/>
        <v>4.1406113699652778</v>
      </c>
      <c r="Q298" s="42">
        <f t="shared" si="104"/>
        <v>-0.18646270410881013</v>
      </c>
      <c r="R298" s="46">
        <f t="shared" si="110"/>
        <v>0.38519051593725873</v>
      </c>
      <c r="S298" s="42">
        <f t="shared" si="105"/>
        <v>4049.8211000000001</v>
      </c>
      <c r="T298" s="43">
        <f t="shared" si="111"/>
        <v>5.5975251005545894E-2</v>
      </c>
      <c r="V298" s="58">
        <f t="shared" si="106"/>
        <v>0</v>
      </c>
      <c r="W298" s="58">
        <f t="shared" si="107"/>
        <v>329.33333333333439</v>
      </c>
      <c r="Y298" s="61">
        <f t="shared" si="92"/>
        <v>157438.92592592593</v>
      </c>
      <c r="Z298" s="61">
        <f t="shared" si="93"/>
        <v>157.43892592592593</v>
      </c>
      <c r="AA298" s="61">
        <f t="shared" si="94"/>
        <v>3310.925925925927</v>
      </c>
      <c r="AB298" s="63">
        <f t="shared" si="95"/>
        <v>3.3109259259259272</v>
      </c>
      <c r="AD298" s="64">
        <f t="shared" si="96"/>
        <v>-3.3109259259259272</v>
      </c>
      <c r="AE298" s="64">
        <f t="shared" si="97"/>
        <v>5.70952075183256E-2</v>
      </c>
      <c r="AJ298" s="36">
        <f t="shared" si="98"/>
        <v>4031.8434460069452</v>
      </c>
    </row>
    <row r="299" spans="2:36" ht="15.75" thickBot="1" x14ac:dyDescent="0.3">
      <c r="B299" s="14" t="s">
        <v>59</v>
      </c>
      <c r="C299" s="14">
        <v>295</v>
      </c>
      <c r="D299" s="14">
        <v>295</v>
      </c>
      <c r="E299" s="44">
        <v>46.8</v>
      </c>
      <c r="F299" s="37">
        <f t="shared" si="108"/>
        <v>-8.3333333333332538E-2</v>
      </c>
      <c r="G299" s="37">
        <f t="shared" si="109"/>
        <v>-0.29999999999999716</v>
      </c>
      <c r="I299" s="33">
        <f t="shared" si="91"/>
        <v>13</v>
      </c>
      <c r="J299" s="34">
        <f t="shared" si="99"/>
        <v>-151.99999999999855</v>
      </c>
      <c r="K299" s="34">
        <f t="shared" si="100"/>
        <v>143.15</v>
      </c>
      <c r="L299" s="39">
        <f t="shared" si="101"/>
        <v>168.37469999999999</v>
      </c>
      <c r="M299" s="40">
        <f t="shared" si="102"/>
        <v>311.5247</v>
      </c>
      <c r="O299" s="45">
        <f t="shared" si="103"/>
        <v>4049.8211000000001</v>
      </c>
      <c r="P299" s="46">
        <f t="shared" si="112"/>
        <v>4.0498211</v>
      </c>
      <c r="Q299" s="42">
        <f t="shared" si="104"/>
        <v>2.0738211000000186</v>
      </c>
      <c r="R299" s="46">
        <f t="shared" si="110"/>
        <v>0.38631546624281426</v>
      </c>
      <c r="S299" s="42">
        <f t="shared" si="105"/>
        <v>4031.8434460069452</v>
      </c>
      <c r="T299" s="43">
        <f t="shared" si="111"/>
        <v>5.70952075183256E-2</v>
      </c>
      <c r="V299" s="58">
        <f t="shared" si="106"/>
        <v>0</v>
      </c>
      <c r="W299" s="58">
        <f t="shared" si="107"/>
        <v>151.99999999999855</v>
      </c>
      <c r="Y299" s="61">
        <f t="shared" si="92"/>
        <v>154128</v>
      </c>
      <c r="Z299" s="61">
        <f t="shared" si="93"/>
        <v>154.12799999999999</v>
      </c>
      <c r="AA299" s="61">
        <f t="shared" si="94"/>
        <v>657.96296296294895</v>
      </c>
      <c r="AB299" s="63">
        <f t="shared" si="95"/>
        <v>0.65796296296294898</v>
      </c>
      <c r="AD299" s="64">
        <f t="shared" si="96"/>
        <v>-0.65796296296294898</v>
      </c>
      <c r="AE299" s="64">
        <f t="shared" si="97"/>
        <v>5.70952075183256E-2</v>
      </c>
      <c r="AJ299" s="36" t="str">
        <f t="shared" si="98"/>
        <v/>
      </c>
    </row>
    <row r="300" spans="2:36" ht="15.75" thickBot="1" x14ac:dyDescent="0.3">
      <c r="B300" s="14" t="s">
        <v>59</v>
      </c>
      <c r="C300" s="14">
        <v>296</v>
      </c>
      <c r="D300" s="14">
        <v>296</v>
      </c>
      <c r="E300" s="44">
        <v>46.7</v>
      </c>
      <c r="F300" s="37">
        <f t="shared" si="108"/>
        <v>0</v>
      </c>
      <c r="G300" s="37">
        <f t="shared" si="109"/>
        <v>0</v>
      </c>
      <c r="I300" s="33">
        <f t="shared" si="91"/>
        <v>12.972222222222223</v>
      </c>
      <c r="J300" s="34">
        <f t="shared" si="99"/>
        <v>0</v>
      </c>
      <c r="K300" s="34">
        <f t="shared" si="100"/>
        <v>143.15</v>
      </c>
      <c r="L300" s="39">
        <f t="shared" si="101"/>
        <v>167.65591875000001</v>
      </c>
      <c r="M300" s="40">
        <f t="shared" si="102"/>
        <v>310.80591875000005</v>
      </c>
      <c r="O300" s="45">
        <f t="shared" si="103"/>
        <v>4031.8434460069452</v>
      </c>
      <c r="P300" s="46">
        <f t="shared" si="112"/>
        <v>4.0318434460069454</v>
      </c>
      <c r="Q300" s="42">
        <f t="shared" si="104"/>
        <v>4.0318434460069454</v>
      </c>
      <c r="R300" s="46">
        <f t="shared" si="110"/>
        <v>0.38743542275559395</v>
      </c>
      <c r="S300" s="42">
        <f t="shared" si="105"/>
        <v>0</v>
      </c>
      <c r="T300" s="43">
        <f t="shared" si="111"/>
        <v>5.70952075183256E-2</v>
      </c>
      <c r="V300" s="58">
        <f t="shared" si="106"/>
        <v>0</v>
      </c>
      <c r="W300" s="58">
        <f t="shared" si="107"/>
        <v>0</v>
      </c>
      <c r="Y300" s="61">
        <f t="shared" si="92"/>
        <v>153470.03703703705</v>
      </c>
      <c r="Z300" s="61">
        <f t="shared" si="93"/>
        <v>153.47003703703706</v>
      </c>
      <c r="AA300" s="61">
        <f t="shared" si="94"/>
        <v>0</v>
      </c>
      <c r="AB300" s="63">
        <f t="shared" si="95"/>
        <v>0</v>
      </c>
      <c r="AD300" s="64">
        <f t="shared" si="96"/>
        <v>0</v>
      </c>
      <c r="AE300" s="64">
        <f t="shared" si="97"/>
        <v>5.70952075183256E-2</v>
      </c>
      <c r="AJ300" s="36" t="str">
        <f t="shared" si="98"/>
        <v/>
      </c>
    </row>
    <row r="301" spans="2:36" ht="15.75" thickBot="1" x14ac:dyDescent="0.3">
      <c r="B301" s="14" t="s">
        <v>59</v>
      </c>
      <c r="C301" s="14">
        <v>297</v>
      </c>
      <c r="D301" s="14">
        <v>297</v>
      </c>
      <c r="E301" s="44">
        <v>46.8</v>
      </c>
      <c r="F301" s="37">
        <f t="shared" si="108"/>
        <v>5.5555555555555358E-2</v>
      </c>
      <c r="G301" s="37">
        <f t="shared" si="109"/>
        <v>0.19999999999999929</v>
      </c>
      <c r="I301" s="33">
        <f t="shared" si="91"/>
        <v>13</v>
      </c>
      <c r="J301" s="34">
        <f t="shared" si="99"/>
        <v>101.33333333333297</v>
      </c>
      <c r="K301" s="34">
        <f t="shared" si="100"/>
        <v>143.15</v>
      </c>
      <c r="L301" s="39">
        <f t="shared" si="101"/>
        <v>168.37469999999999</v>
      </c>
      <c r="M301" s="40">
        <f t="shared" si="102"/>
        <v>412.85803333333297</v>
      </c>
      <c r="O301" s="45">
        <f t="shared" si="103"/>
        <v>5367.1544333333286</v>
      </c>
      <c r="P301" s="46">
        <f t="shared" si="112"/>
        <v>5.3671544333333285</v>
      </c>
      <c r="Q301" s="42">
        <f t="shared" si="104"/>
        <v>5.3671544333333285</v>
      </c>
      <c r="R301" s="46">
        <f t="shared" si="110"/>
        <v>0.38892629898707543</v>
      </c>
      <c r="S301" s="42">
        <f t="shared" si="105"/>
        <v>0</v>
      </c>
      <c r="T301" s="43">
        <f t="shared" si="111"/>
        <v>5.70952075183256E-2</v>
      </c>
      <c r="V301" s="58">
        <f t="shared" si="106"/>
        <v>101.33333333333297</v>
      </c>
      <c r="W301" s="58">
        <f t="shared" si="107"/>
        <v>0</v>
      </c>
      <c r="Y301" s="61">
        <f t="shared" si="92"/>
        <v>154128</v>
      </c>
      <c r="Z301" s="61">
        <f t="shared" si="93"/>
        <v>154.12799999999999</v>
      </c>
      <c r="AA301" s="61">
        <f t="shared" si="94"/>
        <v>0</v>
      </c>
      <c r="AB301" s="63">
        <f t="shared" si="95"/>
        <v>0</v>
      </c>
      <c r="AD301" s="64">
        <f t="shared" si="96"/>
        <v>0</v>
      </c>
      <c r="AE301" s="64">
        <f t="shared" si="97"/>
        <v>5.70952075183256E-2</v>
      </c>
      <c r="AJ301" s="36" t="str">
        <f t="shared" si="98"/>
        <v/>
      </c>
    </row>
    <row r="302" spans="2:36" ht="15.75" thickBot="1" x14ac:dyDescent="0.3">
      <c r="B302" s="14" t="s">
        <v>59</v>
      </c>
      <c r="C302" s="14">
        <v>298</v>
      </c>
      <c r="D302" s="14">
        <v>298</v>
      </c>
      <c r="E302" s="44">
        <v>47.1</v>
      </c>
      <c r="F302" s="37">
        <f t="shared" si="108"/>
        <v>6.9444444444444448E-2</v>
      </c>
      <c r="G302" s="37">
        <f t="shared" si="109"/>
        <v>0.25</v>
      </c>
      <c r="I302" s="33">
        <f t="shared" si="91"/>
        <v>13.083333333333334</v>
      </c>
      <c r="J302" s="34">
        <f t="shared" si="99"/>
        <v>126.66666666666667</v>
      </c>
      <c r="K302" s="34">
        <f t="shared" si="100"/>
        <v>143.15</v>
      </c>
      <c r="L302" s="39">
        <f t="shared" si="101"/>
        <v>170.54026875</v>
      </c>
      <c r="M302" s="40">
        <f t="shared" si="102"/>
        <v>440.35693541666666</v>
      </c>
      <c r="O302" s="45">
        <f t="shared" si="103"/>
        <v>5761.3365717013894</v>
      </c>
      <c r="P302" s="46">
        <f t="shared" si="112"/>
        <v>5.7613365717013894</v>
      </c>
      <c r="Q302" s="42">
        <f t="shared" si="104"/>
        <v>5.7613365717013894</v>
      </c>
      <c r="R302" s="46">
        <f t="shared" si="110"/>
        <v>0.3905266702569925</v>
      </c>
      <c r="S302" s="42">
        <f t="shared" si="105"/>
        <v>0</v>
      </c>
      <c r="T302" s="43">
        <f t="shared" si="111"/>
        <v>5.70952075183256E-2</v>
      </c>
      <c r="V302" s="58">
        <f t="shared" si="106"/>
        <v>126.66666666666667</v>
      </c>
      <c r="W302" s="58">
        <f t="shared" si="107"/>
        <v>0</v>
      </c>
      <c r="Y302" s="61">
        <f t="shared" si="92"/>
        <v>156110.33333333334</v>
      </c>
      <c r="Z302" s="61">
        <f t="shared" si="93"/>
        <v>156.11033333333333</v>
      </c>
      <c r="AA302" s="61">
        <f t="shared" si="94"/>
        <v>0</v>
      </c>
      <c r="AB302" s="63">
        <f t="shared" si="95"/>
        <v>0</v>
      </c>
      <c r="AD302" s="64">
        <f t="shared" si="96"/>
        <v>0</v>
      </c>
      <c r="AE302" s="64">
        <f t="shared" si="97"/>
        <v>5.8235239282069813E-2</v>
      </c>
      <c r="AJ302" s="36" t="str">
        <f t="shared" si="98"/>
        <v/>
      </c>
    </row>
    <row r="303" spans="2:36" ht="15.75" thickBot="1" x14ac:dyDescent="0.3">
      <c r="B303" s="14" t="s">
        <v>59</v>
      </c>
      <c r="C303" s="14">
        <v>299</v>
      </c>
      <c r="D303" s="14">
        <v>299</v>
      </c>
      <c r="E303" s="44">
        <v>47.3</v>
      </c>
      <c r="F303" s="37">
        <f t="shared" si="108"/>
        <v>2.7777777777777186E-2</v>
      </c>
      <c r="G303" s="37">
        <f t="shared" si="109"/>
        <v>9.9999999999997868E-2</v>
      </c>
      <c r="I303" s="33">
        <f t="shared" si="91"/>
        <v>13.138888888888889</v>
      </c>
      <c r="J303" s="34">
        <f t="shared" si="99"/>
        <v>50.666666666665591</v>
      </c>
      <c r="K303" s="34">
        <f t="shared" si="100"/>
        <v>143.15</v>
      </c>
      <c r="L303" s="39">
        <f t="shared" si="101"/>
        <v>171.99166875</v>
      </c>
      <c r="M303" s="40">
        <f t="shared" si="102"/>
        <v>365.80833541666561</v>
      </c>
      <c r="O303" s="45">
        <f t="shared" si="103"/>
        <v>4806.3150736689677</v>
      </c>
      <c r="P303" s="46">
        <f t="shared" si="112"/>
        <v>4.8063150736689675</v>
      </c>
      <c r="Q303" s="42">
        <f t="shared" si="104"/>
        <v>4.8063150736689675</v>
      </c>
      <c r="R303" s="46">
        <f t="shared" si="110"/>
        <v>0.39186175777745613</v>
      </c>
      <c r="S303" s="42">
        <f t="shared" si="105"/>
        <v>0</v>
      </c>
      <c r="T303" s="43">
        <f t="shared" si="111"/>
        <v>5.70952075183256E-2</v>
      </c>
      <c r="V303" s="58">
        <f t="shared" si="106"/>
        <v>50.666666666665591</v>
      </c>
      <c r="W303" s="58">
        <f t="shared" si="107"/>
        <v>0</v>
      </c>
      <c r="Y303" s="61">
        <f t="shared" si="92"/>
        <v>157438.92592592593</v>
      </c>
      <c r="Z303" s="61">
        <f t="shared" si="93"/>
        <v>157.43892592592593</v>
      </c>
      <c r="AA303" s="61">
        <f t="shared" si="94"/>
        <v>0</v>
      </c>
      <c r="AB303" s="63">
        <f t="shared" si="95"/>
        <v>0</v>
      </c>
      <c r="AD303" s="64">
        <f t="shared" si="96"/>
        <v>0</v>
      </c>
      <c r="AE303" s="64">
        <f t="shared" si="97"/>
        <v>5.9350218622733396E-2</v>
      </c>
      <c r="AJ303" s="36">
        <f t="shared" si="98"/>
        <v>4104.1143494791668</v>
      </c>
    </row>
    <row r="304" spans="2:36" ht="15.75" thickBot="1" x14ac:dyDescent="0.3">
      <c r="B304" s="14" t="s">
        <v>59</v>
      </c>
      <c r="C304" s="14">
        <v>300</v>
      </c>
      <c r="D304" s="14">
        <v>300</v>
      </c>
      <c r="E304" s="44">
        <v>47.3</v>
      </c>
      <c r="F304" s="37">
        <f t="shared" si="108"/>
        <v>-2.7777777777777186E-2</v>
      </c>
      <c r="G304" s="37">
        <f t="shared" si="109"/>
        <v>-9.9999999999997868E-2</v>
      </c>
      <c r="I304" s="33">
        <f t="shared" si="91"/>
        <v>13.138888888888889</v>
      </c>
      <c r="J304" s="34">
        <f t="shared" si="99"/>
        <v>-50.666666666665591</v>
      </c>
      <c r="K304" s="34">
        <f t="shared" si="100"/>
        <v>143.15</v>
      </c>
      <c r="L304" s="39">
        <f t="shared" si="101"/>
        <v>171.99166875</v>
      </c>
      <c r="M304" s="40">
        <f t="shared" si="102"/>
        <v>315.14166875000001</v>
      </c>
      <c r="O304" s="45">
        <f t="shared" si="103"/>
        <v>4140.6113699652778</v>
      </c>
      <c r="P304" s="46">
        <f t="shared" si="112"/>
        <v>4.1406113699652778</v>
      </c>
      <c r="Q304" s="42">
        <f t="shared" si="104"/>
        <v>3.4749076662615881</v>
      </c>
      <c r="R304" s="46">
        <f t="shared" si="110"/>
        <v>0.39301192760244646</v>
      </c>
      <c r="S304" s="42">
        <f t="shared" si="105"/>
        <v>4104.1143494791668</v>
      </c>
      <c r="T304" s="43">
        <f t="shared" si="111"/>
        <v>5.8235239282069813E-2</v>
      </c>
      <c r="U304" s="65"/>
      <c r="V304" s="58">
        <f t="shared" si="106"/>
        <v>0</v>
      </c>
      <c r="W304" s="58">
        <f t="shared" si="107"/>
        <v>50.666666666665591</v>
      </c>
      <c r="Y304" s="61">
        <f t="shared" si="92"/>
        <v>157438.92592592593</v>
      </c>
      <c r="Z304" s="61">
        <f t="shared" si="93"/>
        <v>157.43892592592593</v>
      </c>
      <c r="AA304" s="61">
        <f t="shared" si="94"/>
        <v>1328.592592592584</v>
      </c>
      <c r="AB304" s="63">
        <f t="shared" si="95"/>
        <v>1.3285925925925839</v>
      </c>
      <c r="AD304" s="64">
        <f t="shared" si="96"/>
        <v>-1.3285925925925839</v>
      </c>
      <c r="AE304" s="64">
        <f t="shared" si="97"/>
        <v>6.0425974659384631E-2</v>
      </c>
      <c r="AG304" s="36">
        <f>SUM(T304:T325)</f>
        <v>1.4763354756367182</v>
      </c>
      <c r="AJ304" s="36">
        <f t="shared" si="98"/>
        <v>4013.9256263888892</v>
      </c>
    </row>
    <row r="305" spans="2:36" ht="15.75" thickBot="1" x14ac:dyDescent="0.3">
      <c r="B305" s="14" t="s">
        <v>59</v>
      </c>
      <c r="C305" s="14">
        <v>301</v>
      </c>
      <c r="D305" s="14">
        <v>301</v>
      </c>
      <c r="E305" s="44">
        <v>47.1</v>
      </c>
      <c r="F305" s="37">
        <f t="shared" si="108"/>
        <v>-9.7222222222221627E-2</v>
      </c>
      <c r="G305" s="37">
        <f t="shared" si="109"/>
        <v>-0.34999999999999787</v>
      </c>
      <c r="I305" s="33">
        <f t="shared" si="91"/>
        <v>13.083333333333334</v>
      </c>
      <c r="J305" s="34">
        <f t="shared" si="99"/>
        <v>-177.33333333333223</v>
      </c>
      <c r="K305" s="34">
        <f t="shared" si="100"/>
        <v>143.15</v>
      </c>
      <c r="L305" s="39">
        <f t="shared" si="101"/>
        <v>170.54026875</v>
      </c>
      <c r="M305" s="40">
        <f t="shared" si="102"/>
        <v>313.69026874999997</v>
      </c>
      <c r="O305" s="45">
        <f t="shared" si="103"/>
        <v>4104.1143494791668</v>
      </c>
      <c r="P305" s="46">
        <f t="shared" si="112"/>
        <v>4.1041143494791665</v>
      </c>
      <c r="Q305" s="42">
        <f t="shared" si="104"/>
        <v>1.78400323836807</v>
      </c>
      <c r="R305" s="46">
        <f t="shared" si="110"/>
        <v>0.39415195936619069</v>
      </c>
      <c r="S305" s="42">
        <f t="shared" si="105"/>
        <v>4013.9256263888892</v>
      </c>
      <c r="T305" s="43">
        <f t="shared" si="111"/>
        <v>5.9350218622733396E-2</v>
      </c>
      <c r="U305" s="65"/>
      <c r="V305" s="58">
        <f t="shared" si="106"/>
        <v>0</v>
      </c>
      <c r="W305" s="58">
        <f t="shared" si="107"/>
        <v>177.33333333333223</v>
      </c>
      <c r="Y305" s="61">
        <f t="shared" si="92"/>
        <v>156110.33333333334</v>
      </c>
      <c r="Z305" s="61">
        <f t="shared" si="93"/>
        <v>156.11033333333333</v>
      </c>
      <c r="AA305" s="61">
        <f t="shared" si="94"/>
        <v>3296.851851851854</v>
      </c>
      <c r="AB305" s="63">
        <f t="shared" si="95"/>
        <v>3.2968518518518541</v>
      </c>
      <c r="AD305" s="64">
        <f t="shared" si="96"/>
        <v>-3.2968518518518541</v>
      </c>
      <c r="AE305" s="64">
        <f t="shared" si="97"/>
        <v>6.1454166461853768E-2</v>
      </c>
      <c r="AG305" s="36">
        <f>AVERAGE(T304:T325)</f>
        <v>6.7106157983487194E-2</v>
      </c>
      <c r="AJ305" s="36">
        <f t="shared" si="98"/>
        <v>3872.7217319444439</v>
      </c>
    </row>
    <row r="306" spans="2:36" ht="15.75" thickBot="1" x14ac:dyDescent="0.3">
      <c r="B306" s="14" t="s">
        <v>59</v>
      </c>
      <c r="C306" s="14">
        <v>302</v>
      </c>
      <c r="D306" s="14">
        <v>302</v>
      </c>
      <c r="E306" s="44">
        <v>46.6</v>
      </c>
      <c r="F306" s="37">
        <f t="shared" si="108"/>
        <v>-0.18055555555555614</v>
      </c>
      <c r="G306" s="37">
        <f t="shared" si="109"/>
        <v>-0.65000000000000213</v>
      </c>
      <c r="I306" s="33">
        <f t="shared" si="91"/>
        <v>12.944444444444445</v>
      </c>
      <c r="J306" s="34">
        <f t="shared" si="99"/>
        <v>-329.33333333333439</v>
      </c>
      <c r="K306" s="34">
        <f t="shared" si="100"/>
        <v>143.15</v>
      </c>
      <c r="L306" s="39">
        <f t="shared" si="101"/>
        <v>166.93867500000002</v>
      </c>
      <c r="M306" s="40">
        <f t="shared" si="102"/>
        <v>310.08867500000002</v>
      </c>
      <c r="O306" s="45">
        <f t="shared" si="103"/>
        <v>4013.9256263888892</v>
      </c>
      <c r="P306" s="46">
        <f t="shared" si="112"/>
        <v>4.0139256263888896</v>
      </c>
      <c r="Q306" s="42">
        <f t="shared" si="104"/>
        <v>-0.24911141064816159</v>
      </c>
      <c r="R306" s="46">
        <f t="shared" si="110"/>
        <v>0.39526693870685425</v>
      </c>
      <c r="S306" s="42">
        <f t="shared" si="105"/>
        <v>3872.7217319444439</v>
      </c>
      <c r="T306" s="43">
        <f t="shared" si="111"/>
        <v>6.0425974659384631E-2</v>
      </c>
      <c r="U306" s="65"/>
      <c r="V306" s="58">
        <f t="shared" si="106"/>
        <v>0</v>
      </c>
      <c r="W306" s="58">
        <f t="shared" si="107"/>
        <v>329.33333333333439</v>
      </c>
      <c r="Y306" s="61">
        <f t="shared" si="92"/>
        <v>152813.48148148149</v>
      </c>
      <c r="Z306" s="61">
        <f t="shared" si="93"/>
        <v>152.81348148148149</v>
      </c>
      <c r="AA306" s="61">
        <f t="shared" si="94"/>
        <v>5201.7777777778101</v>
      </c>
      <c r="AB306" s="63">
        <f t="shared" si="95"/>
        <v>5.20177777777781</v>
      </c>
      <c r="AD306" s="64">
        <f t="shared" si="96"/>
        <v>-5.20177777777781</v>
      </c>
      <c r="AE306" s="64">
        <f t="shared" si="97"/>
        <v>6.2413990374421281E-2</v>
      </c>
      <c r="AJ306" s="36">
        <f t="shared" si="98"/>
        <v>3701.4904888888886</v>
      </c>
    </row>
    <row r="307" spans="2:36" ht="15.75" thickBot="1" x14ac:dyDescent="0.3">
      <c r="B307" s="14" t="s">
        <v>59</v>
      </c>
      <c r="C307" s="14">
        <v>303</v>
      </c>
      <c r="D307" s="14">
        <v>303</v>
      </c>
      <c r="E307" s="44">
        <v>45.8</v>
      </c>
      <c r="F307" s="37">
        <f t="shared" si="108"/>
        <v>-0.25000000000000061</v>
      </c>
      <c r="G307" s="37">
        <f t="shared" si="109"/>
        <v>-0.90000000000000213</v>
      </c>
      <c r="I307" s="33">
        <f t="shared" si="91"/>
        <v>12.722222222222221</v>
      </c>
      <c r="J307" s="34">
        <f t="shared" si="99"/>
        <v>-456.00000000000114</v>
      </c>
      <c r="K307" s="34">
        <f t="shared" si="100"/>
        <v>143.15</v>
      </c>
      <c r="L307" s="39">
        <f t="shared" si="101"/>
        <v>161.25607499999995</v>
      </c>
      <c r="M307" s="40">
        <f t="shared" si="102"/>
        <v>304.40607499999999</v>
      </c>
      <c r="O307" s="45">
        <f t="shared" si="103"/>
        <v>3872.7217319444439</v>
      </c>
      <c r="P307" s="46">
        <f t="shared" si="112"/>
        <v>3.872721731944444</v>
      </c>
      <c r="Q307" s="42">
        <f t="shared" si="104"/>
        <v>-1.9286116013889041</v>
      </c>
      <c r="R307" s="46">
        <f t="shared" si="110"/>
        <v>0.39634269474350547</v>
      </c>
      <c r="S307" s="42">
        <f t="shared" si="105"/>
        <v>3701.4904888888886</v>
      </c>
      <c r="T307" s="43">
        <f t="shared" si="111"/>
        <v>6.1454166461853768E-2</v>
      </c>
      <c r="U307" s="65"/>
      <c r="V307" s="58">
        <f t="shared" si="106"/>
        <v>0</v>
      </c>
      <c r="W307" s="58">
        <f t="shared" si="107"/>
        <v>456.00000000000114</v>
      </c>
      <c r="Y307" s="61">
        <f t="shared" si="92"/>
        <v>147611.70370370368</v>
      </c>
      <c r="Z307" s="61">
        <f t="shared" si="93"/>
        <v>147.61170370370368</v>
      </c>
      <c r="AA307" s="61">
        <f t="shared" si="94"/>
        <v>6375.5555555555329</v>
      </c>
      <c r="AB307" s="63">
        <f t="shared" si="95"/>
        <v>6.3755555555555325</v>
      </c>
      <c r="AD307" s="64">
        <f t="shared" si="96"/>
        <v>-6.3755555555555325</v>
      </c>
      <c r="AE307" s="64">
        <f t="shared" si="97"/>
        <v>6.3308913779899681E-2</v>
      </c>
      <c r="AJ307" s="36">
        <f t="shared" si="98"/>
        <v>3455.3660852430548</v>
      </c>
    </row>
    <row r="308" spans="2:36" ht="15.75" thickBot="1" x14ac:dyDescent="0.3">
      <c r="B308" s="14" t="s">
        <v>59</v>
      </c>
      <c r="C308" s="14">
        <v>304</v>
      </c>
      <c r="D308" s="14">
        <v>304</v>
      </c>
      <c r="E308" s="44">
        <v>44.8</v>
      </c>
      <c r="F308" s="37">
        <f t="shared" si="108"/>
        <v>-0.34722222222222221</v>
      </c>
      <c r="G308" s="37">
        <f t="shared" si="109"/>
        <v>-1.25</v>
      </c>
      <c r="I308" s="33">
        <f t="shared" si="91"/>
        <v>12.444444444444445</v>
      </c>
      <c r="J308" s="34">
        <f t="shared" si="99"/>
        <v>-633.33333333333326</v>
      </c>
      <c r="K308" s="34">
        <f t="shared" si="100"/>
        <v>143.15</v>
      </c>
      <c r="L308" s="39">
        <f t="shared" si="101"/>
        <v>154.2912</v>
      </c>
      <c r="M308" s="40">
        <f t="shared" si="102"/>
        <v>297.44119999999998</v>
      </c>
      <c r="O308" s="45">
        <f t="shared" si="103"/>
        <v>3701.4904888888886</v>
      </c>
      <c r="P308" s="46">
        <f t="shared" si="112"/>
        <v>3.7014904888888887</v>
      </c>
      <c r="Q308" s="42">
        <f t="shared" si="104"/>
        <v>-4.1799909925925922</v>
      </c>
      <c r="R308" s="46">
        <f t="shared" si="110"/>
        <v>0.39737088654597463</v>
      </c>
      <c r="S308" s="42">
        <f t="shared" si="105"/>
        <v>3455.3660852430548</v>
      </c>
      <c r="T308" s="43">
        <f t="shared" si="111"/>
        <v>6.2413990374421281E-2</v>
      </c>
      <c r="U308" s="65">
        <f>SUM(S304:S325)</f>
        <v>58677.721194270838</v>
      </c>
      <c r="V308" s="58">
        <f t="shared" si="106"/>
        <v>0</v>
      </c>
      <c r="W308" s="58">
        <f t="shared" si="107"/>
        <v>633.33333333333326</v>
      </c>
      <c r="Y308" s="61">
        <f t="shared" si="92"/>
        <v>141236.14814814815</v>
      </c>
      <c r="Z308" s="61">
        <f t="shared" si="93"/>
        <v>141.23614814814815</v>
      </c>
      <c r="AA308" s="61">
        <f t="shared" si="94"/>
        <v>9299.4444444444671</v>
      </c>
      <c r="AB308" s="63">
        <f t="shared" si="95"/>
        <v>9.2994444444444664</v>
      </c>
      <c r="AD308" s="64">
        <f t="shared" si="96"/>
        <v>-9.2994444444444664</v>
      </c>
      <c r="AE308" s="64">
        <f t="shared" si="97"/>
        <v>6.4162437187307089E-2</v>
      </c>
      <c r="AJ308" s="36">
        <f t="shared" si="98"/>
        <v>3221.7242597222216</v>
      </c>
    </row>
    <row r="309" spans="2:36" ht="15.75" thickBot="1" x14ac:dyDescent="0.3">
      <c r="B309" s="14" t="s">
        <v>59</v>
      </c>
      <c r="C309" s="14">
        <v>305</v>
      </c>
      <c r="D309" s="14">
        <v>305</v>
      </c>
      <c r="E309" s="44">
        <v>43.3</v>
      </c>
      <c r="F309" s="37">
        <f t="shared" si="108"/>
        <v>-0.41666666666666663</v>
      </c>
      <c r="G309" s="37">
        <f t="shared" si="109"/>
        <v>-1.5</v>
      </c>
      <c r="I309" s="33">
        <f t="shared" si="91"/>
        <v>12.027777777777777</v>
      </c>
      <c r="J309" s="34">
        <f t="shared" si="99"/>
        <v>-759.99999999999989</v>
      </c>
      <c r="K309" s="34">
        <f t="shared" si="100"/>
        <v>143.15</v>
      </c>
      <c r="L309" s="39">
        <f t="shared" si="101"/>
        <v>144.13216874999998</v>
      </c>
      <c r="M309" s="40">
        <f t="shared" si="102"/>
        <v>287.28216874999998</v>
      </c>
      <c r="O309" s="45">
        <f t="shared" si="103"/>
        <v>3455.3660852430548</v>
      </c>
      <c r="P309" s="46">
        <f t="shared" si="112"/>
        <v>3.455366085243055</v>
      </c>
      <c r="Q309" s="42">
        <f t="shared" si="104"/>
        <v>-5.6857450258680533</v>
      </c>
      <c r="R309" s="46">
        <f t="shared" si="110"/>
        <v>0.39833071045854213</v>
      </c>
      <c r="S309" s="42">
        <f t="shared" si="105"/>
        <v>3221.7242597222216</v>
      </c>
      <c r="T309" s="43">
        <f t="shared" si="111"/>
        <v>6.3308913779899681E-2</v>
      </c>
      <c r="U309" s="65">
        <f>U308/1000</f>
        <v>58.677721194270838</v>
      </c>
      <c r="V309" s="58">
        <f t="shared" si="106"/>
        <v>0</v>
      </c>
      <c r="W309" s="58">
        <f t="shared" si="107"/>
        <v>759.99999999999989</v>
      </c>
      <c r="Y309" s="61">
        <f t="shared" si="92"/>
        <v>131936.70370370368</v>
      </c>
      <c r="Z309" s="61">
        <f t="shared" si="93"/>
        <v>131.93670370370367</v>
      </c>
      <c r="AA309" s="61">
        <f t="shared" si="94"/>
        <v>8982.7777777777519</v>
      </c>
      <c r="AB309" s="63">
        <f t="shared" si="95"/>
        <v>8.982777777777752</v>
      </c>
      <c r="AD309" s="64">
        <f t="shared" si="96"/>
        <v>-8.982777777777752</v>
      </c>
      <c r="AE309" s="64">
        <f t="shared" si="97"/>
        <v>6.4995807351321364E-2</v>
      </c>
      <c r="AJ309" s="36">
        <f t="shared" si="98"/>
        <v>3072.6842666666671</v>
      </c>
    </row>
    <row r="310" spans="2:36" ht="15.75" thickBot="1" x14ac:dyDescent="0.3">
      <c r="B310" s="14" t="s">
        <v>59</v>
      </c>
      <c r="C310" s="14">
        <v>306</v>
      </c>
      <c r="D310" s="14">
        <v>306</v>
      </c>
      <c r="E310" s="44">
        <v>41.8</v>
      </c>
      <c r="F310" s="37">
        <f t="shared" si="108"/>
        <v>-0.34722222222222221</v>
      </c>
      <c r="G310" s="37">
        <f t="shared" si="109"/>
        <v>-1.25</v>
      </c>
      <c r="I310" s="33">
        <f t="shared" si="91"/>
        <v>11.611111111111111</v>
      </c>
      <c r="J310" s="34">
        <f t="shared" si="99"/>
        <v>-633.33333333333326</v>
      </c>
      <c r="K310" s="34">
        <f t="shared" si="100"/>
        <v>143.15</v>
      </c>
      <c r="L310" s="39">
        <f t="shared" si="101"/>
        <v>134.319075</v>
      </c>
      <c r="M310" s="40">
        <f t="shared" si="102"/>
        <v>277.46907499999998</v>
      </c>
      <c r="O310" s="45">
        <f t="shared" si="103"/>
        <v>3221.7242597222216</v>
      </c>
      <c r="P310" s="46">
        <f t="shared" si="112"/>
        <v>3.2217242597222215</v>
      </c>
      <c r="Q310" s="42">
        <f t="shared" si="104"/>
        <v>-4.1319794439814803</v>
      </c>
      <c r="R310" s="46">
        <f t="shared" si="110"/>
        <v>0.39922563386402055</v>
      </c>
      <c r="S310" s="42">
        <f t="shared" si="105"/>
        <v>3072.6842666666671</v>
      </c>
      <c r="T310" s="43">
        <f t="shared" si="111"/>
        <v>6.4162437187307089E-2</v>
      </c>
      <c r="U310" s="65"/>
      <c r="V310" s="58">
        <f t="shared" si="106"/>
        <v>0</v>
      </c>
      <c r="W310" s="58">
        <f t="shared" si="107"/>
        <v>633.33333333333326</v>
      </c>
      <c r="Y310" s="61">
        <f t="shared" si="92"/>
        <v>122953.92592592593</v>
      </c>
      <c r="Z310" s="61">
        <f t="shared" si="93"/>
        <v>122.95392592592593</v>
      </c>
      <c r="AA310" s="61">
        <f t="shared" si="94"/>
        <v>5812.592592592584</v>
      </c>
      <c r="AB310" s="63">
        <f t="shared" si="95"/>
        <v>5.8125925925925843</v>
      </c>
      <c r="AD310" s="64">
        <f t="shared" si="96"/>
        <v>-5.8125925925925843</v>
      </c>
      <c r="AE310" s="64">
        <f t="shared" si="97"/>
        <v>6.5821216867283941E-2</v>
      </c>
      <c r="AJ310" s="36">
        <f t="shared" si="98"/>
        <v>3000.1325904513892</v>
      </c>
    </row>
    <row r="311" spans="2:36" ht="15.75" thickBot="1" x14ac:dyDescent="0.3">
      <c r="B311" s="14" t="s">
        <v>59</v>
      </c>
      <c r="C311" s="14">
        <v>307</v>
      </c>
      <c r="D311" s="14">
        <v>307</v>
      </c>
      <c r="E311" s="44">
        <v>40.799999999999997</v>
      </c>
      <c r="F311" s="37">
        <f t="shared" si="108"/>
        <v>-0.20833333333333331</v>
      </c>
      <c r="G311" s="37">
        <f t="shared" si="109"/>
        <v>-0.75</v>
      </c>
      <c r="I311" s="33">
        <f t="shared" si="91"/>
        <v>11.333333333333334</v>
      </c>
      <c r="J311" s="34">
        <f t="shared" si="99"/>
        <v>-379.99999999999994</v>
      </c>
      <c r="K311" s="34">
        <f t="shared" si="100"/>
        <v>143.15</v>
      </c>
      <c r="L311" s="39">
        <f t="shared" si="101"/>
        <v>127.96920000000001</v>
      </c>
      <c r="M311" s="40">
        <f t="shared" si="102"/>
        <v>271.11920000000003</v>
      </c>
      <c r="O311" s="45">
        <f t="shared" si="103"/>
        <v>3072.6842666666671</v>
      </c>
      <c r="P311" s="46">
        <f t="shared" si="112"/>
        <v>3.0726842666666672</v>
      </c>
      <c r="Q311" s="42">
        <f t="shared" si="104"/>
        <v>-1.2339823999999993</v>
      </c>
      <c r="R311" s="46">
        <f t="shared" si="110"/>
        <v>0.40007915727142795</v>
      </c>
      <c r="S311" s="42">
        <f t="shared" si="105"/>
        <v>3000.1325904513892</v>
      </c>
      <c r="T311" s="43">
        <f t="shared" si="111"/>
        <v>6.4995807351321364E-2</v>
      </c>
      <c r="U311" s="65"/>
      <c r="V311" s="58">
        <f t="shared" si="106"/>
        <v>0</v>
      </c>
      <c r="W311" s="58">
        <f t="shared" si="107"/>
        <v>379.99999999999994</v>
      </c>
      <c r="Y311" s="61">
        <f t="shared" si="92"/>
        <v>117141.33333333334</v>
      </c>
      <c r="Z311" s="61">
        <f t="shared" si="93"/>
        <v>117.14133333333335</v>
      </c>
      <c r="AA311" s="61">
        <f t="shared" si="94"/>
        <v>2853.5185185185255</v>
      </c>
      <c r="AB311" s="63">
        <f t="shared" si="95"/>
        <v>2.8535185185185257</v>
      </c>
      <c r="AD311" s="64">
        <f t="shared" si="96"/>
        <v>-2.8535185185185257</v>
      </c>
      <c r="AE311" s="64">
        <f t="shared" si="97"/>
        <v>6.6630876062837574E-2</v>
      </c>
      <c r="AJ311" s="36">
        <f t="shared" si="98"/>
        <v>2971.4742574652778</v>
      </c>
    </row>
    <row r="312" spans="2:36" ht="15.75" thickBot="1" x14ac:dyDescent="0.3">
      <c r="B312" s="14" t="s">
        <v>59</v>
      </c>
      <c r="C312" s="14">
        <v>308</v>
      </c>
      <c r="D312" s="14">
        <v>308</v>
      </c>
      <c r="E312" s="44">
        <v>40.299999999999997</v>
      </c>
      <c r="F312" s="37">
        <f t="shared" si="108"/>
        <v>-9.7222222222221627E-2</v>
      </c>
      <c r="G312" s="37">
        <f t="shared" si="109"/>
        <v>-0.34999999999999787</v>
      </c>
      <c r="I312" s="33">
        <f t="shared" si="91"/>
        <v>11.194444444444445</v>
      </c>
      <c r="J312" s="34">
        <f t="shared" si="99"/>
        <v>-177.33333333333223</v>
      </c>
      <c r="K312" s="34">
        <f t="shared" si="100"/>
        <v>143.15</v>
      </c>
      <c r="L312" s="39">
        <f t="shared" si="101"/>
        <v>124.85191875</v>
      </c>
      <c r="M312" s="40">
        <f t="shared" si="102"/>
        <v>268.00191875000002</v>
      </c>
      <c r="O312" s="45">
        <f t="shared" si="103"/>
        <v>3000.1325904513892</v>
      </c>
      <c r="P312" s="46">
        <f t="shared" si="112"/>
        <v>3.0001325904513894</v>
      </c>
      <c r="Q312" s="42">
        <f t="shared" si="104"/>
        <v>1.014984442303253</v>
      </c>
      <c r="R312" s="46">
        <f t="shared" si="110"/>
        <v>0.40091252743544226</v>
      </c>
      <c r="S312" s="42">
        <f t="shared" si="105"/>
        <v>2971.4742574652778</v>
      </c>
      <c r="T312" s="43">
        <f t="shared" si="111"/>
        <v>6.5821216867283941E-2</v>
      </c>
      <c r="U312" s="65"/>
      <c r="V312" s="58">
        <f t="shared" si="106"/>
        <v>0</v>
      </c>
      <c r="W312" s="58">
        <f t="shared" si="107"/>
        <v>177.33333333333223</v>
      </c>
      <c r="Y312" s="61">
        <f t="shared" si="92"/>
        <v>114287.81481481482</v>
      </c>
      <c r="Z312" s="61">
        <f t="shared" si="93"/>
        <v>114.28781481481482</v>
      </c>
      <c r="AA312" s="61">
        <f t="shared" si="94"/>
        <v>1131.5555555555475</v>
      </c>
      <c r="AB312" s="63">
        <f t="shared" si="95"/>
        <v>1.1315555555555474</v>
      </c>
      <c r="AD312" s="64">
        <f t="shared" si="96"/>
        <v>-1.1315555555555474</v>
      </c>
      <c r="AE312" s="64">
        <f t="shared" si="97"/>
        <v>6.7421165001109173E-2</v>
      </c>
      <c r="AJ312" s="36">
        <f t="shared" si="98"/>
        <v>2914.7731039930559</v>
      </c>
    </row>
    <row r="313" spans="2:36" ht="15.75" thickBot="1" x14ac:dyDescent="0.3">
      <c r="B313" s="14" t="s">
        <v>59</v>
      </c>
      <c r="C313" s="14">
        <v>309</v>
      </c>
      <c r="D313" s="14">
        <v>309</v>
      </c>
      <c r="E313" s="44">
        <v>40.1</v>
      </c>
      <c r="F313" s="37">
        <f t="shared" si="108"/>
        <v>-8.3333333333332538E-2</v>
      </c>
      <c r="G313" s="37">
        <f t="shared" si="109"/>
        <v>-0.29999999999999716</v>
      </c>
      <c r="I313" s="33">
        <f t="shared" si="91"/>
        <v>11.138888888888889</v>
      </c>
      <c r="J313" s="34">
        <f t="shared" si="99"/>
        <v>-151.99999999999855</v>
      </c>
      <c r="K313" s="34">
        <f t="shared" si="100"/>
        <v>143.15</v>
      </c>
      <c r="L313" s="39">
        <f t="shared" si="101"/>
        <v>123.61576875</v>
      </c>
      <c r="M313" s="40">
        <f t="shared" si="102"/>
        <v>266.76576875000001</v>
      </c>
      <c r="O313" s="45">
        <f t="shared" si="103"/>
        <v>2971.4742574652778</v>
      </c>
      <c r="P313" s="46">
        <f t="shared" si="112"/>
        <v>2.9714742574652777</v>
      </c>
      <c r="Q313" s="42">
        <f t="shared" si="104"/>
        <v>1.2783631463541829</v>
      </c>
      <c r="R313" s="46">
        <f t="shared" si="110"/>
        <v>0.40173793695140481</v>
      </c>
      <c r="S313" s="42">
        <f t="shared" si="105"/>
        <v>2914.7731039930559</v>
      </c>
      <c r="T313" s="43">
        <f t="shared" si="111"/>
        <v>6.6630876062837574E-2</v>
      </c>
      <c r="U313" s="65"/>
      <c r="V313" s="58">
        <f t="shared" si="106"/>
        <v>0</v>
      </c>
      <c r="W313" s="58">
        <f t="shared" si="107"/>
        <v>151.99999999999855</v>
      </c>
      <c r="Y313" s="61">
        <f t="shared" si="92"/>
        <v>113156.25925925927</v>
      </c>
      <c r="Z313" s="61">
        <f t="shared" si="93"/>
        <v>113.15625925925927</v>
      </c>
      <c r="AA313" s="61">
        <f t="shared" si="94"/>
        <v>2246.222222222219</v>
      </c>
      <c r="AB313" s="63">
        <f t="shared" si="95"/>
        <v>2.2462222222222188</v>
      </c>
      <c r="AD313" s="64">
        <f t="shared" si="96"/>
        <v>-2.2462222222222188</v>
      </c>
      <c r="AE313" s="64">
        <f t="shared" si="97"/>
        <v>6.8184920540991498E-2</v>
      </c>
      <c r="AJ313" s="36">
        <f t="shared" si="98"/>
        <v>2845.0401777777779</v>
      </c>
    </row>
    <row r="314" spans="2:36" ht="15.75" thickBot="1" x14ac:dyDescent="0.3">
      <c r="B314" s="14" t="s">
        <v>59</v>
      </c>
      <c r="C314" s="14">
        <v>310</v>
      </c>
      <c r="D314" s="14">
        <v>310</v>
      </c>
      <c r="E314" s="44">
        <v>39.700000000000003</v>
      </c>
      <c r="F314" s="37">
        <f t="shared" si="108"/>
        <v>-0.12499999999999981</v>
      </c>
      <c r="G314" s="37">
        <f t="shared" si="109"/>
        <v>-0.44999999999999929</v>
      </c>
      <c r="I314" s="33">
        <f t="shared" si="91"/>
        <v>11.027777777777779</v>
      </c>
      <c r="J314" s="34">
        <f t="shared" si="99"/>
        <v>-227.99999999999966</v>
      </c>
      <c r="K314" s="34">
        <f t="shared" si="100"/>
        <v>143.15</v>
      </c>
      <c r="L314" s="39">
        <f t="shared" si="101"/>
        <v>121.16191875000001</v>
      </c>
      <c r="M314" s="40">
        <f t="shared" si="102"/>
        <v>264.31191875000002</v>
      </c>
      <c r="O314" s="45">
        <f t="shared" si="103"/>
        <v>2914.7731039930559</v>
      </c>
      <c r="P314" s="46">
        <f t="shared" si="112"/>
        <v>2.9147731039930558</v>
      </c>
      <c r="Q314" s="42">
        <f t="shared" si="104"/>
        <v>0.40043977065972619</v>
      </c>
      <c r="R314" s="46">
        <f t="shared" si="110"/>
        <v>0.40254759614695845</v>
      </c>
      <c r="S314" s="42">
        <f t="shared" si="105"/>
        <v>2845.0401777777779</v>
      </c>
      <c r="T314" s="43">
        <f t="shared" si="111"/>
        <v>6.7421165001109173E-2</v>
      </c>
      <c r="U314" s="65"/>
      <c r="V314" s="58">
        <f t="shared" si="106"/>
        <v>0</v>
      </c>
      <c r="W314" s="58">
        <f t="shared" si="107"/>
        <v>227.99999999999966</v>
      </c>
      <c r="Y314" s="61">
        <f t="shared" si="92"/>
        <v>110910.03703703705</v>
      </c>
      <c r="Z314" s="61">
        <f t="shared" si="93"/>
        <v>110.91003703703706</v>
      </c>
      <c r="AA314" s="61">
        <f t="shared" si="94"/>
        <v>2776.1111111111095</v>
      </c>
      <c r="AB314" s="63">
        <f t="shared" si="95"/>
        <v>2.7761111111111094</v>
      </c>
      <c r="AD314" s="64">
        <f t="shared" si="96"/>
        <v>-2.7761111111111094</v>
      </c>
      <c r="AE314" s="64">
        <f t="shared" si="97"/>
        <v>6.8908332566068653E-2</v>
      </c>
      <c r="AJ314" s="36">
        <f t="shared" si="98"/>
        <v>2749.5199435763889</v>
      </c>
    </row>
    <row r="315" spans="2:36" ht="15.75" thickBot="1" x14ac:dyDescent="0.3">
      <c r="B315" s="14" t="s">
        <v>59</v>
      </c>
      <c r="C315" s="14">
        <v>311</v>
      </c>
      <c r="D315" s="14">
        <v>311</v>
      </c>
      <c r="E315" s="44">
        <v>39.200000000000003</v>
      </c>
      <c r="F315" s="37">
        <f t="shared" si="108"/>
        <v>-0.16666666666666705</v>
      </c>
      <c r="G315" s="37">
        <f t="shared" si="109"/>
        <v>-0.60000000000000142</v>
      </c>
      <c r="I315" s="33">
        <f t="shared" si="91"/>
        <v>10.888888888888889</v>
      </c>
      <c r="J315" s="34">
        <f t="shared" si="99"/>
        <v>-304.00000000000068</v>
      </c>
      <c r="K315" s="34">
        <f t="shared" si="100"/>
        <v>143.15</v>
      </c>
      <c r="L315" s="39">
        <f t="shared" si="101"/>
        <v>118.12920000000001</v>
      </c>
      <c r="M315" s="40">
        <f t="shared" si="102"/>
        <v>261.2792</v>
      </c>
      <c r="O315" s="45">
        <f t="shared" si="103"/>
        <v>2845.0401777777779</v>
      </c>
      <c r="P315" s="46">
        <f t="shared" si="112"/>
        <v>2.8450401777777778</v>
      </c>
      <c r="Q315" s="42">
        <f t="shared" si="104"/>
        <v>-0.46518204444445171</v>
      </c>
      <c r="R315" s="46">
        <f t="shared" si="110"/>
        <v>0.40333788508523005</v>
      </c>
      <c r="S315" s="42">
        <f t="shared" si="105"/>
        <v>2749.5199435763889</v>
      </c>
      <c r="T315" s="43">
        <f t="shared" si="111"/>
        <v>6.8184920540991498E-2</v>
      </c>
      <c r="U315" s="65"/>
      <c r="V315" s="58">
        <f t="shared" si="106"/>
        <v>0</v>
      </c>
      <c r="W315" s="58">
        <f t="shared" si="107"/>
        <v>304.00000000000068</v>
      </c>
      <c r="Y315" s="61">
        <f t="shared" si="92"/>
        <v>108133.92592592594</v>
      </c>
      <c r="Z315" s="61">
        <f t="shared" si="93"/>
        <v>108.13392592592594</v>
      </c>
      <c r="AA315" s="61">
        <f t="shared" si="94"/>
        <v>3827.4444444444525</v>
      </c>
      <c r="AB315" s="63">
        <f t="shared" si="95"/>
        <v>3.8274444444444526</v>
      </c>
      <c r="AD315" s="64">
        <f t="shared" si="96"/>
        <v>-3.8274444444444526</v>
      </c>
      <c r="AE315" s="64">
        <f t="shared" si="97"/>
        <v>6.9582721454957544E-2</v>
      </c>
      <c r="AJ315" s="36">
        <f t="shared" si="98"/>
        <v>2604.2832902777782</v>
      </c>
    </row>
    <row r="316" spans="2:36" ht="15.75" thickBot="1" x14ac:dyDescent="0.3">
      <c r="B316" s="14" t="s">
        <v>59</v>
      </c>
      <c r="C316" s="14">
        <v>312</v>
      </c>
      <c r="D316" s="14">
        <v>312</v>
      </c>
      <c r="E316" s="44">
        <v>38.5</v>
      </c>
      <c r="F316" s="37">
        <f t="shared" si="108"/>
        <v>-0.25000000000000061</v>
      </c>
      <c r="G316" s="37">
        <f t="shared" si="109"/>
        <v>-0.90000000000000213</v>
      </c>
      <c r="I316" s="33">
        <f t="shared" si="91"/>
        <v>10.694444444444445</v>
      </c>
      <c r="J316" s="34">
        <f t="shared" si="99"/>
        <v>-456.00000000000114</v>
      </c>
      <c r="K316" s="34">
        <f t="shared" si="100"/>
        <v>143.15</v>
      </c>
      <c r="L316" s="39">
        <f t="shared" si="101"/>
        <v>113.94796875</v>
      </c>
      <c r="M316" s="40">
        <f t="shared" si="102"/>
        <v>257.09796875000001</v>
      </c>
      <c r="O316" s="45">
        <f t="shared" si="103"/>
        <v>2749.5199435763889</v>
      </c>
      <c r="P316" s="46">
        <f t="shared" si="112"/>
        <v>2.7495199435763888</v>
      </c>
      <c r="Q316" s="42">
        <f t="shared" si="104"/>
        <v>-2.1271467230902905</v>
      </c>
      <c r="R316" s="46">
        <f t="shared" si="110"/>
        <v>0.40410164062511239</v>
      </c>
      <c r="S316" s="42">
        <f t="shared" si="105"/>
        <v>2604.2832902777782</v>
      </c>
      <c r="T316" s="43">
        <f t="shared" si="111"/>
        <v>6.8908332566068653E-2</v>
      </c>
      <c r="U316" s="65"/>
      <c r="V316" s="58">
        <f t="shared" si="106"/>
        <v>0</v>
      </c>
      <c r="W316" s="58">
        <f t="shared" si="107"/>
        <v>456.00000000000114</v>
      </c>
      <c r="Y316" s="61">
        <f t="shared" si="92"/>
        <v>104306.48148148149</v>
      </c>
      <c r="Z316" s="61">
        <f t="shared" si="93"/>
        <v>104.30648148148148</v>
      </c>
      <c r="AA316" s="61">
        <f t="shared" si="94"/>
        <v>5875.222222222219</v>
      </c>
      <c r="AB316" s="63">
        <f t="shared" si="95"/>
        <v>5.8752222222222192</v>
      </c>
      <c r="AD316" s="64">
        <f t="shared" si="96"/>
        <v>-5.8752222222222192</v>
      </c>
      <c r="AE316" s="64">
        <f t="shared" si="97"/>
        <v>7.0204153208043962E-2</v>
      </c>
      <c r="AJ316" s="36">
        <f t="shared" si="98"/>
        <v>2427.8000000000002</v>
      </c>
    </row>
    <row r="317" spans="2:36" ht="15.75" thickBot="1" x14ac:dyDescent="0.3">
      <c r="B317" s="14" t="s">
        <v>59</v>
      </c>
      <c r="C317" s="14">
        <v>313</v>
      </c>
      <c r="D317" s="14">
        <v>313</v>
      </c>
      <c r="E317" s="44">
        <v>37.4</v>
      </c>
      <c r="F317" s="37">
        <f t="shared" si="108"/>
        <v>-0.34722222222222221</v>
      </c>
      <c r="G317" s="37">
        <f t="shared" si="109"/>
        <v>-1.25</v>
      </c>
      <c r="I317" s="33">
        <f t="shared" si="91"/>
        <v>10.388888888888889</v>
      </c>
      <c r="J317" s="34">
        <f t="shared" si="99"/>
        <v>-633.33333333333326</v>
      </c>
      <c r="K317" s="34">
        <f t="shared" si="100"/>
        <v>143.15</v>
      </c>
      <c r="L317" s="39">
        <f t="shared" si="101"/>
        <v>107.52967500000001</v>
      </c>
      <c r="M317" s="40">
        <f t="shared" si="102"/>
        <v>250.67967500000003</v>
      </c>
      <c r="O317" s="45">
        <f t="shared" si="103"/>
        <v>2604.2832902777782</v>
      </c>
      <c r="P317" s="46">
        <f t="shared" si="112"/>
        <v>2.6042832902777784</v>
      </c>
      <c r="Q317" s="42">
        <f t="shared" si="104"/>
        <v>-3.9753463393518516</v>
      </c>
      <c r="R317" s="46">
        <f t="shared" si="110"/>
        <v>0.40482505265018953</v>
      </c>
      <c r="S317" s="42">
        <f t="shared" si="105"/>
        <v>2427.8000000000002</v>
      </c>
      <c r="T317" s="43">
        <f t="shared" si="111"/>
        <v>6.9582721454957544E-2</v>
      </c>
      <c r="U317" s="65"/>
      <c r="V317" s="58">
        <f t="shared" si="106"/>
        <v>0</v>
      </c>
      <c r="W317" s="58">
        <f t="shared" si="107"/>
        <v>633.33333333333326</v>
      </c>
      <c r="Y317" s="61">
        <f t="shared" si="92"/>
        <v>98431.25925925927</v>
      </c>
      <c r="Z317" s="61">
        <f t="shared" si="93"/>
        <v>98.431259259259264</v>
      </c>
      <c r="AA317" s="61">
        <f t="shared" si="94"/>
        <v>7231.25925925927</v>
      </c>
      <c r="AB317" s="63">
        <f t="shared" si="95"/>
        <v>7.2312592592592697</v>
      </c>
      <c r="AD317" s="64">
        <f t="shared" si="96"/>
        <v>-7.2312592592592697</v>
      </c>
      <c r="AE317" s="64">
        <f t="shared" si="97"/>
        <v>7.0781823491608775E-2</v>
      </c>
      <c r="AJ317" s="36">
        <f t="shared" si="98"/>
        <v>2237.1543111111109</v>
      </c>
    </row>
    <row r="318" spans="2:36" ht="15.75" thickBot="1" x14ac:dyDescent="0.3">
      <c r="B318" s="14" t="s">
        <v>59</v>
      </c>
      <c r="C318" s="14">
        <v>314</v>
      </c>
      <c r="D318" s="14">
        <v>314</v>
      </c>
      <c r="E318" s="44">
        <v>36</v>
      </c>
      <c r="F318" s="37">
        <f t="shared" si="108"/>
        <v>-0.41666666666666663</v>
      </c>
      <c r="G318" s="37">
        <f t="shared" si="109"/>
        <v>-1.5</v>
      </c>
      <c r="I318" s="33">
        <f t="shared" si="91"/>
        <v>10</v>
      </c>
      <c r="J318" s="34">
        <f t="shared" si="99"/>
        <v>-759.99999999999989</v>
      </c>
      <c r="K318" s="34">
        <f t="shared" si="100"/>
        <v>143.15</v>
      </c>
      <c r="L318" s="39">
        <f t="shared" si="101"/>
        <v>99.63</v>
      </c>
      <c r="M318" s="40">
        <f t="shared" si="102"/>
        <v>242.78</v>
      </c>
      <c r="O318" s="45">
        <f t="shared" si="103"/>
        <v>2427.8000000000002</v>
      </c>
      <c r="P318" s="46">
        <f t="shared" si="112"/>
        <v>2.4278000000000004</v>
      </c>
      <c r="Q318" s="42">
        <f t="shared" si="104"/>
        <v>-5.1721999999999992</v>
      </c>
      <c r="R318" s="46">
        <f t="shared" si="110"/>
        <v>0.40549944153907841</v>
      </c>
      <c r="S318" s="42">
        <f t="shared" si="105"/>
        <v>2237.1543111111109</v>
      </c>
      <c r="T318" s="43">
        <f t="shared" si="111"/>
        <v>7.0204153208043962E-2</v>
      </c>
      <c r="U318" s="65"/>
      <c r="V318" s="58">
        <f t="shared" si="106"/>
        <v>0</v>
      </c>
      <c r="W318" s="58">
        <f t="shared" si="107"/>
        <v>759.99999999999989</v>
      </c>
      <c r="Y318" s="61">
        <f t="shared" si="92"/>
        <v>91200</v>
      </c>
      <c r="Z318" s="61">
        <f t="shared" si="93"/>
        <v>91.2</v>
      </c>
      <c r="AA318" s="61">
        <f t="shared" si="94"/>
        <v>7926.5185185185255</v>
      </c>
      <c r="AB318" s="63">
        <f t="shared" si="95"/>
        <v>7.9265185185185256</v>
      </c>
      <c r="AD318" s="64">
        <f t="shared" si="96"/>
        <v>-7.9265185185185256</v>
      </c>
      <c r="AE318" s="64">
        <f t="shared" si="97"/>
        <v>7.1320921417872274E-2</v>
      </c>
      <c r="AJ318" s="36">
        <f t="shared" si="98"/>
        <v>2079.6130208333338</v>
      </c>
    </row>
    <row r="319" spans="2:36" ht="15.75" thickBot="1" x14ac:dyDescent="0.3">
      <c r="B319" s="14" t="s">
        <v>59</v>
      </c>
      <c r="C319" s="14">
        <v>315</v>
      </c>
      <c r="D319" s="14">
        <v>315</v>
      </c>
      <c r="E319" s="44">
        <v>34.4</v>
      </c>
      <c r="F319" s="37">
        <f t="shared" si="108"/>
        <v>-0.41666666666666663</v>
      </c>
      <c r="G319" s="37">
        <f t="shared" si="109"/>
        <v>-1.5</v>
      </c>
      <c r="I319" s="33">
        <f t="shared" si="91"/>
        <v>9.5555555555555554</v>
      </c>
      <c r="J319" s="34">
        <f t="shared" si="99"/>
        <v>-759.99999999999989</v>
      </c>
      <c r="K319" s="34">
        <f t="shared" si="100"/>
        <v>143.15</v>
      </c>
      <c r="L319" s="39">
        <f t="shared" si="101"/>
        <v>90.970799999999983</v>
      </c>
      <c r="M319" s="40">
        <f t="shared" si="102"/>
        <v>234.12079999999997</v>
      </c>
      <c r="O319" s="45">
        <f t="shared" si="103"/>
        <v>2237.1543111111109</v>
      </c>
      <c r="P319" s="46">
        <f t="shared" si="112"/>
        <v>2.237154311111111</v>
      </c>
      <c r="Q319" s="42">
        <f t="shared" si="104"/>
        <v>-5.0250679111111101</v>
      </c>
      <c r="R319" s="46">
        <f t="shared" si="110"/>
        <v>0.40612087329216484</v>
      </c>
      <c r="S319" s="42">
        <f t="shared" si="105"/>
        <v>2079.6130208333338</v>
      </c>
      <c r="T319" s="43">
        <f t="shared" si="111"/>
        <v>7.0781823491608775E-2</v>
      </c>
      <c r="U319" s="65"/>
      <c r="V319" s="58">
        <f t="shared" si="106"/>
        <v>0</v>
      </c>
      <c r="W319" s="58">
        <f t="shared" si="107"/>
        <v>759.99999999999989</v>
      </c>
      <c r="Y319" s="61">
        <f t="shared" si="92"/>
        <v>83273.481481481474</v>
      </c>
      <c r="Z319" s="61">
        <f t="shared" si="93"/>
        <v>83.273481481481468</v>
      </c>
      <c r="AA319" s="61">
        <f t="shared" si="94"/>
        <v>6640.1481481481169</v>
      </c>
      <c r="AB319" s="63">
        <f t="shared" si="95"/>
        <v>6.6401481481481168</v>
      </c>
      <c r="AD319" s="64">
        <f t="shared" si="96"/>
        <v>-6.6401481481481168</v>
      </c>
      <c r="AE319" s="64">
        <f t="shared" si="97"/>
        <v>7.1812443408613008E-2</v>
      </c>
      <c r="AJ319" s="36">
        <f t="shared" si="98"/>
        <v>1940.7525345486113</v>
      </c>
    </row>
    <row r="320" spans="2:36" ht="15.75" thickBot="1" x14ac:dyDescent="0.3">
      <c r="B320" s="14" t="s">
        <v>59</v>
      </c>
      <c r="C320" s="14">
        <v>316</v>
      </c>
      <c r="D320" s="14">
        <v>316</v>
      </c>
      <c r="E320" s="44">
        <v>33</v>
      </c>
      <c r="F320" s="37">
        <f t="shared" si="108"/>
        <v>-0.37499999999999989</v>
      </c>
      <c r="G320" s="37">
        <f t="shared" si="109"/>
        <v>-1.3499999999999996</v>
      </c>
      <c r="I320" s="33">
        <f t="shared" si="91"/>
        <v>9.1666666666666679</v>
      </c>
      <c r="J320" s="34">
        <f t="shared" si="99"/>
        <v>-683.99999999999977</v>
      </c>
      <c r="K320" s="34">
        <f t="shared" si="100"/>
        <v>143.15</v>
      </c>
      <c r="L320" s="39">
        <f t="shared" si="101"/>
        <v>83.716875000000016</v>
      </c>
      <c r="M320" s="40">
        <f t="shared" si="102"/>
        <v>226.86687500000002</v>
      </c>
      <c r="O320" s="45">
        <f t="shared" si="103"/>
        <v>2079.6130208333338</v>
      </c>
      <c r="P320" s="46">
        <f t="shared" si="112"/>
        <v>2.0796130208333339</v>
      </c>
      <c r="Q320" s="42">
        <f t="shared" si="104"/>
        <v>-4.1903869791666644</v>
      </c>
      <c r="R320" s="46">
        <f t="shared" si="110"/>
        <v>0.40669854357572965</v>
      </c>
      <c r="S320" s="42">
        <f t="shared" si="105"/>
        <v>1940.7525345486113</v>
      </c>
      <c r="T320" s="43">
        <f t="shared" si="111"/>
        <v>7.1320921417872274E-2</v>
      </c>
      <c r="U320" s="65"/>
      <c r="V320" s="58">
        <f t="shared" si="106"/>
        <v>0</v>
      </c>
      <c r="W320" s="58">
        <f t="shared" si="107"/>
        <v>683.99999999999977</v>
      </c>
      <c r="Y320" s="61">
        <f t="shared" si="92"/>
        <v>76633.333333333358</v>
      </c>
      <c r="Z320" s="61">
        <f t="shared" si="93"/>
        <v>76.633333333333354</v>
      </c>
      <c r="AA320" s="61">
        <f t="shared" si="94"/>
        <v>5918.8518518518831</v>
      </c>
      <c r="AB320" s="63">
        <f t="shared" si="95"/>
        <v>5.9188518518518833</v>
      </c>
      <c r="AD320" s="64">
        <f t="shared" si="96"/>
        <v>-5.9188518518518833</v>
      </c>
      <c r="AE320" s="64">
        <f t="shared" si="97"/>
        <v>7.2251931062933997E-2</v>
      </c>
      <c r="AJ320" s="36">
        <f t="shared" si="98"/>
        <v>1769.479166666667</v>
      </c>
    </row>
    <row r="321" spans="2:36" ht="15.75" thickBot="1" x14ac:dyDescent="0.3">
      <c r="B321" s="14" t="s">
        <v>59</v>
      </c>
      <c r="C321" s="14">
        <v>317</v>
      </c>
      <c r="D321" s="14">
        <v>317</v>
      </c>
      <c r="E321" s="44">
        <v>31.7</v>
      </c>
      <c r="F321" s="37">
        <f t="shared" si="108"/>
        <v>-0.41666666666666663</v>
      </c>
      <c r="G321" s="37">
        <f t="shared" si="109"/>
        <v>-1.5</v>
      </c>
      <c r="I321" s="33">
        <f t="shared" si="91"/>
        <v>8.8055555555555554</v>
      </c>
      <c r="J321" s="34">
        <f t="shared" si="99"/>
        <v>-759.99999999999989</v>
      </c>
      <c r="K321" s="34">
        <f t="shared" si="100"/>
        <v>143.15</v>
      </c>
      <c r="L321" s="39">
        <f t="shared" si="101"/>
        <v>77.250918749999997</v>
      </c>
      <c r="M321" s="40">
        <f t="shared" si="102"/>
        <v>220.40091875000002</v>
      </c>
      <c r="O321" s="45">
        <f t="shared" si="103"/>
        <v>1940.7525345486113</v>
      </c>
      <c r="P321" s="46">
        <f t="shared" si="112"/>
        <v>1.9407525345486112</v>
      </c>
      <c r="Q321" s="42">
        <f t="shared" si="104"/>
        <v>-4.7514696876736107</v>
      </c>
      <c r="R321" s="46">
        <f t="shared" si="110"/>
        <v>0.40723764150199315</v>
      </c>
      <c r="S321" s="42">
        <f t="shared" si="105"/>
        <v>1769.479166666667</v>
      </c>
      <c r="T321" s="43">
        <f t="shared" si="111"/>
        <v>7.1812443408613008E-2</v>
      </c>
      <c r="U321" s="65"/>
      <c r="V321" s="58">
        <f t="shared" si="106"/>
        <v>0</v>
      </c>
      <c r="W321" s="58">
        <f t="shared" si="107"/>
        <v>759.99999999999989</v>
      </c>
      <c r="Y321" s="61">
        <f t="shared" si="92"/>
        <v>70714.481481481474</v>
      </c>
      <c r="Z321" s="61">
        <f t="shared" si="93"/>
        <v>70.714481481481471</v>
      </c>
      <c r="AA321" s="61">
        <f t="shared" si="94"/>
        <v>7381.1481481481314</v>
      </c>
      <c r="AB321" s="63">
        <f t="shared" si="95"/>
        <v>7.3811481481481316</v>
      </c>
      <c r="AD321" s="64">
        <f t="shared" si="96"/>
        <v>-7.3811481481481316</v>
      </c>
      <c r="AE321" s="64">
        <f t="shared" si="97"/>
        <v>7.2645682628472194E-2</v>
      </c>
      <c r="AJ321" s="36">
        <f t="shared" si="98"/>
        <v>1582.1555555555558</v>
      </c>
    </row>
    <row r="322" spans="2:36" ht="15.75" thickBot="1" x14ac:dyDescent="0.3">
      <c r="B322" s="14" t="s">
        <v>59</v>
      </c>
      <c r="C322" s="14">
        <v>318</v>
      </c>
      <c r="D322" s="14">
        <v>318</v>
      </c>
      <c r="E322" s="44">
        <v>30</v>
      </c>
      <c r="F322" s="37">
        <f t="shared" si="108"/>
        <v>-0.51388888888888873</v>
      </c>
      <c r="G322" s="37">
        <f t="shared" si="109"/>
        <v>-1.8499999999999996</v>
      </c>
      <c r="I322" s="33">
        <f t="shared" si="91"/>
        <v>8.3333333333333339</v>
      </c>
      <c r="J322" s="34">
        <f t="shared" si="99"/>
        <v>-937.33333333333303</v>
      </c>
      <c r="K322" s="34">
        <f t="shared" si="100"/>
        <v>143.15</v>
      </c>
      <c r="L322" s="39">
        <f t="shared" si="101"/>
        <v>69.187500000000014</v>
      </c>
      <c r="M322" s="40">
        <f t="shared" si="102"/>
        <v>212.33750000000003</v>
      </c>
      <c r="O322" s="45">
        <f t="shared" si="103"/>
        <v>1769.479166666667</v>
      </c>
      <c r="P322" s="46">
        <f t="shared" si="112"/>
        <v>1.7694791666666669</v>
      </c>
      <c r="Q322" s="42">
        <f t="shared" si="104"/>
        <v>-6.0416319444444424</v>
      </c>
      <c r="R322" s="46">
        <f t="shared" si="110"/>
        <v>0.40772916349273391</v>
      </c>
      <c r="S322" s="42">
        <f t="shared" si="105"/>
        <v>1582.1555555555558</v>
      </c>
      <c r="T322" s="43">
        <f t="shared" si="111"/>
        <v>7.2251931062933997E-2</v>
      </c>
      <c r="U322" s="65"/>
      <c r="V322" s="58">
        <f t="shared" si="106"/>
        <v>0</v>
      </c>
      <c r="W322" s="58">
        <f t="shared" si="107"/>
        <v>937.33333333333303</v>
      </c>
      <c r="Y322" s="61">
        <f t="shared" si="92"/>
        <v>63333.333333333343</v>
      </c>
      <c r="Z322" s="61">
        <f t="shared" si="93"/>
        <v>63.333333333333343</v>
      </c>
      <c r="AA322" s="61">
        <f t="shared" si="94"/>
        <v>8162.9629629629635</v>
      </c>
      <c r="AB322" s="63">
        <f t="shared" si="95"/>
        <v>8.162962962962963</v>
      </c>
      <c r="AD322" s="64">
        <f t="shared" si="96"/>
        <v>-8.162962962962963</v>
      </c>
      <c r="AE322" s="64">
        <f t="shared" si="97"/>
        <v>7.3027965690200591E-2</v>
      </c>
      <c r="AJ322" s="36">
        <f t="shared" si="98"/>
        <v>1417.5056359375003</v>
      </c>
    </row>
    <row r="323" spans="2:36" ht="15.75" thickBot="1" x14ac:dyDescent="0.3">
      <c r="B323" s="14" t="s">
        <v>59</v>
      </c>
      <c r="C323" s="14">
        <v>319</v>
      </c>
      <c r="D323" s="14">
        <v>319</v>
      </c>
      <c r="E323" s="44">
        <v>28</v>
      </c>
      <c r="F323" s="37">
        <f t="shared" si="108"/>
        <v>-0.54166666666666641</v>
      </c>
      <c r="G323" s="37">
        <f t="shared" si="109"/>
        <v>-1.9499999999999993</v>
      </c>
      <c r="I323" s="33">
        <f t="shared" si="91"/>
        <v>7.7777777777777786</v>
      </c>
      <c r="J323" s="34">
        <f t="shared" si="99"/>
        <v>-987.99999999999955</v>
      </c>
      <c r="K323" s="34">
        <f t="shared" si="100"/>
        <v>143.15</v>
      </c>
      <c r="L323" s="39">
        <f t="shared" si="101"/>
        <v>60.27000000000001</v>
      </c>
      <c r="M323" s="40">
        <f t="shared" si="102"/>
        <v>203.42000000000002</v>
      </c>
      <c r="O323" s="45">
        <f t="shared" si="103"/>
        <v>1582.1555555555558</v>
      </c>
      <c r="P323" s="46">
        <f t="shared" si="112"/>
        <v>1.5821555555555558</v>
      </c>
      <c r="Q323" s="42">
        <f t="shared" si="104"/>
        <v>-6.1022888888888867</v>
      </c>
      <c r="R323" s="46">
        <f t="shared" si="110"/>
        <v>0.40816865114705492</v>
      </c>
      <c r="S323" s="42">
        <f t="shared" si="105"/>
        <v>1417.5056359375003</v>
      </c>
      <c r="T323" s="43">
        <f t="shared" si="111"/>
        <v>7.2645682628472194E-2</v>
      </c>
      <c r="U323" s="65"/>
      <c r="V323" s="58">
        <f t="shared" si="106"/>
        <v>0</v>
      </c>
      <c r="W323" s="58">
        <f t="shared" si="107"/>
        <v>987.99999999999955</v>
      </c>
      <c r="Y323" s="61">
        <f t="shared" si="92"/>
        <v>55170.37037037038</v>
      </c>
      <c r="Z323" s="61">
        <f t="shared" si="93"/>
        <v>55.170370370370378</v>
      </c>
      <c r="AA323" s="61">
        <f t="shared" si="94"/>
        <v>7233.370370370365</v>
      </c>
      <c r="AB323" s="63">
        <f t="shared" si="95"/>
        <v>7.2333703703703653</v>
      </c>
      <c r="AD323" s="64">
        <f t="shared" si="96"/>
        <v>-7.2333703703703653</v>
      </c>
      <c r="AE323" s="64">
        <f t="shared" si="97"/>
        <v>7.339457451673416E-2</v>
      </c>
      <c r="AJ323" s="36">
        <f t="shared" si="98"/>
        <v>1376.2190222222223</v>
      </c>
    </row>
    <row r="324" spans="2:36" ht="15.75" thickBot="1" x14ac:dyDescent="0.3">
      <c r="B324" s="14" t="s">
        <v>59</v>
      </c>
      <c r="C324" s="14">
        <v>320</v>
      </c>
      <c r="D324" s="14">
        <v>320</v>
      </c>
      <c r="E324" s="44">
        <v>26.1</v>
      </c>
      <c r="F324" s="37">
        <f t="shared" si="108"/>
        <v>-0.33333333333333315</v>
      </c>
      <c r="G324" s="37">
        <f t="shared" si="109"/>
        <v>-1.1999999999999993</v>
      </c>
      <c r="I324" s="33">
        <f t="shared" ref="I324:I387" si="113">E324*(1000/3600)</f>
        <v>7.2500000000000009</v>
      </c>
      <c r="J324" s="34">
        <f t="shared" si="99"/>
        <v>-607.99999999999966</v>
      </c>
      <c r="K324" s="34">
        <f t="shared" si="100"/>
        <v>143.15</v>
      </c>
      <c r="L324" s="39">
        <f t="shared" si="101"/>
        <v>52.368018750000012</v>
      </c>
      <c r="M324" s="40">
        <f t="shared" si="102"/>
        <v>195.51801875000001</v>
      </c>
      <c r="O324" s="45">
        <f t="shared" si="103"/>
        <v>1417.5056359375003</v>
      </c>
      <c r="P324" s="46">
        <f t="shared" si="112"/>
        <v>1.4175056359375002</v>
      </c>
      <c r="Q324" s="42">
        <f t="shared" si="104"/>
        <v>-2.9904943640624979</v>
      </c>
      <c r="R324" s="46">
        <f t="shared" si="110"/>
        <v>0.40856240271259309</v>
      </c>
      <c r="S324" s="42">
        <f t="shared" si="105"/>
        <v>1376.2190222222223</v>
      </c>
      <c r="T324" s="43">
        <f t="shared" si="111"/>
        <v>7.3027965690200591E-2</v>
      </c>
      <c r="U324" s="65"/>
      <c r="V324" s="58">
        <f t="shared" si="106"/>
        <v>0</v>
      </c>
      <c r="W324" s="58">
        <f t="shared" si="107"/>
        <v>607.99999999999966</v>
      </c>
      <c r="Y324" s="61">
        <f t="shared" ref="Y324:Y387" si="114">0.5*1824*(I324^2)</f>
        <v>47937.000000000015</v>
      </c>
      <c r="Z324" s="61">
        <f t="shared" ref="Z324:Z387" si="115">Y324/1000</f>
        <v>47.937000000000012</v>
      </c>
      <c r="AA324" s="61">
        <f t="shared" ref="AA324:AA387" si="116">IF(I325&lt;I324,Y324-Y325, 0 )</f>
        <v>1819.0740740740875</v>
      </c>
      <c r="AB324" s="63">
        <f t="shared" ref="AB324:AB387" si="117">AA324/1000</f>
        <v>1.8190740740740876</v>
      </c>
      <c r="AD324" s="64">
        <f t="shared" ref="AD324:AD387" si="118">IF(I325 &lt;I324, (Y325-Y324) / (C325-C324), 0) / 1000</f>
        <v>-1.8190740740740876</v>
      </c>
      <c r="AE324" s="64">
        <f t="shared" ref="AE324:AE387" si="119" xml:space="preserve"> T325 + ((S326*(C326-C325))/(3600*1000))</f>
        <v>7.339457451673416E-2</v>
      </c>
      <c r="AJ324" s="36">
        <f t="shared" ref="AJ324:AJ387" si="120">IF(AND(I326 &lt; I325, I326 &lt;&gt; 0), ABS(M326 * I326), "")</f>
        <v>1319.7917755208334</v>
      </c>
    </row>
    <row r="325" spans="2:36" ht="15.75" thickBot="1" x14ac:dyDescent="0.3">
      <c r="B325" s="14" t="s">
        <v>59</v>
      </c>
      <c r="C325" s="14">
        <v>321</v>
      </c>
      <c r="D325" s="14">
        <v>321</v>
      </c>
      <c r="E325" s="44">
        <v>25.6</v>
      </c>
      <c r="F325" s="37">
        <f t="shared" si="108"/>
        <v>-0.16666666666666705</v>
      </c>
      <c r="G325" s="37">
        <f t="shared" si="109"/>
        <v>-0.60000000000000142</v>
      </c>
      <c r="I325" s="33">
        <f t="shared" si="113"/>
        <v>7.1111111111111116</v>
      </c>
      <c r="J325" s="34">
        <f t="shared" ref="J325:J388" si="121">1824*F325</f>
        <v>-304.00000000000068</v>
      </c>
      <c r="K325" s="34">
        <f t="shared" ref="K325:K388" si="122">143.15</f>
        <v>143.15</v>
      </c>
      <c r="L325" s="39">
        <f t="shared" ref="L325:L388" si="123">(0.5*1.23)*0.4*4.05*(I325^2)</f>
        <v>50.380800000000001</v>
      </c>
      <c r="M325" s="40">
        <f t="shared" ref="M325:M388" si="124">IF(J325 &gt;= 0, K325 + L325 + J325, K325 + L325)</f>
        <v>193.5308</v>
      </c>
      <c r="O325" s="45">
        <f t="shared" ref="O325:O388" si="125">M325*I325</f>
        <v>1376.2190222222223</v>
      </c>
      <c r="P325" s="46">
        <f t="shared" si="112"/>
        <v>1.3762190222222224</v>
      </c>
      <c r="Q325" s="42">
        <f t="shared" ref="Q325:Q388" si="126">((J325+K325+L325)*I325)/1000</f>
        <v>-0.78555875555556043</v>
      </c>
      <c r="R325" s="46">
        <f t="shared" si="110"/>
        <v>0.40894468577432147</v>
      </c>
      <c r="S325" s="42">
        <f t="shared" ref="S325:S388" si="127">IF(I326 &lt; I325, ABS(M326 * I326), 0)</f>
        <v>1319.7917755208334</v>
      </c>
      <c r="T325" s="43">
        <f t="shared" si="111"/>
        <v>7.339457451673416E-2</v>
      </c>
      <c r="U325" s="65"/>
      <c r="V325" s="58">
        <f t="shared" ref="V325:V388" si="128">IF(J325&gt;0, J325, 0)</f>
        <v>0</v>
      </c>
      <c r="W325" s="58">
        <f t="shared" ref="W325:W388" si="129">IF(J325&lt;0, -J325, 0)</f>
        <v>304.00000000000068</v>
      </c>
      <c r="Y325" s="61">
        <f t="shared" si="114"/>
        <v>46117.925925925927</v>
      </c>
      <c r="Z325" s="61">
        <f t="shared" si="115"/>
        <v>46.117925925925924</v>
      </c>
      <c r="AA325" s="61">
        <f t="shared" si="116"/>
        <v>2487.5925925925912</v>
      </c>
      <c r="AB325" s="63">
        <f t="shared" si="117"/>
        <v>2.4875925925925912</v>
      </c>
      <c r="AD325" s="64">
        <f t="shared" si="118"/>
        <v>-2.4875925925925912</v>
      </c>
      <c r="AE325" s="64">
        <f t="shared" si="119"/>
        <v>7.3748094364390407E-2</v>
      </c>
      <c r="AJ325" s="36" t="str">
        <f t="shared" si="120"/>
        <v/>
      </c>
    </row>
    <row r="326" spans="2:36" ht="15.75" thickBot="1" x14ac:dyDescent="0.3">
      <c r="B326" s="14" t="s">
        <v>59</v>
      </c>
      <c r="C326" s="14">
        <v>322</v>
      </c>
      <c r="D326" s="14">
        <v>322</v>
      </c>
      <c r="E326" s="44">
        <v>24.9</v>
      </c>
      <c r="F326" s="37">
        <f t="shared" ref="F326:F389" si="130">($E327-$E325)/2/3.6</f>
        <v>-9.7222222222222612E-2</v>
      </c>
      <c r="G326" s="37">
        <f t="shared" ref="G326:G389" si="131">($E327-$E325)/2</f>
        <v>-0.35000000000000142</v>
      </c>
      <c r="I326" s="33">
        <f t="shared" si="113"/>
        <v>6.916666666666667</v>
      </c>
      <c r="J326" s="34">
        <f t="shared" si="121"/>
        <v>-177.33333333333405</v>
      </c>
      <c r="K326" s="34">
        <f t="shared" si="122"/>
        <v>143.15</v>
      </c>
      <c r="L326" s="39">
        <f t="shared" si="123"/>
        <v>47.66326875</v>
      </c>
      <c r="M326" s="40">
        <f t="shared" si="124"/>
        <v>190.81326875000002</v>
      </c>
      <c r="O326" s="45">
        <f t="shared" si="125"/>
        <v>1319.7917755208334</v>
      </c>
      <c r="P326" s="46">
        <f t="shared" si="112"/>
        <v>1.3197917755208335</v>
      </c>
      <c r="Q326" s="42">
        <f t="shared" si="126"/>
        <v>9.3236219965272843E-2</v>
      </c>
      <c r="R326" s="46">
        <f t="shared" ref="R326:R389" si="132" xml:space="preserve"> R325 + P326 * ((C326 - C325) / 3600)</f>
        <v>0.40931129460085502</v>
      </c>
      <c r="S326" s="42">
        <f t="shared" si="127"/>
        <v>0</v>
      </c>
      <c r="T326" s="43">
        <f t="shared" ref="T326:T389" si="133">T325 + (S326 / 1000 * (C326 - C325) / 3600)</f>
        <v>7.339457451673416E-2</v>
      </c>
      <c r="V326" s="58">
        <f t="shared" si="128"/>
        <v>0</v>
      </c>
      <c r="W326" s="58">
        <f t="shared" si="129"/>
        <v>177.33333333333405</v>
      </c>
      <c r="Y326" s="61">
        <f t="shared" si="114"/>
        <v>43630.333333333336</v>
      </c>
      <c r="Z326" s="61">
        <f t="shared" si="115"/>
        <v>43.630333333333333</v>
      </c>
      <c r="AA326" s="61">
        <f t="shared" si="116"/>
        <v>0</v>
      </c>
      <c r="AB326" s="63">
        <f t="shared" si="117"/>
        <v>0</v>
      </c>
      <c r="AD326" s="64">
        <f t="shared" si="118"/>
        <v>0</v>
      </c>
      <c r="AE326" s="64">
        <f t="shared" si="119"/>
        <v>7.4093061669415483E-2</v>
      </c>
      <c r="AJ326" s="36">
        <f t="shared" si="120"/>
        <v>1272.6714515625004</v>
      </c>
    </row>
    <row r="327" spans="2:36" ht="15.75" thickBot="1" x14ac:dyDescent="0.3">
      <c r="B327" s="14" t="s">
        <v>59</v>
      </c>
      <c r="C327" s="14">
        <v>323</v>
      </c>
      <c r="D327" s="14">
        <v>323</v>
      </c>
      <c r="E327" s="44">
        <v>24.9</v>
      </c>
      <c r="F327" s="37">
        <f t="shared" si="130"/>
        <v>-8.3333333333333037E-2</v>
      </c>
      <c r="G327" s="37">
        <f t="shared" si="131"/>
        <v>-0.29999999999999893</v>
      </c>
      <c r="I327" s="33">
        <f t="shared" si="113"/>
        <v>6.916666666666667</v>
      </c>
      <c r="J327" s="34">
        <f t="shared" si="121"/>
        <v>-151.99999999999946</v>
      </c>
      <c r="K327" s="34">
        <f t="shared" si="122"/>
        <v>143.15</v>
      </c>
      <c r="L327" s="39">
        <f t="shared" si="123"/>
        <v>47.66326875</v>
      </c>
      <c r="M327" s="40">
        <f t="shared" si="124"/>
        <v>190.81326875000002</v>
      </c>
      <c r="O327" s="45">
        <f t="shared" si="125"/>
        <v>1319.7917755208334</v>
      </c>
      <c r="P327" s="46">
        <f t="shared" ref="P327:P390" si="134">O327/1000</f>
        <v>1.3197917755208335</v>
      </c>
      <c r="Q327" s="42">
        <f t="shared" si="126"/>
        <v>0.26845844218750381</v>
      </c>
      <c r="R327" s="46">
        <f t="shared" si="132"/>
        <v>0.40967790342738858</v>
      </c>
      <c r="S327" s="42">
        <f t="shared" si="127"/>
        <v>1272.6714515625004</v>
      </c>
      <c r="T327" s="43">
        <f t="shared" si="133"/>
        <v>7.3748094364390407E-2</v>
      </c>
      <c r="V327" s="58">
        <f t="shared" si="128"/>
        <v>0</v>
      </c>
      <c r="W327" s="58">
        <f t="shared" si="129"/>
        <v>151.99999999999946</v>
      </c>
      <c r="Y327" s="61">
        <f t="shared" si="114"/>
        <v>43630.333333333336</v>
      </c>
      <c r="Z327" s="61">
        <f t="shared" si="115"/>
        <v>43.630333333333333</v>
      </c>
      <c r="AA327" s="61">
        <f t="shared" si="116"/>
        <v>2077.3333333333212</v>
      </c>
      <c r="AB327" s="63">
        <f t="shared" si="117"/>
        <v>2.0773333333333213</v>
      </c>
      <c r="AD327" s="64">
        <f t="shared" si="118"/>
        <v>-2.0773333333333213</v>
      </c>
      <c r="AE327" s="64">
        <f t="shared" si="119"/>
        <v>7.4093061669415483E-2</v>
      </c>
      <c r="AJ327" s="36">
        <f t="shared" si="120"/>
        <v>1241.8822980902776</v>
      </c>
    </row>
    <row r="328" spans="2:36" ht="15.75" thickBot="1" x14ac:dyDescent="0.3">
      <c r="B328" s="14" t="s">
        <v>59</v>
      </c>
      <c r="C328" s="14">
        <v>324</v>
      </c>
      <c r="D328" s="14">
        <v>324</v>
      </c>
      <c r="E328" s="44">
        <v>24.3</v>
      </c>
      <c r="F328" s="37">
        <f t="shared" si="130"/>
        <v>-0.1388888888888889</v>
      </c>
      <c r="G328" s="37">
        <f t="shared" si="131"/>
        <v>-0.5</v>
      </c>
      <c r="I328" s="33">
        <f t="shared" si="113"/>
        <v>6.7500000000000009</v>
      </c>
      <c r="J328" s="34">
        <f t="shared" si="121"/>
        <v>-253.33333333333334</v>
      </c>
      <c r="K328" s="34">
        <f t="shared" si="122"/>
        <v>143.15</v>
      </c>
      <c r="L328" s="39">
        <f t="shared" si="123"/>
        <v>45.393918750000012</v>
      </c>
      <c r="M328" s="40">
        <f t="shared" si="124"/>
        <v>188.54391875000002</v>
      </c>
      <c r="O328" s="45">
        <f t="shared" si="125"/>
        <v>1272.6714515625004</v>
      </c>
      <c r="P328" s="46">
        <f t="shared" si="134"/>
        <v>1.2726714515625004</v>
      </c>
      <c r="Q328" s="42">
        <f t="shared" si="126"/>
        <v>-0.43732854843749996</v>
      </c>
      <c r="R328" s="46">
        <f t="shared" si="132"/>
        <v>0.41003142327504483</v>
      </c>
      <c r="S328" s="42">
        <f t="shared" si="127"/>
        <v>1241.8822980902776</v>
      </c>
      <c r="T328" s="43">
        <f t="shared" si="133"/>
        <v>7.4093061669415483E-2</v>
      </c>
      <c r="V328" s="58">
        <f t="shared" si="128"/>
        <v>0</v>
      </c>
      <c r="W328" s="58">
        <f t="shared" si="129"/>
        <v>253.33333333333334</v>
      </c>
      <c r="Y328" s="61">
        <f t="shared" si="114"/>
        <v>41553.000000000015</v>
      </c>
      <c r="Z328" s="61">
        <f t="shared" si="115"/>
        <v>41.553000000000011</v>
      </c>
      <c r="AA328" s="61">
        <f t="shared" si="116"/>
        <v>1356.7407407407591</v>
      </c>
      <c r="AB328" s="63">
        <f t="shared" si="117"/>
        <v>1.356740740740759</v>
      </c>
      <c r="AD328" s="64">
        <f t="shared" si="118"/>
        <v>-1.356740740740759</v>
      </c>
      <c r="AE328" s="64">
        <f t="shared" si="119"/>
        <v>7.4431704005835236E-2</v>
      </c>
      <c r="AJ328" s="36" t="str">
        <f t="shared" si="120"/>
        <v/>
      </c>
    </row>
    <row r="329" spans="2:36" ht="15.75" thickBot="1" x14ac:dyDescent="0.3">
      <c r="B329" s="14" t="s">
        <v>59</v>
      </c>
      <c r="C329" s="14">
        <v>325</v>
      </c>
      <c r="D329" s="14">
        <v>325</v>
      </c>
      <c r="E329" s="44">
        <v>23.9</v>
      </c>
      <c r="F329" s="37">
        <f t="shared" si="130"/>
        <v>-5.5555555555555851E-2</v>
      </c>
      <c r="G329" s="37">
        <f t="shared" si="131"/>
        <v>-0.20000000000000107</v>
      </c>
      <c r="I329" s="33">
        <f t="shared" si="113"/>
        <v>6.6388888888888884</v>
      </c>
      <c r="J329" s="34">
        <f t="shared" si="121"/>
        <v>-101.33333333333387</v>
      </c>
      <c r="K329" s="34">
        <f t="shared" si="122"/>
        <v>143.15</v>
      </c>
      <c r="L329" s="39">
        <f t="shared" si="123"/>
        <v>43.911768749999993</v>
      </c>
      <c r="M329" s="40">
        <f t="shared" si="124"/>
        <v>187.06176875</v>
      </c>
      <c r="O329" s="45">
        <f t="shared" si="125"/>
        <v>1241.8822980902776</v>
      </c>
      <c r="P329" s="46">
        <f t="shared" si="134"/>
        <v>1.2418822980902775</v>
      </c>
      <c r="Q329" s="42">
        <f t="shared" si="126"/>
        <v>0.56914155734953342</v>
      </c>
      <c r="R329" s="46">
        <f t="shared" si="132"/>
        <v>0.41037639058006992</v>
      </c>
      <c r="S329" s="42">
        <f t="shared" si="127"/>
        <v>0</v>
      </c>
      <c r="T329" s="43">
        <f t="shared" si="133"/>
        <v>7.4093061669415483E-2</v>
      </c>
      <c r="V329" s="58">
        <f t="shared" si="128"/>
        <v>0</v>
      </c>
      <c r="W329" s="58">
        <f t="shared" si="129"/>
        <v>101.33333333333387</v>
      </c>
      <c r="Y329" s="61">
        <f t="shared" si="114"/>
        <v>40196.259259259255</v>
      </c>
      <c r="Z329" s="61">
        <f t="shared" si="115"/>
        <v>40.196259259259257</v>
      </c>
      <c r="AA329" s="61">
        <f t="shared" si="116"/>
        <v>0</v>
      </c>
      <c r="AB329" s="63">
        <f t="shared" si="117"/>
        <v>0</v>
      </c>
      <c r="AD329" s="64">
        <f t="shared" si="118"/>
        <v>0</v>
      </c>
      <c r="AE329" s="64">
        <f t="shared" si="119"/>
        <v>7.4764096967399662E-2</v>
      </c>
      <c r="AJ329" s="36">
        <f t="shared" si="120"/>
        <v>1219.1124111111114</v>
      </c>
    </row>
    <row r="330" spans="2:36" ht="15.75" thickBot="1" x14ac:dyDescent="0.3">
      <c r="B330" s="14" t="s">
        <v>59</v>
      </c>
      <c r="C330" s="14">
        <v>326</v>
      </c>
      <c r="D330" s="14">
        <v>326</v>
      </c>
      <c r="E330" s="44">
        <v>23.9</v>
      </c>
      <c r="F330" s="37">
        <f t="shared" si="130"/>
        <v>-4.1666666666666269E-2</v>
      </c>
      <c r="G330" s="37">
        <f t="shared" si="131"/>
        <v>-0.14999999999999858</v>
      </c>
      <c r="I330" s="33">
        <f t="shared" si="113"/>
        <v>6.6388888888888884</v>
      </c>
      <c r="J330" s="34">
        <f t="shared" si="121"/>
        <v>-75.999999999999275</v>
      </c>
      <c r="K330" s="34">
        <f t="shared" si="122"/>
        <v>143.15</v>
      </c>
      <c r="L330" s="39">
        <f t="shared" si="123"/>
        <v>43.911768749999993</v>
      </c>
      <c r="M330" s="40">
        <f t="shared" si="124"/>
        <v>187.06176875</v>
      </c>
      <c r="O330" s="45">
        <f t="shared" si="125"/>
        <v>1241.8822980902776</v>
      </c>
      <c r="P330" s="46">
        <f t="shared" si="134"/>
        <v>1.2418822980902775</v>
      </c>
      <c r="Q330" s="42">
        <f t="shared" si="126"/>
        <v>0.73732674253472696</v>
      </c>
      <c r="R330" s="46">
        <f t="shared" si="132"/>
        <v>0.41072135788509501</v>
      </c>
      <c r="S330" s="42">
        <f t="shared" si="127"/>
        <v>1219.1124111111114</v>
      </c>
      <c r="T330" s="43">
        <f t="shared" si="133"/>
        <v>7.4431704005835236E-2</v>
      </c>
      <c r="U330" s="65"/>
      <c r="V330" s="58">
        <f t="shared" si="128"/>
        <v>0</v>
      </c>
      <c r="W330" s="58">
        <f t="shared" si="129"/>
        <v>75.999999999999275</v>
      </c>
      <c r="Y330" s="61">
        <f t="shared" si="114"/>
        <v>40196.259259259255</v>
      </c>
      <c r="Z330" s="61">
        <f t="shared" si="115"/>
        <v>40.196259259259257</v>
      </c>
      <c r="AA330" s="61">
        <f t="shared" si="116"/>
        <v>1002.7777777777665</v>
      </c>
      <c r="AB330" s="63">
        <f t="shared" si="117"/>
        <v>1.0027777777777664</v>
      </c>
      <c r="AD330" s="64">
        <f t="shared" si="118"/>
        <v>-1.0027777777777664</v>
      </c>
      <c r="AE330" s="64">
        <f t="shared" si="119"/>
        <v>7.5041632672212547E-2</v>
      </c>
      <c r="AJ330" s="36">
        <f t="shared" si="120"/>
        <v>1196.6146616319445</v>
      </c>
    </row>
    <row r="331" spans="2:36" ht="15.75" thickBot="1" x14ac:dyDescent="0.3">
      <c r="B331" s="14" t="s">
        <v>59</v>
      </c>
      <c r="C331" s="14">
        <v>327</v>
      </c>
      <c r="D331" s="14">
        <v>327</v>
      </c>
      <c r="E331" s="44">
        <v>23.6</v>
      </c>
      <c r="F331" s="37">
        <f t="shared" si="130"/>
        <v>-8.3333333333333037E-2</v>
      </c>
      <c r="G331" s="37">
        <f t="shared" si="131"/>
        <v>-0.29999999999999893</v>
      </c>
      <c r="I331" s="33">
        <f t="shared" si="113"/>
        <v>6.5555555555555562</v>
      </c>
      <c r="J331" s="34">
        <f t="shared" si="121"/>
        <v>-151.99999999999946</v>
      </c>
      <c r="K331" s="34">
        <f t="shared" si="122"/>
        <v>143.15</v>
      </c>
      <c r="L331" s="39">
        <f t="shared" si="123"/>
        <v>42.816300000000005</v>
      </c>
      <c r="M331" s="40">
        <f t="shared" si="124"/>
        <v>185.96630000000002</v>
      </c>
      <c r="O331" s="45">
        <f t="shared" si="125"/>
        <v>1219.1124111111114</v>
      </c>
      <c r="P331" s="46">
        <f t="shared" si="134"/>
        <v>1.2191124111111113</v>
      </c>
      <c r="Q331" s="42">
        <f t="shared" si="126"/>
        <v>0.2226679666666703</v>
      </c>
      <c r="R331" s="46">
        <f t="shared" si="132"/>
        <v>0.41106000022151473</v>
      </c>
      <c r="S331" s="42">
        <f t="shared" si="127"/>
        <v>1196.6146616319445</v>
      </c>
      <c r="T331" s="43">
        <f t="shared" si="133"/>
        <v>7.4764096967399662E-2</v>
      </c>
      <c r="U331" s="65"/>
      <c r="V331" s="58">
        <f t="shared" si="128"/>
        <v>0</v>
      </c>
      <c r="W331" s="58">
        <f t="shared" si="129"/>
        <v>151.99999999999946</v>
      </c>
      <c r="Y331" s="61">
        <f t="shared" si="114"/>
        <v>39193.481481481489</v>
      </c>
      <c r="Z331" s="61">
        <f t="shared" si="115"/>
        <v>39.193481481481491</v>
      </c>
      <c r="AA331" s="61">
        <f t="shared" si="116"/>
        <v>990.11111111111677</v>
      </c>
      <c r="AB331" s="63">
        <f t="shared" si="117"/>
        <v>0.99011111111111672</v>
      </c>
      <c r="AD331" s="64">
        <f t="shared" si="118"/>
        <v>-0.99011111111111672</v>
      </c>
      <c r="AE331" s="64">
        <f t="shared" si="119"/>
        <v>7.5266719628472187E-2</v>
      </c>
      <c r="AJ331" s="36">
        <f t="shared" si="120"/>
        <v>999.12853732638894</v>
      </c>
    </row>
    <row r="332" spans="2:36" ht="15.75" thickBot="1" x14ac:dyDescent="0.3">
      <c r="B332" s="14" t="s">
        <v>59</v>
      </c>
      <c r="C332" s="14">
        <v>328</v>
      </c>
      <c r="D332" s="14">
        <v>328</v>
      </c>
      <c r="E332" s="44">
        <v>23.3</v>
      </c>
      <c r="F332" s="37">
        <f t="shared" si="130"/>
        <v>-0.43055555555555575</v>
      </c>
      <c r="G332" s="37">
        <f t="shared" si="131"/>
        <v>-1.5500000000000007</v>
      </c>
      <c r="I332" s="33">
        <f t="shared" si="113"/>
        <v>6.4722222222222223</v>
      </c>
      <c r="J332" s="34">
        <f t="shared" si="121"/>
        <v>-785.33333333333371</v>
      </c>
      <c r="K332" s="34">
        <f t="shared" si="122"/>
        <v>143.15</v>
      </c>
      <c r="L332" s="39">
        <f t="shared" si="123"/>
        <v>41.734668750000004</v>
      </c>
      <c r="M332" s="40">
        <f t="shared" si="124"/>
        <v>184.88466875</v>
      </c>
      <c r="O332" s="45">
        <f t="shared" si="125"/>
        <v>1196.6146616319445</v>
      </c>
      <c r="P332" s="46">
        <f t="shared" si="134"/>
        <v>1.1966146616319444</v>
      </c>
      <c r="Q332" s="42">
        <f t="shared" si="126"/>
        <v>-3.88623719021991</v>
      </c>
      <c r="R332" s="46">
        <f t="shared" si="132"/>
        <v>0.41139239318307919</v>
      </c>
      <c r="S332" s="42">
        <f t="shared" si="127"/>
        <v>999.12853732638894</v>
      </c>
      <c r="T332" s="43">
        <f t="shared" si="133"/>
        <v>7.5041632672212547E-2</v>
      </c>
      <c r="U332" s="65"/>
      <c r="V332" s="58">
        <f t="shared" si="128"/>
        <v>0</v>
      </c>
      <c r="W332" s="58">
        <f t="shared" si="129"/>
        <v>785.33333333333371</v>
      </c>
      <c r="Y332" s="61">
        <f t="shared" si="114"/>
        <v>38203.370370370372</v>
      </c>
      <c r="Z332" s="61">
        <f t="shared" si="115"/>
        <v>38.203370370370372</v>
      </c>
      <c r="AA332" s="61">
        <f t="shared" si="116"/>
        <v>8630.222222222219</v>
      </c>
      <c r="AB332" s="63">
        <f t="shared" si="117"/>
        <v>8.6302222222222191</v>
      </c>
      <c r="AD332" s="64">
        <f t="shared" si="118"/>
        <v>-8.6302222222222191</v>
      </c>
      <c r="AE332" s="64">
        <f t="shared" si="119"/>
        <v>7.548202024127118E-2</v>
      </c>
      <c r="AJ332" s="36">
        <f t="shared" si="120"/>
        <v>810.31304253472229</v>
      </c>
    </row>
    <row r="333" spans="2:36" ht="15.75" thickBot="1" x14ac:dyDescent="0.3">
      <c r="B333" s="14" t="s">
        <v>59</v>
      </c>
      <c r="C333" s="14">
        <v>329</v>
      </c>
      <c r="D333" s="14">
        <v>329</v>
      </c>
      <c r="E333" s="44">
        <v>20.5</v>
      </c>
      <c r="F333" s="37">
        <f t="shared" si="130"/>
        <v>-0.80555555555555558</v>
      </c>
      <c r="G333" s="37">
        <f t="shared" si="131"/>
        <v>-2.9000000000000004</v>
      </c>
      <c r="I333" s="33">
        <f t="shared" si="113"/>
        <v>5.6944444444444446</v>
      </c>
      <c r="J333" s="34">
        <f t="shared" si="121"/>
        <v>-1469.3333333333335</v>
      </c>
      <c r="K333" s="34">
        <f t="shared" si="122"/>
        <v>143.15</v>
      </c>
      <c r="L333" s="39">
        <f t="shared" si="123"/>
        <v>32.306718750000002</v>
      </c>
      <c r="M333" s="40">
        <f t="shared" si="124"/>
        <v>175.45671874999999</v>
      </c>
      <c r="O333" s="45">
        <f t="shared" si="125"/>
        <v>999.12853732638894</v>
      </c>
      <c r="P333" s="46">
        <f t="shared" si="134"/>
        <v>0.99912853732638895</v>
      </c>
      <c r="Q333" s="42">
        <f t="shared" si="126"/>
        <v>-7.3679084997106488</v>
      </c>
      <c r="R333" s="46">
        <f t="shared" si="132"/>
        <v>0.41166992888789206</v>
      </c>
      <c r="S333" s="42">
        <f t="shared" si="127"/>
        <v>810.31304253472229</v>
      </c>
      <c r="T333" s="43">
        <f t="shared" si="133"/>
        <v>7.5266719628472187E-2</v>
      </c>
      <c r="U333" s="65"/>
      <c r="V333" s="58">
        <f t="shared" si="128"/>
        <v>0</v>
      </c>
      <c r="W333" s="58">
        <f t="shared" si="129"/>
        <v>1469.3333333333335</v>
      </c>
      <c r="Y333" s="61">
        <f t="shared" si="114"/>
        <v>29573.148148148153</v>
      </c>
      <c r="Z333" s="61">
        <f t="shared" si="115"/>
        <v>29.573148148148153</v>
      </c>
      <c r="AA333" s="61">
        <f t="shared" si="116"/>
        <v>8022.2222222222226</v>
      </c>
      <c r="AB333" s="63">
        <f t="shared" si="117"/>
        <v>8.0222222222222221</v>
      </c>
      <c r="AD333" s="64">
        <f t="shared" si="118"/>
        <v>-8.0222222222222221</v>
      </c>
      <c r="AE333" s="64">
        <f t="shared" si="119"/>
        <v>7.5694107237268479E-2</v>
      </c>
      <c r="AJ333" s="36">
        <f t="shared" si="120"/>
        <v>775.08220607638896</v>
      </c>
    </row>
    <row r="334" spans="2:36" ht="15.75" thickBot="1" x14ac:dyDescent="0.3">
      <c r="B334" s="14" t="s">
        <v>59</v>
      </c>
      <c r="C334" s="14">
        <v>330</v>
      </c>
      <c r="D334" s="14">
        <v>330</v>
      </c>
      <c r="E334" s="44">
        <v>17.5</v>
      </c>
      <c r="F334" s="37">
        <f t="shared" si="130"/>
        <v>-0.50000000000000022</v>
      </c>
      <c r="G334" s="37">
        <f t="shared" si="131"/>
        <v>-1.8000000000000007</v>
      </c>
      <c r="I334" s="33">
        <f t="shared" si="113"/>
        <v>4.8611111111111116</v>
      </c>
      <c r="J334" s="34">
        <f t="shared" si="121"/>
        <v>-912.00000000000045</v>
      </c>
      <c r="K334" s="34">
        <f t="shared" si="122"/>
        <v>143.15</v>
      </c>
      <c r="L334" s="39">
        <f t="shared" si="123"/>
        <v>23.542968750000004</v>
      </c>
      <c r="M334" s="40">
        <f t="shared" si="124"/>
        <v>166.69296875000001</v>
      </c>
      <c r="O334" s="45">
        <f t="shared" si="125"/>
        <v>810.31304253472229</v>
      </c>
      <c r="P334" s="46">
        <f t="shared" si="134"/>
        <v>0.81031304253472225</v>
      </c>
      <c r="Q334" s="42">
        <f t="shared" si="126"/>
        <v>-3.6230202907986135</v>
      </c>
      <c r="R334" s="46">
        <f t="shared" si="132"/>
        <v>0.41189501584415172</v>
      </c>
      <c r="S334" s="42">
        <f t="shared" si="127"/>
        <v>775.08220607638896</v>
      </c>
      <c r="T334" s="43">
        <f t="shared" si="133"/>
        <v>7.548202024127118E-2</v>
      </c>
      <c r="U334" s="65"/>
      <c r="V334" s="58">
        <f t="shared" si="128"/>
        <v>0</v>
      </c>
      <c r="W334" s="58">
        <f t="shared" si="129"/>
        <v>912.00000000000045</v>
      </c>
      <c r="Y334" s="61">
        <f t="shared" si="114"/>
        <v>21550.925925925931</v>
      </c>
      <c r="Z334" s="61">
        <f t="shared" si="115"/>
        <v>21.550925925925931</v>
      </c>
      <c r="AA334" s="61">
        <f t="shared" si="116"/>
        <v>1452.4444444444489</v>
      </c>
      <c r="AB334" s="63">
        <f t="shared" si="117"/>
        <v>1.4524444444444489</v>
      </c>
      <c r="AD334" s="64">
        <f t="shared" si="118"/>
        <v>-1.4524444444444489</v>
      </c>
      <c r="AE334" s="64">
        <f t="shared" si="119"/>
        <v>7.5893574661892324E-2</v>
      </c>
      <c r="AJ334" s="36">
        <f t="shared" si="120"/>
        <v>763.51318559027789</v>
      </c>
    </row>
    <row r="335" spans="2:36" ht="15.75" thickBot="1" x14ac:dyDescent="0.3">
      <c r="B335" s="14" t="s">
        <v>59</v>
      </c>
      <c r="C335" s="14">
        <v>331</v>
      </c>
      <c r="D335" s="14">
        <v>331</v>
      </c>
      <c r="E335" s="44">
        <v>16.899999999999999</v>
      </c>
      <c r="F335" s="37">
        <f t="shared" si="130"/>
        <v>-0.1111111111111112</v>
      </c>
      <c r="G335" s="37">
        <f t="shared" si="131"/>
        <v>-0.40000000000000036</v>
      </c>
      <c r="I335" s="33">
        <f t="shared" si="113"/>
        <v>4.6944444444444446</v>
      </c>
      <c r="J335" s="34">
        <f t="shared" si="121"/>
        <v>-202.66666666666683</v>
      </c>
      <c r="K335" s="34">
        <f t="shared" si="122"/>
        <v>143.15</v>
      </c>
      <c r="L335" s="39">
        <f t="shared" si="123"/>
        <v>21.95626875</v>
      </c>
      <c r="M335" s="40">
        <f t="shared" si="124"/>
        <v>165.10626875</v>
      </c>
      <c r="O335" s="45">
        <f t="shared" si="125"/>
        <v>775.08220607638896</v>
      </c>
      <c r="P335" s="46">
        <f t="shared" si="134"/>
        <v>0.775082206076389</v>
      </c>
      <c r="Q335" s="42">
        <f t="shared" si="126"/>
        <v>-0.17632520133101925</v>
      </c>
      <c r="R335" s="46">
        <f t="shared" si="132"/>
        <v>0.41211031645695073</v>
      </c>
      <c r="S335" s="42">
        <f t="shared" si="127"/>
        <v>763.51318559027789</v>
      </c>
      <c r="T335" s="43">
        <f t="shared" si="133"/>
        <v>7.5694107237268479E-2</v>
      </c>
      <c r="U335" s="65">
        <f>SUM(S330:S340)</f>
        <v>9124.5062354166676</v>
      </c>
      <c r="V335" s="58">
        <f t="shared" si="128"/>
        <v>0</v>
      </c>
      <c r="W335" s="58">
        <f t="shared" si="129"/>
        <v>202.66666666666683</v>
      </c>
      <c r="Y335" s="61">
        <f t="shared" si="114"/>
        <v>20098.481481481482</v>
      </c>
      <c r="Z335" s="61">
        <f t="shared" si="115"/>
        <v>20.098481481481482</v>
      </c>
      <c r="AA335" s="61">
        <f t="shared" si="116"/>
        <v>472.88888888888323</v>
      </c>
      <c r="AB335" s="63">
        <f t="shared" si="117"/>
        <v>0.47288888888888325</v>
      </c>
      <c r="AD335" s="64">
        <f t="shared" si="118"/>
        <v>-0.47288888888888325</v>
      </c>
      <c r="AE335" s="64">
        <f t="shared" si="119"/>
        <v>7.6088404097077511E-2</v>
      </c>
      <c r="AJ335" s="36">
        <f t="shared" si="120"/>
        <v>718.08272864583341</v>
      </c>
    </row>
    <row r="336" spans="2:36" ht="15.75" thickBot="1" x14ac:dyDescent="0.3">
      <c r="B336" s="14" t="s">
        <v>59</v>
      </c>
      <c r="C336" s="14">
        <v>332</v>
      </c>
      <c r="D336" s="14">
        <v>332</v>
      </c>
      <c r="E336" s="44">
        <v>16.7</v>
      </c>
      <c r="F336" s="37">
        <f t="shared" si="130"/>
        <v>-0.13888888888888865</v>
      </c>
      <c r="G336" s="37">
        <f t="shared" si="131"/>
        <v>-0.49999999999999911</v>
      </c>
      <c r="I336" s="33">
        <f t="shared" si="113"/>
        <v>4.6388888888888893</v>
      </c>
      <c r="J336" s="34">
        <f t="shared" si="121"/>
        <v>-253.33333333333289</v>
      </c>
      <c r="K336" s="34">
        <f t="shared" si="122"/>
        <v>143.15</v>
      </c>
      <c r="L336" s="39">
        <f t="shared" si="123"/>
        <v>21.439668750000003</v>
      </c>
      <c r="M336" s="40">
        <f t="shared" si="124"/>
        <v>164.58966875000002</v>
      </c>
      <c r="O336" s="45">
        <f t="shared" si="125"/>
        <v>763.51318559027789</v>
      </c>
      <c r="P336" s="46">
        <f t="shared" si="134"/>
        <v>0.76351318559027792</v>
      </c>
      <c r="Q336" s="42">
        <f t="shared" si="126"/>
        <v>-0.4116719995949053</v>
      </c>
      <c r="R336" s="46">
        <f t="shared" si="132"/>
        <v>0.41232240345294802</v>
      </c>
      <c r="S336" s="42">
        <f t="shared" si="127"/>
        <v>718.08272864583341</v>
      </c>
      <c r="T336" s="43">
        <f t="shared" si="133"/>
        <v>7.5893574661892324E-2</v>
      </c>
      <c r="U336" s="65"/>
      <c r="V336" s="58">
        <f t="shared" si="128"/>
        <v>0</v>
      </c>
      <c r="W336" s="58">
        <f t="shared" si="129"/>
        <v>253.33333333333289</v>
      </c>
      <c r="Y336" s="61">
        <f t="shared" si="114"/>
        <v>19625.592592592599</v>
      </c>
      <c r="Z336" s="61">
        <f t="shared" si="115"/>
        <v>19.6255925925926</v>
      </c>
      <c r="AA336" s="61">
        <f t="shared" si="116"/>
        <v>1835.2592592592628</v>
      </c>
      <c r="AB336" s="63">
        <f t="shared" si="117"/>
        <v>1.8352592592592627</v>
      </c>
      <c r="AD336" s="64">
        <f t="shared" si="118"/>
        <v>-1.8352592592592627</v>
      </c>
      <c r="AE336" s="64">
        <f t="shared" si="119"/>
        <v>7.6274106498697883E-2</v>
      </c>
      <c r="AJ336" s="36">
        <f t="shared" si="120"/>
        <v>701.38596666666672</v>
      </c>
    </row>
    <row r="337" spans="2:36" ht="15.75" thickBot="1" x14ac:dyDescent="0.3">
      <c r="B337" s="14" t="s">
        <v>59</v>
      </c>
      <c r="C337" s="14">
        <v>333</v>
      </c>
      <c r="D337" s="14">
        <v>333</v>
      </c>
      <c r="E337" s="44">
        <v>15.9</v>
      </c>
      <c r="F337" s="37">
        <f t="shared" si="130"/>
        <v>-0.15277777777777773</v>
      </c>
      <c r="G337" s="37">
        <f t="shared" si="131"/>
        <v>-0.54999999999999982</v>
      </c>
      <c r="I337" s="33">
        <f t="shared" si="113"/>
        <v>4.416666666666667</v>
      </c>
      <c r="J337" s="34">
        <f t="shared" si="121"/>
        <v>-278.66666666666657</v>
      </c>
      <c r="K337" s="34">
        <f t="shared" si="122"/>
        <v>143.15</v>
      </c>
      <c r="L337" s="39">
        <f t="shared" si="123"/>
        <v>19.43476875</v>
      </c>
      <c r="M337" s="40">
        <f t="shared" si="124"/>
        <v>162.58476874999999</v>
      </c>
      <c r="O337" s="45">
        <f t="shared" si="125"/>
        <v>718.08272864583341</v>
      </c>
      <c r="P337" s="46">
        <f t="shared" si="134"/>
        <v>0.71808272864583345</v>
      </c>
      <c r="Q337" s="42">
        <f t="shared" si="126"/>
        <v>-0.51269504913194408</v>
      </c>
      <c r="R337" s="46">
        <f t="shared" si="132"/>
        <v>0.41252187087757186</v>
      </c>
      <c r="S337" s="42">
        <f t="shared" si="127"/>
        <v>701.38596666666672</v>
      </c>
      <c r="T337" s="43">
        <f t="shared" si="133"/>
        <v>7.6088404097077511E-2</v>
      </c>
      <c r="U337" s="65"/>
      <c r="V337" s="58">
        <f t="shared" si="128"/>
        <v>0</v>
      </c>
      <c r="W337" s="58">
        <f t="shared" si="129"/>
        <v>278.66666666666657</v>
      </c>
      <c r="Y337" s="61">
        <f t="shared" si="114"/>
        <v>17790.333333333336</v>
      </c>
      <c r="Z337" s="61">
        <f t="shared" si="115"/>
        <v>17.790333333333336</v>
      </c>
      <c r="AA337" s="61">
        <f t="shared" si="116"/>
        <v>665.00000000000364</v>
      </c>
      <c r="AB337" s="63">
        <f t="shared" si="117"/>
        <v>0.66500000000000359</v>
      </c>
      <c r="AD337" s="64">
        <f t="shared" si="118"/>
        <v>-0.66500000000000359</v>
      </c>
      <c r="AE337" s="64">
        <f t="shared" si="119"/>
        <v>7.6452350175154282E-2</v>
      </c>
      <c r="AJ337" s="36">
        <f t="shared" si="120"/>
        <v>668.52864583333337</v>
      </c>
    </row>
    <row r="338" spans="2:36" ht="15.75" thickBot="1" x14ac:dyDescent="0.3">
      <c r="B338" s="14" t="s">
        <v>59</v>
      </c>
      <c r="C338" s="14">
        <v>334</v>
      </c>
      <c r="D338" s="14">
        <v>334</v>
      </c>
      <c r="E338" s="44">
        <v>15.6</v>
      </c>
      <c r="F338" s="37">
        <f t="shared" si="130"/>
        <v>-0.12500000000000006</v>
      </c>
      <c r="G338" s="37">
        <f t="shared" si="131"/>
        <v>-0.45000000000000018</v>
      </c>
      <c r="I338" s="33">
        <f t="shared" si="113"/>
        <v>4.333333333333333</v>
      </c>
      <c r="J338" s="34">
        <f t="shared" si="121"/>
        <v>-228.00000000000011</v>
      </c>
      <c r="K338" s="34">
        <f t="shared" si="122"/>
        <v>143.15</v>
      </c>
      <c r="L338" s="39">
        <f t="shared" si="123"/>
        <v>18.708299999999998</v>
      </c>
      <c r="M338" s="40">
        <f t="shared" si="124"/>
        <v>161.85830000000001</v>
      </c>
      <c r="O338" s="45">
        <f t="shared" si="125"/>
        <v>701.38596666666672</v>
      </c>
      <c r="P338" s="46">
        <f t="shared" si="134"/>
        <v>0.70138596666666675</v>
      </c>
      <c r="Q338" s="42">
        <f t="shared" si="126"/>
        <v>-0.2866140333333338</v>
      </c>
      <c r="R338" s="46">
        <f t="shared" si="132"/>
        <v>0.41271670031275703</v>
      </c>
      <c r="S338" s="42">
        <f t="shared" si="127"/>
        <v>668.52864583333337</v>
      </c>
      <c r="T338" s="43">
        <f t="shared" si="133"/>
        <v>7.6274106498697883E-2</v>
      </c>
      <c r="U338" s="65"/>
      <c r="V338" s="58">
        <f t="shared" si="128"/>
        <v>0</v>
      </c>
      <c r="W338" s="58">
        <f t="shared" si="129"/>
        <v>228.00000000000011</v>
      </c>
      <c r="Y338" s="61">
        <f t="shared" si="114"/>
        <v>17125.333333333332</v>
      </c>
      <c r="Z338" s="61">
        <f t="shared" si="115"/>
        <v>17.125333333333334</v>
      </c>
      <c r="AA338" s="61">
        <f t="shared" si="116"/>
        <v>1291.9999999999964</v>
      </c>
      <c r="AB338" s="63">
        <f t="shared" si="117"/>
        <v>1.2919999999999963</v>
      </c>
      <c r="AD338" s="64">
        <f t="shared" si="118"/>
        <v>-1.2919999999999963</v>
      </c>
      <c r="AE338" s="64">
        <f t="shared" si="119"/>
        <v>7.6627646734808985E-2</v>
      </c>
      <c r="AJ338" s="36">
        <f t="shared" si="120"/>
        <v>641.67723524305563</v>
      </c>
    </row>
    <row r="339" spans="2:36" ht="15.75" thickBot="1" x14ac:dyDescent="0.3">
      <c r="B339" s="14" t="s">
        <v>59</v>
      </c>
      <c r="C339" s="14">
        <v>335</v>
      </c>
      <c r="D339" s="14">
        <v>335</v>
      </c>
      <c r="E339" s="44">
        <v>15</v>
      </c>
      <c r="F339" s="37">
        <f t="shared" si="130"/>
        <v>-0.15277777777777773</v>
      </c>
      <c r="G339" s="37">
        <f t="shared" si="131"/>
        <v>-0.54999999999999982</v>
      </c>
      <c r="I339" s="33">
        <f t="shared" si="113"/>
        <v>4.166666666666667</v>
      </c>
      <c r="J339" s="34">
        <f t="shared" si="121"/>
        <v>-278.66666666666657</v>
      </c>
      <c r="K339" s="34">
        <f t="shared" si="122"/>
        <v>143.15</v>
      </c>
      <c r="L339" s="39">
        <f t="shared" si="123"/>
        <v>17.296875000000004</v>
      </c>
      <c r="M339" s="40">
        <f t="shared" si="124"/>
        <v>160.44687500000001</v>
      </c>
      <c r="O339" s="45">
        <f t="shared" si="125"/>
        <v>668.52864583333337</v>
      </c>
      <c r="P339" s="46">
        <f t="shared" si="134"/>
        <v>0.66852864583333338</v>
      </c>
      <c r="Q339" s="42">
        <f t="shared" si="126"/>
        <v>-0.49258246527777738</v>
      </c>
      <c r="R339" s="46">
        <f t="shared" si="132"/>
        <v>0.41290240271437739</v>
      </c>
      <c r="S339" s="42">
        <f t="shared" si="127"/>
        <v>641.67723524305563</v>
      </c>
      <c r="T339" s="43">
        <f t="shared" si="133"/>
        <v>7.6452350175154282E-2</v>
      </c>
      <c r="U339" s="65"/>
      <c r="V339" s="58">
        <f t="shared" si="128"/>
        <v>0</v>
      </c>
      <c r="W339" s="58">
        <f t="shared" si="129"/>
        <v>278.66666666666657</v>
      </c>
      <c r="Y339" s="61">
        <f t="shared" si="114"/>
        <v>15833.333333333336</v>
      </c>
      <c r="Z339" s="61">
        <f t="shared" si="115"/>
        <v>15.833333333333336</v>
      </c>
      <c r="AA339" s="61">
        <f t="shared" si="116"/>
        <v>1037.9629629629653</v>
      </c>
      <c r="AB339" s="63">
        <f t="shared" si="117"/>
        <v>1.0379629629629654</v>
      </c>
      <c r="AD339" s="64">
        <f t="shared" si="118"/>
        <v>-1.0379629629629654</v>
      </c>
      <c r="AE339" s="64">
        <f t="shared" si="119"/>
        <v>7.6627646734808985E-2</v>
      </c>
      <c r="AJ339" s="36">
        <f t="shared" si="120"/>
        <v>631.06761475694452</v>
      </c>
    </row>
    <row r="340" spans="2:36" ht="15.75" thickBot="1" x14ac:dyDescent="0.3">
      <c r="B340" s="14" t="s">
        <v>59</v>
      </c>
      <c r="C340" s="14">
        <v>336</v>
      </c>
      <c r="D340" s="14">
        <v>336</v>
      </c>
      <c r="E340" s="44">
        <v>14.5</v>
      </c>
      <c r="F340" s="37">
        <f t="shared" si="130"/>
        <v>-9.7222222222222127E-2</v>
      </c>
      <c r="G340" s="37">
        <f t="shared" si="131"/>
        <v>-0.34999999999999964</v>
      </c>
      <c r="I340" s="33">
        <f t="shared" si="113"/>
        <v>4.0277777777777777</v>
      </c>
      <c r="J340" s="34">
        <f t="shared" si="121"/>
        <v>-177.33333333333317</v>
      </c>
      <c r="K340" s="34">
        <f t="shared" si="122"/>
        <v>143.15</v>
      </c>
      <c r="L340" s="39">
        <f t="shared" si="123"/>
        <v>16.162968750000001</v>
      </c>
      <c r="M340" s="40">
        <f t="shared" si="124"/>
        <v>159.31296875000001</v>
      </c>
      <c r="O340" s="45">
        <f t="shared" si="125"/>
        <v>641.67723524305563</v>
      </c>
      <c r="P340" s="46">
        <f t="shared" si="134"/>
        <v>0.64167723524305564</v>
      </c>
      <c r="Q340" s="42">
        <f t="shared" si="126"/>
        <v>-7.258202401620302E-2</v>
      </c>
      <c r="R340" s="46">
        <f t="shared" si="132"/>
        <v>0.41308064639083381</v>
      </c>
      <c r="S340" s="42">
        <f t="shared" si="127"/>
        <v>631.06761475694452</v>
      </c>
      <c r="T340" s="43">
        <f t="shared" si="133"/>
        <v>7.6627646734808985E-2</v>
      </c>
      <c r="U340" s="65"/>
      <c r="V340" s="58">
        <f t="shared" si="128"/>
        <v>0</v>
      </c>
      <c r="W340" s="58">
        <f t="shared" si="129"/>
        <v>177.33333333333317</v>
      </c>
      <c r="Y340" s="61">
        <f t="shared" si="114"/>
        <v>14795.37037037037</v>
      </c>
      <c r="Z340" s="61">
        <f t="shared" si="115"/>
        <v>14.795370370370371</v>
      </c>
      <c r="AA340" s="61">
        <f t="shared" si="116"/>
        <v>405.33333333332848</v>
      </c>
      <c r="AB340" s="63">
        <f t="shared" si="117"/>
        <v>0.40533333333332849</v>
      </c>
      <c r="AD340" s="64">
        <f t="shared" si="118"/>
        <v>-0.40533333333332849</v>
      </c>
      <c r="AE340" s="64">
        <f t="shared" si="119"/>
        <v>7.6627646734808985E-2</v>
      </c>
      <c r="AJ340" s="36" t="str">
        <f t="shared" si="120"/>
        <v/>
      </c>
    </row>
    <row r="341" spans="2:36" ht="15.75" thickBot="1" x14ac:dyDescent="0.3">
      <c r="B341" s="14" t="s">
        <v>59</v>
      </c>
      <c r="C341" s="14">
        <v>337</v>
      </c>
      <c r="D341" s="14">
        <v>337</v>
      </c>
      <c r="E341" s="44">
        <v>14.3</v>
      </c>
      <c r="F341" s="37">
        <f t="shared" si="130"/>
        <v>0</v>
      </c>
      <c r="G341" s="37">
        <f t="shared" si="131"/>
        <v>0</v>
      </c>
      <c r="I341" s="33">
        <f t="shared" si="113"/>
        <v>3.9722222222222228</v>
      </c>
      <c r="J341" s="34">
        <f t="shared" si="121"/>
        <v>0</v>
      </c>
      <c r="K341" s="34">
        <f t="shared" si="122"/>
        <v>143.15</v>
      </c>
      <c r="L341" s="39">
        <f t="shared" si="123"/>
        <v>15.720168750000004</v>
      </c>
      <c r="M341" s="40">
        <f t="shared" si="124"/>
        <v>158.87016875</v>
      </c>
      <c r="O341" s="45">
        <f t="shared" si="125"/>
        <v>631.06761475694452</v>
      </c>
      <c r="P341" s="46">
        <f t="shared" si="134"/>
        <v>0.63106761475694451</v>
      </c>
      <c r="Q341" s="42">
        <f t="shared" si="126"/>
        <v>0.63106761475694451</v>
      </c>
      <c r="R341" s="46">
        <f t="shared" si="132"/>
        <v>0.41325594295048851</v>
      </c>
      <c r="S341" s="42">
        <f t="shared" si="127"/>
        <v>0</v>
      </c>
      <c r="T341" s="43">
        <f t="shared" si="133"/>
        <v>7.6627646734808985E-2</v>
      </c>
      <c r="V341" s="58">
        <f t="shared" si="128"/>
        <v>0</v>
      </c>
      <c r="W341" s="58">
        <f t="shared" si="129"/>
        <v>0</v>
      </c>
      <c r="Y341" s="61">
        <f t="shared" si="114"/>
        <v>14390.037037037042</v>
      </c>
      <c r="Z341" s="61">
        <f t="shared" si="115"/>
        <v>14.390037037037041</v>
      </c>
      <c r="AA341" s="61">
        <f t="shared" si="116"/>
        <v>0</v>
      </c>
      <c r="AB341" s="63">
        <f t="shared" si="117"/>
        <v>0</v>
      </c>
      <c r="AD341" s="64">
        <f t="shared" si="118"/>
        <v>0</v>
      </c>
      <c r="AE341" s="64">
        <f t="shared" si="119"/>
        <v>7.6627646734808985E-2</v>
      </c>
      <c r="AJ341" s="36" t="str">
        <f t="shared" si="120"/>
        <v/>
      </c>
    </row>
    <row r="342" spans="2:36" ht="15.75" thickBot="1" x14ac:dyDescent="0.3">
      <c r="B342" s="14" t="s">
        <v>59</v>
      </c>
      <c r="C342" s="14">
        <v>338</v>
      </c>
      <c r="D342" s="14">
        <v>338</v>
      </c>
      <c r="E342" s="44">
        <v>14.5</v>
      </c>
      <c r="F342" s="37">
        <f t="shared" si="130"/>
        <v>0.15277777777777773</v>
      </c>
      <c r="G342" s="37">
        <f t="shared" si="131"/>
        <v>0.54999999999999982</v>
      </c>
      <c r="I342" s="33">
        <f t="shared" si="113"/>
        <v>4.0277777777777777</v>
      </c>
      <c r="J342" s="34">
        <f t="shared" si="121"/>
        <v>278.66666666666657</v>
      </c>
      <c r="K342" s="34">
        <f t="shared" si="122"/>
        <v>143.15</v>
      </c>
      <c r="L342" s="39">
        <f t="shared" si="123"/>
        <v>16.162968750000001</v>
      </c>
      <c r="M342" s="40">
        <f t="shared" si="124"/>
        <v>437.97963541666661</v>
      </c>
      <c r="O342" s="45">
        <f t="shared" si="125"/>
        <v>1764.0846426504627</v>
      </c>
      <c r="P342" s="46">
        <f t="shared" si="134"/>
        <v>1.7640846426504626</v>
      </c>
      <c r="Q342" s="42">
        <f t="shared" si="126"/>
        <v>1.7640846426504626</v>
      </c>
      <c r="R342" s="46">
        <f t="shared" si="132"/>
        <v>0.41374596646233586</v>
      </c>
      <c r="S342" s="42">
        <f t="shared" si="127"/>
        <v>0</v>
      </c>
      <c r="T342" s="43">
        <f t="shared" si="133"/>
        <v>7.6627646734808985E-2</v>
      </c>
      <c r="V342" s="58">
        <f t="shared" si="128"/>
        <v>278.66666666666657</v>
      </c>
      <c r="W342" s="58">
        <f t="shared" si="129"/>
        <v>0</v>
      </c>
      <c r="Y342" s="61">
        <f t="shared" si="114"/>
        <v>14795.37037037037</v>
      </c>
      <c r="Z342" s="61">
        <f t="shared" si="115"/>
        <v>14.795370370370371</v>
      </c>
      <c r="AA342" s="61">
        <f t="shared" si="116"/>
        <v>0</v>
      </c>
      <c r="AB342" s="63">
        <f t="shared" si="117"/>
        <v>0</v>
      </c>
      <c r="AD342" s="64">
        <f t="shared" si="118"/>
        <v>0</v>
      </c>
      <c r="AE342" s="64">
        <f t="shared" si="119"/>
        <v>7.6627646734808985E-2</v>
      </c>
      <c r="AJ342" s="36" t="str">
        <f t="shared" si="120"/>
        <v/>
      </c>
    </row>
    <row r="343" spans="2:36" ht="15.75" thickBot="1" x14ac:dyDescent="0.3">
      <c r="B343" s="14" t="s">
        <v>59</v>
      </c>
      <c r="C343" s="14">
        <v>339</v>
      </c>
      <c r="D343" s="14">
        <v>339</v>
      </c>
      <c r="E343" s="44">
        <v>15.4</v>
      </c>
      <c r="F343" s="37">
        <f t="shared" si="130"/>
        <v>0.45833333333333343</v>
      </c>
      <c r="G343" s="37">
        <f t="shared" si="131"/>
        <v>1.6500000000000004</v>
      </c>
      <c r="I343" s="33">
        <f t="shared" si="113"/>
        <v>4.2777777777777777</v>
      </c>
      <c r="J343" s="34">
        <f t="shared" si="121"/>
        <v>836.00000000000011</v>
      </c>
      <c r="K343" s="34">
        <f t="shared" si="122"/>
        <v>143.15</v>
      </c>
      <c r="L343" s="39">
        <f t="shared" si="123"/>
        <v>18.231674999999999</v>
      </c>
      <c r="M343" s="40">
        <f t="shared" si="124"/>
        <v>997.38167500000009</v>
      </c>
      <c r="O343" s="45">
        <f t="shared" si="125"/>
        <v>4266.5771652777785</v>
      </c>
      <c r="P343" s="46">
        <f t="shared" si="134"/>
        <v>4.2665771652777789</v>
      </c>
      <c r="Q343" s="42">
        <f t="shared" si="126"/>
        <v>4.2665771652777789</v>
      </c>
      <c r="R343" s="46">
        <f t="shared" si="132"/>
        <v>0.41493112678602412</v>
      </c>
      <c r="S343" s="42">
        <f t="shared" si="127"/>
        <v>0</v>
      </c>
      <c r="T343" s="43">
        <f t="shared" si="133"/>
        <v>7.6627646734808985E-2</v>
      </c>
      <c r="V343" s="58">
        <f t="shared" si="128"/>
        <v>836.00000000000011</v>
      </c>
      <c r="W343" s="58">
        <f t="shared" si="129"/>
        <v>0</v>
      </c>
      <c r="Y343" s="61">
        <f t="shared" si="114"/>
        <v>16689.037037037036</v>
      </c>
      <c r="Z343" s="61">
        <f t="shared" si="115"/>
        <v>16.689037037037036</v>
      </c>
      <c r="AA343" s="61">
        <f t="shared" si="116"/>
        <v>0</v>
      </c>
      <c r="AB343" s="63">
        <f t="shared" si="117"/>
        <v>0</v>
      </c>
      <c r="AD343" s="64">
        <f t="shared" si="118"/>
        <v>0</v>
      </c>
      <c r="AE343" s="64">
        <f t="shared" si="119"/>
        <v>7.6627646734808985E-2</v>
      </c>
      <c r="AJ343" s="36" t="str">
        <f t="shared" si="120"/>
        <v/>
      </c>
    </row>
    <row r="344" spans="2:36" ht="15.75" thickBot="1" x14ac:dyDescent="0.3">
      <c r="B344" s="14" t="s">
        <v>59</v>
      </c>
      <c r="C344" s="14">
        <v>340</v>
      </c>
      <c r="D344" s="14">
        <v>340</v>
      </c>
      <c r="E344" s="44">
        <v>17.8</v>
      </c>
      <c r="F344" s="37">
        <f t="shared" si="130"/>
        <v>0.79166666666666674</v>
      </c>
      <c r="G344" s="37">
        <f t="shared" si="131"/>
        <v>2.8500000000000005</v>
      </c>
      <c r="I344" s="33">
        <f t="shared" si="113"/>
        <v>4.9444444444444446</v>
      </c>
      <c r="J344" s="34">
        <f t="shared" si="121"/>
        <v>1444.0000000000002</v>
      </c>
      <c r="K344" s="34">
        <f t="shared" si="122"/>
        <v>143.15</v>
      </c>
      <c r="L344" s="39">
        <f t="shared" si="123"/>
        <v>24.357074999999998</v>
      </c>
      <c r="M344" s="40">
        <f t="shared" si="124"/>
        <v>1611.5070750000002</v>
      </c>
      <c r="O344" s="45">
        <f t="shared" si="125"/>
        <v>7968.0072041666681</v>
      </c>
      <c r="P344" s="46">
        <f t="shared" si="134"/>
        <v>7.9680072041666685</v>
      </c>
      <c r="Q344" s="42">
        <f t="shared" si="126"/>
        <v>7.9680072041666685</v>
      </c>
      <c r="R344" s="46">
        <f t="shared" si="132"/>
        <v>0.41714446212051487</v>
      </c>
      <c r="S344" s="42">
        <f t="shared" si="127"/>
        <v>0</v>
      </c>
      <c r="T344" s="43">
        <f t="shared" si="133"/>
        <v>7.6627646734808985E-2</v>
      </c>
      <c r="V344" s="58">
        <f t="shared" si="128"/>
        <v>1444.0000000000002</v>
      </c>
      <c r="W344" s="58">
        <f t="shared" si="129"/>
        <v>0</v>
      </c>
      <c r="Y344" s="61">
        <f t="shared" si="114"/>
        <v>22296.14814814815</v>
      </c>
      <c r="Z344" s="61">
        <f t="shared" si="115"/>
        <v>22.296148148148148</v>
      </c>
      <c r="AA344" s="61">
        <f t="shared" si="116"/>
        <v>0</v>
      </c>
      <c r="AB344" s="63">
        <f t="shared" si="117"/>
        <v>0</v>
      </c>
      <c r="AD344" s="64">
        <f t="shared" si="118"/>
        <v>0</v>
      </c>
      <c r="AE344" s="64">
        <f t="shared" si="119"/>
        <v>7.6627646734808985E-2</v>
      </c>
      <c r="AJ344" s="36" t="str">
        <f t="shared" si="120"/>
        <v/>
      </c>
    </row>
    <row r="345" spans="2:36" ht="15.75" thickBot="1" x14ac:dyDescent="0.3">
      <c r="B345" s="14" t="s">
        <v>59</v>
      </c>
      <c r="C345" s="14">
        <v>341</v>
      </c>
      <c r="D345" s="14">
        <v>341</v>
      </c>
      <c r="E345" s="44">
        <v>21.1</v>
      </c>
      <c r="F345" s="37">
        <f t="shared" si="130"/>
        <v>0.87500000000000011</v>
      </c>
      <c r="G345" s="37">
        <f t="shared" si="131"/>
        <v>3.1500000000000004</v>
      </c>
      <c r="I345" s="33">
        <f t="shared" si="113"/>
        <v>5.8611111111111116</v>
      </c>
      <c r="J345" s="34">
        <f t="shared" si="121"/>
        <v>1596.0000000000002</v>
      </c>
      <c r="K345" s="34">
        <f t="shared" si="122"/>
        <v>143.15</v>
      </c>
      <c r="L345" s="39">
        <f t="shared" si="123"/>
        <v>34.225518749999999</v>
      </c>
      <c r="M345" s="40">
        <f t="shared" si="124"/>
        <v>1773.3755187500003</v>
      </c>
      <c r="O345" s="45">
        <f t="shared" si="125"/>
        <v>10393.950957118059</v>
      </c>
      <c r="P345" s="46">
        <f t="shared" si="134"/>
        <v>10.393950957118058</v>
      </c>
      <c r="Q345" s="42">
        <f t="shared" si="126"/>
        <v>10.393950957118058</v>
      </c>
      <c r="R345" s="46">
        <f t="shared" si="132"/>
        <v>0.42003167071971431</v>
      </c>
      <c r="S345" s="42">
        <f t="shared" si="127"/>
        <v>0</v>
      </c>
      <c r="T345" s="43">
        <f t="shared" si="133"/>
        <v>7.6627646734808985E-2</v>
      </c>
      <c r="V345" s="58">
        <f t="shared" si="128"/>
        <v>1596.0000000000002</v>
      </c>
      <c r="W345" s="58">
        <f t="shared" si="129"/>
        <v>0</v>
      </c>
      <c r="Y345" s="61">
        <f t="shared" si="114"/>
        <v>31329.592592592595</v>
      </c>
      <c r="Z345" s="61">
        <f t="shared" si="115"/>
        <v>31.329592592592594</v>
      </c>
      <c r="AA345" s="61">
        <f t="shared" si="116"/>
        <v>0</v>
      </c>
      <c r="AB345" s="63">
        <f t="shared" si="117"/>
        <v>0</v>
      </c>
      <c r="AD345" s="64">
        <f t="shared" si="118"/>
        <v>0</v>
      </c>
      <c r="AE345" s="64">
        <f t="shared" si="119"/>
        <v>7.6627646734808985E-2</v>
      </c>
      <c r="AJ345" s="36" t="str">
        <f t="shared" si="120"/>
        <v/>
      </c>
    </row>
    <row r="346" spans="2:36" ht="15.75" thickBot="1" x14ac:dyDescent="0.3">
      <c r="B346" s="14" t="s">
        <v>59</v>
      </c>
      <c r="C346" s="14">
        <v>342</v>
      </c>
      <c r="D346" s="14">
        <v>342</v>
      </c>
      <c r="E346" s="44">
        <v>24.1</v>
      </c>
      <c r="F346" s="37">
        <f t="shared" si="130"/>
        <v>0.54166666666666641</v>
      </c>
      <c r="G346" s="37">
        <f t="shared" si="131"/>
        <v>1.9499999999999993</v>
      </c>
      <c r="I346" s="33">
        <f t="shared" si="113"/>
        <v>6.6944444444444455</v>
      </c>
      <c r="J346" s="34">
        <f t="shared" si="121"/>
        <v>987.99999999999955</v>
      </c>
      <c r="K346" s="34">
        <f t="shared" si="122"/>
        <v>143.15</v>
      </c>
      <c r="L346" s="39">
        <f t="shared" si="123"/>
        <v>44.649768750000014</v>
      </c>
      <c r="M346" s="40">
        <f t="shared" si="124"/>
        <v>1175.7997687499997</v>
      </c>
      <c r="O346" s="45">
        <f t="shared" si="125"/>
        <v>7871.3262296874991</v>
      </c>
      <c r="P346" s="46">
        <f t="shared" si="134"/>
        <v>7.8713262296874991</v>
      </c>
      <c r="Q346" s="42">
        <f t="shared" si="126"/>
        <v>7.8713262296874991</v>
      </c>
      <c r="R346" s="46">
        <f t="shared" si="132"/>
        <v>0.42221815022796083</v>
      </c>
      <c r="S346" s="42">
        <f t="shared" si="127"/>
        <v>0</v>
      </c>
      <c r="T346" s="43">
        <f t="shared" si="133"/>
        <v>7.6627646734808985E-2</v>
      </c>
      <c r="V346" s="58">
        <f t="shared" si="128"/>
        <v>987.99999999999955</v>
      </c>
      <c r="W346" s="58">
        <f t="shared" si="129"/>
        <v>0</v>
      </c>
      <c r="Y346" s="61">
        <f t="shared" si="114"/>
        <v>40871.814814814832</v>
      </c>
      <c r="Z346" s="61">
        <f t="shared" si="115"/>
        <v>40.871814814814833</v>
      </c>
      <c r="AA346" s="61">
        <f t="shared" si="116"/>
        <v>0</v>
      </c>
      <c r="AB346" s="63">
        <f t="shared" si="117"/>
        <v>0</v>
      </c>
      <c r="AD346" s="64">
        <f t="shared" si="118"/>
        <v>0</v>
      </c>
      <c r="AE346" s="64">
        <f t="shared" si="119"/>
        <v>7.6627646734808985E-2</v>
      </c>
      <c r="AJ346" s="36" t="str">
        <f t="shared" si="120"/>
        <v/>
      </c>
    </row>
    <row r="347" spans="2:36" ht="15.75" thickBot="1" x14ac:dyDescent="0.3">
      <c r="B347" s="14" t="s">
        <v>59</v>
      </c>
      <c r="C347" s="14">
        <v>343</v>
      </c>
      <c r="D347" s="14">
        <v>343</v>
      </c>
      <c r="E347" s="44">
        <v>25</v>
      </c>
      <c r="F347" s="37">
        <f t="shared" si="130"/>
        <v>0.16666666666666657</v>
      </c>
      <c r="G347" s="37">
        <f t="shared" si="131"/>
        <v>0.59999999999999964</v>
      </c>
      <c r="I347" s="33">
        <f t="shared" si="113"/>
        <v>6.9444444444444446</v>
      </c>
      <c r="J347" s="34">
        <f t="shared" si="121"/>
        <v>303.99999999999983</v>
      </c>
      <c r="K347" s="34">
        <f t="shared" si="122"/>
        <v>143.15</v>
      </c>
      <c r="L347" s="39">
        <f t="shared" si="123"/>
        <v>48.046875</v>
      </c>
      <c r="M347" s="40">
        <f t="shared" si="124"/>
        <v>495.19687499999986</v>
      </c>
      <c r="O347" s="45">
        <f t="shared" si="125"/>
        <v>3438.8671874999991</v>
      </c>
      <c r="P347" s="46">
        <f t="shared" si="134"/>
        <v>3.4388671874999992</v>
      </c>
      <c r="Q347" s="42">
        <f t="shared" si="126"/>
        <v>3.4388671874999992</v>
      </c>
      <c r="R347" s="46">
        <f t="shared" si="132"/>
        <v>0.42317339111337748</v>
      </c>
      <c r="S347" s="42">
        <f t="shared" si="127"/>
        <v>0</v>
      </c>
      <c r="T347" s="43">
        <f t="shared" si="133"/>
        <v>7.6627646734808985E-2</v>
      </c>
      <c r="V347" s="58">
        <f t="shared" si="128"/>
        <v>303.99999999999983</v>
      </c>
      <c r="W347" s="58">
        <f t="shared" si="129"/>
        <v>0</v>
      </c>
      <c r="Y347" s="61">
        <f t="shared" si="114"/>
        <v>43981.481481481482</v>
      </c>
      <c r="Z347" s="61">
        <f t="shared" si="115"/>
        <v>43.981481481481481</v>
      </c>
      <c r="AA347" s="61">
        <f t="shared" si="116"/>
        <v>0</v>
      </c>
      <c r="AB347" s="63">
        <f t="shared" si="117"/>
        <v>0</v>
      </c>
      <c r="AD347" s="64">
        <f t="shared" si="118"/>
        <v>0</v>
      </c>
      <c r="AE347" s="64">
        <f t="shared" si="119"/>
        <v>7.6627646734808985E-2</v>
      </c>
      <c r="AJ347" s="36" t="str">
        <f t="shared" si="120"/>
        <v/>
      </c>
    </row>
    <row r="348" spans="2:36" ht="15.75" thickBot="1" x14ac:dyDescent="0.3">
      <c r="B348" s="14" t="s">
        <v>59</v>
      </c>
      <c r="C348" s="14">
        <v>344</v>
      </c>
      <c r="D348" s="14">
        <v>344</v>
      </c>
      <c r="E348" s="44">
        <v>25.3</v>
      </c>
      <c r="F348" s="37">
        <f t="shared" si="130"/>
        <v>6.9444444444444448E-2</v>
      </c>
      <c r="G348" s="37">
        <f t="shared" si="131"/>
        <v>0.25</v>
      </c>
      <c r="I348" s="33">
        <f t="shared" si="113"/>
        <v>7.0277777777777786</v>
      </c>
      <c r="J348" s="34">
        <f t="shared" si="121"/>
        <v>126.66666666666667</v>
      </c>
      <c r="K348" s="34">
        <f t="shared" si="122"/>
        <v>143.15</v>
      </c>
      <c r="L348" s="39">
        <f t="shared" si="123"/>
        <v>49.206918750000007</v>
      </c>
      <c r="M348" s="40">
        <f t="shared" si="124"/>
        <v>319.02358541666666</v>
      </c>
      <c r="O348" s="45">
        <f t="shared" si="125"/>
        <v>2242.0268641782409</v>
      </c>
      <c r="P348" s="46">
        <f t="shared" si="134"/>
        <v>2.242026864178241</v>
      </c>
      <c r="Q348" s="42">
        <f t="shared" si="126"/>
        <v>2.242026864178241</v>
      </c>
      <c r="R348" s="46">
        <f t="shared" si="132"/>
        <v>0.42379617635342698</v>
      </c>
      <c r="S348" s="42">
        <f t="shared" si="127"/>
        <v>0</v>
      </c>
      <c r="T348" s="43">
        <f t="shared" si="133"/>
        <v>7.6627646734808985E-2</v>
      </c>
      <c r="V348" s="58">
        <f t="shared" si="128"/>
        <v>126.66666666666667</v>
      </c>
      <c r="W348" s="58">
        <f t="shared" si="129"/>
        <v>0</v>
      </c>
      <c r="Y348" s="61">
        <f t="shared" si="114"/>
        <v>45043.37037037038</v>
      </c>
      <c r="Z348" s="61">
        <f t="shared" si="115"/>
        <v>45.043370370370383</v>
      </c>
      <c r="AA348" s="61">
        <f t="shared" si="116"/>
        <v>0</v>
      </c>
      <c r="AB348" s="63">
        <f t="shared" si="117"/>
        <v>0</v>
      </c>
      <c r="AD348" s="64">
        <f t="shared" si="118"/>
        <v>0</v>
      </c>
      <c r="AE348" s="64">
        <f t="shared" si="119"/>
        <v>7.6627646734808985E-2</v>
      </c>
      <c r="AJ348" s="36" t="str">
        <f t="shared" si="120"/>
        <v/>
      </c>
    </row>
    <row r="349" spans="2:36" ht="15.75" thickBot="1" x14ac:dyDescent="0.3">
      <c r="B349" s="14" t="s">
        <v>59</v>
      </c>
      <c r="C349" s="14">
        <v>345</v>
      </c>
      <c r="D349" s="14">
        <v>345</v>
      </c>
      <c r="E349" s="44">
        <v>25.5</v>
      </c>
      <c r="F349" s="37">
        <f t="shared" si="130"/>
        <v>0.15277777777777748</v>
      </c>
      <c r="G349" s="37">
        <f t="shared" si="131"/>
        <v>0.54999999999999893</v>
      </c>
      <c r="I349" s="33">
        <f t="shared" si="113"/>
        <v>7.0833333333333339</v>
      </c>
      <c r="J349" s="34">
        <f t="shared" si="121"/>
        <v>278.66666666666612</v>
      </c>
      <c r="K349" s="34">
        <f t="shared" si="122"/>
        <v>143.15</v>
      </c>
      <c r="L349" s="39">
        <f t="shared" si="123"/>
        <v>49.987968750000007</v>
      </c>
      <c r="M349" s="40">
        <f t="shared" si="124"/>
        <v>471.80463541666614</v>
      </c>
      <c r="O349" s="45">
        <f t="shared" si="125"/>
        <v>3341.9495008680519</v>
      </c>
      <c r="P349" s="46">
        <f t="shared" si="134"/>
        <v>3.341949500868052</v>
      </c>
      <c r="Q349" s="42">
        <f t="shared" si="126"/>
        <v>3.341949500868052</v>
      </c>
      <c r="R349" s="46">
        <f t="shared" si="132"/>
        <v>0.42472449565922366</v>
      </c>
      <c r="S349" s="42">
        <f t="shared" si="127"/>
        <v>0</v>
      </c>
      <c r="T349" s="43">
        <f t="shared" si="133"/>
        <v>7.6627646734808985E-2</v>
      </c>
      <c r="V349" s="58">
        <f t="shared" si="128"/>
        <v>278.66666666666612</v>
      </c>
      <c r="W349" s="58">
        <f t="shared" si="129"/>
        <v>0</v>
      </c>
      <c r="Y349" s="61">
        <f t="shared" si="114"/>
        <v>45758.333333333343</v>
      </c>
      <c r="Z349" s="61">
        <f t="shared" si="115"/>
        <v>45.75833333333334</v>
      </c>
      <c r="AA349" s="61">
        <f t="shared" si="116"/>
        <v>0</v>
      </c>
      <c r="AB349" s="63">
        <f t="shared" si="117"/>
        <v>0</v>
      </c>
      <c r="AD349" s="64">
        <f t="shared" si="118"/>
        <v>0</v>
      </c>
      <c r="AE349" s="64">
        <f t="shared" si="119"/>
        <v>7.6627646734808985E-2</v>
      </c>
      <c r="AJ349" s="36" t="str">
        <f t="shared" si="120"/>
        <v/>
      </c>
    </row>
    <row r="350" spans="2:36" ht="15.75" thickBot="1" x14ac:dyDescent="0.3">
      <c r="B350" s="14" t="s">
        <v>59</v>
      </c>
      <c r="C350" s="14">
        <v>346</v>
      </c>
      <c r="D350" s="14">
        <v>346</v>
      </c>
      <c r="E350" s="44">
        <v>26.4</v>
      </c>
      <c r="F350" s="37">
        <f t="shared" si="130"/>
        <v>0.15277777777777798</v>
      </c>
      <c r="G350" s="37">
        <f t="shared" si="131"/>
        <v>0.55000000000000071</v>
      </c>
      <c r="I350" s="33">
        <f t="shared" si="113"/>
        <v>7.333333333333333</v>
      </c>
      <c r="J350" s="34">
        <f t="shared" si="121"/>
        <v>278.66666666666703</v>
      </c>
      <c r="K350" s="34">
        <f t="shared" si="122"/>
        <v>143.15</v>
      </c>
      <c r="L350" s="39">
        <f t="shared" si="123"/>
        <v>53.578799999999994</v>
      </c>
      <c r="M350" s="40">
        <f t="shared" si="124"/>
        <v>475.39546666666706</v>
      </c>
      <c r="O350" s="45">
        <f t="shared" si="125"/>
        <v>3486.2334222222248</v>
      </c>
      <c r="P350" s="46">
        <f t="shared" si="134"/>
        <v>3.4862334222222247</v>
      </c>
      <c r="Q350" s="42">
        <f t="shared" si="126"/>
        <v>3.4862334222222247</v>
      </c>
      <c r="R350" s="46">
        <f t="shared" si="132"/>
        <v>0.42569289383206316</v>
      </c>
      <c r="S350" s="42">
        <f t="shared" si="127"/>
        <v>0</v>
      </c>
      <c r="T350" s="43">
        <f t="shared" si="133"/>
        <v>7.6627646734808985E-2</v>
      </c>
      <c r="V350" s="58">
        <f t="shared" si="128"/>
        <v>278.66666666666703</v>
      </c>
      <c r="W350" s="58">
        <f t="shared" si="129"/>
        <v>0</v>
      </c>
      <c r="Y350" s="61">
        <f t="shared" si="114"/>
        <v>49045.333333333328</v>
      </c>
      <c r="Z350" s="61">
        <f t="shared" si="115"/>
        <v>49.045333333333332</v>
      </c>
      <c r="AA350" s="61">
        <f t="shared" si="116"/>
        <v>0</v>
      </c>
      <c r="AB350" s="63">
        <f t="shared" si="117"/>
        <v>0</v>
      </c>
      <c r="AD350" s="64">
        <f t="shared" si="118"/>
        <v>0</v>
      </c>
      <c r="AE350" s="64">
        <f t="shared" si="119"/>
        <v>7.6627646734808985E-2</v>
      </c>
      <c r="AJ350" s="36" t="str">
        <f t="shared" si="120"/>
        <v/>
      </c>
    </row>
    <row r="351" spans="2:36" ht="15.75" thickBot="1" x14ac:dyDescent="0.3">
      <c r="B351" s="14" t="s">
        <v>59</v>
      </c>
      <c r="C351" s="14">
        <v>347</v>
      </c>
      <c r="D351" s="14">
        <v>347</v>
      </c>
      <c r="E351" s="44">
        <v>26.6</v>
      </c>
      <c r="F351" s="37">
        <f t="shared" si="130"/>
        <v>9.7222222222222612E-2</v>
      </c>
      <c r="G351" s="37">
        <f t="shared" si="131"/>
        <v>0.35000000000000142</v>
      </c>
      <c r="I351" s="33">
        <f t="shared" si="113"/>
        <v>7.3888888888888893</v>
      </c>
      <c r="J351" s="34">
        <f t="shared" si="121"/>
        <v>177.33333333333405</v>
      </c>
      <c r="K351" s="34">
        <f t="shared" si="122"/>
        <v>143.15</v>
      </c>
      <c r="L351" s="39">
        <f t="shared" si="123"/>
        <v>54.393675000000002</v>
      </c>
      <c r="M351" s="40">
        <f t="shared" si="124"/>
        <v>374.87700833333406</v>
      </c>
      <c r="O351" s="45">
        <f t="shared" si="125"/>
        <v>2769.9245615740797</v>
      </c>
      <c r="P351" s="46">
        <f t="shared" si="134"/>
        <v>2.7699245615740797</v>
      </c>
      <c r="Q351" s="42">
        <f t="shared" si="126"/>
        <v>2.7699245615740797</v>
      </c>
      <c r="R351" s="46">
        <f t="shared" si="132"/>
        <v>0.42646231732138928</v>
      </c>
      <c r="S351" s="42">
        <f t="shared" si="127"/>
        <v>0</v>
      </c>
      <c r="T351" s="43">
        <f t="shared" si="133"/>
        <v>7.6627646734808985E-2</v>
      </c>
      <c r="V351" s="58">
        <f t="shared" si="128"/>
        <v>177.33333333333405</v>
      </c>
      <c r="W351" s="58">
        <f t="shared" si="129"/>
        <v>0</v>
      </c>
      <c r="Y351" s="61">
        <f t="shared" si="114"/>
        <v>49791.259259259263</v>
      </c>
      <c r="Z351" s="61">
        <f t="shared" si="115"/>
        <v>49.791259259259263</v>
      </c>
      <c r="AA351" s="61">
        <f t="shared" si="116"/>
        <v>0</v>
      </c>
      <c r="AB351" s="63">
        <f t="shared" si="117"/>
        <v>0</v>
      </c>
      <c r="AD351" s="64">
        <f t="shared" si="118"/>
        <v>0</v>
      </c>
      <c r="AE351" s="64">
        <f t="shared" si="119"/>
        <v>7.6627646734808985E-2</v>
      </c>
      <c r="AJ351" s="36" t="str">
        <f t="shared" si="120"/>
        <v/>
      </c>
    </row>
    <row r="352" spans="2:36" ht="15.75" thickBot="1" x14ac:dyDescent="0.3">
      <c r="B352" s="14" t="s">
        <v>59</v>
      </c>
      <c r="C352" s="14">
        <v>348</v>
      </c>
      <c r="D352" s="14">
        <v>348</v>
      </c>
      <c r="E352" s="44">
        <v>27.1</v>
      </c>
      <c r="F352" s="37">
        <f t="shared" si="130"/>
        <v>0.15277777777777748</v>
      </c>
      <c r="G352" s="37">
        <f t="shared" si="131"/>
        <v>0.54999999999999893</v>
      </c>
      <c r="I352" s="33">
        <f t="shared" si="113"/>
        <v>7.5277777777777786</v>
      </c>
      <c r="J352" s="34">
        <f t="shared" si="121"/>
        <v>278.66666666666612</v>
      </c>
      <c r="K352" s="34">
        <f t="shared" si="122"/>
        <v>143.15</v>
      </c>
      <c r="L352" s="39">
        <f t="shared" si="123"/>
        <v>56.457768750000014</v>
      </c>
      <c r="M352" s="40">
        <f t="shared" si="124"/>
        <v>478.27443541666617</v>
      </c>
      <c r="O352" s="45">
        <f t="shared" si="125"/>
        <v>3600.3436666087928</v>
      </c>
      <c r="P352" s="46">
        <f t="shared" si="134"/>
        <v>3.6003436666087927</v>
      </c>
      <c r="Q352" s="42">
        <f t="shared" si="126"/>
        <v>3.6003436666087927</v>
      </c>
      <c r="R352" s="46">
        <f t="shared" si="132"/>
        <v>0.42746241278433617</v>
      </c>
      <c r="S352" s="42">
        <f t="shared" si="127"/>
        <v>0</v>
      </c>
      <c r="T352" s="43">
        <f t="shared" si="133"/>
        <v>7.6627646734808985E-2</v>
      </c>
      <c r="V352" s="58">
        <f t="shared" si="128"/>
        <v>278.66666666666612</v>
      </c>
      <c r="W352" s="58">
        <f t="shared" si="129"/>
        <v>0</v>
      </c>
      <c r="Y352" s="61">
        <f t="shared" si="114"/>
        <v>51680.703703703715</v>
      </c>
      <c r="Z352" s="61">
        <f t="shared" si="115"/>
        <v>51.680703703703713</v>
      </c>
      <c r="AA352" s="61">
        <f t="shared" si="116"/>
        <v>0</v>
      </c>
      <c r="AB352" s="63">
        <f t="shared" si="117"/>
        <v>0</v>
      </c>
      <c r="AD352" s="64">
        <f t="shared" si="118"/>
        <v>0</v>
      </c>
      <c r="AE352" s="64">
        <f t="shared" si="119"/>
        <v>7.6627646734808985E-2</v>
      </c>
      <c r="AJ352" s="36" t="str">
        <f t="shared" si="120"/>
        <v/>
      </c>
    </row>
    <row r="353" spans="2:36" ht="15.75" thickBot="1" x14ac:dyDescent="0.3">
      <c r="B353" s="14" t="s">
        <v>59</v>
      </c>
      <c r="C353" s="14">
        <v>349</v>
      </c>
      <c r="D353" s="14">
        <v>349</v>
      </c>
      <c r="E353" s="44">
        <v>27.7</v>
      </c>
      <c r="F353" s="37">
        <f t="shared" si="130"/>
        <v>0.1388888888888889</v>
      </c>
      <c r="G353" s="37">
        <f t="shared" si="131"/>
        <v>0.5</v>
      </c>
      <c r="I353" s="33">
        <f t="shared" si="113"/>
        <v>7.6944444444444446</v>
      </c>
      <c r="J353" s="34">
        <f t="shared" si="121"/>
        <v>253.33333333333334</v>
      </c>
      <c r="K353" s="34">
        <f t="shared" si="122"/>
        <v>143.15</v>
      </c>
      <c r="L353" s="39">
        <f t="shared" si="123"/>
        <v>58.985418750000001</v>
      </c>
      <c r="M353" s="40">
        <f t="shared" si="124"/>
        <v>455.46875208333336</v>
      </c>
      <c r="O353" s="45">
        <f t="shared" si="125"/>
        <v>3504.5790090856485</v>
      </c>
      <c r="P353" s="46">
        <f t="shared" si="134"/>
        <v>3.5045790090856483</v>
      </c>
      <c r="Q353" s="42">
        <f t="shared" si="126"/>
        <v>3.5045790090856483</v>
      </c>
      <c r="R353" s="46">
        <f t="shared" si="132"/>
        <v>0.42843590695352662</v>
      </c>
      <c r="S353" s="42">
        <f t="shared" si="127"/>
        <v>0</v>
      </c>
      <c r="T353" s="43">
        <f t="shared" si="133"/>
        <v>7.6627646734808985E-2</v>
      </c>
      <c r="V353" s="58">
        <f t="shared" si="128"/>
        <v>253.33333333333334</v>
      </c>
      <c r="W353" s="58">
        <f t="shared" si="129"/>
        <v>0</v>
      </c>
      <c r="Y353" s="61">
        <f t="shared" si="114"/>
        <v>53994.481481481489</v>
      </c>
      <c r="Z353" s="61">
        <f t="shared" si="115"/>
        <v>53.994481481481486</v>
      </c>
      <c r="AA353" s="61">
        <f t="shared" si="116"/>
        <v>0</v>
      </c>
      <c r="AB353" s="63">
        <f t="shared" si="117"/>
        <v>0</v>
      </c>
      <c r="AD353" s="64">
        <f t="shared" si="118"/>
        <v>0</v>
      </c>
      <c r="AE353" s="64">
        <f t="shared" si="119"/>
        <v>7.7069639069058601E-2</v>
      </c>
      <c r="AJ353" s="36" t="str">
        <f t="shared" si="120"/>
        <v/>
      </c>
    </row>
    <row r="354" spans="2:36" ht="15.75" thickBot="1" x14ac:dyDescent="0.3">
      <c r="B354" s="14" t="s">
        <v>59</v>
      </c>
      <c r="C354" s="14">
        <v>350</v>
      </c>
      <c r="D354" s="14">
        <v>350</v>
      </c>
      <c r="E354" s="44">
        <v>28.1</v>
      </c>
      <c r="F354" s="37">
        <f t="shared" si="130"/>
        <v>6.9444444444444448E-2</v>
      </c>
      <c r="G354" s="37">
        <f t="shared" si="131"/>
        <v>0.25</v>
      </c>
      <c r="I354" s="33">
        <f t="shared" si="113"/>
        <v>7.8055555555555562</v>
      </c>
      <c r="J354" s="34">
        <f t="shared" si="121"/>
        <v>126.66666666666667</v>
      </c>
      <c r="K354" s="34">
        <f t="shared" si="122"/>
        <v>143.15</v>
      </c>
      <c r="L354" s="39">
        <f t="shared" si="123"/>
        <v>60.701268750000011</v>
      </c>
      <c r="M354" s="40">
        <f t="shared" si="124"/>
        <v>330.51793541666672</v>
      </c>
      <c r="O354" s="45">
        <f t="shared" si="125"/>
        <v>2579.8761070023156</v>
      </c>
      <c r="P354" s="46">
        <f t="shared" si="134"/>
        <v>2.5798761070023155</v>
      </c>
      <c r="Q354" s="42">
        <f t="shared" si="126"/>
        <v>2.5798761070023151</v>
      </c>
      <c r="R354" s="46">
        <f t="shared" si="132"/>
        <v>0.42915253920547169</v>
      </c>
      <c r="S354" s="42">
        <f t="shared" si="127"/>
        <v>0</v>
      </c>
      <c r="T354" s="43">
        <f t="shared" si="133"/>
        <v>7.6627646734808985E-2</v>
      </c>
      <c r="V354" s="58">
        <f t="shared" si="128"/>
        <v>126.66666666666667</v>
      </c>
      <c r="W354" s="58">
        <f t="shared" si="129"/>
        <v>0</v>
      </c>
      <c r="Y354" s="61">
        <f t="shared" si="114"/>
        <v>55565.148148148161</v>
      </c>
      <c r="Z354" s="61">
        <f t="shared" si="115"/>
        <v>55.565148148148161</v>
      </c>
      <c r="AA354" s="61">
        <f t="shared" si="116"/>
        <v>0</v>
      </c>
      <c r="AB354" s="63">
        <f t="shared" si="117"/>
        <v>0</v>
      </c>
      <c r="AD354" s="64">
        <f t="shared" si="118"/>
        <v>0</v>
      </c>
      <c r="AE354" s="64">
        <f t="shared" si="119"/>
        <v>7.750912672337959E-2</v>
      </c>
      <c r="AJ354" s="36">
        <f t="shared" si="120"/>
        <v>1591.1724032986115</v>
      </c>
    </row>
    <row r="355" spans="2:36" ht="15.75" thickBot="1" x14ac:dyDescent="0.3">
      <c r="B355" s="14" t="s">
        <v>59</v>
      </c>
      <c r="C355" s="14">
        <v>351</v>
      </c>
      <c r="D355" s="14">
        <v>351</v>
      </c>
      <c r="E355" s="44">
        <v>28.2</v>
      </c>
      <c r="F355" s="37">
        <f t="shared" si="130"/>
        <v>0</v>
      </c>
      <c r="G355" s="37">
        <f t="shared" si="131"/>
        <v>0</v>
      </c>
      <c r="I355" s="33">
        <f t="shared" si="113"/>
        <v>7.8333333333333339</v>
      </c>
      <c r="J355" s="34">
        <f t="shared" si="121"/>
        <v>0</v>
      </c>
      <c r="K355" s="34">
        <f t="shared" si="122"/>
        <v>143.15</v>
      </c>
      <c r="L355" s="39">
        <f t="shared" si="123"/>
        <v>61.13407500000001</v>
      </c>
      <c r="M355" s="40">
        <f t="shared" si="124"/>
        <v>204.28407500000003</v>
      </c>
      <c r="O355" s="45">
        <f t="shared" si="125"/>
        <v>1600.2252541666671</v>
      </c>
      <c r="P355" s="46">
        <f t="shared" si="134"/>
        <v>1.6002252541666671</v>
      </c>
      <c r="Q355" s="42">
        <f t="shared" si="126"/>
        <v>1.6002252541666671</v>
      </c>
      <c r="R355" s="46">
        <f t="shared" si="132"/>
        <v>0.42959704622051798</v>
      </c>
      <c r="S355" s="42">
        <f t="shared" si="127"/>
        <v>1591.1724032986115</v>
      </c>
      <c r="T355" s="43">
        <f t="shared" si="133"/>
        <v>7.7069639069058601E-2</v>
      </c>
      <c r="V355" s="58">
        <f t="shared" si="128"/>
        <v>0</v>
      </c>
      <c r="W355" s="58">
        <f t="shared" si="129"/>
        <v>0</v>
      </c>
      <c r="Y355" s="61">
        <f t="shared" si="114"/>
        <v>55961.333333333343</v>
      </c>
      <c r="Z355" s="61">
        <f t="shared" si="115"/>
        <v>55.961333333333343</v>
      </c>
      <c r="AA355" s="61">
        <f t="shared" si="116"/>
        <v>396.18518518518249</v>
      </c>
      <c r="AB355" s="63">
        <f t="shared" si="117"/>
        <v>0.39618518518518248</v>
      </c>
      <c r="AD355" s="64">
        <f t="shared" si="118"/>
        <v>-0.39618518518518248</v>
      </c>
      <c r="AE355" s="64">
        <f t="shared" si="119"/>
        <v>7.7946119663049734E-2</v>
      </c>
      <c r="AJ355" s="36">
        <f t="shared" si="120"/>
        <v>1582.1555555555558</v>
      </c>
    </row>
    <row r="356" spans="2:36" ht="15.75" thickBot="1" x14ac:dyDescent="0.3">
      <c r="B356" s="14" t="s">
        <v>59</v>
      </c>
      <c r="C356" s="14">
        <v>352</v>
      </c>
      <c r="D356" s="14">
        <v>352</v>
      </c>
      <c r="E356" s="44">
        <v>28.1</v>
      </c>
      <c r="F356" s="37">
        <f t="shared" si="130"/>
        <v>-2.7777777777777679E-2</v>
      </c>
      <c r="G356" s="37">
        <f t="shared" si="131"/>
        <v>-9.9999999999999645E-2</v>
      </c>
      <c r="I356" s="33">
        <f t="shared" si="113"/>
        <v>7.8055555555555562</v>
      </c>
      <c r="J356" s="34">
        <f t="shared" si="121"/>
        <v>-50.666666666666487</v>
      </c>
      <c r="K356" s="34">
        <f t="shared" si="122"/>
        <v>143.15</v>
      </c>
      <c r="L356" s="39">
        <f t="shared" si="123"/>
        <v>60.701268750000011</v>
      </c>
      <c r="M356" s="40">
        <f t="shared" si="124"/>
        <v>203.85126875000003</v>
      </c>
      <c r="O356" s="45">
        <f t="shared" si="125"/>
        <v>1591.1724032986115</v>
      </c>
      <c r="P356" s="46">
        <f t="shared" si="134"/>
        <v>1.5911724032986114</v>
      </c>
      <c r="Q356" s="42">
        <f t="shared" si="126"/>
        <v>1.195690921817131</v>
      </c>
      <c r="R356" s="46">
        <f t="shared" si="132"/>
        <v>0.43003903855476761</v>
      </c>
      <c r="S356" s="42">
        <f t="shared" si="127"/>
        <v>1582.1555555555558</v>
      </c>
      <c r="T356" s="43">
        <f t="shared" si="133"/>
        <v>7.750912672337959E-2</v>
      </c>
      <c r="V356" s="58">
        <f t="shared" si="128"/>
        <v>0</v>
      </c>
      <c r="W356" s="58">
        <f t="shared" si="129"/>
        <v>50.666666666666487</v>
      </c>
      <c r="Y356" s="61">
        <f t="shared" si="114"/>
        <v>55565.148148148161</v>
      </c>
      <c r="Z356" s="61">
        <f t="shared" si="115"/>
        <v>55.565148148148161</v>
      </c>
      <c r="AA356" s="61">
        <f t="shared" si="116"/>
        <v>394.77777777778101</v>
      </c>
      <c r="AB356" s="63">
        <f t="shared" si="117"/>
        <v>0.394777777777781</v>
      </c>
      <c r="AD356" s="64">
        <f t="shared" si="118"/>
        <v>-0.394777777777781</v>
      </c>
      <c r="AE356" s="64">
        <f t="shared" si="119"/>
        <v>7.7946119663049734E-2</v>
      </c>
      <c r="AJ356" s="36">
        <f t="shared" si="120"/>
        <v>1573.1745828125001</v>
      </c>
    </row>
    <row r="357" spans="2:36" ht="15.75" thickBot="1" x14ac:dyDescent="0.3">
      <c r="B357" s="14" t="s">
        <v>59</v>
      </c>
      <c r="C357" s="14">
        <v>353</v>
      </c>
      <c r="D357" s="14">
        <v>353</v>
      </c>
      <c r="E357" s="44">
        <v>28</v>
      </c>
      <c r="F357" s="37">
        <f t="shared" si="130"/>
        <v>-2.7777777777778172E-2</v>
      </c>
      <c r="G357" s="37">
        <f t="shared" si="131"/>
        <v>-0.10000000000000142</v>
      </c>
      <c r="I357" s="33">
        <f t="shared" si="113"/>
        <v>7.7777777777777786</v>
      </c>
      <c r="J357" s="34">
        <f t="shared" si="121"/>
        <v>-50.666666666667382</v>
      </c>
      <c r="K357" s="34">
        <f t="shared" si="122"/>
        <v>143.15</v>
      </c>
      <c r="L357" s="39">
        <f t="shared" si="123"/>
        <v>60.27000000000001</v>
      </c>
      <c r="M357" s="40">
        <f t="shared" si="124"/>
        <v>203.42000000000002</v>
      </c>
      <c r="O357" s="45">
        <f t="shared" si="125"/>
        <v>1582.1555555555558</v>
      </c>
      <c r="P357" s="46">
        <f t="shared" si="134"/>
        <v>1.5821555555555558</v>
      </c>
      <c r="Q357" s="42">
        <f t="shared" si="126"/>
        <v>1.1880814814814762</v>
      </c>
      <c r="R357" s="46">
        <f t="shared" si="132"/>
        <v>0.43047852620908861</v>
      </c>
      <c r="S357" s="42">
        <f t="shared" si="127"/>
        <v>1573.1745828125001</v>
      </c>
      <c r="T357" s="43">
        <f t="shared" si="133"/>
        <v>7.7946119663049734E-2</v>
      </c>
      <c r="V357" s="58">
        <f t="shared" si="128"/>
        <v>0</v>
      </c>
      <c r="W357" s="58">
        <f t="shared" si="129"/>
        <v>50.666666666667382</v>
      </c>
      <c r="Y357" s="61">
        <f t="shared" si="114"/>
        <v>55170.37037037038</v>
      </c>
      <c r="Z357" s="61">
        <f t="shared" si="115"/>
        <v>55.170370370370378</v>
      </c>
      <c r="AA357" s="61">
        <f t="shared" si="116"/>
        <v>393.37037037037953</v>
      </c>
      <c r="AB357" s="63">
        <f t="shared" si="117"/>
        <v>0.39337037037037953</v>
      </c>
      <c r="AD357" s="64">
        <f t="shared" si="118"/>
        <v>-0.39337037037037953</v>
      </c>
      <c r="AE357" s="64">
        <f t="shared" si="119"/>
        <v>7.7946119663049734E-2</v>
      </c>
      <c r="AJ357" s="36" t="str">
        <f t="shared" si="120"/>
        <v/>
      </c>
    </row>
    <row r="358" spans="2:36" ht="15.75" thickBot="1" x14ac:dyDescent="0.3">
      <c r="B358" s="14" t="s">
        <v>59</v>
      </c>
      <c r="C358" s="14">
        <v>354</v>
      </c>
      <c r="D358" s="14">
        <v>354</v>
      </c>
      <c r="E358" s="44">
        <v>27.9</v>
      </c>
      <c r="F358" s="37">
        <f t="shared" si="130"/>
        <v>-1.3888888888889086E-2</v>
      </c>
      <c r="G358" s="37">
        <f t="shared" si="131"/>
        <v>-5.0000000000000711E-2</v>
      </c>
      <c r="I358" s="33">
        <f t="shared" si="113"/>
        <v>7.75</v>
      </c>
      <c r="J358" s="34">
        <f t="shared" si="121"/>
        <v>-25.333333333333691</v>
      </c>
      <c r="K358" s="34">
        <f t="shared" si="122"/>
        <v>143.15</v>
      </c>
      <c r="L358" s="39">
        <f t="shared" si="123"/>
        <v>59.84026875</v>
      </c>
      <c r="M358" s="40">
        <f t="shared" si="124"/>
        <v>202.99026875000001</v>
      </c>
      <c r="O358" s="45">
        <f t="shared" si="125"/>
        <v>1573.1745828125001</v>
      </c>
      <c r="P358" s="46">
        <f t="shared" si="134"/>
        <v>1.5731745828125001</v>
      </c>
      <c r="Q358" s="42">
        <f t="shared" si="126"/>
        <v>1.3768412494791642</v>
      </c>
      <c r="R358" s="46">
        <f t="shared" si="132"/>
        <v>0.43091551914875875</v>
      </c>
      <c r="S358" s="42">
        <f t="shared" si="127"/>
        <v>0</v>
      </c>
      <c r="T358" s="43">
        <f t="shared" si="133"/>
        <v>7.7946119663049734E-2</v>
      </c>
      <c r="V358" s="58">
        <f t="shared" si="128"/>
        <v>0</v>
      </c>
      <c r="W358" s="58">
        <f t="shared" si="129"/>
        <v>25.333333333333691</v>
      </c>
      <c r="Y358" s="61">
        <f t="shared" si="114"/>
        <v>54777</v>
      </c>
      <c r="Z358" s="61">
        <f t="shared" si="115"/>
        <v>54.777000000000001</v>
      </c>
      <c r="AA358" s="61">
        <f t="shared" si="116"/>
        <v>0</v>
      </c>
      <c r="AB358" s="63">
        <f t="shared" si="117"/>
        <v>0</v>
      </c>
      <c r="AD358" s="64">
        <f t="shared" si="118"/>
        <v>0</v>
      </c>
      <c r="AE358" s="64">
        <f t="shared" si="119"/>
        <v>7.7946119663049734E-2</v>
      </c>
      <c r="AJ358" s="36" t="str">
        <f t="shared" si="120"/>
        <v/>
      </c>
    </row>
    <row r="359" spans="2:36" ht="15.75" thickBot="1" x14ac:dyDescent="0.3">
      <c r="B359" s="14" t="s">
        <v>59</v>
      </c>
      <c r="C359" s="14">
        <v>355</v>
      </c>
      <c r="D359" s="14">
        <v>355</v>
      </c>
      <c r="E359" s="44">
        <v>27.9</v>
      </c>
      <c r="F359" s="37">
        <f t="shared" si="130"/>
        <v>2.7777777777778172E-2</v>
      </c>
      <c r="G359" s="37">
        <f t="shared" si="131"/>
        <v>0.10000000000000142</v>
      </c>
      <c r="I359" s="33">
        <f t="shared" si="113"/>
        <v>7.75</v>
      </c>
      <c r="J359" s="34">
        <f t="shared" si="121"/>
        <v>50.666666666667382</v>
      </c>
      <c r="K359" s="34">
        <f t="shared" si="122"/>
        <v>143.15</v>
      </c>
      <c r="L359" s="39">
        <f t="shared" si="123"/>
        <v>59.84026875</v>
      </c>
      <c r="M359" s="40">
        <f t="shared" si="124"/>
        <v>253.65693541666741</v>
      </c>
      <c r="O359" s="45">
        <f t="shared" si="125"/>
        <v>1965.8412494791723</v>
      </c>
      <c r="P359" s="46">
        <f t="shared" si="134"/>
        <v>1.9658412494791724</v>
      </c>
      <c r="Q359" s="42">
        <f t="shared" si="126"/>
        <v>1.9658412494791724</v>
      </c>
      <c r="R359" s="46">
        <f t="shared" si="132"/>
        <v>0.43146158616250296</v>
      </c>
      <c r="S359" s="42">
        <f t="shared" si="127"/>
        <v>0</v>
      </c>
      <c r="T359" s="43">
        <f t="shared" si="133"/>
        <v>7.7946119663049734E-2</v>
      </c>
      <c r="V359" s="58">
        <f t="shared" si="128"/>
        <v>50.666666666667382</v>
      </c>
      <c r="W359" s="58">
        <f t="shared" si="129"/>
        <v>0</v>
      </c>
      <c r="Y359" s="61">
        <f t="shared" si="114"/>
        <v>54777</v>
      </c>
      <c r="Z359" s="61">
        <f t="shared" si="115"/>
        <v>54.777000000000001</v>
      </c>
      <c r="AA359" s="61">
        <f t="shared" si="116"/>
        <v>0</v>
      </c>
      <c r="AB359" s="63">
        <f t="shared" si="117"/>
        <v>0</v>
      </c>
      <c r="AD359" s="64">
        <f t="shared" si="118"/>
        <v>0</v>
      </c>
      <c r="AE359" s="64">
        <f t="shared" si="119"/>
        <v>7.8385607317370723E-2</v>
      </c>
      <c r="AJ359" s="36" t="str">
        <f t="shared" si="120"/>
        <v/>
      </c>
    </row>
    <row r="360" spans="2:36" ht="15.75" thickBot="1" x14ac:dyDescent="0.3">
      <c r="B360" s="14" t="s">
        <v>59</v>
      </c>
      <c r="C360" s="14">
        <v>356</v>
      </c>
      <c r="D360" s="14">
        <v>356</v>
      </c>
      <c r="E360" s="44">
        <v>28.1</v>
      </c>
      <c r="F360" s="37">
        <f t="shared" si="130"/>
        <v>4.1666666666666761E-2</v>
      </c>
      <c r="G360" s="37">
        <f t="shared" si="131"/>
        <v>0.15000000000000036</v>
      </c>
      <c r="I360" s="33">
        <f t="shared" si="113"/>
        <v>7.8055555555555562</v>
      </c>
      <c r="J360" s="34">
        <f t="shared" si="121"/>
        <v>76.000000000000171</v>
      </c>
      <c r="K360" s="34">
        <f t="shared" si="122"/>
        <v>143.15</v>
      </c>
      <c r="L360" s="39">
        <f t="shared" si="123"/>
        <v>60.701268750000011</v>
      </c>
      <c r="M360" s="40">
        <f t="shared" si="124"/>
        <v>279.8512687500002</v>
      </c>
      <c r="O360" s="45">
        <f t="shared" si="125"/>
        <v>2184.3946255208352</v>
      </c>
      <c r="P360" s="46">
        <f t="shared" si="134"/>
        <v>2.1843946255208353</v>
      </c>
      <c r="Q360" s="42">
        <f t="shared" si="126"/>
        <v>2.1843946255208353</v>
      </c>
      <c r="R360" s="46">
        <f t="shared" si="132"/>
        <v>0.43206836244736985</v>
      </c>
      <c r="S360" s="42">
        <f t="shared" si="127"/>
        <v>0</v>
      </c>
      <c r="T360" s="43">
        <f t="shared" si="133"/>
        <v>7.7946119663049734E-2</v>
      </c>
      <c r="V360" s="58">
        <f t="shared" si="128"/>
        <v>76.000000000000171</v>
      </c>
      <c r="W360" s="58">
        <f t="shared" si="129"/>
        <v>0</v>
      </c>
      <c r="Y360" s="61">
        <f t="shared" si="114"/>
        <v>55565.148148148161</v>
      </c>
      <c r="Z360" s="61">
        <f t="shared" si="115"/>
        <v>55.565148148148161</v>
      </c>
      <c r="AA360" s="61">
        <f t="shared" si="116"/>
        <v>0</v>
      </c>
      <c r="AB360" s="63">
        <f t="shared" si="117"/>
        <v>0</v>
      </c>
      <c r="AD360" s="64">
        <f t="shared" si="118"/>
        <v>0</v>
      </c>
      <c r="AE360" s="64">
        <f t="shared" si="119"/>
        <v>7.8798193370949038E-2</v>
      </c>
      <c r="AJ360" s="36">
        <f t="shared" si="120"/>
        <v>1582.1555555555558</v>
      </c>
    </row>
    <row r="361" spans="2:36" ht="15.75" thickBot="1" x14ac:dyDescent="0.3">
      <c r="B361" s="14" t="s">
        <v>59</v>
      </c>
      <c r="C361" s="14">
        <v>357</v>
      </c>
      <c r="D361" s="14">
        <v>357</v>
      </c>
      <c r="E361" s="44">
        <v>28.2</v>
      </c>
      <c r="F361" s="37">
        <f t="shared" si="130"/>
        <v>-1.3888888888889086E-2</v>
      </c>
      <c r="G361" s="37">
        <f t="shared" si="131"/>
        <v>-5.0000000000000711E-2</v>
      </c>
      <c r="I361" s="33">
        <f t="shared" si="113"/>
        <v>7.8333333333333339</v>
      </c>
      <c r="J361" s="34">
        <f t="shared" si="121"/>
        <v>-25.333333333333691</v>
      </c>
      <c r="K361" s="34">
        <f t="shared" si="122"/>
        <v>143.15</v>
      </c>
      <c r="L361" s="39">
        <f t="shared" si="123"/>
        <v>61.13407500000001</v>
      </c>
      <c r="M361" s="40">
        <f t="shared" si="124"/>
        <v>204.28407500000003</v>
      </c>
      <c r="O361" s="45">
        <f t="shared" si="125"/>
        <v>1600.2252541666671</v>
      </c>
      <c r="P361" s="46">
        <f t="shared" si="134"/>
        <v>1.6002252541666671</v>
      </c>
      <c r="Q361" s="42">
        <f t="shared" si="126"/>
        <v>1.4017808097222195</v>
      </c>
      <c r="R361" s="46">
        <f t="shared" si="132"/>
        <v>0.43251286946241613</v>
      </c>
      <c r="S361" s="42">
        <f t="shared" si="127"/>
        <v>1582.1555555555558</v>
      </c>
      <c r="T361" s="43">
        <f t="shared" si="133"/>
        <v>7.8385607317370723E-2</v>
      </c>
      <c r="U361" s="65"/>
      <c r="V361" s="58">
        <f t="shared" si="128"/>
        <v>0</v>
      </c>
      <c r="W361" s="58">
        <f t="shared" si="129"/>
        <v>25.333333333333691</v>
      </c>
      <c r="Y361" s="61">
        <f t="shared" si="114"/>
        <v>55961.333333333343</v>
      </c>
      <c r="Z361" s="61">
        <f t="shared" si="115"/>
        <v>55.961333333333343</v>
      </c>
      <c r="AA361" s="61">
        <f t="shared" si="116"/>
        <v>790.9629629629635</v>
      </c>
      <c r="AB361" s="63">
        <f t="shared" si="117"/>
        <v>0.79096296296296353</v>
      </c>
      <c r="AD361" s="64">
        <f t="shared" si="118"/>
        <v>-0.79096296296296353</v>
      </c>
      <c r="AE361" s="64">
        <f t="shared" si="119"/>
        <v>7.9167014503279287E-2</v>
      </c>
      <c r="AJ361" s="36">
        <f t="shared" si="120"/>
        <v>1485.3097928819445</v>
      </c>
    </row>
    <row r="362" spans="2:36" ht="15.75" thickBot="1" x14ac:dyDescent="0.3">
      <c r="B362" s="14" t="s">
        <v>59</v>
      </c>
      <c r="C362" s="14">
        <v>358</v>
      </c>
      <c r="D362" s="14">
        <v>358</v>
      </c>
      <c r="E362" s="44">
        <v>28</v>
      </c>
      <c r="F362" s="37">
        <f t="shared" si="130"/>
        <v>-0.18055555555555566</v>
      </c>
      <c r="G362" s="37">
        <f t="shared" si="131"/>
        <v>-0.65000000000000036</v>
      </c>
      <c r="I362" s="33">
        <f t="shared" si="113"/>
        <v>7.7777777777777786</v>
      </c>
      <c r="J362" s="34">
        <f t="shared" si="121"/>
        <v>-329.33333333333354</v>
      </c>
      <c r="K362" s="34">
        <f t="shared" si="122"/>
        <v>143.15</v>
      </c>
      <c r="L362" s="39">
        <f t="shared" si="123"/>
        <v>60.27000000000001</v>
      </c>
      <c r="M362" s="40">
        <f t="shared" si="124"/>
        <v>203.42000000000002</v>
      </c>
      <c r="O362" s="45">
        <f t="shared" si="125"/>
        <v>1582.1555555555558</v>
      </c>
      <c r="P362" s="46">
        <f t="shared" si="134"/>
        <v>1.5821555555555558</v>
      </c>
      <c r="Q362" s="42">
        <f t="shared" si="126"/>
        <v>-0.9793259259259276</v>
      </c>
      <c r="R362" s="46">
        <f t="shared" si="132"/>
        <v>0.43295235711673713</v>
      </c>
      <c r="S362" s="42">
        <f t="shared" si="127"/>
        <v>1485.3097928819445</v>
      </c>
      <c r="T362" s="43">
        <f t="shared" si="133"/>
        <v>7.8798193370949038E-2</v>
      </c>
      <c r="U362" s="65"/>
      <c r="V362" s="58">
        <f t="shared" si="128"/>
        <v>0</v>
      </c>
      <c r="W362" s="58">
        <f t="shared" si="129"/>
        <v>329.33333333333354</v>
      </c>
      <c r="Y362" s="61">
        <f t="shared" si="114"/>
        <v>55170.37037037038</v>
      </c>
      <c r="Z362" s="61">
        <f t="shared" si="115"/>
        <v>55.170370370370378</v>
      </c>
      <c r="AA362" s="61">
        <f t="shared" si="116"/>
        <v>4249.6666666666715</v>
      </c>
      <c r="AB362" s="63">
        <f t="shared" si="117"/>
        <v>4.2496666666666716</v>
      </c>
      <c r="AD362" s="64">
        <f t="shared" si="118"/>
        <v>-4.2496666666666716</v>
      </c>
      <c r="AE362" s="64">
        <f t="shared" si="119"/>
        <v>7.9497340972415093E-2</v>
      </c>
      <c r="AJ362" s="36">
        <f t="shared" si="120"/>
        <v>1327.7560763888889</v>
      </c>
    </row>
    <row r="363" spans="2:36" ht="15.75" thickBot="1" x14ac:dyDescent="0.3">
      <c r="B363" s="14" t="s">
        <v>59</v>
      </c>
      <c r="C363" s="14">
        <v>359</v>
      </c>
      <c r="D363" s="14">
        <v>359</v>
      </c>
      <c r="E363" s="44">
        <v>26.9</v>
      </c>
      <c r="F363" s="37">
        <f t="shared" si="130"/>
        <v>-0.41666666666666663</v>
      </c>
      <c r="G363" s="37">
        <f t="shared" si="131"/>
        <v>-1.5</v>
      </c>
      <c r="I363" s="33">
        <f t="shared" si="113"/>
        <v>7.4722222222222223</v>
      </c>
      <c r="J363" s="34">
        <f t="shared" si="121"/>
        <v>-759.99999999999989</v>
      </c>
      <c r="K363" s="34">
        <f t="shared" si="122"/>
        <v>143.15</v>
      </c>
      <c r="L363" s="39">
        <f t="shared" si="123"/>
        <v>55.62751875</v>
      </c>
      <c r="M363" s="40">
        <f t="shared" si="124"/>
        <v>198.77751875000001</v>
      </c>
      <c r="O363" s="45">
        <f t="shared" si="125"/>
        <v>1485.3097928819445</v>
      </c>
      <c r="P363" s="46">
        <f t="shared" si="134"/>
        <v>1.4853097928819445</v>
      </c>
      <c r="Q363" s="42">
        <f t="shared" si="126"/>
        <v>-4.1935790960069435</v>
      </c>
      <c r="R363" s="46">
        <f t="shared" si="132"/>
        <v>0.43336494317031543</v>
      </c>
      <c r="S363" s="42">
        <f t="shared" si="127"/>
        <v>1327.7560763888889</v>
      </c>
      <c r="T363" s="43">
        <f t="shared" si="133"/>
        <v>7.9167014503279287E-2</v>
      </c>
      <c r="U363" s="65"/>
      <c r="V363" s="58">
        <f t="shared" si="128"/>
        <v>0</v>
      </c>
      <c r="W363" s="58">
        <f t="shared" si="129"/>
        <v>759.99999999999989</v>
      </c>
      <c r="Y363" s="61">
        <f t="shared" si="114"/>
        <v>50920.703703703708</v>
      </c>
      <c r="Z363" s="61">
        <f t="shared" si="115"/>
        <v>50.920703703703708</v>
      </c>
      <c r="AA363" s="61">
        <f t="shared" si="116"/>
        <v>6939.2222222222263</v>
      </c>
      <c r="AB363" s="63">
        <f t="shared" si="117"/>
        <v>6.9392222222222264</v>
      </c>
      <c r="AD363" s="64">
        <f t="shared" si="118"/>
        <v>-6.9392222222222264</v>
      </c>
      <c r="AE363" s="64">
        <f t="shared" si="119"/>
        <v>7.9801541467062087E-2</v>
      </c>
      <c r="AJ363" s="36">
        <f t="shared" si="120"/>
        <v>1189.1752888888889</v>
      </c>
    </row>
    <row r="364" spans="2:36" ht="15.75" thickBot="1" x14ac:dyDescent="0.3">
      <c r="B364" s="14" t="s">
        <v>59</v>
      </c>
      <c r="C364" s="14">
        <v>360</v>
      </c>
      <c r="D364" s="14">
        <v>360</v>
      </c>
      <c r="E364" s="44">
        <v>25</v>
      </c>
      <c r="F364" s="37">
        <f t="shared" si="130"/>
        <v>-0.51388888888888873</v>
      </c>
      <c r="G364" s="37">
        <f t="shared" si="131"/>
        <v>-1.8499999999999996</v>
      </c>
      <c r="I364" s="33">
        <f t="shared" si="113"/>
        <v>6.9444444444444446</v>
      </c>
      <c r="J364" s="34">
        <f t="shared" si="121"/>
        <v>-937.33333333333303</v>
      </c>
      <c r="K364" s="34">
        <f t="shared" si="122"/>
        <v>143.15</v>
      </c>
      <c r="L364" s="39">
        <f t="shared" si="123"/>
        <v>48.046875</v>
      </c>
      <c r="M364" s="40">
        <f t="shared" si="124"/>
        <v>191.19687500000001</v>
      </c>
      <c r="O364" s="45">
        <f t="shared" si="125"/>
        <v>1327.7560763888889</v>
      </c>
      <c r="P364" s="46">
        <f t="shared" si="134"/>
        <v>1.3277560763888889</v>
      </c>
      <c r="Q364" s="42">
        <f t="shared" si="126"/>
        <v>-5.1815031828703688</v>
      </c>
      <c r="R364" s="46">
        <f t="shared" si="132"/>
        <v>0.43373376430264565</v>
      </c>
      <c r="S364" s="42">
        <f t="shared" si="127"/>
        <v>1189.1752888888889</v>
      </c>
      <c r="T364" s="43">
        <f t="shared" si="133"/>
        <v>7.9497340972415093E-2</v>
      </c>
      <c r="U364" s="65">
        <f>SUM(S361:S367)</f>
        <v>8731.6545885416672</v>
      </c>
      <c r="V364" s="58">
        <f t="shared" si="128"/>
        <v>0</v>
      </c>
      <c r="W364" s="58">
        <f t="shared" si="129"/>
        <v>937.33333333333303</v>
      </c>
      <c r="Y364" s="61">
        <f t="shared" si="114"/>
        <v>43981.481481481482</v>
      </c>
      <c r="Z364" s="61">
        <f t="shared" si="115"/>
        <v>43.981481481481481</v>
      </c>
      <c r="AA364" s="61">
        <f t="shared" si="116"/>
        <v>6105.3333333333285</v>
      </c>
      <c r="AB364" s="63">
        <f t="shared" si="117"/>
        <v>6.1053333333333288</v>
      </c>
      <c r="AD364" s="64">
        <f t="shared" si="118"/>
        <v>-6.1053333333333288</v>
      </c>
      <c r="AE364" s="64">
        <f t="shared" si="119"/>
        <v>8.0090324140335623E-2</v>
      </c>
      <c r="AJ364" s="36">
        <f t="shared" si="120"/>
        <v>1095.1217807291666</v>
      </c>
    </row>
    <row r="365" spans="2:36" ht="15.75" thickBot="1" x14ac:dyDescent="0.3">
      <c r="B365" s="14" t="s">
        <v>59</v>
      </c>
      <c r="C365" s="14">
        <v>361</v>
      </c>
      <c r="D365" s="14">
        <v>361</v>
      </c>
      <c r="E365" s="44">
        <v>23.2</v>
      </c>
      <c r="F365" s="37">
        <f t="shared" si="130"/>
        <v>-0.43055555555555575</v>
      </c>
      <c r="G365" s="37">
        <f t="shared" si="131"/>
        <v>-1.5500000000000007</v>
      </c>
      <c r="I365" s="33">
        <f t="shared" si="113"/>
        <v>6.4444444444444446</v>
      </c>
      <c r="J365" s="34">
        <f t="shared" si="121"/>
        <v>-785.33333333333371</v>
      </c>
      <c r="K365" s="34">
        <f t="shared" si="122"/>
        <v>143.15</v>
      </c>
      <c r="L365" s="39">
        <f t="shared" si="123"/>
        <v>41.377200000000002</v>
      </c>
      <c r="M365" s="40">
        <f t="shared" si="124"/>
        <v>184.52719999999999</v>
      </c>
      <c r="O365" s="45">
        <f t="shared" si="125"/>
        <v>1189.1752888888889</v>
      </c>
      <c r="P365" s="46">
        <f t="shared" si="134"/>
        <v>1.1891752888888889</v>
      </c>
      <c r="Q365" s="42">
        <f t="shared" si="126"/>
        <v>-3.8718617481481505</v>
      </c>
      <c r="R365" s="46">
        <f t="shared" si="132"/>
        <v>0.43406409077178143</v>
      </c>
      <c r="S365" s="42">
        <f t="shared" si="127"/>
        <v>1095.1217807291666</v>
      </c>
      <c r="T365" s="43">
        <f t="shared" si="133"/>
        <v>7.9801541467062087E-2</v>
      </c>
      <c r="U365" s="65"/>
      <c r="V365" s="58">
        <f t="shared" si="128"/>
        <v>0</v>
      </c>
      <c r="W365" s="58">
        <f t="shared" si="129"/>
        <v>785.33333333333371</v>
      </c>
      <c r="Y365" s="61">
        <f t="shared" si="114"/>
        <v>37876.148148148153</v>
      </c>
      <c r="Z365" s="61">
        <f t="shared" si="115"/>
        <v>37.876148148148154</v>
      </c>
      <c r="AA365" s="61">
        <f t="shared" si="116"/>
        <v>4125.8148148148248</v>
      </c>
      <c r="AB365" s="63">
        <f t="shared" si="117"/>
        <v>4.1258148148148246</v>
      </c>
      <c r="AD365" s="64">
        <f t="shared" si="118"/>
        <v>-4.1258148148148246</v>
      </c>
      <c r="AE365" s="64">
        <f t="shared" si="119"/>
        <v>8.0371579270977989E-2</v>
      </c>
      <c r="AJ365" s="36">
        <f t="shared" si="120"/>
        <v>1039.6176237847224</v>
      </c>
    </row>
    <row r="366" spans="2:36" ht="15.75" thickBot="1" x14ac:dyDescent="0.3">
      <c r="B366" s="14" t="s">
        <v>59</v>
      </c>
      <c r="C366" s="14">
        <v>362</v>
      </c>
      <c r="D366" s="14">
        <v>362</v>
      </c>
      <c r="E366" s="44">
        <v>21.9</v>
      </c>
      <c r="F366" s="37">
        <f t="shared" si="130"/>
        <v>-0.29166666666666635</v>
      </c>
      <c r="G366" s="37">
        <f t="shared" si="131"/>
        <v>-1.0499999999999989</v>
      </c>
      <c r="I366" s="33">
        <f t="shared" si="113"/>
        <v>6.083333333333333</v>
      </c>
      <c r="J366" s="34">
        <f t="shared" si="121"/>
        <v>-531.99999999999943</v>
      </c>
      <c r="K366" s="34">
        <f t="shared" si="122"/>
        <v>143.15</v>
      </c>
      <c r="L366" s="39">
        <f t="shared" si="123"/>
        <v>36.87001875</v>
      </c>
      <c r="M366" s="40">
        <f t="shared" si="124"/>
        <v>180.02001875000002</v>
      </c>
      <c r="O366" s="45">
        <f t="shared" si="125"/>
        <v>1095.1217807291666</v>
      </c>
      <c r="P366" s="46">
        <f t="shared" si="134"/>
        <v>1.0951217807291667</v>
      </c>
      <c r="Q366" s="42">
        <f t="shared" si="126"/>
        <v>-2.1412115526041635</v>
      </c>
      <c r="R366" s="46">
        <f t="shared" si="132"/>
        <v>0.4343682912664284</v>
      </c>
      <c r="S366" s="42">
        <f t="shared" si="127"/>
        <v>1039.6176237847224</v>
      </c>
      <c r="T366" s="43">
        <f t="shared" si="133"/>
        <v>8.0090324140335623E-2</v>
      </c>
      <c r="U366" s="65"/>
      <c r="V366" s="58">
        <f t="shared" si="128"/>
        <v>0</v>
      </c>
      <c r="W366" s="58">
        <f t="shared" si="129"/>
        <v>531.99999999999943</v>
      </c>
      <c r="Y366" s="61">
        <f t="shared" si="114"/>
        <v>33750.333333333328</v>
      </c>
      <c r="Z366" s="61">
        <f t="shared" si="115"/>
        <v>33.75033333333333</v>
      </c>
      <c r="AA366" s="61">
        <f t="shared" si="116"/>
        <v>2420.7407407407336</v>
      </c>
      <c r="AB366" s="63">
        <f t="shared" si="117"/>
        <v>2.4207407407407335</v>
      </c>
      <c r="AD366" s="64">
        <f t="shared" si="118"/>
        <v>-2.4207407407407335</v>
      </c>
      <c r="AE366" s="64">
        <f t="shared" si="119"/>
        <v>8.0371579270977989E-2</v>
      </c>
      <c r="AJ366" s="36">
        <f t="shared" si="120"/>
        <v>1012.5184703125</v>
      </c>
    </row>
    <row r="367" spans="2:36" ht="15.75" thickBot="1" x14ac:dyDescent="0.3">
      <c r="B367" s="14" t="s">
        <v>59</v>
      </c>
      <c r="C367" s="14">
        <v>363</v>
      </c>
      <c r="D367" s="14">
        <v>363</v>
      </c>
      <c r="E367" s="44">
        <v>21.1</v>
      </c>
      <c r="F367" s="37">
        <f t="shared" si="130"/>
        <v>-0.16666666666666657</v>
      </c>
      <c r="G367" s="37">
        <f t="shared" si="131"/>
        <v>-0.59999999999999964</v>
      </c>
      <c r="I367" s="33">
        <f t="shared" si="113"/>
        <v>5.8611111111111116</v>
      </c>
      <c r="J367" s="34">
        <f t="shared" si="121"/>
        <v>-303.99999999999983</v>
      </c>
      <c r="K367" s="34">
        <f t="shared" si="122"/>
        <v>143.15</v>
      </c>
      <c r="L367" s="39">
        <f t="shared" si="123"/>
        <v>34.225518749999999</v>
      </c>
      <c r="M367" s="40">
        <f t="shared" si="124"/>
        <v>177.37551875</v>
      </c>
      <c r="O367" s="45">
        <f t="shared" si="125"/>
        <v>1039.6176237847224</v>
      </c>
      <c r="P367" s="46">
        <f t="shared" si="134"/>
        <v>1.0396176237847223</v>
      </c>
      <c r="Q367" s="42">
        <f t="shared" si="126"/>
        <v>-0.74216015399305468</v>
      </c>
      <c r="R367" s="46">
        <f t="shared" si="132"/>
        <v>0.43465707393970193</v>
      </c>
      <c r="S367" s="42">
        <f t="shared" si="127"/>
        <v>1012.5184703125</v>
      </c>
      <c r="T367" s="43">
        <f t="shared" si="133"/>
        <v>8.0371579270977989E-2</v>
      </c>
      <c r="U367" s="65"/>
      <c r="V367" s="58">
        <f t="shared" si="128"/>
        <v>0</v>
      </c>
      <c r="W367" s="58">
        <f t="shared" si="129"/>
        <v>303.99999999999983</v>
      </c>
      <c r="Y367" s="61">
        <f t="shared" si="114"/>
        <v>31329.592592592595</v>
      </c>
      <c r="Z367" s="61">
        <f t="shared" si="115"/>
        <v>31.329592592592594</v>
      </c>
      <c r="AA367" s="61">
        <f t="shared" si="116"/>
        <v>1176.5925925925949</v>
      </c>
      <c r="AB367" s="63">
        <f t="shared" si="117"/>
        <v>1.1765925925925949</v>
      </c>
      <c r="AD367" s="64">
        <f t="shared" si="118"/>
        <v>-1.1765925925925949</v>
      </c>
      <c r="AE367" s="64">
        <f t="shared" si="119"/>
        <v>8.0371579270977989E-2</v>
      </c>
      <c r="AJ367" s="36" t="str">
        <f t="shared" si="120"/>
        <v/>
      </c>
    </row>
    <row r="368" spans="2:36" ht="15.75" thickBot="1" x14ac:dyDescent="0.3">
      <c r="B368" s="14" t="s">
        <v>59</v>
      </c>
      <c r="C368" s="14">
        <v>364</v>
      </c>
      <c r="D368" s="14">
        <v>364</v>
      </c>
      <c r="E368" s="44">
        <v>20.7</v>
      </c>
      <c r="F368" s="37">
        <f t="shared" si="130"/>
        <v>-5.5555555555555851E-2</v>
      </c>
      <c r="G368" s="37">
        <f t="shared" si="131"/>
        <v>-0.20000000000000107</v>
      </c>
      <c r="I368" s="33">
        <f t="shared" si="113"/>
        <v>5.75</v>
      </c>
      <c r="J368" s="34">
        <f t="shared" si="121"/>
        <v>-101.33333333333387</v>
      </c>
      <c r="K368" s="34">
        <f t="shared" si="122"/>
        <v>143.15</v>
      </c>
      <c r="L368" s="39">
        <f t="shared" si="123"/>
        <v>32.940168749999998</v>
      </c>
      <c r="M368" s="40">
        <f t="shared" si="124"/>
        <v>176.09016875</v>
      </c>
      <c r="O368" s="45">
        <f t="shared" si="125"/>
        <v>1012.5184703125</v>
      </c>
      <c r="P368" s="46">
        <f t="shared" si="134"/>
        <v>1.0125184703124999</v>
      </c>
      <c r="Q368" s="42">
        <f t="shared" si="126"/>
        <v>0.42985180364583025</v>
      </c>
      <c r="R368" s="46">
        <f t="shared" si="132"/>
        <v>0.4349383290703443</v>
      </c>
      <c r="S368" s="42">
        <f t="shared" si="127"/>
        <v>0</v>
      </c>
      <c r="T368" s="43">
        <f t="shared" si="133"/>
        <v>8.0371579270977989E-2</v>
      </c>
      <c r="V368" s="58">
        <f t="shared" si="128"/>
        <v>0</v>
      </c>
      <c r="W368" s="58">
        <f t="shared" si="129"/>
        <v>101.33333333333387</v>
      </c>
      <c r="Y368" s="61">
        <f t="shared" si="114"/>
        <v>30153</v>
      </c>
      <c r="Z368" s="61">
        <f t="shared" si="115"/>
        <v>30.152999999999999</v>
      </c>
      <c r="AA368" s="61">
        <f t="shared" si="116"/>
        <v>0</v>
      </c>
      <c r="AB368" s="63">
        <f t="shared" si="117"/>
        <v>0</v>
      </c>
      <c r="AD368" s="64">
        <f t="shared" si="118"/>
        <v>0</v>
      </c>
      <c r="AE368" s="64">
        <f t="shared" si="119"/>
        <v>8.0371579270977989E-2</v>
      </c>
      <c r="AJ368" s="36" t="str">
        <f t="shared" si="120"/>
        <v/>
      </c>
    </row>
    <row r="369" spans="2:36" ht="15.75" thickBot="1" x14ac:dyDescent="0.3">
      <c r="B369" s="14" t="s">
        <v>59</v>
      </c>
      <c r="C369" s="14">
        <v>365</v>
      </c>
      <c r="D369" s="14">
        <v>365</v>
      </c>
      <c r="E369" s="44">
        <v>20.7</v>
      </c>
      <c r="F369" s="37">
        <f t="shared" si="130"/>
        <v>1.3888888888889086E-2</v>
      </c>
      <c r="G369" s="37">
        <f t="shared" si="131"/>
        <v>5.0000000000000711E-2</v>
      </c>
      <c r="I369" s="33">
        <f t="shared" si="113"/>
        <v>5.75</v>
      </c>
      <c r="J369" s="34">
        <f t="shared" si="121"/>
        <v>25.333333333333691</v>
      </c>
      <c r="K369" s="34">
        <f t="shared" si="122"/>
        <v>143.15</v>
      </c>
      <c r="L369" s="39">
        <f t="shared" si="123"/>
        <v>32.940168749999998</v>
      </c>
      <c r="M369" s="40">
        <f t="shared" si="124"/>
        <v>201.42350208333369</v>
      </c>
      <c r="O369" s="45">
        <f t="shared" si="125"/>
        <v>1158.1851369791686</v>
      </c>
      <c r="P369" s="46">
        <f t="shared" si="134"/>
        <v>1.1581851369791687</v>
      </c>
      <c r="Q369" s="42">
        <f t="shared" si="126"/>
        <v>1.1581851369791687</v>
      </c>
      <c r="R369" s="46">
        <f t="shared" si="132"/>
        <v>0.43526004716394961</v>
      </c>
      <c r="S369" s="42">
        <f t="shared" si="127"/>
        <v>0</v>
      </c>
      <c r="T369" s="43">
        <f t="shared" si="133"/>
        <v>8.0371579270977989E-2</v>
      </c>
      <c r="V369" s="58">
        <f t="shared" si="128"/>
        <v>25.333333333333691</v>
      </c>
      <c r="W369" s="58">
        <f t="shared" si="129"/>
        <v>0</v>
      </c>
      <c r="Y369" s="61">
        <f t="shared" si="114"/>
        <v>30153</v>
      </c>
      <c r="Z369" s="61">
        <f t="shared" si="115"/>
        <v>30.152999999999999</v>
      </c>
      <c r="AA369" s="61">
        <f t="shared" si="116"/>
        <v>0</v>
      </c>
      <c r="AB369" s="63">
        <f t="shared" si="117"/>
        <v>0</v>
      </c>
      <c r="AD369" s="64">
        <f t="shared" si="118"/>
        <v>0</v>
      </c>
      <c r="AE369" s="64">
        <f t="shared" si="119"/>
        <v>8.0371579270977989E-2</v>
      </c>
      <c r="AJ369" s="36" t="str">
        <f t="shared" si="120"/>
        <v/>
      </c>
    </row>
    <row r="370" spans="2:36" ht="15.75" thickBot="1" x14ac:dyDescent="0.3">
      <c r="B370" s="14" t="s">
        <v>59</v>
      </c>
      <c r="C370" s="14">
        <v>366</v>
      </c>
      <c r="D370" s="14">
        <v>366</v>
      </c>
      <c r="E370" s="44">
        <v>20.8</v>
      </c>
      <c r="F370" s="37">
        <f t="shared" si="130"/>
        <v>6.9444444444444448E-2</v>
      </c>
      <c r="G370" s="37">
        <f t="shared" si="131"/>
        <v>0.25</v>
      </c>
      <c r="I370" s="33">
        <f t="shared" si="113"/>
        <v>5.7777777777777786</v>
      </c>
      <c r="J370" s="34">
        <f t="shared" si="121"/>
        <v>126.66666666666667</v>
      </c>
      <c r="K370" s="34">
        <f t="shared" si="122"/>
        <v>143.15</v>
      </c>
      <c r="L370" s="39">
        <f t="shared" si="123"/>
        <v>33.259200000000007</v>
      </c>
      <c r="M370" s="40">
        <f t="shared" si="124"/>
        <v>303.07586666666668</v>
      </c>
      <c r="O370" s="45">
        <f t="shared" si="125"/>
        <v>1751.1050074074078</v>
      </c>
      <c r="P370" s="46">
        <f t="shared" si="134"/>
        <v>1.7511050074074077</v>
      </c>
      <c r="Q370" s="42">
        <f t="shared" si="126"/>
        <v>1.7511050074074077</v>
      </c>
      <c r="R370" s="46">
        <f t="shared" si="132"/>
        <v>0.4357464652215628</v>
      </c>
      <c r="S370" s="42">
        <f t="shared" si="127"/>
        <v>0</v>
      </c>
      <c r="T370" s="43">
        <f t="shared" si="133"/>
        <v>8.0371579270977989E-2</v>
      </c>
      <c r="V370" s="58">
        <f t="shared" si="128"/>
        <v>126.66666666666667</v>
      </c>
      <c r="W370" s="58">
        <f t="shared" si="129"/>
        <v>0</v>
      </c>
      <c r="Y370" s="61">
        <f t="shared" si="114"/>
        <v>30445.037037037044</v>
      </c>
      <c r="Z370" s="61">
        <f t="shared" si="115"/>
        <v>30.445037037037043</v>
      </c>
      <c r="AA370" s="61">
        <f t="shared" si="116"/>
        <v>0</v>
      </c>
      <c r="AB370" s="63">
        <f t="shared" si="117"/>
        <v>0</v>
      </c>
      <c r="AD370" s="64">
        <f t="shared" si="118"/>
        <v>0</v>
      </c>
      <c r="AE370" s="64">
        <f t="shared" si="119"/>
        <v>8.0371579270977989E-2</v>
      </c>
      <c r="AJ370" s="36" t="str">
        <f t="shared" si="120"/>
        <v/>
      </c>
    </row>
    <row r="371" spans="2:36" ht="15.75" thickBot="1" x14ac:dyDescent="0.3">
      <c r="B371" s="14" t="s">
        <v>59</v>
      </c>
      <c r="C371" s="14">
        <v>367</v>
      </c>
      <c r="D371" s="14">
        <v>367</v>
      </c>
      <c r="E371" s="44">
        <v>21.2</v>
      </c>
      <c r="F371" s="37">
        <f t="shared" si="130"/>
        <v>0.18055555555555566</v>
      </c>
      <c r="G371" s="37">
        <f t="shared" si="131"/>
        <v>0.65000000000000036</v>
      </c>
      <c r="I371" s="33">
        <f t="shared" si="113"/>
        <v>5.8888888888888893</v>
      </c>
      <c r="J371" s="34">
        <f t="shared" si="121"/>
        <v>329.33333333333354</v>
      </c>
      <c r="K371" s="34">
        <f t="shared" si="122"/>
        <v>143.15</v>
      </c>
      <c r="L371" s="39">
        <f t="shared" si="123"/>
        <v>34.550700000000006</v>
      </c>
      <c r="M371" s="40">
        <f t="shared" si="124"/>
        <v>507.03403333333358</v>
      </c>
      <c r="O371" s="45">
        <f t="shared" si="125"/>
        <v>2985.8670851851866</v>
      </c>
      <c r="P371" s="46">
        <f t="shared" si="134"/>
        <v>2.9858670851851867</v>
      </c>
      <c r="Q371" s="42">
        <f t="shared" si="126"/>
        <v>2.9858670851851867</v>
      </c>
      <c r="R371" s="46">
        <f t="shared" si="132"/>
        <v>0.43657587274522536</v>
      </c>
      <c r="S371" s="42">
        <f t="shared" si="127"/>
        <v>0</v>
      </c>
      <c r="T371" s="43">
        <f t="shared" si="133"/>
        <v>8.0371579270977989E-2</v>
      </c>
      <c r="V371" s="58">
        <f t="shared" si="128"/>
        <v>329.33333333333354</v>
      </c>
      <c r="W371" s="58">
        <f t="shared" si="129"/>
        <v>0</v>
      </c>
      <c r="Y371" s="61">
        <f t="shared" si="114"/>
        <v>31627.259259259266</v>
      </c>
      <c r="Z371" s="61">
        <f t="shared" si="115"/>
        <v>31.627259259259265</v>
      </c>
      <c r="AA371" s="61">
        <f t="shared" si="116"/>
        <v>0</v>
      </c>
      <c r="AB371" s="63">
        <f t="shared" si="117"/>
        <v>0</v>
      </c>
      <c r="AD371" s="64">
        <f t="shared" si="118"/>
        <v>0</v>
      </c>
      <c r="AE371" s="64">
        <f t="shared" si="119"/>
        <v>8.0371579270977989E-2</v>
      </c>
      <c r="AJ371" s="36" t="str">
        <f t="shared" si="120"/>
        <v/>
      </c>
    </row>
    <row r="372" spans="2:36" ht="15.75" thickBot="1" x14ac:dyDescent="0.3">
      <c r="B372" s="14" t="s">
        <v>59</v>
      </c>
      <c r="C372" s="14">
        <v>368</v>
      </c>
      <c r="D372" s="14">
        <v>368</v>
      </c>
      <c r="E372" s="44">
        <v>22.1</v>
      </c>
      <c r="F372" s="37">
        <f t="shared" si="130"/>
        <v>0.31944444444444453</v>
      </c>
      <c r="G372" s="37">
        <f t="shared" si="131"/>
        <v>1.1500000000000004</v>
      </c>
      <c r="I372" s="33">
        <f t="shared" si="113"/>
        <v>6.1388888888888893</v>
      </c>
      <c r="J372" s="34">
        <f t="shared" si="121"/>
        <v>582.66666666666686</v>
      </c>
      <c r="K372" s="34">
        <f t="shared" si="122"/>
        <v>143.15</v>
      </c>
      <c r="L372" s="39">
        <f t="shared" si="123"/>
        <v>37.546518750000004</v>
      </c>
      <c r="M372" s="40">
        <f t="shared" si="124"/>
        <v>763.36318541666685</v>
      </c>
      <c r="O372" s="45">
        <f t="shared" si="125"/>
        <v>4686.2017771412047</v>
      </c>
      <c r="P372" s="46">
        <f t="shared" si="134"/>
        <v>4.6862017771412043</v>
      </c>
      <c r="Q372" s="42">
        <f t="shared" si="126"/>
        <v>4.6862017771412043</v>
      </c>
      <c r="R372" s="46">
        <f t="shared" si="132"/>
        <v>0.43787759546109789</v>
      </c>
      <c r="S372" s="42">
        <f t="shared" si="127"/>
        <v>0</v>
      </c>
      <c r="T372" s="43">
        <f t="shared" si="133"/>
        <v>8.0371579270977989E-2</v>
      </c>
      <c r="V372" s="58">
        <f t="shared" si="128"/>
        <v>582.66666666666686</v>
      </c>
      <c r="W372" s="58">
        <f t="shared" si="129"/>
        <v>0</v>
      </c>
      <c r="Y372" s="61">
        <f t="shared" si="114"/>
        <v>34369.592592592599</v>
      </c>
      <c r="Z372" s="61">
        <f t="shared" si="115"/>
        <v>34.369592592592596</v>
      </c>
      <c r="AA372" s="61">
        <f t="shared" si="116"/>
        <v>0</v>
      </c>
      <c r="AB372" s="63">
        <f t="shared" si="117"/>
        <v>0</v>
      </c>
      <c r="AD372" s="64">
        <f t="shared" si="118"/>
        <v>0</v>
      </c>
      <c r="AE372" s="64">
        <f t="shared" si="119"/>
        <v>8.0371579270977989E-2</v>
      </c>
      <c r="AJ372" s="36" t="str">
        <f t="shared" si="120"/>
        <v/>
      </c>
    </row>
    <row r="373" spans="2:36" ht="15.75" thickBot="1" x14ac:dyDescent="0.3">
      <c r="B373" s="14" t="s">
        <v>59</v>
      </c>
      <c r="C373" s="14">
        <v>369</v>
      </c>
      <c r="D373" s="14">
        <v>369</v>
      </c>
      <c r="E373" s="44">
        <v>23.5</v>
      </c>
      <c r="F373" s="37">
        <f t="shared" si="130"/>
        <v>0.30555555555555547</v>
      </c>
      <c r="G373" s="37">
        <f t="shared" si="131"/>
        <v>1.0999999999999996</v>
      </c>
      <c r="I373" s="33">
        <f t="shared" si="113"/>
        <v>6.5277777777777777</v>
      </c>
      <c r="J373" s="34">
        <f t="shared" si="121"/>
        <v>557.33333333333314</v>
      </c>
      <c r="K373" s="34">
        <f t="shared" si="122"/>
        <v>143.15</v>
      </c>
      <c r="L373" s="39">
        <f t="shared" si="123"/>
        <v>42.454218749999995</v>
      </c>
      <c r="M373" s="40">
        <f t="shared" si="124"/>
        <v>742.93755208333312</v>
      </c>
      <c r="O373" s="45">
        <f t="shared" si="125"/>
        <v>4849.7312427662018</v>
      </c>
      <c r="P373" s="46">
        <f t="shared" si="134"/>
        <v>4.849731242766202</v>
      </c>
      <c r="Q373" s="42">
        <f t="shared" si="126"/>
        <v>4.849731242766202</v>
      </c>
      <c r="R373" s="46">
        <f t="shared" si="132"/>
        <v>0.43922474302853293</v>
      </c>
      <c r="S373" s="42">
        <f t="shared" si="127"/>
        <v>0</v>
      </c>
      <c r="T373" s="43">
        <f t="shared" si="133"/>
        <v>8.0371579270977989E-2</v>
      </c>
      <c r="V373" s="58">
        <f t="shared" si="128"/>
        <v>557.33333333333314</v>
      </c>
      <c r="W373" s="58">
        <f t="shared" si="129"/>
        <v>0</v>
      </c>
      <c r="Y373" s="61">
        <f t="shared" si="114"/>
        <v>38862.037037037036</v>
      </c>
      <c r="Z373" s="61">
        <f t="shared" si="115"/>
        <v>38.862037037037034</v>
      </c>
      <c r="AA373" s="61">
        <f t="shared" si="116"/>
        <v>0</v>
      </c>
      <c r="AB373" s="63">
        <f t="shared" si="117"/>
        <v>0</v>
      </c>
      <c r="AD373" s="64">
        <f t="shared" si="118"/>
        <v>0</v>
      </c>
      <c r="AE373" s="64">
        <f t="shared" si="119"/>
        <v>8.0714429794511933E-2</v>
      </c>
      <c r="AJ373" s="36" t="str">
        <f t="shared" si="120"/>
        <v/>
      </c>
    </row>
    <row r="374" spans="2:36" ht="15.75" thickBot="1" x14ac:dyDescent="0.3">
      <c r="B374" s="14" t="s">
        <v>59</v>
      </c>
      <c r="C374" s="14">
        <v>370</v>
      </c>
      <c r="D374" s="14">
        <v>370</v>
      </c>
      <c r="E374" s="44">
        <v>24.3</v>
      </c>
      <c r="F374" s="37">
        <f t="shared" si="130"/>
        <v>0.1388888888888889</v>
      </c>
      <c r="G374" s="37">
        <f t="shared" si="131"/>
        <v>0.5</v>
      </c>
      <c r="I374" s="33">
        <f t="shared" si="113"/>
        <v>6.7500000000000009</v>
      </c>
      <c r="J374" s="34">
        <f t="shared" si="121"/>
        <v>253.33333333333334</v>
      </c>
      <c r="K374" s="34">
        <f t="shared" si="122"/>
        <v>143.15</v>
      </c>
      <c r="L374" s="39">
        <f t="shared" si="123"/>
        <v>45.393918750000012</v>
      </c>
      <c r="M374" s="40">
        <f t="shared" si="124"/>
        <v>441.87725208333336</v>
      </c>
      <c r="O374" s="45">
        <f t="shared" si="125"/>
        <v>2982.6714515625004</v>
      </c>
      <c r="P374" s="46">
        <f t="shared" si="134"/>
        <v>2.9826714515625001</v>
      </c>
      <c r="Q374" s="42">
        <f t="shared" si="126"/>
        <v>2.9826714515625001</v>
      </c>
      <c r="R374" s="46">
        <f t="shared" si="132"/>
        <v>0.44005326287618918</v>
      </c>
      <c r="S374" s="42">
        <f t="shared" si="127"/>
        <v>0</v>
      </c>
      <c r="T374" s="43">
        <f t="shared" si="133"/>
        <v>8.0371579270977989E-2</v>
      </c>
      <c r="V374" s="58">
        <f t="shared" si="128"/>
        <v>253.33333333333334</v>
      </c>
      <c r="W374" s="58">
        <f t="shared" si="129"/>
        <v>0</v>
      </c>
      <c r="Y374" s="61">
        <f t="shared" si="114"/>
        <v>41553.000000000015</v>
      </c>
      <c r="Z374" s="61">
        <f t="shared" si="115"/>
        <v>41.553000000000011</v>
      </c>
      <c r="AA374" s="61">
        <f t="shared" si="116"/>
        <v>0</v>
      </c>
      <c r="AB374" s="63">
        <f t="shared" si="117"/>
        <v>0</v>
      </c>
      <c r="AD374" s="64">
        <f t="shared" si="118"/>
        <v>0</v>
      </c>
      <c r="AE374" s="64">
        <f t="shared" si="119"/>
        <v>8.1007021154031605E-2</v>
      </c>
      <c r="AJ374" s="36">
        <f t="shared" si="120"/>
        <v>1234.2618847222222</v>
      </c>
    </row>
    <row r="375" spans="2:36" ht="15.75" thickBot="1" x14ac:dyDescent="0.3">
      <c r="B375" s="14" t="s">
        <v>59</v>
      </c>
      <c r="C375" s="14">
        <v>371</v>
      </c>
      <c r="D375" s="14">
        <v>371</v>
      </c>
      <c r="E375" s="44">
        <v>24.5</v>
      </c>
      <c r="F375" s="37">
        <f t="shared" si="130"/>
        <v>-6.9444444444444448E-2</v>
      </c>
      <c r="G375" s="37">
        <f t="shared" si="131"/>
        <v>-0.25</v>
      </c>
      <c r="I375" s="33">
        <f t="shared" si="113"/>
        <v>6.8055555555555562</v>
      </c>
      <c r="J375" s="34">
        <f t="shared" si="121"/>
        <v>-126.66666666666667</v>
      </c>
      <c r="K375" s="34">
        <f t="shared" si="122"/>
        <v>143.15</v>
      </c>
      <c r="L375" s="39">
        <f t="shared" si="123"/>
        <v>46.144218750000007</v>
      </c>
      <c r="M375" s="40">
        <f t="shared" si="124"/>
        <v>189.29421875000003</v>
      </c>
      <c r="O375" s="45">
        <f t="shared" si="125"/>
        <v>1288.2523220486114</v>
      </c>
      <c r="P375" s="46">
        <f t="shared" si="134"/>
        <v>1.2882523220486115</v>
      </c>
      <c r="Q375" s="42">
        <f t="shared" si="126"/>
        <v>0.42621528501157419</v>
      </c>
      <c r="R375" s="46">
        <f t="shared" si="132"/>
        <v>0.44041111074342493</v>
      </c>
      <c r="S375" s="42">
        <f t="shared" si="127"/>
        <v>1234.2618847222222</v>
      </c>
      <c r="T375" s="43">
        <f t="shared" si="133"/>
        <v>8.0714429794511933E-2</v>
      </c>
      <c r="U375" s="65"/>
      <c r="V375" s="58">
        <f t="shared" si="128"/>
        <v>0</v>
      </c>
      <c r="W375" s="58">
        <f t="shared" si="129"/>
        <v>126.66666666666667</v>
      </c>
      <c r="Y375" s="61">
        <f t="shared" si="114"/>
        <v>42239.814814814825</v>
      </c>
      <c r="Z375" s="61">
        <f t="shared" si="115"/>
        <v>42.239814814814828</v>
      </c>
      <c r="AA375" s="61">
        <f t="shared" si="116"/>
        <v>2379.2222222222263</v>
      </c>
      <c r="AB375" s="63">
        <f t="shared" si="117"/>
        <v>2.3792222222222263</v>
      </c>
      <c r="AD375" s="64">
        <f t="shared" si="118"/>
        <v>-2.3792222222222263</v>
      </c>
      <c r="AE375" s="64">
        <f t="shared" si="119"/>
        <v>8.1235419671537398E-2</v>
      </c>
      <c r="AJ375" s="36">
        <f t="shared" si="120"/>
        <v>1053.3288942708334</v>
      </c>
    </row>
    <row r="376" spans="2:36" ht="15.75" thickBot="1" x14ac:dyDescent="0.3">
      <c r="B376" s="14" t="s">
        <v>59</v>
      </c>
      <c r="C376" s="14">
        <v>372</v>
      </c>
      <c r="D376" s="14">
        <v>372</v>
      </c>
      <c r="E376" s="44">
        <v>23.8</v>
      </c>
      <c r="F376" s="37">
        <f t="shared" si="130"/>
        <v>-0.44444444444444431</v>
      </c>
      <c r="G376" s="37">
        <f t="shared" si="131"/>
        <v>-1.5999999999999996</v>
      </c>
      <c r="I376" s="33">
        <f t="shared" si="113"/>
        <v>6.6111111111111116</v>
      </c>
      <c r="J376" s="34">
        <f t="shared" si="121"/>
        <v>-810.6666666666664</v>
      </c>
      <c r="K376" s="34">
        <f t="shared" si="122"/>
        <v>143.15</v>
      </c>
      <c r="L376" s="39">
        <f t="shared" si="123"/>
        <v>43.545075000000004</v>
      </c>
      <c r="M376" s="40">
        <f t="shared" si="124"/>
        <v>186.695075</v>
      </c>
      <c r="O376" s="45">
        <f t="shared" si="125"/>
        <v>1234.2618847222222</v>
      </c>
      <c r="P376" s="46">
        <f t="shared" si="134"/>
        <v>1.2342618847222222</v>
      </c>
      <c r="Q376" s="42">
        <f t="shared" si="126"/>
        <v>-4.1251455226851839</v>
      </c>
      <c r="R376" s="46">
        <f t="shared" si="132"/>
        <v>0.44075396126695887</v>
      </c>
      <c r="S376" s="42">
        <f t="shared" si="127"/>
        <v>1053.3288942708334</v>
      </c>
      <c r="T376" s="43">
        <f t="shared" si="133"/>
        <v>8.1007021154031605E-2</v>
      </c>
      <c r="U376" s="65"/>
      <c r="V376" s="58">
        <f t="shared" si="128"/>
        <v>0</v>
      </c>
      <c r="W376" s="58">
        <f t="shared" si="129"/>
        <v>810.6666666666664</v>
      </c>
      <c r="Y376" s="61">
        <f t="shared" si="114"/>
        <v>39860.592592592599</v>
      </c>
      <c r="Z376" s="61">
        <f t="shared" si="115"/>
        <v>39.860592592592596</v>
      </c>
      <c r="AA376" s="61">
        <f t="shared" si="116"/>
        <v>7934.2592592592591</v>
      </c>
      <c r="AB376" s="63">
        <f t="shared" si="117"/>
        <v>7.9342592592592593</v>
      </c>
      <c r="AD376" s="64">
        <f t="shared" si="118"/>
        <v>-7.9342592592592593</v>
      </c>
      <c r="AE376" s="64">
        <f t="shared" si="119"/>
        <v>8.1412187227092953E-2</v>
      </c>
      <c r="AJ376" s="36">
        <f t="shared" si="120"/>
        <v>822.23466302083341</v>
      </c>
    </row>
    <row r="377" spans="2:36" ht="15.75" thickBot="1" x14ac:dyDescent="0.3">
      <c r="B377" s="14" t="s">
        <v>59</v>
      </c>
      <c r="C377" s="14">
        <v>373</v>
      </c>
      <c r="D377" s="14">
        <v>373</v>
      </c>
      <c r="E377" s="44">
        <v>21.3</v>
      </c>
      <c r="F377" s="37">
        <f t="shared" si="130"/>
        <v>-0.84722222222222243</v>
      </c>
      <c r="G377" s="37">
        <f t="shared" si="131"/>
        <v>-3.0500000000000007</v>
      </c>
      <c r="I377" s="33">
        <f t="shared" si="113"/>
        <v>5.916666666666667</v>
      </c>
      <c r="J377" s="34">
        <f t="shared" si="121"/>
        <v>-1545.3333333333337</v>
      </c>
      <c r="K377" s="34">
        <f t="shared" si="122"/>
        <v>143.15</v>
      </c>
      <c r="L377" s="39">
        <f t="shared" si="123"/>
        <v>34.877418750000004</v>
      </c>
      <c r="M377" s="40">
        <f t="shared" si="124"/>
        <v>178.02741875000001</v>
      </c>
      <c r="O377" s="45">
        <f t="shared" si="125"/>
        <v>1053.3288942708334</v>
      </c>
      <c r="P377" s="46">
        <f t="shared" si="134"/>
        <v>1.0533288942708334</v>
      </c>
      <c r="Q377" s="42">
        <f t="shared" si="126"/>
        <v>-8.0898933279513905</v>
      </c>
      <c r="R377" s="46">
        <f t="shared" si="132"/>
        <v>0.44104655262647857</v>
      </c>
      <c r="S377" s="42">
        <f t="shared" si="127"/>
        <v>822.23466302083341</v>
      </c>
      <c r="T377" s="43">
        <f t="shared" si="133"/>
        <v>8.1235419671537398E-2</v>
      </c>
      <c r="U377" s="65"/>
      <c r="V377" s="58">
        <f t="shared" si="128"/>
        <v>0</v>
      </c>
      <c r="W377" s="58">
        <f t="shared" si="129"/>
        <v>1545.3333333333337</v>
      </c>
      <c r="Y377" s="61">
        <f t="shared" si="114"/>
        <v>31926.333333333339</v>
      </c>
      <c r="Z377" s="61">
        <f t="shared" si="115"/>
        <v>31.926333333333339</v>
      </c>
      <c r="AA377" s="61">
        <f t="shared" si="116"/>
        <v>9880.0000000000036</v>
      </c>
      <c r="AB377" s="63">
        <f t="shared" si="117"/>
        <v>9.8800000000000043</v>
      </c>
      <c r="AD377" s="64">
        <f t="shared" si="118"/>
        <v>-9.8800000000000043</v>
      </c>
      <c r="AE377" s="64">
        <f t="shared" si="119"/>
        <v>8.1553624850405071E-2</v>
      </c>
      <c r="AJ377" s="36">
        <f t="shared" si="120"/>
        <v>636.36320000000001</v>
      </c>
    </row>
    <row r="378" spans="2:36" ht="15.75" thickBot="1" x14ac:dyDescent="0.3">
      <c r="B378" s="14" t="s">
        <v>59</v>
      </c>
      <c r="C378" s="14">
        <v>374</v>
      </c>
      <c r="D378" s="14">
        <v>374</v>
      </c>
      <c r="E378" s="44">
        <v>17.7</v>
      </c>
      <c r="F378" s="37">
        <f t="shared" si="130"/>
        <v>-0.95833333333333337</v>
      </c>
      <c r="G378" s="37">
        <f t="shared" si="131"/>
        <v>-3.45</v>
      </c>
      <c r="I378" s="33">
        <f t="shared" si="113"/>
        <v>4.916666666666667</v>
      </c>
      <c r="J378" s="34">
        <f t="shared" si="121"/>
        <v>-1748</v>
      </c>
      <c r="K378" s="34">
        <f t="shared" si="122"/>
        <v>143.15</v>
      </c>
      <c r="L378" s="39">
        <f t="shared" si="123"/>
        <v>24.084168750000003</v>
      </c>
      <c r="M378" s="40">
        <f t="shared" si="124"/>
        <v>167.23416875000001</v>
      </c>
      <c r="O378" s="45">
        <f t="shared" si="125"/>
        <v>822.23466302083341</v>
      </c>
      <c r="P378" s="46">
        <f t="shared" si="134"/>
        <v>0.82223466302083337</v>
      </c>
      <c r="Q378" s="42">
        <f t="shared" si="126"/>
        <v>-7.7720986703124995</v>
      </c>
      <c r="R378" s="46">
        <f t="shared" si="132"/>
        <v>0.44127495114398435</v>
      </c>
      <c r="S378" s="42">
        <f t="shared" si="127"/>
        <v>636.36320000000001</v>
      </c>
      <c r="T378" s="43">
        <f t="shared" si="133"/>
        <v>8.1412187227092953E-2</v>
      </c>
      <c r="U378" s="65"/>
      <c r="V378" s="58">
        <f t="shared" si="128"/>
        <v>0</v>
      </c>
      <c r="W378" s="58">
        <f t="shared" si="129"/>
        <v>1748</v>
      </c>
      <c r="Y378" s="61">
        <f t="shared" si="114"/>
        <v>22046.333333333336</v>
      </c>
      <c r="Z378" s="61">
        <f t="shared" si="115"/>
        <v>22.046333333333337</v>
      </c>
      <c r="AA378" s="61">
        <f t="shared" si="116"/>
        <v>7454.3333333333358</v>
      </c>
      <c r="AB378" s="63">
        <f t="shared" si="117"/>
        <v>7.4543333333333361</v>
      </c>
      <c r="AD378" s="64">
        <f t="shared" si="118"/>
        <v>-7.4543333333333361</v>
      </c>
      <c r="AE378" s="64">
        <f t="shared" si="119"/>
        <v>8.1672583983506922E-2</v>
      </c>
      <c r="AJ378" s="36">
        <f t="shared" si="120"/>
        <v>509.17544392361117</v>
      </c>
    </row>
    <row r="379" spans="2:36" ht="15.75" thickBot="1" x14ac:dyDescent="0.3">
      <c r="B379" s="14" t="s">
        <v>59</v>
      </c>
      <c r="C379" s="14">
        <v>375</v>
      </c>
      <c r="D379" s="14">
        <v>375</v>
      </c>
      <c r="E379" s="44">
        <v>14.4</v>
      </c>
      <c r="F379" s="37">
        <f t="shared" si="130"/>
        <v>-0.80555555555555536</v>
      </c>
      <c r="G379" s="37">
        <f t="shared" si="131"/>
        <v>-2.8999999999999995</v>
      </c>
      <c r="I379" s="33">
        <f t="shared" si="113"/>
        <v>4</v>
      </c>
      <c r="J379" s="34">
        <f t="shared" si="121"/>
        <v>-1469.333333333333</v>
      </c>
      <c r="K379" s="34">
        <f t="shared" si="122"/>
        <v>143.15</v>
      </c>
      <c r="L379" s="39">
        <f t="shared" si="123"/>
        <v>15.940799999999999</v>
      </c>
      <c r="M379" s="40">
        <f t="shared" si="124"/>
        <v>159.0908</v>
      </c>
      <c r="O379" s="45">
        <f t="shared" si="125"/>
        <v>636.36320000000001</v>
      </c>
      <c r="P379" s="46">
        <f t="shared" si="134"/>
        <v>0.63636320000000002</v>
      </c>
      <c r="Q379" s="42">
        <f t="shared" si="126"/>
        <v>-5.2409701333333318</v>
      </c>
      <c r="R379" s="46">
        <f t="shared" si="132"/>
        <v>0.44145171869953992</v>
      </c>
      <c r="S379" s="42">
        <f t="shared" si="127"/>
        <v>509.17544392361117</v>
      </c>
      <c r="T379" s="43">
        <f t="shared" si="133"/>
        <v>8.1553624850405071E-2</v>
      </c>
      <c r="U379" s="65"/>
      <c r="V379" s="58">
        <f t="shared" si="128"/>
        <v>0</v>
      </c>
      <c r="W379" s="58">
        <f t="shared" si="129"/>
        <v>1469.333333333333</v>
      </c>
      <c r="Y379" s="61">
        <f t="shared" si="114"/>
        <v>14592</v>
      </c>
      <c r="Z379" s="61">
        <f t="shared" si="115"/>
        <v>14.592000000000001</v>
      </c>
      <c r="AA379" s="61">
        <f t="shared" si="116"/>
        <v>4626.8518518518504</v>
      </c>
      <c r="AB379" s="63">
        <f t="shared" si="117"/>
        <v>4.6268518518518507</v>
      </c>
      <c r="AD379" s="64">
        <f t="shared" si="118"/>
        <v>-4.6268518518518507</v>
      </c>
      <c r="AE379" s="64">
        <f t="shared" si="119"/>
        <v>8.1775070827015794E-2</v>
      </c>
      <c r="AJ379" s="36">
        <f t="shared" si="120"/>
        <v>428.25287916666673</v>
      </c>
    </row>
    <row r="380" spans="2:36" ht="15.75" thickBot="1" x14ac:dyDescent="0.3">
      <c r="B380" s="14" t="s">
        <v>59</v>
      </c>
      <c r="C380" s="14">
        <v>376</v>
      </c>
      <c r="D380" s="14">
        <v>376</v>
      </c>
      <c r="E380" s="44">
        <v>11.9</v>
      </c>
      <c r="F380" s="37">
        <f t="shared" si="130"/>
        <v>-0.58333333333333348</v>
      </c>
      <c r="G380" s="37">
        <f t="shared" si="131"/>
        <v>-2.1000000000000005</v>
      </c>
      <c r="I380" s="33">
        <f t="shared" si="113"/>
        <v>3.3055555555555558</v>
      </c>
      <c r="J380" s="34">
        <f t="shared" si="121"/>
        <v>-1064.0000000000002</v>
      </c>
      <c r="K380" s="34">
        <f t="shared" si="122"/>
        <v>143.15</v>
      </c>
      <c r="L380" s="39">
        <f t="shared" si="123"/>
        <v>10.886268750000001</v>
      </c>
      <c r="M380" s="40">
        <f t="shared" si="124"/>
        <v>154.03626875</v>
      </c>
      <c r="O380" s="45">
        <f t="shared" si="125"/>
        <v>509.17544392361117</v>
      </c>
      <c r="P380" s="46">
        <f t="shared" si="134"/>
        <v>0.50917544392361114</v>
      </c>
      <c r="Q380" s="42">
        <f t="shared" si="126"/>
        <v>-3.007935667187501</v>
      </c>
      <c r="R380" s="46">
        <f t="shared" si="132"/>
        <v>0.44159315632285201</v>
      </c>
      <c r="S380" s="42">
        <f t="shared" si="127"/>
        <v>428.25287916666673</v>
      </c>
      <c r="T380" s="43">
        <f t="shared" si="133"/>
        <v>8.1672583983506922E-2</v>
      </c>
      <c r="U380" s="65"/>
      <c r="V380" s="58">
        <f t="shared" si="128"/>
        <v>0</v>
      </c>
      <c r="W380" s="58">
        <f t="shared" si="129"/>
        <v>1064.0000000000002</v>
      </c>
      <c r="Y380" s="61">
        <f t="shared" si="114"/>
        <v>9965.1481481481496</v>
      </c>
      <c r="Z380" s="61">
        <f t="shared" si="115"/>
        <v>9.965148148148149</v>
      </c>
      <c r="AA380" s="61">
        <f t="shared" si="116"/>
        <v>2643.8148148148157</v>
      </c>
      <c r="AB380" s="63">
        <f t="shared" si="117"/>
        <v>2.6438148148148155</v>
      </c>
      <c r="AD380" s="64">
        <f t="shared" si="118"/>
        <v>-2.6438148148148155</v>
      </c>
      <c r="AE380" s="64">
        <f t="shared" si="119"/>
        <v>8.1866472061583692E-2</v>
      </c>
      <c r="AJ380" s="36">
        <f t="shared" si="120"/>
        <v>368.95263663194447</v>
      </c>
    </row>
    <row r="381" spans="2:36" ht="15.75" thickBot="1" x14ac:dyDescent="0.3">
      <c r="B381" s="14" t="s">
        <v>59</v>
      </c>
      <c r="C381" s="14">
        <v>377</v>
      </c>
      <c r="D381" s="14">
        <v>377</v>
      </c>
      <c r="E381" s="44">
        <v>10.199999999999999</v>
      </c>
      <c r="F381" s="37">
        <f t="shared" si="130"/>
        <v>-0.41666666666666663</v>
      </c>
      <c r="G381" s="37">
        <f t="shared" si="131"/>
        <v>-1.5</v>
      </c>
      <c r="I381" s="33">
        <f t="shared" si="113"/>
        <v>2.8333333333333335</v>
      </c>
      <c r="J381" s="34">
        <f t="shared" si="121"/>
        <v>-759.99999999999989</v>
      </c>
      <c r="K381" s="34">
        <f t="shared" si="122"/>
        <v>143.15</v>
      </c>
      <c r="L381" s="39">
        <f t="shared" si="123"/>
        <v>7.9980750000000009</v>
      </c>
      <c r="M381" s="40">
        <f t="shared" si="124"/>
        <v>151.14807500000001</v>
      </c>
      <c r="O381" s="45">
        <f t="shared" si="125"/>
        <v>428.25287916666673</v>
      </c>
      <c r="P381" s="46">
        <f t="shared" si="134"/>
        <v>0.42825287916666671</v>
      </c>
      <c r="Q381" s="42">
        <f t="shared" si="126"/>
        <v>-1.7250804541666667</v>
      </c>
      <c r="R381" s="46">
        <f t="shared" si="132"/>
        <v>0.44171211545595385</v>
      </c>
      <c r="S381" s="42">
        <f t="shared" si="127"/>
        <v>368.95263663194447</v>
      </c>
      <c r="T381" s="43">
        <f t="shared" si="133"/>
        <v>8.1775070827015794E-2</v>
      </c>
      <c r="U381" s="65">
        <f>SUM(S375:S388)</f>
        <v>6396.3743796874996</v>
      </c>
      <c r="V381" s="58">
        <f t="shared" si="128"/>
        <v>0</v>
      </c>
      <c r="W381" s="58">
        <f t="shared" si="129"/>
        <v>759.99999999999989</v>
      </c>
      <c r="Y381" s="61">
        <f t="shared" si="114"/>
        <v>7321.3333333333339</v>
      </c>
      <c r="Z381" s="61">
        <f t="shared" si="115"/>
        <v>7.3213333333333344</v>
      </c>
      <c r="AA381" s="61">
        <f t="shared" si="116"/>
        <v>1747.2962962962965</v>
      </c>
      <c r="AB381" s="63">
        <f t="shared" si="117"/>
        <v>1.7472962962962966</v>
      </c>
      <c r="AD381" s="64">
        <f t="shared" si="118"/>
        <v>-1.7472962962962966</v>
      </c>
      <c r="AE381" s="64">
        <f t="shared" si="119"/>
        <v>8.1948213839361475E-2</v>
      </c>
      <c r="AJ381" s="36">
        <f t="shared" si="120"/>
        <v>329.04444444444442</v>
      </c>
    </row>
    <row r="382" spans="2:36" ht="15.75" thickBot="1" x14ac:dyDescent="0.3">
      <c r="B382" s="14" t="s">
        <v>59</v>
      </c>
      <c r="C382" s="14">
        <v>378</v>
      </c>
      <c r="D382" s="14">
        <v>378</v>
      </c>
      <c r="E382" s="44">
        <v>8.9</v>
      </c>
      <c r="F382" s="37">
        <f t="shared" si="130"/>
        <v>-0.30555555555555547</v>
      </c>
      <c r="G382" s="37">
        <f t="shared" si="131"/>
        <v>-1.0999999999999996</v>
      </c>
      <c r="I382" s="33">
        <f t="shared" si="113"/>
        <v>2.4722222222222223</v>
      </c>
      <c r="J382" s="34">
        <f t="shared" si="121"/>
        <v>-557.33333333333314</v>
      </c>
      <c r="K382" s="34">
        <f t="shared" si="122"/>
        <v>143.15</v>
      </c>
      <c r="L382" s="39">
        <f t="shared" si="123"/>
        <v>6.0892687499999996</v>
      </c>
      <c r="M382" s="40">
        <f t="shared" si="124"/>
        <v>149.23926875000001</v>
      </c>
      <c r="O382" s="45">
        <f t="shared" si="125"/>
        <v>368.95263663194447</v>
      </c>
      <c r="P382" s="46">
        <f t="shared" si="134"/>
        <v>0.3689526366319445</v>
      </c>
      <c r="Q382" s="42">
        <f t="shared" si="126"/>
        <v>-1.008899215219907</v>
      </c>
      <c r="R382" s="46">
        <f t="shared" si="132"/>
        <v>0.44181460229946273</v>
      </c>
      <c r="S382" s="42">
        <f t="shared" si="127"/>
        <v>329.04444444444442</v>
      </c>
      <c r="T382" s="43">
        <f t="shared" si="133"/>
        <v>8.1866472061583692E-2</v>
      </c>
      <c r="U382" s="65"/>
      <c r="V382" s="58">
        <f t="shared" si="128"/>
        <v>0</v>
      </c>
      <c r="W382" s="58">
        <f t="shared" si="129"/>
        <v>557.33333333333314</v>
      </c>
      <c r="Y382" s="61">
        <f t="shared" si="114"/>
        <v>5574.0370370370374</v>
      </c>
      <c r="Z382" s="61">
        <f t="shared" si="115"/>
        <v>5.5740370370370371</v>
      </c>
      <c r="AA382" s="61">
        <f t="shared" si="116"/>
        <v>1070.333333333333</v>
      </c>
      <c r="AB382" s="63">
        <f t="shared" si="117"/>
        <v>1.0703333333333331</v>
      </c>
      <c r="AD382" s="64">
        <f t="shared" si="118"/>
        <v>-1.0703333333333331</v>
      </c>
      <c r="AE382" s="64">
        <f t="shared" si="119"/>
        <v>8.2016937926118805E-2</v>
      </c>
      <c r="AJ382" s="36">
        <f t="shared" si="120"/>
        <v>294.2704</v>
      </c>
    </row>
    <row r="383" spans="2:36" ht="15.75" thickBot="1" x14ac:dyDescent="0.3">
      <c r="B383" s="14" t="s">
        <v>59</v>
      </c>
      <c r="C383" s="14">
        <v>379</v>
      </c>
      <c r="D383" s="14">
        <v>379</v>
      </c>
      <c r="E383" s="44">
        <v>8</v>
      </c>
      <c r="F383" s="37">
        <f t="shared" si="130"/>
        <v>-0.23611111111111113</v>
      </c>
      <c r="G383" s="37">
        <f t="shared" si="131"/>
        <v>-0.85000000000000009</v>
      </c>
      <c r="I383" s="33">
        <f t="shared" si="113"/>
        <v>2.2222222222222223</v>
      </c>
      <c r="J383" s="34">
        <f t="shared" si="121"/>
        <v>-430.66666666666669</v>
      </c>
      <c r="K383" s="34">
        <f t="shared" si="122"/>
        <v>143.15</v>
      </c>
      <c r="L383" s="39">
        <f t="shared" si="123"/>
        <v>4.9200000000000008</v>
      </c>
      <c r="M383" s="40">
        <f t="shared" si="124"/>
        <v>148.07</v>
      </c>
      <c r="O383" s="45">
        <f t="shared" si="125"/>
        <v>329.04444444444442</v>
      </c>
      <c r="P383" s="46">
        <f t="shared" si="134"/>
        <v>0.32904444444444442</v>
      </c>
      <c r="Q383" s="42">
        <f t="shared" si="126"/>
        <v>-0.62799259259259255</v>
      </c>
      <c r="R383" s="46">
        <f t="shared" si="132"/>
        <v>0.44190600353403064</v>
      </c>
      <c r="S383" s="42">
        <f t="shared" si="127"/>
        <v>294.2704</v>
      </c>
      <c r="T383" s="43">
        <f t="shared" si="133"/>
        <v>8.1948213839361475E-2</v>
      </c>
      <c r="U383" s="65"/>
      <c r="V383" s="58">
        <f t="shared" si="128"/>
        <v>0</v>
      </c>
      <c r="W383" s="58">
        <f t="shared" si="129"/>
        <v>430.66666666666669</v>
      </c>
      <c r="Y383" s="61">
        <f t="shared" si="114"/>
        <v>4503.7037037037044</v>
      </c>
      <c r="Z383" s="61">
        <f t="shared" si="115"/>
        <v>4.503703703703704</v>
      </c>
      <c r="AA383" s="61">
        <f t="shared" si="116"/>
        <v>855.70370370370438</v>
      </c>
      <c r="AB383" s="63">
        <f t="shared" si="117"/>
        <v>0.85570370370370441</v>
      </c>
      <c r="AD383" s="64">
        <f t="shared" si="118"/>
        <v>-0.85570370370370441</v>
      </c>
      <c r="AE383" s="64">
        <f t="shared" si="119"/>
        <v>8.2071758857204843E-2</v>
      </c>
      <c r="AJ383" s="36">
        <f t="shared" si="120"/>
        <v>247.40671232638891</v>
      </c>
    </row>
    <row r="384" spans="2:36" ht="15.75" thickBot="1" x14ac:dyDescent="0.3">
      <c r="B384" s="14" t="s">
        <v>59</v>
      </c>
      <c r="C384" s="14">
        <v>380</v>
      </c>
      <c r="D384" s="14">
        <v>380</v>
      </c>
      <c r="E384" s="44">
        <v>7.2</v>
      </c>
      <c r="F384" s="37">
        <f t="shared" si="130"/>
        <v>-0.26388888888888895</v>
      </c>
      <c r="G384" s="37">
        <f t="shared" si="131"/>
        <v>-0.95000000000000018</v>
      </c>
      <c r="I384" s="33">
        <f t="shared" si="113"/>
        <v>2</v>
      </c>
      <c r="J384" s="34">
        <f t="shared" si="121"/>
        <v>-481.33333333333343</v>
      </c>
      <c r="K384" s="34">
        <f t="shared" si="122"/>
        <v>143.15</v>
      </c>
      <c r="L384" s="39">
        <f t="shared" si="123"/>
        <v>3.9851999999999999</v>
      </c>
      <c r="M384" s="40">
        <f t="shared" si="124"/>
        <v>147.1352</v>
      </c>
      <c r="O384" s="45">
        <f t="shared" si="125"/>
        <v>294.2704</v>
      </c>
      <c r="P384" s="46">
        <f t="shared" si="134"/>
        <v>0.29427039999999999</v>
      </c>
      <c r="Q384" s="42">
        <f t="shared" si="126"/>
        <v>-0.66839626666666674</v>
      </c>
      <c r="R384" s="46">
        <f t="shared" si="132"/>
        <v>0.4419877453118084</v>
      </c>
      <c r="S384" s="42">
        <f t="shared" si="127"/>
        <v>247.40671232638891</v>
      </c>
      <c r="T384" s="43">
        <f t="shared" si="133"/>
        <v>8.2016937926118805E-2</v>
      </c>
      <c r="U384" s="65"/>
      <c r="V384" s="58">
        <f t="shared" si="128"/>
        <v>0</v>
      </c>
      <c r="W384" s="58">
        <f t="shared" si="129"/>
        <v>481.33333333333343</v>
      </c>
      <c r="Y384" s="61">
        <f t="shared" si="114"/>
        <v>3648</v>
      </c>
      <c r="Z384" s="61">
        <f t="shared" si="115"/>
        <v>3.6480000000000001</v>
      </c>
      <c r="AA384" s="61">
        <f t="shared" si="116"/>
        <v>1029.5185185185187</v>
      </c>
      <c r="AB384" s="63">
        <f t="shared" si="117"/>
        <v>1.0295185185185187</v>
      </c>
      <c r="AD384" s="64">
        <f t="shared" si="118"/>
        <v>-1.0295185185185187</v>
      </c>
      <c r="AE384" s="64">
        <f t="shared" si="119"/>
        <v>8.211292775761958E-2</v>
      </c>
      <c r="AJ384" s="36">
        <f t="shared" si="120"/>
        <v>197.35535190972223</v>
      </c>
    </row>
    <row r="385" spans="2:36" ht="15.75" thickBot="1" x14ac:dyDescent="0.3">
      <c r="B385" s="14" t="s">
        <v>59</v>
      </c>
      <c r="C385" s="14">
        <v>381</v>
      </c>
      <c r="D385" s="14">
        <v>381</v>
      </c>
      <c r="E385" s="44">
        <v>6.1</v>
      </c>
      <c r="F385" s="37">
        <f t="shared" si="130"/>
        <v>-0.31944444444444442</v>
      </c>
      <c r="G385" s="37">
        <f t="shared" si="131"/>
        <v>-1.1499999999999999</v>
      </c>
      <c r="I385" s="33">
        <f t="shared" si="113"/>
        <v>1.6944444444444444</v>
      </c>
      <c r="J385" s="34">
        <f t="shared" si="121"/>
        <v>-582.66666666666663</v>
      </c>
      <c r="K385" s="34">
        <f t="shared" si="122"/>
        <v>143.15</v>
      </c>
      <c r="L385" s="39">
        <f t="shared" si="123"/>
        <v>2.8605187499999998</v>
      </c>
      <c r="M385" s="40">
        <f t="shared" si="124"/>
        <v>146.01051875000002</v>
      </c>
      <c r="O385" s="45">
        <f t="shared" si="125"/>
        <v>247.40671232638891</v>
      </c>
      <c r="P385" s="46">
        <f t="shared" si="134"/>
        <v>0.24740671232638892</v>
      </c>
      <c r="Q385" s="42">
        <f t="shared" si="126"/>
        <v>-0.73988958396990745</v>
      </c>
      <c r="R385" s="46">
        <f t="shared" si="132"/>
        <v>0.44205646939856574</v>
      </c>
      <c r="S385" s="42">
        <f t="shared" si="127"/>
        <v>197.35535190972223</v>
      </c>
      <c r="T385" s="43">
        <f t="shared" si="133"/>
        <v>8.2071758857204843E-2</v>
      </c>
      <c r="U385" s="65"/>
      <c r="V385" s="58">
        <f t="shared" si="128"/>
        <v>0</v>
      </c>
      <c r="W385" s="58">
        <f t="shared" si="129"/>
        <v>582.66666666666663</v>
      </c>
      <c r="Y385" s="61">
        <f t="shared" si="114"/>
        <v>2618.4814814814813</v>
      </c>
      <c r="Z385" s="61">
        <f t="shared" si="115"/>
        <v>2.6184814814814814</v>
      </c>
      <c r="AA385" s="61">
        <f t="shared" si="116"/>
        <v>928.88888888888846</v>
      </c>
      <c r="AB385" s="63">
        <f t="shared" si="117"/>
        <v>0.92888888888888843</v>
      </c>
      <c r="AD385" s="64">
        <f t="shared" si="118"/>
        <v>-0.92888888888888843</v>
      </c>
      <c r="AE385" s="64">
        <f t="shared" si="119"/>
        <v>8.2138404635561324E-2</v>
      </c>
      <c r="AJ385" s="36">
        <f t="shared" si="120"/>
        <v>148.20804149305556</v>
      </c>
    </row>
    <row r="386" spans="2:36" ht="15.75" thickBot="1" x14ac:dyDescent="0.3">
      <c r="B386" s="14" t="s">
        <v>59</v>
      </c>
      <c r="C386" s="14">
        <v>382</v>
      </c>
      <c r="D386" s="14">
        <v>382</v>
      </c>
      <c r="E386" s="44">
        <v>4.9000000000000004</v>
      </c>
      <c r="F386" s="37">
        <f t="shared" si="130"/>
        <v>-0.33333333333333326</v>
      </c>
      <c r="G386" s="37">
        <f t="shared" si="131"/>
        <v>-1.1999999999999997</v>
      </c>
      <c r="I386" s="33">
        <f t="shared" si="113"/>
        <v>1.3611111111111112</v>
      </c>
      <c r="J386" s="34">
        <f t="shared" si="121"/>
        <v>-607.99999999999989</v>
      </c>
      <c r="K386" s="34">
        <f t="shared" si="122"/>
        <v>143.15</v>
      </c>
      <c r="L386" s="39">
        <f t="shared" si="123"/>
        <v>1.8457687500000002</v>
      </c>
      <c r="M386" s="40">
        <f t="shared" si="124"/>
        <v>144.99576875</v>
      </c>
      <c r="O386" s="45">
        <f t="shared" si="125"/>
        <v>197.35535190972223</v>
      </c>
      <c r="P386" s="46">
        <f t="shared" si="134"/>
        <v>0.19735535190972223</v>
      </c>
      <c r="Q386" s="42">
        <f t="shared" si="126"/>
        <v>-0.63020020364583318</v>
      </c>
      <c r="R386" s="46">
        <f t="shared" si="132"/>
        <v>0.4421112903296518</v>
      </c>
      <c r="S386" s="42">
        <f t="shared" si="127"/>
        <v>148.20804149305556</v>
      </c>
      <c r="T386" s="43">
        <f t="shared" si="133"/>
        <v>8.211292775761958E-2</v>
      </c>
      <c r="U386" s="65"/>
      <c r="V386" s="58">
        <f t="shared" si="128"/>
        <v>0</v>
      </c>
      <c r="W386" s="58">
        <f t="shared" si="129"/>
        <v>607.99999999999989</v>
      </c>
      <c r="Y386" s="61">
        <f t="shared" si="114"/>
        <v>1689.5925925925928</v>
      </c>
      <c r="Z386" s="61">
        <f t="shared" si="115"/>
        <v>1.6895925925925928</v>
      </c>
      <c r="AA386" s="61">
        <f t="shared" si="116"/>
        <v>726.22222222222229</v>
      </c>
      <c r="AB386" s="63">
        <f t="shared" si="117"/>
        <v>0.72622222222222232</v>
      </c>
      <c r="AD386" s="64">
        <f t="shared" si="118"/>
        <v>-0.72622222222222232</v>
      </c>
      <c r="AE386" s="64">
        <f t="shared" si="119"/>
        <v>8.214834993200229E-2</v>
      </c>
      <c r="AJ386" s="36">
        <f t="shared" si="120"/>
        <v>91.716760590277772</v>
      </c>
    </row>
    <row r="387" spans="2:36" ht="15.75" thickBot="1" x14ac:dyDescent="0.3">
      <c r="B387" s="14" t="s">
        <v>59</v>
      </c>
      <c r="C387" s="14">
        <v>383</v>
      </c>
      <c r="D387" s="14">
        <v>383</v>
      </c>
      <c r="E387" s="44">
        <v>3.7</v>
      </c>
      <c r="F387" s="37">
        <f t="shared" si="130"/>
        <v>-0.36111111111111116</v>
      </c>
      <c r="G387" s="37">
        <f t="shared" si="131"/>
        <v>-1.3000000000000003</v>
      </c>
      <c r="I387" s="33">
        <f t="shared" si="113"/>
        <v>1.0277777777777779</v>
      </c>
      <c r="J387" s="34">
        <f t="shared" si="121"/>
        <v>-658.66666666666674</v>
      </c>
      <c r="K387" s="34">
        <f t="shared" si="122"/>
        <v>143.15</v>
      </c>
      <c r="L387" s="39">
        <f t="shared" si="123"/>
        <v>1.0524187500000002</v>
      </c>
      <c r="M387" s="40">
        <f t="shared" si="124"/>
        <v>144.20241874999999</v>
      </c>
      <c r="O387" s="45">
        <f t="shared" si="125"/>
        <v>148.20804149305556</v>
      </c>
      <c r="P387" s="46">
        <f t="shared" si="134"/>
        <v>0.14820804149305555</v>
      </c>
      <c r="Q387" s="42">
        <f t="shared" si="126"/>
        <v>-0.52875492146990755</v>
      </c>
      <c r="R387" s="46">
        <f t="shared" si="132"/>
        <v>0.44215245923006652</v>
      </c>
      <c r="S387" s="42">
        <f t="shared" si="127"/>
        <v>91.716760590277772</v>
      </c>
      <c r="T387" s="43">
        <f t="shared" si="133"/>
        <v>8.2138404635561324E-2</v>
      </c>
      <c r="U387" s="65"/>
      <c r="V387" s="58">
        <f t="shared" si="128"/>
        <v>0</v>
      </c>
      <c r="W387" s="58">
        <f t="shared" si="129"/>
        <v>658.66666666666674</v>
      </c>
      <c r="Y387" s="61">
        <f t="shared" si="114"/>
        <v>963.37037037037055</v>
      </c>
      <c r="Z387" s="61">
        <f t="shared" si="115"/>
        <v>0.96337037037037054</v>
      </c>
      <c r="AA387" s="61">
        <f t="shared" si="116"/>
        <v>591.11111111111131</v>
      </c>
      <c r="AB387" s="63">
        <f t="shared" si="117"/>
        <v>0.59111111111111136</v>
      </c>
      <c r="AD387" s="64">
        <f t="shared" si="118"/>
        <v>-0.59111111111111136</v>
      </c>
      <c r="AE387" s="64">
        <f t="shared" si="119"/>
        <v>8.214834993200229E-2</v>
      </c>
      <c r="AJ387" s="36">
        <f t="shared" si="120"/>
        <v>35.803067187499998</v>
      </c>
    </row>
    <row r="388" spans="2:36" ht="15.75" thickBot="1" x14ac:dyDescent="0.3">
      <c r="B388" s="14" t="s">
        <v>59</v>
      </c>
      <c r="C388" s="14">
        <v>384</v>
      </c>
      <c r="D388" s="14">
        <v>384</v>
      </c>
      <c r="E388" s="44">
        <v>2.2999999999999998</v>
      </c>
      <c r="F388" s="37">
        <f t="shared" si="130"/>
        <v>-0.3888888888888889</v>
      </c>
      <c r="G388" s="37">
        <f t="shared" si="131"/>
        <v>-1.4000000000000001</v>
      </c>
      <c r="I388" s="33">
        <f t="shared" ref="I388:I451" si="135">E388*(1000/3600)</f>
        <v>0.63888888888888884</v>
      </c>
      <c r="J388" s="34">
        <f t="shared" si="121"/>
        <v>-709.33333333333337</v>
      </c>
      <c r="K388" s="34">
        <f t="shared" si="122"/>
        <v>143.15</v>
      </c>
      <c r="L388" s="39">
        <f t="shared" si="123"/>
        <v>0.40666874999999991</v>
      </c>
      <c r="M388" s="40">
        <f t="shared" si="124"/>
        <v>143.55666875</v>
      </c>
      <c r="O388" s="45">
        <f t="shared" si="125"/>
        <v>91.716760590277772</v>
      </c>
      <c r="P388" s="46">
        <f t="shared" si="134"/>
        <v>9.1716760590277766E-2</v>
      </c>
      <c r="Q388" s="42">
        <f t="shared" si="126"/>
        <v>-0.36146842459490747</v>
      </c>
      <c r="R388" s="46">
        <f t="shared" si="132"/>
        <v>0.44217793610800826</v>
      </c>
      <c r="S388" s="42">
        <f t="shared" si="127"/>
        <v>35.803067187499998</v>
      </c>
      <c r="T388" s="43">
        <f t="shared" si="133"/>
        <v>8.214834993200229E-2</v>
      </c>
      <c r="U388" s="65"/>
      <c r="V388" s="58">
        <f t="shared" si="128"/>
        <v>0</v>
      </c>
      <c r="W388" s="58">
        <f t="shared" si="129"/>
        <v>709.33333333333337</v>
      </c>
      <c r="Y388" s="61">
        <f t="shared" ref="Y388:Y451" si="136">0.5*1824*(I388^2)</f>
        <v>372.25925925925918</v>
      </c>
      <c r="Z388" s="61">
        <f t="shared" ref="Z388:Z451" si="137">Y388/1000</f>
        <v>0.37225925925925918</v>
      </c>
      <c r="AA388" s="61">
        <f t="shared" ref="AA388:AA451" si="138">IF(I389&lt;I388,Y388-Y389, 0 )</f>
        <v>315.25925925925918</v>
      </c>
      <c r="AB388" s="63">
        <f t="shared" ref="AB388:AB451" si="139">AA388/1000</f>
        <v>0.31525925925925918</v>
      </c>
      <c r="AD388" s="64">
        <f t="shared" ref="AD388:AD451" si="140">IF(I389 &lt;I388, (Y389-Y388) / (C389-C388), 0) / 1000</f>
        <v>-0.31525925925925918</v>
      </c>
      <c r="AE388" s="64">
        <f t="shared" ref="AE388:AE451" si="141" xml:space="preserve"> T389 + ((S390*(C390-C389))/(3600*1000))</f>
        <v>8.214834993200229E-2</v>
      </c>
      <c r="AJ388" s="36" t="str">
        <f t="shared" ref="AJ388:AJ451" si="142">IF(AND(I390 &lt; I389, I390 &lt;&gt; 0), ABS(M390 * I390), "")</f>
        <v/>
      </c>
    </row>
    <row r="389" spans="2:36" ht="15.75" thickBot="1" x14ac:dyDescent="0.3">
      <c r="B389" s="14" t="s">
        <v>59</v>
      </c>
      <c r="C389" s="14">
        <v>385</v>
      </c>
      <c r="D389" s="14">
        <v>385</v>
      </c>
      <c r="E389" s="44">
        <v>0.9</v>
      </c>
      <c r="F389" s="37">
        <f t="shared" si="130"/>
        <v>-0.31944444444444442</v>
      </c>
      <c r="G389" s="37">
        <f t="shared" si="131"/>
        <v>-1.1499999999999999</v>
      </c>
      <c r="I389" s="33">
        <f t="shared" si="135"/>
        <v>0.25</v>
      </c>
      <c r="J389" s="34">
        <f t="shared" ref="J389:J452" si="143">1824*F389</f>
        <v>-582.66666666666663</v>
      </c>
      <c r="K389" s="34">
        <f t="shared" ref="K389:K452" si="144">143.15</f>
        <v>143.15</v>
      </c>
      <c r="L389" s="39">
        <f t="shared" ref="L389:L452" si="145">(0.5*1.23)*0.4*4.05*(I389^2)</f>
        <v>6.2268749999999998E-2</v>
      </c>
      <c r="M389" s="40">
        <f t="shared" ref="M389:M452" si="146">IF(J389 &gt;= 0, K389 + L389 + J389, K389 + L389)</f>
        <v>143.21226874999999</v>
      </c>
      <c r="O389" s="45">
        <f t="shared" ref="O389:O452" si="147">M389*I389</f>
        <v>35.803067187499998</v>
      </c>
      <c r="P389" s="46">
        <f t="shared" si="134"/>
        <v>3.5803067187499996E-2</v>
      </c>
      <c r="Q389" s="42">
        <f t="shared" ref="Q389:Q452" si="148">((J389+K389+L389)*I389)/1000</f>
        <v>-0.10986359947916667</v>
      </c>
      <c r="R389" s="46">
        <f t="shared" si="132"/>
        <v>0.44218788140444926</v>
      </c>
      <c r="S389" s="42">
        <f t="shared" ref="S389:S452" si="149">IF(I390 &lt; I389, ABS(M390 * I390), 0)</f>
        <v>0</v>
      </c>
      <c r="T389" s="43">
        <f t="shared" si="133"/>
        <v>8.214834993200229E-2</v>
      </c>
      <c r="V389" s="58">
        <f t="shared" ref="V389:V452" si="150">IF(J389&gt;0, J389, 0)</f>
        <v>0</v>
      </c>
      <c r="W389" s="58">
        <f t="shared" ref="W389:W452" si="151">IF(J389&lt;0, -J389, 0)</f>
        <v>582.66666666666663</v>
      </c>
      <c r="Y389" s="61">
        <f t="shared" si="136"/>
        <v>57</v>
      </c>
      <c r="Z389" s="61">
        <f t="shared" si="137"/>
        <v>5.7000000000000002E-2</v>
      </c>
      <c r="AA389" s="61">
        <f t="shared" si="138"/>
        <v>57</v>
      </c>
      <c r="AB389" s="63">
        <f t="shared" si="139"/>
        <v>5.7000000000000002E-2</v>
      </c>
      <c r="AD389" s="64">
        <f t="shared" si="140"/>
        <v>-5.7000000000000002E-2</v>
      </c>
      <c r="AE389" s="64">
        <f t="shared" si="141"/>
        <v>8.214834993200229E-2</v>
      </c>
      <c r="AJ389" s="36" t="str">
        <f t="shared" si="142"/>
        <v/>
      </c>
    </row>
    <row r="390" spans="2:36" ht="15.75" thickBot="1" x14ac:dyDescent="0.3">
      <c r="B390" s="14" t="s">
        <v>59</v>
      </c>
      <c r="C390" s="14">
        <v>386</v>
      </c>
      <c r="D390" s="14">
        <v>386</v>
      </c>
      <c r="E390" s="44">
        <v>0</v>
      </c>
      <c r="F390" s="37">
        <f t="shared" ref="F390:F453" si="152">($E391-$E389)/2/3.6</f>
        <v>-0.125</v>
      </c>
      <c r="G390" s="37">
        <f t="shared" ref="G390:G453" si="153">($E391-$E389)/2</f>
        <v>-0.45</v>
      </c>
      <c r="I390" s="33">
        <f t="shared" si="135"/>
        <v>0</v>
      </c>
      <c r="J390" s="34">
        <f t="shared" si="143"/>
        <v>-228</v>
      </c>
      <c r="K390" s="34">
        <f t="shared" si="144"/>
        <v>143.15</v>
      </c>
      <c r="L390" s="39">
        <f t="shared" si="145"/>
        <v>0</v>
      </c>
      <c r="M390" s="40">
        <f t="shared" si="146"/>
        <v>143.15</v>
      </c>
      <c r="O390" s="45">
        <f t="shared" si="147"/>
        <v>0</v>
      </c>
      <c r="P390" s="46">
        <f t="shared" si="134"/>
        <v>0</v>
      </c>
      <c r="Q390" s="42">
        <f t="shared" si="148"/>
        <v>0</v>
      </c>
      <c r="R390" s="46">
        <f t="shared" ref="R390:R453" si="154" xml:space="preserve"> R389 + P390 * ((C390 - C389) / 3600)</f>
        <v>0.44218788140444926</v>
      </c>
      <c r="S390" s="42">
        <f t="shared" si="149"/>
        <v>0</v>
      </c>
      <c r="T390" s="43">
        <f t="shared" ref="T390:T453" si="155">T389 + (S390 / 1000 * (C390 - C389) / 3600)</f>
        <v>8.214834993200229E-2</v>
      </c>
      <c r="V390" s="58">
        <f t="shared" si="150"/>
        <v>0</v>
      </c>
      <c r="W390" s="58">
        <f t="shared" si="151"/>
        <v>228</v>
      </c>
      <c r="Y390" s="61">
        <f t="shared" si="136"/>
        <v>0</v>
      </c>
      <c r="Z390" s="61">
        <f t="shared" si="137"/>
        <v>0</v>
      </c>
      <c r="AA390" s="61">
        <f t="shared" si="138"/>
        <v>0</v>
      </c>
      <c r="AB390" s="63">
        <f t="shared" si="139"/>
        <v>0</v>
      </c>
      <c r="AD390" s="64">
        <f t="shared" si="140"/>
        <v>0</v>
      </c>
      <c r="AE390" s="64">
        <f t="shared" si="141"/>
        <v>8.214834993200229E-2</v>
      </c>
      <c r="AJ390" s="36" t="str">
        <f t="shared" si="142"/>
        <v/>
      </c>
    </row>
    <row r="391" spans="2:36" ht="15.75" thickBot="1" x14ac:dyDescent="0.3">
      <c r="B391" s="14" t="s">
        <v>59</v>
      </c>
      <c r="C391" s="14">
        <v>387</v>
      </c>
      <c r="D391" s="14">
        <v>387</v>
      </c>
      <c r="E391" s="44">
        <v>0</v>
      </c>
      <c r="F391" s="37">
        <f t="shared" si="152"/>
        <v>0</v>
      </c>
      <c r="G391" s="37">
        <f t="shared" si="153"/>
        <v>0</v>
      </c>
      <c r="I391" s="33">
        <f t="shared" si="135"/>
        <v>0</v>
      </c>
      <c r="J391" s="34">
        <f t="shared" si="143"/>
        <v>0</v>
      </c>
      <c r="K391" s="34">
        <f t="shared" si="144"/>
        <v>143.15</v>
      </c>
      <c r="L391" s="39">
        <f t="shared" si="145"/>
        <v>0</v>
      </c>
      <c r="M391" s="40">
        <f t="shared" si="146"/>
        <v>143.15</v>
      </c>
      <c r="O391" s="45">
        <f t="shared" si="147"/>
        <v>0</v>
      </c>
      <c r="P391" s="46">
        <f t="shared" ref="P391:P454" si="156">O391/1000</f>
        <v>0</v>
      </c>
      <c r="Q391" s="42">
        <f t="shared" si="148"/>
        <v>0</v>
      </c>
      <c r="R391" s="46">
        <f t="shared" si="154"/>
        <v>0.44218788140444926</v>
      </c>
      <c r="S391" s="42">
        <f t="shared" si="149"/>
        <v>0</v>
      </c>
      <c r="T391" s="43">
        <f t="shared" si="155"/>
        <v>8.214834993200229E-2</v>
      </c>
      <c r="V391" s="58">
        <f t="shared" si="150"/>
        <v>0</v>
      </c>
      <c r="W391" s="58">
        <f t="shared" si="151"/>
        <v>0</v>
      </c>
      <c r="Y391" s="61">
        <f t="shared" si="136"/>
        <v>0</v>
      </c>
      <c r="Z391" s="61">
        <f t="shared" si="137"/>
        <v>0</v>
      </c>
      <c r="AA391" s="61">
        <f t="shared" si="138"/>
        <v>0</v>
      </c>
      <c r="AB391" s="63">
        <f t="shared" si="139"/>
        <v>0</v>
      </c>
      <c r="AD391" s="64">
        <f t="shared" si="140"/>
        <v>0</v>
      </c>
      <c r="AE391" s="64">
        <f t="shared" si="141"/>
        <v>8.214834993200229E-2</v>
      </c>
      <c r="AJ391" s="36" t="str">
        <f t="shared" si="142"/>
        <v/>
      </c>
    </row>
    <row r="392" spans="2:36" ht="15.75" thickBot="1" x14ac:dyDescent="0.3">
      <c r="B392" s="14" t="s">
        <v>59</v>
      </c>
      <c r="C392" s="14">
        <v>388</v>
      </c>
      <c r="D392" s="14">
        <v>388</v>
      </c>
      <c r="E392" s="44">
        <v>0</v>
      </c>
      <c r="F392" s="37">
        <f t="shared" si="152"/>
        <v>0</v>
      </c>
      <c r="G392" s="37">
        <f t="shared" si="153"/>
        <v>0</v>
      </c>
      <c r="I392" s="33">
        <f t="shared" si="135"/>
        <v>0</v>
      </c>
      <c r="J392" s="34">
        <f t="shared" si="143"/>
        <v>0</v>
      </c>
      <c r="K392" s="34">
        <f t="shared" si="144"/>
        <v>143.15</v>
      </c>
      <c r="L392" s="39">
        <f t="shared" si="145"/>
        <v>0</v>
      </c>
      <c r="M392" s="40">
        <f t="shared" si="146"/>
        <v>143.15</v>
      </c>
      <c r="O392" s="45">
        <f t="shared" si="147"/>
        <v>0</v>
      </c>
      <c r="P392" s="46">
        <f t="shared" si="156"/>
        <v>0</v>
      </c>
      <c r="Q392" s="42">
        <f t="shared" si="148"/>
        <v>0</v>
      </c>
      <c r="R392" s="46">
        <f t="shared" si="154"/>
        <v>0.44218788140444926</v>
      </c>
      <c r="S392" s="42">
        <f t="shared" si="149"/>
        <v>0</v>
      </c>
      <c r="T392" s="43">
        <f t="shared" si="155"/>
        <v>8.214834993200229E-2</v>
      </c>
      <c r="V392" s="58">
        <f t="shared" si="150"/>
        <v>0</v>
      </c>
      <c r="W392" s="58">
        <f t="shared" si="151"/>
        <v>0</v>
      </c>
      <c r="Y392" s="61">
        <f t="shared" si="136"/>
        <v>0</v>
      </c>
      <c r="Z392" s="61">
        <f t="shared" si="137"/>
        <v>0</v>
      </c>
      <c r="AA392" s="61">
        <f t="shared" si="138"/>
        <v>0</v>
      </c>
      <c r="AB392" s="63">
        <f t="shared" si="139"/>
        <v>0</v>
      </c>
      <c r="AD392" s="64">
        <f t="shared" si="140"/>
        <v>0</v>
      </c>
      <c r="AE392" s="64">
        <f t="shared" si="141"/>
        <v>8.214834993200229E-2</v>
      </c>
      <c r="AJ392" s="36" t="str">
        <f t="shared" si="142"/>
        <v/>
      </c>
    </row>
    <row r="393" spans="2:36" ht="15.75" thickBot="1" x14ac:dyDescent="0.3">
      <c r="B393" s="14" t="s">
        <v>59</v>
      </c>
      <c r="C393" s="14">
        <v>389</v>
      </c>
      <c r="D393" s="14">
        <v>389</v>
      </c>
      <c r="E393" s="44">
        <v>0</v>
      </c>
      <c r="F393" s="37">
        <f t="shared" si="152"/>
        <v>0</v>
      </c>
      <c r="G393" s="37">
        <f t="shared" si="153"/>
        <v>0</v>
      </c>
      <c r="I393" s="33">
        <f t="shared" si="135"/>
        <v>0</v>
      </c>
      <c r="J393" s="34">
        <f t="shared" si="143"/>
        <v>0</v>
      </c>
      <c r="K393" s="34">
        <f t="shared" si="144"/>
        <v>143.15</v>
      </c>
      <c r="L393" s="39">
        <f t="shared" si="145"/>
        <v>0</v>
      </c>
      <c r="M393" s="40">
        <f t="shared" si="146"/>
        <v>143.15</v>
      </c>
      <c r="O393" s="45">
        <f t="shared" si="147"/>
        <v>0</v>
      </c>
      <c r="P393" s="46">
        <f t="shared" si="156"/>
        <v>0</v>
      </c>
      <c r="Q393" s="42">
        <f t="shared" si="148"/>
        <v>0</v>
      </c>
      <c r="R393" s="46">
        <f t="shared" si="154"/>
        <v>0.44218788140444926</v>
      </c>
      <c r="S393" s="42">
        <f t="shared" si="149"/>
        <v>0</v>
      </c>
      <c r="T393" s="43">
        <f t="shared" si="155"/>
        <v>8.214834993200229E-2</v>
      </c>
      <c r="V393" s="58">
        <f t="shared" si="150"/>
        <v>0</v>
      </c>
      <c r="W393" s="58">
        <f t="shared" si="151"/>
        <v>0</v>
      </c>
      <c r="Y393" s="61">
        <f t="shared" si="136"/>
        <v>0</v>
      </c>
      <c r="Z393" s="61">
        <f t="shared" si="137"/>
        <v>0</v>
      </c>
      <c r="AA393" s="61">
        <f t="shared" si="138"/>
        <v>0</v>
      </c>
      <c r="AB393" s="63">
        <f t="shared" si="139"/>
        <v>0</v>
      </c>
      <c r="AD393" s="64">
        <f t="shared" si="140"/>
        <v>0</v>
      </c>
      <c r="AE393" s="64">
        <f t="shared" si="141"/>
        <v>8.214834993200229E-2</v>
      </c>
      <c r="AJ393" s="36" t="str">
        <f t="shared" si="142"/>
        <v/>
      </c>
    </row>
    <row r="394" spans="2:36" ht="15.75" thickBot="1" x14ac:dyDescent="0.3">
      <c r="B394" s="14" t="s">
        <v>59</v>
      </c>
      <c r="C394" s="14">
        <v>390</v>
      </c>
      <c r="D394" s="14">
        <v>390</v>
      </c>
      <c r="E394" s="44">
        <v>0</v>
      </c>
      <c r="F394" s="37">
        <f t="shared" si="152"/>
        <v>0</v>
      </c>
      <c r="G394" s="37">
        <f t="shared" si="153"/>
        <v>0</v>
      </c>
      <c r="I394" s="33">
        <f t="shared" si="135"/>
        <v>0</v>
      </c>
      <c r="J394" s="34">
        <f t="shared" si="143"/>
        <v>0</v>
      </c>
      <c r="K394" s="34">
        <f t="shared" si="144"/>
        <v>143.15</v>
      </c>
      <c r="L394" s="39">
        <f t="shared" si="145"/>
        <v>0</v>
      </c>
      <c r="M394" s="40">
        <f t="shared" si="146"/>
        <v>143.15</v>
      </c>
      <c r="O394" s="45">
        <f t="shared" si="147"/>
        <v>0</v>
      </c>
      <c r="P394" s="46">
        <f t="shared" si="156"/>
        <v>0</v>
      </c>
      <c r="Q394" s="42">
        <f t="shared" si="148"/>
        <v>0</v>
      </c>
      <c r="R394" s="46">
        <f t="shared" si="154"/>
        <v>0.44218788140444926</v>
      </c>
      <c r="S394" s="42">
        <f t="shared" si="149"/>
        <v>0</v>
      </c>
      <c r="T394" s="43">
        <f t="shared" si="155"/>
        <v>8.214834993200229E-2</v>
      </c>
      <c r="V394" s="58">
        <f t="shared" si="150"/>
        <v>0</v>
      </c>
      <c r="W394" s="58">
        <f t="shared" si="151"/>
        <v>0</v>
      </c>
      <c r="Y394" s="61">
        <f t="shared" si="136"/>
        <v>0</v>
      </c>
      <c r="Z394" s="61">
        <f t="shared" si="137"/>
        <v>0</v>
      </c>
      <c r="AA394" s="61">
        <f t="shared" si="138"/>
        <v>0</v>
      </c>
      <c r="AB394" s="63">
        <f t="shared" si="139"/>
        <v>0</v>
      </c>
      <c r="AD394" s="64">
        <f t="shared" si="140"/>
        <v>0</v>
      </c>
      <c r="AE394" s="64">
        <f t="shared" si="141"/>
        <v>8.214834993200229E-2</v>
      </c>
      <c r="AJ394" s="36" t="str">
        <f t="shared" si="142"/>
        <v/>
      </c>
    </row>
    <row r="395" spans="2:36" ht="15.75" thickBot="1" x14ac:dyDescent="0.3">
      <c r="B395" s="14" t="s">
        <v>59</v>
      </c>
      <c r="C395" s="14">
        <v>391</v>
      </c>
      <c r="D395" s="14">
        <v>391</v>
      </c>
      <c r="E395" s="44">
        <v>0</v>
      </c>
      <c r="F395" s="37">
        <f t="shared" si="152"/>
        <v>6.9444444444444448E-2</v>
      </c>
      <c r="G395" s="37">
        <f t="shared" si="153"/>
        <v>0.25</v>
      </c>
      <c r="I395" s="33">
        <f t="shared" si="135"/>
        <v>0</v>
      </c>
      <c r="J395" s="34">
        <f t="shared" si="143"/>
        <v>126.66666666666667</v>
      </c>
      <c r="K395" s="34">
        <f t="shared" si="144"/>
        <v>143.15</v>
      </c>
      <c r="L395" s="39">
        <f t="shared" si="145"/>
        <v>0</v>
      </c>
      <c r="M395" s="40">
        <f t="shared" si="146"/>
        <v>269.81666666666666</v>
      </c>
      <c r="O395" s="45">
        <f t="shared" si="147"/>
        <v>0</v>
      </c>
      <c r="P395" s="46">
        <f t="shared" si="156"/>
        <v>0</v>
      </c>
      <c r="Q395" s="42">
        <f t="shared" si="148"/>
        <v>0</v>
      </c>
      <c r="R395" s="46">
        <f t="shared" si="154"/>
        <v>0.44218788140444926</v>
      </c>
      <c r="S395" s="42">
        <f t="shared" si="149"/>
        <v>0</v>
      </c>
      <c r="T395" s="43">
        <f t="shared" si="155"/>
        <v>8.214834993200229E-2</v>
      </c>
      <c r="V395" s="58">
        <f t="shared" si="150"/>
        <v>126.66666666666667</v>
      </c>
      <c r="W395" s="58">
        <f t="shared" si="151"/>
        <v>0</v>
      </c>
      <c r="Y395" s="61">
        <f t="shared" si="136"/>
        <v>0</v>
      </c>
      <c r="Z395" s="61">
        <f t="shared" si="137"/>
        <v>0</v>
      </c>
      <c r="AA395" s="61">
        <f t="shared" si="138"/>
        <v>0</v>
      </c>
      <c r="AB395" s="63">
        <f t="shared" si="139"/>
        <v>0</v>
      </c>
      <c r="AD395" s="64">
        <f t="shared" si="140"/>
        <v>0</v>
      </c>
      <c r="AE395" s="64">
        <f t="shared" si="141"/>
        <v>8.214834993200229E-2</v>
      </c>
      <c r="AJ395" s="36" t="str">
        <f t="shared" si="142"/>
        <v/>
      </c>
    </row>
    <row r="396" spans="2:36" ht="15.75" thickBot="1" x14ac:dyDescent="0.3">
      <c r="B396" s="14" t="s">
        <v>59</v>
      </c>
      <c r="C396" s="14">
        <v>392</v>
      </c>
      <c r="D396" s="14">
        <v>392</v>
      </c>
      <c r="E396" s="44">
        <v>0.5</v>
      </c>
      <c r="F396" s="37">
        <f t="shared" si="152"/>
        <v>0.29166666666666669</v>
      </c>
      <c r="G396" s="37">
        <f t="shared" si="153"/>
        <v>1.05</v>
      </c>
      <c r="I396" s="33">
        <f t="shared" si="135"/>
        <v>0.1388888888888889</v>
      </c>
      <c r="J396" s="34">
        <f t="shared" si="143"/>
        <v>532</v>
      </c>
      <c r="K396" s="34">
        <f t="shared" si="144"/>
        <v>143.15</v>
      </c>
      <c r="L396" s="39">
        <f t="shared" si="145"/>
        <v>1.9218750000000003E-2</v>
      </c>
      <c r="M396" s="40">
        <f t="shared" si="146"/>
        <v>675.16921875000003</v>
      </c>
      <c r="O396" s="45">
        <f t="shared" si="147"/>
        <v>93.77350260416668</v>
      </c>
      <c r="P396" s="46">
        <f t="shared" si="156"/>
        <v>9.3773502604166684E-2</v>
      </c>
      <c r="Q396" s="42">
        <f t="shared" si="148"/>
        <v>9.3773502604166684E-2</v>
      </c>
      <c r="R396" s="46">
        <f t="shared" si="154"/>
        <v>0.44221392959961708</v>
      </c>
      <c r="S396" s="42">
        <f t="shared" si="149"/>
        <v>0</v>
      </c>
      <c r="T396" s="43">
        <f t="shared" si="155"/>
        <v>8.214834993200229E-2</v>
      </c>
      <c r="V396" s="58">
        <f t="shared" si="150"/>
        <v>532</v>
      </c>
      <c r="W396" s="58">
        <f t="shared" si="151"/>
        <v>0</v>
      </c>
      <c r="Y396" s="61">
        <f t="shared" si="136"/>
        <v>17.592592592592595</v>
      </c>
      <c r="Z396" s="61">
        <f t="shared" si="137"/>
        <v>1.7592592592592594E-2</v>
      </c>
      <c r="AA396" s="61">
        <f t="shared" si="138"/>
        <v>0</v>
      </c>
      <c r="AB396" s="63">
        <f t="shared" si="139"/>
        <v>0</v>
      </c>
      <c r="AD396" s="64">
        <f t="shared" si="140"/>
        <v>0</v>
      </c>
      <c r="AE396" s="64">
        <f t="shared" si="141"/>
        <v>8.214834993200229E-2</v>
      </c>
      <c r="AJ396" s="36" t="str">
        <f t="shared" si="142"/>
        <v/>
      </c>
    </row>
    <row r="397" spans="2:36" ht="15.75" thickBot="1" x14ac:dyDescent="0.3">
      <c r="B397" s="14" t="s">
        <v>59</v>
      </c>
      <c r="C397" s="14">
        <v>393</v>
      </c>
      <c r="D397" s="14">
        <v>393</v>
      </c>
      <c r="E397" s="44">
        <v>2.1</v>
      </c>
      <c r="F397" s="37">
        <f t="shared" si="152"/>
        <v>0.59722222222222221</v>
      </c>
      <c r="G397" s="37">
        <f t="shared" si="153"/>
        <v>2.15</v>
      </c>
      <c r="I397" s="33">
        <f t="shared" si="135"/>
        <v>0.58333333333333337</v>
      </c>
      <c r="J397" s="34">
        <f t="shared" si="143"/>
        <v>1089.3333333333333</v>
      </c>
      <c r="K397" s="34">
        <f t="shared" si="144"/>
        <v>143.15</v>
      </c>
      <c r="L397" s="39">
        <f t="shared" si="145"/>
        <v>0.33901875000000004</v>
      </c>
      <c r="M397" s="40">
        <f t="shared" si="146"/>
        <v>1232.8223520833333</v>
      </c>
      <c r="O397" s="45">
        <f t="shared" si="147"/>
        <v>719.14637204861117</v>
      </c>
      <c r="P397" s="46">
        <f t="shared" si="156"/>
        <v>0.7191463720486112</v>
      </c>
      <c r="Q397" s="42">
        <f t="shared" si="148"/>
        <v>0.7191463720486112</v>
      </c>
      <c r="R397" s="46">
        <f t="shared" si="154"/>
        <v>0.44241369248074169</v>
      </c>
      <c r="S397" s="42">
        <f t="shared" si="149"/>
        <v>0</v>
      </c>
      <c r="T397" s="43">
        <f t="shared" si="155"/>
        <v>8.214834993200229E-2</v>
      </c>
      <c r="V397" s="58">
        <f t="shared" si="150"/>
        <v>1089.3333333333333</v>
      </c>
      <c r="W397" s="58">
        <f t="shared" si="151"/>
        <v>0</v>
      </c>
      <c r="Y397" s="61">
        <f t="shared" si="136"/>
        <v>310.33333333333337</v>
      </c>
      <c r="Z397" s="61">
        <f t="shared" si="137"/>
        <v>0.31033333333333335</v>
      </c>
      <c r="AA397" s="61">
        <f t="shared" si="138"/>
        <v>0</v>
      </c>
      <c r="AB397" s="63">
        <f t="shared" si="139"/>
        <v>0</v>
      </c>
      <c r="AD397" s="64">
        <f t="shared" si="140"/>
        <v>0</v>
      </c>
      <c r="AE397" s="64">
        <f t="shared" si="141"/>
        <v>8.214834993200229E-2</v>
      </c>
      <c r="AJ397" s="36" t="str">
        <f t="shared" si="142"/>
        <v/>
      </c>
    </row>
    <row r="398" spans="2:36" ht="15.75" thickBot="1" x14ac:dyDescent="0.3">
      <c r="B398" s="14" t="s">
        <v>59</v>
      </c>
      <c r="C398" s="14">
        <v>394</v>
      </c>
      <c r="D398" s="14">
        <v>394</v>
      </c>
      <c r="E398" s="44">
        <v>4.8</v>
      </c>
      <c r="F398" s="37">
        <f t="shared" si="152"/>
        <v>0.86111111111111127</v>
      </c>
      <c r="G398" s="37">
        <f t="shared" si="153"/>
        <v>3.1000000000000005</v>
      </c>
      <c r="I398" s="33">
        <f t="shared" si="135"/>
        <v>1.3333333333333333</v>
      </c>
      <c r="J398" s="34">
        <f t="shared" si="143"/>
        <v>1570.666666666667</v>
      </c>
      <c r="K398" s="34">
        <f t="shared" si="144"/>
        <v>143.15</v>
      </c>
      <c r="L398" s="39">
        <f t="shared" si="145"/>
        <v>1.7711999999999999</v>
      </c>
      <c r="M398" s="40">
        <f t="shared" si="146"/>
        <v>1715.587866666667</v>
      </c>
      <c r="O398" s="45">
        <f t="shared" si="147"/>
        <v>2287.4504888888891</v>
      </c>
      <c r="P398" s="46">
        <f t="shared" si="156"/>
        <v>2.2874504888888891</v>
      </c>
      <c r="Q398" s="42">
        <f t="shared" si="148"/>
        <v>2.2874504888888891</v>
      </c>
      <c r="R398" s="46">
        <f t="shared" si="154"/>
        <v>0.44304909539432197</v>
      </c>
      <c r="S398" s="42">
        <f t="shared" si="149"/>
        <v>0</v>
      </c>
      <c r="T398" s="43">
        <f t="shared" si="155"/>
        <v>8.214834993200229E-2</v>
      </c>
      <c r="V398" s="58">
        <f t="shared" si="150"/>
        <v>1570.666666666667</v>
      </c>
      <c r="W398" s="58">
        <f t="shared" si="151"/>
        <v>0</v>
      </c>
      <c r="Y398" s="61">
        <f t="shared" si="136"/>
        <v>1621.3333333333333</v>
      </c>
      <c r="Z398" s="61">
        <f t="shared" si="137"/>
        <v>1.6213333333333333</v>
      </c>
      <c r="AA398" s="61">
        <f t="shared" si="138"/>
        <v>0</v>
      </c>
      <c r="AB398" s="63">
        <f t="shared" si="139"/>
        <v>0</v>
      </c>
      <c r="AD398" s="64">
        <f t="shared" si="140"/>
        <v>0</v>
      </c>
      <c r="AE398" s="64">
        <f t="shared" si="141"/>
        <v>8.214834993200229E-2</v>
      </c>
      <c r="AJ398" s="36" t="str">
        <f t="shared" si="142"/>
        <v/>
      </c>
    </row>
    <row r="399" spans="2:36" ht="15.75" thickBot="1" x14ac:dyDescent="0.3">
      <c r="B399" s="14" t="s">
        <v>59</v>
      </c>
      <c r="C399" s="14">
        <v>395</v>
      </c>
      <c r="D399" s="14">
        <v>395</v>
      </c>
      <c r="E399" s="44">
        <v>8.3000000000000007</v>
      </c>
      <c r="F399" s="37">
        <f t="shared" si="152"/>
        <v>1.0416666666666667</v>
      </c>
      <c r="G399" s="37">
        <f t="shared" si="153"/>
        <v>3.7500000000000004</v>
      </c>
      <c r="I399" s="33">
        <f t="shared" si="135"/>
        <v>2.3055555555555558</v>
      </c>
      <c r="J399" s="34">
        <f t="shared" si="143"/>
        <v>1900.0000000000002</v>
      </c>
      <c r="K399" s="34">
        <f t="shared" si="144"/>
        <v>143.15</v>
      </c>
      <c r="L399" s="39">
        <f t="shared" si="145"/>
        <v>5.2959187500000011</v>
      </c>
      <c r="M399" s="40">
        <f t="shared" si="146"/>
        <v>2048.4459187500001</v>
      </c>
      <c r="O399" s="45">
        <f t="shared" si="147"/>
        <v>4722.8058682291676</v>
      </c>
      <c r="P399" s="46">
        <f t="shared" si="156"/>
        <v>4.7228058682291678</v>
      </c>
      <c r="Q399" s="42">
        <f t="shared" si="148"/>
        <v>4.7228058682291678</v>
      </c>
      <c r="R399" s="46">
        <f t="shared" si="154"/>
        <v>0.4443609859132745</v>
      </c>
      <c r="S399" s="42">
        <f t="shared" si="149"/>
        <v>0</v>
      </c>
      <c r="T399" s="43">
        <f t="shared" si="155"/>
        <v>8.214834993200229E-2</v>
      </c>
      <c r="V399" s="58">
        <f t="shared" si="150"/>
        <v>1900.0000000000002</v>
      </c>
      <c r="W399" s="58">
        <f t="shared" si="151"/>
        <v>0</v>
      </c>
      <c r="Y399" s="61">
        <f t="shared" si="136"/>
        <v>4847.8148148148166</v>
      </c>
      <c r="Z399" s="61">
        <f t="shared" si="137"/>
        <v>4.847814814814817</v>
      </c>
      <c r="AA399" s="61">
        <f t="shared" si="138"/>
        <v>0</v>
      </c>
      <c r="AB399" s="63">
        <f t="shared" si="139"/>
        <v>0</v>
      </c>
      <c r="AD399" s="64">
        <f t="shared" si="140"/>
        <v>0</v>
      </c>
      <c r="AE399" s="64">
        <f t="shared" si="141"/>
        <v>8.214834993200229E-2</v>
      </c>
      <c r="AJ399" s="36" t="str">
        <f t="shared" si="142"/>
        <v/>
      </c>
    </row>
    <row r="400" spans="2:36" ht="15.75" thickBot="1" x14ac:dyDescent="0.3">
      <c r="B400" s="14" t="s">
        <v>59</v>
      </c>
      <c r="C400" s="14">
        <v>396</v>
      </c>
      <c r="D400" s="14">
        <v>396</v>
      </c>
      <c r="E400" s="44">
        <v>12.3</v>
      </c>
      <c r="F400" s="37">
        <f t="shared" si="152"/>
        <v>1.1527777777777779</v>
      </c>
      <c r="G400" s="37">
        <f t="shared" si="153"/>
        <v>4.1500000000000004</v>
      </c>
      <c r="I400" s="33">
        <f t="shared" si="135"/>
        <v>3.416666666666667</v>
      </c>
      <c r="J400" s="34">
        <f t="shared" si="143"/>
        <v>2102.666666666667</v>
      </c>
      <c r="K400" s="34">
        <f t="shared" si="144"/>
        <v>143.15</v>
      </c>
      <c r="L400" s="39">
        <f t="shared" si="145"/>
        <v>11.63041875</v>
      </c>
      <c r="M400" s="40">
        <f t="shared" si="146"/>
        <v>2257.4470854166671</v>
      </c>
      <c r="O400" s="45">
        <f t="shared" si="147"/>
        <v>7712.9442085069468</v>
      </c>
      <c r="P400" s="46">
        <f t="shared" si="156"/>
        <v>7.7129442085069471</v>
      </c>
      <c r="Q400" s="42">
        <f t="shared" si="148"/>
        <v>7.7129442085069471</v>
      </c>
      <c r="R400" s="46">
        <f t="shared" si="154"/>
        <v>0.44650347041563754</v>
      </c>
      <c r="S400" s="42">
        <f t="shared" si="149"/>
        <v>0</v>
      </c>
      <c r="T400" s="43">
        <f t="shared" si="155"/>
        <v>8.214834993200229E-2</v>
      </c>
      <c r="V400" s="58">
        <f t="shared" si="150"/>
        <v>2102.666666666667</v>
      </c>
      <c r="W400" s="58">
        <f t="shared" si="151"/>
        <v>0</v>
      </c>
      <c r="Y400" s="61">
        <f t="shared" si="136"/>
        <v>10646.333333333334</v>
      </c>
      <c r="Z400" s="61">
        <f t="shared" si="137"/>
        <v>10.646333333333335</v>
      </c>
      <c r="AA400" s="61">
        <f t="shared" si="138"/>
        <v>0</v>
      </c>
      <c r="AB400" s="63">
        <f t="shared" si="139"/>
        <v>0</v>
      </c>
      <c r="AD400" s="64">
        <f t="shared" si="140"/>
        <v>0</v>
      </c>
      <c r="AE400" s="64">
        <f t="shared" si="141"/>
        <v>8.214834993200229E-2</v>
      </c>
      <c r="AJ400" s="36" t="str">
        <f t="shared" si="142"/>
        <v/>
      </c>
    </row>
    <row r="401" spans="2:36" ht="15.75" thickBot="1" x14ac:dyDescent="0.3">
      <c r="B401" s="14" t="s">
        <v>59</v>
      </c>
      <c r="C401" s="14">
        <v>397</v>
      </c>
      <c r="D401" s="14">
        <v>397</v>
      </c>
      <c r="E401" s="44">
        <v>16.600000000000001</v>
      </c>
      <c r="F401" s="37">
        <f t="shared" si="152"/>
        <v>1.1944444444444442</v>
      </c>
      <c r="G401" s="37">
        <f t="shared" si="153"/>
        <v>4.2999999999999989</v>
      </c>
      <c r="I401" s="33">
        <f t="shared" si="135"/>
        <v>4.6111111111111116</v>
      </c>
      <c r="J401" s="34">
        <f t="shared" si="143"/>
        <v>2178.6666666666661</v>
      </c>
      <c r="K401" s="34">
        <f t="shared" si="144"/>
        <v>143.15</v>
      </c>
      <c r="L401" s="39">
        <f t="shared" si="145"/>
        <v>21.183675000000004</v>
      </c>
      <c r="M401" s="40">
        <f t="shared" si="146"/>
        <v>2343.0003416666659</v>
      </c>
      <c r="O401" s="45">
        <f t="shared" si="147"/>
        <v>10803.834908796294</v>
      </c>
      <c r="P401" s="46">
        <f t="shared" si="156"/>
        <v>10.803834908796293</v>
      </c>
      <c r="Q401" s="42">
        <f t="shared" si="148"/>
        <v>10.803834908796295</v>
      </c>
      <c r="R401" s="46">
        <f t="shared" si="154"/>
        <v>0.44950453566808096</v>
      </c>
      <c r="S401" s="42">
        <f t="shared" si="149"/>
        <v>0</v>
      </c>
      <c r="T401" s="43">
        <f t="shared" si="155"/>
        <v>8.214834993200229E-2</v>
      </c>
      <c r="V401" s="58">
        <f t="shared" si="150"/>
        <v>2178.6666666666661</v>
      </c>
      <c r="W401" s="58">
        <f t="shared" si="151"/>
        <v>0</v>
      </c>
      <c r="Y401" s="61">
        <f t="shared" si="136"/>
        <v>19391.259259259266</v>
      </c>
      <c r="Z401" s="61">
        <f t="shared" si="137"/>
        <v>19.391259259259268</v>
      </c>
      <c r="AA401" s="61">
        <f t="shared" si="138"/>
        <v>0</v>
      </c>
      <c r="AB401" s="63">
        <f t="shared" si="139"/>
        <v>0</v>
      </c>
      <c r="AD401" s="64">
        <f t="shared" si="140"/>
        <v>0</v>
      </c>
      <c r="AE401" s="64">
        <f t="shared" si="141"/>
        <v>8.214834993200229E-2</v>
      </c>
      <c r="AJ401" s="36" t="str">
        <f t="shared" si="142"/>
        <v/>
      </c>
    </row>
    <row r="402" spans="2:36" ht="15.75" thickBot="1" x14ac:dyDescent="0.3">
      <c r="B402" s="14" t="s">
        <v>59</v>
      </c>
      <c r="C402" s="14">
        <v>398</v>
      </c>
      <c r="D402" s="14">
        <v>398</v>
      </c>
      <c r="E402" s="44">
        <v>20.9</v>
      </c>
      <c r="F402" s="37">
        <f t="shared" si="152"/>
        <v>1.0555555555555551</v>
      </c>
      <c r="G402" s="37">
        <f t="shared" si="153"/>
        <v>3.7999999999999989</v>
      </c>
      <c r="I402" s="33">
        <f t="shared" si="135"/>
        <v>5.8055555555555554</v>
      </c>
      <c r="J402" s="34">
        <f t="shared" si="143"/>
        <v>1925.3333333333326</v>
      </c>
      <c r="K402" s="34">
        <f t="shared" si="144"/>
        <v>143.15</v>
      </c>
      <c r="L402" s="39">
        <f t="shared" si="145"/>
        <v>33.579768749999999</v>
      </c>
      <c r="M402" s="40">
        <f t="shared" si="146"/>
        <v>2102.0631020833325</v>
      </c>
      <c r="O402" s="45">
        <f t="shared" si="147"/>
        <v>12203.644120428236</v>
      </c>
      <c r="P402" s="46">
        <f t="shared" si="156"/>
        <v>12.203644120428237</v>
      </c>
      <c r="Q402" s="42">
        <f t="shared" si="148"/>
        <v>12.203644120428237</v>
      </c>
      <c r="R402" s="46">
        <f t="shared" si="154"/>
        <v>0.45289443681264435</v>
      </c>
      <c r="S402" s="42">
        <f t="shared" si="149"/>
        <v>0</v>
      </c>
      <c r="T402" s="43">
        <f t="shared" si="155"/>
        <v>8.214834993200229E-2</v>
      </c>
      <c r="V402" s="58">
        <f t="shared" si="150"/>
        <v>1925.3333333333326</v>
      </c>
      <c r="W402" s="58">
        <f t="shared" si="151"/>
        <v>0</v>
      </c>
      <c r="Y402" s="61">
        <f t="shared" si="136"/>
        <v>30738.481481481482</v>
      </c>
      <c r="Z402" s="61">
        <f t="shared" si="137"/>
        <v>30.738481481481482</v>
      </c>
      <c r="AA402" s="61">
        <f t="shared" si="138"/>
        <v>0</v>
      </c>
      <c r="AB402" s="63">
        <f t="shared" si="139"/>
        <v>0</v>
      </c>
      <c r="AD402" s="64">
        <f t="shared" si="140"/>
        <v>0</v>
      </c>
      <c r="AE402" s="64">
        <f t="shared" si="141"/>
        <v>8.214834993200229E-2</v>
      </c>
      <c r="AJ402" s="36" t="str">
        <f t="shared" si="142"/>
        <v/>
      </c>
    </row>
    <row r="403" spans="2:36" ht="15.75" thickBot="1" x14ac:dyDescent="0.3">
      <c r="B403" s="14" t="s">
        <v>59</v>
      </c>
      <c r="C403" s="14">
        <v>399</v>
      </c>
      <c r="D403" s="14">
        <v>399</v>
      </c>
      <c r="E403" s="44">
        <v>24.2</v>
      </c>
      <c r="F403" s="37">
        <f t="shared" si="152"/>
        <v>0.65277777777777812</v>
      </c>
      <c r="G403" s="37">
        <f t="shared" si="153"/>
        <v>2.3500000000000014</v>
      </c>
      <c r="I403" s="33">
        <f t="shared" si="135"/>
        <v>6.7222222222222223</v>
      </c>
      <c r="J403" s="34">
        <f t="shared" si="143"/>
        <v>1190.6666666666672</v>
      </c>
      <c r="K403" s="34">
        <f t="shared" si="144"/>
        <v>143.15</v>
      </c>
      <c r="L403" s="39">
        <f t="shared" si="145"/>
        <v>45.021074999999996</v>
      </c>
      <c r="M403" s="40">
        <f t="shared" si="146"/>
        <v>1378.8377416666672</v>
      </c>
      <c r="O403" s="45">
        <f t="shared" si="147"/>
        <v>9268.8537078703739</v>
      </c>
      <c r="P403" s="46">
        <f t="shared" si="156"/>
        <v>9.2688537078703739</v>
      </c>
      <c r="Q403" s="42">
        <f t="shared" si="148"/>
        <v>9.2688537078703739</v>
      </c>
      <c r="R403" s="46">
        <f t="shared" si="154"/>
        <v>0.4554691183981639</v>
      </c>
      <c r="S403" s="42">
        <f t="shared" si="149"/>
        <v>0</v>
      </c>
      <c r="T403" s="43">
        <f t="shared" si="155"/>
        <v>8.214834993200229E-2</v>
      </c>
      <c r="V403" s="58">
        <f t="shared" si="150"/>
        <v>1190.6666666666672</v>
      </c>
      <c r="W403" s="58">
        <f t="shared" si="151"/>
        <v>0</v>
      </c>
      <c r="Y403" s="61">
        <f t="shared" si="136"/>
        <v>41211.703703703701</v>
      </c>
      <c r="Z403" s="61">
        <f t="shared" si="137"/>
        <v>41.211703703703698</v>
      </c>
      <c r="AA403" s="61">
        <f t="shared" si="138"/>
        <v>0</v>
      </c>
      <c r="AB403" s="63">
        <f t="shared" si="139"/>
        <v>0</v>
      </c>
      <c r="AD403" s="64">
        <f t="shared" si="140"/>
        <v>0</v>
      </c>
      <c r="AE403" s="64">
        <f t="shared" si="141"/>
        <v>8.2514958758535858E-2</v>
      </c>
      <c r="AJ403" s="36" t="str">
        <f t="shared" si="142"/>
        <v/>
      </c>
    </row>
    <row r="404" spans="2:36" ht="15.75" thickBot="1" x14ac:dyDescent="0.3">
      <c r="B404" s="14" t="s">
        <v>59</v>
      </c>
      <c r="C404" s="14">
        <v>400</v>
      </c>
      <c r="D404" s="14">
        <v>400</v>
      </c>
      <c r="E404" s="44">
        <v>25.6</v>
      </c>
      <c r="F404" s="37">
        <f t="shared" si="152"/>
        <v>0.19444444444444473</v>
      </c>
      <c r="G404" s="37">
        <f t="shared" si="153"/>
        <v>0.70000000000000107</v>
      </c>
      <c r="I404" s="33">
        <f t="shared" si="135"/>
        <v>7.1111111111111116</v>
      </c>
      <c r="J404" s="34">
        <f t="shared" si="143"/>
        <v>354.6666666666672</v>
      </c>
      <c r="K404" s="34">
        <f t="shared" si="144"/>
        <v>143.15</v>
      </c>
      <c r="L404" s="39">
        <f t="shared" si="145"/>
        <v>50.380800000000001</v>
      </c>
      <c r="M404" s="40">
        <f t="shared" si="146"/>
        <v>548.1974666666672</v>
      </c>
      <c r="O404" s="45">
        <f t="shared" si="147"/>
        <v>3898.2930962963005</v>
      </c>
      <c r="P404" s="46">
        <f t="shared" si="156"/>
        <v>3.8982930962963005</v>
      </c>
      <c r="Q404" s="42">
        <f t="shared" si="148"/>
        <v>3.8982930962963005</v>
      </c>
      <c r="R404" s="46">
        <f t="shared" si="154"/>
        <v>0.45655197759157956</v>
      </c>
      <c r="S404" s="42">
        <f t="shared" si="149"/>
        <v>0</v>
      </c>
      <c r="T404" s="43">
        <f t="shared" si="155"/>
        <v>8.214834993200229E-2</v>
      </c>
      <c r="V404" s="58">
        <f t="shared" si="150"/>
        <v>354.6666666666672</v>
      </c>
      <c r="W404" s="58">
        <f t="shared" si="151"/>
        <v>0</v>
      </c>
      <c r="Y404" s="61">
        <f t="shared" si="136"/>
        <v>46117.925925925927</v>
      </c>
      <c r="Z404" s="61">
        <f t="shared" si="137"/>
        <v>46.117925925925924</v>
      </c>
      <c r="AA404" s="61">
        <f t="shared" si="138"/>
        <v>0</v>
      </c>
      <c r="AB404" s="63">
        <f t="shared" si="139"/>
        <v>0</v>
      </c>
      <c r="AD404" s="64">
        <f t="shared" si="140"/>
        <v>0</v>
      </c>
      <c r="AE404" s="64">
        <f t="shared" si="141"/>
        <v>8.2847351720100285E-2</v>
      </c>
      <c r="AJ404" s="36">
        <f t="shared" si="142"/>
        <v>1319.7917755208334</v>
      </c>
    </row>
    <row r="405" spans="2:36" ht="15.75" thickBot="1" x14ac:dyDescent="0.3">
      <c r="B405" s="14" t="s">
        <v>59</v>
      </c>
      <c r="C405" s="14">
        <v>401</v>
      </c>
      <c r="D405" s="14">
        <v>401</v>
      </c>
      <c r="E405" s="44">
        <v>25.6</v>
      </c>
      <c r="F405" s="37">
        <f t="shared" si="152"/>
        <v>-9.7222222222222612E-2</v>
      </c>
      <c r="G405" s="37">
        <f t="shared" si="153"/>
        <v>-0.35000000000000142</v>
      </c>
      <c r="I405" s="33">
        <f t="shared" si="135"/>
        <v>7.1111111111111116</v>
      </c>
      <c r="J405" s="34">
        <f t="shared" si="143"/>
        <v>-177.33333333333405</v>
      </c>
      <c r="K405" s="34">
        <f t="shared" si="144"/>
        <v>143.15</v>
      </c>
      <c r="L405" s="39">
        <f t="shared" si="145"/>
        <v>50.380800000000001</v>
      </c>
      <c r="M405" s="40">
        <f t="shared" si="146"/>
        <v>193.5308</v>
      </c>
      <c r="O405" s="45">
        <f t="shared" si="147"/>
        <v>1376.2190222222223</v>
      </c>
      <c r="P405" s="46">
        <f t="shared" si="156"/>
        <v>1.3762190222222224</v>
      </c>
      <c r="Q405" s="42">
        <f t="shared" si="148"/>
        <v>0.11518198518518012</v>
      </c>
      <c r="R405" s="46">
        <f t="shared" si="154"/>
        <v>0.45693426065330794</v>
      </c>
      <c r="S405" s="42">
        <f t="shared" si="149"/>
        <v>1319.7917755208334</v>
      </c>
      <c r="T405" s="43">
        <f t="shared" si="155"/>
        <v>8.2514958758535858E-2</v>
      </c>
      <c r="U405" s="65"/>
      <c r="V405" s="58">
        <f t="shared" si="150"/>
        <v>0</v>
      </c>
      <c r="W405" s="58">
        <f t="shared" si="151"/>
        <v>177.33333333333405</v>
      </c>
      <c r="Y405" s="61">
        <f t="shared" si="136"/>
        <v>46117.925925925927</v>
      </c>
      <c r="Z405" s="61">
        <f t="shared" si="137"/>
        <v>46.117925925925924</v>
      </c>
      <c r="AA405" s="61">
        <f t="shared" si="138"/>
        <v>2487.5925925925912</v>
      </c>
      <c r="AB405" s="63">
        <f t="shared" si="139"/>
        <v>2.4875925925925912</v>
      </c>
      <c r="AD405" s="64">
        <f t="shared" si="140"/>
        <v>-2.4875925925925912</v>
      </c>
      <c r="AE405" s="64">
        <f t="shared" si="141"/>
        <v>8.3145713053433615E-2</v>
      </c>
      <c r="AJ405" s="36">
        <f t="shared" si="142"/>
        <v>1196.6146616319445</v>
      </c>
    </row>
    <row r="406" spans="2:36" ht="15.75" thickBot="1" x14ac:dyDescent="0.3">
      <c r="B406" s="14" t="s">
        <v>59</v>
      </c>
      <c r="C406" s="14">
        <v>402</v>
      </c>
      <c r="D406" s="14">
        <v>402</v>
      </c>
      <c r="E406" s="44">
        <v>24.9</v>
      </c>
      <c r="F406" s="37">
        <f t="shared" si="152"/>
        <v>-0.31944444444444453</v>
      </c>
      <c r="G406" s="37">
        <f t="shared" si="153"/>
        <v>-1.1500000000000004</v>
      </c>
      <c r="I406" s="33">
        <f t="shared" si="135"/>
        <v>6.916666666666667</v>
      </c>
      <c r="J406" s="34">
        <f t="shared" si="143"/>
        <v>-582.66666666666686</v>
      </c>
      <c r="K406" s="34">
        <f t="shared" si="144"/>
        <v>143.15</v>
      </c>
      <c r="L406" s="39">
        <f t="shared" si="145"/>
        <v>47.66326875</v>
      </c>
      <c r="M406" s="40">
        <f t="shared" si="146"/>
        <v>190.81326875000002</v>
      </c>
      <c r="O406" s="45">
        <f t="shared" si="147"/>
        <v>1319.7917755208334</v>
      </c>
      <c r="P406" s="46">
        <f t="shared" si="156"/>
        <v>1.3197917755208335</v>
      </c>
      <c r="Q406" s="42">
        <f t="shared" si="148"/>
        <v>-2.7103193355902793</v>
      </c>
      <c r="R406" s="46">
        <f t="shared" si="154"/>
        <v>0.4573008694798415</v>
      </c>
      <c r="S406" s="42">
        <f t="shared" si="149"/>
        <v>1196.6146616319445</v>
      </c>
      <c r="T406" s="43">
        <f t="shared" si="155"/>
        <v>8.2847351720100285E-2</v>
      </c>
      <c r="U406" s="65"/>
      <c r="V406" s="58">
        <f t="shared" si="150"/>
        <v>0</v>
      </c>
      <c r="W406" s="58">
        <f t="shared" si="151"/>
        <v>582.66666666666686</v>
      </c>
      <c r="Y406" s="61">
        <f t="shared" si="136"/>
        <v>43630.333333333336</v>
      </c>
      <c r="Z406" s="61">
        <f t="shared" si="137"/>
        <v>43.630333333333333</v>
      </c>
      <c r="AA406" s="61">
        <f t="shared" si="138"/>
        <v>5426.9629629629635</v>
      </c>
      <c r="AB406" s="63">
        <f t="shared" si="139"/>
        <v>5.4269629629629632</v>
      </c>
      <c r="AD406" s="64">
        <f t="shared" si="140"/>
        <v>-5.4269629629629632</v>
      </c>
      <c r="AE406" s="64">
        <f t="shared" si="141"/>
        <v>8.3417724250578681E-2</v>
      </c>
      <c r="AJ406" s="36">
        <f t="shared" si="142"/>
        <v>1074.1008000000002</v>
      </c>
    </row>
    <row r="407" spans="2:36" ht="15.75" thickBot="1" x14ac:dyDescent="0.3">
      <c r="B407" s="14" t="s">
        <v>59</v>
      </c>
      <c r="C407" s="14">
        <v>403</v>
      </c>
      <c r="D407" s="14">
        <v>403</v>
      </c>
      <c r="E407" s="44">
        <v>23.3</v>
      </c>
      <c r="F407" s="37">
        <f t="shared" si="152"/>
        <v>-0.45833333333333293</v>
      </c>
      <c r="G407" s="37">
        <f t="shared" si="153"/>
        <v>-1.6499999999999986</v>
      </c>
      <c r="I407" s="33">
        <f t="shared" si="135"/>
        <v>6.4722222222222223</v>
      </c>
      <c r="J407" s="34">
        <f t="shared" si="143"/>
        <v>-835.9999999999992</v>
      </c>
      <c r="K407" s="34">
        <f t="shared" si="144"/>
        <v>143.15</v>
      </c>
      <c r="L407" s="39">
        <f t="shared" si="145"/>
        <v>41.734668750000004</v>
      </c>
      <c r="M407" s="40">
        <f t="shared" si="146"/>
        <v>184.88466875</v>
      </c>
      <c r="O407" s="45">
        <f t="shared" si="147"/>
        <v>1196.6146616319445</v>
      </c>
      <c r="P407" s="46">
        <f t="shared" si="156"/>
        <v>1.1966146616319444</v>
      </c>
      <c r="Q407" s="42">
        <f t="shared" si="148"/>
        <v>-4.2141631161458291</v>
      </c>
      <c r="R407" s="46">
        <f t="shared" si="154"/>
        <v>0.45763326244140595</v>
      </c>
      <c r="S407" s="42">
        <f t="shared" si="149"/>
        <v>1074.1008000000002</v>
      </c>
      <c r="T407" s="43">
        <f t="shared" si="155"/>
        <v>8.3145713053433615E-2</v>
      </c>
      <c r="U407" s="65"/>
      <c r="V407" s="58">
        <f t="shared" si="150"/>
        <v>0</v>
      </c>
      <c r="W407" s="58">
        <f t="shared" si="151"/>
        <v>835.9999999999992</v>
      </c>
      <c r="Y407" s="61">
        <f t="shared" si="136"/>
        <v>38203.370370370372</v>
      </c>
      <c r="Z407" s="61">
        <f t="shared" si="137"/>
        <v>38.203370370370372</v>
      </c>
      <c r="AA407" s="61">
        <f t="shared" si="138"/>
        <v>5371.3703703703577</v>
      </c>
      <c r="AB407" s="63">
        <f t="shared" si="139"/>
        <v>5.3713703703703581</v>
      </c>
      <c r="AD407" s="64">
        <f t="shared" si="140"/>
        <v>-5.3713703703703581</v>
      </c>
      <c r="AE407" s="64">
        <f t="shared" si="141"/>
        <v>8.3663064237509618E-2</v>
      </c>
      <c r="AJ407" s="36">
        <f t="shared" si="142"/>
        <v>979.24030972222238</v>
      </c>
    </row>
    <row r="408" spans="2:36" ht="15.75" thickBot="1" x14ac:dyDescent="0.3">
      <c r="B408" s="14" t="s">
        <v>59</v>
      </c>
      <c r="C408" s="14">
        <v>404</v>
      </c>
      <c r="D408" s="14">
        <v>404</v>
      </c>
      <c r="E408" s="44">
        <v>21.6</v>
      </c>
      <c r="F408" s="37">
        <f t="shared" si="152"/>
        <v>-0.43055555555555575</v>
      </c>
      <c r="G408" s="37">
        <f t="shared" si="153"/>
        <v>-1.5500000000000007</v>
      </c>
      <c r="I408" s="33">
        <f t="shared" si="135"/>
        <v>6.0000000000000009</v>
      </c>
      <c r="J408" s="34">
        <f t="shared" si="143"/>
        <v>-785.33333333333371</v>
      </c>
      <c r="K408" s="34">
        <f t="shared" si="144"/>
        <v>143.15</v>
      </c>
      <c r="L408" s="39">
        <f t="shared" si="145"/>
        <v>35.866800000000012</v>
      </c>
      <c r="M408" s="40">
        <f t="shared" si="146"/>
        <v>179.01680000000002</v>
      </c>
      <c r="O408" s="45">
        <f t="shared" si="147"/>
        <v>1074.1008000000002</v>
      </c>
      <c r="P408" s="46">
        <f t="shared" si="156"/>
        <v>1.0741008000000001</v>
      </c>
      <c r="Q408" s="42">
        <f t="shared" si="148"/>
        <v>-3.6378992000000032</v>
      </c>
      <c r="R408" s="46">
        <f t="shared" si="154"/>
        <v>0.45793162377473928</v>
      </c>
      <c r="S408" s="42">
        <f t="shared" si="149"/>
        <v>979.24030972222238</v>
      </c>
      <c r="T408" s="43">
        <f t="shared" si="155"/>
        <v>8.3417724250578681E-2</v>
      </c>
      <c r="U408" s="65"/>
      <c r="V408" s="58">
        <f t="shared" si="150"/>
        <v>0</v>
      </c>
      <c r="W408" s="58">
        <f t="shared" si="151"/>
        <v>785.33333333333371</v>
      </c>
      <c r="Y408" s="61">
        <f t="shared" si="136"/>
        <v>32832.000000000015</v>
      </c>
      <c r="Z408" s="61">
        <f t="shared" si="137"/>
        <v>32.832000000000015</v>
      </c>
      <c r="AA408" s="61">
        <f t="shared" si="138"/>
        <v>4118.0740740740839</v>
      </c>
      <c r="AB408" s="63">
        <f t="shared" si="139"/>
        <v>4.1180740740740838</v>
      </c>
      <c r="AD408" s="64">
        <f t="shared" si="140"/>
        <v>-4.1180740740740838</v>
      </c>
      <c r="AE408" s="64">
        <f t="shared" si="141"/>
        <v>8.3879980663049747E-2</v>
      </c>
      <c r="AJ408" s="36">
        <f t="shared" si="142"/>
        <v>883.22395295138892</v>
      </c>
    </row>
    <row r="409" spans="2:36" ht="15.75" thickBot="1" x14ac:dyDescent="0.3">
      <c r="B409" s="14" t="s">
        <v>59</v>
      </c>
      <c r="C409" s="14">
        <v>405</v>
      </c>
      <c r="D409" s="14">
        <v>405</v>
      </c>
      <c r="E409" s="44">
        <v>20.2</v>
      </c>
      <c r="F409" s="37">
        <f t="shared" si="152"/>
        <v>-0.40277777777777807</v>
      </c>
      <c r="G409" s="37">
        <f t="shared" si="153"/>
        <v>-1.4500000000000011</v>
      </c>
      <c r="I409" s="33">
        <f t="shared" si="135"/>
        <v>5.6111111111111116</v>
      </c>
      <c r="J409" s="34">
        <f t="shared" si="143"/>
        <v>-734.6666666666672</v>
      </c>
      <c r="K409" s="34">
        <f t="shared" si="144"/>
        <v>143.15</v>
      </c>
      <c r="L409" s="39">
        <f t="shared" si="145"/>
        <v>31.368075000000005</v>
      </c>
      <c r="M409" s="40">
        <f t="shared" si="146"/>
        <v>174.51807500000001</v>
      </c>
      <c r="O409" s="45">
        <f t="shared" si="147"/>
        <v>979.24030972222238</v>
      </c>
      <c r="P409" s="46">
        <f t="shared" si="156"/>
        <v>0.97924030972222242</v>
      </c>
      <c r="Q409" s="42">
        <f t="shared" si="148"/>
        <v>-3.1430559865740775</v>
      </c>
      <c r="R409" s="46">
        <f t="shared" si="154"/>
        <v>0.45820363497188432</v>
      </c>
      <c r="S409" s="42">
        <f t="shared" si="149"/>
        <v>883.22395295138892</v>
      </c>
      <c r="T409" s="43">
        <f t="shared" si="155"/>
        <v>8.3663064237509618E-2</v>
      </c>
      <c r="U409" s="65">
        <f>SUM(S405:S413)</f>
        <v>8154.5972866319462</v>
      </c>
      <c r="V409" s="58">
        <f t="shared" si="150"/>
        <v>0</v>
      </c>
      <c r="W409" s="58">
        <f t="shared" si="151"/>
        <v>734.6666666666672</v>
      </c>
      <c r="Y409" s="61">
        <f t="shared" si="136"/>
        <v>28713.925925925931</v>
      </c>
      <c r="Z409" s="61">
        <f t="shared" si="137"/>
        <v>28.713925925925931</v>
      </c>
      <c r="AA409" s="61">
        <f t="shared" si="138"/>
        <v>4106.1111111111131</v>
      </c>
      <c r="AB409" s="63">
        <f t="shared" si="139"/>
        <v>4.1061111111111135</v>
      </c>
      <c r="AD409" s="64">
        <f t="shared" si="140"/>
        <v>-4.1061111111111135</v>
      </c>
      <c r="AE409" s="64">
        <f t="shared" si="141"/>
        <v>8.4070222077546275E-2</v>
      </c>
      <c r="AJ409" s="36">
        <f t="shared" si="142"/>
        <v>780.89913194444443</v>
      </c>
    </row>
    <row r="410" spans="2:36" ht="15.75" thickBot="1" x14ac:dyDescent="0.3">
      <c r="B410" s="14" t="s">
        <v>59</v>
      </c>
      <c r="C410" s="14">
        <v>406</v>
      </c>
      <c r="D410" s="14">
        <v>406</v>
      </c>
      <c r="E410" s="44">
        <v>18.7</v>
      </c>
      <c r="F410" s="37">
        <f t="shared" si="152"/>
        <v>-0.44444444444444431</v>
      </c>
      <c r="G410" s="37">
        <f t="shared" si="153"/>
        <v>-1.5999999999999996</v>
      </c>
      <c r="I410" s="33">
        <f t="shared" si="135"/>
        <v>5.1944444444444446</v>
      </c>
      <c r="J410" s="34">
        <f t="shared" si="143"/>
        <v>-810.6666666666664</v>
      </c>
      <c r="K410" s="34">
        <f t="shared" si="144"/>
        <v>143.15</v>
      </c>
      <c r="L410" s="39">
        <f t="shared" si="145"/>
        <v>26.882418750000003</v>
      </c>
      <c r="M410" s="40">
        <f t="shared" si="146"/>
        <v>170.03241875000001</v>
      </c>
      <c r="O410" s="45">
        <f t="shared" si="147"/>
        <v>883.22395295138892</v>
      </c>
      <c r="P410" s="46">
        <f t="shared" si="156"/>
        <v>0.88322395295138889</v>
      </c>
      <c r="Q410" s="42">
        <f t="shared" si="148"/>
        <v>-3.3277390100115727</v>
      </c>
      <c r="R410" s="46">
        <f t="shared" si="154"/>
        <v>0.45844897495881526</v>
      </c>
      <c r="S410" s="42">
        <f t="shared" si="149"/>
        <v>780.89913194444443</v>
      </c>
      <c r="T410" s="43">
        <f t="shared" si="155"/>
        <v>8.3879980663049747E-2</v>
      </c>
      <c r="U410" s="65">
        <f>U409/1000</f>
        <v>8.1545972866319456</v>
      </c>
      <c r="V410" s="58">
        <f t="shared" si="150"/>
        <v>0</v>
      </c>
      <c r="W410" s="58">
        <f t="shared" si="151"/>
        <v>810.6666666666664</v>
      </c>
      <c r="Y410" s="61">
        <f t="shared" si="136"/>
        <v>24607.814814814818</v>
      </c>
      <c r="Z410" s="61">
        <f t="shared" si="137"/>
        <v>24.607814814814816</v>
      </c>
      <c r="AA410" s="61">
        <f t="shared" si="138"/>
        <v>4270.777777777781</v>
      </c>
      <c r="AB410" s="63">
        <f t="shared" si="139"/>
        <v>4.2707777777777807</v>
      </c>
      <c r="AD410" s="64">
        <f t="shared" si="140"/>
        <v>-4.2707777777777807</v>
      </c>
      <c r="AE410" s="64">
        <f t="shared" si="141"/>
        <v>8.4244052730709854E-2</v>
      </c>
      <c r="AJ410" s="36">
        <f t="shared" si="142"/>
        <v>684.86909218749997</v>
      </c>
    </row>
    <row r="411" spans="2:36" ht="15.75" thickBot="1" x14ac:dyDescent="0.3">
      <c r="B411" s="14" t="s">
        <v>59</v>
      </c>
      <c r="C411" s="14">
        <v>407</v>
      </c>
      <c r="D411" s="14">
        <v>407</v>
      </c>
      <c r="E411" s="44">
        <v>17</v>
      </c>
      <c r="F411" s="37">
        <f t="shared" si="152"/>
        <v>-0.47222222222222199</v>
      </c>
      <c r="G411" s="37">
        <f t="shared" si="153"/>
        <v>-1.6999999999999993</v>
      </c>
      <c r="I411" s="33">
        <f t="shared" si="135"/>
        <v>4.7222222222222223</v>
      </c>
      <c r="J411" s="34">
        <f t="shared" si="143"/>
        <v>-861.33333333333292</v>
      </c>
      <c r="K411" s="34">
        <f t="shared" si="144"/>
        <v>143.15</v>
      </c>
      <c r="L411" s="39">
        <f t="shared" si="145"/>
        <v>22.216874999999998</v>
      </c>
      <c r="M411" s="40">
        <f t="shared" si="146"/>
        <v>165.36687499999999</v>
      </c>
      <c r="O411" s="45">
        <f t="shared" si="147"/>
        <v>780.89913194444443</v>
      </c>
      <c r="P411" s="46">
        <f t="shared" si="156"/>
        <v>0.78089913194444438</v>
      </c>
      <c r="Q411" s="42">
        <f t="shared" si="148"/>
        <v>-3.2865082754629613</v>
      </c>
      <c r="R411" s="46">
        <f t="shared" si="154"/>
        <v>0.45866589138435537</v>
      </c>
      <c r="S411" s="42">
        <f t="shared" si="149"/>
        <v>684.86909218749997</v>
      </c>
      <c r="T411" s="43">
        <f t="shared" si="155"/>
        <v>8.4070222077546275E-2</v>
      </c>
      <c r="U411" s="65"/>
      <c r="V411" s="58">
        <f t="shared" si="150"/>
        <v>0</v>
      </c>
      <c r="W411" s="58">
        <f t="shared" si="151"/>
        <v>861.33333333333292</v>
      </c>
      <c r="Y411" s="61">
        <f t="shared" si="136"/>
        <v>20337.037037037036</v>
      </c>
      <c r="Z411" s="61">
        <f t="shared" si="137"/>
        <v>20.337037037037035</v>
      </c>
      <c r="AA411" s="61">
        <f t="shared" si="138"/>
        <v>3864.0370370370365</v>
      </c>
      <c r="AB411" s="63">
        <f t="shared" si="139"/>
        <v>3.8640370370370367</v>
      </c>
      <c r="AD411" s="64">
        <f t="shared" si="140"/>
        <v>-3.8640370370370367</v>
      </c>
      <c r="AE411" s="64">
        <f t="shared" si="141"/>
        <v>8.4413515844955614E-2</v>
      </c>
      <c r="AJ411" s="36">
        <f t="shared" si="142"/>
        <v>625.79035138888901</v>
      </c>
    </row>
    <row r="412" spans="2:36" ht="15.75" thickBot="1" x14ac:dyDescent="0.3">
      <c r="B412" s="14" t="s">
        <v>59</v>
      </c>
      <c r="C412" s="14">
        <v>408</v>
      </c>
      <c r="D412" s="14">
        <v>408</v>
      </c>
      <c r="E412" s="44">
        <v>15.3</v>
      </c>
      <c r="F412" s="37">
        <f t="shared" si="152"/>
        <v>-0.38888888888888895</v>
      </c>
      <c r="G412" s="37">
        <f t="shared" si="153"/>
        <v>-1.4000000000000004</v>
      </c>
      <c r="I412" s="33">
        <f t="shared" si="135"/>
        <v>4.25</v>
      </c>
      <c r="J412" s="34">
        <f t="shared" si="143"/>
        <v>-709.33333333333348</v>
      </c>
      <c r="K412" s="34">
        <f t="shared" si="144"/>
        <v>143.15</v>
      </c>
      <c r="L412" s="39">
        <f t="shared" si="145"/>
        <v>17.99566875</v>
      </c>
      <c r="M412" s="40">
        <f t="shared" si="146"/>
        <v>161.14566875</v>
      </c>
      <c r="O412" s="45">
        <f t="shared" si="147"/>
        <v>684.86909218749997</v>
      </c>
      <c r="P412" s="46">
        <f t="shared" si="156"/>
        <v>0.68486909218750003</v>
      </c>
      <c r="Q412" s="42">
        <f t="shared" si="148"/>
        <v>-2.329797574479167</v>
      </c>
      <c r="R412" s="46">
        <f t="shared" si="154"/>
        <v>0.4588561327988519</v>
      </c>
      <c r="S412" s="42">
        <f t="shared" si="149"/>
        <v>625.79035138888901</v>
      </c>
      <c r="T412" s="43">
        <f t="shared" si="155"/>
        <v>8.4244052730709854E-2</v>
      </c>
      <c r="U412" s="65"/>
      <c r="V412" s="58">
        <f t="shared" si="150"/>
        <v>0</v>
      </c>
      <c r="W412" s="58">
        <f t="shared" si="151"/>
        <v>709.33333333333348</v>
      </c>
      <c r="Y412" s="61">
        <f t="shared" si="136"/>
        <v>16473</v>
      </c>
      <c r="Z412" s="61">
        <f t="shared" si="137"/>
        <v>16.472999999999999</v>
      </c>
      <c r="AA412" s="61">
        <f t="shared" si="138"/>
        <v>2283.5185185185164</v>
      </c>
      <c r="AB412" s="63">
        <f t="shared" si="139"/>
        <v>2.2835185185185165</v>
      </c>
      <c r="AD412" s="64">
        <f t="shared" si="140"/>
        <v>-2.2835185185185165</v>
      </c>
      <c r="AE412" s="64">
        <f t="shared" si="141"/>
        <v>8.4413515844955614E-2</v>
      </c>
      <c r="AJ412" s="36">
        <f t="shared" si="142"/>
        <v>610.06721128472225</v>
      </c>
    </row>
    <row r="413" spans="2:36" ht="15.75" thickBot="1" x14ac:dyDescent="0.3">
      <c r="B413" s="14" t="s">
        <v>59</v>
      </c>
      <c r="C413" s="14">
        <v>409</v>
      </c>
      <c r="D413" s="14">
        <v>409</v>
      </c>
      <c r="E413" s="44">
        <v>14.2</v>
      </c>
      <c r="F413" s="37">
        <f t="shared" si="152"/>
        <v>-0.19444444444444448</v>
      </c>
      <c r="G413" s="37">
        <f t="shared" si="153"/>
        <v>-0.70000000000000018</v>
      </c>
      <c r="I413" s="33">
        <f t="shared" si="135"/>
        <v>3.9444444444444446</v>
      </c>
      <c r="J413" s="34">
        <f t="shared" si="143"/>
        <v>-354.66666666666674</v>
      </c>
      <c r="K413" s="34">
        <f t="shared" si="144"/>
        <v>143.15</v>
      </c>
      <c r="L413" s="39">
        <f t="shared" si="145"/>
        <v>15.501075000000002</v>
      </c>
      <c r="M413" s="40">
        <f t="shared" si="146"/>
        <v>158.65107500000002</v>
      </c>
      <c r="O413" s="45">
        <f t="shared" si="147"/>
        <v>625.79035138888901</v>
      </c>
      <c r="P413" s="46">
        <f t="shared" si="156"/>
        <v>0.62579035138888905</v>
      </c>
      <c r="Q413" s="42">
        <f t="shared" si="148"/>
        <v>-0.77317261157407435</v>
      </c>
      <c r="R413" s="46">
        <f t="shared" si="154"/>
        <v>0.45902996345201547</v>
      </c>
      <c r="S413" s="42">
        <f t="shared" si="149"/>
        <v>610.06721128472225</v>
      </c>
      <c r="T413" s="43">
        <f t="shared" si="155"/>
        <v>8.4413515844955614E-2</v>
      </c>
      <c r="U413" s="65"/>
      <c r="V413" s="58">
        <f t="shared" si="150"/>
        <v>0</v>
      </c>
      <c r="W413" s="58">
        <f t="shared" si="151"/>
        <v>354.66666666666674</v>
      </c>
      <c r="Y413" s="61">
        <f t="shared" si="136"/>
        <v>14189.481481481484</v>
      </c>
      <c r="Z413" s="61">
        <f t="shared" si="137"/>
        <v>14.189481481481483</v>
      </c>
      <c r="AA413" s="61">
        <f t="shared" si="138"/>
        <v>593.22222222222445</v>
      </c>
      <c r="AB413" s="63">
        <f t="shared" si="139"/>
        <v>0.59322222222222443</v>
      </c>
      <c r="AD413" s="64">
        <f t="shared" si="140"/>
        <v>-0.59322222222222443</v>
      </c>
      <c r="AE413" s="64">
        <f t="shared" si="141"/>
        <v>8.4413515844955614E-2</v>
      </c>
      <c r="AJ413" s="36" t="str">
        <f t="shared" si="142"/>
        <v/>
      </c>
    </row>
    <row r="414" spans="2:36" ht="15.75" thickBot="1" x14ac:dyDescent="0.3">
      <c r="B414" s="14" t="s">
        <v>59</v>
      </c>
      <c r="C414" s="14">
        <v>410</v>
      </c>
      <c r="D414" s="14">
        <v>410</v>
      </c>
      <c r="E414" s="44">
        <v>13.9</v>
      </c>
      <c r="F414" s="37">
        <f t="shared" si="152"/>
        <v>-2.7777777777777679E-2</v>
      </c>
      <c r="G414" s="37">
        <f t="shared" si="153"/>
        <v>-9.9999999999999645E-2</v>
      </c>
      <c r="I414" s="33">
        <f t="shared" si="135"/>
        <v>3.8611111111111112</v>
      </c>
      <c r="J414" s="34">
        <f t="shared" si="143"/>
        <v>-50.666666666666487</v>
      </c>
      <c r="K414" s="34">
        <f t="shared" si="144"/>
        <v>143.15</v>
      </c>
      <c r="L414" s="39">
        <f t="shared" si="145"/>
        <v>14.853018749999999</v>
      </c>
      <c r="M414" s="40">
        <f t="shared" si="146"/>
        <v>158.00301875</v>
      </c>
      <c r="O414" s="45">
        <f t="shared" si="147"/>
        <v>610.06721128472225</v>
      </c>
      <c r="P414" s="46">
        <f t="shared" si="156"/>
        <v>0.6100672112847223</v>
      </c>
      <c r="Q414" s="42">
        <f t="shared" si="148"/>
        <v>0.41443758165509331</v>
      </c>
      <c r="R414" s="46">
        <f t="shared" si="154"/>
        <v>0.45919942656626123</v>
      </c>
      <c r="S414" s="42">
        <f t="shared" si="149"/>
        <v>0</v>
      </c>
      <c r="T414" s="43">
        <f t="shared" si="155"/>
        <v>8.4413515844955614E-2</v>
      </c>
      <c r="V414" s="58">
        <f t="shared" si="150"/>
        <v>0</v>
      </c>
      <c r="W414" s="58">
        <f t="shared" si="151"/>
        <v>50.666666666666487</v>
      </c>
      <c r="Y414" s="61">
        <f t="shared" si="136"/>
        <v>13596.259259259259</v>
      </c>
      <c r="Z414" s="61">
        <f t="shared" si="137"/>
        <v>13.596259259259259</v>
      </c>
      <c r="AA414" s="61">
        <f t="shared" si="138"/>
        <v>0</v>
      </c>
      <c r="AB414" s="63">
        <f t="shared" si="139"/>
        <v>0</v>
      </c>
      <c r="AD414" s="64">
        <f t="shared" si="140"/>
        <v>0</v>
      </c>
      <c r="AE414" s="64">
        <f t="shared" si="141"/>
        <v>8.4413515844955614E-2</v>
      </c>
      <c r="AJ414" s="36" t="str">
        <f t="shared" si="142"/>
        <v/>
      </c>
    </row>
    <row r="415" spans="2:36" ht="15.75" thickBot="1" x14ac:dyDescent="0.3">
      <c r="B415" s="14" t="s">
        <v>59</v>
      </c>
      <c r="C415" s="14">
        <v>411</v>
      </c>
      <c r="D415" s="14">
        <v>411</v>
      </c>
      <c r="E415" s="44">
        <v>14</v>
      </c>
      <c r="F415" s="37">
        <f t="shared" si="152"/>
        <v>4.1666666666666519E-2</v>
      </c>
      <c r="G415" s="37">
        <f t="shared" si="153"/>
        <v>0.14999999999999947</v>
      </c>
      <c r="I415" s="33">
        <f t="shared" si="135"/>
        <v>3.8888888888888893</v>
      </c>
      <c r="J415" s="34">
        <f t="shared" si="143"/>
        <v>75.99999999999973</v>
      </c>
      <c r="K415" s="34">
        <f t="shared" si="144"/>
        <v>143.15</v>
      </c>
      <c r="L415" s="39">
        <f t="shared" si="145"/>
        <v>15.067500000000003</v>
      </c>
      <c r="M415" s="40">
        <f t="shared" si="146"/>
        <v>234.21749999999975</v>
      </c>
      <c r="O415" s="45">
        <f t="shared" si="147"/>
        <v>910.84583333333239</v>
      </c>
      <c r="P415" s="46">
        <f t="shared" si="156"/>
        <v>0.91084583333333236</v>
      </c>
      <c r="Q415" s="42">
        <f t="shared" si="148"/>
        <v>0.91084583333333236</v>
      </c>
      <c r="R415" s="46">
        <f t="shared" si="154"/>
        <v>0.45945243929774271</v>
      </c>
      <c r="S415" s="42">
        <f t="shared" si="149"/>
        <v>0</v>
      </c>
      <c r="T415" s="43">
        <f t="shared" si="155"/>
        <v>8.4413515844955614E-2</v>
      </c>
      <c r="V415" s="58">
        <f t="shared" si="150"/>
        <v>75.99999999999973</v>
      </c>
      <c r="W415" s="58">
        <f t="shared" si="151"/>
        <v>0</v>
      </c>
      <c r="Y415" s="61">
        <f t="shared" si="136"/>
        <v>13792.592592592595</v>
      </c>
      <c r="Z415" s="61">
        <f t="shared" si="137"/>
        <v>13.792592592592595</v>
      </c>
      <c r="AA415" s="61">
        <f t="shared" si="138"/>
        <v>0</v>
      </c>
      <c r="AB415" s="63">
        <f t="shared" si="139"/>
        <v>0</v>
      </c>
      <c r="AD415" s="64">
        <f t="shared" si="140"/>
        <v>0</v>
      </c>
      <c r="AE415" s="64">
        <f t="shared" si="141"/>
        <v>8.4413515844955614E-2</v>
      </c>
      <c r="AJ415" s="36" t="str">
        <f t="shared" si="142"/>
        <v/>
      </c>
    </row>
    <row r="416" spans="2:36" ht="15.75" thickBot="1" x14ac:dyDescent="0.3">
      <c r="B416" s="14" t="s">
        <v>59</v>
      </c>
      <c r="C416" s="14">
        <v>412</v>
      </c>
      <c r="D416" s="14">
        <v>412</v>
      </c>
      <c r="E416" s="44">
        <v>14.2</v>
      </c>
      <c r="F416" s="37">
        <f t="shared" si="152"/>
        <v>6.9444444444444448E-2</v>
      </c>
      <c r="G416" s="37">
        <f t="shared" si="153"/>
        <v>0.25</v>
      </c>
      <c r="I416" s="33">
        <f t="shared" si="135"/>
        <v>3.9444444444444446</v>
      </c>
      <c r="J416" s="34">
        <f t="shared" si="143"/>
        <v>126.66666666666667</v>
      </c>
      <c r="K416" s="34">
        <f t="shared" si="144"/>
        <v>143.15</v>
      </c>
      <c r="L416" s="39">
        <f t="shared" si="145"/>
        <v>15.501075000000002</v>
      </c>
      <c r="M416" s="40">
        <f t="shared" si="146"/>
        <v>285.31774166666668</v>
      </c>
      <c r="O416" s="45">
        <f t="shared" si="147"/>
        <v>1125.4199810185187</v>
      </c>
      <c r="P416" s="46">
        <f t="shared" si="156"/>
        <v>1.1254199810185186</v>
      </c>
      <c r="Q416" s="42">
        <f t="shared" si="148"/>
        <v>1.1254199810185186</v>
      </c>
      <c r="R416" s="46">
        <f t="shared" si="154"/>
        <v>0.45976505595913675</v>
      </c>
      <c r="S416" s="42">
        <f t="shared" si="149"/>
        <v>0</v>
      </c>
      <c r="T416" s="43">
        <f t="shared" si="155"/>
        <v>8.4413515844955614E-2</v>
      </c>
      <c r="V416" s="58">
        <f t="shared" si="150"/>
        <v>126.66666666666667</v>
      </c>
      <c r="W416" s="58">
        <f t="shared" si="151"/>
        <v>0</v>
      </c>
      <c r="Y416" s="61">
        <f t="shared" si="136"/>
        <v>14189.481481481484</v>
      </c>
      <c r="Z416" s="61">
        <f t="shared" si="137"/>
        <v>14.189481481481483</v>
      </c>
      <c r="AA416" s="61">
        <f t="shared" si="138"/>
        <v>0</v>
      </c>
      <c r="AB416" s="63">
        <f t="shared" si="139"/>
        <v>0</v>
      </c>
      <c r="AD416" s="64">
        <f t="shared" si="140"/>
        <v>0</v>
      </c>
      <c r="AE416" s="64">
        <f t="shared" si="141"/>
        <v>8.4413515844955614E-2</v>
      </c>
      <c r="AJ416" s="36" t="str">
        <f t="shared" si="142"/>
        <v/>
      </c>
    </row>
    <row r="417" spans="2:36" ht="15.75" thickBot="1" x14ac:dyDescent="0.3">
      <c r="B417" s="14" t="s">
        <v>59</v>
      </c>
      <c r="C417" s="14">
        <v>413</v>
      </c>
      <c r="D417" s="14">
        <v>413</v>
      </c>
      <c r="E417" s="44">
        <v>14.5</v>
      </c>
      <c r="F417" s="37">
        <f t="shared" si="152"/>
        <v>9.7222222222222363E-2</v>
      </c>
      <c r="G417" s="37">
        <f t="shared" si="153"/>
        <v>0.35000000000000053</v>
      </c>
      <c r="I417" s="33">
        <f t="shared" si="135"/>
        <v>4.0277777777777777</v>
      </c>
      <c r="J417" s="34">
        <f t="shared" si="143"/>
        <v>177.3333333333336</v>
      </c>
      <c r="K417" s="34">
        <f t="shared" si="144"/>
        <v>143.15</v>
      </c>
      <c r="L417" s="39">
        <f t="shared" si="145"/>
        <v>16.162968750000001</v>
      </c>
      <c r="M417" s="40">
        <f t="shared" si="146"/>
        <v>336.64630208333358</v>
      </c>
      <c r="O417" s="45">
        <f t="shared" si="147"/>
        <v>1355.9364945023158</v>
      </c>
      <c r="P417" s="46">
        <f t="shared" si="156"/>
        <v>1.3559364945023158</v>
      </c>
      <c r="Q417" s="42">
        <f t="shared" si="148"/>
        <v>1.3559364945023158</v>
      </c>
      <c r="R417" s="46">
        <f t="shared" si="154"/>
        <v>0.46014170498538737</v>
      </c>
      <c r="S417" s="42">
        <f t="shared" si="149"/>
        <v>0</v>
      </c>
      <c r="T417" s="43">
        <f t="shared" si="155"/>
        <v>8.4413515844955614E-2</v>
      </c>
      <c r="V417" s="58">
        <f t="shared" si="150"/>
        <v>177.3333333333336</v>
      </c>
      <c r="W417" s="58">
        <f t="shared" si="151"/>
        <v>0</v>
      </c>
      <c r="Y417" s="61">
        <f t="shared" si="136"/>
        <v>14795.37037037037</v>
      </c>
      <c r="Z417" s="61">
        <f t="shared" si="137"/>
        <v>14.795370370370371</v>
      </c>
      <c r="AA417" s="61">
        <f t="shared" si="138"/>
        <v>0</v>
      </c>
      <c r="AB417" s="63">
        <f t="shared" si="139"/>
        <v>0</v>
      </c>
      <c r="AD417" s="64">
        <f t="shared" si="140"/>
        <v>0</v>
      </c>
      <c r="AE417" s="64">
        <f t="shared" si="141"/>
        <v>8.4413515844955614E-2</v>
      </c>
      <c r="AJ417" s="36" t="str">
        <f t="shared" si="142"/>
        <v/>
      </c>
    </row>
    <row r="418" spans="2:36" ht="15.75" thickBot="1" x14ac:dyDescent="0.3">
      <c r="B418" s="14" t="s">
        <v>59</v>
      </c>
      <c r="C418" s="14">
        <v>414</v>
      </c>
      <c r="D418" s="14">
        <v>414</v>
      </c>
      <c r="E418" s="44">
        <v>14.9</v>
      </c>
      <c r="F418" s="37">
        <f t="shared" si="152"/>
        <v>0.19444444444444448</v>
      </c>
      <c r="G418" s="37">
        <f t="shared" si="153"/>
        <v>0.70000000000000018</v>
      </c>
      <c r="I418" s="33">
        <f t="shared" si="135"/>
        <v>4.1388888888888893</v>
      </c>
      <c r="J418" s="34">
        <f t="shared" si="143"/>
        <v>354.66666666666674</v>
      </c>
      <c r="K418" s="34">
        <f t="shared" si="144"/>
        <v>143.15</v>
      </c>
      <c r="L418" s="39">
        <f t="shared" si="145"/>
        <v>17.067018750000003</v>
      </c>
      <c r="M418" s="40">
        <f t="shared" si="146"/>
        <v>514.88368541666682</v>
      </c>
      <c r="O418" s="45">
        <f t="shared" si="147"/>
        <v>2131.0463646412045</v>
      </c>
      <c r="P418" s="46">
        <f t="shared" si="156"/>
        <v>2.1310463646412043</v>
      </c>
      <c r="Q418" s="42">
        <f t="shared" si="148"/>
        <v>2.1310463646412039</v>
      </c>
      <c r="R418" s="46">
        <f t="shared" si="154"/>
        <v>0.46073366230889884</v>
      </c>
      <c r="S418" s="42">
        <f t="shared" si="149"/>
        <v>0</v>
      </c>
      <c r="T418" s="43">
        <f t="shared" si="155"/>
        <v>8.4413515844955614E-2</v>
      </c>
      <c r="V418" s="58">
        <f t="shared" si="150"/>
        <v>354.66666666666674</v>
      </c>
      <c r="W418" s="58">
        <f t="shared" si="151"/>
        <v>0</v>
      </c>
      <c r="Y418" s="61">
        <f t="shared" si="136"/>
        <v>15622.925925925931</v>
      </c>
      <c r="Z418" s="61">
        <f t="shared" si="137"/>
        <v>15.62292592592593</v>
      </c>
      <c r="AA418" s="61">
        <f t="shared" si="138"/>
        <v>0</v>
      </c>
      <c r="AB418" s="63">
        <f t="shared" si="139"/>
        <v>0</v>
      </c>
      <c r="AD418" s="64">
        <f t="shared" si="140"/>
        <v>0</v>
      </c>
      <c r="AE418" s="64">
        <f t="shared" si="141"/>
        <v>8.4413515844955614E-2</v>
      </c>
      <c r="AJ418" s="36" t="str">
        <f t="shared" si="142"/>
        <v/>
      </c>
    </row>
    <row r="419" spans="2:36" ht="15.75" thickBot="1" x14ac:dyDescent="0.3">
      <c r="B419" s="14" t="s">
        <v>59</v>
      </c>
      <c r="C419" s="14">
        <v>415</v>
      </c>
      <c r="D419" s="14">
        <v>415</v>
      </c>
      <c r="E419" s="44">
        <v>15.9</v>
      </c>
      <c r="F419" s="37">
        <f t="shared" si="152"/>
        <v>0.34722222222222199</v>
      </c>
      <c r="G419" s="37">
        <f t="shared" si="153"/>
        <v>1.2499999999999991</v>
      </c>
      <c r="I419" s="33">
        <f t="shared" si="135"/>
        <v>4.416666666666667</v>
      </c>
      <c r="J419" s="34">
        <f t="shared" si="143"/>
        <v>633.33333333333292</v>
      </c>
      <c r="K419" s="34">
        <f t="shared" si="144"/>
        <v>143.15</v>
      </c>
      <c r="L419" s="39">
        <f t="shared" si="145"/>
        <v>19.43476875</v>
      </c>
      <c r="M419" s="40">
        <f t="shared" si="146"/>
        <v>795.91810208333288</v>
      </c>
      <c r="O419" s="45">
        <f t="shared" si="147"/>
        <v>3515.3049508680538</v>
      </c>
      <c r="P419" s="46">
        <f t="shared" si="156"/>
        <v>3.5153049508680536</v>
      </c>
      <c r="Q419" s="42">
        <f t="shared" si="148"/>
        <v>3.5153049508680536</v>
      </c>
      <c r="R419" s="46">
        <f t="shared" si="154"/>
        <v>0.46171013590636217</v>
      </c>
      <c r="S419" s="42">
        <f t="shared" si="149"/>
        <v>0</v>
      </c>
      <c r="T419" s="43">
        <f t="shared" si="155"/>
        <v>8.4413515844955614E-2</v>
      </c>
      <c r="V419" s="58">
        <f t="shared" si="150"/>
        <v>633.33333333333292</v>
      </c>
      <c r="W419" s="58">
        <f t="shared" si="151"/>
        <v>0</v>
      </c>
      <c r="Y419" s="61">
        <f t="shared" si="136"/>
        <v>17790.333333333336</v>
      </c>
      <c r="Z419" s="61">
        <f t="shared" si="137"/>
        <v>17.790333333333336</v>
      </c>
      <c r="AA419" s="61">
        <f t="shared" si="138"/>
        <v>0</v>
      </c>
      <c r="AB419" s="63">
        <f t="shared" si="139"/>
        <v>0</v>
      </c>
      <c r="AD419" s="64">
        <f t="shared" si="140"/>
        <v>0</v>
      </c>
      <c r="AE419" s="64">
        <f t="shared" si="141"/>
        <v>8.4413515844955614E-2</v>
      </c>
      <c r="AJ419" s="36" t="str">
        <f t="shared" si="142"/>
        <v/>
      </c>
    </row>
    <row r="420" spans="2:36" ht="15.75" thickBot="1" x14ac:dyDescent="0.3">
      <c r="B420" s="14" t="s">
        <v>59</v>
      </c>
      <c r="C420" s="14">
        <v>416</v>
      </c>
      <c r="D420" s="14">
        <v>416</v>
      </c>
      <c r="E420" s="44">
        <v>17.399999999999999</v>
      </c>
      <c r="F420" s="37">
        <f t="shared" si="152"/>
        <v>0.38888888888888873</v>
      </c>
      <c r="G420" s="37">
        <f t="shared" si="153"/>
        <v>1.3999999999999995</v>
      </c>
      <c r="I420" s="33">
        <f t="shared" si="135"/>
        <v>4.833333333333333</v>
      </c>
      <c r="J420" s="34">
        <f t="shared" si="143"/>
        <v>709.33333333333303</v>
      </c>
      <c r="K420" s="34">
        <f t="shared" si="144"/>
        <v>143.15</v>
      </c>
      <c r="L420" s="39">
        <f t="shared" si="145"/>
        <v>23.274674999999995</v>
      </c>
      <c r="M420" s="40">
        <f t="shared" si="146"/>
        <v>875.75800833333301</v>
      </c>
      <c r="O420" s="45">
        <f t="shared" si="147"/>
        <v>4232.8303736111093</v>
      </c>
      <c r="P420" s="46">
        <f t="shared" si="156"/>
        <v>4.232830373611109</v>
      </c>
      <c r="Q420" s="42">
        <f t="shared" si="148"/>
        <v>4.232830373611109</v>
      </c>
      <c r="R420" s="46">
        <f t="shared" si="154"/>
        <v>0.46288592212125412</v>
      </c>
      <c r="S420" s="42">
        <f t="shared" si="149"/>
        <v>0</v>
      </c>
      <c r="T420" s="43">
        <f t="shared" si="155"/>
        <v>8.4413515844955614E-2</v>
      </c>
      <c r="V420" s="58">
        <f t="shared" si="150"/>
        <v>709.33333333333303</v>
      </c>
      <c r="W420" s="58">
        <f t="shared" si="151"/>
        <v>0</v>
      </c>
      <c r="Y420" s="61">
        <f t="shared" si="136"/>
        <v>21305.333333333328</v>
      </c>
      <c r="Z420" s="61">
        <f t="shared" si="137"/>
        <v>21.30533333333333</v>
      </c>
      <c r="AA420" s="61">
        <f t="shared" si="138"/>
        <v>0</v>
      </c>
      <c r="AB420" s="63">
        <f t="shared" si="139"/>
        <v>0</v>
      </c>
      <c r="AD420" s="64">
        <f t="shared" si="140"/>
        <v>0</v>
      </c>
      <c r="AE420" s="64">
        <f t="shared" si="141"/>
        <v>8.4660585996190182E-2</v>
      </c>
      <c r="AJ420" s="36" t="str">
        <f t="shared" si="142"/>
        <v/>
      </c>
    </row>
    <row r="421" spans="2:36" ht="15.75" thickBot="1" x14ac:dyDescent="0.3">
      <c r="B421" s="14" t="s">
        <v>59</v>
      </c>
      <c r="C421" s="14">
        <v>417</v>
      </c>
      <c r="D421" s="14">
        <v>417</v>
      </c>
      <c r="E421" s="44">
        <v>18.7</v>
      </c>
      <c r="F421" s="37">
        <f t="shared" si="152"/>
        <v>0.23611111111111149</v>
      </c>
      <c r="G421" s="37">
        <f t="shared" si="153"/>
        <v>0.85000000000000142</v>
      </c>
      <c r="I421" s="33">
        <f t="shared" si="135"/>
        <v>5.1944444444444446</v>
      </c>
      <c r="J421" s="34">
        <f t="shared" si="143"/>
        <v>430.66666666666737</v>
      </c>
      <c r="K421" s="34">
        <f t="shared" si="144"/>
        <v>143.15</v>
      </c>
      <c r="L421" s="39">
        <f t="shared" si="145"/>
        <v>26.882418750000003</v>
      </c>
      <c r="M421" s="40">
        <f t="shared" si="146"/>
        <v>600.69908541666734</v>
      </c>
      <c r="O421" s="45">
        <f t="shared" si="147"/>
        <v>3120.2980270254666</v>
      </c>
      <c r="P421" s="46">
        <f t="shared" si="156"/>
        <v>3.1202980270254668</v>
      </c>
      <c r="Q421" s="42">
        <f t="shared" si="148"/>
        <v>3.1202980270254672</v>
      </c>
      <c r="R421" s="46">
        <f t="shared" si="154"/>
        <v>0.46375267157320565</v>
      </c>
      <c r="S421" s="42">
        <f t="shared" si="149"/>
        <v>0</v>
      </c>
      <c r="T421" s="43">
        <f t="shared" si="155"/>
        <v>8.4413515844955614E-2</v>
      </c>
      <c r="V421" s="58">
        <f t="shared" si="150"/>
        <v>430.66666666666737</v>
      </c>
      <c r="W421" s="58">
        <f t="shared" si="151"/>
        <v>0</v>
      </c>
      <c r="Y421" s="61">
        <f t="shared" si="136"/>
        <v>24607.814814814818</v>
      </c>
      <c r="Z421" s="61">
        <f t="shared" si="137"/>
        <v>24.607814814814816</v>
      </c>
      <c r="AA421" s="61">
        <f t="shared" si="138"/>
        <v>0</v>
      </c>
      <c r="AB421" s="63">
        <f t="shared" si="139"/>
        <v>0</v>
      </c>
      <c r="AD421" s="64">
        <f t="shared" si="140"/>
        <v>0</v>
      </c>
      <c r="AE421" s="64">
        <f t="shared" si="141"/>
        <v>8.4887325601128452E-2</v>
      </c>
      <c r="AJ421" s="36">
        <f t="shared" si="142"/>
        <v>889.45254444444458</v>
      </c>
    </row>
    <row r="422" spans="2:36" ht="15.75" thickBot="1" x14ac:dyDescent="0.3">
      <c r="B422" s="14" t="s">
        <v>59</v>
      </c>
      <c r="C422" s="14">
        <v>418</v>
      </c>
      <c r="D422" s="14">
        <v>418</v>
      </c>
      <c r="E422" s="44">
        <v>19.100000000000001</v>
      </c>
      <c r="F422" s="37">
        <f t="shared" si="152"/>
        <v>1.3888888888889086E-2</v>
      </c>
      <c r="G422" s="37">
        <f t="shared" si="153"/>
        <v>5.0000000000000711E-2</v>
      </c>
      <c r="I422" s="33">
        <f t="shared" si="135"/>
        <v>5.3055555555555562</v>
      </c>
      <c r="J422" s="34">
        <f t="shared" si="143"/>
        <v>25.333333333333691</v>
      </c>
      <c r="K422" s="34">
        <f t="shared" si="144"/>
        <v>143.15</v>
      </c>
      <c r="L422" s="39">
        <f t="shared" si="145"/>
        <v>28.044768750000006</v>
      </c>
      <c r="M422" s="40">
        <f t="shared" si="146"/>
        <v>196.52810208333369</v>
      </c>
      <c r="O422" s="45">
        <f t="shared" si="147"/>
        <v>1042.6907638310206</v>
      </c>
      <c r="P422" s="46">
        <f t="shared" si="156"/>
        <v>1.0426907638310206</v>
      </c>
      <c r="Q422" s="42">
        <f t="shared" si="148"/>
        <v>1.0426907638310206</v>
      </c>
      <c r="R422" s="46">
        <f t="shared" si="154"/>
        <v>0.46404230789649203</v>
      </c>
      <c r="S422" s="42">
        <f t="shared" si="149"/>
        <v>889.45254444444458</v>
      </c>
      <c r="T422" s="43">
        <f t="shared" si="155"/>
        <v>8.4660585996190182E-2</v>
      </c>
      <c r="V422" s="58">
        <f t="shared" si="150"/>
        <v>25.333333333333691</v>
      </c>
      <c r="W422" s="58">
        <f t="shared" si="151"/>
        <v>0</v>
      </c>
      <c r="Y422" s="61">
        <f t="shared" si="136"/>
        <v>25671.814814814821</v>
      </c>
      <c r="Z422" s="61">
        <f t="shared" si="137"/>
        <v>25.67181481481482</v>
      </c>
      <c r="AA422" s="61">
        <f t="shared" si="138"/>
        <v>800.11111111111677</v>
      </c>
      <c r="AB422" s="63">
        <f t="shared" si="139"/>
        <v>0.80011111111111677</v>
      </c>
      <c r="AD422" s="64">
        <f t="shared" si="140"/>
        <v>-0.80011111111111677</v>
      </c>
      <c r="AE422" s="64">
        <f t="shared" si="141"/>
        <v>8.5097814721884629E-2</v>
      </c>
      <c r="AJ422" s="36">
        <f t="shared" si="142"/>
        <v>816.26257777777789</v>
      </c>
    </row>
    <row r="423" spans="2:36" ht="15.75" thickBot="1" x14ac:dyDescent="0.3">
      <c r="B423" s="14" t="s">
        <v>59</v>
      </c>
      <c r="C423" s="14">
        <v>419</v>
      </c>
      <c r="D423" s="14">
        <v>419</v>
      </c>
      <c r="E423" s="44">
        <v>18.8</v>
      </c>
      <c r="F423" s="37">
        <f t="shared" si="152"/>
        <v>-0.20833333333333331</v>
      </c>
      <c r="G423" s="37">
        <f t="shared" si="153"/>
        <v>-0.75</v>
      </c>
      <c r="I423" s="33">
        <f t="shared" si="135"/>
        <v>5.2222222222222223</v>
      </c>
      <c r="J423" s="34">
        <f t="shared" si="143"/>
        <v>-379.99999999999994</v>
      </c>
      <c r="K423" s="34">
        <f t="shared" si="144"/>
        <v>143.15</v>
      </c>
      <c r="L423" s="39">
        <f t="shared" si="145"/>
        <v>27.1707</v>
      </c>
      <c r="M423" s="40">
        <f t="shared" si="146"/>
        <v>170.32070000000002</v>
      </c>
      <c r="O423" s="45">
        <f t="shared" si="147"/>
        <v>889.45254444444458</v>
      </c>
      <c r="P423" s="46">
        <f t="shared" si="156"/>
        <v>0.88945254444444455</v>
      </c>
      <c r="Q423" s="42">
        <f t="shared" si="148"/>
        <v>-1.0949918999999995</v>
      </c>
      <c r="R423" s="46">
        <f t="shared" si="154"/>
        <v>0.46428937804772658</v>
      </c>
      <c r="S423" s="42">
        <f t="shared" si="149"/>
        <v>816.26257777777789</v>
      </c>
      <c r="T423" s="43">
        <f t="shared" si="155"/>
        <v>8.4887325601128452E-2</v>
      </c>
      <c r="V423" s="58">
        <f t="shared" si="150"/>
        <v>0</v>
      </c>
      <c r="W423" s="58">
        <f t="shared" si="151"/>
        <v>379.99999999999994</v>
      </c>
      <c r="Y423" s="61">
        <f t="shared" si="136"/>
        <v>24871.703703703704</v>
      </c>
      <c r="Z423" s="61">
        <f t="shared" si="137"/>
        <v>24.871703703703705</v>
      </c>
      <c r="AA423" s="61">
        <f t="shared" si="138"/>
        <v>3073.7777777777774</v>
      </c>
      <c r="AB423" s="63">
        <f t="shared" si="139"/>
        <v>3.0737777777777775</v>
      </c>
      <c r="AD423" s="64">
        <f t="shared" si="140"/>
        <v>-3.0737777777777775</v>
      </c>
      <c r="AE423" s="64">
        <f t="shared" si="141"/>
        <v>8.5301971065634627E-2</v>
      </c>
      <c r="AJ423" s="36">
        <f t="shared" si="142"/>
        <v>757.76083472222228</v>
      </c>
    </row>
    <row r="424" spans="2:36" ht="15.75" thickBot="1" x14ac:dyDescent="0.3">
      <c r="B424" s="14" t="s">
        <v>59</v>
      </c>
      <c r="C424" s="14">
        <v>420</v>
      </c>
      <c r="D424" s="14">
        <v>420</v>
      </c>
      <c r="E424" s="44">
        <v>17.600000000000001</v>
      </c>
      <c r="F424" s="37">
        <f t="shared" si="152"/>
        <v>-0.30555555555555547</v>
      </c>
      <c r="G424" s="37">
        <f t="shared" si="153"/>
        <v>-1.0999999999999996</v>
      </c>
      <c r="I424" s="33">
        <f t="shared" si="135"/>
        <v>4.8888888888888893</v>
      </c>
      <c r="J424" s="34">
        <f t="shared" si="143"/>
        <v>-557.33333333333314</v>
      </c>
      <c r="K424" s="34">
        <f t="shared" si="144"/>
        <v>143.15</v>
      </c>
      <c r="L424" s="39">
        <f t="shared" si="145"/>
        <v>23.812800000000003</v>
      </c>
      <c r="M424" s="40">
        <f t="shared" si="146"/>
        <v>166.96280000000002</v>
      </c>
      <c r="O424" s="45">
        <f t="shared" si="147"/>
        <v>816.26257777777789</v>
      </c>
      <c r="P424" s="46">
        <f t="shared" si="156"/>
        <v>0.81626257777777789</v>
      </c>
      <c r="Q424" s="42">
        <f t="shared" si="148"/>
        <v>-1.9084781629629624</v>
      </c>
      <c r="R424" s="46">
        <f t="shared" si="154"/>
        <v>0.46451611765266487</v>
      </c>
      <c r="S424" s="42">
        <f t="shared" si="149"/>
        <v>757.76083472222228</v>
      </c>
      <c r="T424" s="43">
        <f t="shared" si="155"/>
        <v>8.5097814721884629E-2</v>
      </c>
      <c r="V424" s="58">
        <f t="shared" si="150"/>
        <v>0</v>
      </c>
      <c r="W424" s="58">
        <f t="shared" si="151"/>
        <v>557.33333333333314</v>
      </c>
      <c r="Y424" s="61">
        <f t="shared" si="136"/>
        <v>21797.925925925927</v>
      </c>
      <c r="Z424" s="61">
        <f t="shared" si="137"/>
        <v>21.797925925925927</v>
      </c>
      <c r="AA424" s="61">
        <f t="shared" si="138"/>
        <v>2406.6666666666606</v>
      </c>
      <c r="AB424" s="63">
        <f t="shared" si="139"/>
        <v>2.4066666666666605</v>
      </c>
      <c r="AD424" s="64">
        <f t="shared" si="140"/>
        <v>-2.4066666666666605</v>
      </c>
      <c r="AE424" s="64">
        <f t="shared" si="141"/>
        <v>8.5301971065634627E-2</v>
      </c>
      <c r="AJ424" s="36">
        <f t="shared" si="142"/>
        <v>734.96283749999998</v>
      </c>
    </row>
    <row r="425" spans="2:36" ht="15.75" thickBot="1" x14ac:dyDescent="0.3">
      <c r="B425" s="14" t="s">
        <v>59</v>
      </c>
      <c r="C425" s="14">
        <v>421</v>
      </c>
      <c r="D425" s="14">
        <v>421</v>
      </c>
      <c r="E425" s="44">
        <v>16.600000000000001</v>
      </c>
      <c r="F425" s="37">
        <f t="shared" si="152"/>
        <v>-0.19444444444444473</v>
      </c>
      <c r="G425" s="37">
        <f t="shared" si="153"/>
        <v>-0.70000000000000107</v>
      </c>
      <c r="I425" s="33">
        <f t="shared" si="135"/>
        <v>4.6111111111111116</v>
      </c>
      <c r="J425" s="34">
        <f t="shared" si="143"/>
        <v>-354.6666666666672</v>
      </c>
      <c r="K425" s="34">
        <f t="shared" si="144"/>
        <v>143.15</v>
      </c>
      <c r="L425" s="39">
        <f t="shared" si="145"/>
        <v>21.183675000000004</v>
      </c>
      <c r="M425" s="40">
        <f t="shared" si="146"/>
        <v>164.333675</v>
      </c>
      <c r="O425" s="45">
        <f t="shared" si="147"/>
        <v>757.76083472222228</v>
      </c>
      <c r="P425" s="46">
        <f t="shared" si="156"/>
        <v>0.75776083472222233</v>
      </c>
      <c r="Q425" s="42">
        <f t="shared" si="148"/>
        <v>-0.87764657268518775</v>
      </c>
      <c r="R425" s="46">
        <f t="shared" si="154"/>
        <v>0.46472660677342104</v>
      </c>
      <c r="S425" s="42">
        <f t="shared" si="149"/>
        <v>734.96283749999998</v>
      </c>
      <c r="T425" s="43">
        <f t="shared" si="155"/>
        <v>8.5301971065634627E-2</v>
      </c>
      <c r="V425" s="58">
        <f t="shared" si="150"/>
        <v>0</v>
      </c>
      <c r="W425" s="58">
        <f t="shared" si="151"/>
        <v>354.6666666666672</v>
      </c>
      <c r="Y425" s="61">
        <f t="shared" si="136"/>
        <v>19391.259259259266</v>
      </c>
      <c r="Z425" s="61">
        <f t="shared" si="137"/>
        <v>19.391259259259268</v>
      </c>
      <c r="AA425" s="61">
        <f t="shared" si="138"/>
        <v>923.2592592592664</v>
      </c>
      <c r="AB425" s="63">
        <f t="shared" si="139"/>
        <v>0.92325925925926644</v>
      </c>
      <c r="AD425" s="64">
        <f t="shared" si="140"/>
        <v>-0.92325925925926644</v>
      </c>
      <c r="AE425" s="64">
        <f t="shared" si="141"/>
        <v>8.5301971065634627E-2</v>
      </c>
      <c r="AJ425" s="36" t="str">
        <f t="shared" si="142"/>
        <v/>
      </c>
    </row>
    <row r="426" spans="2:36" ht="15.75" thickBot="1" x14ac:dyDescent="0.3">
      <c r="B426" s="14" t="s">
        <v>59</v>
      </c>
      <c r="C426" s="14">
        <v>422</v>
      </c>
      <c r="D426" s="14">
        <v>422</v>
      </c>
      <c r="E426" s="44">
        <v>16.2</v>
      </c>
      <c r="F426" s="37">
        <f t="shared" si="152"/>
        <v>-2.7777777777778172E-2</v>
      </c>
      <c r="G426" s="37">
        <f t="shared" si="153"/>
        <v>-0.10000000000000142</v>
      </c>
      <c r="I426" s="33">
        <f t="shared" si="135"/>
        <v>4.5</v>
      </c>
      <c r="J426" s="34">
        <f t="shared" si="143"/>
        <v>-50.666666666667382</v>
      </c>
      <c r="K426" s="34">
        <f t="shared" si="144"/>
        <v>143.15</v>
      </c>
      <c r="L426" s="39">
        <f t="shared" si="145"/>
        <v>20.175075</v>
      </c>
      <c r="M426" s="40">
        <f t="shared" si="146"/>
        <v>163.325075</v>
      </c>
      <c r="O426" s="45">
        <f t="shared" si="147"/>
        <v>734.96283749999998</v>
      </c>
      <c r="P426" s="46">
        <f t="shared" si="156"/>
        <v>0.73496283750000002</v>
      </c>
      <c r="Q426" s="42">
        <f t="shared" si="148"/>
        <v>0.50696283749999682</v>
      </c>
      <c r="R426" s="46">
        <f t="shared" si="154"/>
        <v>0.46493076311717102</v>
      </c>
      <c r="S426" s="42">
        <f t="shared" si="149"/>
        <v>0</v>
      </c>
      <c r="T426" s="43">
        <f t="shared" si="155"/>
        <v>8.5301971065634627E-2</v>
      </c>
      <c r="V426" s="58">
        <f t="shared" si="150"/>
        <v>0</v>
      </c>
      <c r="W426" s="58">
        <f t="shared" si="151"/>
        <v>50.666666666667382</v>
      </c>
      <c r="Y426" s="61">
        <f t="shared" si="136"/>
        <v>18468</v>
      </c>
      <c r="Z426" s="61">
        <f t="shared" si="137"/>
        <v>18.468</v>
      </c>
      <c r="AA426" s="61">
        <f t="shared" si="138"/>
        <v>0</v>
      </c>
      <c r="AB426" s="63">
        <f t="shared" si="139"/>
        <v>0</v>
      </c>
      <c r="AD426" s="64">
        <f t="shared" si="140"/>
        <v>0</v>
      </c>
      <c r="AE426" s="64">
        <f t="shared" si="141"/>
        <v>8.5301971065634627E-2</v>
      </c>
      <c r="AJ426" s="36" t="str">
        <f t="shared" si="142"/>
        <v/>
      </c>
    </row>
    <row r="427" spans="2:36" ht="15.75" thickBot="1" x14ac:dyDescent="0.3">
      <c r="B427" s="14" t="s">
        <v>59</v>
      </c>
      <c r="C427" s="14">
        <v>423</v>
      </c>
      <c r="D427" s="14">
        <v>423</v>
      </c>
      <c r="E427" s="44">
        <v>16.399999999999999</v>
      </c>
      <c r="F427" s="37">
        <f t="shared" si="152"/>
        <v>0.1388888888888889</v>
      </c>
      <c r="G427" s="37">
        <f t="shared" si="153"/>
        <v>0.5</v>
      </c>
      <c r="I427" s="33">
        <f t="shared" si="135"/>
        <v>4.5555555555555554</v>
      </c>
      <c r="J427" s="34">
        <f t="shared" si="143"/>
        <v>253.33333333333334</v>
      </c>
      <c r="K427" s="34">
        <f t="shared" si="144"/>
        <v>143.15</v>
      </c>
      <c r="L427" s="39">
        <f t="shared" si="145"/>
        <v>20.676299999999998</v>
      </c>
      <c r="M427" s="40">
        <f t="shared" si="146"/>
        <v>417.15963333333332</v>
      </c>
      <c r="O427" s="45">
        <f t="shared" si="147"/>
        <v>1900.3938851851851</v>
      </c>
      <c r="P427" s="46">
        <f t="shared" si="156"/>
        <v>1.9003938851851851</v>
      </c>
      <c r="Q427" s="42">
        <f t="shared" si="148"/>
        <v>1.9003938851851851</v>
      </c>
      <c r="R427" s="46">
        <f t="shared" si="154"/>
        <v>0.46545865030750022</v>
      </c>
      <c r="S427" s="42">
        <f t="shared" si="149"/>
        <v>0</v>
      </c>
      <c r="T427" s="43">
        <f t="shared" si="155"/>
        <v>8.5301971065634627E-2</v>
      </c>
      <c r="V427" s="58">
        <f t="shared" si="150"/>
        <v>253.33333333333334</v>
      </c>
      <c r="W427" s="58">
        <f t="shared" si="151"/>
        <v>0</v>
      </c>
      <c r="Y427" s="61">
        <f t="shared" si="136"/>
        <v>18926.814814814814</v>
      </c>
      <c r="Z427" s="61">
        <f t="shared" si="137"/>
        <v>18.926814814814815</v>
      </c>
      <c r="AA427" s="61">
        <f t="shared" si="138"/>
        <v>0</v>
      </c>
      <c r="AB427" s="63">
        <f t="shared" si="139"/>
        <v>0</v>
      </c>
      <c r="AD427" s="64">
        <f t="shared" si="140"/>
        <v>0</v>
      </c>
      <c r="AE427" s="64">
        <f t="shared" si="141"/>
        <v>8.5301971065634627E-2</v>
      </c>
      <c r="AJ427" s="36" t="str">
        <f t="shared" si="142"/>
        <v/>
      </c>
    </row>
    <row r="428" spans="2:36" ht="15.75" thickBot="1" x14ac:dyDescent="0.3">
      <c r="B428" s="14" t="s">
        <v>59</v>
      </c>
      <c r="C428" s="14">
        <v>424</v>
      </c>
      <c r="D428" s="14">
        <v>424</v>
      </c>
      <c r="E428" s="44">
        <v>17.2</v>
      </c>
      <c r="F428" s="37">
        <f t="shared" si="152"/>
        <v>0.37500000000000039</v>
      </c>
      <c r="G428" s="37">
        <f t="shared" si="153"/>
        <v>1.3500000000000014</v>
      </c>
      <c r="I428" s="33">
        <f t="shared" si="135"/>
        <v>4.7777777777777777</v>
      </c>
      <c r="J428" s="34">
        <f t="shared" si="143"/>
        <v>684.00000000000068</v>
      </c>
      <c r="K428" s="34">
        <f t="shared" si="144"/>
        <v>143.15</v>
      </c>
      <c r="L428" s="39">
        <f t="shared" si="145"/>
        <v>22.742699999999996</v>
      </c>
      <c r="M428" s="40">
        <f t="shared" si="146"/>
        <v>849.89270000000067</v>
      </c>
      <c r="O428" s="45">
        <f t="shared" si="147"/>
        <v>4060.5984555555588</v>
      </c>
      <c r="P428" s="46">
        <f t="shared" si="156"/>
        <v>4.0605984555555583</v>
      </c>
      <c r="Q428" s="42">
        <f t="shared" si="148"/>
        <v>4.0605984555555583</v>
      </c>
      <c r="R428" s="46">
        <f t="shared" si="154"/>
        <v>0.46658659432293231</v>
      </c>
      <c r="S428" s="42">
        <f t="shared" si="149"/>
        <v>0</v>
      </c>
      <c r="T428" s="43">
        <f t="shared" si="155"/>
        <v>8.5301971065634627E-2</v>
      </c>
      <c r="V428" s="58">
        <f t="shared" si="150"/>
        <v>684.00000000000068</v>
      </c>
      <c r="W428" s="58">
        <f t="shared" si="151"/>
        <v>0</v>
      </c>
      <c r="Y428" s="61">
        <f t="shared" si="136"/>
        <v>20818.370370370369</v>
      </c>
      <c r="Z428" s="61">
        <f t="shared" si="137"/>
        <v>20.818370370370367</v>
      </c>
      <c r="AA428" s="61">
        <f t="shared" si="138"/>
        <v>0</v>
      </c>
      <c r="AB428" s="63">
        <f t="shared" si="139"/>
        <v>0</v>
      </c>
      <c r="AD428" s="64">
        <f t="shared" si="140"/>
        <v>0</v>
      </c>
      <c r="AE428" s="64">
        <f t="shared" si="141"/>
        <v>8.5301971065634627E-2</v>
      </c>
      <c r="AJ428" s="36" t="str">
        <f t="shared" si="142"/>
        <v/>
      </c>
    </row>
    <row r="429" spans="2:36" ht="15.75" thickBot="1" x14ac:dyDescent="0.3">
      <c r="B429" s="14" t="s">
        <v>59</v>
      </c>
      <c r="C429" s="14">
        <v>425</v>
      </c>
      <c r="D429" s="14">
        <v>425</v>
      </c>
      <c r="E429" s="44">
        <v>19.100000000000001</v>
      </c>
      <c r="F429" s="37">
        <f t="shared" si="152"/>
        <v>0.75000000000000022</v>
      </c>
      <c r="G429" s="37">
        <f t="shared" si="153"/>
        <v>2.7000000000000011</v>
      </c>
      <c r="I429" s="33">
        <f t="shared" si="135"/>
        <v>5.3055555555555562</v>
      </c>
      <c r="J429" s="34">
        <f t="shared" si="143"/>
        <v>1368.0000000000005</v>
      </c>
      <c r="K429" s="34">
        <f t="shared" si="144"/>
        <v>143.15</v>
      </c>
      <c r="L429" s="39">
        <f t="shared" si="145"/>
        <v>28.044768750000006</v>
      </c>
      <c r="M429" s="40">
        <f t="shared" si="146"/>
        <v>1539.1947687500005</v>
      </c>
      <c r="O429" s="45">
        <f t="shared" si="147"/>
        <v>8166.2833564236153</v>
      </c>
      <c r="P429" s="46">
        <f t="shared" si="156"/>
        <v>8.1662833564236159</v>
      </c>
      <c r="Q429" s="42">
        <f t="shared" si="148"/>
        <v>8.1662833564236159</v>
      </c>
      <c r="R429" s="46">
        <f t="shared" si="154"/>
        <v>0.46885500636638333</v>
      </c>
      <c r="S429" s="42">
        <f t="shared" si="149"/>
        <v>0</v>
      </c>
      <c r="T429" s="43">
        <f t="shared" si="155"/>
        <v>8.5301971065634627E-2</v>
      </c>
      <c r="V429" s="58">
        <f t="shared" si="150"/>
        <v>1368.0000000000005</v>
      </c>
      <c r="W429" s="58">
        <f t="shared" si="151"/>
        <v>0</v>
      </c>
      <c r="Y429" s="61">
        <f t="shared" si="136"/>
        <v>25671.814814814821</v>
      </c>
      <c r="Z429" s="61">
        <f t="shared" si="137"/>
        <v>25.67181481481482</v>
      </c>
      <c r="AA429" s="61">
        <f t="shared" si="138"/>
        <v>0</v>
      </c>
      <c r="AB429" s="63">
        <f t="shared" si="139"/>
        <v>0</v>
      </c>
      <c r="AD429" s="64">
        <f t="shared" si="140"/>
        <v>0</v>
      </c>
      <c r="AE429" s="64">
        <f t="shared" si="141"/>
        <v>8.5301971065634627E-2</v>
      </c>
      <c r="AJ429" s="36" t="str">
        <f t="shared" si="142"/>
        <v/>
      </c>
    </row>
    <row r="430" spans="2:36" ht="15.75" thickBot="1" x14ac:dyDescent="0.3">
      <c r="B430" s="14" t="s">
        <v>59</v>
      </c>
      <c r="C430" s="14">
        <v>426</v>
      </c>
      <c r="D430" s="14">
        <v>426</v>
      </c>
      <c r="E430" s="44">
        <v>22.6</v>
      </c>
      <c r="F430" s="37">
        <f t="shared" si="152"/>
        <v>1.1527777777777775</v>
      </c>
      <c r="G430" s="37">
        <f t="shared" si="153"/>
        <v>4.1499999999999986</v>
      </c>
      <c r="I430" s="33">
        <f t="shared" si="135"/>
        <v>6.2777777777777786</v>
      </c>
      <c r="J430" s="34">
        <f t="shared" si="143"/>
        <v>2102.6666666666661</v>
      </c>
      <c r="K430" s="34">
        <f t="shared" si="144"/>
        <v>143.15</v>
      </c>
      <c r="L430" s="39">
        <f t="shared" si="145"/>
        <v>39.264675000000004</v>
      </c>
      <c r="M430" s="40">
        <f t="shared" si="146"/>
        <v>2285.081341666666</v>
      </c>
      <c r="O430" s="45">
        <f t="shared" si="147"/>
        <v>14345.232867129627</v>
      </c>
      <c r="P430" s="46">
        <f t="shared" si="156"/>
        <v>14.345232867129628</v>
      </c>
      <c r="Q430" s="42">
        <f t="shared" si="148"/>
        <v>14.345232867129628</v>
      </c>
      <c r="R430" s="46">
        <f t="shared" si="154"/>
        <v>0.47283979327391934</v>
      </c>
      <c r="S430" s="42">
        <f t="shared" si="149"/>
        <v>0</v>
      </c>
      <c r="T430" s="43">
        <f t="shared" si="155"/>
        <v>8.5301971065634627E-2</v>
      </c>
      <c r="V430" s="58">
        <f t="shared" si="150"/>
        <v>2102.6666666666661</v>
      </c>
      <c r="W430" s="58">
        <f t="shared" si="151"/>
        <v>0</v>
      </c>
      <c r="Y430" s="61">
        <f t="shared" si="136"/>
        <v>35942.37037037038</v>
      </c>
      <c r="Z430" s="61">
        <f t="shared" si="137"/>
        <v>35.942370370370377</v>
      </c>
      <c r="AA430" s="61">
        <f t="shared" si="138"/>
        <v>0</v>
      </c>
      <c r="AB430" s="63">
        <f t="shared" si="139"/>
        <v>0</v>
      </c>
      <c r="AD430" s="64">
        <f t="shared" si="140"/>
        <v>0</v>
      </c>
      <c r="AE430" s="64">
        <f t="shared" si="141"/>
        <v>8.5301971065634627E-2</v>
      </c>
      <c r="AJ430" s="36" t="str">
        <f t="shared" si="142"/>
        <v/>
      </c>
    </row>
    <row r="431" spans="2:36" ht="15.75" thickBot="1" x14ac:dyDescent="0.3">
      <c r="B431" s="14" t="s">
        <v>59</v>
      </c>
      <c r="C431" s="14">
        <v>427</v>
      </c>
      <c r="D431" s="14">
        <v>427</v>
      </c>
      <c r="E431" s="44">
        <v>27.4</v>
      </c>
      <c r="F431" s="37">
        <f t="shared" si="152"/>
        <v>1.25</v>
      </c>
      <c r="G431" s="37">
        <f t="shared" si="153"/>
        <v>4.5</v>
      </c>
      <c r="I431" s="33">
        <f t="shared" si="135"/>
        <v>7.6111111111111107</v>
      </c>
      <c r="J431" s="34">
        <f t="shared" si="143"/>
        <v>2280</v>
      </c>
      <c r="K431" s="34">
        <f t="shared" si="144"/>
        <v>143.15</v>
      </c>
      <c r="L431" s="39">
        <f t="shared" si="145"/>
        <v>57.714674999999993</v>
      </c>
      <c r="M431" s="40">
        <f t="shared" si="146"/>
        <v>2480.8646749999998</v>
      </c>
      <c r="O431" s="45">
        <f t="shared" si="147"/>
        <v>18882.136693055552</v>
      </c>
      <c r="P431" s="46">
        <f t="shared" si="156"/>
        <v>18.882136693055553</v>
      </c>
      <c r="Q431" s="42">
        <f t="shared" si="148"/>
        <v>18.882136693055557</v>
      </c>
      <c r="R431" s="46">
        <f t="shared" si="154"/>
        <v>0.47808483124421253</v>
      </c>
      <c r="S431" s="42">
        <f t="shared" si="149"/>
        <v>0</v>
      </c>
      <c r="T431" s="43">
        <f t="shared" si="155"/>
        <v>8.5301971065634627E-2</v>
      </c>
      <c r="V431" s="58">
        <f t="shared" si="150"/>
        <v>2280</v>
      </c>
      <c r="W431" s="58">
        <f t="shared" si="151"/>
        <v>0</v>
      </c>
      <c r="Y431" s="61">
        <f t="shared" si="136"/>
        <v>52831.259259259255</v>
      </c>
      <c r="Z431" s="61">
        <f t="shared" si="137"/>
        <v>52.831259259259255</v>
      </c>
      <c r="AA431" s="61">
        <f t="shared" si="138"/>
        <v>0</v>
      </c>
      <c r="AB431" s="63">
        <f t="shared" si="139"/>
        <v>0</v>
      </c>
      <c r="AD431" s="64">
        <f t="shared" si="140"/>
        <v>0</v>
      </c>
      <c r="AE431" s="64">
        <f t="shared" si="141"/>
        <v>8.5301971065634627E-2</v>
      </c>
      <c r="AJ431" s="36" t="str">
        <f t="shared" si="142"/>
        <v/>
      </c>
    </row>
    <row r="432" spans="2:36" ht="15.75" thickBot="1" x14ac:dyDescent="0.3">
      <c r="B432" s="14" t="s">
        <v>59</v>
      </c>
      <c r="C432" s="14">
        <v>428</v>
      </c>
      <c r="D432" s="14">
        <v>428</v>
      </c>
      <c r="E432" s="44">
        <v>31.6</v>
      </c>
      <c r="F432" s="37">
        <f t="shared" si="152"/>
        <v>0.83333333333333326</v>
      </c>
      <c r="G432" s="37">
        <f t="shared" si="153"/>
        <v>3</v>
      </c>
      <c r="I432" s="33">
        <f t="shared" si="135"/>
        <v>8.7777777777777786</v>
      </c>
      <c r="J432" s="34">
        <f t="shared" si="143"/>
        <v>1519.9999999999998</v>
      </c>
      <c r="K432" s="34">
        <f t="shared" si="144"/>
        <v>143.15</v>
      </c>
      <c r="L432" s="39">
        <f t="shared" si="145"/>
        <v>76.764300000000006</v>
      </c>
      <c r="M432" s="40">
        <f t="shared" si="146"/>
        <v>1739.9142999999999</v>
      </c>
      <c r="O432" s="45">
        <f t="shared" si="147"/>
        <v>15272.581077777779</v>
      </c>
      <c r="P432" s="46">
        <f t="shared" si="156"/>
        <v>15.27258107777778</v>
      </c>
      <c r="Q432" s="42">
        <f t="shared" si="148"/>
        <v>15.27258107777778</v>
      </c>
      <c r="R432" s="46">
        <f t="shared" si="154"/>
        <v>0.48232721487692859</v>
      </c>
      <c r="S432" s="42">
        <f t="shared" si="149"/>
        <v>0</v>
      </c>
      <c r="T432" s="43">
        <f t="shared" si="155"/>
        <v>8.5301971065634627E-2</v>
      </c>
      <c r="V432" s="58">
        <f t="shared" si="150"/>
        <v>1519.9999999999998</v>
      </c>
      <c r="W432" s="58">
        <f t="shared" si="151"/>
        <v>0</v>
      </c>
      <c r="Y432" s="61">
        <f t="shared" si="136"/>
        <v>70269.037037037051</v>
      </c>
      <c r="Z432" s="61">
        <f t="shared" si="137"/>
        <v>70.269037037037052</v>
      </c>
      <c r="AA432" s="61">
        <f t="shared" si="138"/>
        <v>0</v>
      </c>
      <c r="AB432" s="63">
        <f t="shared" si="139"/>
        <v>0</v>
      </c>
      <c r="AD432" s="64">
        <f t="shared" si="140"/>
        <v>0</v>
      </c>
      <c r="AE432" s="64">
        <f t="shared" si="141"/>
        <v>8.5873579905140801E-2</v>
      </c>
      <c r="AJ432" s="36" t="str">
        <f t="shared" si="142"/>
        <v/>
      </c>
    </row>
    <row r="433" spans="2:36" ht="15.75" thickBot="1" x14ac:dyDescent="0.3">
      <c r="B433" s="14" t="s">
        <v>59</v>
      </c>
      <c r="C433" s="14">
        <v>429</v>
      </c>
      <c r="D433" s="14">
        <v>429</v>
      </c>
      <c r="E433" s="44">
        <v>33.4</v>
      </c>
      <c r="F433" s="37">
        <f t="shared" si="152"/>
        <v>0.26388888888888867</v>
      </c>
      <c r="G433" s="37">
        <f t="shared" si="153"/>
        <v>0.94999999999999929</v>
      </c>
      <c r="I433" s="33">
        <f t="shared" si="135"/>
        <v>9.2777777777777786</v>
      </c>
      <c r="J433" s="34">
        <f t="shared" si="143"/>
        <v>481.33333333333292</v>
      </c>
      <c r="K433" s="34">
        <f t="shared" si="144"/>
        <v>143.15</v>
      </c>
      <c r="L433" s="39">
        <f t="shared" si="145"/>
        <v>85.758675000000011</v>
      </c>
      <c r="M433" s="40">
        <f t="shared" si="146"/>
        <v>710.24200833333293</v>
      </c>
      <c r="O433" s="45">
        <f t="shared" si="147"/>
        <v>6589.4675217592558</v>
      </c>
      <c r="P433" s="46">
        <f t="shared" si="156"/>
        <v>6.5894675217592553</v>
      </c>
      <c r="Q433" s="42">
        <f t="shared" si="148"/>
        <v>6.5894675217592553</v>
      </c>
      <c r="R433" s="46">
        <f t="shared" si="154"/>
        <v>0.48415762252186173</v>
      </c>
      <c r="S433" s="42">
        <f t="shared" si="149"/>
        <v>0</v>
      </c>
      <c r="T433" s="43">
        <f t="shared" si="155"/>
        <v>8.5301971065634627E-2</v>
      </c>
      <c r="V433" s="58">
        <f t="shared" si="150"/>
        <v>481.33333333333292</v>
      </c>
      <c r="W433" s="58">
        <f t="shared" si="151"/>
        <v>0</v>
      </c>
      <c r="Y433" s="61">
        <f t="shared" si="136"/>
        <v>78502.370370370394</v>
      </c>
      <c r="Z433" s="61">
        <f t="shared" si="137"/>
        <v>78.5023703703704</v>
      </c>
      <c r="AA433" s="61">
        <f t="shared" si="138"/>
        <v>0</v>
      </c>
      <c r="AB433" s="63">
        <f t="shared" si="139"/>
        <v>0</v>
      </c>
      <c r="AD433" s="64">
        <f t="shared" si="140"/>
        <v>0</v>
      </c>
      <c r="AE433" s="64">
        <f t="shared" si="141"/>
        <v>8.6418485979456006E-2</v>
      </c>
      <c r="AJ433" s="36">
        <f t="shared" si="142"/>
        <v>2057.791822222222</v>
      </c>
    </row>
    <row r="434" spans="2:36" ht="15.75" thickBot="1" x14ac:dyDescent="0.3">
      <c r="B434" s="14" t="s">
        <v>59</v>
      </c>
      <c r="C434" s="14">
        <v>430</v>
      </c>
      <c r="D434" s="14">
        <v>430</v>
      </c>
      <c r="E434" s="44">
        <v>33.5</v>
      </c>
      <c r="F434" s="37">
        <f t="shared" si="152"/>
        <v>-8.3333333333333523E-2</v>
      </c>
      <c r="G434" s="37">
        <f t="shared" si="153"/>
        <v>-0.30000000000000071</v>
      </c>
      <c r="I434" s="33">
        <f t="shared" si="135"/>
        <v>9.3055555555555554</v>
      </c>
      <c r="J434" s="34">
        <f t="shared" si="143"/>
        <v>-152.00000000000034</v>
      </c>
      <c r="K434" s="34">
        <f t="shared" si="144"/>
        <v>143.15</v>
      </c>
      <c r="L434" s="39">
        <f t="shared" si="145"/>
        <v>86.27296874999999</v>
      </c>
      <c r="M434" s="40">
        <f t="shared" si="146"/>
        <v>229.42296875</v>
      </c>
      <c r="O434" s="45">
        <f t="shared" si="147"/>
        <v>2134.908181423611</v>
      </c>
      <c r="P434" s="46">
        <f t="shared" si="156"/>
        <v>2.1349081814236111</v>
      </c>
      <c r="Q434" s="42">
        <f t="shared" si="148"/>
        <v>0.72046373697916344</v>
      </c>
      <c r="R434" s="46">
        <f t="shared" si="154"/>
        <v>0.48475065257225719</v>
      </c>
      <c r="S434" s="42">
        <f t="shared" si="149"/>
        <v>2057.791822222222</v>
      </c>
      <c r="T434" s="43">
        <f t="shared" si="155"/>
        <v>8.5873579905140801E-2</v>
      </c>
      <c r="U434" s="65"/>
      <c r="V434" s="58">
        <f t="shared" si="150"/>
        <v>0</v>
      </c>
      <c r="W434" s="58">
        <f t="shared" si="151"/>
        <v>152.00000000000034</v>
      </c>
      <c r="Y434" s="61">
        <f t="shared" si="136"/>
        <v>78973.148148148146</v>
      </c>
      <c r="Z434" s="61">
        <f t="shared" si="137"/>
        <v>78.973148148148141</v>
      </c>
      <c r="AA434" s="61">
        <f t="shared" si="138"/>
        <v>3265.8888888888905</v>
      </c>
      <c r="AB434" s="63">
        <f t="shared" si="139"/>
        <v>3.2658888888888904</v>
      </c>
      <c r="AD434" s="64">
        <f t="shared" si="140"/>
        <v>-3.2658888888888904</v>
      </c>
      <c r="AE434" s="64">
        <f t="shared" si="141"/>
        <v>8.6946102710310558E-2</v>
      </c>
      <c r="AJ434" s="36">
        <f t="shared" si="142"/>
        <v>1961.6618675347222</v>
      </c>
    </row>
    <row r="435" spans="2:36" ht="15.75" thickBot="1" x14ac:dyDescent="0.3">
      <c r="B435" s="14" t="s">
        <v>59</v>
      </c>
      <c r="C435" s="14">
        <v>431</v>
      </c>
      <c r="D435" s="14">
        <v>431</v>
      </c>
      <c r="E435" s="44">
        <v>32.799999999999997</v>
      </c>
      <c r="F435" s="37">
        <f t="shared" si="152"/>
        <v>-0.2222222222222224</v>
      </c>
      <c r="G435" s="37">
        <f t="shared" si="153"/>
        <v>-0.80000000000000071</v>
      </c>
      <c r="I435" s="33">
        <f t="shared" si="135"/>
        <v>9.1111111111111107</v>
      </c>
      <c r="J435" s="34">
        <f t="shared" si="143"/>
        <v>-405.33333333333366</v>
      </c>
      <c r="K435" s="34">
        <f t="shared" si="144"/>
        <v>143.15</v>
      </c>
      <c r="L435" s="39">
        <f t="shared" si="145"/>
        <v>82.705199999999991</v>
      </c>
      <c r="M435" s="40">
        <f t="shared" si="146"/>
        <v>225.8552</v>
      </c>
      <c r="O435" s="45">
        <f t="shared" si="147"/>
        <v>2057.791822222222</v>
      </c>
      <c r="P435" s="46">
        <f t="shared" si="156"/>
        <v>2.0577918222222218</v>
      </c>
      <c r="Q435" s="42">
        <f t="shared" si="148"/>
        <v>-1.6352452148148175</v>
      </c>
      <c r="R435" s="46">
        <f t="shared" si="154"/>
        <v>0.48532226141176338</v>
      </c>
      <c r="S435" s="42">
        <f t="shared" si="149"/>
        <v>1961.6618675347222</v>
      </c>
      <c r="T435" s="43">
        <f t="shared" si="155"/>
        <v>8.6418485979456006E-2</v>
      </c>
      <c r="U435" s="65"/>
      <c r="V435" s="58">
        <f t="shared" si="150"/>
        <v>0</v>
      </c>
      <c r="W435" s="58">
        <f t="shared" si="151"/>
        <v>405.33333333333366</v>
      </c>
      <c r="Y435" s="61">
        <f t="shared" si="136"/>
        <v>75707.259259259255</v>
      </c>
      <c r="Z435" s="61">
        <f t="shared" si="137"/>
        <v>75.70725925925926</v>
      </c>
      <c r="AA435" s="61">
        <f t="shared" si="138"/>
        <v>4097.6666666666715</v>
      </c>
      <c r="AB435" s="63">
        <f t="shared" si="139"/>
        <v>4.0976666666666715</v>
      </c>
      <c r="AD435" s="64">
        <f t="shared" si="140"/>
        <v>-4.0976666666666715</v>
      </c>
      <c r="AE435" s="64">
        <f t="shared" si="141"/>
        <v>8.7468045824363419E-2</v>
      </c>
      <c r="AJ435" s="36">
        <f t="shared" si="142"/>
        <v>1899.420231076389</v>
      </c>
    </row>
    <row r="436" spans="2:36" ht="15.75" thickBot="1" x14ac:dyDescent="0.3">
      <c r="B436" s="14" t="s">
        <v>59</v>
      </c>
      <c r="C436" s="14">
        <v>432</v>
      </c>
      <c r="D436" s="14">
        <v>432</v>
      </c>
      <c r="E436" s="44">
        <v>31.9</v>
      </c>
      <c r="F436" s="37">
        <f t="shared" si="152"/>
        <v>-0.20833333333333284</v>
      </c>
      <c r="G436" s="37">
        <f t="shared" si="153"/>
        <v>-0.74999999999999822</v>
      </c>
      <c r="I436" s="33">
        <f t="shared" si="135"/>
        <v>8.8611111111111107</v>
      </c>
      <c r="J436" s="34">
        <f t="shared" si="143"/>
        <v>-379.99999999999909</v>
      </c>
      <c r="K436" s="34">
        <f t="shared" si="144"/>
        <v>143.15</v>
      </c>
      <c r="L436" s="39">
        <f t="shared" si="145"/>
        <v>78.228768749999986</v>
      </c>
      <c r="M436" s="40">
        <f t="shared" si="146"/>
        <v>221.37876875000001</v>
      </c>
      <c r="O436" s="45">
        <f t="shared" si="147"/>
        <v>1961.6618675347222</v>
      </c>
      <c r="P436" s="46">
        <f t="shared" si="156"/>
        <v>1.9616618675347222</v>
      </c>
      <c r="Q436" s="42">
        <f t="shared" si="148"/>
        <v>-1.4055603546874917</v>
      </c>
      <c r="R436" s="46">
        <f t="shared" si="154"/>
        <v>0.48586716748607855</v>
      </c>
      <c r="S436" s="42">
        <f t="shared" si="149"/>
        <v>1899.420231076389</v>
      </c>
      <c r="T436" s="43">
        <f t="shared" si="155"/>
        <v>8.6946102710310558E-2</v>
      </c>
      <c r="U436" s="65"/>
      <c r="V436" s="58">
        <f t="shared" si="150"/>
        <v>0</v>
      </c>
      <c r="W436" s="58">
        <f t="shared" si="151"/>
        <v>379.99999999999909</v>
      </c>
      <c r="Y436" s="61">
        <f t="shared" si="136"/>
        <v>71609.592592592584</v>
      </c>
      <c r="Z436" s="61">
        <f t="shared" si="137"/>
        <v>71.609592592592577</v>
      </c>
      <c r="AA436" s="61">
        <f t="shared" si="138"/>
        <v>2668.4444444444234</v>
      </c>
      <c r="AB436" s="63">
        <f t="shared" si="139"/>
        <v>2.6684444444444235</v>
      </c>
      <c r="AD436" s="64">
        <f t="shared" si="140"/>
        <v>-2.6684444444444235</v>
      </c>
      <c r="AE436" s="64">
        <f t="shared" si="141"/>
        <v>8.7975997973668979E-2</v>
      </c>
      <c r="AJ436" s="36">
        <f t="shared" si="142"/>
        <v>1878.9952105902778</v>
      </c>
    </row>
    <row r="437" spans="2:36" ht="15.75" thickBot="1" x14ac:dyDescent="0.3">
      <c r="B437" s="14" t="s">
        <v>59</v>
      </c>
      <c r="C437" s="14">
        <v>433</v>
      </c>
      <c r="D437" s="14">
        <v>433</v>
      </c>
      <c r="E437" s="44">
        <v>31.3</v>
      </c>
      <c r="F437" s="37">
        <f t="shared" si="152"/>
        <v>-0.11111111111111072</v>
      </c>
      <c r="G437" s="37">
        <f t="shared" si="153"/>
        <v>-0.39999999999999858</v>
      </c>
      <c r="I437" s="33">
        <f t="shared" si="135"/>
        <v>8.6944444444444446</v>
      </c>
      <c r="J437" s="34">
        <f t="shared" si="143"/>
        <v>-202.66666666666595</v>
      </c>
      <c r="K437" s="34">
        <f t="shared" si="144"/>
        <v>143.15</v>
      </c>
      <c r="L437" s="39">
        <f t="shared" si="145"/>
        <v>75.313668750000005</v>
      </c>
      <c r="M437" s="40">
        <f t="shared" si="146"/>
        <v>218.46366875000001</v>
      </c>
      <c r="O437" s="45">
        <f t="shared" si="147"/>
        <v>1899.420231076389</v>
      </c>
      <c r="P437" s="46">
        <f t="shared" si="156"/>
        <v>1.899420231076389</v>
      </c>
      <c r="Q437" s="42">
        <f t="shared" si="148"/>
        <v>0.13734615700232117</v>
      </c>
      <c r="R437" s="46">
        <f t="shared" si="154"/>
        <v>0.48639478421693311</v>
      </c>
      <c r="S437" s="42">
        <f t="shared" si="149"/>
        <v>1878.9952105902778</v>
      </c>
      <c r="T437" s="43">
        <f t="shared" si="155"/>
        <v>8.7468045824363419E-2</v>
      </c>
      <c r="U437" s="65"/>
      <c r="V437" s="58">
        <f t="shared" si="150"/>
        <v>0</v>
      </c>
      <c r="W437" s="58">
        <f t="shared" si="151"/>
        <v>202.66666666666595</v>
      </c>
      <c r="Y437" s="61">
        <f t="shared" si="136"/>
        <v>68941.148148148161</v>
      </c>
      <c r="Z437" s="61">
        <f t="shared" si="137"/>
        <v>68.941148148148159</v>
      </c>
      <c r="AA437" s="61">
        <f t="shared" si="138"/>
        <v>878.22222222221899</v>
      </c>
      <c r="AB437" s="63">
        <f t="shared" si="139"/>
        <v>0.87822222222221902</v>
      </c>
      <c r="AD437" s="64">
        <f t="shared" si="140"/>
        <v>-0.87822222222221902</v>
      </c>
      <c r="AE437" s="64">
        <f t="shared" si="141"/>
        <v>8.8446209674286264E-2</v>
      </c>
      <c r="AJ437" s="36">
        <f t="shared" si="142"/>
        <v>1828.6277375</v>
      </c>
    </row>
    <row r="438" spans="2:36" ht="15.75" thickBot="1" x14ac:dyDescent="0.3">
      <c r="B438" s="14" t="s">
        <v>59</v>
      </c>
      <c r="C438" s="14">
        <v>434</v>
      </c>
      <c r="D438" s="14">
        <v>434</v>
      </c>
      <c r="E438" s="44">
        <v>31.1</v>
      </c>
      <c r="F438" s="37">
        <f t="shared" si="152"/>
        <v>-9.7222222222222127E-2</v>
      </c>
      <c r="G438" s="37">
        <f t="shared" si="153"/>
        <v>-0.34999999999999964</v>
      </c>
      <c r="I438" s="33">
        <f t="shared" si="135"/>
        <v>8.6388888888888893</v>
      </c>
      <c r="J438" s="34">
        <f t="shared" si="143"/>
        <v>-177.33333333333317</v>
      </c>
      <c r="K438" s="34">
        <f t="shared" si="144"/>
        <v>143.15</v>
      </c>
      <c r="L438" s="39">
        <f t="shared" si="145"/>
        <v>74.354268750000003</v>
      </c>
      <c r="M438" s="40">
        <f t="shared" si="146"/>
        <v>217.50426874999999</v>
      </c>
      <c r="O438" s="45">
        <f t="shared" si="147"/>
        <v>1878.9952105902778</v>
      </c>
      <c r="P438" s="46">
        <f t="shared" si="156"/>
        <v>1.8789952105902779</v>
      </c>
      <c r="Q438" s="42">
        <f t="shared" si="148"/>
        <v>0.34703224762731627</v>
      </c>
      <c r="R438" s="46">
        <f t="shared" si="154"/>
        <v>0.48691672733098595</v>
      </c>
      <c r="S438" s="42">
        <f t="shared" si="149"/>
        <v>1828.6277375</v>
      </c>
      <c r="T438" s="43">
        <f t="shared" si="155"/>
        <v>8.7975997973668979E-2</v>
      </c>
      <c r="U438" s="65"/>
      <c r="V438" s="58">
        <f t="shared" si="150"/>
        <v>0</v>
      </c>
      <c r="W438" s="58">
        <f t="shared" si="151"/>
        <v>177.33333333333317</v>
      </c>
      <c r="Y438" s="61">
        <f t="shared" si="136"/>
        <v>68062.925925925942</v>
      </c>
      <c r="Z438" s="61">
        <f t="shared" si="137"/>
        <v>68.062925925925938</v>
      </c>
      <c r="AA438" s="61">
        <f t="shared" si="138"/>
        <v>2170.9259259259416</v>
      </c>
      <c r="AB438" s="63">
        <f t="shared" si="139"/>
        <v>2.1709259259259417</v>
      </c>
      <c r="AD438" s="64">
        <f t="shared" si="140"/>
        <v>-2.1709259259259417</v>
      </c>
      <c r="AE438" s="64">
        <f t="shared" si="141"/>
        <v>8.8854030374951778E-2</v>
      </c>
      <c r="AJ438" s="36">
        <f t="shared" si="142"/>
        <v>1692.7621222222222</v>
      </c>
    </row>
    <row r="439" spans="2:36" ht="15.75" thickBot="1" x14ac:dyDescent="0.3">
      <c r="B439" s="14" t="s">
        <v>59</v>
      </c>
      <c r="C439" s="14">
        <v>435</v>
      </c>
      <c r="D439" s="14">
        <v>435</v>
      </c>
      <c r="E439" s="44">
        <v>30.6</v>
      </c>
      <c r="F439" s="37">
        <f t="shared" si="152"/>
        <v>-0.26388888888888917</v>
      </c>
      <c r="G439" s="37">
        <f t="shared" si="153"/>
        <v>-0.95000000000000107</v>
      </c>
      <c r="I439" s="33">
        <f t="shared" si="135"/>
        <v>8.5</v>
      </c>
      <c r="J439" s="34">
        <f t="shared" si="143"/>
        <v>-481.33333333333383</v>
      </c>
      <c r="K439" s="34">
        <f t="shared" si="144"/>
        <v>143.15</v>
      </c>
      <c r="L439" s="39">
        <f t="shared" si="145"/>
        <v>71.982675</v>
      </c>
      <c r="M439" s="40">
        <f t="shared" si="146"/>
        <v>215.13267500000001</v>
      </c>
      <c r="O439" s="45">
        <f t="shared" si="147"/>
        <v>1828.6277375</v>
      </c>
      <c r="P439" s="46">
        <f t="shared" si="156"/>
        <v>1.8286277375</v>
      </c>
      <c r="Q439" s="42">
        <f t="shared" si="148"/>
        <v>-2.2627055958333382</v>
      </c>
      <c r="R439" s="46">
        <f t="shared" si="154"/>
        <v>0.4874246794802915</v>
      </c>
      <c r="S439" s="42">
        <f t="shared" si="149"/>
        <v>1692.7621222222222</v>
      </c>
      <c r="T439" s="43">
        <f t="shared" si="155"/>
        <v>8.8446209674286264E-2</v>
      </c>
      <c r="U439" s="65"/>
      <c r="V439" s="58">
        <f t="shared" si="150"/>
        <v>0</v>
      </c>
      <c r="W439" s="58">
        <f t="shared" si="151"/>
        <v>481.33333333333383</v>
      </c>
      <c r="Y439" s="61">
        <f t="shared" si="136"/>
        <v>65892</v>
      </c>
      <c r="Z439" s="61">
        <f t="shared" si="137"/>
        <v>65.891999999999996</v>
      </c>
      <c r="AA439" s="61">
        <f t="shared" si="138"/>
        <v>5891.407407407416</v>
      </c>
      <c r="AB439" s="63">
        <f t="shared" si="139"/>
        <v>5.8914074074074163</v>
      </c>
      <c r="AD439" s="64">
        <f t="shared" si="140"/>
        <v>-5.8914074074074163</v>
      </c>
      <c r="AE439" s="64">
        <f t="shared" si="141"/>
        <v>8.9180248594473377E-2</v>
      </c>
      <c r="AJ439" s="36">
        <f t="shared" si="142"/>
        <v>1468.1545223958335</v>
      </c>
    </row>
    <row r="440" spans="2:36" ht="15.75" thickBot="1" x14ac:dyDescent="0.3">
      <c r="B440" s="14" t="s">
        <v>59</v>
      </c>
      <c r="C440" s="14">
        <v>436</v>
      </c>
      <c r="D440" s="14">
        <v>436</v>
      </c>
      <c r="E440" s="44">
        <v>29.2</v>
      </c>
      <c r="F440" s="37">
        <f t="shared" si="152"/>
        <v>-0.54166666666666696</v>
      </c>
      <c r="G440" s="37">
        <f t="shared" si="153"/>
        <v>-1.9500000000000011</v>
      </c>
      <c r="I440" s="33">
        <f t="shared" si="135"/>
        <v>8.1111111111111107</v>
      </c>
      <c r="J440" s="34">
        <f t="shared" si="143"/>
        <v>-988.00000000000057</v>
      </c>
      <c r="K440" s="34">
        <f t="shared" si="144"/>
        <v>143.15</v>
      </c>
      <c r="L440" s="39">
        <f t="shared" si="145"/>
        <v>65.546699999999987</v>
      </c>
      <c r="M440" s="40">
        <f t="shared" si="146"/>
        <v>208.69669999999999</v>
      </c>
      <c r="O440" s="45">
        <f t="shared" si="147"/>
        <v>1692.7621222222222</v>
      </c>
      <c r="P440" s="46">
        <f t="shared" si="156"/>
        <v>1.6927621222222222</v>
      </c>
      <c r="Q440" s="42">
        <f t="shared" si="148"/>
        <v>-6.3210156555555601</v>
      </c>
      <c r="R440" s="46">
        <f t="shared" si="154"/>
        <v>0.48789489118090879</v>
      </c>
      <c r="S440" s="42">
        <f t="shared" si="149"/>
        <v>1468.1545223958335</v>
      </c>
      <c r="T440" s="43">
        <f t="shared" si="155"/>
        <v>8.8854030374951778E-2</v>
      </c>
      <c r="U440" s="65"/>
      <c r="V440" s="58">
        <f t="shared" si="150"/>
        <v>0</v>
      </c>
      <c r="W440" s="58">
        <f t="shared" si="151"/>
        <v>988.00000000000057</v>
      </c>
      <c r="Y440" s="61">
        <f t="shared" si="136"/>
        <v>60000.592592592584</v>
      </c>
      <c r="Z440" s="61">
        <f t="shared" si="137"/>
        <v>60.000592592592582</v>
      </c>
      <c r="AA440" s="61">
        <f t="shared" si="138"/>
        <v>9834.2592592592482</v>
      </c>
      <c r="AB440" s="63">
        <f t="shared" si="139"/>
        <v>9.8342592592592482</v>
      </c>
      <c r="AD440" s="64">
        <f t="shared" si="140"/>
        <v>-9.8342592592592482</v>
      </c>
      <c r="AE440" s="64">
        <f t="shared" si="141"/>
        <v>8.9417036878809794E-2</v>
      </c>
      <c r="AJ440" s="36">
        <f t="shared" si="142"/>
        <v>1174.385590277778</v>
      </c>
    </row>
    <row r="441" spans="2:36" ht="15.75" thickBot="1" x14ac:dyDescent="0.3">
      <c r="B441" s="14" t="s">
        <v>59</v>
      </c>
      <c r="C441" s="14">
        <v>437</v>
      </c>
      <c r="D441" s="14">
        <v>437</v>
      </c>
      <c r="E441" s="44">
        <v>26.7</v>
      </c>
      <c r="F441" s="37">
        <f t="shared" si="152"/>
        <v>-0.86111111111111094</v>
      </c>
      <c r="G441" s="37">
        <f t="shared" si="153"/>
        <v>-3.0999999999999996</v>
      </c>
      <c r="I441" s="33">
        <f t="shared" si="135"/>
        <v>7.416666666666667</v>
      </c>
      <c r="J441" s="34">
        <f t="shared" si="143"/>
        <v>-1570.6666666666663</v>
      </c>
      <c r="K441" s="34">
        <f t="shared" si="144"/>
        <v>143.15</v>
      </c>
      <c r="L441" s="39">
        <f t="shared" si="145"/>
        <v>54.803418750000006</v>
      </c>
      <c r="M441" s="40">
        <f t="shared" si="146"/>
        <v>197.95341875000003</v>
      </c>
      <c r="O441" s="45">
        <f t="shared" si="147"/>
        <v>1468.1545223958335</v>
      </c>
      <c r="P441" s="46">
        <f t="shared" si="156"/>
        <v>1.4681545223958334</v>
      </c>
      <c r="Q441" s="42">
        <f t="shared" si="148"/>
        <v>-10.180956588715274</v>
      </c>
      <c r="R441" s="46">
        <f t="shared" si="154"/>
        <v>0.48830271188157431</v>
      </c>
      <c r="S441" s="42">
        <f t="shared" si="149"/>
        <v>1174.385590277778</v>
      </c>
      <c r="T441" s="43">
        <f t="shared" si="155"/>
        <v>8.9180248594473377E-2</v>
      </c>
      <c r="U441" s="65">
        <f>SUM(S434:S447)</f>
        <v>15900.930117881946</v>
      </c>
      <c r="V441" s="58">
        <f t="shared" si="150"/>
        <v>0</v>
      </c>
      <c r="W441" s="58">
        <f t="shared" si="151"/>
        <v>1570.6666666666663</v>
      </c>
      <c r="Y441" s="61">
        <f t="shared" si="136"/>
        <v>50166.333333333336</v>
      </c>
      <c r="Z441" s="61">
        <f t="shared" si="137"/>
        <v>50.166333333333334</v>
      </c>
      <c r="AA441" s="61">
        <f t="shared" si="138"/>
        <v>12940.407407407409</v>
      </c>
      <c r="AB441" s="63">
        <f t="shared" si="139"/>
        <v>12.94040740740741</v>
      </c>
      <c r="AD441" s="64">
        <f t="shared" si="140"/>
        <v>-12.94040740740741</v>
      </c>
      <c r="AE441" s="64">
        <f t="shared" si="141"/>
        <v>8.9572257690297058E-2</v>
      </c>
      <c r="AJ441" s="36">
        <f t="shared" si="142"/>
        <v>852.43782361111118</v>
      </c>
    </row>
    <row r="442" spans="2:36" ht="15.75" thickBot="1" x14ac:dyDescent="0.3">
      <c r="B442" s="14" t="s">
        <v>59</v>
      </c>
      <c r="C442" s="14">
        <v>438</v>
      </c>
      <c r="D442" s="14">
        <v>438</v>
      </c>
      <c r="E442" s="44">
        <v>23</v>
      </c>
      <c r="F442" s="37">
        <f t="shared" si="152"/>
        <v>-1.1805555555555556</v>
      </c>
      <c r="G442" s="37">
        <f t="shared" si="153"/>
        <v>-4.25</v>
      </c>
      <c r="I442" s="33">
        <f t="shared" si="135"/>
        <v>6.3888888888888893</v>
      </c>
      <c r="J442" s="34">
        <f t="shared" si="143"/>
        <v>-2153.3333333333335</v>
      </c>
      <c r="K442" s="34">
        <f t="shared" si="144"/>
        <v>143.15</v>
      </c>
      <c r="L442" s="39">
        <f t="shared" si="145"/>
        <v>40.666875000000005</v>
      </c>
      <c r="M442" s="40">
        <f t="shared" si="146"/>
        <v>183.81687500000001</v>
      </c>
      <c r="O442" s="45">
        <f t="shared" si="147"/>
        <v>1174.385590277778</v>
      </c>
      <c r="P442" s="46">
        <f t="shared" si="156"/>
        <v>1.174385590277778</v>
      </c>
      <c r="Q442" s="42">
        <f t="shared" si="148"/>
        <v>-12.58302181712963</v>
      </c>
      <c r="R442" s="46">
        <f t="shared" si="154"/>
        <v>0.48862893010109593</v>
      </c>
      <c r="S442" s="42">
        <f t="shared" si="149"/>
        <v>852.43782361111118</v>
      </c>
      <c r="T442" s="43">
        <f t="shared" si="155"/>
        <v>8.9417036878809794E-2</v>
      </c>
      <c r="U442" s="65">
        <f>U441/1000</f>
        <v>15.900930117881947</v>
      </c>
      <c r="V442" s="58">
        <f t="shared" si="150"/>
        <v>0</v>
      </c>
      <c r="W442" s="58">
        <f t="shared" si="151"/>
        <v>2153.3333333333335</v>
      </c>
      <c r="Y442" s="61">
        <f t="shared" si="136"/>
        <v>37225.925925925927</v>
      </c>
      <c r="Z442" s="61">
        <f t="shared" si="137"/>
        <v>37.225925925925928</v>
      </c>
      <c r="AA442" s="61">
        <f t="shared" si="138"/>
        <v>13916.444444444449</v>
      </c>
      <c r="AB442" s="63">
        <f t="shared" si="139"/>
        <v>13.91644444444445</v>
      </c>
      <c r="AD442" s="64">
        <f t="shared" si="140"/>
        <v>-13.91644444444445</v>
      </c>
      <c r="AE442" s="64">
        <f t="shared" si="141"/>
        <v>8.9660016253134633E-2</v>
      </c>
      <c r="AJ442" s="36">
        <f t="shared" si="142"/>
        <v>558.79492135416672</v>
      </c>
    </row>
    <row r="443" spans="2:36" ht="15.75" thickBot="1" x14ac:dyDescent="0.3">
      <c r="B443" s="14" t="s">
        <v>59</v>
      </c>
      <c r="C443" s="14">
        <v>439</v>
      </c>
      <c r="D443" s="14">
        <v>439</v>
      </c>
      <c r="E443" s="44">
        <v>18.2</v>
      </c>
      <c r="F443" s="37">
        <f t="shared" si="152"/>
        <v>-1.4027777777777777</v>
      </c>
      <c r="G443" s="37">
        <f t="shared" si="153"/>
        <v>-5.05</v>
      </c>
      <c r="I443" s="33">
        <f t="shared" si="135"/>
        <v>5.0555555555555554</v>
      </c>
      <c r="J443" s="34">
        <f t="shared" si="143"/>
        <v>-2558.6666666666665</v>
      </c>
      <c r="K443" s="34">
        <f t="shared" si="144"/>
        <v>143.15</v>
      </c>
      <c r="L443" s="39">
        <f t="shared" si="145"/>
        <v>25.464074999999998</v>
      </c>
      <c r="M443" s="40">
        <f t="shared" si="146"/>
        <v>168.61407500000001</v>
      </c>
      <c r="O443" s="45">
        <f t="shared" si="147"/>
        <v>852.43782361111118</v>
      </c>
      <c r="P443" s="46">
        <f t="shared" si="156"/>
        <v>0.8524378236111112</v>
      </c>
      <c r="Q443" s="42">
        <f t="shared" si="148"/>
        <v>-12.08304365787037</v>
      </c>
      <c r="R443" s="46">
        <f t="shared" si="154"/>
        <v>0.48886571838543236</v>
      </c>
      <c r="S443" s="42">
        <f t="shared" si="149"/>
        <v>558.79492135416672</v>
      </c>
      <c r="T443" s="43">
        <f t="shared" si="155"/>
        <v>8.9572257690297058E-2</v>
      </c>
      <c r="U443" s="65"/>
      <c r="V443" s="58">
        <f t="shared" si="150"/>
        <v>0</v>
      </c>
      <c r="W443" s="58">
        <f t="shared" si="151"/>
        <v>2558.6666666666665</v>
      </c>
      <c r="Y443" s="61">
        <f t="shared" si="136"/>
        <v>23309.481481481478</v>
      </c>
      <c r="Z443" s="61">
        <f t="shared" si="137"/>
        <v>23.309481481481477</v>
      </c>
      <c r="AA443" s="61">
        <f t="shared" si="138"/>
        <v>11599.148148148144</v>
      </c>
      <c r="AB443" s="63">
        <f t="shared" si="139"/>
        <v>11.599148148148144</v>
      </c>
      <c r="AD443" s="64">
        <f t="shared" si="140"/>
        <v>-11.599148148148144</v>
      </c>
      <c r="AE443" s="64">
        <f t="shared" si="141"/>
        <v>8.9702314731915492E-2</v>
      </c>
      <c r="AJ443" s="36">
        <f t="shared" si="142"/>
        <v>315.93082621527776</v>
      </c>
    </row>
    <row r="444" spans="2:36" ht="15.75" thickBot="1" x14ac:dyDescent="0.3">
      <c r="B444" s="14" t="s">
        <v>59</v>
      </c>
      <c r="C444" s="14">
        <v>440</v>
      </c>
      <c r="D444" s="14">
        <v>440</v>
      </c>
      <c r="E444" s="44">
        <v>12.9</v>
      </c>
      <c r="F444" s="37">
        <f t="shared" si="152"/>
        <v>-1.4583333333333333</v>
      </c>
      <c r="G444" s="37">
        <f t="shared" si="153"/>
        <v>-5.25</v>
      </c>
      <c r="I444" s="33">
        <f t="shared" si="135"/>
        <v>3.5833333333333335</v>
      </c>
      <c r="J444" s="34">
        <f t="shared" si="143"/>
        <v>-2660</v>
      </c>
      <c r="K444" s="34">
        <f t="shared" si="144"/>
        <v>143.15</v>
      </c>
      <c r="L444" s="39">
        <f t="shared" si="145"/>
        <v>12.79276875</v>
      </c>
      <c r="M444" s="40">
        <f t="shared" si="146"/>
        <v>155.94276875</v>
      </c>
      <c r="O444" s="45">
        <f t="shared" si="147"/>
        <v>558.79492135416672</v>
      </c>
      <c r="P444" s="46">
        <f t="shared" si="156"/>
        <v>0.55879492135416675</v>
      </c>
      <c r="Q444" s="42">
        <f t="shared" si="148"/>
        <v>-8.9728717453124993</v>
      </c>
      <c r="R444" s="46">
        <f t="shared" si="154"/>
        <v>0.48902093919691964</v>
      </c>
      <c r="S444" s="42">
        <f t="shared" si="149"/>
        <v>315.93082621527776</v>
      </c>
      <c r="T444" s="43">
        <f t="shared" si="155"/>
        <v>8.9660016253134633E-2</v>
      </c>
      <c r="U444" s="65"/>
      <c r="V444" s="58">
        <f t="shared" si="150"/>
        <v>0</v>
      </c>
      <c r="W444" s="58">
        <f t="shared" si="151"/>
        <v>2660</v>
      </c>
      <c r="Y444" s="61">
        <f t="shared" si="136"/>
        <v>11710.333333333334</v>
      </c>
      <c r="Z444" s="61">
        <f t="shared" si="137"/>
        <v>11.710333333333335</v>
      </c>
      <c r="AA444" s="61">
        <f t="shared" si="138"/>
        <v>7538.0740740740748</v>
      </c>
      <c r="AB444" s="63">
        <f t="shared" si="139"/>
        <v>7.5380740740740748</v>
      </c>
      <c r="AD444" s="64">
        <f t="shared" si="140"/>
        <v>-7.5380740740740748</v>
      </c>
      <c r="AE444" s="64">
        <f t="shared" si="141"/>
        <v>8.9716686945987639E-2</v>
      </c>
      <c r="AJ444" s="36">
        <f t="shared" si="142"/>
        <v>152.27452361111111</v>
      </c>
    </row>
    <row r="445" spans="2:36" ht="15.75" thickBot="1" x14ac:dyDescent="0.3">
      <c r="B445" s="14" t="s">
        <v>59</v>
      </c>
      <c r="C445" s="14">
        <v>441</v>
      </c>
      <c r="D445" s="14">
        <v>441</v>
      </c>
      <c r="E445" s="44">
        <v>7.7</v>
      </c>
      <c r="F445" s="37">
        <f t="shared" si="152"/>
        <v>-1.2638888888888891</v>
      </c>
      <c r="G445" s="37">
        <f t="shared" si="153"/>
        <v>-4.5500000000000007</v>
      </c>
      <c r="I445" s="33">
        <f t="shared" si="135"/>
        <v>2.1388888888888888</v>
      </c>
      <c r="J445" s="34">
        <f t="shared" si="143"/>
        <v>-2305.3333333333335</v>
      </c>
      <c r="K445" s="34">
        <f t="shared" si="144"/>
        <v>143.15</v>
      </c>
      <c r="L445" s="39">
        <f t="shared" si="145"/>
        <v>4.5579187499999998</v>
      </c>
      <c r="M445" s="40">
        <f t="shared" si="146"/>
        <v>147.70791875</v>
      </c>
      <c r="O445" s="45">
        <f t="shared" si="147"/>
        <v>315.93082621527776</v>
      </c>
      <c r="P445" s="46">
        <f t="shared" si="156"/>
        <v>0.31593082621527774</v>
      </c>
      <c r="Q445" s="42">
        <f t="shared" si="148"/>
        <v>-4.6149210256365736</v>
      </c>
      <c r="R445" s="46">
        <f t="shared" si="154"/>
        <v>0.48910869775975724</v>
      </c>
      <c r="S445" s="42">
        <f t="shared" si="149"/>
        <v>152.27452361111111</v>
      </c>
      <c r="T445" s="43">
        <f t="shared" si="155"/>
        <v>8.9702314731915492E-2</v>
      </c>
      <c r="U445" s="65"/>
      <c r="V445" s="58">
        <f t="shared" si="150"/>
        <v>0</v>
      </c>
      <c r="W445" s="58">
        <f t="shared" si="151"/>
        <v>2305.3333333333335</v>
      </c>
      <c r="Y445" s="61">
        <f t="shared" si="136"/>
        <v>4172.2592592592591</v>
      </c>
      <c r="Z445" s="61">
        <f t="shared" si="137"/>
        <v>4.1722592592592589</v>
      </c>
      <c r="AA445" s="61">
        <f t="shared" si="138"/>
        <v>3156.1111111111109</v>
      </c>
      <c r="AB445" s="63">
        <f t="shared" si="139"/>
        <v>3.1561111111111106</v>
      </c>
      <c r="AD445" s="64">
        <f t="shared" si="140"/>
        <v>-3.1561111111111106</v>
      </c>
      <c r="AE445" s="64">
        <f t="shared" si="141"/>
        <v>8.9718896098379616E-2</v>
      </c>
      <c r="AJ445" s="36">
        <f t="shared" si="142"/>
        <v>51.739970659722232</v>
      </c>
    </row>
    <row r="446" spans="2:36" ht="15.75" thickBot="1" x14ac:dyDescent="0.3">
      <c r="B446" s="14" t="s">
        <v>59</v>
      </c>
      <c r="C446" s="14">
        <v>442</v>
      </c>
      <c r="D446" s="14">
        <v>442</v>
      </c>
      <c r="E446" s="44">
        <v>3.8</v>
      </c>
      <c r="F446" s="37">
        <f t="shared" si="152"/>
        <v>-0.88888888888888895</v>
      </c>
      <c r="G446" s="37">
        <f t="shared" si="153"/>
        <v>-3.2</v>
      </c>
      <c r="I446" s="33">
        <f t="shared" si="135"/>
        <v>1.0555555555555556</v>
      </c>
      <c r="J446" s="34">
        <f t="shared" si="143"/>
        <v>-1621.3333333333335</v>
      </c>
      <c r="K446" s="34">
        <f t="shared" si="144"/>
        <v>143.15</v>
      </c>
      <c r="L446" s="39">
        <f t="shared" si="145"/>
        <v>1.1100749999999999</v>
      </c>
      <c r="M446" s="40">
        <f t="shared" si="146"/>
        <v>144.260075</v>
      </c>
      <c r="O446" s="45">
        <f t="shared" si="147"/>
        <v>152.27452361111111</v>
      </c>
      <c r="P446" s="46">
        <f t="shared" si="156"/>
        <v>0.1522745236111111</v>
      </c>
      <c r="Q446" s="42">
        <f t="shared" si="148"/>
        <v>-1.5591328837962963</v>
      </c>
      <c r="R446" s="46">
        <f t="shared" si="154"/>
        <v>0.48915099623853808</v>
      </c>
      <c r="S446" s="42">
        <f t="shared" si="149"/>
        <v>51.739970659722232</v>
      </c>
      <c r="T446" s="43">
        <f t="shared" si="155"/>
        <v>8.9716686945987639E-2</v>
      </c>
      <c r="U446" s="65"/>
      <c r="V446" s="58">
        <f t="shared" si="150"/>
        <v>0</v>
      </c>
      <c r="W446" s="58">
        <f t="shared" si="151"/>
        <v>1621.3333333333335</v>
      </c>
      <c r="Y446" s="61">
        <f t="shared" si="136"/>
        <v>1016.1481481481482</v>
      </c>
      <c r="Z446" s="61">
        <f t="shared" si="137"/>
        <v>1.0161481481481482</v>
      </c>
      <c r="AA446" s="61">
        <f t="shared" si="138"/>
        <v>897.22222222222217</v>
      </c>
      <c r="AB446" s="63">
        <f t="shared" si="139"/>
        <v>0.89722222222222214</v>
      </c>
      <c r="AD446" s="64">
        <f t="shared" si="140"/>
        <v>-0.89722222222222214</v>
      </c>
      <c r="AE446" s="64">
        <f t="shared" si="141"/>
        <v>8.9718896098379616E-2</v>
      </c>
      <c r="AJ446" s="36">
        <f t="shared" si="142"/>
        <v>7.9529486111111121</v>
      </c>
    </row>
    <row r="447" spans="2:36" ht="15.75" thickBot="1" x14ac:dyDescent="0.3">
      <c r="B447" s="14" t="s">
        <v>59</v>
      </c>
      <c r="C447" s="14">
        <v>443</v>
      </c>
      <c r="D447" s="14">
        <v>443</v>
      </c>
      <c r="E447" s="44">
        <v>1.3</v>
      </c>
      <c r="F447" s="37">
        <f t="shared" si="152"/>
        <v>-0.49999999999999994</v>
      </c>
      <c r="G447" s="37">
        <f t="shared" si="153"/>
        <v>-1.7999999999999998</v>
      </c>
      <c r="I447" s="33">
        <f t="shared" si="135"/>
        <v>0.36111111111111116</v>
      </c>
      <c r="J447" s="34">
        <f t="shared" si="143"/>
        <v>-911.99999999999989</v>
      </c>
      <c r="K447" s="34">
        <f t="shared" si="144"/>
        <v>143.15</v>
      </c>
      <c r="L447" s="39">
        <f t="shared" si="145"/>
        <v>0.12991875000000003</v>
      </c>
      <c r="M447" s="40">
        <f t="shared" si="146"/>
        <v>143.27991875000001</v>
      </c>
      <c r="O447" s="45">
        <f t="shared" si="147"/>
        <v>51.739970659722232</v>
      </c>
      <c r="P447" s="46">
        <f t="shared" si="156"/>
        <v>5.1739970659722231E-2</v>
      </c>
      <c r="Q447" s="42">
        <f t="shared" si="148"/>
        <v>-0.27759336267361112</v>
      </c>
      <c r="R447" s="46">
        <f t="shared" si="154"/>
        <v>0.48916536845261022</v>
      </c>
      <c r="S447" s="42">
        <f t="shared" si="149"/>
        <v>7.9529486111111121</v>
      </c>
      <c r="T447" s="43">
        <f t="shared" si="155"/>
        <v>8.9718896098379616E-2</v>
      </c>
      <c r="U447" s="65"/>
      <c r="V447" s="58">
        <f t="shared" si="150"/>
        <v>0</v>
      </c>
      <c r="W447" s="58">
        <f t="shared" si="151"/>
        <v>911.99999999999989</v>
      </c>
      <c r="Y447" s="61">
        <f t="shared" si="136"/>
        <v>118.92592592592595</v>
      </c>
      <c r="Z447" s="61">
        <f t="shared" si="137"/>
        <v>0.11892592592592595</v>
      </c>
      <c r="AA447" s="61">
        <f t="shared" si="138"/>
        <v>116.11111111111114</v>
      </c>
      <c r="AB447" s="63">
        <f t="shared" si="139"/>
        <v>0.11611111111111114</v>
      </c>
      <c r="AD447" s="64">
        <f t="shared" si="140"/>
        <v>-0.11611111111111114</v>
      </c>
      <c r="AE447" s="64">
        <f t="shared" si="141"/>
        <v>8.9718896098379616E-2</v>
      </c>
      <c r="AJ447" s="36" t="str">
        <f t="shared" si="142"/>
        <v/>
      </c>
    </row>
    <row r="448" spans="2:36" ht="15.75" thickBot="1" x14ac:dyDescent="0.3">
      <c r="B448" s="14" t="s">
        <v>59</v>
      </c>
      <c r="C448" s="14">
        <v>444</v>
      </c>
      <c r="D448" s="14">
        <v>444</v>
      </c>
      <c r="E448" s="44">
        <v>0.2</v>
      </c>
      <c r="F448" s="37">
        <f t="shared" si="152"/>
        <v>-0.18055555555555555</v>
      </c>
      <c r="G448" s="37">
        <f t="shared" si="153"/>
        <v>-0.65</v>
      </c>
      <c r="I448" s="33">
        <f t="shared" si="135"/>
        <v>5.5555555555555559E-2</v>
      </c>
      <c r="J448" s="34">
        <f t="shared" si="143"/>
        <v>-329.33333333333331</v>
      </c>
      <c r="K448" s="34">
        <f t="shared" si="144"/>
        <v>143.15</v>
      </c>
      <c r="L448" s="39">
        <f t="shared" si="145"/>
        <v>3.075E-3</v>
      </c>
      <c r="M448" s="40">
        <f t="shared" si="146"/>
        <v>143.153075</v>
      </c>
      <c r="O448" s="45">
        <f t="shared" si="147"/>
        <v>7.9529486111111121</v>
      </c>
      <c r="P448" s="46">
        <f t="shared" si="156"/>
        <v>7.9529486111111127E-3</v>
      </c>
      <c r="Q448" s="42">
        <f t="shared" si="148"/>
        <v>-1.0343347685185184E-2</v>
      </c>
      <c r="R448" s="46">
        <f t="shared" si="154"/>
        <v>0.48916757760500218</v>
      </c>
      <c r="S448" s="42">
        <f t="shared" si="149"/>
        <v>0</v>
      </c>
      <c r="T448" s="43">
        <f t="shared" si="155"/>
        <v>8.9718896098379616E-2</v>
      </c>
      <c r="V448" s="58">
        <f t="shared" si="150"/>
        <v>0</v>
      </c>
      <c r="W448" s="58">
        <f t="shared" si="151"/>
        <v>329.33333333333331</v>
      </c>
      <c r="Y448" s="61">
        <f t="shared" si="136"/>
        <v>2.8148148148148149</v>
      </c>
      <c r="Z448" s="61">
        <f t="shared" si="137"/>
        <v>2.8148148148148147E-3</v>
      </c>
      <c r="AA448" s="61">
        <f t="shared" si="138"/>
        <v>2.8148148148148149</v>
      </c>
      <c r="AB448" s="63">
        <f t="shared" si="139"/>
        <v>2.8148148148148147E-3</v>
      </c>
      <c r="AD448" s="64">
        <f t="shared" si="140"/>
        <v>-2.8148148148148147E-3</v>
      </c>
      <c r="AE448" s="64">
        <f t="shared" si="141"/>
        <v>8.9718896098379616E-2</v>
      </c>
      <c r="AJ448" s="36" t="str">
        <f t="shared" si="142"/>
        <v/>
      </c>
    </row>
    <row r="449" spans="2:36" ht="15.75" thickBot="1" x14ac:dyDescent="0.3">
      <c r="B449" s="14" t="s">
        <v>59</v>
      </c>
      <c r="C449" s="14">
        <v>445</v>
      </c>
      <c r="D449" s="14">
        <v>445</v>
      </c>
      <c r="E449" s="44">
        <v>0</v>
      </c>
      <c r="F449" s="37">
        <f t="shared" si="152"/>
        <v>-2.777777777777778E-2</v>
      </c>
      <c r="G449" s="37">
        <f t="shared" si="153"/>
        <v>-0.1</v>
      </c>
      <c r="I449" s="33">
        <f t="shared" si="135"/>
        <v>0</v>
      </c>
      <c r="J449" s="34">
        <f t="shared" si="143"/>
        <v>-50.666666666666671</v>
      </c>
      <c r="K449" s="34">
        <f t="shared" si="144"/>
        <v>143.15</v>
      </c>
      <c r="L449" s="39">
        <f t="shared" si="145"/>
        <v>0</v>
      </c>
      <c r="M449" s="40">
        <f t="shared" si="146"/>
        <v>143.15</v>
      </c>
      <c r="O449" s="45">
        <f t="shared" si="147"/>
        <v>0</v>
      </c>
      <c r="P449" s="46">
        <f t="shared" si="156"/>
        <v>0</v>
      </c>
      <c r="Q449" s="42">
        <f t="shared" si="148"/>
        <v>0</v>
      </c>
      <c r="R449" s="46">
        <f t="shared" si="154"/>
        <v>0.48916757760500218</v>
      </c>
      <c r="S449" s="42">
        <f t="shared" si="149"/>
        <v>0</v>
      </c>
      <c r="T449" s="43">
        <f t="shared" si="155"/>
        <v>8.9718896098379616E-2</v>
      </c>
      <c r="V449" s="58">
        <f t="shared" si="150"/>
        <v>0</v>
      </c>
      <c r="W449" s="58">
        <f t="shared" si="151"/>
        <v>50.666666666666671</v>
      </c>
      <c r="Y449" s="61">
        <f t="shared" si="136"/>
        <v>0</v>
      </c>
      <c r="Z449" s="61">
        <f t="shared" si="137"/>
        <v>0</v>
      </c>
      <c r="AA449" s="61">
        <f t="shared" si="138"/>
        <v>0</v>
      </c>
      <c r="AB449" s="63">
        <f t="shared" si="139"/>
        <v>0</v>
      </c>
      <c r="AD449" s="64">
        <f t="shared" si="140"/>
        <v>0</v>
      </c>
      <c r="AE449" s="64">
        <f t="shared" si="141"/>
        <v>8.9718896098379616E-2</v>
      </c>
      <c r="AJ449" s="36" t="str">
        <f t="shared" si="142"/>
        <v/>
      </c>
    </row>
    <row r="450" spans="2:36" ht="15.75" thickBot="1" x14ac:dyDescent="0.3">
      <c r="B450" s="14" t="s">
        <v>59</v>
      </c>
      <c r="C450" s="14">
        <v>446</v>
      </c>
      <c r="D450" s="14">
        <v>446</v>
      </c>
      <c r="E450" s="44">
        <v>0</v>
      </c>
      <c r="F450" s="37">
        <f t="shared" si="152"/>
        <v>0</v>
      </c>
      <c r="G450" s="37">
        <f t="shared" si="153"/>
        <v>0</v>
      </c>
      <c r="I450" s="33">
        <f t="shared" si="135"/>
        <v>0</v>
      </c>
      <c r="J450" s="34">
        <f t="shared" si="143"/>
        <v>0</v>
      </c>
      <c r="K450" s="34">
        <f t="shared" si="144"/>
        <v>143.15</v>
      </c>
      <c r="L450" s="39">
        <f t="shared" si="145"/>
        <v>0</v>
      </c>
      <c r="M450" s="40">
        <f t="shared" si="146"/>
        <v>143.15</v>
      </c>
      <c r="O450" s="45">
        <f t="shared" si="147"/>
        <v>0</v>
      </c>
      <c r="P450" s="46">
        <f t="shared" si="156"/>
        <v>0</v>
      </c>
      <c r="Q450" s="42">
        <f t="shared" si="148"/>
        <v>0</v>
      </c>
      <c r="R450" s="46">
        <f t="shared" si="154"/>
        <v>0.48916757760500218</v>
      </c>
      <c r="S450" s="42">
        <f t="shared" si="149"/>
        <v>0</v>
      </c>
      <c r="T450" s="43">
        <f t="shared" si="155"/>
        <v>8.9718896098379616E-2</v>
      </c>
      <c r="V450" s="58">
        <f t="shared" si="150"/>
        <v>0</v>
      </c>
      <c r="W450" s="58">
        <f t="shared" si="151"/>
        <v>0</v>
      </c>
      <c r="Y450" s="61">
        <f t="shared" si="136"/>
        <v>0</v>
      </c>
      <c r="Z450" s="61">
        <f t="shared" si="137"/>
        <v>0</v>
      </c>
      <c r="AA450" s="61">
        <f t="shared" si="138"/>
        <v>0</v>
      </c>
      <c r="AB450" s="63">
        <f t="shared" si="139"/>
        <v>0</v>
      </c>
      <c r="AD450" s="64">
        <f t="shared" si="140"/>
        <v>0</v>
      </c>
      <c r="AE450" s="64">
        <f t="shared" si="141"/>
        <v>8.9718896098379616E-2</v>
      </c>
      <c r="AJ450" s="36" t="str">
        <f t="shared" si="142"/>
        <v/>
      </c>
    </row>
    <row r="451" spans="2:36" ht="15.75" thickBot="1" x14ac:dyDescent="0.3">
      <c r="B451" s="14" t="s">
        <v>59</v>
      </c>
      <c r="C451" s="14">
        <v>447</v>
      </c>
      <c r="D451" s="14">
        <v>447</v>
      </c>
      <c r="E451" s="44">
        <v>0</v>
      </c>
      <c r="F451" s="37">
        <f t="shared" si="152"/>
        <v>0</v>
      </c>
      <c r="G451" s="37">
        <f t="shared" si="153"/>
        <v>0</v>
      </c>
      <c r="I451" s="33">
        <f t="shared" si="135"/>
        <v>0</v>
      </c>
      <c r="J451" s="34">
        <f t="shared" si="143"/>
        <v>0</v>
      </c>
      <c r="K451" s="34">
        <f t="shared" si="144"/>
        <v>143.15</v>
      </c>
      <c r="L451" s="39">
        <f t="shared" si="145"/>
        <v>0</v>
      </c>
      <c r="M451" s="40">
        <f t="shared" si="146"/>
        <v>143.15</v>
      </c>
      <c r="O451" s="45">
        <f t="shared" si="147"/>
        <v>0</v>
      </c>
      <c r="P451" s="46">
        <f t="shared" si="156"/>
        <v>0</v>
      </c>
      <c r="Q451" s="42">
        <f t="shared" si="148"/>
        <v>0</v>
      </c>
      <c r="R451" s="46">
        <f t="shared" si="154"/>
        <v>0.48916757760500218</v>
      </c>
      <c r="S451" s="42">
        <f t="shared" si="149"/>
        <v>0</v>
      </c>
      <c r="T451" s="43">
        <f t="shared" si="155"/>
        <v>8.9718896098379616E-2</v>
      </c>
      <c r="V451" s="58">
        <f t="shared" si="150"/>
        <v>0</v>
      </c>
      <c r="W451" s="58">
        <f t="shared" si="151"/>
        <v>0</v>
      </c>
      <c r="Y451" s="61">
        <f t="shared" si="136"/>
        <v>0</v>
      </c>
      <c r="Z451" s="61">
        <f t="shared" si="137"/>
        <v>0</v>
      </c>
      <c r="AA451" s="61">
        <f t="shared" si="138"/>
        <v>0</v>
      </c>
      <c r="AB451" s="63">
        <f t="shared" si="139"/>
        <v>0</v>
      </c>
      <c r="AD451" s="64">
        <f t="shared" si="140"/>
        <v>0</v>
      </c>
      <c r="AE451" s="64">
        <f t="shared" si="141"/>
        <v>8.9718896098379616E-2</v>
      </c>
      <c r="AJ451" s="36" t="str">
        <f t="shared" si="142"/>
        <v/>
      </c>
    </row>
    <row r="452" spans="2:36" ht="15.75" thickBot="1" x14ac:dyDescent="0.3">
      <c r="B452" s="14" t="s">
        <v>59</v>
      </c>
      <c r="C452" s="14">
        <v>448</v>
      </c>
      <c r="D452" s="14">
        <v>448</v>
      </c>
      <c r="E452" s="44">
        <v>0</v>
      </c>
      <c r="F452" s="37">
        <f t="shared" si="152"/>
        <v>0</v>
      </c>
      <c r="G452" s="37">
        <f t="shared" si="153"/>
        <v>0</v>
      </c>
      <c r="I452" s="33">
        <f t="shared" ref="I452:I515" si="157">E452*(1000/3600)</f>
        <v>0</v>
      </c>
      <c r="J452" s="34">
        <f t="shared" si="143"/>
        <v>0</v>
      </c>
      <c r="K452" s="34">
        <f t="shared" si="144"/>
        <v>143.15</v>
      </c>
      <c r="L452" s="39">
        <f t="shared" si="145"/>
        <v>0</v>
      </c>
      <c r="M452" s="40">
        <f t="shared" si="146"/>
        <v>143.15</v>
      </c>
      <c r="O452" s="45">
        <f t="shared" si="147"/>
        <v>0</v>
      </c>
      <c r="P452" s="46">
        <f t="shared" si="156"/>
        <v>0</v>
      </c>
      <c r="Q452" s="42">
        <f t="shared" si="148"/>
        <v>0</v>
      </c>
      <c r="R452" s="46">
        <f t="shared" si="154"/>
        <v>0.48916757760500218</v>
      </c>
      <c r="S452" s="42">
        <f t="shared" si="149"/>
        <v>0</v>
      </c>
      <c r="T452" s="43">
        <f t="shared" si="155"/>
        <v>8.9718896098379616E-2</v>
      </c>
      <c r="V452" s="58">
        <f t="shared" si="150"/>
        <v>0</v>
      </c>
      <c r="W452" s="58">
        <f t="shared" si="151"/>
        <v>0</v>
      </c>
      <c r="Y452" s="61">
        <f t="shared" ref="Y452:Y515" si="158">0.5*1824*(I452^2)</f>
        <v>0</v>
      </c>
      <c r="Z452" s="61">
        <f t="shared" ref="Z452:Z515" si="159">Y452/1000</f>
        <v>0</v>
      </c>
      <c r="AA452" s="61">
        <f t="shared" ref="AA452:AA515" si="160">IF(I453&lt;I452,Y452-Y453, 0 )</f>
        <v>0</v>
      </c>
      <c r="AB452" s="63">
        <f t="shared" ref="AB452:AB515" si="161">AA452/1000</f>
        <v>0</v>
      </c>
      <c r="AD452" s="64">
        <f t="shared" ref="AD452:AD515" si="162">IF(I453 &lt;I452, (Y453-Y452) / (C453-C452), 0) / 1000</f>
        <v>0</v>
      </c>
      <c r="AE452" s="64">
        <f t="shared" ref="AE452:AE515" si="163" xml:space="preserve"> T453 + ((S454*(C454-C453))/(3600*1000))</f>
        <v>8.9718896098379616E-2</v>
      </c>
      <c r="AJ452" s="36" t="str">
        <f t="shared" ref="AJ452:AJ515" si="164">IF(AND(I454 &lt; I453, I454 &lt;&gt; 0), ABS(M454 * I454), "")</f>
        <v/>
      </c>
    </row>
    <row r="453" spans="2:36" ht="15.75" thickBot="1" x14ac:dyDescent="0.3">
      <c r="B453" s="14" t="s">
        <v>59</v>
      </c>
      <c r="C453" s="14">
        <v>449</v>
      </c>
      <c r="D453" s="14">
        <v>449</v>
      </c>
      <c r="E453" s="44">
        <v>0</v>
      </c>
      <c r="F453" s="37">
        <f t="shared" si="152"/>
        <v>0</v>
      </c>
      <c r="G453" s="37">
        <f t="shared" si="153"/>
        <v>0</v>
      </c>
      <c r="I453" s="33">
        <f t="shared" si="157"/>
        <v>0</v>
      </c>
      <c r="J453" s="34">
        <f t="shared" ref="J453:J516" si="165">1824*F453</f>
        <v>0</v>
      </c>
      <c r="K453" s="34">
        <f t="shared" ref="K453:K516" si="166">143.15</f>
        <v>143.15</v>
      </c>
      <c r="L453" s="39">
        <f t="shared" ref="L453:L516" si="167">(0.5*1.23)*0.4*4.05*(I453^2)</f>
        <v>0</v>
      </c>
      <c r="M453" s="40">
        <f t="shared" ref="M453:M516" si="168">IF(J453 &gt;= 0, K453 + L453 + J453, K453 + L453)</f>
        <v>143.15</v>
      </c>
      <c r="O453" s="45">
        <f t="shared" ref="O453:O516" si="169">M453*I453</f>
        <v>0</v>
      </c>
      <c r="P453" s="46">
        <f t="shared" si="156"/>
        <v>0</v>
      </c>
      <c r="Q453" s="42">
        <f t="shared" ref="Q453:Q516" si="170">((J453+K453+L453)*I453)/1000</f>
        <v>0</v>
      </c>
      <c r="R453" s="46">
        <f t="shared" si="154"/>
        <v>0.48916757760500218</v>
      </c>
      <c r="S453" s="42">
        <f t="shared" ref="S453:S516" si="171">IF(I454 &lt; I453, ABS(M454 * I454), 0)</f>
        <v>0</v>
      </c>
      <c r="T453" s="43">
        <f t="shared" si="155"/>
        <v>8.9718896098379616E-2</v>
      </c>
      <c r="V453" s="58">
        <f t="shared" ref="V453:V516" si="172">IF(J453&gt;0, J453, 0)</f>
        <v>0</v>
      </c>
      <c r="W453" s="58">
        <f t="shared" ref="W453:W516" si="173">IF(J453&lt;0, -J453, 0)</f>
        <v>0</v>
      </c>
      <c r="Y453" s="61">
        <f t="shared" si="158"/>
        <v>0</v>
      </c>
      <c r="Z453" s="61">
        <f t="shared" si="159"/>
        <v>0</v>
      </c>
      <c r="AA453" s="61">
        <f t="shared" si="160"/>
        <v>0</v>
      </c>
      <c r="AB453" s="63">
        <f t="shared" si="161"/>
        <v>0</v>
      </c>
      <c r="AD453" s="64">
        <f t="shared" si="162"/>
        <v>0</v>
      </c>
      <c r="AE453" s="64">
        <f t="shared" si="163"/>
        <v>8.9718896098379616E-2</v>
      </c>
      <c r="AJ453" s="36" t="str">
        <f t="shared" si="164"/>
        <v/>
      </c>
    </row>
    <row r="454" spans="2:36" ht="15.75" thickBot="1" x14ac:dyDescent="0.3">
      <c r="B454" s="14" t="s">
        <v>59</v>
      </c>
      <c r="C454" s="14">
        <v>450</v>
      </c>
      <c r="D454" s="14">
        <v>450</v>
      </c>
      <c r="E454" s="44">
        <v>0</v>
      </c>
      <c r="F454" s="37">
        <f t="shared" ref="F454:F517" si="174">($E455-$E453)/2/3.6</f>
        <v>0</v>
      </c>
      <c r="G454" s="37">
        <f t="shared" ref="G454:G517" si="175">($E455-$E453)/2</f>
        <v>0</v>
      </c>
      <c r="I454" s="33">
        <f t="shared" si="157"/>
        <v>0</v>
      </c>
      <c r="J454" s="34">
        <f t="shared" si="165"/>
        <v>0</v>
      </c>
      <c r="K454" s="34">
        <f t="shared" si="166"/>
        <v>143.15</v>
      </c>
      <c r="L454" s="39">
        <f t="shared" si="167"/>
        <v>0</v>
      </c>
      <c r="M454" s="40">
        <f t="shared" si="168"/>
        <v>143.15</v>
      </c>
      <c r="O454" s="45">
        <f t="shared" si="169"/>
        <v>0</v>
      </c>
      <c r="P454" s="46">
        <f t="shared" si="156"/>
        <v>0</v>
      </c>
      <c r="Q454" s="42">
        <f t="shared" si="170"/>
        <v>0</v>
      </c>
      <c r="R454" s="46">
        <f t="shared" ref="R454:R517" si="176" xml:space="preserve"> R453 + P454 * ((C454 - C453) / 3600)</f>
        <v>0.48916757760500218</v>
      </c>
      <c r="S454" s="42">
        <f t="shared" si="171"/>
        <v>0</v>
      </c>
      <c r="T454" s="43">
        <f t="shared" ref="T454:T517" si="177">T453 + (S454 / 1000 * (C454 - C453) / 3600)</f>
        <v>8.9718896098379616E-2</v>
      </c>
      <c r="V454" s="58">
        <f t="shared" si="172"/>
        <v>0</v>
      </c>
      <c r="W454" s="58">
        <f t="shared" si="173"/>
        <v>0</v>
      </c>
      <c r="Y454" s="61">
        <f t="shared" si="158"/>
        <v>0</v>
      </c>
      <c r="Z454" s="61">
        <f t="shared" si="159"/>
        <v>0</v>
      </c>
      <c r="AA454" s="61">
        <f t="shared" si="160"/>
        <v>0</v>
      </c>
      <c r="AB454" s="63">
        <f t="shared" si="161"/>
        <v>0</v>
      </c>
      <c r="AD454" s="64">
        <f t="shared" si="162"/>
        <v>0</v>
      </c>
      <c r="AE454" s="64">
        <f t="shared" si="163"/>
        <v>8.9718896098379616E-2</v>
      </c>
      <c r="AJ454" s="36" t="str">
        <f t="shared" si="164"/>
        <v/>
      </c>
    </row>
    <row r="455" spans="2:36" ht="15.75" thickBot="1" x14ac:dyDescent="0.3">
      <c r="B455" s="14" t="s">
        <v>59</v>
      </c>
      <c r="C455" s="14">
        <v>451</v>
      </c>
      <c r="D455" s="14">
        <v>451</v>
      </c>
      <c r="E455" s="44">
        <v>0</v>
      </c>
      <c r="F455" s="37">
        <f t="shared" si="174"/>
        <v>0</v>
      </c>
      <c r="G455" s="37">
        <f t="shared" si="175"/>
        <v>0</v>
      </c>
      <c r="I455" s="33">
        <f t="shared" si="157"/>
        <v>0</v>
      </c>
      <c r="J455" s="34">
        <f t="shared" si="165"/>
        <v>0</v>
      </c>
      <c r="K455" s="34">
        <f t="shared" si="166"/>
        <v>143.15</v>
      </c>
      <c r="L455" s="39">
        <f t="shared" si="167"/>
        <v>0</v>
      </c>
      <c r="M455" s="40">
        <f t="shared" si="168"/>
        <v>143.15</v>
      </c>
      <c r="O455" s="45">
        <f t="shared" si="169"/>
        <v>0</v>
      </c>
      <c r="P455" s="46">
        <f t="shared" ref="P455:P518" si="178">O455/1000</f>
        <v>0</v>
      </c>
      <c r="Q455" s="42">
        <f t="shared" si="170"/>
        <v>0</v>
      </c>
      <c r="R455" s="46">
        <f t="shared" si="176"/>
        <v>0.48916757760500218</v>
      </c>
      <c r="S455" s="42">
        <f t="shared" si="171"/>
        <v>0</v>
      </c>
      <c r="T455" s="43">
        <f t="shared" si="177"/>
        <v>8.9718896098379616E-2</v>
      </c>
      <c r="V455" s="58">
        <f t="shared" si="172"/>
        <v>0</v>
      </c>
      <c r="W455" s="58">
        <f t="shared" si="173"/>
        <v>0</v>
      </c>
      <c r="Y455" s="61">
        <f t="shared" si="158"/>
        <v>0</v>
      </c>
      <c r="Z455" s="61">
        <f t="shared" si="159"/>
        <v>0</v>
      </c>
      <c r="AA455" s="61">
        <f t="shared" si="160"/>
        <v>0</v>
      </c>
      <c r="AB455" s="63">
        <f t="shared" si="161"/>
        <v>0</v>
      </c>
      <c r="AD455" s="64">
        <f t="shared" si="162"/>
        <v>0</v>
      </c>
      <c r="AE455" s="64">
        <f t="shared" si="163"/>
        <v>8.9718896098379616E-2</v>
      </c>
      <c r="AJ455" s="36" t="str">
        <f t="shared" si="164"/>
        <v/>
      </c>
    </row>
    <row r="456" spans="2:36" ht="15.75" thickBot="1" x14ac:dyDescent="0.3">
      <c r="B456" s="14" t="s">
        <v>59</v>
      </c>
      <c r="C456" s="14">
        <v>452</v>
      </c>
      <c r="D456" s="14">
        <v>452</v>
      </c>
      <c r="E456" s="44">
        <v>0</v>
      </c>
      <c r="F456" s="37">
        <f t="shared" si="174"/>
        <v>0</v>
      </c>
      <c r="G456" s="37">
        <f t="shared" si="175"/>
        <v>0</v>
      </c>
      <c r="I456" s="33">
        <f t="shared" si="157"/>
        <v>0</v>
      </c>
      <c r="J456" s="34">
        <f t="shared" si="165"/>
        <v>0</v>
      </c>
      <c r="K456" s="34">
        <f t="shared" si="166"/>
        <v>143.15</v>
      </c>
      <c r="L456" s="39">
        <f t="shared" si="167"/>
        <v>0</v>
      </c>
      <c r="M456" s="40">
        <f t="shared" si="168"/>
        <v>143.15</v>
      </c>
      <c r="O456" s="45">
        <f t="shared" si="169"/>
        <v>0</v>
      </c>
      <c r="P456" s="46">
        <f t="shared" si="178"/>
        <v>0</v>
      </c>
      <c r="Q456" s="42">
        <f t="shared" si="170"/>
        <v>0</v>
      </c>
      <c r="R456" s="46">
        <f t="shared" si="176"/>
        <v>0.48916757760500218</v>
      </c>
      <c r="S456" s="42">
        <f t="shared" si="171"/>
        <v>0</v>
      </c>
      <c r="T456" s="43">
        <f t="shared" si="177"/>
        <v>8.9718896098379616E-2</v>
      </c>
      <c r="V456" s="58">
        <f t="shared" si="172"/>
        <v>0</v>
      </c>
      <c r="W456" s="58">
        <f t="shared" si="173"/>
        <v>0</v>
      </c>
      <c r="Y456" s="61">
        <f t="shared" si="158"/>
        <v>0</v>
      </c>
      <c r="Z456" s="61">
        <f t="shared" si="159"/>
        <v>0</v>
      </c>
      <c r="AA456" s="61">
        <f t="shared" si="160"/>
        <v>0</v>
      </c>
      <c r="AB456" s="63">
        <f t="shared" si="161"/>
        <v>0</v>
      </c>
      <c r="AD456" s="64">
        <f t="shared" si="162"/>
        <v>0</v>
      </c>
      <c r="AE456" s="64">
        <f t="shared" si="163"/>
        <v>8.9718896098379616E-2</v>
      </c>
      <c r="AJ456" s="36" t="str">
        <f t="shared" si="164"/>
        <v/>
      </c>
    </row>
    <row r="457" spans="2:36" ht="15.75" thickBot="1" x14ac:dyDescent="0.3">
      <c r="B457" s="14" t="s">
        <v>59</v>
      </c>
      <c r="C457" s="14">
        <v>453</v>
      </c>
      <c r="D457" s="14">
        <v>453</v>
      </c>
      <c r="E457" s="44">
        <v>0</v>
      </c>
      <c r="F457" s="37">
        <f t="shared" si="174"/>
        <v>0</v>
      </c>
      <c r="G457" s="37">
        <f t="shared" si="175"/>
        <v>0</v>
      </c>
      <c r="I457" s="33">
        <f t="shared" si="157"/>
        <v>0</v>
      </c>
      <c r="J457" s="34">
        <f t="shared" si="165"/>
        <v>0</v>
      </c>
      <c r="K457" s="34">
        <f t="shared" si="166"/>
        <v>143.15</v>
      </c>
      <c r="L457" s="39">
        <f t="shared" si="167"/>
        <v>0</v>
      </c>
      <c r="M457" s="40">
        <f t="shared" si="168"/>
        <v>143.15</v>
      </c>
      <c r="O457" s="45">
        <f t="shared" si="169"/>
        <v>0</v>
      </c>
      <c r="P457" s="46">
        <f t="shared" si="178"/>
        <v>0</v>
      </c>
      <c r="Q457" s="42">
        <f t="shared" si="170"/>
        <v>0</v>
      </c>
      <c r="R457" s="46">
        <f t="shared" si="176"/>
        <v>0.48916757760500218</v>
      </c>
      <c r="S457" s="42">
        <f t="shared" si="171"/>
        <v>0</v>
      </c>
      <c r="T457" s="43">
        <f t="shared" si="177"/>
        <v>8.9718896098379616E-2</v>
      </c>
      <c r="V457" s="58">
        <f t="shared" si="172"/>
        <v>0</v>
      </c>
      <c r="W457" s="58">
        <f t="shared" si="173"/>
        <v>0</v>
      </c>
      <c r="Y457" s="61">
        <f t="shared" si="158"/>
        <v>0</v>
      </c>
      <c r="Z457" s="61">
        <f t="shared" si="159"/>
        <v>0</v>
      </c>
      <c r="AA457" s="61">
        <f t="shared" si="160"/>
        <v>0</v>
      </c>
      <c r="AB457" s="63">
        <f t="shared" si="161"/>
        <v>0</v>
      </c>
      <c r="AD457" s="64">
        <f t="shared" si="162"/>
        <v>0</v>
      </c>
      <c r="AE457" s="64">
        <f t="shared" si="163"/>
        <v>8.9718896098379616E-2</v>
      </c>
      <c r="AJ457" s="36" t="str">
        <f t="shared" si="164"/>
        <v/>
      </c>
    </row>
    <row r="458" spans="2:36" ht="15.75" thickBot="1" x14ac:dyDescent="0.3">
      <c r="B458" s="14" t="s">
        <v>59</v>
      </c>
      <c r="C458" s="14">
        <v>454</v>
      </c>
      <c r="D458" s="14">
        <v>454</v>
      </c>
      <c r="E458" s="44">
        <v>0</v>
      </c>
      <c r="F458" s="37">
        <f t="shared" si="174"/>
        <v>0</v>
      </c>
      <c r="G458" s="37">
        <f t="shared" si="175"/>
        <v>0</v>
      </c>
      <c r="I458" s="33">
        <f t="shared" si="157"/>
        <v>0</v>
      </c>
      <c r="J458" s="34">
        <f t="shared" si="165"/>
        <v>0</v>
      </c>
      <c r="K458" s="34">
        <f t="shared" si="166"/>
        <v>143.15</v>
      </c>
      <c r="L458" s="39">
        <f t="shared" si="167"/>
        <v>0</v>
      </c>
      <c r="M458" s="40">
        <f t="shared" si="168"/>
        <v>143.15</v>
      </c>
      <c r="O458" s="45">
        <f t="shared" si="169"/>
        <v>0</v>
      </c>
      <c r="P458" s="46">
        <f t="shared" si="178"/>
        <v>0</v>
      </c>
      <c r="Q458" s="42">
        <f t="shared" si="170"/>
        <v>0</v>
      </c>
      <c r="R458" s="46">
        <f t="shared" si="176"/>
        <v>0.48916757760500218</v>
      </c>
      <c r="S458" s="42">
        <f t="shared" si="171"/>
        <v>0</v>
      </c>
      <c r="T458" s="43">
        <f t="shared" si="177"/>
        <v>8.9718896098379616E-2</v>
      </c>
      <c r="V458" s="58">
        <f t="shared" si="172"/>
        <v>0</v>
      </c>
      <c r="W458" s="58">
        <f t="shared" si="173"/>
        <v>0</v>
      </c>
      <c r="Y458" s="61">
        <f t="shared" si="158"/>
        <v>0</v>
      </c>
      <c r="Z458" s="61">
        <f t="shared" si="159"/>
        <v>0</v>
      </c>
      <c r="AA458" s="61">
        <f t="shared" si="160"/>
        <v>0</v>
      </c>
      <c r="AB458" s="63">
        <f t="shared" si="161"/>
        <v>0</v>
      </c>
      <c r="AD458" s="64">
        <f t="shared" si="162"/>
        <v>0</v>
      </c>
      <c r="AE458" s="64">
        <f t="shared" si="163"/>
        <v>8.9718896098379616E-2</v>
      </c>
      <c r="AJ458" s="36" t="str">
        <f t="shared" si="164"/>
        <v/>
      </c>
    </row>
    <row r="459" spans="2:36" ht="15.75" thickBot="1" x14ac:dyDescent="0.3">
      <c r="B459" s="14" t="s">
        <v>59</v>
      </c>
      <c r="C459" s="14">
        <v>455</v>
      </c>
      <c r="D459" s="14">
        <v>455</v>
      </c>
      <c r="E459" s="44">
        <v>0</v>
      </c>
      <c r="F459" s="37">
        <f t="shared" si="174"/>
        <v>0</v>
      </c>
      <c r="G459" s="37">
        <f t="shared" si="175"/>
        <v>0</v>
      </c>
      <c r="I459" s="33">
        <f t="shared" si="157"/>
        <v>0</v>
      </c>
      <c r="J459" s="34">
        <f t="shared" si="165"/>
        <v>0</v>
      </c>
      <c r="K459" s="34">
        <f t="shared" si="166"/>
        <v>143.15</v>
      </c>
      <c r="L459" s="39">
        <f t="shared" si="167"/>
        <v>0</v>
      </c>
      <c r="M459" s="40">
        <f t="shared" si="168"/>
        <v>143.15</v>
      </c>
      <c r="O459" s="45">
        <f t="shared" si="169"/>
        <v>0</v>
      </c>
      <c r="P459" s="46">
        <f t="shared" si="178"/>
        <v>0</v>
      </c>
      <c r="Q459" s="42">
        <f t="shared" si="170"/>
        <v>0</v>
      </c>
      <c r="R459" s="46">
        <f t="shared" si="176"/>
        <v>0.48916757760500218</v>
      </c>
      <c r="S459" s="42">
        <f t="shared" si="171"/>
        <v>0</v>
      </c>
      <c r="T459" s="43">
        <f t="shared" si="177"/>
        <v>8.9718896098379616E-2</v>
      </c>
      <c r="V459" s="58">
        <f t="shared" si="172"/>
        <v>0</v>
      </c>
      <c r="W459" s="58">
        <f t="shared" si="173"/>
        <v>0</v>
      </c>
      <c r="Y459" s="61">
        <f t="shared" si="158"/>
        <v>0</v>
      </c>
      <c r="Z459" s="61">
        <f t="shared" si="159"/>
        <v>0</v>
      </c>
      <c r="AA459" s="61">
        <f t="shared" si="160"/>
        <v>0</v>
      </c>
      <c r="AB459" s="63">
        <f t="shared" si="161"/>
        <v>0</v>
      </c>
      <c r="AD459" s="64">
        <f t="shared" si="162"/>
        <v>0</v>
      </c>
      <c r="AE459" s="64">
        <f t="shared" si="163"/>
        <v>8.9718896098379616E-2</v>
      </c>
      <c r="AJ459" s="36" t="str">
        <f t="shared" si="164"/>
        <v/>
      </c>
    </row>
    <row r="460" spans="2:36" ht="15.75" thickBot="1" x14ac:dyDescent="0.3">
      <c r="B460" s="14" t="s">
        <v>59</v>
      </c>
      <c r="C460" s="14">
        <v>456</v>
      </c>
      <c r="D460" s="14">
        <v>456</v>
      </c>
      <c r="E460" s="44">
        <v>0</v>
      </c>
      <c r="F460" s="37">
        <f t="shared" si="174"/>
        <v>0</v>
      </c>
      <c r="G460" s="37">
        <f t="shared" si="175"/>
        <v>0</v>
      </c>
      <c r="I460" s="33">
        <f t="shared" si="157"/>
        <v>0</v>
      </c>
      <c r="J460" s="34">
        <f t="shared" si="165"/>
        <v>0</v>
      </c>
      <c r="K460" s="34">
        <f t="shared" si="166"/>
        <v>143.15</v>
      </c>
      <c r="L460" s="39">
        <f t="shared" si="167"/>
        <v>0</v>
      </c>
      <c r="M460" s="40">
        <f t="shared" si="168"/>
        <v>143.15</v>
      </c>
      <c r="O460" s="45">
        <f t="shared" si="169"/>
        <v>0</v>
      </c>
      <c r="P460" s="46">
        <f t="shared" si="178"/>
        <v>0</v>
      </c>
      <c r="Q460" s="42">
        <f t="shared" si="170"/>
        <v>0</v>
      </c>
      <c r="R460" s="46">
        <f t="shared" si="176"/>
        <v>0.48916757760500218</v>
      </c>
      <c r="S460" s="42">
        <f t="shared" si="171"/>
        <v>0</v>
      </c>
      <c r="T460" s="43">
        <f t="shared" si="177"/>
        <v>8.9718896098379616E-2</v>
      </c>
      <c r="V460" s="58">
        <f t="shared" si="172"/>
        <v>0</v>
      </c>
      <c r="W460" s="58">
        <f t="shared" si="173"/>
        <v>0</v>
      </c>
      <c r="Y460" s="61">
        <f t="shared" si="158"/>
        <v>0</v>
      </c>
      <c r="Z460" s="61">
        <f t="shared" si="159"/>
        <v>0</v>
      </c>
      <c r="AA460" s="61">
        <f t="shared" si="160"/>
        <v>0</v>
      </c>
      <c r="AB460" s="63">
        <f t="shared" si="161"/>
        <v>0</v>
      </c>
      <c r="AD460" s="64">
        <f t="shared" si="162"/>
        <v>0</v>
      </c>
      <c r="AE460" s="64">
        <f t="shared" si="163"/>
        <v>8.9718896098379616E-2</v>
      </c>
      <c r="AJ460" s="36" t="str">
        <f t="shared" si="164"/>
        <v/>
      </c>
    </row>
    <row r="461" spans="2:36" ht="15.75" thickBot="1" x14ac:dyDescent="0.3">
      <c r="B461" s="14" t="s">
        <v>59</v>
      </c>
      <c r="C461" s="14">
        <v>457</v>
      </c>
      <c r="D461" s="14">
        <v>457</v>
      </c>
      <c r="E461" s="44">
        <v>0</v>
      </c>
      <c r="F461" s="37">
        <f t="shared" si="174"/>
        <v>0</v>
      </c>
      <c r="G461" s="37">
        <f t="shared" si="175"/>
        <v>0</v>
      </c>
      <c r="I461" s="33">
        <f t="shared" si="157"/>
        <v>0</v>
      </c>
      <c r="J461" s="34">
        <f t="shared" si="165"/>
        <v>0</v>
      </c>
      <c r="K461" s="34">
        <f t="shared" si="166"/>
        <v>143.15</v>
      </c>
      <c r="L461" s="39">
        <f t="shared" si="167"/>
        <v>0</v>
      </c>
      <c r="M461" s="40">
        <f t="shared" si="168"/>
        <v>143.15</v>
      </c>
      <c r="O461" s="45">
        <f t="shared" si="169"/>
        <v>0</v>
      </c>
      <c r="P461" s="46">
        <f t="shared" si="178"/>
        <v>0</v>
      </c>
      <c r="Q461" s="42">
        <f t="shared" si="170"/>
        <v>0</v>
      </c>
      <c r="R461" s="46">
        <f t="shared" si="176"/>
        <v>0.48916757760500218</v>
      </c>
      <c r="S461" s="42">
        <f t="shared" si="171"/>
        <v>0</v>
      </c>
      <c r="T461" s="43">
        <f t="shared" si="177"/>
        <v>8.9718896098379616E-2</v>
      </c>
      <c r="V461" s="58">
        <f t="shared" si="172"/>
        <v>0</v>
      </c>
      <c r="W461" s="58">
        <f t="shared" si="173"/>
        <v>0</v>
      </c>
      <c r="Y461" s="61">
        <f t="shared" si="158"/>
        <v>0</v>
      </c>
      <c r="Z461" s="61">
        <f t="shared" si="159"/>
        <v>0</v>
      </c>
      <c r="AA461" s="61">
        <f t="shared" si="160"/>
        <v>0</v>
      </c>
      <c r="AB461" s="63">
        <f t="shared" si="161"/>
        <v>0</v>
      </c>
      <c r="AD461" s="64">
        <f t="shared" si="162"/>
        <v>0</v>
      </c>
      <c r="AE461" s="64">
        <f t="shared" si="163"/>
        <v>8.9718896098379616E-2</v>
      </c>
      <c r="AJ461" s="36" t="str">
        <f t="shared" si="164"/>
        <v/>
      </c>
    </row>
    <row r="462" spans="2:36" ht="15.75" thickBot="1" x14ac:dyDescent="0.3">
      <c r="B462" s="14" t="s">
        <v>59</v>
      </c>
      <c r="C462" s="14">
        <v>458</v>
      </c>
      <c r="D462" s="14">
        <v>458</v>
      </c>
      <c r="E462" s="44">
        <v>0</v>
      </c>
      <c r="F462" s="37">
        <f t="shared" si="174"/>
        <v>0</v>
      </c>
      <c r="G462" s="37">
        <f t="shared" si="175"/>
        <v>0</v>
      </c>
      <c r="I462" s="33">
        <f t="shared" si="157"/>
        <v>0</v>
      </c>
      <c r="J462" s="34">
        <f t="shared" si="165"/>
        <v>0</v>
      </c>
      <c r="K462" s="34">
        <f t="shared" si="166"/>
        <v>143.15</v>
      </c>
      <c r="L462" s="39">
        <f t="shared" si="167"/>
        <v>0</v>
      </c>
      <c r="M462" s="40">
        <f t="shared" si="168"/>
        <v>143.15</v>
      </c>
      <c r="O462" s="45">
        <f t="shared" si="169"/>
        <v>0</v>
      </c>
      <c r="P462" s="46">
        <f t="shared" si="178"/>
        <v>0</v>
      </c>
      <c r="Q462" s="42">
        <f t="shared" si="170"/>
        <v>0</v>
      </c>
      <c r="R462" s="46">
        <f t="shared" si="176"/>
        <v>0.48916757760500218</v>
      </c>
      <c r="S462" s="42">
        <f t="shared" si="171"/>
        <v>0</v>
      </c>
      <c r="T462" s="43">
        <f t="shared" si="177"/>
        <v>8.9718896098379616E-2</v>
      </c>
      <c r="V462" s="58">
        <f t="shared" si="172"/>
        <v>0</v>
      </c>
      <c r="W462" s="58">
        <f t="shared" si="173"/>
        <v>0</v>
      </c>
      <c r="Y462" s="61">
        <f t="shared" si="158"/>
        <v>0</v>
      </c>
      <c r="Z462" s="61">
        <f t="shared" si="159"/>
        <v>0</v>
      </c>
      <c r="AA462" s="61">
        <f t="shared" si="160"/>
        <v>0</v>
      </c>
      <c r="AB462" s="63">
        <f t="shared" si="161"/>
        <v>0</v>
      </c>
      <c r="AD462" s="64">
        <f t="shared" si="162"/>
        <v>0</v>
      </c>
      <c r="AE462" s="64">
        <f t="shared" si="163"/>
        <v>8.9718896098379616E-2</v>
      </c>
      <c r="AJ462" s="36" t="str">
        <f t="shared" si="164"/>
        <v/>
      </c>
    </row>
    <row r="463" spans="2:36" ht="15.75" thickBot="1" x14ac:dyDescent="0.3">
      <c r="B463" s="14" t="s">
        <v>59</v>
      </c>
      <c r="C463" s="14">
        <v>459</v>
      </c>
      <c r="D463" s="14">
        <v>459</v>
      </c>
      <c r="E463" s="44">
        <v>0</v>
      </c>
      <c r="F463" s="37">
        <f t="shared" si="174"/>
        <v>0</v>
      </c>
      <c r="G463" s="37">
        <f t="shared" si="175"/>
        <v>0</v>
      </c>
      <c r="I463" s="33">
        <f t="shared" si="157"/>
        <v>0</v>
      </c>
      <c r="J463" s="34">
        <f t="shared" si="165"/>
        <v>0</v>
      </c>
      <c r="K463" s="34">
        <f t="shared" si="166"/>
        <v>143.15</v>
      </c>
      <c r="L463" s="39">
        <f t="shared" si="167"/>
        <v>0</v>
      </c>
      <c r="M463" s="40">
        <f t="shared" si="168"/>
        <v>143.15</v>
      </c>
      <c r="O463" s="45">
        <f t="shared" si="169"/>
        <v>0</v>
      </c>
      <c r="P463" s="46">
        <f t="shared" si="178"/>
        <v>0</v>
      </c>
      <c r="Q463" s="42">
        <f t="shared" si="170"/>
        <v>0</v>
      </c>
      <c r="R463" s="46">
        <f t="shared" si="176"/>
        <v>0.48916757760500218</v>
      </c>
      <c r="S463" s="42">
        <f t="shared" si="171"/>
        <v>0</v>
      </c>
      <c r="T463" s="43">
        <f t="shared" si="177"/>
        <v>8.9718896098379616E-2</v>
      </c>
      <c r="V463" s="58">
        <f t="shared" si="172"/>
        <v>0</v>
      </c>
      <c r="W463" s="58">
        <f t="shared" si="173"/>
        <v>0</v>
      </c>
      <c r="Y463" s="61">
        <f t="shared" si="158"/>
        <v>0</v>
      </c>
      <c r="Z463" s="61">
        <f t="shared" si="159"/>
        <v>0</v>
      </c>
      <c r="AA463" s="61">
        <f t="shared" si="160"/>
        <v>0</v>
      </c>
      <c r="AB463" s="63">
        <f t="shared" si="161"/>
        <v>0</v>
      </c>
      <c r="AD463" s="64">
        <f t="shared" si="162"/>
        <v>0</v>
      </c>
      <c r="AE463" s="64">
        <f t="shared" si="163"/>
        <v>8.9718896098379616E-2</v>
      </c>
      <c r="AJ463" s="36" t="str">
        <f t="shared" si="164"/>
        <v/>
      </c>
    </row>
    <row r="464" spans="2:36" ht="15.75" thickBot="1" x14ac:dyDescent="0.3">
      <c r="B464" s="14" t="s">
        <v>59</v>
      </c>
      <c r="C464" s="14">
        <v>460</v>
      </c>
      <c r="D464" s="14">
        <v>460</v>
      </c>
      <c r="E464" s="44">
        <v>0</v>
      </c>
      <c r="F464" s="37">
        <f t="shared" si="174"/>
        <v>0</v>
      </c>
      <c r="G464" s="37">
        <f t="shared" si="175"/>
        <v>0</v>
      </c>
      <c r="I464" s="33">
        <f t="shared" si="157"/>
        <v>0</v>
      </c>
      <c r="J464" s="34">
        <f t="shared" si="165"/>
        <v>0</v>
      </c>
      <c r="K464" s="34">
        <f t="shared" si="166"/>
        <v>143.15</v>
      </c>
      <c r="L464" s="39">
        <f t="shared" si="167"/>
        <v>0</v>
      </c>
      <c r="M464" s="40">
        <f t="shared" si="168"/>
        <v>143.15</v>
      </c>
      <c r="O464" s="45">
        <f t="shared" si="169"/>
        <v>0</v>
      </c>
      <c r="P464" s="46">
        <f t="shared" si="178"/>
        <v>0</v>
      </c>
      <c r="Q464" s="42">
        <f t="shared" si="170"/>
        <v>0</v>
      </c>
      <c r="R464" s="46">
        <f t="shared" si="176"/>
        <v>0.48916757760500218</v>
      </c>
      <c r="S464" s="42">
        <f t="shared" si="171"/>
        <v>0</v>
      </c>
      <c r="T464" s="43">
        <f t="shared" si="177"/>
        <v>8.9718896098379616E-2</v>
      </c>
      <c r="V464" s="58">
        <f t="shared" si="172"/>
        <v>0</v>
      </c>
      <c r="W464" s="58">
        <f t="shared" si="173"/>
        <v>0</v>
      </c>
      <c r="Y464" s="61">
        <f t="shared" si="158"/>
        <v>0</v>
      </c>
      <c r="Z464" s="61">
        <f t="shared" si="159"/>
        <v>0</v>
      </c>
      <c r="AA464" s="61">
        <f t="shared" si="160"/>
        <v>0</v>
      </c>
      <c r="AB464" s="63">
        <f t="shared" si="161"/>
        <v>0</v>
      </c>
      <c r="AD464" s="64">
        <f t="shared" si="162"/>
        <v>0</v>
      </c>
      <c r="AE464" s="64">
        <f t="shared" si="163"/>
        <v>8.9718896098379616E-2</v>
      </c>
      <c r="AJ464" s="36" t="str">
        <f t="shared" si="164"/>
        <v/>
      </c>
    </row>
    <row r="465" spans="2:36" ht="15.75" thickBot="1" x14ac:dyDescent="0.3">
      <c r="B465" s="14" t="s">
        <v>59</v>
      </c>
      <c r="C465" s="14">
        <v>461</v>
      </c>
      <c r="D465" s="14">
        <v>461</v>
      </c>
      <c r="E465" s="44">
        <v>0</v>
      </c>
      <c r="F465" s="37">
        <f t="shared" si="174"/>
        <v>0</v>
      </c>
      <c r="G465" s="37">
        <f t="shared" si="175"/>
        <v>0</v>
      </c>
      <c r="I465" s="33">
        <f t="shared" si="157"/>
        <v>0</v>
      </c>
      <c r="J465" s="34">
        <f t="shared" si="165"/>
        <v>0</v>
      </c>
      <c r="K465" s="34">
        <f t="shared" si="166"/>
        <v>143.15</v>
      </c>
      <c r="L465" s="39">
        <f t="shared" si="167"/>
        <v>0</v>
      </c>
      <c r="M465" s="40">
        <f t="shared" si="168"/>
        <v>143.15</v>
      </c>
      <c r="O465" s="45">
        <f t="shared" si="169"/>
        <v>0</v>
      </c>
      <c r="P465" s="46">
        <f t="shared" si="178"/>
        <v>0</v>
      </c>
      <c r="Q465" s="42">
        <f t="shared" si="170"/>
        <v>0</v>
      </c>
      <c r="R465" s="46">
        <f t="shared" si="176"/>
        <v>0.48916757760500218</v>
      </c>
      <c r="S465" s="42">
        <f t="shared" si="171"/>
        <v>0</v>
      </c>
      <c r="T465" s="43">
        <f t="shared" si="177"/>
        <v>8.9718896098379616E-2</v>
      </c>
      <c r="V465" s="58">
        <f t="shared" si="172"/>
        <v>0</v>
      </c>
      <c r="W465" s="58">
        <f t="shared" si="173"/>
        <v>0</v>
      </c>
      <c r="Y465" s="61">
        <f t="shared" si="158"/>
        <v>0</v>
      </c>
      <c r="Z465" s="61">
        <f t="shared" si="159"/>
        <v>0</v>
      </c>
      <c r="AA465" s="61">
        <f t="shared" si="160"/>
        <v>0</v>
      </c>
      <c r="AB465" s="63">
        <f t="shared" si="161"/>
        <v>0</v>
      </c>
      <c r="AD465" s="64">
        <f t="shared" si="162"/>
        <v>0</v>
      </c>
      <c r="AE465" s="64">
        <f t="shared" si="163"/>
        <v>8.9718896098379616E-2</v>
      </c>
      <c r="AJ465" s="36" t="str">
        <f t="shared" si="164"/>
        <v/>
      </c>
    </row>
    <row r="466" spans="2:36" ht="15.75" thickBot="1" x14ac:dyDescent="0.3">
      <c r="B466" s="14" t="s">
        <v>59</v>
      </c>
      <c r="C466" s="14">
        <v>462</v>
      </c>
      <c r="D466" s="14">
        <v>462</v>
      </c>
      <c r="E466" s="44">
        <v>0</v>
      </c>
      <c r="F466" s="37">
        <f t="shared" si="174"/>
        <v>0</v>
      </c>
      <c r="G466" s="37">
        <f t="shared" si="175"/>
        <v>0</v>
      </c>
      <c r="I466" s="33">
        <f t="shared" si="157"/>
        <v>0</v>
      </c>
      <c r="J466" s="34">
        <f t="shared" si="165"/>
        <v>0</v>
      </c>
      <c r="K466" s="34">
        <f t="shared" si="166"/>
        <v>143.15</v>
      </c>
      <c r="L466" s="39">
        <f t="shared" si="167"/>
        <v>0</v>
      </c>
      <c r="M466" s="40">
        <f t="shared" si="168"/>
        <v>143.15</v>
      </c>
      <c r="O466" s="45">
        <f t="shared" si="169"/>
        <v>0</v>
      </c>
      <c r="P466" s="46">
        <f t="shared" si="178"/>
        <v>0</v>
      </c>
      <c r="Q466" s="42">
        <f t="shared" si="170"/>
        <v>0</v>
      </c>
      <c r="R466" s="46">
        <f t="shared" si="176"/>
        <v>0.48916757760500218</v>
      </c>
      <c r="S466" s="42">
        <f t="shared" si="171"/>
        <v>0</v>
      </c>
      <c r="T466" s="43">
        <f t="shared" si="177"/>
        <v>8.9718896098379616E-2</v>
      </c>
      <c r="V466" s="58">
        <f t="shared" si="172"/>
        <v>0</v>
      </c>
      <c r="W466" s="58">
        <f t="shared" si="173"/>
        <v>0</v>
      </c>
      <c r="Y466" s="61">
        <f t="shared" si="158"/>
        <v>0</v>
      </c>
      <c r="Z466" s="61">
        <f t="shared" si="159"/>
        <v>0</v>
      </c>
      <c r="AA466" s="61">
        <f t="shared" si="160"/>
        <v>0</v>
      </c>
      <c r="AB466" s="63">
        <f t="shared" si="161"/>
        <v>0</v>
      </c>
      <c r="AD466" s="64">
        <f t="shared" si="162"/>
        <v>0</v>
      </c>
      <c r="AE466" s="64">
        <f t="shared" si="163"/>
        <v>8.9718896098379616E-2</v>
      </c>
      <c r="AJ466" s="36" t="str">
        <f t="shared" si="164"/>
        <v/>
      </c>
    </row>
    <row r="467" spans="2:36" ht="15.75" thickBot="1" x14ac:dyDescent="0.3">
      <c r="B467" s="14" t="s">
        <v>59</v>
      </c>
      <c r="C467" s="14">
        <v>463</v>
      </c>
      <c r="D467" s="14">
        <v>463</v>
      </c>
      <c r="E467" s="44">
        <v>0</v>
      </c>
      <c r="F467" s="37">
        <f t="shared" si="174"/>
        <v>0</v>
      </c>
      <c r="G467" s="37">
        <f t="shared" si="175"/>
        <v>0</v>
      </c>
      <c r="I467" s="33">
        <f t="shared" si="157"/>
        <v>0</v>
      </c>
      <c r="J467" s="34">
        <f t="shared" si="165"/>
        <v>0</v>
      </c>
      <c r="K467" s="34">
        <f t="shared" si="166"/>
        <v>143.15</v>
      </c>
      <c r="L467" s="39">
        <f t="shared" si="167"/>
        <v>0</v>
      </c>
      <c r="M467" s="40">
        <f t="shared" si="168"/>
        <v>143.15</v>
      </c>
      <c r="O467" s="45">
        <f t="shared" si="169"/>
        <v>0</v>
      </c>
      <c r="P467" s="46">
        <f t="shared" si="178"/>
        <v>0</v>
      </c>
      <c r="Q467" s="42">
        <f t="shared" si="170"/>
        <v>0</v>
      </c>
      <c r="R467" s="46">
        <f t="shared" si="176"/>
        <v>0.48916757760500218</v>
      </c>
      <c r="S467" s="42">
        <f t="shared" si="171"/>
        <v>0</v>
      </c>
      <c r="T467" s="43">
        <f t="shared" si="177"/>
        <v>8.9718896098379616E-2</v>
      </c>
      <c r="V467" s="58">
        <f t="shared" si="172"/>
        <v>0</v>
      </c>
      <c r="W467" s="58">
        <f t="shared" si="173"/>
        <v>0</v>
      </c>
      <c r="Y467" s="61">
        <f t="shared" si="158"/>
        <v>0</v>
      </c>
      <c r="Z467" s="61">
        <f t="shared" si="159"/>
        <v>0</v>
      </c>
      <c r="AA467" s="61">
        <f t="shared" si="160"/>
        <v>0</v>
      </c>
      <c r="AB467" s="63">
        <f t="shared" si="161"/>
        <v>0</v>
      </c>
      <c r="AD467" s="64">
        <f t="shared" si="162"/>
        <v>0</v>
      </c>
      <c r="AE467" s="64">
        <f t="shared" si="163"/>
        <v>8.9718896098379616E-2</v>
      </c>
      <c r="AJ467" s="36" t="str">
        <f t="shared" si="164"/>
        <v/>
      </c>
    </row>
    <row r="468" spans="2:36" ht="15.75" thickBot="1" x14ac:dyDescent="0.3">
      <c r="B468" s="14" t="s">
        <v>59</v>
      </c>
      <c r="C468" s="14">
        <v>464</v>
      </c>
      <c r="D468" s="14">
        <v>464</v>
      </c>
      <c r="E468" s="44">
        <v>0</v>
      </c>
      <c r="F468" s="37">
        <f t="shared" si="174"/>
        <v>0</v>
      </c>
      <c r="G468" s="37">
        <f t="shared" si="175"/>
        <v>0</v>
      </c>
      <c r="I468" s="33">
        <f t="shared" si="157"/>
        <v>0</v>
      </c>
      <c r="J468" s="34">
        <f t="shared" si="165"/>
        <v>0</v>
      </c>
      <c r="K468" s="34">
        <f t="shared" si="166"/>
        <v>143.15</v>
      </c>
      <c r="L468" s="39">
        <f t="shared" si="167"/>
        <v>0</v>
      </c>
      <c r="M468" s="40">
        <f t="shared" si="168"/>
        <v>143.15</v>
      </c>
      <c r="O468" s="45">
        <f t="shared" si="169"/>
        <v>0</v>
      </c>
      <c r="P468" s="46">
        <f t="shared" si="178"/>
        <v>0</v>
      </c>
      <c r="Q468" s="42">
        <f t="shared" si="170"/>
        <v>0</v>
      </c>
      <c r="R468" s="46">
        <f t="shared" si="176"/>
        <v>0.48916757760500218</v>
      </c>
      <c r="S468" s="42">
        <f t="shared" si="171"/>
        <v>0</v>
      </c>
      <c r="T468" s="43">
        <f t="shared" si="177"/>
        <v>8.9718896098379616E-2</v>
      </c>
      <c r="V468" s="58">
        <f t="shared" si="172"/>
        <v>0</v>
      </c>
      <c r="W468" s="58">
        <f t="shared" si="173"/>
        <v>0</v>
      </c>
      <c r="Y468" s="61">
        <f t="shared" si="158"/>
        <v>0</v>
      </c>
      <c r="Z468" s="61">
        <f t="shared" si="159"/>
        <v>0</v>
      </c>
      <c r="AA468" s="61">
        <f t="shared" si="160"/>
        <v>0</v>
      </c>
      <c r="AB468" s="63">
        <f t="shared" si="161"/>
        <v>0</v>
      </c>
      <c r="AD468" s="64">
        <f t="shared" si="162"/>
        <v>0</v>
      </c>
      <c r="AE468" s="64">
        <f t="shared" si="163"/>
        <v>8.9718896098379616E-2</v>
      </c>
      <c r="AJ468" s="36" t="str">
        <f t="shared" si="164"/>
        <v/>
      </c>
    </row>
    <row r="469" spans="2:36" ht="15.75" thickBot="1" x14ac:dyDescent="0.3">
      <c r="B469" s="14" t="s">
        <v>59</v>
      </c>
      <c r="C469" s="14">
        <v>465</v>
      </c>
      <c r="D469" s="14">
        <v>465</v>
      </c>
      <c r="E469" s="44">
        <v>0</v>
      </c>
      <c r="F469" s="37">
        <f t="shared" si="174"/>
        <v>0</v>
      </c>
      <c r="G469" s="37">
        <f t="shared" si="175"/>
        <v>0</v>
      </c>
      <c r="I469" s="33">
        <f t="shared" si="157"/>
        <v>0</v>
      </c>
      <c r="J469" s="34">
        <f t="shared" si="165"/>
        <v>0</v>
      </c>
      <c r="K469" s="34">
        <f t="shared" si="166"/>
        <v>143.15</v>
      </c>
      <c r="L469" s="39">
        <f t="shared" si="167"/>
        <v>0</v>
      </c>
      <c r="M469" s="40">
        <f t="shared" si="168"/>
        <v>143.15</v>
      </c>
      <c r="O469" s="45">
        <f t="shared" si="169"/>
        <v>0</v>
      </c>
      <c r="P469" s="46">
        <f t="shared" si="178"/>
        <v>0</v>
      </c>
      <c r="Q469" s="42">
        <f t="shared" si="170"/>
        <v>0</v>
      </c>
      <c r="R469" s="46">
        <f t="shared" si="176"/>
        <v>0.48916757760500218</v>
      </c>
      <c r="S469" s="42">
        <f t="shared" si="171"/>
        <v>0</v>
      </c>
      <c r="T469" s="43">
        <f t="shared" si="177"/>
        <v>8.9718896098379616E-2</v>
      </c>
      <c r="V469" s="58">
        <f t="shared" si="172"/>
        <v>0</v>
      </c>
      <c r="W469" s="58">
        <f t="shared" si="173"/>
        <v>0</v>
      </c>
      <c r="Y469" s="61">
        <f t="shared" si="158"/>
        <v>0</v>
      </c>
      <c r="Z469" s="61">
        <f t="shared" si="159"/>
        <v>0</v>
      </c>
      <c r="AA469" s="61">
        <f t="shared" si="160"/>
        <v>0</v>
      </c>
      <c r="AB469" s="63">
        <f t="shared" si="161"/>
        <v>0</v>
      </c>
      <c r="AD469" s="64">
        <f t="shared" si="162"/>
        <v>0</v>
      </c>
      <c r="AE469" s="64">
        <f t="shared" si="163"/>
        <v>8.9718896098379616E-2</v>
      </c>
      <c r="AJ469" s="36" t="str">
        <f t="shared" si="164"/>
        <v/>
      </c>
    </row>
    <row r="470" spans="2:36" ht="15.75" thickBot="1" x14ac:dyDescent="0.3">
      <c r="B470" s="14" t="s">
        <v>59</v>
      </c>
      <c r="C470" s="14">
        <v>466</v>
      </c>
      <c r="D470" s="14">
        <v>466</v>
      </c>
      <c r="E470" s="44">
        <v>0</v>
      </c>
      <c r="F470" s="37">
        <f t="shared" si="174"/>
        <v>0</v>
      </c>
      <c r="G470" s="37">
        <f t="shared" si="175"/>
        <v>0</v>
      </c>
      <c r="I470" s="33">
        <f t="shared" si="157"/>
        <v>0</v>
      </c>
      <c r="J470" s="34">
        <f t="shared" si="165"/>
        <v>0</v>
      </c>
      <c r="K470" s="34">
        <f t="shared" si="166"/>
        <v>143.15</v>
      </c>
      <c r="L470" s="39">
        <f t="shared" si="167"/>
        <v>0</v>
      </c>
      <c r="M470" s="40">
        <f t="shared" si="168"/>
        <v>143.15</v>
      </c>
      <c r="O470" s="45">
        <f t="shared" si="169"/>
        <v>0</v>
      </c>
      <c r="P470" s="46">
        <f t="shared" si="178"/>
        <v>0</v>
      </c>
      <c r="Q470" s="42">
        <f t="shared" si="170"/>
        <v>0</v>
      </c>
      <c r="R470" s="46">
        <f t="shared" si="176"/>
        <v>0.48916757760500218</v>
      </c>
      <c r="S470" s="42">
        <f t="shared" si="171"/>
        <v>0</v>
      </c>
      <c r="T470" s="43">
        <f t="shared" si="177"/>
        <v>8.9718896098379616E-2</v>
      </c>
      <c r="V470" s="58">
        <f t="shared" si="172"/>
        <v>0</v>
      </c>
      <c r="W470" s="58">
        <f t="shared" si="173"/>
        <v>0</v>
      </c>
      <c r="Y470" s="61">
        <f t="shared" si="158"/>
        <v>0</v>
      </c>
      <c r="Z470" s="61">
        <f t="shared" si="159"/>
        <v>0</v>
      </c>
      <c r="AA470" s="61">
        <f t="shared" si="160"/>
        <v>0</v>
      </c>
      <c r="AB470" s="63">
        <f t="shared" si="161"/>
        <v>0</v>
      </c>
      <c r="AD470" s="64">
        <f t="shared" si="162"/>
        <v>0</v>
      </c>
      <c r="AE470" s="64">
        <f t="shared" si="163"/>
        <v>8.9718896098379616E-2</v>
      </c>
      <c r="AJ470" s="36" t="str">
        <f t="shared" si="164"/>
        <v/>
      </c>
    </row>
    <row r="471" spans="2:36" ht="15.75" thickBot="1" x14ac:dyDescent="0.3">
      <c r="B471" s="14" t="s">
        <v>59</v>
      </c>
      <c r="C471" s="14">
        <v>467</v>
      </c>
      <c r="D471" s="14">
        <v>467</v>
      </c>
      <c r="E471" s="44">
        <v>0</v>
      </c>
      <c r="F471" s="37">
        <f t="shared" si="174"/>
        <v>0</v>
      </c>
      <c r="G471" s="37">
        <f t="shared" si="175"/>
        <v>0</v>
      </c>
      <c r="I471" s="33">
        <f t="shared" si="157"/>
        <v>0</v>
      </c>
      <c r="J471" s="34">
        <f t="shared" si="165"/>
        <v>0</v>
      </c>
      <c r="K471" s="34">
        <f t="shared" si="166"/>
        <v>143.15</v>
      </c>
      <c r="L471" s="39">
        <f t="shared" si="167"/>
        <v>0</v>
      </c>
      <c r="M471" s="40">
        <f t="shared" si="168"/>
        <v>143.15</v>
      </c>
      <c r="O471" s="45">
        <f t="shared" si="169"/>
        <v>0</v>
      </c>
      <c r="P471" s="46">
        <f t="shared" si="178"/>
        <v>0</v>
      </c>
      <c r="Q471" s="42">
        <f t="shared" si="170"/>
        <v>0</v>
      </c>
      <c r="R471" s="46">
        <f t="shared" si="176"/>
        <v>0.48916757760500218</v>
      </c>
      <c r="S471" s="42">
        <f t="shared" si="171"/>
        <v>0</v>
      </c>
      <c r="T471" s="43">
        <f t="shared" si="177"/>
        <v>8.9718896098379616E-2</v>
      </c>
      <c r="V471" s="58">
        <f t="shared" si="172"/>
        <v>0</v>
      </c>
      <c r="W471" s="58">
        <f t="shared" si="173"/>
        <v>0</v>
      </c>
      <c r="Y471" s="61">
        <f t="shared" si="158"/>
        <v>0</v>
      </c>
      <c r="Z471" s="61">
        <f t="shared" si="159"/>
        <v>0</v>
      </c>
      <c r="AA471" s="61">
        <f t="shared" si="160"/>
        <v>0</v>
      </c>
      <c r="AB471" s="63">
        <f t="shared" si="161"/>
        <v>0</v>
      </c>
      <c r="AD471" s="64">
        <f t="shared" si="162"/>
        <v>0</v>
      </c>
      <c r="AE471" s="64">
        <f t="shared" si="163"/>
        <v>8.9718896098379616E-2</v>
      </c>
      <c r="AJ471" s="36" t="str">
        <f t="shared" si="164"/>
        <v/>
      </c>
    </row>
    <row r="472" spans="2:36" ht="15.75" thickBot="1" x14ac:dyDescent="0.3">
      <c r="B472" s="14" t="s">
        <v>59</v>
      </c>
      <c r="C472" s="14">
        <v>468</v>
      </c>
      <c r="D472" s="14">
        <v>468</v>
      </c>
      <c r="E472" s="44">
        <v>0</v>
      </c>
      <c r="F472" s="37">
        <f t="shared" si="174"/>
        <v>0</v>
      </c>
      <c r="G472" s="37">
        <f t="shared" si="175"/>
        <v>0</v>
      </c>
      <c r="I472" s="33">
        <f t="shared" si="157"/>
        <v>0</v>
      </c>
      <c r="J472" s="34">
        <f t="shared" si="165"/>
        <v>0</v>
      </c>
      <c r="K472" s="34">
        <f t="shared" si="166"/>
        <v>143.15</v>
      </c>
      <c r="L472" s="39">
        <f t="shared" si="167"/>
        <v>0</v>
      </c>
      <c r="M472" s="40">
        <f t="shared" si="168"/>
        <v>143.15</v>
      </c>
      <c r="O472" s="45">
        <f t="shared" si="169"/>
        <v>0</v>
      </c>
      <c r="P472" s="46">
        <f t="shared" si="178"/>
        <v>0</v>
      </c>
      <c r="Q472" s="42">
        <f t="shared" si="170"/>
        <v>0</v>
      </c>
      <c r="R472" s="46">
        <f t="shared" si="176"/>
        <v>0.48916757760500218</v>
      </c>
      <c r="S472" s="42">
        <f t="shared" si="171"/>
        <v>0</v>
      </c>
      <c r="T472" s="43">
        <f t="shared" si="177"/>
        <v>8.9718896098379616E-2</v>
      </c>
      <c r="V472" s="58">
        <f t="shared" si="172"/>
        <v>0</v>
      </c>
      <c r="W472" s="58">
        <f t="shared" si="173"/>
        <v>0</v>
      </c>
      <c r="Y472" s="61">
        <f t="shared" si="158"/>
        <v>0</v>
      </c>
      <c r="Z472" s="61">
        <f t="shared" si="159"/>
        <v>0</v>
      </c>
      <c r="AA472" s="61">
        <f t="shared" si="160"/>
        <v>0</v>
      </c>
      <c r="AB472" s="63">
        <f t="shared" si="161"/>
        <v>0</v>
      </c>
      <c r="AD472" s="64">
        <f t="shared" si="162"/>
        <v>0</v>
      </c>
      <c r="AE472" s="64">
        <f t="shared" si="163"/>
        <v>8.9718896098379616E-2</v>
      </c>
      <c r="AJ472" s="36" t="str">
        <f t="shared" si="164"/>
        <v/>
      </c>
    </row>
    <row r="473" spans="2:36" ht="15.75" thickBot="1" x14ac:dyDescent="0.3">
      <c r="B473" s="14" t="s">
        <v>59</v>
      </c>
      <c r="C473" s="14">
        <v>469</v>
      </c>
      <c r="D473" s="14">
        <v>469</v>
      </c>
      <c r="E473" s="44">
        <v>0</v>
      </c>
      <c r="F473" s="37">
        <f t="shared" si="174"/>
        <v>0</v>
      </c>
      <c r="G473" s="37">
        <f t="shared" si="175"/>
        <v>0</v>
      </c>
      <c r="I473" s="33">
        <f t="shared" si="157"/>
        <v>0</v>
      </c>
      <c r="J473" s="34">
        <f t="shared" si="165"/>
        <v>0</v>
      </c>
      <c r="K473" s="34">
        <f t="shared" si="166"/>
        <v>143.15</v>
      </c>
      <c r="L473" s="39">
        <f t="shared" si="167"/>
        <v>0</v>
      </c>
      <c r="M473" s="40">
        <f t="shared" si="168"/>
        <v>143.15</v>
      </c>
      <c r="O473" s="45">
        <f t="shared" si="169"/>
        <v>0</v>
      </c>
      <c r="P473" s="46">
        <f t="shared" si="178"/>
        <v>0</v>
      </c>
      <c r="Q473" s="42">
        <f t="shared" si="170"/>
        <v>0</v>
      </c>
      <c r="R473" s="46">
        <f t="shared" si="176"/>
        <v>0.48916757760500218</v>
      </c>
      <c r="S473" s="42">
        <f t="shared" si="171"/>
        <v>0</v>
      </c>
      <c r="T473" s="43">
        <f t="shared" si="177"/>
        <v>8.9718896098379616E-2</v>
      </c>
      <c r="V473" s="58">
        <f t="shared" si="172"/>
        <v>0</v>
      </c>
      <c r="W473" s="58">
        <f t="shared" si="173"/>
        <v>0</v>
      </c>
      <c r="Y473" s="61">
        <f t="shared" si="158"/>
        <v>0</v>
      </c>
      <c r="Z473" s="61">
        <f t="shared" si="159"/>
        <v>0</v>
      </c>
      <c r="AA473" s="61">
        <f t="shared" si="160"/>
        <v>0</v>
      </c>
      <c r="AB473" s="63">
        <f t="shared" si="161"/>
        <v>0</v>
      </c>
      <c r="AD473" s="64">
        <f t="shared" si="162"/>
        <v>0</v>
      </c>
      <c r="AE473" s="64">
        <f t="shared" si="163"/>
        <v>8.9718896098379616E-2</v>
      </c>
      <c r="AJ473" s="36" t="str">
        <f t="shared" si="164"/>
        <v/>
      </c>
    </row>
    <row r="474" spans="2:36" ht="15.75" thickBot="1" x14ac:dyDescent="0.3">
      <c r="B474" s="14" t="s">
        <v>59</v>
      </c>
      <c r="C474" s="14">
        <v>470</v>
      </c>
      <c r="D474" s="14">
        <v>470</v>
      </c>
      <c r="E474" s="44">
        <v>0</v>
      </c>
      <c r="F474" s="37">
        <f t="shared" si="174"/>
        <v>0</v>
      </c>
      <c r="G474" s="37">
        <f t="shared" si="175"/>
        <v>0</v>
      </c>
      <c r="I474" s="33">
        <f t="shared" si="157"/>
        <v>0</v>
      </c>
      <c r="J474" s="34">
        <f t="shared" si="165"/>
        <v>0</v>
      </c>
      <c r="K474" s="34">
        <f t="shared" si="166"/>
        <v>143.15</v>
      </c>
      <c r="L474" s="39">
        <f t="shared" si="167"/>
        <v>0</v>
      </c>
      <c r="M474" s="40">
        <f t="shared" si="168"/>
        <v>143.15</v>
      </c>
      <c r="O474" s="45">
        <f t="shared" si="169"/>
        <v>0</v>
      </c>
      <c r="P474" s="46">
        <f t="shared" si="178"/>
        <v>0</v>
      </c>
      <c r="Q474" s="42">
        <f t="shared" si="170"/>
        <v>0</v>
      </c>
      <c r="R474" s="46">
        <f t="shared" si="176"/>
        <v>0.48916757760500218</v>
      </c>
      <c r="S474" s="42">
        <f t="shared" si="171"/>
        <v>0</v>
      </c>
      <c r="T474" s="43">
        <f t="shared" si="177"/>
        <v>8.9718896098379616E-2</v>
      </c>
      <c r="V474" s="58">
        <f t="shared" si="172"/>
        <v>0</v>
      </c>
      <c r="W474" s="58">
        <f t="shared" si="173"/>
        <v>0</v>
      </c>
      <c r="Y474" s="61">
        <f t="shared" si="158"/>
        <v>0</v>
      </c>
      <c r="Z474" s="61">
        <f t="shared" si="159"/>
        <v>0</v>
      </c>
      <c r="AA474" s="61">
        <f t="shared" si="160"/>
        <v>0</v>
      </c>
      <c r="AB474" s="63">
        <f t="shared" si="161"/>
        <v>0</v>
      </c>
      <c r="AD474" s="64">
        <f t="shared" si="162"/>
        <v>0</v>
      </c>
      <c r="AE474" s="64">
        <f t="shared" si="163"/>
        <v>8.9718896098379616E-2</v>
      </c>
      <c r="AJ474" s="36" t="str">
        <f t="shared" si="164"/>
        <v/>
      </c>
    </row>
    <row r="475" spans="2:36" ht="15.75" thickBot="1" x14ac:dyDescent="0.3">
      <c r="B475" s="14" t="s">
        <v>59</v>
      </c>
      <c r="C475" s="14">
        <v>471</v>
      </c>
      <c r="D475" s="14">
        <v>471</v>
      </c>
      <c r="E475" s="44">
        <v>0</v>
      </c>
      <c r="F475" s="37">
        <f t="shared" si="174"/>
        <v>0</v>
      </c>
      <c r="G475" s="37">
        <f t="shared" si="175"/>
        <v>0</v>
      </c>
      <c r="I475" s="33">
        <f t="shared" si="157"/>
        <v>0</v>
      </c>
      <c r="J475" s="34">
        <f t="shared" si="165"/>
        <v>0</v>
      </c>
      <c r="K475" s="34">
        <f t="shared" si="166"/>
        <v>143.15</v>
      </c>
      <c r="L475" s="39">
        <f t="shared" si="167"/>
        <v>0</v>
      </c>
      <c r="M475" s="40">
        <f t="shared" si="168"/>
        <v>143.15</v>
      </c>
      <c r="O475" s="45">
        <f t="shared" si="169"/>
        <v>0</v>
      </c>
      <c r="P475" s="46">
        <f t="shared" si="178"/>
        <v>0</v>
      </c>
      <c r="Q475" s="42">
        <f t="shared" si="170"/>
        <v>0</v>
      </c>
      <c r="R475" s="46">
        <f t="shared" si="176"/>
        <v>0.48916757760500218</v>
      </c>
      <c r="S475" s="42">
        <f t="shared" si="171"/>
        <v>0</v>
      </c>
      <c r="T475" s="43">
        <f t="shared" si="177"/>
        <v>8.9718896098379616E-2</v>
      </c>
      <c r="V475" s="58">
        <f t="shared" si="172"/>
        <v>0</v>
      </c>
      <c r="W475" s="58">
        <f t="shared" si="173"/>
        <v>0</v>
      </c>
      <c r="Y475" s="61">
        <f t="shared" si="158"/>
        <v>0</v>
      </c>
      <c r="Z475" s="61">
        <f t="shared" si="159"/>
        <v>0</v>
      </c>
      <c r="AA475" s="61">
        <f t="shared" si="160"/>
        <v>0</v>
      </c>
      <c r="AB475" s="63">
        <f t="shared" si="161"/>
        <v>0</v>
      </c>
      <c r="AD475" s="64">
        <f t="shared" si="162"/>
        <v>0</v>
      </c>
      <c r="AE475" s="64">
        <f t="shared" si="163"/>
        <v>8.9718896098379616E-2</v>
      </c>
      <c r="AJ475" s="36" t="str">
        <f t="shared" si="164"/>
        <v/>
      </c>
    </row>
    <row r="476" spans="2:36" ht="15.75" thickBot="1" x14ac:dyDescent="0.3">
      <c r="B476" s="14" t="s">
        <v>59</v>
      </c>
      <c r="C476" s="14">
        <v>472</v>
      </c>
      <c r="D476" s="14">
        <v>472</v>
      </c>
      <c r="E476" s="44">
        <v>0</v>
      </c>
      <c r="F476" s="37">
        <f t="shared" si="174"/>
        <v>0</v>
      </c>
      <c r="G476" s="37">
        <f t="shared" si="175"/>
        <v>0</v>
      </c>
      <c r="I476" s="33">
        <f t="shared" si="157"/>
        <v>0</v>
      </c>
      <c r="J476" s="34">
        <f t="shared" si="165"/>
        <v>0</v>
      </c>
      <c r="K476" s="34">
        <f t="shared" si="166"/>
        <v>143.15</v>
      </c>
      <c r="L476" s="39">
        <f t="shared" si="167"/>
        <v>0</v>
      </c>
      <c r="M476" s="40">
        <f t="shared" si="168"/>
        <v>143.15</v>
      </c>
      <c r="O476" s="45">
        <f t="shared" si="169"/>
        <v>0</v>
      </c>
      <c r="P476" s="46">
        <f t="shared" si="178"/>
        <v>0</v>
      </c>
      <c r="Q476" s="42">
        <f t="shared" si="170"/>
        <v>0</v>
      </c>
      <c r="R476" s="46">
        <f t="shared" si="176"/>
        <v>0.48916757760500218</v>
      </c>
      <c r="S476" s="42">
        <f t="shared" si="171"/>
        <v>0</v>
      </c>
      <c r="T476" s="43">
        <f t="shared" si="177"/>
        <v>8.9718896098379616E-2</v>
      </c>
      <c r="V476" s="58">
        <f t="shared" si="172"/>
        <v>0</v>
      </c>
      <c r="W476" s="58">
        <f t="shared" si="173"/>
        <v>0</v>
      </c>
      <c r="Y476" s="61">
        <f t="shared" si="158"/>
        <v>0</v>
      </c>
      <c r="Z476" s="61">
        <f t="shared" si="159"/>
        <v>0</v>
      </c>
      <c r="AA476" s="61">
        <f t="shared" si="160"/>
        <v>0</v>
      </c>
      <c r="AB476" s="63">
        <f t="shared" si="161"/>
        <v>0</v>
      </c>
      <c r="AD476" s="64">
        <f t="shared" si="162"/>
        <v>0</v>
      </c>
      <c r="AE476" s="64">
        <f t="shared" si="163"/>
        <v>8.9718896098379616E-2</v>
      </c>
      <c r="AJ476" s="36" t="str">
        <f t="shared" si="164"/>
        <v/>
      </c>
    </row>
    <row r="477" spans="2:36" ht="15.75" thickBot="1" x14ac:dyDescent="0.3">
      <c r="B477" s="14" t="s">
        <v>59</v>
      </c>
      <c r="C477" s="14">
        <v>473</v>
      </c>
      <c r="D477" s="14">
        <v>473</v>
      </c>
      <c r="E477" s="44">
        <v>0</v>
      </c>
      <c r="F477" s="37">
        <f t="shared" si="174"/>
        <v>0</v>
      </c>
      <c r="G477" s="37">
        <f t="shared" si="175"/>
        <v>0</v>
      </c>
      <c r="I477" s="33">
        <f t="shared" si="157"/>
        <v>0</v>
      </c>
      <c r="J477" s="34">
        <f t="shared" si="165"/>
        <v>0</v>
      </c>
      <c r="K477" s="34">
        <f t="shared" si="166"/>
        <v>143.15</v>
      </c>
      <c r="L477" s="39">
        <f t="shared" si="167"/>
        <v>0</v>
      </c>
      <c r="M477" s="40">
        <f t="shared" si="168"/>
        <v>143.15</v>
      </c>
      <c r="O477" s="45">
        <f t="shared" si="169"/>
        <v>0</v>
      </c>
      <c r="P477" s="46">
        <f t="shared" si="178"/>
        <v>0</v>
      </c>
      <c r="Q477" s="42">
        <f t="shared" si="170"/>
        <v>0</v>
      </c>
      <c r="R477" s="46">
        <f t="shared" si="176"/>
        <v>0.48916757760500218</v>
      </c>
      <c r="S477" s="42">
        <f t="shared" si="171"/>
        <v>0</v>
      </c>
      <c r="T477" s="43">
        <f t="shared" si="177"/>
        <v>8.9718896098379616E-2</v>
      </c>
      <c r="V477" s="58">
        <f t="shared" si="172"/>
        <v>0</v>
      </c>
      <c r="W477" s="58">
        <f t="shared" si="173"/>
        <v>0</v>
      </c>
      <c r="Y477" s="61">
        <f t="shared" si="158"/>
        <v>0</v>
      </c>
      <c r="Z477" s="61">
        <f t="shared" si="159"/>
        <v>0</v>
      </c>
      <c r="AA477" s="61">
        <f t="shared" si="160"/>
        <v>0</v>
      </c>
      <c r="AB477" s="63">
        <f t="shared" si="161"/>
        <v>0</v>
      </c>
      <c r="AD477" s="64">
        <f t="shared" si="162"/>
        <v>0</v>
      </c>
      <c r="AE477" s="64">
        <f t="shared" si="163"/>
        <v>8.9718896098379616E-2</v>
      </c>
      <c r="AJ477" s="36" t="str">
        <f t="shared" si="164"/>
        <v/>
      </c>
    </row>
    <row r="478" spans="2:36" ht="15.75" thickBot="1" x14ac:dyDescent="0.3">
      <c r="B478" s="14" t="s">
        <v>59</v>
      </c>
      <c r="C478" s="14">
        <v>474</v>
      </c>
      <c r="D478" s="14">
        <v>474</v>
      </c>
      <c r="E478" s="44">
        <v>0</v>
      </c>
      <c r="F478" s="37">
        <f t="shared" si="174"/>
        <v>0</v>
      </c>
      <c r="G478" s="37">
        <f t="shared" si="175"/>
        <v>0</v>
      </c>
      <c r="I478" s="33">
        <f t="shared" si="157"/>
        <v>0</v>
      </c>
      <c r="J478" s="34">
        <f t="shared" si="165"/>
        <v>0</v>
      </c>
      <c r="K478" s="34">
        <f t="shared" si="166"/>
        <v>143.15</v>
      </c>
      <c r="L478" s="39">
        <f t="shared" si="167"/>
        <v>0</v>
      </c>
      <c r="M478" s="40">
        <f t="shared" si="168"/>
        <v>143.15</v>
      </c>
      <c r="O478" s="45">
        <f t="shared" si="169"/>
        <v>0</v>
      </c>
      <c r="P478" s="46">
        <f t="shared" si="178"/>
        <v>0</v>
      </c>
      <c r="Q478" s="42">
        <f t="shared" si="170"/>
        <v>0</v>
      </c>
      <c r="R478" s="46">
        <f t="shared" si="176"/>
        <v>0.48916757760500218</v>
      </c>
      <c r="S478" s="42">
        <f t="shared" si="171"/>
        <v>0</v>
      </c>
      <c r="T478" s="43">
        <f t="shared" si="177"/>
        <v>8.9718896098379616E-2</v>
      </c>
      <c r="V478" s="58">
        <f t="shared" si="172"/>
        <v>0</v>
      </c>
      <c r="W478" s="58">
        <f t="shared" si="173"/>
        <v>0</v>
      </c>
      <c r="Y478" s="61">
        <f t="shared" si="158"/>
        <v>0</v>
      </c>
      <c r="Z478" s="61">
        <f t="shared" si="159"/>
        <v>0</v>
      </c>
      <c r="AA478" s="61">
        <f t="shared" si="160"/>
        <v>0</v>
      </c>
      <c r="AB478" s="63">
        <f t="shared" si="161"/>
        <v>0</v>
      </c>
      <c r="AD478" s="64">
        <f t="shared" si="162"/>
        <v>0</v>
      </c>
      <c r="AE478" s="64">
        <f t="shared" si="163"/>
        <v>8.9718896098379616E-2</v>
      </c>
      <c r="AJ478" s="36" t="str">
        <f t="shared" si="164"/>
        <v/>
      </c>
    </row>
    <row r="479" spans="2:36" ht="15.75" thickBot="1" x14ac:dyDescent="0.3">
      <c r="B479" s="14" t="s">
        <v>59</v>
      </c>
      <c r="C479" s="14">
        <v>475</v>
      </c>
      <c r="D479" s="14">
        <v>475</v>
      </c>
      <c r="E479" s="44">
        <v>0</v>
      </c>
      <c r="F479" s="37">
        <f t="shared" si="174"/>
        <v>0</v>
      </c>
      <c r="G479" s="37">
        <f t="shared" si="175"/>
        <v>0</v>
      </c>
      <c r="I479" s="33">
        <f t="shared" si="157"/>
        <v>0</v>
      </c>
      <c r="J479" s="34">
        <f t="shared" si="165"/>
        <v>0</v>
      </c>
      <c r="K479" s="34">
        <f t="shared" si="166"/>
        <v>143.15</v>
      </c>
      <c r="L479" s="39">
        <f t="shared" si="167"/>
        <v>0</v>
      </c>
      <c r="M479" s="40">
        <f t="shared" si="168"/>
        <v>143.15</v>
      </c>
      <c r="O479" s="45">
        <f t="shared" si="169"/>
        <v>0</v>
      </c>
      <c r="P479" s="46">
        <f t="shared" si="178"/>
        <v>0</v>
      </c>
      <c r="Q479" s="42">
        <f t="shared" si="170"/>
        <v>0</v>
      </c>
      <c r="R479" s="46">
        <f t="shared" si="176"/>
        <v>0.48916757760500218</v>
      </c>
      <c r="S479" s="42">
        <f t="shared" si="171"/>
        <v>0</v>
      </c>
      <c r="T479" s="43">
        <f t="shared" si="177"/>
        <v>8.9718896098379616E-2</v>
      </c>
      <c r="V479" s="58">
        <f t="shared" si="172"/>
        <v>0</v>
      </c>
      <c r="W479" s="58">
        <f t="shared" si="173"/>
        <v>0</v>
      </c>
      <c r="Y479" s="61">
        <f t="shared" si="158"/>
        <v>0</v>
      </c>
      <c r="Z479" s="61">
        <f t="shared" si="159"/>
        <v>0</v>
      </c>
      <c r="AA479" s="61">
        <f t="shared" si="160"/>
        <v>0</v>
      </c>
      <c r="AB479" s="63">
        <f t="shared" si="161"/>
        <v>0</v>
      </c>
      <c r="AD479" s="64">
        <f t="shared" si="162"/>
        <v>0</v>
      </c>
      <c r="AE479" s="64">
        <f t="shared" si="163"/>
        <v>8.9718896098379616E-2</v>
      </c>
      <c r="AJ479" s="36" t="str">
        <f t="shared" si="164"/>
        <v/>
      </c>
    </row>
    <row r="480" spans="2:36" ht="15.75" thickBot="1" x14ac:dyDescent="0.3">
      <c r="B480" s="14" t="s">
        <v>59</v>
      </c>
      <c r="C480" s="14">
        <v>476</v>
      </c>
      <c r="D480" s="14">
        <v>476</v>
      </c>
      <c r="E480" s="44">
        <v>0</v>
      </c>
      <c r="F480" s="37">
        <f t="shared" si="174"/>
        <v>0</v>
      </c>
      <c r="G480" s="37">
        <f t="shared" si="175"/>
        <v>0</v>
      </c>
      <c r="I480" s="33">
        <f t="shared" si="157"/>
        <v>0</v>
      </c>
      <c r="J480" s="34">
        <f t="shared" si="165"/>
        <v>0</v>
      </c>
      <c r="K480" s="34">
        <f t="shared" si="166"/>
        <v>143.15</v>
      </c>
      <c r="L480" s="39">
        <f t="shared" si="167"/>
        <v>0</v>
      </c>
      <c r="M480" s="40">
        <f t="shared" si="168"/>
        <v>143.15</v>
      </c>
      <c r="O480" s="45">
        <f t="shared" si="169"/>
        <v>0</v>
      </c>
      <c r="P480" s="46">
        <f t="shared" si="178"/>
        <v>0</v>
      </c>
      <c r="Q480" s="42">
        <f t="shared" si="170"/>
        <v>0</v>
      </c>
      <c r="R480" s="46">
        <f t="shared" si="176"/>
        <v>0.48916757760500218</v>
      </c>
      <c r="S480" s="42">
        <f t="shared" si="171"/>
        <v>0</v>
      </c>
      <c r="T480" s="43">
        <f t="shared" si="177"/>
        <v>8.9718896098379616E-2</v>
      </c>
      <c r="V480" s="58">
        <f t="shared" si="172"/>
        <v>0</v>
      </c>
      <c r="W480" s="58">
        <f t="shared" si="173"/>
        <v>0</v>
      </c>
      <c r="Y480" s="61">
        <f t="shared" si="158"/>
        <v>0</v>
      </c>
      <c r="Z480" s="61">
        <f t="shared" si="159"/>
        <v>0</v>
      </c>
      <c r="AA480" s="61">
        <f t="shared" si="160"/>
        <v>0</v>
      </c>
      <c r="AB480" s="63">
        <f t="shared" si="161"/>
        <v>0</v>
      </c>
      <c r="AD480" s="64">
        <f t="shared" si="162"/>
        <v>0</v>
      </c>
      <c r="AE480" s="64">
        <f t="shared" si="163"/>
        <v>8.9718896098379616E-2</v>
      </c>
      <c r="AJ480" s="36" t="str">
        <f t="shared" si="164"/>
        <v/>
      </c>
    </row>
    <row r="481" spans="2:36" ht="15.75" thickBot="1" x14ac:dyDescent="0.3">
      <c r="B481" s="14" t="s">
        <v>59</v>
      </c>
      <c r="C481" s="14">
        <v>477</v>
      </c>
      <c r="D481" s="14">
        <v>477</v>
      </c>
      <c r="E481" s="44">
        <v>0</v>
      </c>
      <c r="F481" s="37">
        <f t="shared" si="174"/>
        <v>0</v>
      </c>
      <c r="G481" s="37">
        <f t="shared" si="175"/>
        <v>0</v>
      </c>
      <c r="I481" s="33">
        <f t="shared" si="157"/>
        <v>0</v>
      </c>
      <c r="J481" s="34">
        <f t="shared" si="165"/>
        <v>0</v>
      </c>
      <c r="K481" s="34">
        <f t="shared" si="166"/>
        <v>143.15</v>
      </c>
      <c r="L481" s="39">
        <f t="shared" si="167"/>
        <v>0</v>
      </c>
      <c r="M481" s="40">
        <f t="shared" si="168"/>
        <v>143.15</v>
      </c>
      <c r="O481" s="45">
        <f t="shared" si="169"/>
        <v>0</v>
      </c>
      <c r="P481" s="46">
        <f t="shared" si="178"/>
        <v>0</v>
      </c>
      <c r="Q481" s="42">
        <f t="shared" si="170"/>
        <v>0</v>
      </c>
      <c r="R481" s="46">
        <f t="shared" si="176"/>
        <v>0.48916757760500218</v>
      </c>
      <c r="S481" s="42">
        <f t="shared" si="171"/>
        <v>0</v>
      </c>
      <c r="T481" s="43">
        <f t="shared" si="177"/>
        <v>8.9718896098379616E-2</v>
      </c>
      <c r="V481" s="58">
        <f t="shared" si="172"/>
        <v>0</v>
      </c>
      <c r="W481" s="58">
        <f t="shared" si="173"/>
        <v>0</v>
      </c>
      <c r="Y481" s="61">
        <f t="shared" si="158"/>
        <v>0</v>
      </c>
      <c r="Z481" s="61">
        <f t="shared" si="159"/>
        <v>0</v>
      </c>
      <c r="AA481" s="61">
        <f t="shared" si="160"/>
        <v>0</v>
      </c>
      <c r="AB481" s="63">
        <f t="shared" si="161"/>
        <v>0</v>
      </c>
      <c r="AD481" s="64">
        <f t="shared" si="162"/>
        <v>0</v>
      </c>
      <c r="AE481" s="64">
        <f t="shared" si="163"/>
        <v>8.9718896098379616E-2</v>
      </c>
      <c r="AJ481" s="36" t="str">
        <f t="shared" si="164"/>
        <v/>
      </c>
    </row>
    <row r="482" spans="2:36" ht="15.75" thickBot="1" x14ac:dyDescent="0.3">
      <c r="B482" s="14" t="s">
        <v>59</v>
      </c>
      <c r="C482" s="14">
        <v>478</v>
      </c>
      <c r="D482" s="14">
        <v>478</v>
      </c>
      <c r="E482" s="44">
        <v>0</v>
      </c>
      <c r="F482" s="37">
        <f t="shared" si="174"/>
        <v>0</v>
      </c>
      <c r="G482" s="37">
        <f t="shared" si="175"/>
        <v>0</v>
      </c>
      <c r="I482" s="33">
        <f t="shared" si="157"/>
        <v>0</v>
      </c>
      <c r="J482" s="34">
        <f t="shared" si="165"/>
        <v>0</v>
      </c>
      <c r="K482" s="34">
        <f t="shared" si="166"/>
        <v>143.15</v>
      </c>
      <c r="L482" s="39">
        <f t="shared" si="167"/>
        <v>0</v>
      </c>
      <c r="M482" s="40">
        <f t="shared" si="168"/>
        <v>143.15</v>
      </c>
      <c r="O482" s="45">
        <f t="shared" si="169"/>
        <v>0</v>
      </c>
      <c r="P482" s="46">
        <f t="shared" si="178"/>
        <v>0</v>
      </c>
      <c r="Q482" s="42">
        <f t="shared" si="170"/>
        <v>0</v>
      </c>
      <c r="R482" s="46">
        <f t="shared" si="176"/>
        <v>0.48916757760500218</v>
      </c>
      <c r="S482" s="42">
        <f t="shared" si="171"/>
        <v>0</v>
      </c>
      <c r="T482" s="43">
        <f t="shared" si="177"/>
        <v>8.9718896098379616E-2</v>
      </c>
      <c r="V482" s="58">
        <f t="shared" si="172"/>
        <v>0</v>
      </c>
      <c r="W482" s="58">
        <f t="shared" si="173"/>
        <v>0</v>
      </c>
      <c r="Y482" s="61">
        <f t="shared" si="158"/>
        <v>0</v>
      </c>
      <c r="Z482" s="61">
        <f t="shared" si="159"/>
        <v>0</v>
      </c>
      <c r="AA482" s="61">
        <f t="shared" si="160"/>
        <v>0</v>
      </c>
      <c r="AB482" s="63">
        <f t="shared" si="161"/>
        <v>0</v>
      </c>
      <c r="AD482" s="64">
        <f t="shared" si="162"/>
        <v>0</v>
      </c>
      <c r="AE482" s="64">
        <f t="shared" si="163"/>
        <v>8.9718896098379616E-2</v>
      </c>
      <c r="AJ482" s="36" t="str">
        <f t="shared" si="164"/>
        <v/>
      </c>
    </row>
    <row r="483" spans="2:36" ht="15.75" thickBot="1" x14ac:dyDescent="0.3">
      <c r="B483" s="14" t="s">
        <v>59</v>
      </c>
      <c r="C483" s="14">
        <v>479</v>
      </c>
      <c r="D483" s="14">
        <v>479</v>
      </c>
      <c r="E483" s="44">
        <v>0</v>
      </c>
      <c r="F483" s="37">
        <f t="shared" si="174"/>
        <v>0</v>
      </c>
      <c r="G483" s="37">
        <f t="shared" si="175"/>
        <v>0</v>
      </c>
      <c r="I483" s="33">
        <f t="shared" si="157"/>
        <v>0</v>
      </c>
      <c r="J483" s="34">
        <f t="shared" si="165"/>
        <v>0</v>
      </c>
      <c r="K483" s="34">
        <f t="shared" si="166"/>
        <v>143.15</v>
      </c>
      <c r="L483" s="39">
        <f t="shared" si="167"/>
        <v>0</v>
      </c>
      <c r="M483" s="40">
        <f t="shared" si="168"/>
        <v>143.15</v>
      </c>
      <c r="O483" s="45">
        <f t="shared" si="169"/>
        <v>0</v>
      </c>
      <c r="P483" s="46">
        <f t="shared" si="178"/>
        <v>0</v>
      </c>
      <c r="Q483" s="42">
        <f t="shared" si="170"/>
        <v>0</v>
      </c>
      <c r="R483" s="46">
        <f t="shared" si="176"/>
        <v>0.48916757760500218</v>
      </c>
      <c r="S483" s="42">
        <f t="shared" si="171"/>
        <v>0</v>
      </c>
      <c r="T483" s="43">
        <f t="shared" si="177"/>
        <v>8.9718896098379616E-2</v>
      </c>
      <c r="V483" s="58">
        <f t="shared" si="172"/>
        <v>0</v>
      </c>
      <c r="W483" s="58">
        <f t="shared" si="173"/>
        <v>0</v>
      </c>
      <c r="Y483" s="61">
        <f t="shared" si="158"/>
        <v>0</v>
      </c>
      <c r="Z483" s="61">
        <f t="shared" si="159"/>
        <v>0</v>
      </c>
      <c r="AA483" s="61">
        <f t="shared" si="160"/>
        <v>0</v>
      </c>
      <c r="AB483" s="63">
        <f t="shared" si="161"/>
        <v>0</v>
      </c>
      <c r="AD483" s="64">
        <f t="shared" si="162"/>
        <v>0</v>
      </c>
      <c r="AE483" s="64">
        <f t="shared" si="163"/>
        <v>8.9718896098379616E-2</v>
      </c>
      <c r="AJ483" s="36" t="str">
        <f t="shared" si="164"/>
        <v/>
      </c>
    </row>
    <row r="484" spans="2:36" ht="15.75" thickBot="1" x14ac:dyDescent="0.3">
      <c r="B484" s="14" t="s">
        <v>59</v>
      </c>
      <c r="C484" s="14">
        <v>480</v>
      </c>
      <c r="D484" s="14">
        <v>480</v>
      </c>
      <c r="E484" s="44">
        <v>0</v>
      </c>
      <c r="F484" s="37">
        <f t="shared" si="174"/>
        <v>0</v>
      </c>
      <c r="G484" s="37">
        <f t="shared" si="175"/>
        <v>0</v>
      </c>
      <c r="I484" s="33">
        <f t="shared" si="157"/>
        <v>0</v>
      </c>
      <c r="J484" s="34">
        <f t="shared" si="165"/>
        <v>0</v>
      </c>
      <c r="K484" s="34">
        <f t="shared" si="166"/>
        <v>143.15</v>
      </c>
      <c r="L484" s="39">
        <f t="shared" si="167"/>
        <v>0</v>
      </c>
      <c r="M484" s="40">
        <f t="shared" si="168"/>
        <v>143.15</v>
      </c>
      <c r="O484" s="45">
        <f t="shared" si="169"/>
        <v>0</v>
      </c>
      <c r="P484" s="46">
        <f t="shared" si="178"/>
        <v>0</v>
      </c>
      <c r="Q484" s="42">
        <f t="shared" si="170"/>
        <v>0</v>
      </c>
      <c r="R484" s="46">
        <f t="shared" si="176"/>
        <v>0.48916757760500218</v>
      </c>
      <c r="S484" s="42">
        <f t="shared" si="171"/>
        <v>0</v>
      </c>
      <c r="T484" s="43">
        <f t="shared" si="177"/>
        <v>8.9718896098379616E-2</v>
      </c>
      <c r="V484" s="58">
        <f t="shared" si="172"/>
        <v>0</v>
      </c>
      <c r="W484" s="58">
        <f t="shared" si="173"/>
        <v>0</v>
      </c>
      <c r="Y484" s="61">
        <f t="shared" si="158"/>
        <v>0</v>
      </c>
      <c r="Z484" s="61">
        <f t="shared" si="159"/>
        <v>0</v>
      </c>
      <c r="AA484" s="61">
        <f t="shared" si="160"/>
        <v>0</v>
      </c>
      <c r="AB484" s="63">
        <f t="shared" si="161"/>
        <v>0</v>
      </c>
      <c r="AD484" s="64">
        <f t="shared" si="162"/>
        <v>0</v>
      </c>
      <c r="AE484" s="64">
        <f t="shared" si="163"/>
        <v>8.9718896098379616E-2</v>
      </c>
      <c r="AJ484" s="36" t="str">
        <f t="shared" si="164"/>
        <v/>
      </c>
    </row>
    <row r="485" spans="2:36" ht="15.75" thickBot="1" x14ac:dyDescent="0.3">
      <c r="B485" s="14" t="s">
        <v>59</v>
      </c>
      <c r="C485" s="14">
        <v>481</v>
      </c>
      <c r="D485" s="14">
        <v>481</v>
      </c>
      <c r="E485" s="44">
        <v>0</v>
      </c>
      <c r="F485" s="37">
        <f t="shared" si="174"/>
        <v>0</v>
      </c>
      <c r="G485" s="37">
        <f t="shared" si="175"/>
        <v>0</v>
      </c>
      <c r="I485" s="33">
        <f t="shared" si="157"/>
        <v>0</v>
      </c>
      <c r="J485" s="34">
        <f t="shared" si="165"/>
        <v>0</v>
      </c>
      <c r="K485" s="34">
        <f t="shared" si="166"/>
        <v>143.15</v>
      </c>
      <c r="L485" s="39">
        <f t="shared" si="167"/>
        <v>0</v>
      </c>
      <c r="M485" s="40">
        <f t="shared" si="168"/>
        <v>143.15</v>
      </c>
      <c r="O485" s="45">
        <f t="shared" si="169"/>
        <v>0</v>
      </c>
      <c r="P485" s="46">
        <f t="shared" si="178"/>
        <v>0</v>
      </c>
      <c r="Q485" s="42">
        <f t="shared" si="170"/>
        <v>0</v>
      </c>
      <c r="R485" s="46">
        <f t="shared" si="176"/>
        <v>0.48916757760500218</v>
      </c>
      <c r="S485" s="42">
        <f t="shared" si="171"/>
        <v>0</v>
      </c>
      <c r="T485" s="43">
        <f t="shared" si="177"/>
        <v>8.9718896098379616E-2</v>
      </c>
      <c r="V485" s="58">
        <f t="shared" si="172"/>
        <v>0</v>
      </c>
      <c r="W485" s="58">
        <f t="shared" si="173"/>
        <v>0</v>
      </c>
      <c r="Y485" s="61">
        <f t="shared" si="158"/>
        <v>0</v>
      </c>
      <c r="Z485" s="61">
        <f t="shared" si="159"/>
        <v>0</v>
      </c>
      <c r="AA485" s="61">
        <f t="shared" si="160"/>
        <v>0</v>
      </c>
      <c r="AB485" s="63">
        <f t="shared" si="161"/>
        <v>0</v>
      </c>
      <c r="AD485" s="64">
        <f t="shared" si="162"/>
        <v>0</v>
      </c>
      <c r="AE485" s="64">
        <f t="shared" si="163"/>
        <v>8.9718896098379616E-2</v>
      </c>
      <c r="AJ485" s="36" t="str">
        <f t="shared" si="164"/>
        <v/>
      </c>
    </row>
    <row r="486" spans="2:36" ht="15.75" thickBot="1" x14ac:dyDescent="0.3">
      <c r="B486" s="14" t="s">
        <v>59</v>
      </c>
      <c r="C486" s="14">
        <v>482</v>
      </c>
      <c r="D486" s="14">
        <v>482</v>
      </c>
      <c r="E486" s="44">
        <v>0</v>
      </c>
      <c r="F486" s="37">
        <f t="shared" si="174"/>
        <v>0</v>
      </c>
      <c r="G486" s="37">
        <f t="shared" si="175"/>
        <v>0</v>
      </c>
      <c r="I486" s="33">
        <f t="shared" si="157"/>
        <v>0</v>
      </c>
      <c r="J486" s="34">
        <f t="shared" si="165"/>
        <v>0</v>
      </c>
      <c r="K486" s="34">
        <f t="shared" si="166"/>
        <v>143.15</v>
      </c>
      <c r="L486" s="39">
        <f t="shared" si="167"/>
        <v>0</v>
      </c>
      <c r="M486" s="40">
        <f t="shared" si="168"/>
        <v>143.15</v>
      </c>
      <c r="O486" s="45">
        <f t="shared" si="169"/>
        <v>0</v>
      </c>
      <c r="P486" s="46">
        <f t="shared" si="178"/>
        <v>0</v>
      </c>
      <c r="Q486" s="42">
        <f t="shared" si="170"/>
        <v>0</v>
      </c>
      <c r="R486" s="46">
        <f t="shared" si="176"/>
        <v>0.48916757760500218</v>
      </c>
      <c r="S486" s="42">
        <f t="shared" si="171"/>
        <v>0</v>
      </c>
      <c r="T486" s="43">
        <f t="shared" si="177"/>
        <v>8.9718896098379616E-2</v>
      </c>
      <c r="V486" s="58">
        <f t="shared" si="172"/>
        <v>0</v>
      </c>
      <c r="W486" s="58">
        <f t="shared" si="173"/>
        <v>0</v>
      </c>
      <c r="Y486" s="61">
        <f t="shared" si="158"/>
        <v>0</v>
      </c>
      <c r="Z486" s="61">
        <f t="shared" si="159"/>
        <v>0</v>
      </c>
      <c r="AA486" s="61">
        <f t="shared" si="160"/>
        <v>0</v>
      </c>
      <c r="AB486" s="63">
        <f t="shared" si="161"/>
        <v>0</v>
      </c>
      <c r="AD486" s="64">
        <f t="shared" si="162"/>
        <v>0</v>
      </c>
      <c r="AE486" s="64">
        <f t="shared" si="163"/>
        <v>8.9718896098379616E-2</v>
      </c>
      <c r="AJ486" s="36" t="str">
        <f t="shared" si="164"/>
        <v/>
      </c>
    </row>
    <row r="487" spans="2:36" ht="15.75" thickBot="1" x14ac:dyDescent="0.3">
      <c r="B487" s="14" t="s">
        <v>59</v>
      </c>
      <c r="C487" s="14">
        <v>483</v>
      </c>
      <c r="D487" s="14">
        <v>483</v>
      </c>
      <c r="E487" s="44">
        <v>0</v>
      </c>
      <c r="F487" s="37">
        <f t="shared" si="174"/>
        <v>0</v>
      </c>
      <c r="G487" s="37">
        <f t="shared" si="175"/>
        <v>0</v>
      </c>
      <c r="I487" s="33">
        <f t="shared" si="157"/>
        <v>0</v>
      </c>
      <c r="J487" s="34">
        <f t="shared" si="165"/>
        <v>0</v>
      </c>
      <c r="K487" s="34">
        <f t="shared" si="166"/>
        <v>143.15</v>
      </c>
      <c r="L487" s="39">
        <f t="shared" si="167"/>
        <v>0</v>
      </c>
      <c r="M487" s="40">
        <f t="shared" si="168"/>
        <v>143.15</v>
      </c>
      <c r="O487" s="45">
        <f t="shared" si="169"/>
        <v>0</v>
      </c>
      <c r="P487" s="46">
        <f t="shared" si="178"/>
        <v>0</v>
      </c>
      <c r="Q487" s="42">
        <f t="shared" si="170"/>
        <v>0</v>
      </c>
      <c r="R487" s="46">
        <f t="shared" si="176"/>
        <v>0.48916757760500218</v>
      </c>
      <c r="S487" s="42">
        <f t="shared" si="171"/>
        <v>0</v>
      </c>
      <c r="T487" s="43">
        <f t="shared" si="177"/>
        <v>8.9718896098379616E-2</v>
      </c>
      <c r="V487" s="58">
        <f t="shared" si="172"/>
        <v>0</v>
      </c>
      <c r="W487" s="58">
        <f t="shared" si="173"/>
        <v>0</v>
      </c>
      <c r="Y487" s="61">
        <f t="shared" si="158"/>
        <v>0</v>
      </c>
      <c r="Z487" s="61">
        <f t="shared" si="159"/>
        <v>0</v>
      </c>
      <c r="AA487" s="61">
        <f t="shared" si="160"/>
        <v>0</v>
      </c>
      <c r="AB487" s="63">
        <f t="shared" si="161"/>
        <v>0</v>
      </c>
      <c r="AD487" s="64">
        <f t="shared" si="162"/>
        <v>0</v>
      </c>
      <c r="AE487" s="64">
        <f t="shared" si="163"/>
        <v>8.9718896098379616E-2</v>
      </c>
      <c r="AJ487" s="36" t="str">
        <f t="shared" si="164"/>
        <v/>
      </c>
    </row>
    <row r="488" spans="2:36" ht="15.75" thickBot="1" x14ac:dyDescent="0.3">
      <c r="B488" s="14" t="s">
        <v>59</v>
      </c>
      <c r="C488" s="14">
        <v>484</v>
      </c>
      <c r="D488" s="14">
        <v>484</v>
      </c>
      <c r="E488" s="44">
        <v>0</v>
      </c>
      <c r="F488" s="37">
        <f t="shared" si="174"/>
        <v>0</v>
      </c>
      <c r="G488" s="37">
        <f t="shared" si="175"/>
        <v>0</v>
      </c>
      <c r="I488" s="33">
        <f t="shared" si="157"/>
        <v>0</v>
      </c>
      <c r="J488" s="34">
        <f t="shared" si="165"/>
        <v>0</v>
      </c>
      <c r="K488" s="34">
        <f t="shared" si="166"/>
        <v>143.15</v>
      </c>
      <c r="L488" s="39">
        <f t="shared" si="167"/>
        <v>0</v>
      </c>
      <c r="M488" s="40">
        <f t="shared" si="168"/>
        <v>143.15</v>
      </c>
      <c r="O488" s="45">
        <f t="shared" si="169"/>
        <v>0</v>
      </c>
      <c r="P488" s="46">
        <f t="shared" si="178"/>
        <v>0</v>
      </c>
      <c r="Q488" s="42">
        <f t="shared" si="170"/>
        <v>0</v>
      </c>
      <c r="R488" s="46">
        <f t="shared" si="176"/>
        <v>0.48916757760500218</v>
      </c>
      <c r="S488" s="42">
        <f t="shared" si="171"/>
        <v>0</v>
      </c>
      <c r="T488" s="43">
        <f t="shared" si="177"/>
        <v>8.9718896098379616E-2</v>
      </c>
      <c r="V488" s="58">
        <f t="shared" si="172"/>
        <v>0</v>
      </c>
      <c r="W488" s="58">
        <f t="shared" si="173"/>
        <v>0</v>
      </c>
      <c r="Y488" s="61">
        <f t="shared" si="158"/>
        <v>0</v>
      </c>
      <c r="Z488" s="61">
        <f t="shared" si="159"/>
        <v>0</v>
      </c>
      <c r="AA488" s="61">
        <f t="shared" si="160"/>
        <v>0</v>
      </c>
      <c r="AB488" s="63">
        <f t="shared" si="161"/>
        <v>0</v>
      </c>
      <c r="AD488" s="64">
        <f t="shared" si="162"/>
        <v>0</v>
      </c>
      <c r="AE488" s="64">
        <f t="shared" si="163"/>
        <v>8.9718896098379616E-2</v>
      </c>
      <c r="AJ488" s="36" t="str">
        <f t="shared" si="164"/>
        <v/>
      </c>
    </row>
    <row r="489" spans="2:36" ht="15.75" thickBot="1" x14ac:dyDescent="0.3">
      <c r="B489" s="14" t="s">
        <v>59</v>
      </c>
      <c r="C489" s="14">
        <v>485</v>
      </c>
      <c r="D489" s="14">
        <v>485</v>
      </c>
      <c r="E489" s="44">
        <v>0</v>
      </c>
      <c r="F489" s="37">
        <f t="shared" si="174"/>
        <v>0</v>
      </c>
      <c r="G489" s="37">
        <f t="shared" si="175"/>
        <v>0</v>
      </c>
      <c r="I489" s="33">
        <f t="shared" si="157"/>
        <v>0</v>
      </c>
      <c r="J489" s="34">
        <f t="shared" si="165"/>
        <v>0</v>
      </c>
      <c r="K489" s="34">
        <f t="shared" si="166"/>
        <v>143.15</v>
      </c>
      <c r="L489" s="39">
        <f t="shared" si="167"/>
        <v>0</v>
      </c>
      <c r="M489" s="40">
        <f t="shared" si="168"/>
        <v>143.15</v>
      </c>
      <c r="O489" s="45">
        <f t="shared" si="169"/>
        <v>0</v>
      </c>
      <c r="P489" s="46">
        <f t="shared" si="178"/>
        <v>0</v>
      </c>
      <c r="Q489" s="42">
        <f t="shared" si="170"/>
        <v>0</v>
      </c>
      <c r="R489" s="46">
        <f t="shared" si="176"/>
        <v>0.48916757760500218</v>
      </c>
      <c r="S489" s="42">
        <f t="shared" si="171"/>
        <v>0</v>
      </c>
      <c r="T489" s="43">
        <f t="shared" si="177"/>
        <v>8.9718896098379616E-2</v>
      </c>
      <c r="V489" s="58">
        <f t="shared" si="172"/>
        <v>0</v>
      </c>
      <c r="W489" s="58">
        <f t="shared" si="173"/>
        <v>0</v>
      </c>
      <c r="Y489" s="61">
        <f t="shared" si="158"/>
        <v>0</v>
      </c>
      <c r="Z489" s="61">
        <f t="shared" si="159"/>
        <v>0</v>
      </c>
      <c r="AA489" s="61">
        <f t="shared" si="160"/>
        <v>0</v>
      </c>
      <c r="AB489" s="63">
        <f t="shared" si="161"/>
        <v>0</v>
      </c>
      <c r="AD489" s="64">
        <f t="shared" si="162"/>
        <v>0</v>
      </c>
      <c r="AE489" s="64">
        <f t="shared" si="163"/>
        <v>8.9718896098379616E-2</v>
      </c>
      <c r="AJ489" s="36" t="str">
        <f t="shared" si="164"/>
        <v/>
      </c>
    </row>
    <row r="490" spans="2:36" ht="15.75" thickBot="1" x14ac:dyDescent="0.3">
      <c r="B490" s="14" t="s">
        <v>59</v>
      </c>
      <c r="C490" s="14">
        <v>486</v>
      </c>
      <c r="D490" s="14">
        <v>486</v>
      </c>
      <c r="E490" s="44">
        <v>0</v>
      </c>
      <c r="F490" s="37">
        <f t="shared" si="174"/>
        <v>0</v>
      </c>
      <c r="G490" s="37">
        <f t="shared" si="175"/>
        <v>0</v>
      </c>
      <c r="I490" s="33">
        <f t="shared" si="157"/>
        <v>0</v>
      </c>
      <c r="J490" s="34">
        <f t="shared" si="165"/>
        <v>0</v>
      </c>
      <c r="K490" s="34">
        <f t="shared" si="166"/>
        <v>143.15</v>
      </c>
      <c r="L490" s="39">
        <f t="shared" si="167"/>
        <v>0</v>
      </c>
      <c r="M490" s="40">
        <f t="shared" si="168"/>
        <v>143.15</v>
      </c>
      <c r="O490" s="45">
        <f t="shared" si="169"/>
        <v>0</v>
      </c>
      <c r="P490" s="46">
        <f t="shared" si="178"/>
        <v>0</v>
      </c>
      <c r="Q490" s="42">
        <f t="shared" si="170"/>
        <v>0</v>
      </c>
      <c r="R490" s="46">
        <f t="shared" si="176"/>
        <v>0.48916757760500218</v>
      </c>
      <c r="S490" s="42">
        <f t="shared" si="171"/>
        <v>0</v>
      </c>
      <c r="T490" s="43">
        <f t="shared" si="177"/>
        <v>8.9718896098379616E-2</v>
      </c>
      <c r="V490" s="58">
        <f t="shared" si="172"/>
        <v>0</v>
      </c>
      <c r="W490" s="58">
        <f t="shared" si="173"/>
        <v>0</v>
      </c>
      <c r="Y490" s="61">
        <f t="shared" si="158"/>
        <v>0</v>
      </c>
      <c r="Z490" s="61">
        <f t="shared" si="159"/>
        <v>0</v>
      </c>
      <c r="AA490" s="61">
        <f t="shared" si="160"/>
        <v>0</v>
      </c>
      <c r="AB490" s="63">
        <f t="shared" si="161"/>
        <v>0</v>
      </c>
      <c r="AD490" s="64">
        <f t="shared" si="162"/>
        <v>0</v>
      </c>
      <c r="AE490" s="64">
        <f t="shared" si="163"/>
        <v>8.9718896098379616E-2</v>
      </c>
      <c r="AJ490" s="36" t="str">
        <f t="shared" si="164"/>
        <v/>
      </c>
    </row>
    <row r="491" spans="2:36" ht="15.75" thickBot="1" x14ac:dyDescent="0.3">
      <c r="B491" s="14" t="s">
        <v>59</v>
      </c>
      <c r="C491" s="14">
        <v>487</v>
      </c>
      <c r="D491" s="14">
        <v>487</v>
      </c>
      <c r="E491" s="44">
        <v>0</v>
      </c>
      <c r="F491" s="37">
        <f t="shared" si="174"/>
        <v>0</v>
      </c>
      <c r="G491" s="37">
        <f t="shared" si="175"/>
        <v>0</v>
      </c>
      <c r="I491" s="33">
        <f t="shared" si="157"/>
        <v>0</v>
      </c>
      <c r="J491" s="34">
        <f t="shared" si="165"/>
        <v>0</v>
      </c>
      <c r="K491" s="34">
        <f t="shared" si="166"/>
        <v>143.15</v>
      </c>
      <c r="L491" s="39">
        <f t="shared" si="167"/>
        <v>0</v>
      </c>
      <c r="M491" s="40">
        <f t="shared" si="168"/>
        <v>143.15</v>
      </c>
      <c r="O491" s="45">
        <f t="shared" si="169"/>
        <v>0</v>
      </c>
      <c r="P491" s="46">
        <f t="shared" si="178"/>
        <v>0</v>
      </c>
      <c r="Q491" s="42">
        <f t="shared" si="170"/>
        <v>0</v>
      </c>
      <c r="R491" s="46">
        <f t="shared" si="176"/>
        <v>0.48916757760500218</v>
      </c>
      <c r="S491" s="42">
        <f t="shared" si="171"/>
        <v>0</v>
      </c>
      <c r="T491" s="43">
        <f t="shared" si="177"/>
        <v>8.9718896098379616E-2</v>
      </c>
      <c r="V491" s="58">
        <f t="shared" si="172"/>
        <v>0</v>
      </c>
      <c r="W491" s="58">
        <f t="shared" si="173"/>
        <v>0</v>
      </c>
      <c r="Y491" s="61">
        <f t="shared" si="158"/>
        <v>0</v>
      </c>
      <c r="Z491" s="61">
        <f t="shared" si="159"/>
        <v>0</v>
      </c>
      <c r="AA491" s="61">
        <f t="shared" si="160"/>
        <v>0</v>
      </c>
      <c r="AB491" s="63">
        <f t="shared" si="161"/>
        <v>0</v>
      </c>
      <c r="AD491" s="64">
        <f t="shared" si="162"/>
        <v>0</v>
      </c>
      <c r="AE491" s="64">
        <f t="shared" si="163"/>
        <v>8.9718896098379616E-2</v>
      </c>
      <c r="AJ491" s="36" t="str">
        <f t="shared" si="164"/>
        <v/>
      </c>
    </row>
    <row r="492" spans="2:36" ht="15.75" thickBot="1" x14ac:dyDescent="0.3">
      <c r="B492" s="14" t="s">
        <v>59</v>
      </c>
      <c r="C492" s="14">
        <v>488</v>
      </c>
      <c r="D492" s="14">
        <v>488</v>
      </c>
      <c r="E492" s="44">
        <v>0</v>
      </c>
      <c r="F492" s="37">
        <f t="shared" si="174"/>
        <v>0</v>
      </c>
      <c r="G492" s="37">
        <f t="shared" si="175"/>
        <v>0</v>
      </c>
      <c r="I492" s="33">
        <f t="shared" si="157"/>
        <v>0</v>
      </c>
      <c r="J492" s="34">
        <f t="shared" si="165"/>
        <v>0</v>
      </c>
      <c r="K492" s="34">
        <f t="shared" si="166"/>
        <v>143.15</v>
      </c>
      <c r="L492" s="39">
        <f t="shared" si="167"/>
        <v>0</v>
      </c>
      <c r="M492" s="40">
        <f t="shared" si="168"/>
        <v>143.15</v>
      </c>
      <c r="O492" s="45">
        <f t="shared" si="169"/>
        <v>0</v>
      </c>
      <c r="P492" s="46">
        <f t="shared" si="178"/>
        <v>0</v>
      </c>
      <c r="Q492" s="42">
        <f t="shared" si="170"/>
        <v>0</v>
      </c>
      <c r="R492" s="46">
        <f t="shared" si="176"/>
        <v>0.48916757760500218</v>
      </c>
      <c r="S492" s="42">
        <f t="shared" si="171"/>
        <v>0</v>
      </c>
      <c r="T492" s="43">
        <f t="shared" si="177"/>
        <v>8.9718896098379616E-2</v>
      </c>
      <c r="V492" s="58">
        <f t="shared" si="172"/>
        <v>0</v>
      </c>
      <c r="W492" s="58">
        <f t="shared" si="173"/>
        <v>0</v>
      </c>
      <c r="Y492" s="61">
        <f t="shared" si="158"/>
        <v>0</v>
      </c>
      <c r="Z492" s="61">
        <f t="shared" si="159"/>
        <v>0</v>
      </c>
      <c r="AA492" s="61">
        <f t="shared" si="160"/>
        <v>0</v>
      </c>
      <c r="AB492" s="63">
        <f t="shared" si="161"/>
        <v>0</v>
      </c>
      <c r="AD492" s="64">
        <f t="shared" si="162"/>
        <v>0</v>
      </c>
      <c r="AE492" s="64">
        <f t="shared" si="163"/>
        <v>8.9718896098379616E-2</v>
      </c>
      <c r="AJ492" s="36" t="str">
        <f t="shared" si="164"/>
        <v/>
      </c>
    </row>
    <row r="493" spans="2:36" ht="15.75" thickBot="1" x14ac:dyDescent="0.3">
      <c r="B493" s="14" t="s">
        <v>59</v>
      </c>
      <c r="C493" s="14">
        <v>489</v>
      </c>
      <c r="D493" s="14">
        <v>489</v>
      </c>
      <c r="E493" s="44">
        <v>0</v>
      </c>
      <c r="F493" s="37">
        <f t="shared" si="174"/>
        <v>0</v>
      </c>
      <c r="G493" s="37">
        <f t="shared" si="175"/>
        <v>0</v>
      </c>
      <c r="I493" s="33">
        <f t="shared" si="157"/>
        <v>0</v>
      </c>
      <c r="J493" s="34">
        <f t="shared" si="165"/>
        <v>0</v>
      </c>
      <c r="K493" s="34">
        <f t="shared" si="166"/>
        <v>143.15</v>
      </c>
      <c r="L493" s="39">
        <f t="shared" si="167"/>
        <v>0</v>
      </c>
      <c r="M493" s="40">
        <f t="shared" si="168"/>
        <v>143.15</v>
      </c>
      <c r="O493" s="45">
        <f t="shared" si="169"/>
        <v>0</v>
      </c>
      <c r="P493" s="46">
        <f t="shared" si="178"/>
        <v>0</v>
      </c>
      <c r="Q493" s="42">
        <f t="shared" si="170"/>
        <v>0</v>
      </c>
      <c r="R493" s="46">
        <f t="shared" si="176"/>
        <v>0.48916757760500218</v>
      </c>
      <c r="S493" s="42">
        <f t="shared" si="171"/>
        <v>0</v>
      </c>
      <c r="T493" s="43">
        <f t="shared" si="177"/>
        <v>8.9718896098379616E-2</v>
      </c>
      <c r="V493" s="58">
        <f t="shared" si="172"/>
        <v>0</v>
      </c>
      <c r="W493" s="58">
        <f t="shared" si="173"/>
        <v>0</v>
      </c>
      <c r="Y493" s="61">
        <f t="shared" si="158"/>
        <v>0</v>
      </c>
      <c r="Z493" s="61">
        <f t="shared" si="159"/>
        <v>0</v>
      </c>
      <c r="AA493" s="61">
        <f t="shared" si="160"/>
        <v>0</v>
      </c>
      <c r="AB493" s="63">
        <f t="shared" si="161"/>
        <v>0</v>
      </c>
      <c r="AD493" s="64">
        <f t="shared" si="162"/>
        <v>0</v>
      </c>
      <c r="AE493" s="64">
        <f t="shared" si="163"/>
        <v>8.9718896098379616E-2</v>
      </c>
      <c r="AJ493" s="36" t="str">
        <f t="shared" si="164"/>
        <v/>
      </c>
    </row>
    <row r="494" spans="2:36" ht="15.75" thickBot="1" x14ac:dyDescent="0.3">
      <c r="B494" s="14" t="s">
        <v>59</v>
      </c>
      <c r="C494" s="14">
        <v>490</v>
      </c>
      <c r="D494" s="14">
        <v>490</v>
      </c>
      <c r="E494" s="44">
        <v>0</v>
      </c>
      <c r="F494" s="37">
        <f t="shared" si="174"/>
        <v>0</v>
      </c>
      <c r="G494" s="37">
        <f t="shared" si="175"/>
        <v>0</v>
      </c>
      <c r="I494" s="33">
        <f t="shared" si="157"/>
        <v>0</v>
      </c>
      <c r="J494" s="34">
        <f t="shared" si="165"/>
        <v>0</v>
      </c>
      <c r="K494" s="34">
        <f t="shared" si="166"/>
        <v>143.15</v>
      </c>
      <c r="L494" s="39">
        <f t="shared" si="167"/>
        <v>0</v>
      </c>
      <c r="M494" s="40">
        <f t="shared" si="168"/>
        <v>143.15</v>
      </c>
      <c r="O494" s="45">
        <f t="shared" si="169"/>
        <v>0</v>
      </c>
      <c r="P494" s="46">
        <f t="shared" si="178"/>
        <v>0</v>
      </c>
      <c r="Q494" s="42">
        <f t="shared" si="170"/>
        <v>0</v>
      </c>
      <c r="R494" s="46">
        <f t="shared" si="176"/>
        <v>0.48916757760500218</v>
      </c>
      <c r="S494" s="42">
        <f t="shared" si="171"/>
        <v>0</v>
      </c>
      <c r="T494" s="43">
        <f t="shared" si="177"/>
        <v>8.9718896098379616E-2</v>
      </c>
      <c r="V494" s="58">
        <f t="shared" si="172"/>
        <v>0</v>
      </c>
      <c r="W494" s="58">
        <f t="shared" si="173"/>
        <v>0</v>
      </c>
      <c r="Y494" s="61">
        <f t="shared" si="158"/>
        <v>0</v>
      </c>
      <c r="Z494" s="61">
        <f t="shared" si="159"/>
        <v>0</v>
      </c>
      <c r="AA494" s="61">
        <f t="shared" si="160"/>
        <v>0</v>
      </c>
      <c r="AB494" s="63">
        <f t="shared" si="161"/>
        <v>0</v>
      </c>
      <c r="AD494" s="64">
        <f t="shared" si="162"/>
        <v>0</v>
      </c>
      <c r="AE494" s="64">
        <f t="shared" si="163"/>
        <v>8.9718896098379616E-2</v>
      </c>
      <c r="AJ494" s="36" t="str">
        <f t="shared" si="164"/>
        <v/>
      </c>
    </row>
    <row r="495" spans="2:36" ht="15.75" thickBot="1" x14ac:dyDescent="0.3">
      <c r="B495" s="14" t="s">
        <v>59</v>
      </c>
      <c r="C495" s="14">
        <v>491</v>
      </c>
      <c r="D495" s="14">
        <v>491</v>
      </c>
      <c r="E495" s="44">
        <v>0</v>
      </c>
      <c r="F495" s="37">
        <f t="shared" si="174"/>
        <v>0</v>
      </c>
      <c r="G495" s="37">
        <f t="shared" si="175"/>
        <v>0</v>
      </c>
      <c r="I495" s="33">
        <f t="shared" si="157"/>
        <v>0</v>
      </c>
      <c r="J495" s="34">
        <f t="shared" si="165"/>
        <v>0</v>
      </c>
      <c r="K495" s="34">
        <f t="shared" si="166"/>
        <v>143.15</v>
      </c>
      <c r="L495" s="39">
        <f t="shared" si="167"/>
        <v>0</v>
      </c>
      <c r="M495" s="40">
        <f t="shared" si="168"/>
        <v>143.15</v>
      </c>
      <c r="O495" s="45">
        <f t="shared" si="169"/>
        <v>0</v>
      </c>
      <c r="P495" s="46">
        <f t="shared" si="178"/>
        <v>0</v>
      </c>
      <c r="Q495" s="42">
        <f t="shared" si="170"/>
        <v>0</v>
      </c>
      <c r="R495" s="46">
        <f t="shared" si="176"/>
        <v>0.48916757760500218</v>
      </c>
      <c r="S495" s="42">
        <f t="shared" si="171"/>
        <v>0</v>
      </c>
      <c r="T495" s="43">
        <f t="shared" si="177"/>
        <v>8.9718896098379616E-2</v>
      </c>
      <c r="V495" s="58">
        <f t="shared" si="172"/>
        <v>0</v>
      </c>
      <c r="W495" s="58">
        <f t="shared" si="173"/>
        <v>0</v>
      </c>
      <c r="Y495" s="61">
        <f t="shared" si="158"/>
        <v>0</v>
      </c>
      <c r="Z495" s="61">
        <f t="shared" si="159"/>
        <v>0</v>
      </c>
      <c r="AA495" s="61">
        <f t="shared" si="160"/>
        <v>0</v>
      </c>
      <c r="AB495" s="63">
        <f t="shared" si="161"/>
        <v>0</v>
      </c>
      <c r="AD495" s="64">
        <f t="shared" si="162"/>
        <v>0</v>
      </c>
      <c r="AE495" s="64">
        <f t="shared" si="163"/>
        <v>8.9718896098379616E-2</v>
      </c>
      <c r="AJ495" s="36" t="str">
        <f t="shared" si="164"/>
        <v/>
      </c>
    </row>
    <row r="496" spans="2:36" ht="15.75" thickBot="1" x14ac:dyDescent="0.3">
      <c r="B496" s="14" t="s">
        <v>59</v>
      </c>
      <c r="C496" s="14">
        <v>492</v>
      </c>
      <c r="D496" s="14">
        <v>492</v>
      </c>
      <c r="E496" s="44">
        <v>0</v>
      </c>
      <c r="F496" s="37">
        <f t="shared" si="174"/>
        <v>0</v>
      </c>
      <c r="G496" s="37">
        <f t="shared" si="175"/>
        <v>0</v>
      </c>
      <c r="I496" s="33">
        <f t="shared" si="157"/>
        <v>0</v>
      </c>
      <c r="J496" s="34">
        <f t="shared" si="165"/>
        <v>0</v>
      </c>
      <c r="K496" s="34">
        <f t="shared" si="166"/>
        <v>143.15</v>
      </c>
      <c r="L496" s="39">
        <f t="shared" si="167"/>
        <v>0</v>
      </c>
      <c r="M496" s="40">
        <f t="shared" si="168"/>
        <v>143.15</v>
      </c>
      <c r="O496" s="45">
        <f t="shared" si="169"/>
        <v>0</v>
      </c>
      <c r="P496" s="46">
        <f t="shared" si="178"/>
        <v>0</v>
      </c>
      <c r="Q496" s="42">
        <f t="shared" si="170"/>
        <v>0</v>
      </c>
      <c r="R496" s="46">
        <f t="shared" si="176"/>
        <v>0.48916757760500218</v>
      </c>
      <c r="S496" s="42">
        <f t="shared" si="171"/>
        <v>0</v>
      </c>
      <c r="T496" s="43">
        <f t="shared" si="177"/>
        <v>8.9718896098379616E-2</v>
      </c>
      <c r="V496" s="58">
        <f t="shared" si="172"/>
        <v>0</v>
      </c>
      <c r="W496" s="58">
        <f t="shared" si="173"/>
        <v>0</v>
      </c>
      <c r="Y496" s="61">
        <f t="shared" si="158"/>
        <v>0</v>
      </c>
      <c r="Z496" s="61">
        <f t="shared" si="159"/>
        <v>0</v>
      </c>
      <c r="AA496" s="61">
        <f t="shared" si="160"/>
        <v>0</v>
      </c>
      <c r="AB496" s="63">
        <f t="shared" si="161"/>
        <v>0</v>
      </c>
      <c r="AD496" s="64">
        <f t="shared" si="162"/>
        <v>0</v>
      </c>
      <c r="AE496" s="64">
        <f t="shared" si="163"/>
        <v>8.9718896098379616E-2</v>
      </c>
      <c r="AJ496" s="36" t="str">
        <f t="shared" si="164"/>
        <v/>
      </c>
    </row>
    <row r="497" spans="2:36" ht="15.75" thickBot="1" x14ac:dyDescent="0.3">
      <c r="B497" s="14" t="s">
        <v>59</v>
      </c>
      <c r="C497" s="14">
        <v>493</v>
      </c>
      <c r="D497" s="14">
        <v>493</v>
      </c>
      <c r="E497" s="44">
        <v>0</v>
      </c>
      <c r="F497" s="37">
        <f t="shared" si="174"/>
        <v>0</v>
      </c>
      <c r="G497" s="37">
        <f t="shared" si="175"/>
        <v>0</v>
      </c>
      <c r="I497" s="33">
        <f t="shared" si="157"/>
        <v>0</v>
      </c>
      <c r="J497" s="34">
        <f t="shared" si="165"/>
        <v>0</v>
      </c>
      <c r="K497" s="34">
        <f t="shared" si="166"/>
        <v>143.15</v>
      </c>
      <c r="L497" s="39">
        <f t="shared" si="167"/>
        <v>0</v>
      </c>
      <c r="M497" s="40">
        <f t="shared" si="168"/>
        <v>143.15</v>
      </c>
      <c r="O497" s="45">
        <f t="shared" si="169"/>
        <v>0</v>
      </c>
      <c r="P497" s="46">
        <f t="shared" si="178"/>
        <v>0</v>
      </c>
      <c r="Q497" s="42">
        <f t="shared" si="170"/>
        <v>0</v>
      </c>
      <c r="R497" s="46">
        <f t="shared" si="176"/>
        <v>0.48916757760500218</v>
      </c>
      <c r="S497" s="42">
        <f t="shared" si="171"/>
        <v>0</v>
      </c>
      <c r="T497" s="43">
        <f t="shared" si="177"/>
        <v>8.9718896098379616E-2</v>
      </c>
      <c r="V497" s="58">
        <f t="shared" si="172"/>
        <v>0</v>
      </c>
      <c r="W497" s="58">
        <f t="shared" si="173"/>
        <v>0</v>
      </c>
      <c r="Y497" s="61">
        <f t="shared" si="158"/>
        <v>0</v>
      </c>
      <c r="Z497" s="61">
        <f t="shared" si="159"/>
        <v>0</v>
      </c>
      <c r="AA497" s="61">
        <f t="shared" si="160"/>
        <v>0</v>
      </c>
      <c r="AB497" s="63">
        <f t="shared" si="161"/>
        <v>0</v>
      </c>
      <c r="AD497" s="64">
        <f t="shared" si="162"/>
        <v>0</v>
      </c>
      <c r="AE497" s="64">
        <f t="shared" si="163"/>
        <v>8.9718896098379616E-2</v>
      </c>
      <c r="AJ497" s="36" t="str">
        <f t="shared" si="164"/>
        <v/>
      </c>
    </row>
    <row r="498" spans="2:36" ht="15.75" thickBot="1" x14ac:dyDescent="0.3">
      <c r="B498" s="14" t="s">
        <v>59</v>
      </c>
      <c r="C498" s="14">
        <v>494</v>
      </c>
      <c r="D498" s="14">
        <v>494</v>
      </c>
      <c r="E498" s="44">
        <v>0</v>
      </c>
      <c r="F498" s="37">
        <f t="shared" si="174"/>
        <v>0</v>
      </c>
      <c r="G498" s="37">
        <f t="shared" si="175"/>
        <v>0</v>
      </c>
      <c r="I498" s="33">
        <f t="shared" si="157"/>
        <v>0</v>
      </c>
      <c r="J498" s="34">
        <f t="shared" si="165"/>
        <v>0</v>
      </c>
      <c r="K498" s="34">
        <f t="shared" si="166"/>
        <v>143.15</v>
      </c>
      <c r="L498" s="39">
        <f t="shared" si="167"/>
        <v>0</v>
      </c>
      <c r="M498" s="40">
        <f t="shared" si="168"/>
        <v>143.15</v>
      </c>
      <c r="O498" s="45">
        <f t="shared" si="169"/>
        <v>0</v>
      </c>
      <c r="P498" s="46">
        <f t="shared" si="178"/>
        <v>0</v>
      </c>
      <c r="Q498" s="42">
        <f t="shared" si="170"/>
        <v>0</v>
      </c>
      <c r="R498" s="46">
        <f t="shared" si="176"/>
        <v>0.48916757760500218</v>
      </c>
      <c r="S498" s="42">
        <f t="shared" si="171"/>
        <v>0</v>
      </c>
      <c r="T498" s="43">
        <f t="shared" si="177"/>
        <v>8.9718896098379616E-2</v>
      </c>
      <c r="V498" s="58">
        <f t="shared" si="172"/>
        <v>0</v>
      </c>
      <c r="W498" s="58">
        <f t="shared" si="173"/>
        <v>0</v>
      </c>
      <c r="Y498" s="61">
        <f t="shared" si="158"/>
        <v>0</v>
      </c>
      <c r="Z498" s="61">
        <f t="shared" si="159"/>
        <v>0</v>
      </c>
      <c r="AA498" s="61">
        <f t="shared" si="160"/>
        <v>0</v>
      </c>
      <c r="AB498" s="63">
        <f t="shared" si="161"/>
        <v>0</v>
      </c>
      <c r="AD498" s="64">
        <f t="shared" si="162"/>
        <v>0</v>
      </c>
      <c r="AE498" s="64">
        <f t="shared" si="163"/>
        <v>8.9718896098379616E-2</v>
      </c>
      <c r="AJ498" s="36" t="str">
        <f t="shared" si="164"/>
        <v/>
      </c>
    </row>
    <row r="499" spans="2:36" ht="15.75" thickBot="1" x14ac:dyDescent="0.3">
      <c r="B499" s="14" t="s">
        <v>59</v>
      </c>
      <c r="C499" s="14">
        <v>495</v>
      </c>
      <c r="D499" s="14">
        <v>495</v>
      </c>
      <c r="E499" s="44">
        <v>0</v>
      </c>
      <c r="F499" s="37">
        <f t="shared" si="174"/>
        <v>0</v>
      </c>
      <c r="G499" s="37">
        <f t="shared" si="175"/>
        <v>0</v>
      </c>
      <c r="I499" s="33">
        <f t="shared" si="157"/>
        <v>0</v>
      </c>
      <c r="J499" s="34">
        <f t="shared" si="165"/>
        <v>0</v>
      </c>
      <c r="K499" s="34">
        <f t="shared" si="166"/>
        <v>143.15</v>
      </c>
      <c r="L499" s="39">
        <f t="shared" si="167"/>
        <v>0</v>
      </c>
      <c r="M499" s="40">
        <f t="shared" si="168"/>
        <v>143.15</v>
      </c>
      <c r="O499" s="45">
        <f t="shared" si="169"/>
        <v>0</v>
      </c>
      <c r="P499" s="46">
        <f t="shared" si="178"/>
        <v>0</v>
      </c>
      <c r="Q499" s="42">
        <f t="shared" si="170"/>
        <v>0</v>
      </c>
      <c r="R499" s="46">
        <f t="shared" si="176"/>
        <v>0.48916757760500218</v>
      </c>
      <c r="S499" s="42">
        <f t="shared" si="171"/>
        <v>0</v>
      </c>
      <c r="T499" s="43">
        <f t="shared" si="177"/>
        <v>8.9718896098379616E-2</v>
      </c>
      <c r="V499" s="58">
        <f t="shared" si="172"/>
        <v>0</v>
      </c>
      <c r="W499" s="58">
        <f t="shared" si="173"/>
        <v>0</v>
      </c>
      <c r="Y499" s="61">
        <f t="shared" si="158"/>
        <v>0</v>
      </c>
      <c r="Z499" s="61">
        <f t="shared" si="159"/>
        <v>0</v>
      </c>
      <c r="AA499" s="61">
        <f t="shared" si="160"/>
        <v>0</v>
      </c>
      <c r="AB499" s="63">
        <f t="shared" si="161"/>
        <v>0</v>
      </c>
      <c r="AD499" s="64">
        <f t="shared" si="162"/>
        <v>0</v>
      </c>
      <c r="AE499" s="64">
        <f t="shared" si="163"/>
        <v>8.9718896098379616E-2</v>
      </c>
      <c r="AJ499" s="36" t="str">
        <f t="shared" si="164"/>
        <v/>
      </c>
    </row>
    <row r="500" spans="2:36" ht="15.75" thickBot="1" x14ac:dyDescent="0.3">
      <c r="B500" s="14" t="s">
        <v>59</v>
      </c>
      <c r="C500" s="14">
        <v>496</v>
      </c>
      <c r="D500" s="14">
        <v>496</v>
      </c>
      <c r="E500" s="44">
        <v>0</v>
      </c>
      <c r="F500" s="37">
        <f t="shared" si="174"/>
        <v>0</v>
      </c>
      <c r="G500" s="37">
        <f t="shared" si="175"/>
        <v>0</v>
      </c>
      <c r="I500" s="33">
        <f t="shared" si="157"/>
        <v>0</v>
      </c>
      <c r="J500" s="34">
        <f t="shared" si="165"/>
        <v>0</v>
      </c>
      <c r="K500" s="34">
        <f t="shared" si="166"/>
        <v>143.15</v>
      </c>
      <c r="L500" s="39">
        <f t="shared" si="167"/>
        <v>0</v>
      </c>
      <c r="M500" s="40">
        <f t="shared" si="168"/>
        <v>143.15</v>
      </c>
      <c r="O500" s="45">
        <f t="shared" si="169"/>
        <v>0</v>
      </c>
      <c r="P500" s="46">
        <f t="shared" si="178"/>
        <v>0</v>
      </c>
      <c r="Q500" s="42">
        <f t="shared" si="170"/>
        <v>0</v>
      </c>
      <c r="R500" s="46">
        <f t="shared" si="176"/>
        <v>0.48916757760500218</v>
      </c>
      <c r="S500" s="42">
        <f t="shared" si="171"/>
        <v>0</v>
      </c>
      <c r="T500" s="43">
        <f t="shared" si="177"/>
        <v>8.9718896098379616E-2</v>
      </c>
      <c r="V500" s="58">
        <f t="shared" si="172"/>
        <v>0</v>
      </c>
      <c r="W500" s="58">
        <f t="shared" si="173"/>
        <v>0</v>
      </c>
      <c r="Y500" s="61">
        <f t="shared" si="158"/>
        <v>0</v>
      </c>
      <c r="Z500" s="61">
        <f t="shared" si="159"/>
        <v>0</v>
      </c>
      <c r="AA500" s="61">
        <f t="shared" si="160"/>
        <v>0</v>
      </c>
      <c r="AB500" s="63">
        <f t="shared" si="161"/>
        <v>0</v>
      </c>
      <c r="AD500" s="64">
        <f t="shared" si="162"/>
        <v>0</v>
      </c>
      <c r="AE500" s="64">
        <f t="shared" si="163"/>
        <v>8.9718896098379616E-2</v>
      </c>
      <c r="AJ500" s="36" t="str">
        <f t="shared" si="164"/>
        <v/>
      </c>
    </row>
    <row r="501" spans="2:36" ht="15.75" thickBot="1" x14ac:dyDescent="0.3">
      <c r="B501" s="14" t="s">
        <v>59</v>
      </c>
      <c r="C501" s="14">
        <v>497</v>
      </c>
      <c r="D501" s="14">
        <v>497</v>
      </c>
      <c r="E501" s="44">
        <v>0</v>
      </c>
      <c r="F501" s="37">
        <f t="shared" si="174"/>
        <v>0</v>
      </c>
      <c r="G501" s="37">
        <f t="shared" si="175"/>
        <v>0</v>
      </c>
      <c r="I501" s="33">
        <f t="shared" si="157"/>
        <v>0</v>
      </c>
      <c r="J501" s="34">
        <f t="shared" si="165"/>
        <v>0</v>
      </c>
      <c r="K501" s="34">
        <f t="shared" si="166"/>
        <v>143.15</v>
      </c>
      <c r="L501" s="39">
        <f t="shared" si="167"/>
        <v>0</v>
      </c>
      <c r="M501" s="40">
        <f t="shared" si="168"/>
        <v>143.15</v>
      </c>
      <c r="O501" s="45">
        <f t="shared" si="169"/>
        <v>0</v>
      </c>
      <c r="P501" s="46">
        <f t="shared" si="178"/>
        <v>0</v>
      </c>
      <c r="Q501" s="42">
        <f t="shared" si="170"/>
        <v>0</v>
      </c>
      <c r="R501" s="46">
        <f t="shared" si="176"/>
        <v>0.48916757760500218</v>
      </c>
      <c r="S501" s="42">
        <f t="shared" si="171"/>
        <v>0</v>
      </c>
      <c r="T501" s="43">
        <f t="shared" si="177"/>
        <v>8.9718896098379616E-2</v>
      </c>
      <c r="V501" s="58">
        <f t="shared" si="172"/>
        <v>0</v>
      </c>
      <c r="W501" s="58">
        <f t="shared" si="173"/>
        <v>0</v>
      </c>
      <c r="Y501" s="61">
        <f t="shared" si="158"/>
        <v>0</v>
      </c>
      <c r="Z501" s="61">
        <f t="shared" si="159"/>
        <v>0</v>
      </c>
      <c r="AA501" s="61">
        <f t="shared" si="160"/>
        <v>0</v>
      </c>
      <c r="AB501" s="63">
        <f t="shared" si="161"/>
        <v>0</v>
      </c>
      <c r="AD501" s="64">
        <f t="shared" si="162"/>
        <v>0</v>
      </c>
      <c r="AE501" s="64">
        <f t="shared" si="163"/>
        <v>8.9718896098379616E-2</v>
      </c>
      <c r="AJ501" s="36" t="str">
        <f t="shared" si="164"/>
        <v/>
      </c>
    </row>
    <row r="502" spans="2:36" ht="15.75" thickBot="1" x14ac:dyDescent="0.3">
      <c r="B502" s="14" t="s">
        <v>59</v>
      </c>
      <c r="C502" s="14">
        <v>498</v>
      </c>
      <c r="D502" s="14">
        <v>498</v>
      </c>
      <c r="E502" s="44">
        <v>0</v>
      </c>
      <c r="F502" s="37">
        <f t="shared" si="174"/>
        <v>0</v>
      </c>
      <c r="G502" s="37">
        <f t="shared" si="175"/>
        <v>0</v>
      </c>
      <c r="I502" s="33">
        <f t="shared" si="157"/>
        <v>0</v>
      </c>
      <c r="J502" s="34">
        <f t="shared" si="165"/>
        <v>0</v>
      </c>
      <c r="K502" s="34">
        <f t="shared" si="166"/>
        <v>143.15</v>
      </c>
      <c r="L502" s="39">
        <f t="shared" si="167"/>
        <v>0</v>
      </c>
      <c r="M502" s="40">
        <f t="shared" si="168"/>
        <v>143.15</v>
      </c>
      <c r="O502" s="45">
        <f t="shared" si="169"/>
        <v>0</v>
      </c>
      <c r="P502" s="46">
        <f t="shared" si="178"/>
        <v>0</v>
      </c>
      <c r="Q502" s="42">
        <f t="shared" si="170"/>
        <v>0</v>
      </c>
      <c r="R502" s="46">
        <f t="shared" si="176"/>
        <v>0.48916757760500218</v>
      </c>
      <c r="S502" s="42">
        <f t="shared" si="171"/>
        <v>0</v>
      </c>
      <c r="T502" s="43">
        <f t="shared" si="177"/>
        <v>8.9718896098379616E-2</v>
      </c>
      <c r="V502" s="58">
        <f t="shared" si="172"/>
        <v>0</v>
      </c>
      <c r="W502" s="58">
        <f t="shared" si="173"/>
        <v>0</v>
      </c>
      <c r="Y502" s="61">
        <f t="shared" si="158"/>
        <v>0</v>
      </c>
      <c r="Z502" s="61">
        <f t="shared" si="159"/>
        <v>0</v>
      </c>
      <c r="AA502" s="61">
        <f t="shared" si="160"/>
        <v>0</v>
      </c>
      <c r="AB502" s="63">
        <f t="shared" si="161"/>
        <v>0</v>
      </c>
      <c r="AD502" s="64">
        <f t="shared" si="162"/>
        <v>0</v>
      </c>
      <c r="AE502" s="64">
        <f t="shared" si="163"/>
        <v>8.9718896098379616E-2</v>
      </c>
      <c r="AJ502" s="36" t="str">
        <f t="shared" si="164"/>
        <v/>
      </c>
    </row>
    <row r="503" spans="2:36" ht="15.75" thickBot="1" x14ac:dyDescent="0.3">
      <c r="B503" s="14" t="s">
        <v>59</v>
      </c>
      <c r="C503" s="14">
        <v>499</v>
      </c>
      <c r="D503" s="14">
        <v>499</v>
      </c>
      <c r="E503" s="44">
        <v>0</v>
      </c>
      <c r="F503" s="37">
        <f t="shared" si="174"/>
        <v>0</v>
      </c>
      <c r="G503" s="37">
        <f t="shared" si="175"/>
        <v>0</v>
      </c>
      <c r="I503" s="33">
        <f t="shared" si="157"/>
        <v>0</v>
      </c>
      <c r="J503" s="34">
        <f t="shared" si="165"/>
        <v>0</v>
      </c>
      <c r="K503" s="34">
        <f t="shared" si="166"/>
        <v>143.15</v>
      </c>
      <c r="L503" s="39">
        <f t="shared" si="167"/>
        <v>0</v>
      </c>
      <c r="M503" s="40">
        <f t="shared" si="168"/>
        <v>143.15</v>
      </c>
      <c r="O503" s="45">
        <f t="shared" si="169"/>
        <v>0</v>
      </c>
      <c r="P503" s="46">
        <f t="shared" si="178"/>
        <v>0</v>
      </c>
      <c r="Q503" s="42">
        <f t="shared" si="170"/>
        <v>0</v>
      </c>
      <c r="R503" s="46">
        <f t="shared" si="176"/>
        <v>0.48916757760500218</v>
      </c>
      <c r="S503" s="42">
        <f t="shared" si="171"/>
        <v>0</v>
      </c>
      <c r="T503" s="43">
        <f t="shared" si="177"/>
        <v>8.9718896098379616E-2</v>
      </c>
      <c r="V503" s="58">
        <f t="shared" si="172"/>
        <v>0</v>
      </c>
      <c r="W503" s="58">
        <f t="shared" si="173"/>
        <v>0</v>
      </c>
      <c r="Y503" s="61">
        <f t="shared" si="158"/>
        <v>0</v>
      </c>
      <c r="Z503" s="61">
        <f t="shared" si="159"/>
        <v>0</v>
      </c>
      <c r="AA503" s="61">
        <f t="shared" si="160"/>
        <v>0</v>
      </c>
      <c r="AB503" s="63">
        <f t="shared" si="161"/>
        <v>0</v>
      </c>
      <c r="AD503" s="64">
        <f t="shared" si="162"/>
        <v>0</v>
      </c>
      <c r="AE503" s="64">
        <f t="shared" si="163"/>
        <v>8.9718896098379616E-2</v>
      </c>
      <c r="AJ503" s="36" t="str">
        <f t="shared" si="164"/>
        <v/>
      </c>
    </row>
    <row r="504" spans="2:36" ht="15.75" thickBot="1" x14ac:dyDescent="0.3">
      <c r="B504" s="14" t="s">
        <v>59</v>
      </c>
      <c r="C504" s="14">
        <v>500</v>
      </c>
      <c r="D504" s="14">
        <v>500</v>
      </c>
      <c r="E504" s="44">
        <v>0</v>
      </c>
      <c r="F504" s="37">
        <f t="shared" si="174"/>
        <v>0</v>
      </c>
      <c r="G504" s="37">
        <f t="shared" si="175"/>
        <v>0</v>
      </c>
      <c r="I504" s="33">
        <f t="shared" si="157"/>
        <v>0</v>
      </c>
      <c r="J504" s="34">
        <f t="shared" si="165"/>
        <v>0</v>
      </c>
      <c r="K504" s="34">
        <f t="shared" si="166"/>
        <v>143.15</v>
      </c>
      <c r="L504" s="39">
        <f t="shared" si="167"/>
        <v>0</v>
      </c>
      <c r="M504" s="40">
        <f t="shared" si="168"/>
        <v>143.15</v>
      </c>
      <c r="O504" s="45">
        <f t="shared" si="169"/>
        <v>0</v>
      </c>
      <c r="P504" s="46">
        <f t="shared" si="178"/>
        <v>0</v>
      </c>
      <c r="Q504" s="42">
        <f t="shared" si="170"/>
        <v>0</v>
      </c>
      <c r="R504" s="46">
        <f t="shared" si="176"/>
        <v>0.48916757760500218</v>
      </c>
      <c r="S504" s="42">
        <f t="shared" si="171"/>
        <v>0</v>
      </c>
      <c r="T504" s="43">
        <f t="shared" si="177"/>
        <v>8.9718896098379616E-2</v>
      </c>
      <c r="V504" s="58">
        <f t="shared" si="172"/>
        <v>0</v>
      </c>
      <c r="W504" s="58">
        <f t="shared" si="173"/>
        <v>0</v>
      </c>
      <c r="Y504" s="61">
        <f t="shared" si="158"/>
        <v>0</v>
      </c>
      <c r="Z504" s="61">
        <f t="shared" si="159"/>
        <v>0</v>
      </c>
      <c r="AA504" s="61">
        <f t="shared" si="160"/>
        <v>0</v>
      </c>
      <c r="AB504" s="63">
        <f t="shared" si="161"/>
        <v>0</v>
      </c>
      <c r="AD504" s="64">
        <f t="shared" si="162"/>
        <v>0</v>
      </c>
      <c r="AE504" s="64">
        <f t="shared" si="163"/>
        <v>8.9718896098379616E-2</v>
      </c>
      <c r="AJ504" s="36" t="str">
        <f t="shared" si="164"/>
        <v/>
      </c>
    </row>
    <row r="505" spans="2:36" ht="15.75" thickBot="1" x14ac:dyDescent="0.3">
      <c r="B505" s="14" t="s">
        <v>59</v>
      </c>
      <c r="C505" s="14">
        <v>501</v>
      </c>
      <c r="D505" s="14">
        <v>501</v>
      </c>
      <c r="E505" s="44">
        <v>0</v>
      </c>
      <c r="F505" s="37">
        <f t="shared" si="174"/>
        <v>0</v>
      </c>
      <c r="G505" s="37">
        <f t="shared" si="175"/>
        <v>0</v>
      </c>
      <c r="I505" s="33">
        <f t="shared" si="157"/>
        <v>0</v>
      </c>
      <c r="J505" s="34">
        <f t="shared" si="165"/>
        <v>0</v>
      </c>
      <c r="K505" s="34">
        <f t="shared" si="166"/>
        <v>143.15</v>
      </c>
      <c r="L505" s="39">
        <f t="shared" si="167"/>
        <v>0</v>
      </c>
      <c r="M505" s="40">
        <f t="shared" si="168"/>
        <v>143.15</v>
      </c>
      <c r="O505" s="45">
        <f t="shared" si="169"/>
        <v>0</v>
      </c>
      <c r="P505" s="46">
        <f t="shared" si="178"/>
        <v>0</v>
      </c>
      <c r="Q505" s="42">
        <f t="shared" si="170"/>
        <v>0</v>
      </c>
      <c r="R505" s="46">
        <f t="shared" si="176"/>
        <v>0.48916757760500218</v>
      </c>
      <c r="S505" s="42">
        <f t="shared" si="171"/>
        <v>0</v>
      </c>
      <c r="T505" s="43">
        <f t="shared" si="177"/>
        <v>8.9718896098379616E-2</v>
      </c>
      <c r="V505" s="58">
        <f t="shared" si="172"/>
        <v>0</v>
      </c>
      <c r="W505" s="58">
        <f t="shared" si="173"/>
        <v>0</v>
      </c>
      <c r="Y505" s="61">
        <f t="shared" si="158"/>
        <v>0</v>
      </c>
      <c r="Z505" s="61">
        <f t="shared" si="159"/>
        <v>0</v>
      </c>
      <c r="AA505" s="61">
        <f t="shared" si="160"/>
        <v>0</v>
      </c>
      <c r="AB505" s="63">
        <f t="shared" si="161"/>
        <v>0</v>
      </c>
      <c r="AD505" s="64">
        <f t="shared" si="162"/>
        <v>0</v>
      </c>
      <c r="AE505" s="64">
        <f t="shared" si="163"/>
        <v>8.9718896098379616E-2</v>
      </c>
      <c r="AJ505" s="36" t="str">
        <f t="shared" si="164"/>
        <v/>
      </c>
    </row>
    <row r="506" spans="2:36" ht="15.75" thickBot="1" x14ac:dyDescent="0.3">
      <c r="B506" s="14" t="s">
        <v>59</v>
      </c>
      <c r="C506" s="14">
        <v>502</v>
      </c>
      <c r="D506" s="14">
        <v>502</v>
      </c>
      <c r="E506" s="44">
        <v>0</v>
      </c>
      <c r="F506" s="37">
        <f t="shared" si="174"/>
        <v>0</v>
      </c>
      <c r="G506" s="37">
        <f t="shared" si="175"/>
        <v>0</v>
      </c>
      <c r="I506" s="33">
        <f t="shared" si="157"/>
        <v>0</v>
      </c>
      <c r="J506" s="34">
        <f t="shared" si="165"/>
        <v>0</v>
      </c>
      <c r="K506" s="34">
        <f t="shared" si="166"/>
        <v>143.15</v>
      </c>
      <c r="L506" s="39">
        <f t="shared" si="167"/>
        <v>0</v>
      </c>
      <c r="M506" s="40">
        <f t="shared" si="168"/>
        <v>143.15</v>
      </c>
      <c r="O506" s="45">
        <f t="shared" si="169"/>
        <v>0</v>
      </c>
      <c r="P506" s="46">
        <f t="shared" si="178"/>
        <v>0</v>
      </c>
      <c r="Q506" s="42">
        <f t="shared" si="170"/>
        <v>0</v>
      </c>
      <c r="R506" s="46">
        <f t="shared" si="176"/>
        <v>0.48916757760500218</v>
      </c>
      <c r="S506" s="42">
        <f t="shared" si="171"/>
        <v>0</v>
      </c>
      <c r="T506" s="43">
        <f t="shared" si="177"/>
        <v>8.9718896098379616E-2</v>
      </c>
      <c r="V506" s="58">
        <f t="shared" si="172"/>
        <v>0</v>
      </c>
      <c r="W506" s="58">
        <f t="shared" si="173"/>
        <v>0</v>
      </c>
      <c r="Y506" s="61">
        <f t="shared" si="158"/>
        <v>0</v>
      </c>
      <c r="Z506" s="61">
        <f t="shared" si="159"/>
        <v>0</v>
      </c>
      <c r="AA506" s="61">
        <f t="shared" si="160"/>
        <v>0</v>
      </c>
      <c r="AB506" s="63">
        <f t="shared" si="161"/>
        <v>0</v>
      </c>
      <c r="AD506" s="64">
        <f t="shared" si="162"/>
        <v>0</v>
      </c>
      <c r="AE506" s="64">
        <f t="shared" si="163"/>
        <v>8.9718896098379616E-2</v>
      </c>
      <c r="AJ506" s="36" t="str">
        <f t="shared" si="164"/>
        <v/>
      </c>
    </row>
    <row r="507" spans="2:36" ht="15.75" thickBot="1" x14ac:dyDescent="0.3">
      <c r="B507" s="14" t="s">
        <v>59</v>
      </c>
      <c r="C507" s="14">
        <v>503</v>
      </c>
      <c r="D507" s="14">
        <v>503</v>
      </c>
      <c r="E507" s="44">
        <v>0</v>
      </c>
      <c r="F507" s="37">
        <f t="shared" si="174"/>
        <v>0</v>
      </c>
      <c r="G507" s="37">
        <f t="shared" si="175"/>
        <v>0</v>
      </c>
      <c r="I507" s="33">
        <f t="shared" si="157"/>
        <v>0</v>
      </c>
      <c r="J507" s="34">
        <f t="shared" si="165"/>
        <v>0</v>
      </c>
      <c r="K507" s="34">
        <f t="shared" si="166"/>
        <v>143.15</v>
      </c>
      <c r="L507" s="39">
        <f t="shared" si="167"/>
        <v>0</v>
      </c>
      <c r="M507" s="40">
        <f t="shared" si="168"/>
        <v>143.15</v>
      </c>
      <c r="O507" s="45">
        <f t="shared" si="169"/>
        <v>0</v>
      </c>
      <c r="P507" s="46">
        <f t="shared" si="178"/>
        <v>0</v>
      </c>
      <c r="Q507" s="42">
        <f t="shared" si="170"/>
        <v>0</v>
      </c>
      <c r="R507" s="46">
        <f t="shared" si="176"/>
        <v>0.48916757760500218</v>
      </c>
      <c r="S507" s="42">
        <f t="shared" si="171"/>
        <v>0</v>
      </c>
      <c r="T507" s="43">
        <f t="shared" si="177"/>
        <v>8.9718896098379616E-2</v>
      </c>
      <c r="V507" s="58">
        <f t="shared" si="172"/>
        <v>0</v>
      </c>
      <c r="W507" s="58">
        <f t="shared" si="173"/>
        <v>0</v>
      </c>
      <c r="Y507" s="61">
        <f t="shared" si="158"/>
        <v>0</v>
      </c>
      <c r="Z507" s="61">
        <f t="shared" si="159"/>
        <v>0</v>
      </c>
      <c r="AA507" s="61">
        <f t="shared" si="160"/>
        <v>0</v>
      </c>
      <c r="AB507" s="63">
        <f t="shared" si="161"/>
        <v>0</v>
      </c>
      <c r="AD507" s="64">
        <f t="shared" si="162"/>
        <v>0</v>
      </c>
      <c r="AE507" s="64">
        <f t="shared" si="163"/>
        <v>8.9718896098379616E-2</v>
      </c>
      <c r="AJ507" s="36" t="str">
        <f t="shared" si="164"/>
        <v/>
      </c>
    </row>
    <row r="508" spans="2:36" ht="15.75" thickBot="1" x14ac:dyDescent="0.3">
      <c r="B508" s="14" t="s">
        <v>59</v>
      </c>
      <c r="C508" s="14">
        <v>504</v>
      </c>
      <c r="D508" s="14">
        <v>504</v>
      </c>
      <c r="E508" s="44">
        <v>0</v>
      </c>
      <c r="F508" s="37">
        <f t="shared" si="174"/>
        <v>0</v>
      </c>
      <c r="G508" s="37">
        <f t="shared" si="175"/>
        <v>0</v>
      </c>
      <c r="I508" s="33">
        <f t="shared" si="157"/>
        <v>0</v>
      </c>
      <c r="J508" s="34">
        <f t="shared" si="165"/>
        <v>0</v>
      </c>
      <c r="K508" s="34">
        <f t="shared" si="166"/>
        <v>143.15</v>
      </c>
      <c r="L508" s="39">
        <f t="shared" si="167"/>
        <v>0</v>
      </c>
      <c r="M508" s="40">
        <f t="shared" si="168"/>
        <v>143.15</v>
      </c>
      <c r="O508" s="45">
        <f t="shared" si="169"/>
        <v>0</v>
      </c>
      <c r="P508" s="46">
        <f t="shared" si="178"/>
        <v>0</v>
      </c>
      <c r="Q508" s="42">
        <f t="shared" si="170"/>
        <v>0</v>
      </c>
      <c r="R508" s="46">
        <f t="shared" si="176"/>
        <v>0.48916757760500218</v>
      </c>
      <c r="S508" s="42">
        <f t="shared" si="171"/>
        <v>0</v>
      </c>
      <c r="T508" s="43">
        <f t="shared" si="177"/>
        <v>8.9718896098379616E-2</v>
      </c>
      <c r="V508" s="58">
        <f t="shared" si="172"/>
        <v>0</v>
      </c>
      <c r="W508" s="58">
        <f t="shared" si="173"/>
        <v>0</v>
      </c>
      <c r="Y508" s="61">
        <f t="shared" si="158"/>
        <v>0</v>
      </c>
      <c r="Z508" s="61">
        <f t="shared" si="159"/>
        <v>0</v>
      </c>
      <c r="AA508" s="61">
        <f t="shared" si="160"/>
        <v>0</v>
      </c>
      <c r="AB508" s="63">
        <f t="shared" si="161"/>
        <v>0</v>
      </c>
      <c r="AD508" s="64">
        <f t="shared" si="162"/>
        <v>0</v>
      </c>
      <c r="AE508" s="64">
        <f t="shared" si="163"/>
        <v>8.9718896098379616E-2</v>
      </c>
      <c r="AJ508" s="36" t="str">
        <f t="shared" si="164"/>
        <v/>
      </c>
    </row>
    <row r="509" spans="2:36" ht="15.75" thickBot="1" x14ac:dyDescent="0.3">
      <c r="B509" s="14" t="s">
        <v>59</v>
      </c>
      <c r="C509" s="14">
        <v>505</v>
      </c>
      <c r="D509" s="14">
        <v>505</v>
      </c>
      <c r="E509" s="44">
        <v>0</v>
      </c>
      <c r="F509" s="37">
        <f t="shared" si="174"/>
        <v>0</v>
      </c>
      <c r="G509" s="37">
        <f t="shared" si="175"/>
        <v>0</v>
      </c>
      <c r="I509" s="33">
        <f t="shared" si="157"/>
        <v>0</v>
      </c>
      <c r="J509" s="34">
        <f t="shared" si="165"/>
        <v>0</v>
      </c>
      <c r="K509" s="34">
        <f t="shared" si="166"/>
        <v>143.15</v>
      </c>
      <c r="L509" s="39">
        <f t="shared" si="167"/>
        <v>0</v>
      </c>
      <c r="M509" s="40">
        <f t="shared" si="168"/>
        <v>143.15</v>
      </c>
      <c r="O509" s="45">
        <f t="shared" si="169"/>
        <v>0</v>
      </c>
      <c r="P509" s="46">
        <f t="shared" si="178"/>
        <v>0</v>
      </c>
      <c r="Q509" s="42">
        <f t="shared" si="170"/>
        <v>0</v>
      </c>
      <c r="R509" s="46">
        <f t="shared" si="176"/>
        <v>0.48916757760500218</v>
      </c>
      <c r="S509" s="42">
        <f t="shared" si="171"/>
        <v>0</v>
      </c>
      <c r="T509" s="43">
        <f t="shared" si="177"/>
        <v>8.9718896098379616E-2</v>
      </c>
      <c r="V509" s="58">
        <f t="shared" si="172"/>
        <v>0</v>
      </c>
      <c r="W509" s="58">
        <f t="shared" si="173"/>
        <v>0</v>
      </c>
      <c r="Y509" s="61">
        <f t="shared" si="158"/>
        <v>0</v>
      </c>
      <c r="Z509" s="61">
        <f t="shared" si="159"/>
        <v>0</v>
      </c>
      <c r="AA509" s="61">
        <f t="shared" si="160"/>
        <v>0</v>
      </c>
      <c r="AB509" s="63">
        <f t="shared" si="161"/>
        <v>0</v>
      </c>
      <c r="AD509" s="64">
        <f t="shared" si="162"/>
        <v>0</v>
      </c>
      <c r="AE509" s="64">
        <f t="shared" si="163"/>
        <v>8.9718896098379616E-2</v>
      </c>
      <c r="AJ509" s="36" t="str">
        <f t="shared" si="164"/>
        <v/>
      </c>
    </row>
    <row r="510" spans="2:36" ht="15.75" thickBot="1" x14ac:dyDescent="0.3">
      <c r="B510" s="14" t="s">
        <v>59</v>
      </c>
      <c r="C510" s="14">
        <v>506</v>
      </c>
      <c r="D510" s="14">
        <v>506</v>
      </c>
      <c r="E510" s="44">
        <v>0</v>
      </c>
      <c r="F510" s="37">
        <f t="shared" si="174"/>
        <v>0</v>
      </c>
      <c r="G510" s="37">
        <f t="shared" si="175"/>
        <v>0</v>
      </c>
      <c r="I510" s="33">
        <f t="shared" si="157"/>
        <v>0</v>
      </c>
      <c r="J510" s="34">
        <f t="shared" si="165"/>
        <v>0</v>
      </c>
      <c r="K510" s="34">
        <f t="shared" si="166"/>
        <v>143.15</v>
      </c>
      <c r="L510" s="39">
        <f t="shared" si="167"/>
        <v>0</v>
      </c>
      <c r="M510" s="40">
        <f t="shared" si="168"/>
        <v>143.15</v>
      </c>
      <c r="O510" s="45">
        <f t="shared" si="169"/>
        <v>0</v>
      </c>
      <c r="P510" s="46">
        <f t="shared" si="178"/>
        <v>0</v>
      </c>
      <c r="Q510" s="42">
        <f t="shared" si="170"/>
        <v>0</v>
      </c>
      <c r="R510" s="46">
        <f t="shared" si="176"/>
        <v>0.48916757760500218</v>
      </c>
      <c r="S510" s="42">
        <f t="shared" si="171"/>
        <v>0</v>
      </c>
      <c r="T510" s="43">
        <f t="shared" si="177"/>
        <v>8.9718896098379616E-2</v>
      </c>
      <c r="V510" s="58">
        <f t="shared" si="172"/>
        <v>0</v>
      </c>
      <c r="W510" s="58">
        <f t="shared" si="173"/>
        <v>0</v>
      </c>
      <c r="Y510" s="61">
        <f t="shared" si="158"/>
        <v>0</v>
      </c>
      <c r="Z510" s="61">
        <f t="shared" si="159"/>
        <v>0</v>
      </c>
      <c r="AA510" s="61">
        <f t="shared" si="160"/>
        <v>0</v>
      </c>
      <c r="AB510" s="63">
        <f t="shared" si="161"/>
        <v>0</v>
      </c>
      <c r="AD510" s="64">
        <f t="shared" si="162"/>
        <v>0</v>
      </c>
      <c r="AE510" s="64">
        <f t="shared" si="163"/>
        <v>8.9718896098379616E-2</v>
      </c>
      <c r="AJ510" s="36" t="str">
        <f t="shared" si="164"/>
        <v/>
      </c>
    </row>
    <row r="511" spans="2:36" ht="15.75" thickBot="1" x14ac:dyDescent="0.3">
      <c r="B511" s="14" t="s">
        <v>59</v>
      </c>
      <c r="C511" s="14">
        <v>507</v>
      </c>
      <c r="D511" s="14">
        <v>507</v>
      </c>
      <c r="E511" s="44">
        <v>0</v>
      </c>
      <c r="F511" s="37">
        <f t="shared" si="174"/>
        <v>0</v>
      </c>
      <c r="G511" s="37">
        <f t="shared" si="175"/>
        <v>0</v>
      </c>
      <c r="I511" s="33">
        <f t="shared" si="157"/>
        <v>0</v>
      </c>
      <c r="J511" s="34">
        <f t="shared" si="165"/>
        <v>0</v>
      </c>
      <c r="K511" s="34">
        <f t="shared" si="166"/>
        <v>143.15</v>
      </c>
      <c r="L511" s="39">
        <f t="shared" si="167"/>
        <v>0</v>
      </c>
      <c r="M511" s="40">
        <f t="shared" si="168"/>
        <v>143.15</v>
      </c>
      <c r="O511" s="45">
        <f t="shared" si="169"/>
        <v>0</v>
      </c>
      <c r="P511" s="46">
        <f t="shared" si="178"/>
        <v>0</v>
      </c>
      <c r="Q511" s="42">
        <f t="shared" si="170"/>
        <v>0</v>
      </c>
      <c r="R511" s="46">
        <f t="shared" si="176"/>
        <v>0.48916757760500218</v>
      </c>
      <c r="S511" s="42">
        <f t="shared" si="171"/>
        <v>0</v>
      </c>
      <c r="T511" s="43">
        <f t="shared" si="177"/>
        <v>8.9718896098379616E-2</v>
      </c>
      <c r="V511" s="58">
        <f t="shared" si="172"/>
        <v>0</v>
      </c>
      <c r="W511" s="58">
        <f t="shared" si="173"/>
        <v>0</v>
      </c>
      <c r="Y511" s="61">
        <f t="shared" si="158"/>
        <v>0</v>
      </c>
      <c r="Z511" s="61">
        <f t="shared" si="159"/>
        <v>0</v>
      </c>
      <c r="AA511" s="61">
        <f t="shared" si="160"/>
        <v>0</v>
      </c>
      <c r="AB511" s="63">
        <f t="shared" si="161"/>
        <v>0</v>
      </c>
      <c r="AD511" s="64">
        <f t="shared" si="162"/>
        <v>0</v>
      </c>
      <c r="AE511" s="64">
        <f t="shared" si="163"/>
        <v>8.9718896098379616E-2</v>
      </c>
      <c r="AJ511" s="36" t="str">
        <f t="shared" si="164"/>
        <v/>
      </c>
    </row>
    <row r="512" spans="2:36" ht="15.75" thickBot="1" x14ac:dyDescent="0.3">
      <c r="B512" s="14" t="s">
        <v>59</v>
      </c>
      <c r="C512" s="14">
        <v>508</v>
      </c>
      <c r="D512" s="14">
        <v>508</v>
      </c>
      <c r="E512" s="44">
        <v>0</v>
      </c>
      <c r="F512" s="37">
        <f t="shared" si="174"/>
        <v>0</v>
      </c>
      <c r="G512" s="37">
        <f t="shared" si="175"/>
        <v>0</v>
      </c>
      <c r="I512" s="33">
        <f t="shared" si="157"/>
        <v>0</v>
      </c>
      <c r="J512" s="34">
        <f t="shared" si="165"/>
        <v>0</v>
      </c>
      <c r="K512" s="34">
        <f t="shared" si="166"/>
        <v>143.15</v>
      </c>
      <c r="L512" s="39">
        <f t="shared" si="167"/>
        <v>0</v>
      </c>
      <c r="M512" s="40">
        <f t="shared" si="168"/>
        <v>143.15</v>
      </c>
      <c r="O512" s="45">
        <f t="shared" si="169"/>
        <v>0</v>
      </c>
      <c r="P512" s="46">
        <f t="shared" si="178"/>
        <v>0</v>
      </c>
      <c r="Q512" s="42">
        <f t="shared" si="170"/>
        <v>0</v>
      </c>
      <c r="R512" s="46">
        <f t="shared" si="176"/>
        <v>0.48916757760500218</v>
      </c>
      <c r="S512" s="42">
        <f t="shared" si="171"/>
        <v>0</v>
      </c>
      <c r="T512" s="43">
        <f t="shared" si="177"/>
        <v>8.9718896098379616E-2</v>
      </c>
      <c r="V512" s="58">
        <f t="shared" si="172"/>
        <v>0</v>
      </c>
      <c r="W512" s="58">
        <f t="shared" si="173"/>
        <v>0</v>
      </c>
      <c r="Y512" s="61">
        <f t="shared" si="158"/>
        <v>0</v>
      </c>
      <c r="Z512" s="61">
        <f t="shared" si="159"/>
        <v>0</v>
      </c>
      <c r="AA512" s="61">
        <f t="shared" si="160"/>
        <v>0</v>
      </c>
      <c r="AB512" s="63">
        <f t="shared" si="161"/>
        <v>0</v>
      </c>
      <c r="AD512" s="64">
        <f t="shared" si="162"/>
        <v>0</v>
      </c>
      <c r="AE512" s="64">
        <f t="shared" si="163"/>
        <v>8.9718896098379616E-2</v>
      </c>
      <c r="AJ512" s="36" t="str">
        <f t="shared" si="164"/>
        <v/>
      </c>
    </row>
    <row r="513" spans="2:36" ht="15.75" thickBot="1" x14ac:dyDescent="0.3">
      <c r="B513" s="14" t="s">
        <v>59</v>
      </c>
      <c r="C513" s="14">
        <v>509</v>
      </c>
      <c r="D513" s="14">
        <v>509</v>
      </c>
      <c r="E513" s="44">
        <v>0</v>
      </c>
      <c r="F513" s="37">
        <f t="shared" si="174"/>
        <v>0</v>
      </c>
      <c r="G513" s="37">
        <f t="shared" si="175"/>
        <v>0</v>
      </c>
      <c r="I513" s="33">
        <f t="shared" si="157"/>
        <v>0</v>
      </c>
      <c r="J513" s="34">
        <f t="shared" si="165"/>
        <v>0</v>
      </c>
      <c r="K513" s="34">
        <f t="shared" si="166"/>
        <v>143.15</v>
      </c>
      <c r="L513" s="39">
        <f t="shared" si="167"/>
        <v>0</v>
      </c>
      <c r="M513" s="40">
        <f t="shared" si="168"/>
        <v>143.15</v>
      </c>
      <c r="O513" s="45">
        <f t="shared" si="169"/>
        <v>0</v>
      </c>
      <c r="P513" s="46">
        <f t="shared" si="178"/>
        <v>0</v>
      </c>
      <c r="Q513" s="42">
        <f t="shared" si="170"/>
        <v>0</v>
      </c>
      <c r="R513" s="46">
        <f t="shared" si="176"/>
        <v>0.48916757760500218</v>
      </c>
      <c r="S513" s="42">
        <f t="shared" si="171"/>
        <v>0</v>
      </c>
      <c r="T513" s="43">
        <f t="shared" si="177"/>
        <v>8.9718896098379616E-2</v>
      </c>
      <c r="V513" s="58">
        <f t="shared" si="172"/>
        <v>0</v>
      </c>
      <c r="W513" s="58">
        <f t="shared" si="173"/>
        <v>0</v>
      </c>
      <c r="Y513" s="61">
        <f t="shared" si="158"/>
        <v>0</v>
      </c>
      <c r="Z513" s="61">
        <f t="shared" si="159"/>
        <v>0</v>
      </c>
      <c r="AA513" s="61">
        <f t="shared" si="160"/>
        <v>0</v>
      </c>
      <c r="AB513" s="63">
        <f t="shared" si="161"/>
        <v>0</v>
      </c>
      <c r="AD513" s="64">
        <f t="shared" si="162"/>
        <v>0</v>
      </c>
      <c r="AE513" s="64">
        <f t="shared" si="163"/>
        <v>8.9718896098379616E-2</v>
      </c>
      <c r="AJ513" s="36" t="str">
        <f t="shared" si="164"/>
        <v/>
      </c>
    </row>
    <row r="514" spans="2:36" ht="15.75" thickBot="1" x14ac:dyDescent="0.3">
      <c r="B514" s="14" t="s">
        <v>59</v>
      </c>
      <c r="C514" s="14">
        <v>510</v>
      </c>
      <c r="D514" s="14">
        <v>510</v>
      </c>
      <c r="E514" s="44">
        <v>0</v>
      </c>
      <c r="F514" s="37">
        <f t="shared" si="174"/>
        <v>0</v>
      </c>
      <c r="G514" s="37">
        <f t="shared" si="175"/>
        <v>0</v>
      </c>
      <c r="I514" s="33">
        <f t="shared" si="157"/>
        <v>0</v>
      </c>
      <c r="J514" s="34">
        <f t="shared" si="165"/>
        <v>0</v>
      </c>
      <c r="K514" s="34">
        <f t="shared" si="166"/>
        <v>143.15</v>
      </c>
      <c r="L514" s="39">
        <f t="shared" si="167"/>
        <v>0</v>
      </c>
      <c r="M514" s="40">
        <f t="shared" si="168"/>
        <v>143.15</v>
      </c>
      <c r="O514" s="45">
        <f t="shared" si="169"/>
        <v>0</v>
      </c>
      <c r="P514" s="46">
        <f t="shared" si="178"/>
        <v>0</v>
      </c>
      <c r="Q514" s="42">
        <f t="shared" si="170"/>
        <v>0</v>
      </c>
      <c r="R514" s="46">
        <f t="shared" si="176"/>
        <v>0.48916757760500218</v>
      </c>
      <c r="S514" s="42">
        <f t="shared" si="171"/>
        <v>0</v>
      </c>
      <c r="T514" s="43">
        <f t="shared" si="177"/>
        <v>8.9718896098379616E-2</v>
      </c>
      <c r="V514" s="58">
        <f t="shared" si="172"/>
        <v>0</v>
      </c>
      <c r="W514" s="58">
        <f t="shared" si="173"/>
        <v>0</v>
      </c>
      <c r="Y514" s="61">
        <f t="shared" si="158"/>
        <v>0</v>
      </c>
      <c r="Z514" s="61">
        <f t="shared" si="159"/>
        <v>0</v>
      </c>
      <c r="AA514" s="61">
        <f t="shared" si="160"/>
        <v>0</v>
      </c>
      <c r="AB514" s="63">
        <f t="shared" si="161"/>
        <v>0</v>
      </c>
      <c r="AD514" s="64">
        <f t="shared" si="162"/>
        <v>0</v>
      </c>
      <c r="AE514" s="64">
        <f t="shared" si="163"/>
        <v>8.9718896098379616E-2</v>
      </c>
      <c r="AJ514" s="36" t="str">
        <f t="shared" si="164"/>
        <v/>
      </c>
    </row>
    <row r="515" spans="2:36" ht="15.75" thickBot="1" x14ac:dyDescent="0.3">
      <c r="B515" s="14" t="s">
        <v>59</v>
      </c>
      <c r="C515" s="14">
        <v>511</v>
      </c>
      <c r="D515" s="14">
        <v>511</v>
      </c>
      <c r="E515" s="44">
        <v>0</v>
      </c>
      <c r="F515" s="37">
        <f t="shared" si="174"/>
        <v>6.9444444444444448E-2</v>
      </c>
      <c r="G515" s="37">
        <f t="shared" si="175"/>
        <v>0.25</v>
      </c>
      <c r="I515" s="33">
        <f t="shared" si="157"/>
        <v>0</v>
      </c>
      <c r="J515" s="34">
        <f t="shared" si="165"/>
        <v>126.66666666666667</v>
      </c>
      <c r="K515" s="34">
        <f t="shared" si="166"/>
        <v>143.15</v>
      </c>
      <c r="L515" s="39">
        <f t="shared" si="167"/>
        <v>0</v>
      </c>
      <c r="M515" s="40">
        <f t="shared" si="168"/>
        <v>269.81666666666666</v>
      </c>
      <c r="O515" s="45">
        <f t="shared" si="169"/>
        <v>0</v>
      </c>
      <c r="P515" s="46">
        <f t="shared" si="178"/>
        <v>0</v>
      </c>
      <c r="Q515" s="42">
        <f t="shared" si="170"/>
        <v>0</v>
      </c>
      <c r="R515" s="46">
        <f t="shared" si="176"/>
        <v>0.48916757760500218</v>
      </c>
      <c r="S515" s="42">
        <f t="shared" si="171"/>
        <v>0</v>
      </c>
      <c r="T515" s="43">
        <f t="shared" si="177"/>
        <v>8.9718896098379616E-2</v>
      </c>
      <c r="V515" s="58">
        <f t="shared" si="172"/>
        <v>126.66666666666667</v>
      </c>
      <c r="W515" s="58">
        <f t="shared" si="173"/>
        <v>0</v>
      </c>
      <c r="Y515" s="61">
        <f t="shared" si="158"/>
        <v>0</v>
      </c>
      <c r="Z515" s="61">
        <f t="shared" si="159"/>
        <v>0</v>
      </c>
      <c r="AA515" s="61">
        <f t="shared" si="160"/>
        <v>0</v>
      </c>
      <c r="AB515" s="63">
        <f t="shared" si="161"/>
        <v>0</v>
      </c>
      <c r="AD515" s="64">
        <f t="shared" si="162"/>
        <v>0</v>
      </c>
      <c r="AE515" s="64">
        <f t="shared" si="163"/>
        <v>8.9718896098379616E-2</v>
      </c>
      <c r="AJ515" s="36" t="str">
        <f t="shared" si="164"/>
        <v/>
      </c>
    </row>
    <row r="516" spans="2:36" ht="15.75" thickBot="1" x14ac:dyDescent="0.3">
      <c r="B516" s="14" t="s">
        <v>59</v>
      </c>
      <c r="C516" s="14">
        <v>512</v>
      </c>
      <c r="D516" s="14">
        <v>512</v>
      </c>
      <c r="E516" s="44">
        <v>0.5</v>
      </c>
      <c r="F516" s="37">
        <f t="shared" si="174"/>
        <v>0.34722222222222221</v>
      </c>
      <c r="G516" s="37">
        <f t="shared" si="175"/>
        <v>1.25</v>
      </c>
      <c r="I516" s="33">
        <f t="shared" ref="I516:I579" si="179">E516*(1000/3600)</f>
        <v>0.1388888888888889</v>
      </c>
      <c r="J516" s="34">
        <f t="shared" si="165"/>
        <v>633.33333333333326</v>
      </c>
      <c r="K516" s="34">
        <f t="shared" si="166"/>
        <v>143.15</v>
      </c>
      <c r="L516" s="39">
        <f t="shared" si="167"/>
        <v>1.9218750000000003E-2</v>
      </c>
      <c r="M516" s="40">
        <f t="shared" si="168"/>
        <v>776.50255208333328</v>
      </c>
      <c r="O516" s="45">
        <f t="shared" si="169"/>
        <v>107.84757667824074</v>
      </c>
      <c r="P516" s="46">
        <f t="shared" si="178"/>
        <v>0.10784757667824074</v>
      </c>
      <c r="Q516" s="42">
        <f t="shared" si="170"/>
        <v>0.10784757667824074</v>
      </c>
      <c r="R516" s="46">
        <f t="shared" si="176"/>
        <v>0.48919753526519055</v>
      </c>
      <c r="S516" s="42">
        <f t="shared" si="171"/>
        <v>0</v>
      </c>
      <c r="T516" s="43">
        <f t="shared" si="177"/>
        <v>8.9718896098379616E-2</v>
      </c>
      <c r="V516" s="58">
        <f t="shared" si="172"/>
        <v>633.33333333333326</v>
      </c>
      <c r="W516" s="58">
        <f t="shared" si="173"/>
        <v>0</v>
      </c>
      <c r="Y516" s="61">
        <f t="shared" ref="Y516:Y579" si="180">0.5*1824*(I516^2)</f>
        <v>17.592592592592595</v>
      </c>
      <c r="Z516" s="61">
        <f t="shared" ref="Z516:Z579" si="181">Y516/1000</f>
        <v>1.7592592592592594E-2</v>
      </c>
      <c r="AA516" s="61">
        <f t="shared" ref="AA516:AA579" si="182">IF(I517&lt;I516,Y516-Y517, 0 )</f>
        <v>0</v>
      </c>
      <c r="AB516" s="63">
        <f t="shared" ref="AB516:AB579" si="183">AA516/1000</f>
        <v>0</v>
      </c>
      <c r="AD516" s="64">
        <f t="shared" ref="AD516:AD579" si="184">IF(I517 &lt;I516, (Y517-Y516) / (C517-C516), 0) / 1000</f>
        <v>0</v>
      </c>
      <c r="AE516" s="64">
        <f t="shared" ref="AE516:AE579" si="185" xml:space="preserve"> T517 + ((S518*(C518-C517))/(3600*1000))</f>
        <v>8.9718896098379616E-2</v>
      </c>
      <c r="AJ516" s="36" t="str">
        <f t="shared" ref="AJ516:AJ579" si="186">IF(AND(I518 &lt; I517, I518 &lt;&gt; 0), ABS(M518 * I518), "")</f>
        <v/>
      </c>
    </row>
    <row r="517" spans="2:36" ht="15.75" thickBot="1" x14ac:dyDescent="0.3">
      <c r="B517" s="14" t="s">
        <v>59</v>
      </c>
      <c r="C517" s="14">
        <v>513</v>
      </c>
      <c r="D517" s="14">
        <v>513</v>
      </c>
      <c r="E517" s="44">
        <v>2.5</v>
      </c>
      <c r="F517" s="37">
        <f t="shared" si="174"/>
        <v>0.8472222222222221</v>
      </c>
      <c r="G517" s="37">
        <f t="shared" si="175"/>
        <v>3.05</v>
      </c>
      <c r="I517" s="33">
        <f t="shared" si="179"/>
        <v>0.69444444444444442</v>
      </c>
      <c r="J517" s="34">
        <f t="shared" ref="J517:J580" si="187">1824*F517</f>
        <v>1545.333333333333</v>
      </c>
      <c r="K517" s="34">
        <f t="shared" ref="K517:K580" si="188">143.15</f>
        <v>143.15</v>
      </c>
      <c r="L517" s="39">
        <f t="shared" ref="L517:L580" si="189">(0.5*1.23)*0.4*4.05*(I517^2)</f>
        <v>0.48046874999999994</v>
      </c>
      <c r="M517" s="40">
        <f t="shared" ref="M517:M580" si="190">IF(J517 &gt;= 0, K517 + L517 + J517, K517 + L517)</f>
        <v>1688.9638020833331</v>
      </c>
      <c r="O517" s="45">
        <f t="shared" ref="O517:O580" si="191">M517*I517</f>
        <v>1172.891529224537</v>
      </c>
      <c r="P517" s="46">
        <f t="shared" si="178"/>
        <v>1.172891529224537</v>
      </c>
      <c r="Q517" s="42">
        <f t="shared" ref="Q517:Q580" si="192">((J517+K517+L517)*I517)/1000</f>
        <v>1.172891529224537</v>
      </c>
      <c r="R517" s="46">
        <f t="shared" si="176"/>
        <v>0.48952333846775292</v>
      </c>
      <c r="S517" s="42">
        <f t="shared" ref="S517:S580" si="193">IF(I518 &lt; I517, ABS(M518 * I518), 0)</f>
        <v>0</v>
      </c>
      <c r="T517" s="43">
        <f t="shared" si="177"/>
        <v>8.9718896098379616E-2</v>
      </c>
      <c r="V517" s="58">
        <f t="shared" ref="V517:V580" si="194">IF(J517&gt;0, J517, 0)</f>
        <v>1545.333333333333</v>
      </c>
      <c r="W517" s="58">
        <f t="shared" ref="W517:W580" si="195">IF(J517&lt;0, -J517, 0)</f>
        <v>0</v>
      </c>
      <c r="Y517" s="61">
        <f t="shared" si="180"/>
        <v>439.81481481481478</v>
      </c>
      <c r="Z517" s="61">
        <f t="shared" si="181"/>
        <v>0.43981481481481477</v>
      </c>
      <c r="AA517" s="61">
        <f t="shared" si="182"/>
        <v>0</v>
      </c>
      <c r="AB517" s="63">
        <f t="shared" si="183"/>
        <v>0</v>
      </c>
      <c r="AD517" s="64">
        <f t="shared" si="184"/>
        <v>0</v>
      </c>
      <c r="AE517" s="64">
        <f t="shared" si="185"/>
        <v>8.9718896098379616E-2</v>
      </c>
      <c r="AJ517" s="36" t="str">
        <f t="shared" si="186"/>
        <v/>
      </c>
    </row>
    <row r="518" spans="2:36" ht="15.75" thickBot="1" x14ac:dyDescent="0.3">
      <c r="B518" s="14" t="s">
        <v>59</v>
      </c>
      <c r="C518" s="14">
        <v>514</v>
      </c>
      <c r="D518" s="14">
        <v>514</v>
      </c>
      <c r="E518" s="44">
        <v>6.6</v>
      </c>
      <c r="F518" s="37">
        <f t="shared" ref="F518:F581" si="196">($E519-$E517)/2/3.6</f>
        <v>1.2916666666666667</v>
      </c>
      <c r="G518" s="37">
        <f t="shared" ref="G518:G581" si="197">($E519-$E517)/2</f>
        <v>4.6500000000000004</v>
      </c>
      <c r="I518" s="33">
        <f t="shared" si="179"/>
        <v>1.8333333333333333</v>
      </c>
      <c r="J518" s="34">
        <f t="shared" si="187"/>
        <v>2356</v>
      </c>
      <c r="K518" s="34">
        <f t="shared" si="188"/>
        <v>143.15</v>
      </c>
      <c r="L518" s="39">
        <f t="shared" si="189"/>
        <v>3.3486749999999996</v>
      </c>
      <c r="M518" s="40">
        <f t="shared" si="190"/>
        <v>2502.4986749999998</v>
      </c>
      <c r="O518" s="45">
        <f t="shared" si="191"/>
        <v>4587.9142374999992</v>
      </c>
      <c r="P518" s="46">
        <f t="shared" si="178"/>
        <v>4.5879142374999988</v>
      </c>
      <c r="Q518" s="42">
        <f t="shared" si="192"/>
        <v>4.5879142374999997</v>
      </c>
      <c r="R518" s="46">
        <f t="shared" ref="R518:R581" si="198" xml:space="preserve"> R517 + P518 * ((C518 - C517) / 3600)</f>
        <v>0.49079775908928069</v>
      </c>
      <c r="S518" s="42">
        <f t="shared" si="193"/>
        <v>0</v>
      </c>
      <c r="T518" s="43">
        <f t="shared" ref="T518:T581" si="199">T517 + (S518 / 1000 * (C518 - C517) / 3600)</f>
        <v>8.9718896098379616E-2</v>
      </c>
      <c r="V518" s="58">
        <f t="shared" si="194"/>
        <v>2356</v>
      </c>
      <c r="W518" s="58">
        <f t="shared" si="195"/>
        <v>0</v>
      </c>
      <c r="Y518" s="61">
        <f t="shared" si="180"/>
        <v>3065.333333333333</v>
      </c>
      <c r="Z518" s="61">
        <f t="shared" si="181"/>
        <v>3.0653333333333332</v>
      </c>
      <c r="AA518" s="61">
        <f t="shared" si="182"/>
        <v>0</v>
      </c>
      <c r="AB518" s="63">
        <f t="shared" si="183"/>
        <v>0</v>
      </c>
      <c r="AD518" s="64">
        <f t="shared" si="184"/>
        <v>0</v>
      </c>
      <c r="AE518" s="64">
        <f t="shared" si="185"/>
        <v>8.9718896098379616E-2</v>
      </c>
      <c r="AJ518" s="36" t="str">
        <f t="shared" si="186"/>
        <v/>
      </c>
    </row>
    <row r="519" spans="2:36" ht="15.75" thickBot="1" x14ac:dyDescent="0.3">
      <c r="B519" s="14" t="s">
        <v>59</v>
      </c>
      <c r="C519" s="14">
        <v>515</v>
      </c>
      <c r="D519" s="14">
        <v>515</v>
      </c>
      <c r="E519" s="44">
        <v>11.8</v>
      </c>
      <c r="F519" s="37">
        <f t="shared" si="196"/>
        <v>1.4166666666666667</v>
      </c>
      <c r="G519" s="37">
        <f t="shared" si="197"/>
        <v>5.1000000000000005</v>
      </c>
      <c r="I519" s="33">
        <f t="shared" si="179"/>
        <v>3.2777777777777781</v>
      </c>
      <c r="J519" s="34">
        <f t="shared" si="187"/>
        <v>2584</v>
      </c>
      <c r="K519" s="34">
        <f t="shared" si="188"/>
        <v>143.15</v>
      </c>
      <c r="L519" s="39">
        <f t="shared" si="189"/>
        <v>10.704075000000001</v>
      </c>
      <c r="M519" s="40">
        <f t="shared" si="190"/>
        <v>2737.8540750000002</v>
      </c>
      <c r="O519" s="45">
        <f t="shared" si="191"/>
        <v>8974.077245833334</v>
      </c>
      <c r="P519" s="46">
        <f t="shared" ref="P519:P582" si="200">O519/1000</f>
        <v>8.9740772458333335</v>
      </c>
      <c r="Q519" s="42">
        <f t="shared" si="192"/>
        <v>8.9740772458333335</v>
      </c>
      <c r="R519" s="46">
        <f t="shared" si="198"/>
        <v>0.49329055832423441</v>
      </c>
      <c r="S519" s="42">
        <f t="shared" si="193"/>
        <v>0</v>
      </c>
      <c r="T519" s="43">
        <f t="shared" si="199"/>
        <v>8.9718896098379616E-2</v>
      </c>
      <c r="V519" s="58">
        <f t="shared" si="194"/>
        <v>2584</v>
      </c>
      <c r="W519" s="58">
        <f t="shared" si="195"/>
        <v>0</v>
      </c>
      <c r="Y519" s="61">
        <f t="shared" si="180"/>
        <v>9798.3703703703723</v>
      </c>
      <c r="Z519" s="61">
        <f t="shared" si="181"/>
        <v>9.7983703703703728</v>
      </c>
      <c r="AA519" s="61">
        <f t="shared" si="182"/>
        <v>0</v>
      </c>
      <c r="AB519" s="63">
        <f t="shared" si="183"/>
        <v>0</v>
      </c>
      <c r="AD519" s="64">
        <f t="shared" si="184"/>
        <v>0</v>
      </c>
      <c r="AE519" s="64">
        <f t="shared" si="185"/>
        <v>8.9718896098379616E-2</v>
      </c>
      <c r="AJ519" s="36" t="str">
        <f t="shared" si="186"/>
        <v/>
      </c>
    </row>
    <row r="520" spans="2:36" ht="15.75" thickBot="1" x14ac:dyDescent="0.3">
      <c r="B520" s="14" t="s">
        <v>59</v>
      </c>
      <c r="C520" s="14">
        <v>516</v>
      </c>
      <c r="D520" s="14">
        <v>516</v>
      </c>
      <c r="E520" s="44">
        <v>16.8</v>
      </c>
      <c r="F520" s="37">
        <f t="shared" si="196"/>
        <v>1.2083333333333333</v>
      </c>
      <c r="G520" s="37">
        <f t="shared" si="197"/>
        <v>4.3499999999999996</v>
      </c>
      <c r="I520" s="33">
        <f t="shared" si="179"/>
        <v>4.666666666666667</v>
      </c>
      <c r="J520" s="34">
        <f t="shared" si="187"/>
        <v>2204</v>
      </c>
      <c r="K520" s="34">
        <f t="shared" si="188"/>
        <v>143.15</v>
      </c>
      <c r="L520" s="39">
        <f t="shared" si="189"/>
        <v>21.697200000000002</v>
      </c>
      <c r="M520" s="40">
        <f t="shared" si="190"/>
        <v>2368.8472000000002</v>
      </c>
      <c r="O520" s="45">
        <f t="shared" si="191"/>
        <v>11054.620266666669</v>
      </c>
      <c r="P520" s="46">
        <f t="shared" si="200"/>
        <v>11.054620266666669</v>
      </c>
      <c r="Q520" s="42">
        <f t="shared" si="192"/>
        <v>11.054620266666669</v>
      </c>
      <c r="R520" s="46">
        <f t="shared" si="198"/>
        <v>0.49636128617608627</v>
      </c>
      <c r="S520" s="42">
        <f t="shared" si="193"/>
        <v>0</v>
      </c>
      <c r="T520" s="43">
        <f t="shared" si="199"/>
        <v>8.9718896098379616E-2</v>
      </c>
      <c r="V520" s="58">
        <f t="shared" si="194"/>
        <v>2204</v>
      </c>
      <c r="W520" s="58">
        <f t="shared" si="195"/>
        <v>0</v>
      </c>
      <c r="Y520" s="61">
        <f t="shared" si="180"/>
        <v>19861.333333333336</v>
      </c>
      <c r="Z520" s="61">
        <f t="shared" si="181"/>
        <v>19.861333333333334</v>
      </c>
      <c r="AA520" s="61">
        <f t="shared" si="182"/>
        <v>0</v>
      </c>
      <c r="AB520" s="63">
        <f t="shared" si="183"/>
        <v>0</v>
      </c>
      <c r="AD520" s="64">
        <f t="shared" si="184"/>
        <v>0</v>
      </c>
      <c r="AE520" s="64">
        <f t="shared" si="185"/>
        <v>8.9718896098379616E-2</v>
      </c>
      <c r="AJ520" s="36" t="str">
        <f t="shared" si="186"/>
        <v/>
      </c>
    </row>
    <row r="521" spans="2:36" ht="15.75" thickBot="1" x14ac:dyDescent="0.3">
      <c r="B521" s="14" t="s">
        <v>59</v>
      </c>
      <c r="C521" s="14">
        <v>517</v>
      </c>
      <c r="D521" s="14">
        <v>517</v>
      </c>
      <c r="E521" s="44">
        <v>20.5</v>
      </c>
      <c r="F521" s="37">
        <f t="shared" si="196"/>
        <v>0.70833333333333304</v>
      </c>
      <c r="G521" s="37">
        <f t="shared" si="197"/>
        <v>2.5499999999999989</v>
      </c>
      <c r="I521" s="33">
        <f t="shared" si="179"/>
        <v>5.6944444444444446</v>
      </c>
      <c r="J521" s="34">
        <f t="shared" si="187"/>
        <v>1291.9999999999995</v>
      </c>
      <c r="K521" s="34">
        <f t="shared" si="188"/>
        <v>143.15</v>
      </c>
      <c r="L521" s="39">
        <f t="shared" si="189"/>
        <v>32.306718750000002</v>
      </c>
      <c r="M521" s="40">
        <f t="shared" si="190"/>
        <v>1467.4567187499995</v>
      </c>
      <c r="O521" s="45">
        <f t="shared" si="191"/>
        <v>8356.350759548608</v>
      </c>
      <c r="P521" s="46">
        <f t="shared" si="200"/>
        <v>8.356350759548608</v>
      </c>
      <c r="Q521" s="42">
        <f t="shared" si="192"/>
        <v>8.3563507595486097</v>
      </c>
      <c r="R521" s="46">
        <f t="shared" si="198"/>
        <v>0.49868249472040532</v>
      </c>
      <c r="S521" s="42">
        <f t="shared" si="193"/>
        <v>0</v>
      </c>
      <c r="T521" s="43">
        <f t="shared" si="199"/>
        <v>8.9718896098379616E-2</v>
      </c>
      <c r="V521" s="58">
        <f t="shared" si="194"/>
        <v>1291.9999999999995</v>
      </c>
      <c r="W521" s="58">
        <f t="shared" si="195"/>
        <v>0</v>
      </c>
      <c r="Y521" s="61">
        <f t="shared" si="180"/>
        <v>29573.148148148153</v>
      </c>
      <c r="Z521" s="61">
        <f t="shared" si="181"/>
        <v>29.573148148148153</v>
      </c>
      <c r="AA521" s="61">
        <f t="shared" si="182"/>
        <v>0</v>
      </c>
      <c r="AB521" s="63">
        <f t="shared" si="183"/>
        <v>0</v>
      </c>
      <c r="AD521" s="64">
        <f t="shared" si="184"/>
        <v>0</v>
      </c>
      <c r="AE521" s="64">
        <f t="shared" si="185"/>
        <v>9.0011487457899289E-2</v>
      </c>
      <c r="AJ521" s="36" t="str">
        <f t="shared" si="186"/>
        <v/>
      </c>
    </row>
    <row r="522" spans="2:36" ht="15.75" thickBot="1" x14ac:dyDescent="0.3">
      <c r="B522" s="14" t="s">
        <v>59</v>
      </c>
      <c r="C522" s="14">
        <v>518</v>
      </c>
      <c r="D522" s="14">
        <v>518</v>
      </c>
      <c r="E522" s="44">
        <v>21.9</v>
      </c>
      <c r="F522" s="37">
        <f t="shared" si="196"/>
        <v>0.19444444444444425</v>
      </c>
      <c r="G522" s="37">
        <f t="shared" si="197"/>
        <v>0.69999999999999929</v>
      </c>
      <c r="I522" s="33">
        <f t="shared" si="179"/>
        <v>6.083333333333333</v>
      </c>
      <c r="J522" s="34">
        <f t="shared" si="187"/>
        <v>354.66666666666634</v>
      </c>
      <c r="K522" s="34">
        <f t="shared" si="188"/>
        <v>143.15</v>
      </c>
      <c r="L522" s="39">
        <f t="shared" si="189"/>
        <v>36.87001875</v>
      </c>
      <c r="M522" s="40">
        <f t="shared" si="190"/>
        <v>534.68668541666636</v>
      </c>
      <c r="O522" s="45">
        <f t="shared" si="191"/>
        <v>3252.6773362847202</v>
      </c>
      <c r="P522" s="46">
        <f t="shared" si="200"/>
        <v>3.2526773362847203</v>
      </c>
      <c r="Q522" s="42">
        <f t="shared" si="192"/>
        <v>3.2526773362847203</v>
      </c>
      <c r="R522" s="46">
        <f t="shared" si="198"/>
        <v>0.49958601620270665</v>
      </c>
      <c r="S522" s="42">
        <f t="shared" si="193"/>
        <v>0</v>
      </c>
      <c r="T522" s="43">
        <f t="shared" si="199"/>
        <v>8.9718896098379616E-2</v>
      </c>
      <c r="V522" s="58">
        <f t="shared" si="194"/>
        <v>354.66666666666634</v>
      </c>
      <c r="W522" s="58">
        <f t="shared" si="195"/>
        <v>0</v>
      </c>
      <c r="Y522" s="61">
        <f t="shared" si="180"/>
        <v>33750.333333333328</v>
      </c>
      <c r="Z522" s="61">
        <f t="shared" si="181"/>
        <v>33.75033333333333</v>
      </c>
      <c r="AA522" s="61">
        <f t="shared" si="182"/>
        <v>0</v>
      </c>
      <c r="AB522" s="63">
        <f t="shared" si="183"/>
        <v>0</v>
      </c>
      <c r="AD522" s="64">
        <f t="shared" si="184"/>
        <v>0</v>
      </c>
      <c r="AE522" s="64">
        <f t="shared" si="185"/>
        <v>9.0285332920910483E-2</v>
      </c>
      <c r="AJ522" s="36">
        <f t="shared" si="186"/>
        <v>1053.3288942708334</v>
      </c>
    </row>
    <row r="523" spans="2:36" ht="15.75" thickBot="1" x14ac:dyDescent="0.3">
      <c r="B523" s="14" t="s">
        <v>59</v>
      </c>
      <c r="C523" s="14">
        <v>519</v>
      </c>
      <c r="D523" s="14">
        <v>519</v>
      </c>
      <c r="E523" s="44">
        <v>21.9</v>
      </c>
      <c r="F523" s="37">
        <f t="shared" si="196"/>
        <v>-8.3333333333333037E-2</v>
      </c>
      <c r="G523" s="37">
        <f t="shared" si="197"/>
        <v>-0.29999999999999893</v>
      </c>
      <c r="I523" s="33">
        <f t="shared" si="179"/>
        <v>6.083333333333333</v>
      </c>
      <c r="J523" s="34">
        <f t="shared" si="187"/>
        <v>-151.99999999999946</v>
      </c>
      <c r="K523" s="34">
        <f t="shared" si="188"/>
        <v>143.15</v>
      </c>
      <c r="L523" s="39">
        <f t="shared" si="189"/>
        <v>36.87001875</v>
      </c>
      <c r="M523" s="40">
        <f t="shared" si="190"/>
        <v>180.02001875000002</v>
      </c>
      <c r="O523" s="45">
        <f t="shared" si="191"/>
        <v>1095.1217807291666</v>
      </c>
      <c r="P523" s="46">
        <f t="shared" si="200"/>
        <v>1.0951217807291667</v>
      </c>
      <c r="Q523" s="42">
        <f t="shared" si="192"/>
        <v>0.1704551140625033</v>
      </c>
      <c r="R523" s="46">
        <f t="shared" si="198"/>
        <v>0.49989021669735362</v>
      </c>
      <c r="S523" s="42">
        <f t="shared" si="193"/>
        <v>1053.3288942708334</v>
      </c>
      <c r="T523" s="43">
        <f t="shared" si="199"/>
        <v>9.0011487457899289E-2</v>
      </c>
      <c r="U523" s="65"/>
      <c r="V523" s="58">
        <f t="shared" si="194"/>
        <v>0</v>
      </c>
      <c r="W523" s="58">
        <f t="shared" si="195"/>
        <v>151.99999999999946</v>
      </c>
      <c r="Y523" s="61">
        <f t="shared" si="180"/>
        <v>33750.333333333328</v>
      </c>
      <c r="Z523" s="61">
        <f t="shared" si="181"/>
        <v>33.75033333333333</v>
      </c>
      <c r="AA523" s="61">
        <f t="shared" si="182"/>
        <v>1823.9999999999891</v>
      </c>
      <c r="AB523" s="63">
        <f t="shared" si="183"/>
        <v>1.8239999999999892</v>
      </c>
      <c r="AD523" s="64">
        <f t="shared" si="184"/>
        <v>-1.8239999999999892</v>
      </c>
      <c r="AE523" s="64">
        <f t="shared" si="185"/>
        <v>9.053939099498455E-2</v>
      </c>
      <c r="AJ523" s="36">
        <f t="shared" si="186"/>
        <v>985.84366684027782</v>
      </c>
    </row>
    <row r="524" spans="2:36" ht="15.75" thickBot="1" x14ac:dyDescent="0.3">
      <c r="B524" s="14" t="s">
        <v>59</v>
      </c>
      <c r="C524" s="14">
        <v>520</v>
      </c>
      <c r="D524" s="14">
        <v>520</v>
      </c>
      <c r="E524" s="44">
        <v>21.3</v>
      </c>
      <c r="F524" s="37">
        <f t="shared" si="196"/>
        <v>-0.22222222222222193</v>
      </c>
      <c r="G524" s="37">
        <f t="shared" si="197"/>
        <v>-0.79999999999999893</v>
      </c>
      <c r="I524" s="33">
        <f t="shared" si="179"/>
        <v>5.916666666666667</v>
      </c>
      <c r="J524" s="34">
        <f t="shared" si="187"/>
        <v>-405.3333333333328</v>
      </c>
      <c r="K524" s="34">
        <f t="shared" si="188"/>
        <v>143.15</v>
      </c>
      <c r="L524" s="39">
        <f t="shared" si="189"/>
        <v>34.877418750000004</v>
      </c>
      <c r="M524" s="40">
        <f t="shared" si="190"/>
        <v>178.02741875000001</v>
      </c>
      <c r="O524" s="45">
        <f t="shared" si="191"/>
        <v>1053.3288942708334</v>
      </c>
      <c r="P524" s="46">
        <f t="shared" si="200"/>
        <v>1.0533288942708334</v>
      </c>
      <c r="Q524" s="42">
        <f t="shared" si="192"/>
        <v>-1.3448933279513859</v>
      </c>
      <c r="R524" s="46">
        <f t="shared" si="198"/>
        <v>0.50018280805687332</v>
      </c>
      <c r="S524" s="42">
        <f t="shared" si="193"/>
        <v>985.84366684027782</v>
      </c>
      <c r="T524" s="43">
        <f t="shared" si="199"/>
        <v>9.0285332920910483E-2</v>
      </c>
      <c r="U524" s="65"/>
      <c r="V524" s="58">
        <f t="shared" si="194"/>
        <v>0</v>
      </c>
      <c r="W524" s="58">
        <f t="shared" si="195"/>
        <v>405.3333333333328</v>
      </c>
      <c r="Y524" s="61">
        <f t="shared" si="180"/>
        <v>31926.333333333339</v>
      </c>
      <c r="Z524" s="61">
        <f t="shared" si="181"/>
        <v>31.926333333333339</v>
      </c>
      <c r="AA524" s="61">
        <f t="shared" si="182"/>
        <v>2927.4074074074088</v>
      </c>
      <c r="AB524" s="63">
        <f t="shared" si="183"/>
        <v>2.9274074074074088</v>
      </c>
      <c r="AD524" s="64">
        <f t="shared" si="184"/>
        <v>-2.9274074074074088</v>
      </c>
      <c r="AE524" s="64">
        <f t="shared" si="185"/>
        <v>9.0769454724537013E-2</v>
      </c>
      <c r="AJ524" s="36">
        <f t="shared" si="186"/>
        <v>914.60906666666665</v>
      </c>
    </row>
    <row r="525" spans="2:36" ht="15.75" thickBot="1" x14ac:dyDescent="0.3">
      <c r="B525" s="14" t="s">
        <v>59</v>
      </c>
      <c r="C525" s="14">
        <v>521</v>
      </c>
      <c r="D525" s="14">
        <v>521</v>
      </c>
      <c r="E525" s="44">
        <v>20.3</v>
      </c>
      <c r="F525" s="37">
        <f t="shared" si="196"/>
        <v>-0.29166666666666685</v>
      </c>
      <c r="G525" s="37">
        <f t="shared" si="197"/>
        <v>-1.0500000000000007</v>
      </c>
      <c r="I525" s="33">
        <f t="shared" si="179"/>
        <v>5.6388888888888893</v>
      </c>
      <c r="J525" s="34">
        <f t="shared" si="187"/>
        <v>-532.00000000000034</v>
      </c>
      <c r="K525" s="34">
        <f t="shared" si="188"/>
        <v>143.15</v>
      </c>
      <c r="L525" s="39">
        <f t="shared" si="189"/>
        <v>31.679418750000004</v>
      </c>
      <c r="M525" s="40">
        <f t="shared" si="190"/>
        <v>174.82941875</v>
      </c>
      <c r="O525" s="45">
        <f t="shared" si="191"/>
        <v>985.84366684027782</v>
      </c>
      <c r="P525" s="46">
        <f t="shared" si="200"/>
        <v>0.9858436668402778</v>
      </c>
      <c r="Q525" s="42">
        <f t="shared" si="192"/>
        <v>-2.0140452220486131</v>
      </c>
      <c r="R525" s="46">
        <f t="shared" si="198"/>
        <v>0.50045665351988455</v>
      </c>
      <c r="S525" s="42">
        <f t="shared" si="193"/>
        <v>914.60906666666665</v>
      </c>
      <c r="T525" s="43">
        <f t="shared" si="199"/>
        <v>9.053939099498455E-2</v>
      </c>
      <c r="U525" s="65"/>
      <c r="V525" s="58">
        <f t="shared" si="194"/>
        <v>0</v>
      </c>
      <c r="W525" s="58">
        <f t="shared" si="195"/>
        <v>532.00000000000034</v>
      </c>
      <c r="Y525" s="61">
        <f t="shared" si="180"/>
        <v>28998.925925925931</v>
      </c>
      <c r="Z525" s="61">
        <f t="shared" si="181"/>
        <v>28.998925925925931</v>
      </c>
      <c r="AA525" s="61">
        <f t="shared" si="182"/>
        <v>3057.5925925925985</v>
      </c>
      <c r="AB525" s="63">
        <f t="shared" si="183"/>
        <v>3.0575925925925986</v>
      </c>
      <c r="AD525" s="64">
        <f t="shared" si="184"/>
        <v>-3.0575925925925986</v>
      </c>
      <c r="AE525" s="64">
        <f t="shared" si="185"/>
        <v>9.096274931486302E-2</v>
      </c>
      <c r="AJ525" s="36">
        <f t="shared" si="186"/>
        <v>828.22942638888901</v>
      </c>
    </row>
    <row r="526" spans="2:36" ht="15.75" thickBot="1" x14ac:dyDescent="0.3">
      <c r="B526" s="14" t="s">
        <v>59</v>
      </c>
      <c r="C526" s="14">
        <v>522</v>
      </c>
      <c r="D526" s="14">
        <v>522</v>
      </c>
      <c r="E526" s="44">
        <v>19.2</v>
      </c>
      <c r="F526" s="37">
        <f t="shared" si="196"/>
        <v>-0.34722222222222221</v>
      </c>
      <c r="G526" s="37">
        <f t="shared" si="197"/>
        <v>-1.25</v>
      </c>
      <c r="I526" s="33">
        <f t="shared" si="179"/>
        <v>5.333333333333333</v>
      </c>
      <c r="J526" s="34">
        <f t="shared" si="187"/>
        <v>-633.33333333333326</v>
      </c>
      <c r="K526" s="34">
        <f t="shared" si="188"/>
        <v>143.15</v>
      </c>
      <c r="L526" s="39">
        <f t="shared" si="189"/>
        <v>28.339199999999998</v>
      </c>
      <c r="M526" s="40">
        <f t="shared" si="190"/>
        <v>171.48920000000001</v>
      </c>
      <c r="O526" s="45">
        <f t="shared" si="191"/>
        <v>914.60906666666665</v>
      </c>
      <c r="P526" s="46">
        <f t="shared" si="200"/>
        <v>0.91460906666666664</v>
      </c>
      <c r="Q526" s="42">
        <f t="shared" si="192"/>
        <v>-2.4631687111111105</v>
      </c>
      <c r="R526" s="46">
        <f t="shared" si="198"/>
        <v>0.50071071159395864</v>
      </c>
      <c r="S526" s="42">
        <f t="shared" si="193"/>
        <v>828.22942638888901</v>
      </c>
      <c r="T526" s="43">
        <f t="shared" si="199"/>
        <v>9.0769454724537013E-2</v>
      </c>
      <c r="U526" s="65"/>
      <c r="V526" s="58">
        <f t="shared" si="194"/>
        <v>0</v>
      </c>
      <c r="W526" s="58">
        <f t="shared" si="195"/>
        <v>633.33333333333326</v>
      </c>
      <c r="Y526" s="61">
        <f t="shared" si="180"/>
        <v>25941.333333333332</v>
      </c>
      <c r="Z526" s="61">
        <f t="shared" si="181"/>
        <v>25.941333333333333</v>
      </c>
      <c r="AA526" s="61">
        <f t="shared" si="182"/>
        <v>3645.1851851851825</v>
      </c>
      <c r="AB526" s="63">
        <f t="shared" si="183"/>
        <v>3.6451851851851824</v>
      </c>
      <c r="AD526" s="64">
        <f t="shared" si="184"/>
        <v>-3.6451851851851824</v>
      </c>
      <c r="AE526" s="64">
        <f t="shared" si="185"/>
        <v>9.1104186938175138E-2</v>
      </c>
      <c r="AJ526" s="36">
        <f t="shared" si="186"/>
        <v>695.86052517361111</v>
      </c>
    </row>
    <row r="527" spans="2:36" ht="15.75" thickBot="1" x14ac:dyDescent="0.3">
      <c r="B527" s="14" t="s">
        <v>59</v>
      </c>
      <c r="C527" s="14">
        <v>523</v>
      </c>
      <c r="D527" s="14">
        <v>523</v>
      </c>
      <c r="E527" s="44">
        <v>17.8</v>
      </c>
      <c r="F527" s="37">
        <f t="shared" si="196"/>
        <v>-0.51388888888888873</v>
      </c>
      <c r="G527" s="37">
        <f t="shared" si="197"/>
        <v>-1.8499999999999996</v>
      </c>
      <c r="I527" s="33">
        <f t="shared" si="179"/>
        <v>4.9444444444444446</v>
      </c>
      <c r="J527" s="34">
        <f t="shared" si="187"/>
        <v>-937.33333333333303</v>
      </c>
      <c r="K527" s="34">
        <f t="shared" si="188"/>
        <v>143.15</v>
      </c>
      <c r="L527" s="39">
        <f t="shared" si="189"/>
        <v>24.357074999999998</v>
      </c>
      <c r="M527" s="40">
        <f t="shared" si="190"/>
        <v>167.50707500000001</v>
      </c>
      <c r="O527" s="45">
        <f t="shared" si="191"/>
        <v>828.22942638888901</v>
      </c>
      <c r="P527" s="46">
        <f t="shared" si="200"/>
        <v>0.82822942638888897</v>
      </c>
      <c r="Q527" s="42">
        <f t="shared" si="192"/>
        <v>-3.8063631662037025</v>
      </c>
      <c r="R527" s="46">
        <f t="shared" si="198"/>
        <v>0.50094077532351111</v>
      </c>
      <c r="S527" s="42">
        <f t="shared" si="193"/>
        <v>695.86052517361111</v>
      </c>
      <c r="T527" s="43">
        <f t="shared" si="199"/>
        <v>9.096274931486302E-2</v>
      </c>
      <c r="U527" s="65">
        <f>SUM(S523:S532)</f>
        <v>5578.5326218750006</v>
      </c>
      <c r="V527" s="58">
        <f t="shared" si="194"/>
        <v>0</v>
      </c>
      <c r="W527" s="58">
        <f t="shared" si="195"/>
        <v>937.33333333333303</v>
      </c>
      <c r="Y527" s="61">
        <f t="shared" si="180"/>
        <v>22296.14814814815</v>
      </c>
      <c r="Z527" s="61">
        <f t="shared" si="181"/>
        <v>22.296148148148148</v>
      </c>
      <c r="AA527" s="61">
        <f t="shared" si="182"/>
        <v>5389.6666666666715</v>
      </c>
      <c r="AB527" s="63">
        <f t="shared" si="183"/>
        <v>5.3896666666666713</v>
      </c>
      <c r="AD527" s="64">
        <f t="shared" si="184"/>
        <v>-5.3896666666666713</v>
      </c>
      <c r="AE527" s="64">
        <f t="shared" si="185"/>
        <v>9.1190736805459083E-2</v>
      </c>
      <c r="AJ527" s="36">
        <f t="shared" si="186"/>
        <v>509.17544392361117</v>
      </c>
    </row>
    <row r="528" spans="2:36" ht="15.75" thickBot="1" x14ac:dyDescent="0.3">
      <c r="B528" s="14" t="s">
        <v>59</v>
      </c>
      <c r="C528" s="14">
        <v>524</v>
      </c>
      <c r="D528" s="14">
        <v>524</v>
      </c>
      <c r="E528" s="44">
        <v>15.5</v>
      </c>
      <c r="F528" s="37">
        <f t="shared" si="196"/>
        <v>-0.81944444444444442</v>
      </c>
      <c r="G528" s="37">
        <f t="shared" si="197"/>
        <v>-2.95</v>
      </c>
      <c r="I528" s="33">
        <f t="shared" si="179"/>
        <v>4.3055555555555554</v>
      </c>
      <c r="J528" s="34">
        <f t="shared" si="187"/>
        <v>-1494.6666666666665</v>
      </c>
      <c r="K528" s="34">
        <f t="shared" si="188"/>
        <v>143.15</v>
      </c>
      <c r="L528" s="39">
        <f t="shared" si="189"/>
        <v>18.469218749999996</v>
      </c>
      <c r="M528" s="40">
        <f t="shared" si="190"/>
        <v>161.61921875000002</v>
      </c>
      <c r="O528" s="45">
        <f t="shared" si="191"/>
        <v>695.86052517361111</v>
      </c>
      <c r="P528" s="46">
        <f t="shared" si="200"/>
        <v>0.69586052517361108</v>
      </c>
      <c r="Q528" s="42">
        <f t="shared" si="192"/>
        <v>-5.7395098451967579</v>
      </c>
      <c r="R528" s="46">
        <f t="shared" si="198"/>
        <v>0.50113406991383713</v>
      </c>
      <c r="S528" s="42">
        <f t="shared" si="193"/>
        <v>509.17544392361117</v>
      </c>
      <c r="T528" s="43">
        <f t="shared" si="199"/>
        <v>9.1104186938175138E-2</v>
      </c>
      <c r="U528" s="65"/>
      <c r="V528" s="58">
        <f t="shared" si="194"/>
        <v>0</v>
      </c>
      <c r="W528" s="58">
        <f t="shared" si="195"/>
        <v>1494.6666666666665</v>
      </c>
      <c r="Y528" s="61">
        <f t="shared" si="180"/>
        <v>16906.481481481478</v>
      </c>
      <c r="Z528" s="61">
        <f t="shared" si="181"/>
        <v>16.906481481481478</v>
      </c>
      <c r="AA528" s="61">
        <f t="shared" si="182"/>
        <v>6941.3333333333285</v>
      </c>
      <c r="AB528" s="63">
        <f t="shared" si="183"/>
        <v>6.9413333333333282</v>
      </c>
      <c r="AD528" s="64">
        <f t="shared" si="184"/>
        <v>-6.9413333333333282</v>
      </c>
      <c r="AE528" s="64">
        <f t="shared" si="185"/>
        <v>9.1235298533854148E-2</v>
      </c>
      <c r="AJ528" s="36">
        <f t="shared" si="186"/>
        <v>311.57952222222224</v>
      </c>
    </row>
    <row r="529" spans="2:36" ht="15.75" thickBot="1" x14ac:dyDescent="0.3">
      <c r="B529" s="14" t="s">
        <v>59</v>
      </c>
      <c r="C529" s="14">
        <v>525</v>
      </c>
      <c r="D529" s="14">
        <v>525</v>
      </c>
      <c r="E529" s="44">
        <v>11.9</v>
      </c>
      <c r="F529" s="37">
        <f t="shared" si="196"/>
        <v>-1.0972222222222223</v>
      </c>
      <c r="G529" s="37">
        <f t="shared" si="197"/>
        <v>-3.95</v>
      </c>
      <c r="I529" s="33">
        <f t="shared" si="179"/>
        <v>3.3055555555555558</v>
      </c>
      <c r="J529" s="34">
        <f t="shared" si="187"/>
        <v>-2001.3333333333335</v>
      </c>
      <c r="K529" s="34">
        <f t="shared" si="188"/>
        <v>143.15</v>
      </c>
      <c r="L529" s="39">
        <f t="shared" si="189"/>
        <v>10.886268750000001</v>
      </c>
      <c r="M529" s="40">
        <f t="shared" si="190"/>
        <v>154.03626875</v>
      </c>
      <c r="O529" s="45">
        <f t="shared" si="191"/>
        <v>509.17544392361117</v>
      </c>
      <c r="P529" s="46">
        <f t="shared" si="200"/>
        <v>0.50917544392361114</v>
      </c>
      <c r="Q529" s="42">
        <f t="shared" si="192"/>
        <v>-6.1063430745949079</v>
      </c>
      <c r="R529" s="46">
        <f t="shared" si="198"/>
        <v>0.50127550753714922</v>
      </c>
      <c r="S529" s="42">
        <f t="shared" si="193"/>
        <v>311.57952222222224</v>
      </c>
      <c r="T529" s="43">
        <f t="shared" si="199"/>
        <v>9.1190736805459083E-2</v>
      </c>
      <c r="U529" s="65"/>
      <c r="V529" s="58">
        <f t="shared" si="194"/>
        <v>0</v>
      </c>
      <c r="W529" s="58">
        <f t="shared" si="195"/>
        <v>2001.3333333333335</v>
      </c>
      <c r="Y529" s="61">
        <f t="shared" si="180"/>
        <v>9965.1481481481496</v>
      </c>
      <c r="Z529" s="61">
        <f t="shared" si="181"/>
        <v>9.965148148148149</v>
      </c>
      <c r="AA529" s="61">
        <f t="shared" si="182"/>
        <v>5900.5555555555566</v>
      </c>
      <c r="AB529" s="63">
        <f t="shared" si="183"/>
        <v>5.9005555555555569</v>
      </c>
      <c r="AD529" s="64">
        <f t="shared" si="184"/>
        <v>-5.9005555555555569</v>
      </c>
      <c r="AE529" s="64">
        <f t="shared" si="185"/>
        <v>9.1257437036940572E-2</v>
      </c>
      <c r="AJ529" s="36">
        <f t="shared" si="186"/>
        <v>160.42222222222222</v>
      </c>
    </row>
    <row r="530" spans="2:36" ht="15.75" thickBot="1" x14ac:dyDescent="0.3">
      <c r="B530" s="14" t="s">
        <v>59</v>
      </c>
      <c r="C530" s="14">
        <v>526</v>
      </c>
      <c r="D530" s="14">
        <v>526</v>
      </c>
      <c r="E530" s="44">
        <v>7.6</v>
      </c>
      <c r="F530" s="37">
        <f t="shared" si="196"/>
        <v>-1.0972222222222223</v>
      </c>
      <c r="G530" s="37">
        <f t="shared" si="197"/>
        <v>-3.95</v>
      </c>
      <c r="I530" s="33">
        <f t="shared" si="179"/>
        <v>2.1111111111111112</v>
      </c>
      <c r="J530" s="34">
        <f t="shared" si="187"/>
        <v>-2001.3333333333335</v>
      </c>
      <c r="K530" s="34">
        <f t="shared" si="188"/>
        <v>143.15</v>
      </c>
      <c r="L530" s="39">
        <f t="shared" si="189"/>
        <v>4.4402999999999997</v>
      </c>
      <c r="M530" s="40">
        <f t="shared" si="190"/>
        <v>147.59030000000001</v>
      </c>
      <c r="O530" s="45">
        <f t="shared" si="191"/>
        <v>311.57952222222224</v>
      </c>
      <c r="P530" s="46">
        <f t="shared" si="200"/>
        <v>0.31157952222222224</v>
      </c>
      <c r="Q530" s="42">
        <f t="shared" si="192"/>
        <v>-3.913457514814815</v>
      </c>
      <c r="R530" s="46">
        <f t="shared" si="198"/>
        <v>0.50136205740443318</v>
      </c>
      <c r="S530" s="42">
        <f t="shared" si="193"/>
        <v>160.42222222222222</v>
      </c>
      <c r="T530" s="43">
        <f t="shared" si="199"/>
        <v>9.1235298533854148E-2</v>
      </c>
      <c r="U530" s="65"/>
      <c r="V530" s="58">
        <f t="shared" si="194"/>
        <v>0</v>
      </c>
      <c r="W530" s="58">
        <f t="shared" si="195"/>
        <v>2001.3333333333335</v>
      </c>
      <c r="Y530" s="61">
        <f t="shared" si="180"/>
        <v>4064.5925925925926</v>
      </c>
      <c r="Z530" s="61">
        <f t="shared" si="181"/>
        <v>4.064592592592593</v>
      </c>
      <c r="AA530" s="61">
        <f t="shared" si="182"/>
        <v>2938.6666666666665</v>
      </c>
      <c r="AB530" s="63">
        <f t="shared" si="183"/>
        <v>2.9386666666666663</v>
      </c>
      <c r="AD530" s="64">
        <f t="shared" si="184"/>
        <v>-2.9386666666666663</v>
      </c>
      <c r="AE530" s="64">
        <f t="shared" si="185"/>
        <v>9.1268488493344888E-2</v>
      </c>
      <c r="AJ530" s="36">
        <f t="shared" si="186"/>
        <v>79.69861111111112</v>
      </c>
    </row>
    <row r="531" spans="2:36" ht="15.75" thickBot="1" x14ac:dyDescent="0.3">
      <c r="B531" s="14" t="s">
        <v>59</v>
      </c>
      <c r="C531" s="14">
        <v>527</v>
      </c>
      <c r="D531" s="14">
        <v>527</v>
      </c>
      <c r="E531" s="44">
        <v>4</v>
      </c>
      <c r="F531" s="37">
        <f t="shared" si="196"/>
        <v>-0.77777777777777768</v>
      </c>
      <c r="G531" s="37">
        <f t="shared" si="197"/>
        <v>-2.8</v>
      </c>
      <c r="I531" s="33">
        <f t="shared" si="179"/>
        <v>1.1111111111111112</v>
      </c>
      <c r="J531" s="34">
        <f t="shared" si="187"/>
        <v>-1418.6666666666665</v>
      </c>
      <c r="K531" s="34">
        <f t="shared" si="188"/>
        <v>143.15</v>
      </c>
      <c r="L531" s="39">
        <f t="shared" si="189"/>
        <v>1.2300000000000002</v>
      </c>
      <c r="M531" s="40">
        <f t="shared" si="190"/>
        <v>144.38</v>
      </c>
      <c r="O531" s="45">
        <f t="shared" si="191"/>
        <v>160.42222222222222</v>
      </c>
      <c r="P531" s="46">
        <f t="shared" si="200"/>
        <v>0.16042222222222222</v>
      </c>
      <c r="Q531" s="42">
        <f t="shared" si="192"/>
        <v>-1.4158740740740738</v>
      </c>
      <c r="R531" s="46">
        <f t="shared" si="198"/>
        <v>0.50140661913282825</v>
      </c>
      <c r="S531" s="42">
        <f t="shared" si="193"/>
        <v>79.69861111111112</v>
      </c>
      <c r="T531" s="43">
        <f t="shared" si="199"/>
        <v>9.1257437036940572E-2</v>
      </c>
      <c r="U531" s="65"/>
      <c r="V531" s="58">
        <f t="shared" si="194"/>
        <v>0</v>
      </c>
      <c r="W531" s="58">
        <f t="shared" si="195"/>
        <v>1418.6666666666665</v>
      </c>
      <c r="Y531" s="61">
        <f t="shared" si="180"/>
        <v>1125.9259259259261</v>
      </c>
      <c r="Z531" s="61">
        <f t="shared" si="181"/>
        <v>1.125925925925926</v>
      </c>
      <c r="AA531" s="61">
        <f t="shared" si="182"/>
        <v>844.44444444444457</v>
      </c>
      <c r="AB531" s="63">
        <f t="shared" si="183"/>
        <v>0.84444444444444455</v>
      </c>
      <c r="AD531" s="64">
        <f t="shared" si="184"/>
        <v>-0.84444444444444455</v>
      </c>
      <c r="AE531" s="64">
        <f t="shared" si="185"/>
        <v>9.1268488493344888E-2</v>
      </c>
      <c r="AJ531" s="36">
        <f t="shared" si="186"/>
        <v>39.785243055555561</v>
      </c>
    </row>
    <row r="532" spans="2:36" ht="15.75" thickBot="1" x14ac:dyDescent="0.3">
      <c r="B532" s="14" t="s">
        <v>59</v>
      </c>
      <c r="C532" s="14">
        <v>528</v>
      </c>
      <c r="D532" s="14">
        <v>528</v>
      </c>
      <c r="E532" s="44">
        <v>2</v>
      </c>
      <c r="F532" s="37">
        <f t="shared" si="196"/>
        <v>-0.41666666666666663</v>
      </c>
      <c r="G532" s="37">
        <f t="shared" si="197"/>
        <v>-1.5</v>
      </c>
      <c r="I532" s="33">
        <f t="shared" si="179"/>
        <v>0.55555555555555558</v>
      </c>
      <c r="J532" s="34">
        <f t="shared" si="187"/>
        <v>-759.99999999999989</v>
      </c>
      <c r="K532" s="34">
        <f t="shared" si="188"/>
        <v>143.15</v>
      </c>
      <c r="L532" s="39">
        <f t="shared" si="189"/>
        <v>0.30750000000000005</v>
      </c>
      <c r="M532" s="40">
        <f t="shared" si="190"/>
        <v>143.45750000000001</v>
      </c>
      <c r="O532" s="45">
        <f t="shared" si="191"/>
        <v>79.69861111111112</v>
      </c>
      <c r="P532" s="46">
        <f t="shared" si="200"/>
        <v>7.9698611111111123E-2</v>
      </c>
      <c r="Q532" s="42">
        <f t="shared" si="192"/>
        <v>-0.34252361111111107</v>
      </c>
      <c r="R532" s="46">
        <f t="shared" si="198"/>
        <v>0.50142875763591466</v>
      </c>
      <c r="S532" s="42">
        <f t="shared" si="193"/>
        <v>39.785243055555561</v>
      </c>
      <c r="T532" s="43">
        <f t="shared" si="199"/>
        <v>9.1268488493344888E-2</v>
      </c>
      <c r="U532" s="65"/>
      <c r="V532" s="58">
        <f t="shared" si="194"/>
        <v>0</v>
      </c>
      <c r="W532" s="58">
        <f t="shared" si="195"/>
        <v>759.99999999999989</v>
      </c>
      <c r="Y532" s="61">
        <f t="shared" si="180"/>
        <v>281.48148148148152</v>
      </c>
      <c r="Z532" s="61">
        <f t="shared" si="181"/>
        <v>0.2814814814814815</v>
      </c>
      <c r="AA532" s="61">
        <f t="shared" si="182"/>
        <v>211.11111111111114</v>
      </c>
      <c r="AB532" s="63">
        <f t="shared" si="183"/>
        <v>0.21111111111111114</v>
      </c>
      <c r="AD532" s="64">
        <f t="shared" si="184"/>
        <v>-0.21111111111111114</v>
      </c>
      <c r="AE532" s="64">
        <f t="shared" si="185"/>
        <v>9.1268488493344888E-2</v>
      </c>
      <c r="AJ532" s="36" t="str">
        <f t="shared" si="186"/>
        <v/>
      </c>
    </row>
    <row r="533" spans="2:36" ht="15.75" thickBot="1" x14ac:dyDescent="0.3">
      <c r="B533" s="14" t="s">
        <v>59</v>
      </c>
      <c r="C533" s="14">
        <v>529</v>
      </c>
      <c r="D533" s="14">
        <v>529</v>
      </c>
      <c r="E533" s="44">
        <v>1</v>
      </c>
      <c r="F533" s="37">
        <f t="shared" si="196"/>
        <v>-0.27777777777777779</v>
      </c>
      <c r="G533" s="37">
        <f t="shared" si="197"/>
        <v>-1</v>
      </c>
      <c r="I533" s="33">
        <f t="shared" si="179"/>
        <v>0.27777777777777779</v>
      </c>
      <c r="J533" s="34">
        <f t="shared" si="187"/>
        <v>-506.66666666666669</v>
      </c>
      <c r="K533" s="34">
        <f t="shared" si="188"/>
        <v>143.15</v>
      </c>
      <c r="L533" s="39">
        <f t="shared" si="189"/>
        <v>7.6875000000000013E-2</v>
      </c>
      <c r="M533" s="40">
        <f t="shared" si="190"/>
        <v>143.22687500000001</v>
      </c>
      <c r="O533" s="45">
        <f t="shared" si="191"/>
        <v>39.785243055555561</v>
      </c>
      <c r="P533" s="46">
        <f t="shared" si="200"/>
        <v>3.9785243055555558E-2</v>
      </c>
      <c r="Q533" s="42">
        <f t="shared" si="192"/>
        <v>-0.10095549768518519</v>
      </c>
      <c r="R533" s="46">
        <f t="shared" si="198"/>
        <v>0.501439809092319</v>
      </c>
      <c r="S533" s="42">
        <f t="shared" si="193"/>
        <v>0</v>
      </c>
      <c r="T533" s="43">
        <f t="shared" si="199"/>
        <v>9.1268488493344888E-2</v>
      </c>
      <c r="V533" s="58">
        <f t="shared" si="194"/>
        <v>0</v>
      </c>
      <c r="W533" s="58">
        <f t="shared" si="195"/>
        <v>506.66666666666669</v>
      </c>
      <c r="Y533" s="61">
        <f t="shared" si="180"/>
        <v>70.370370370370381</v>
      </c>
      <c r="Z533" s="61">
        <f t="shared" si="181"/>
        <v>7.0370370370370375E-2</v>
      </c>
      <c r="AA533" s="61">
        <f t="shared" si="182"/>
        <v>70.370370370370381</v>
      </c>
      <c r="AB533" s="63">
        <f t="shared" si="183"/>
        <v>7.0370370370370375E-2</v>
      </c>
      <c r="AD533" s="64">
        <f t="shared" si="184"/>
        <v>-7.0370370370370375E-2</v>
      </c>
      <c r="AE533" s="64">
        <f t="shared" si="185"/>
        <v>9.1268488493344888E-2</v>
      </c>
      <c r="AJ533" s="36" t="str">
        <f t="shared" si="186"/>
        <v/>
      </c>
    </row>
    <row r="534" spans="2:36" ht="15.75" thickBot="1" x14ac:dyDescent="0.3">
      <c r="B534" s="14" t="s">
        <v>59</v>
      </c>
      <c r="C534" s="14">
        <v>530</v>
      </c>
      <c r="D534" s="14">
        <v>530</v>
      </c>
      <c r="E534" s="44">
        <v>0</v>
      </c>
      <c r="F534" s="37">
        <f t="shared" si="196"/>
        <v>-0.1388888888888889</v>
      </c>
      <c r="G534" s="37">
        <f t="shared" si="197"/>
        <v>-0.5</v>
      </c>
      <c r="I534" s="33">
        <f t="shared" si="179"/>
        <v>0</v>
      </c>
      <c r="J534" s="34">
        <f t="shared" si="187"/>
        <v>-253.33333333333334</v>
      </c>
      <c r="K534" s="34">
        <f t="shared" si="188"/>
        <v>143.15</v>
      </c>
      <c r="L534" s="39">
        <f t="shared" si="189"/>
        <v>0</v>
      </c>
      <c r="M534" s="40">
        <f t="shared" si="190"/>
        <v>143.15</v>
      </c>
      <c r="O534" s="45">
        <f t="shared" si="191"/>
        <v>0</v>
      </c>
      <c r="P534" s="46">
        <f t="shared" si="200"/>
        <v>0</v>
      </c>
      <c r="Q534" s="42">
        <f t="shared" si="192"/>
        <v>0</v>
      </c>
      <c r="R534" s="46">
        <f t="shared" si="198"/>
        <v>0.501439809092319</v>
      </c>
      <c r="S534" s="42">
        <f t="shared" si="193"/>
        <v>0</v>
      </c>
      <c r="T534" s="43">
        <f t="shared" si="199"/>
        <v>9.1268488493344888E-2</v>
      </c>
      <c r="V534" s="58">
        <f t="shared" si="194"/>
        <v>0</v>
      </c>
      <c r="W534" s="58">
        <f t="shared" si="195"/>
        <v>253.33333333333334</v>
      </c>
      <c r="Y534" s="61">
        <f t="shared" si="180"/>
        <v>0</v>
      </c>
      <c r="Z534" s="61">
        <f t="shared" si="181"/>
        <v>0</v>
      </c>
      <c r="AA534" s="61">
        <f t="shared" si="182"/>
        <v>0</v>
      </c>
      <c r="AB534" s="63">
        <f t="shared" si="183"/>
        <v>0</v>
      </c>
      <c r="AD534" s="64">
        <f t="shared" si="184"/>
        <v>0</v>
      </c>
      <c r="AE534" s="64">
        <f t="shared" si="185"/>
        <v>9.1268488493344888E-2</v>
      </c>
      <c r="AJ534" s="36" t="str">
        <f t="shared" si="186"/>
        <v/>
      </c>
    </row>
    <row r="535" spans="2:36" ht="15.75" thickBot="1" x14ac:dyDescent="0.3">
      <c r="B535" s="14" t="s">
        <v>59</v>
      </c>
      <c r="C535" s="14">
        <v>531</v>
      </c>
      <c r="D535" s="14">
        <v>531</v>
      </c>
      <c r="E535" s="44">
        <v>0</v>
      </c>
      <c r="F535" s="37">
        <f t="shared" si="196"/>
        <v>0</v>
      </c>
      <c r="G535" s="37">
        <f t="shared" si="197"/>
        <v>0</v>
      </c>
      <c r="I535" s="33">
        <f t="shared" si="179"/>
        <v>0</v>
      </c>
      <c r="J535" s="34">
        <f t="shared" si="187"/>
        <v>0</v>
      </c>
      <c r="K535" s="34">
        <f t="shared" si="188"/>
        <v>143.15</v>
      </c>
      <c r="L535" s="39">
        <f t="shared" si="189"/>
        <v>0</v>
      </c>
      <c r="M535" s="40">
        <f t="shared" si="190"/>
        <v>143.15</v>
      </c>
      <c r="O535" s="45">
        <f t="shared" si="191"/>
        <v>0</v>
      </c>
      <c r="P535" s="46">
        <f t="shared" si="200"/>
        <v>0</v>
      </c>
      <c r="Q535" s="42">
        <f t="shared" si="192"/>
        <v>0</v>
      </c>
      <c r="R535" s="46">
        <f t="shared" si="198"/>
        <v>0.501439809092319</v>
      </c>
      <c r="S535" s="42">
        <f t="shared" si="193"/>
        <v>0</v>
      </c>
      <c r="T535" s="43">
        <f t="shared" si="199"/>
        <v>9.1268488493344888E-2</v>
      </c>
      <c r="V535" s="58">
        <f t="shared" si="194"/>
        <v>0</v>
      </c>
      <c r="W535" s="58">
        <f t="shared" si="195"/>
        <v>0</v>
      </c>
      <c r="Y535" s="61">
        <f t="shared" si="180"/>
        <v>0</v>
      </c>
      <c r="Z535" s="61">
        <f t="shared" si="181"/>
        <v>0</v>
      </c>
      <c r="AA535" s="61">
        <f t="shared" si="182"/>
        <v>0</v>
      </c>
      <c r="AB535" s="63">
        <f t="shared" si="183"/>
        <v>0</v>
      </c>
      <c r="AD535" s="64">
        <f t="shared" si="184"/>
        <v>0</v>
      </c>
      <c r="AE535" s="64">
        <f t="shared" si="185"/>
        <v>9.1268488493344888E-2</v>
      </c>
      <c r="AJ535" s="36" t="str">
        <f t="shared" si="186"/>
        <v/>
      </c>
    </row>
    <row r="536" spans="2:36" ht="15.75" thickBot="1" x14ac:dyDescent="0.3">
      <c r="B536" s="14" t="s">
        <v>59</v>
      </c>
      <c r="C536" s="14">
        <v>532</v>
      </c>
      <c r="D536" s="14">
        <v>532</v>
      </c>
      <c r="E536" s="44">
        <v>0</v>
      </c>
      <c r="F536" s="37">
        <f t="shared" si="196"/>
        <v>2.777777777777778E-2</v>
      </c>
      <c r="G536" s="37">
        <f t="shared" si="197"/>
        <v>0.1</v>
      </c>
      <c r="I536" s="33">
        <f t="shared" si="179"/>
        <v>0</v>
      </c>
      <c r="J536" s="34">
        <f t="shared" si="187"/>
        <v>50.666666666666671</v>
      </c>
      <c r="K536" s="34">
        <f t="shared" si="188"/>
        <v>143.15</v>
      </c>
      <c r="L536" s="39">
        <f t="shared" si="189"/>
        <v>0</v>
      </c>
      <c r="M536" s="40">
        <f t="shared" si="190"/>
        <v>193.81666666666666</v>
      </c>
      <c r="O536" s="45">
        <f t="shared" si="191"/>
        <v>0</v>
      </c>
      <c r="P536" s="46">
        <f t="shared" si="200"/>
        <v>0</v>
      </c>
      <c r="Q536" s="42">
        <f t="shared" si="192"/>
        <v>0</v>
      </c>
      <c r="R536" s="46">
        <f t="shared" si="198"/>
        <v>0.501439809092319</v>
      </c>
      <c r="S536" s="42">
        <f t="shared" si="193"/>
        <v>0</v>
      </c>
      <c r="T536" s="43">
        <f t="shared" si="199"/>
        <v>9.1268488493344888E-2</v>
      </c>
      <c r="V536" s="58">
        <f t="shared" si="194"/>
        <v>50.666666666666671</v>
      </c>
      <c r="W536" s="58">
        <f t="shared" si="195"/>
        <v>0</v>
      </c>
      <c r="Y536" s="61">
        <f t="shared" si="180"/>
        <v>0</v>
      </c>
      <c r="Z536" s="61">
        <f t="shared" si="181"/>
        <v>0</v>
      </c>
      <c r="AA536" s="61">
        <f t="shared" si="182"/>
        <v>0</v>
      </c>
      <c r="AB536" s="63">
        <f t="shared" si="183"/>
        <v>0</v>
      </c>
      <c r="AD536" s="64">
        <f t="shared" si="184"/>
        <v>0</v>
      </c>
      <c r="AE536" s="64">
        <f t="shared" si="185"/>
        <v>9.1268488493344888E-2</v>
      </c>
      <c r="AJ536" s="36" t="str">
        <f t="shared" si="186"/>
        <v/>
      </c>
    </row>
    <row r="537" spans="2:36" ht="15.75" thickBot="1" x14ac:dyDescent="0.3">
      <c r="B537" s="14" t="s">
        <v>59</v>
      </c>
      <c r="C537" s="14">
        <v>533</v>
      </c>
      <c r="D537" s="14">
        <v>533</v>
      </c>
      <c r="E537" s="44">
        <v>0.2</v>
      </c>
      <c r="F537" s="37">
        <f t="shared" si="196"/>
        <v>0.16666666666666666</v>
      </c>
      <c r="G537" s="37">
        <f t="shared" si="197"/>
        <v>0.6</v>
      </c>
      <c r="I537" s="33">
        <f t="shared" si="179"/>
        <v>5.5555555555555559E-2</v>
      </c>
      <c r="J537" s="34">
        <f t="shared" si="187"/>
        <v>304</v>
      </c>
      <c r="K537" s="34">
        <f t="shared" si="188"/>
        <v>143.15</v>
      </c>
      <c r="L537" s="39">
        <f t="shared" si="189"/>
        <v>3.075E-3</v>
      </c>
      <c r="M537" s="40">
        <f t="shared" si="190"/>
        <v>447.153075</v>
      </c>
      <c r="O537" s="45">
        <f t="shared" si="191"/>
        <v>24.8418375</v>
      </c>
      <c r="P537" s="46">
        <f t="shared" si="200"/>
        <v>2.4841837500000002E-2</v>
      </c>
      <c r="Q537" s="42">
        <f t="shared" si="192"/>
        <v>2.4841837500000002E-2</v>
      </c>
      <c r="R537" s="46">
        <f t="shared" si="198"/>
        <v>0.50144670960273563</v>
      </c>
      <c r="S537" s="42">
        <f t="shared" si="193"/>
        <v>0</v>
      </c>
      <c r="T537" s="43">
        <f t="shared" si="199"/>
        <v>9.1268488493344888E-2</v>
      </c>
      <c r="V537" s="58">
        <f t="shared" si="194"/>
        <v>304</v>
      </c>
      <c r="W537" s="58">
        <f t="shared" si="195"/>
        <v>0</v>
      </c>
      <c r="Y537" s="61">
        <f t="shared" si="180"/>
        <v>2.8148148148148149</v>
      </c>
      <c r="Z537" s="61">
        <f t="shared" si="181"/>
        <v>2.8148148148148147E-3</v>
      </c>
      <c r="AA537" s="61">
        <f t="shared" si="182"/>
        <v>0</v>
      </c>
      <c r="AB537" s="63">
        <f t="shared" si="183"/>
        <v>0</v>
      </c>
      <c r="AD537" s="64">
        <f t="shared" si="184"/>
        <v>0</v>
      </c>
      <c r="AE537" s="64">
        <f t="shared" si="185"/>
        <v>9.1268488493344888E-2</v>
      </c>
      <c r="AJ537" s="36" t="str">
        <f t="shared" si="186"/>
        <v/>
      </c>
    </row>
    <row r="538" spans="2:36" ht="15.75" thickBot="1" x14ac:dyDescent="0.3">
      <c r="B538" s="14" t="s">
        <v>59</v>
      </c>
      <c r="C538" s="14">
        <v>534</v>
      </c>
      <c r="D538" s="14">
        <v>534</v>
      </c>
      <c r="E538" s="44">
        <v>1.2</v>
      </c>
      <c r="F538" s="37">
        <f t="shared" si="196"/>
        <v>0.41666666666666663</v>
      </c>
      <c r="G538" s="37">
        <f t="shared" si="197"/>
        <v>1.5</v>
      </c>
      <c r="I538" s="33">
        <f t="shared" si="179"/>
        <v>0.33333333333333331</v>
      </c>
      <c r="J538" s="34">
        <f t="shared" si="187"/>
        <v>759.99999999999989</v>
      </c>
      <c r="K538" s="34">
        <f t="shared" si="188"/>
        <v>143.15</v>
      </c>
      <c r="L538" s="39">
        <f t="shared" si="189"/>
        <v>0.11069999999999999</v>
      </c>
      <c r="M538" s="40">
        <f t="shared" si="190"/>
        <v>903.26069999999993</v>
      </c>
      <c r="O538" s="45">
        <f t="shared" si="191"/>
        <v>301.08689999999996</v>
      </c>
      <c r="P538" s="46">
        <f t="shared" si="200"/>
        <v>0.30108689999999994</v>
      </c>
      <c r="Q538" s="42">
        <f t="shared" si="192"/>
        <v>0.30108689999999988</v>
      </c>
      <c r="R538" s="46">
        <f t="shared" si="198"/>
        <v>0.50153034485273562</v>
      </c>
      <c r="S538" s="42">
        <f t="shared" si="193"/>
        <v>0</v>
      </c>
      <c r="T538" s="43">
        <f t="shared" si="199"/>
        <v>9.1268488493344888E-2</v>
      </c>
      <c r="V538" s="58">
        <f t="shared" si="194"/>
        <v>759.99999999999989</v>
      </c>
      <c r="W538" s="58">
        <f t="shared" si="195"/>
        <v>0</v>
      </c>
      <c r="Y538" s="61">
        <f t="shared" si="180"/>
        <v>101.33333333333333</v>
      </c>
      <c r="Z538" s="61">
        <f t="shared" si="181"/>
        <v>0.10133333333333333</v>
      </c>
      <c r="AA538" s="61">
        <f t="shared" si="182"/>
        <v>0</v>
      </c>
      <c r="AB538" s="63">
        <f t="shared" si="183"/>
        <v>0</v>
      </c>
      <c r="AD538" s="64">
        <f t="shared" si="184"/>
        <v>0</v>
      </c>
      <c r="AE538" s="64">
        <f t="shared" si="185"/>
        <v>9.1268488493344888E-2</v>
      </c>
      <c r="AJ538" s="36" t="str">
        <f t="shared" si="186"/>
        <v/>
      </c>
    </row>
    <row r="539" spans="2:36" ht="15.75" thickBot="1" x14ac:dyDescent="0.3">
      <c r="B539" s="14" t="s">
        <v>59</v>
      </c>
      <c r="C539" s="14">
        <v>535</v>
      </c>
      <c r="D539" s="14">
        <v>535</v>
      </c>
      <c r="E539" s="44">
        <v>3.2</v>
      </c>
      <c r="F539" s="37">
        <f t="shared" si="196"/>
        <v>0.55555555555555558</v>
      </c>
      <c r="G539" s="37">
        <f t="shared" si="197"/>
        <v>2</v>
      </c>
      <c r="I539" s="33">
        <f t="shared" si="179"/>
        <v>0.88888888888888895</v>
      </c>
      <c r="J539" s="34">
        <f t="shared" si="187"/>
        <v>1013.3333333333334</v>
      </c>
      <c r="K539" s="34">
        <f t="shared" si="188"/>
        <v>143.15</v>
      </c>
      <c r="L539" s="39">
        <f t="shared" si="189"/>
        <v>0.78720000000000001</v>
      </c>
      <c r="M539" s="40">
        <f t="shared" si="190"/>
        <v>1157.2705333333333</v>
      </c>
      <c r="O539" s="45">
        <f t="shared" si="191"/>
        <v>1028.6849185185185</v>
      </c>
      <c r="P539" s="46">
        <f t="shared" si="200"/>
        <v>1.0286849185185185</v>
      </c>
      <c r="Q539" s="42">
        <f t="shared" si="192"/>
        <v>1.0286849185185185</v>
      </c>
      <c r="R539" s="46">
        <f t="shared" si="198"/>
        <v>0.50181609066343524</v>
      </c>
      <c r="S539" s="42">
        <f t="shared" si="193"/>
        <v>0</v>
      </c>
      <c r="T539" s="43">
        <f t="shared" si="199"/>
        <v>9.1268488493344888E-2</v>
      </c>
      <c r="V539" s="58">
        <f t="shared" si="194"/>
        <v>1013.3333333333334</v>
      </c>
      <c r="W539" s="58">
        <f t="shared" si="195"/>
        <v>0</v>
      </c>
      <c r="Y539" s="61">
        <f t="shared" si="180"/>
        <v>720.59259259259261</v>
      </c>
      <c r="Z539" s="61">
        <f t="shared" si="181"/>
        <v>0.72059259259259256</v>
      </c>
      <c r="AA539" s="61">
        <f t="shared" si="182"/>
        <v>0</v>
      </c>
      <c r="AB539" s="63">
        <f t="shared" si="183"/>
        <v>0</v>
      </c>
      <c r="AD539" s="64">
        <f t="shared" si="184"/>
        <v>0</v>
      </c>
      <c r="AE539" s="64">
        <f t="shared" si="185"/>
        <v>9.1268488493344888E-2</v>
      </c>
      <c r="AJ539" s="36" t="str">
        <f t="shared" si="186"/>
        <v/>
      </c>
    </row>
    <row r="540" spans="2:36" ht="15.75" thickBot="1" x14ac:dyDescent="0.3">
      <c r="B540" s="14" t="s">
        <v>59</v>
      </c>
      <c r="C540" s="14">
        <v>536</v>
      </c>
      <c r="D540" s="14">
        <v>536</v>
      </c>
      <c r="E540" s="44">
        <v>5.2</v>
      </c>
      <c r="F540" s="37">
        <f t="shared" si="196"/>
        <v>0.69444444444444431</v>
      </c>
      <c r="G540" s="37">
        <f t="shared" si="197"/>
        <v>2.4999999999999996</v>
      </c>
      <c r="I540" s="33">
        <f t="shared" si="179"/>
        <v>1.4444444444444446</v>
      </c>
      <c r="J540" s="34">
        <f t="shared" si="187"/>
        <v>1266.6666666666665</v>
      </c>
      <c r="K540" s="34">
        <f t="shared" si="188"/>
        <v>143.15</v>
      </c>
      <c r="L540" s="39">
        <f t="shared" si="189"/>
        <v>2.0787000000000004</v>
      </c>
      <c r="M540" s="40">
        <f t="shared" si="190"/>
        <v>1411.8953666666666</v>
      </c>
      <c r="O540" s="45">
        <f t="shared" si="191"/>
        <v>2039.4044185185187</v>
      </c>
      <c r="P540" s="46">
        <f t="shared" si="200"/>
        <v>2.0394044185185187</v>
      </c>
      <c r="Q540" s="42">
        <f t="shared" si="192"/>
        <v>2.0394044185185187</v>
      </c>
      <c r="R540" s="46">
        <f t="shared" si="198"/>
        <v>0.50238259189080148</v>
      </c>
      <c r="S540" s="42">
        <f t="shared" si="193"/>
        <v>0</v>
      </c>
      <c r="T540" s="43">
        <f t="shared" si="199"/>
        <v>9.1268488493344888E-2</v>
      </c>
      <c r="V540" s="58">
        <f t="shared" si="194"/>
        <v>1266.6666666666665</v>
      </c>
      <c r="W540" s="58">
        <f t="shared" si="195"/>
        <v>0</v>
      </c>
      <c r="Y540" s="61">
        <f t="shared" si="180"/>
        <v>1902.8148148148152</v>
      </c>
      <c r="Z540" s="61">
        <f t="shared" si="181"/>
        <v>1.9028148148148152</v>
      </c>
      <c r="AA540" s="61">
        <f t="shared" si="182"/>
        <v>0</v>
      </c>
      <c r="AB540" s="63">
        <f t="shared" si="183"/>
        <v>0</v>
      </c>
      <c r="AD540" s="64">
        <f t="shared" si="184"/>
        <v>0</v>
      </c>
      <c r="AE540" s="64">
        <f t="shared" si="185"/>
        <v>9.1268488493344888E-2</v>
      </c>
      <c r="AJ540" s="36" t="str">
        <f t="shared" si="186"/>
        <v/>
      </c>
    </row>
    <row r="541" spans="2:36" ht="15.75" thickBot="1" x14ac:dyDescent="0.3">
      <c r="B541" s="14" t="s">
        <v>59</v>
      </c>
      <c r="C541" s="14">
        <v>537</v>
      </c>
      <c r="D541" s="14">
        <v>537</v>
      </c>
      <c r="E541" s="44">
        <v>8.1999999999999993</v>
      </c>
      <c r="F541" s="37">
        <f t="shared" si="196"/>
        <v>1.0833333333333333</v>
      </c>
      <c r="G541" s="37">
        <f t="shared" si="197"/>
        <v>3.9</v>
      </c>
      <c r="I541" s="33">
        <f t="shared" si="179"/>
        <v>2.2777777777777777</v>
      </c>
      <c r="J541" s="34">
        <f t="shared" si="187"/>
        <v>1975.9999999999998</v>
      </c>
      <c r="K541" s="34">
        <f t="shared" si="188"/>
        <v>143.15</v>
      </c>
      <c r="L541" s="39">
        <f t="shared" si="189"/>
        <v>5.1690749999999994</v>
      </c>
      <c r="M541" s="40">
        <f t="shared" si="190"/>
        <v>2124.3190749999999</v>
      </c>
      <c r="O541" s="45">
        <f t="shared" si="191"/>
        <v>4838.7267819444442</v>
      </c>
      <c r="P541" s="46">
        <f t="shared" si="200"/>
        <v>4.8387267819444437</v>
      </c>
      <c r="Q541" s="42">
        <f t="shared" si="192"/>
        <v>4.8387267819444428</v>
      </c>
      <c r="R541" s="46">
        <f t="shared" si="198"/>
        <v>0.5037266826635638</v>
      </c>
      <c r="S541" s="42">
        <f t="shared" si="193"/>
        <v>0</v>
      </c>
      <c r="T541" s="43">
        <f t="shared" si="199"/>
        <v>9.1268488493344888E-2</v>
      </c>
      <c r="V541" s="58">
        <f t="shared" si="194"/>
        <v>1975.9999999999998</v>
      </c>
      <c r="W541" s="58">
        <f t="shared" si="195"/>
        <v>0</v>
      </c>
      <c r="Y541" s="61">
        <f t="shared" si="180"/>
        <v>4731.7037037037035</v>
      </c>
      <c r="Z541" s="61">
        <f t="shared" si="181"/>
        <v>4.7317037037037037</v>
      </c>
      <c r="AA541" s="61">
        <f t="shared" si="182"/>
        <v>0</v>
      </c>
      <c r="AB541" s="63">
        <f t="shared" si="183"/>
        <v>0</v>
      </c>
      <c r="AD541" s="64">
        <f t="shared" si="184"/>
        <v>0</v>
      </c>
      <c r="AE541" s="64">
        <f t="shared" si="185"/>
        <v>9.1268488493344888E-2</v>
      </c>
      <c r="AJ541" s="36" t="str">
        <f t="shared" si="186"/>
        <v/>
      </c>
    </row>
    <row r="542" spans="2:36" ht="15.75" thickBot="1" x14ac:dyDescent="0.3">
      <c r="B542" s="14" t="s">
        <v>59</v>
      </c>
      <c r="C542" s="14">
        <v>538</v>
      </c>
      <c r="D542" s="14">
        <v>538</v>
      </c>
      <c r="E542" s="44">
        <v>13</v>
      </c>
      <c r="F542" s="37">
        <f t="shared" si="196"/>
        <v>1.4722222222222223</v>
      </c>
      <c r="G542" s="37">
        <f t="shared" si="197"/>
        <v>5.3000000000000007</v>
      </c>
      <c r="I542" s="33">
        <f t="shared" si="179"/>
        <v>3.6111111111111112</v>
      </c>
      <c r="J542" s="34">
        <f t="shared" si="187"/>
        <v>2685.3333333333335</v>
      </c>
      <c r="K542" s="34">
        <f t="shared" si="188"/>
        <v>143.15</v>
      </c>
      <c r="L542" s="39">
        <f t="shared" si="189"/>
        <v>12.991875</v>
      </c>
      <c r="M542" s="40">
        <f t="shared" si="190"/>
        <v>2841.4752083333333</v>
      </c>
      <c r="O542" s="45">
        <f t="shared" si="191"/>
        <v>10260.882696759259</v>
      </c>
      <c r="P542" s="46">
        <f t="shared" si="200"/>
        <v>10.260882696759259</v>
      </c>
      <c r="Q542" s="42">
        <f t="shared" si="192"/>
        <v>10.260882696759261</v>
      </c>
      <c r="R542" s="46">
        <f t="shared" si="198"/>
        <v>0.50657692785710806</v>
      </c>
      <c r="S542" s="42">
        <f t="shared" si="193"/>
        <v>0</v>
      </c>
      <c r="T542" s="43">
        <f t="shared" si="199"/>
        <v>9.1268488493344888E-2</v>
      </c>
      <c r="V542" s="58">
        <f t="shared" si="194"/>
        <v>2685.3333333333335</v>
      </c>
      <c r="W542" s="58">
        <f t="shared" si="195"/>
        <v>0</v>
      </c>
      <c r="Y542" s="61">
        <f t="shared" si="180"/>
        <v>11892.592592592593</v>
      </c>
      <c r="Z542" s="61">
        <f t="shared" si="181"/>
        <v>11.892592592592592</v>
      </c>
      <c r="AA542" s="61">
        <f t="shared" si="182"/>
        <v>0</v>
      </c>
      <c r="AB542" s="63">
        <f t="shared" si="183"/>
        <v>0</v>
      </c>
      <c r="AD542" s="64">
        <f t="shared" si="184"/>
        <v>0</v>
      </c>
      <c r="AE542" s="64">
        <f t="shared" si="185"/>
        <v>9.1268488493344888E-2</v>
      </c>
      <c r="AJ542" s="36" t="str">
        <f t="shared" si="186"/>
        <v/>
      </c>
    </row>
    <row r="543" spans="2:36" ht="15.75" thickBot="1" x14ac:dyDescent="0.3">
      <c r="B543" s="14" t="s">
        <v>59</v>
      </c>
      <c r="C543" s="14">
        <v>539</v>
      </c>
      <c r="D543" s="14">
        <v>539</v>
      </c>
      <c r="E543" s="44">
        <v>18.8</v>
      </c>
      <c r="F543" s="37">
        <f t="shared" si="196"/>
        <v>1.4027777777777779</v>
      </c>
      <c r="G543" s="37">
        <f t="shared" si="197"/>
        <v>5.0500000000000007</v>
      </c>
      <c r="I543" s="33">
        <f t="shared" si="179"/>
        <v>5.2222222222222223</v>
      </c>
      <c r="J543" s="34">
        <f t="shared" si="187"/>
        <v>2558.666666666667</v>
      </c>
      <c r="K543" s="34">
        <f t="shared" si="188"/>
        <v>143.15</v>
      </c>
      <c r="L543" s="39">
        <f t="shared" si="189"/>
        <v>27.1707</v>
      </c>
      <c r="M543" s="40">
        <f t="shared" si="190"/>
        <v>2728.9873666666672</v>
      </c>
      <c r="O543" s="45">
        <f t="shared" si="191"/>
        <v>14251.378470370373</v>
      </c>
      <c r="P543" s="46">
        <f t="shared" si="200"/>
        <v>14.251378470370373</v>
      </c>
      <c r="Q543" s="42">
        <f t="shared" si="192"/>
        <v>14.251378470370373</v>
      </c>
      <c r="R543" s="46">
        <f t="shared" si="198"/>
        <v>0.51053564409887764</v>
      </c>
      <c r="S543" s="42">
        <f t="shared" si="193"/>
        <v>0</v>
      </c>
      <c r="T543" s="43">
        <f t="shared" si="199"/>
        <v>9.1268488493344888E-2</v>
      </c>
      <c r="V543" s="58">
        <f t="shared" si="194"/>
        <v>2558.666666666667</v>
      </c>
      <c r="W543" s="58">
        <f t="shared" si="195"/>
        <v>0</v>
      </c>
      <c r="Y543" s="61">
        <f t="shared" si="180"/>
        <v>24871.703703703704</v>
      </c>
      <c r="Z543" s="61">
        <f t="shared" si="181"/>
        <v>24.871703703703705</v>
      </c>
      <c r="AA543" s="61">
        <f t="shared" si="182"/>
        <v>0</v>
      </c>
      <c r="AB543" s="63">
        <f t="shared" si="183"/>
        <v>0</v>
      </c>
      <c r="AD543" s="64">
        <f t="shared" si="184"/>
        <v>0</v>
      </c>
      <c r="AE543" s="64">
        <f t="shared" si="185"/>
        <v>9.1268488493344888E-2</v>
      </c>
      <c r="AJ543" s="36" t="str">
        <f t="shared" si="186"/>
        <v/>
      </c>
    </row>
    <row r="544" spans="2:36" ht="15.75" thickBot="1" x14ac:dyDescent="0.3">
      <c r="B544" s="14" t="s">
        <v>59</v>
      </c>
      <c r="C544" s="14">
        <v>540</v>
      </c>
      <c r="D544" s="14">
        <v>540</v>
      </c>
      <c r="E544" s="44">
        <v>23.1</v>
      </c>
      <c r="F544" s="37">
        <f t="shared" si="196"/>
        <v>0.79166666666666652</v>
      </c>
      <c r="G544" s="37">
        <f t="shared" si="197"/>
        <v>2.8499999999999996</v>
      </c>
      <c r="I544" s="33">
        <f t="shared" si="179"/>
        <v>6.416666666666667</v>
      </c>
      <c r="J544" s="34">
        <f t="shared" si="187"/>
        <v>1443.9999999999998</v>
      </c>
      <c r="K544" s="34">
        <f t="shared" si="188"/>
        <v>143.15</v>
      </c>
      <c r="L544" s="39">
        <f t="shared" si="189"/>
        <v>41.021268750000004</v>
      </c>
      <c r="M544" s="40">
        <f t="shared" si="190"/>
        <v>1628.1712687499999</v>
      </c>
      <c r="O544" s="45">
        <f t="shared" si="191"/>
        <v>10447.4323078125</v>
      </c>
      <c r="P544" s="46">
        <f t="shared" si="200"/>
        <v>10.4474323078125</v>
      </c>
      <c r="Q544" s="42">
        <f t="shared" si="192"/>
        <v>10.4474323078125</v>
      </c>
      <c r="R544" s="46">
        <f t="shared" si="198"/>
        <v>0.51343770862882554</v>
      </c>
      <c r="S544" s="42">
        <f t="shared" si="193"/>
        <v>0</v>
      </c>
      <c r="T544" s="43">
        <f t="shared" si="199"/>
        <v>9.1268488493344888E-2</v>
      </c>
      <c r="V544" s="58">
        <f t="shared" si="194"/>
        <v>1443.9999999999998</v>
      </c>
      <c r="W544" s="58">
        <f t="shared" si="195"/>
        <v>0</v>
      </c>
      <c r="Y544" s="61">
        <f t="shared" si="180"/>
        <v>37550.333333333336</v>
      </c>
      <c r="Z544" s="61">
        <f t="shared" si="181"/>
        <v>37.550333333333334</v>
      </c>
      <c r="AA544" s="61">
        <f t="shared" si="182"/>
        <v>0</v>
      </c>
      <c r="AB544" s="63">
        <f t="shared" si="183"/>
        <v>0</v>
      </c>
      <c r="AD544" s="64">
        <f t="shared" si="184"/>
        <v>0</v>
      </c>
      <c r="AE544" s="64">
        <f t="shared" si="185"/>
        <v>9.1622008341001135E-2</v>
      </c>
      <c r="AJ544" s="36" t="str">
        <f t="shared" si="186"/>
        <v/>
      </c>
    </row>
    <row r="545" spans="2:36" ht="15.75" thickBot="1" x14ac:dyDescent="0.3">
      <c r="B545" s="14" t="s">
        <v>59</v>
      </c>
      <c r="C545" s="14">
        <v>541</v>
      </c>
      <c r="D545" s="14">
        <v>541</v>
      </c>
      <c r="E545" s="44">
        <v>24.5</v>
      </c>
      <c r="F545" s="37">
        <f t="shared" si="196"/>
        <v>0.19444444444444425</v>
      </c>
      <c r="G545" s="37">
        <f t="shared" si="197"/>
        <v>0.69999999999999929</v>
      </c>
      <c r="I545" s="33">
        <f t="shared" si="179"/>
        <v>6.8055555555555562</v>
      </c>
      <c r="J545" s="34">
        <f t="shared" si="187"/>
        <v>354.66666666666634</v>
      </c>
      <c r="K545" s="34">
        <f t="shared" si="188"/>
        <v>143.15</v>
      </c>
      <c r="L545" s="39">
        <f t="shared" si="189"/>
        <v>46.144218750000007</v>
      </c>
      <c r="M545" s="40">
        <f t="shared" si="190"/>
        <v>543.96088541666631</v>
      </c>
      <c r="O545" s="45">
        <f t="shared" si="191"/>
        <v>3701.9560257523126</v>
      </c>
      <c r="P545" s="46">
        <f t="shared" si="200"/>
        <v>3.7019560257523128</v>
      </c>
      <c r="Q545" s="42">
        <f t="shared" si="192"/>
        <v>3.7019560257523136</v>
      </c>
      <c r="R545" s="46">
        <f t="shared" si="198"/>
        <v>0.5144660297470901</v>
      </c>
      <c r="S545" s="42">
        <f t="shared" si="193"/>
        <v>0</v>
      </c>
      <c r="T545" s="43">
        <f t="shared" si="199"/>
        <v>9.1268488493344888E-2</v>
      </c>
      <c r="V545" s="58">
        <f t="shared" si="194"/>
        <v>354.66666666666634</v>
      </c>
      <c r="W545" s="58">
        <f t="shared" si="195"/>
        <v>0</v>
      </c>
      <c r="Y545" s="61">
        <f t="shared" si="180"/>
        <v>42239.814814814825</v>
      </c>
      <c r="Z545" s="61">
        <f t="shared" si="181"/>
        <v>42.239814814814828</v>
      </c>
      <c r="AA545" s="61">
        <f t="shared" si="182"/>
        <v>0</v>
      </c>
      <c r="AB545" s="63">
        <f t="shared" si="183"/>
        <v>0</v>
      </c>
      <c r="AD545" s="64">
        <f t="shared" si="184"/>
        <v>0</v>
      </c>
      <c r="AE545" s="64">
        <f t="shared" si="185"/>
        <v>9.1960650677420888E-2</v>
      </c>
      <c r="AJ545" s="36">
        <f t="shared" si="186"/>
        <v>1272.6714515625004</v>
      </c>
    </row>
    <row r="546" spans="2:36" ht="15.75" thickBot="1" x14ac:dyDescent="0.3">
      <c r="B546" s="14" t="s">
        <v>59</v>
      </c>
      <c r="C546" s="14">
        <v>542</v>
      </c>
      <c r="D546" s="14">
        <v>542</v>
      </c>
      <c r="E546" s="44">
        <v>24.5</v>
      </c>
      <c r="F546" s="37">
        <f t="shared" si="196"/>
        <v>-2.7777777777777679E-2</v>
      </c>
      <c r="G546" s="37">
        <f t="shared" si="197"/>
        <v>-9.9999999999999645E-2</v>
      </c>
      <c r="I546" s="33">
        <f t="shared" si="179"/>
        <v>6.8055555555555562</v>
      </c>
      <c r="J546" s="34">
        <f t="shared" si="187"/>
        <v>-50.666666666666487</v>
      </c>
      <c r="K546" s="34">
        <f t="shared" si="188"/>
        <v>143.15</v>
      </c>
      <c r="L546" s="39">
        <f t="shared" si="189"/>
        <v>46.144218750000007</v>
      </c>
      <c r="M546" s="40">
        <f t="shared" si="190"/>
        <v>189.29421875000003</v>
      </c>
      <c r="O546" s="45">
        <f t="shared" si="191"/>
        <v>1288.2523220486114</v>
      </c>
      <c r="P546" s="46">
        <f t="shared" si="200"/>
        <v>1.2882523220486115</v>
      </c>
      <c r="Q546" s="42">
        <f t="shared" si="192"/>
        <v>0.9434375072337976</v>
      </c>
      <c r="R546" s="46">
        <f t="shared" si="198"/>
        <v>0.5148238776143258</v>
      </c>
      <c r="S546" s="42">
        <f t="shared" si="193"/>
        <v>1272.6714515625004</v>
      </c>
      <c r="T546" s="43">
        <f t="shared" si="199"/>
        <v>9.1622008341001135E-2</v>
      </c>
      <c r="U546" s="65"/>
      <c r="V546" s="58">
        <f t="shared" si="194"/>
        <v>0</v>
      </c>
      <c r="W546" s="58">
        <f t="shared" si="195"/>
        <v>50.666666666666487</v>
      </c>
      <c r="Y546" s="61">
        <f t="shared" si="180"/>
        <v>42239.814814814825</v>
      </c>
      <c r="Z546" s="61">
        <f t="shared" si="181"/>
        <v>42.239814814814828</v>
      </c>
      <c r="AA546" s="61">
        <f t="shared" si="182"/>
        <v>686.81481481481023</v>
      </c>
      <c r="AB546" s="63">
        <f t="shared" si="183"/>
        <v>0.68681481481481022</v>
      </c>
      <c r="AD546" s="64">
        <f t="shared" si="184"/>
        <v>-0.68681481481481022</v>
      </c>
      <c r="AE546" s="64">
        <f t="shared" si="185"/>
        <v>9.2272746006365716E-2</v>
      </c>
      <c r="AJ546" s="36">
        <f t="shared" si="186"/>
        <v>1219.1124111111114</v>
      </c>
    </row>
    <row r="547" spans="2:36" ht="15.75" thickBot="1" x14ac:dyDescent="0.3">
      <c r="B547" s="14" t="s">
        <v>59</v>
      </c>
      <c r="C547" s="14">
        <v>543</v>
      </c>
      <c r="D547" s="14">
        <v>543</v>
      </c>
      <c r="E547" s="44">
        <v>24.3</v>
      </c>
      <c r="F547" s="37">
        <f t="shared" si="196"/>
        <v>-0.12499999999999981</v>
      </c>
      <c r="G547" s="37">
        <f t="shared" si="197"/>
        <v>-0.44999999999999929</v>
      </c>
      <c r="I547" s="33">
        <f t="shared" si="179"/>
        <v>6.7500000000000009</v>
      </c>
      <c r="J547" s="34">
        <f t="shared" si="187"/>
        <v>-227.99999999999966</v>
      </c>
      <c r="K547" s="34">
        <f t="shared" si="188"/>
        <v>143.15</v>
      </c>
      <c r="L547" s="39">
        <f t="shared" si="189"/>
        <v>45.393918750000012</v>
      </c>
      <c r="M547" s="40">
        <f t="shared" si="190"/>
        <v>188.54391875000002</v>
      </c>
      <c r="O547" s="45">
        <f t="shared" si="191"/>
        <v>1272.6714515625004</v>
      </c>
      <c r="P547" s="46">
        <f t="shared" si="200"/>
        <v>1.2726714515625004</v>
      </c>
      <c r="Q547" s="42">
        <f t="shared" si="192"/>
        <v>-0.26632854843749759</v>
      </c>
      <c r="R547" s="46">
        <f t="shared" si="198"/>
        <v>0.5151773974619821</v>
      </c>
      <c r="S547" s="42">
        <f t="shared" si="193"/>
        <v>1219.1124111111114</v>
      </c>
      <c r="T547" s="43">
        <f t="shared" si="199"/>
        <v>9.1960650677420888E-2</v>
      </c>
      <c r="U547" s="65"/>
      <c r="V547" s="58">
        <f t="shared" si="194"/>
        <v>0</v>
      </c>
      <c r="W547" s="58">
        <f t="shared" si="195"/>
        <v>227.99999999999966</v>
      </c>
      <c r="Y547" s="61">
        <f t="shared" si="180"/>
        <v>41553.000000000015</v>
      </c>
      <c r="Z547" s="61">
        <f t="shared" si="181"/>
        <v>41.553000000000011</v>
      </c>
      <c r="AA547" s="61">
        <f t="shared" si="182"/>
        <v>2359.5185185185255</v>
      </c>
      <c r="AB547" s="63">
        <f t="shared" si="183"/>
        <v>2.3595185185185255</v>
      </c>
      <c r="AD547" s="64">
        <f t="shared" si="184"/>
        <v>-2.3595185185185255</v>
      </c>
      <c r="AE547" s="64">
        <f t="shared" si="185"/>
        <v>9.2542930126880765E-2</v>
      </c>
      <c r="AJ547" s="36">
        <f t="shared" si="186"/>
        <v>1123.5431842013891</v>
      </c>
    </row>
    <row r="548" spans="2:36" ht="15.75" thickBot="1" x14ac:dyDescent="0.3">
      <c r="B548" s="14" t="s">
        <v>59</v>
      </c>
      <c r="C548" s="14">
        <v>544</v>
      </c>
      <c r="D548" s="14">
        <v>544</v>
      </c>
      <c r="E548" s="44">
        <v>23.6</v>
      </c>
      <c r="F548" s="37">
        <f t="shared" si="196"/>
        <v>-0.27777777777777779</v>
      </c>
      <c r="G548" s="37">
        <f t="shared" si="197"/>
        <v>-1</v>
      </c>
      <c r="I548" s="33">
        <f t="shared" si="179"/>
        <v>6.5555555555555562</v>
      </c>
      <c r="J548" s="34">
        <f t="shared" si="187"/>
        <v>-506.66666666666669</v>
      </c>
      <c r="K548" s="34">
        <f t="shared" si="188"/>
        <v>143.15</v>
      </c>
      <c r="L548" s="39">
        <f t="shared" si="189"/>
        <v>42.816300000000005</v>
      </c>
      <c r="M548" s="40">
        <f t="shared" si="190"/>
        <v>185.96630000000002</v>
      </c>
      <c r="O548" s="45">
        <f t="shared" si="191"/>
        <v>1219.1124111111114</v>
      </c>
      <c r="P548" s="46">
        <f t="shared" si="200"/>
        <v>1.2191124111111113</v>
      </c>
      <c r="Q548" s="42">
        <f t="shared" si="192"/>
        <v>-2.1023690703703704</v>
      </c>
      <c r="R548" s="46">
        <f t="shared" si="198"/>
        <v>0.51551603979840188</v>
      </c>
      <c r="S548" s="42">
        <f t="shared" si="193"/>
        <v>1123.5431842013891</v>
      </c>
      <c r="T548" s="43">
        <f t="shared" si="199"/>
        <v>9.2272746006365716E-2</v>
      </c>
      <c r="U548" s="65"/>
      <c r="V548" s="58">
        <f t="shared" si="194"/>
        <v>0</v>
      </c>
      <c r="W548" s="58">
        <f t="shared" si="195"/>
        <v>506.66666666666669</v>
      </c>
      <c r="Y548" s="61">
        <f t="shared" si="180"/>
        <v>39193.481481481489</v>
      </c>
      <c r="Z548" s="61">
        <f t="shared" si="181"/>
        <v>39.193481481481491</v>
      </c>
      <c r="AA548" s="61">
        <f t="shared" si="182"/>
        <v>4199.0000000000073</v>
      </c>
      <c r="AB548" s="63">
        <f t="shared" si="183"/>
        <v>4.1990000000000069</v>
      </c>
      <c r="AD548" s="64">
        <f t="shared" si="184"/>
        <v>-4.1990000000000069</v>
      </c>
      <c r="AE548" s="64">
        <f t="shared" si="185"/>
        <v>9.2784829715760006E-2</v>
      </c>
      <c r="AJ548" s="36">
        <f t="shared" si="186"/>
        <v>972.66283385416682</v>
      </c>
    </row>
    <row r="549" spans="2:36" ht="15.75" thickBot="1" x14ac:dyDescent="0.3">
      <c r="B549" s="14" t="s">
        <v>59</v>
      </c>
      <c r="C549" s="14">
        <v>545</v>
      </c>
      <c r="D549" s="14">
        <v>545</v>
      </c>
      <c r="E549" s="44">
        <v>22.3</v>
      </c>
      <c r="F549" s="37">
        <f t="shared" si="196"/>
        <v>-0.4861111111111111</v>
      </c>
      <c r="G549" s="37">
        <f t="shared" si="197"/>
        <v>-1.75</v>
      </c>
      <c r="I549" s="33">
        <f t="shared" si="179"/>
        <v>6.1944444444444446</v>
      </c>
      <c r="J549" s="34">
        <f t="shared" si="187"/>
        <v>-886.66666666666663</v>
      </c>
      <c r="K549" s="34">
        <f t="shared" si="188"/>
        <v>143.15</v>
      </c>
      <c r="L549" s="39">
        <f t="shared" si="189"/>
        <v>38.229168749999999</v>
      </c>
      <c r="M549" s="40">
        <f t="shared" si="190"/>
        <v>181.37916875000002</v>
      </c>
      <c r="O549" s="45">
        <f t="shared" si="191"/>
        <v>1123.5431842013891</v>
      </c>
      <c r="P549" s="46">
        <f t="shared" si="200"/>
        <v>1.123543184201389</v>
      </c>
      <c r="Q549" s="42">
        <f t="shared" si="192"/>
        <v>-4.3688642232060184</v>
      </c>
      <c r="R549" s="46">
        <f t="shared" si="198"/>
        <v>0.51582813512734671</v>
      </c>
      <c r="S549" s="42">
        <f t="shared" si="193"/>
        <v>972.66283385416682</v>
      </c>
      <c r="T549" s="43">
        <f t="shared" si="199"/>
        <v>9.2542930126880765E-2</v>
      </c>
      <c r="U549" s="65"/>
      <c r="V549" s="58">
        <f t="shared" si="194"/>
        <v>0</v>
      </c>
      <c r="W549" s="58">
        <f t="shared" si="195"/>
        <v>886.66666666666663</v>
      </c>
      <c r="Y549" s="61">
        <f t="shared" si="180"/>
        <v>34994.481481481482</v>
      </c>
      <c r="Z549" s="61">
        <f t="shared" si="181"/>
        <v>34.994481481481479</v>
      </c>
      <c r="AA549" s="61">
        <f t="shared" si="182"/>
        <v>6564.1481481481424</v>
      </c>
      <c r="AB549" s="63">
        <f t="shared" si="183"/>
        <v>6.5641481481481421</v>
      </c>
      <c r="AD549" s="64">
        <f t="shared" si="184"/>
        <v>-6.5641481481481421</v>
      </c>
      <c r="AE549" s="64">
        <f t="shared" si="185"/>
        <v>9.3004995953414327E-2</v>
      </c>
      <c r="AJ549" s="36">
        <f t="shared" si="186"/>
        <v>870.8385199652779</v>
      </c>
    </row>
    <row r="550" spans="2:36" ht="15.75" thickBot="1" x14ac:dyDescent="0.3">
      <c r="B550" s="14" t="s">
        <v>59</v>
      </c>
      <c r="C550" s="14">
        <v>546</v>
      </c>
      <c r="D550" s="14">
        <v>546</v>
      </c>
      <c r="E550" s="44">
        <v>20.100000000000001</v>
      </c>
      <c r="F550" s="37">
        <f t="shared" si="196"/>
        <v>-0.5277777777777779</v>
      </c>
      <c r="G550" s="37">
        <f t="shared" si="197"/>
        <v>-1.9000000000000004</v>
      </c>
      <c r="I550" s="33">
        <f t="shared" si="179"/>
        <v>5.5833333333333339</v>
      </c>
      <c r="J550" s="34">
        <f t="shared" si="187"/>
        <v>-962.66666666666686</v>
      </c>
      <c r="K550" s="34">
        <f t="shared" si="188"/>
        <v>143.15</v>
      </c>
      <c r="L550" s="39">
        <f t="shared" si="189"/>
        <v>31.058268750000007</v>
      </c>
      <c r="M550" s="40">
        <f t="shared" si="190"/>
        <v>174.20826875</v>
      </c>
      <c r="O550" s="45">
        <f t="shared" si="191"/>
        <v>972.66283385416682</v>
      </c>
      <c r="P550" s="46">
        <f t="shared" si="200"/>
        <v>0.97266283385416685</v>
      </c>
      <c r="Q550" s="42">
        <f t="shared" si="192"/>
        <v>-4.4022260550347241</v>
      </c>
      <c r="R550" s="46">
        <f t="shared" si="198"/>
        <v>0.51609831924786176</v>
      </c>
      <c r="S550" s="42">
        <f t="shared" si="193"/>
        <v>870.8385199652779</v>
      </c>
      <c r="T550" s="43">
        <f t="shared" si="199"/>
        <v>9.2784829715760006E-2</v>
      </c>
      <c r="U550" s="65"/>
      <c r="V550" s="58">
        <f t="shared" si="194"/>
        <v>0</v>
      </c>
      <c r="W550" s="58">
        <f t="shared" si="195"/>
        <v>962.66666666666686</v>
      </c>
      <c r="Y550" s="61">
        <f t="shared" si="180"/>
        <v>28430.333333333339</v>
      </c>
      <c r="Z550" s="61">
        <f t="shared" si="181"/>
        <v>28.430333333333341</v>
      </c>
      <c r="AA550" s="61">
        <f t="shared" si="182"/>
        <v>4346.0740740740766</v>
      </c>
      <c r="AB550" s="63">
        <f t="shared" si="183"/>
        <v>4.3460740740740764</v>
      </c>
      <c r="AD550" s="64">
        <f t="shared" si="184"/>
        <v>-4.3460740740740764</v>
      </c>
      <c r="AE550" s="64">
        <f t="shared" si="185"/>
        <v>9.3210726754002673E-2</v>
      </c>
      <c r="AJ550" s="36">
        <f t="shared" si="186"/>
        <v>792.59845555555546</v>
      </c>
    </row>
    <row r="551" spans="2:36" ht="15.75" thickBot="1" x14ac:dyDescent="0.3">
      <c r="B551" s="14" t="s">
        <v>59</v>
      </c>
      <c r="C551" s="14">
        <v>547</v>
      </c>
      <c r="D551" s="14">
        <v>547</v>
      </c>
      <c r="E551" s="44">
        <v>18.5</v>
      </c>
      <c r="F551" s="37">
        <f t="shared" si="196"/>
        <v>-0.40277777777777807</v>
      </c>
      <c r="G551" s="37">
        <f t="shared" si="197"/>
        <v>-1.4500000000000011</v>
      </c>
      <c r="I551" s="33">
        <f t="shared" si="179"/>
        <v>5.1388888888888893</v>
      </c>
      <c r="J551" s="34">
        <f t="shared" si="187"/>
        <v>-734.6666666666672</v>
      </c>
      <c r="K551" s="34">
        <f t="shared" si="188"/>
        <v>143.15</v>
      </c>
      <c r="L551" s="39">
        <f t="shared" si="189"/>
        <v>26.310468750000005</v>
      </c>
      <c r="M551" s="40">
        <f t="shared" si="190"/>
        <v>169.46046875000002</v>
      </c>
      <c r="O551" s="45">
        <f t="shared" si="191"/>
        <v>870.8385199652779</v>
      </c>
      <c r="P551" s="46">
        <f t="shared" si="200"/>
        <v>0.87083851996527795</v>
      </c>
      <c r="Q551" s="42">
        <f t="shared" si="192"/>
        <v>-2.9045318504050956</v>
      </c>
      <c r="R551" s="46">
        <f t="shared" si="198"/>
        <v>0.51634021883674097</v>
      </c>
      <c r="S551" s="42">
        <f t="shared" si="193"/>
        <v>792.59845555555546</v>
      </c>
      <c r="T551" s="43">
        <f t="shared" si="199"/>
        <v>9.3004995953414327E-2</v>
      </c>
      <c r="U551" s="65">
        <f>SUM(S546:S558)</f>
        <v>10713.527221875</v>
      </c>
      <c r="V551" s="58">
        <f t="shared" si="194"/>
        <v>0</v>
      </c>
      <c r="W551" s="58">
        <f t="shared" si="195"/>
        <v>734.6666666666672</v>
      </c>
      <c r="Y551" s="61">
        <f t="shared" si="180"/>
        <v>24084.259259259263</v>
      </c>
      <c r="Z551" s="61">
        <f t="shared" si="181"/>
        <v>24.084259259259262</v>
      </c>
      <c r="AA551" s="61">
        <f t="shared" si="182"/>
        <v>3265.8888888888941</v>
      </c>
      <c r="AB551" s="63">
        <f t="shared" si="183"/>
        <v>3.2658888888888939</v>
      </c>
      <c r="AD551" s="64">
        <f t="shared" si="184"/>
        <v>-3.2658888888888939</v>
      </c>
      <c r="AE551" s="64">
        <f t="shared" si="185"/>
        <v>9.3402492015962554E-2</v>
      </c>
      <c r="AJ551" s="36">
        <f t="shared" si="186"/>
        <v>740.63088211805575</v>
      </c>
    </row>
    <row r="552" spans="2:36" ht="15.75" thickBot="1" x14ac:dyDescent="0.3">
      <c r="B552" s="14" t="s">
        <v>59</v>
      </c>
      <c r="C552" s="14">
        <v>548</v>
      </c>
      <c r="D552" s="14">
        <v>548</v>
      </c>
      <c r="E552" s="44">
        <v>17.2</v>
      </c>
      <c r="F552" s="37">
        <f t="shared" si="196"/>
        <v>-0.30555555555555547</v>
      </c>
      <c r="G552" s="37">
        <f t="shared" si="197"/>
        <v>-1.0999999999999996</v>
      </c>
      <c r="I552" s="33">
        <f t="shared" si="179"/>
        <v>4.7777777777777777</v>
      </c>
      <c r="J552" s="34">
        <f t="shared" si="187"/>
        <v>-557.33333333333314</v>
      </c>
      <c r="K552" s="34">
        <f t="shared" si="188"/>
        <v>143.15</v>
      </c>
      <c r="L552" s="39">
        <f t="shared" si="189"/>
        <v>22.742699999999996</v>
      </c>
      <c r="M552" s="40">
        <f t="shared" si="190"/>
        <v>165.89269999999999</v>
      </c>
      <c r="O552" s="45">
        <f t="shared" si="191"/>
        <v>792.59845555555546</v>
      </c>
      <c r="P552" s="46">
        <f t="shared" si="200"/>
        <v>0.79259845555555541</v>
      </c>
      <c r="Q552" s="42">
        <f t="shared" si="192"/>
        <v>-1.8702163592592582</v>
      </c>
      <c r="R552" s="46">
        <f t="shared" si="198"/>
        <v>0.51656038507439528</v>
      </c>
      <c r="S552" s="42">
        <f t="shared" si="193"/>
        <v>740.63088211805575</v>
      </c>
      <c r="T552" s="43">
        <f t="shared" si="199"/>
        <v>9.3210726754002673E-2</v>
      </c>
      <c r="U552" s="65"/>
      <c r="V552" s="58">
        <f t="shared" si="194"/>
        <v>0</v>
      </c>
      <c r="W552" s="58">
        <f t="shared" si="195"/>
        <v>557.33333333333314</v>
      </c>
      <c r="Y552" s="61">
        <f t="shared" si="180"/>
        <v>20818.370370370369</v>
      </c>
      <c r="Z552" s="61">
        <f t="shared" si="181"/>
        <v>20.818370370370367</v>
      </c>
      <c r="AA552" s="61">
        <f t="shared" si="182"/>
        <v>2121.666666666657</v>
      </c>
      <c r="AB552" s="63">
        <f t="shared" si="183"/>
        <v>2.1216666666666568</v>
      </c>
      <c r="AD552" s="64">
        <f t="shared" si="184"/>
        <v>-2.1216666666666568</v>
      </c>
      <c r="AE552" s="64">
        <f t="shared" si="185"/>
        <v>9.3583703451581762E-2</v>
      </c>
      <c r="AJ552" s="36">
        <f t="shared" si="186"/>
        <v>690.35494305555551</v>
      </c>
    </row>
    <row r="553" spans="2:36" ht="15.75" thickBot="1" x14ac:dyDescent="0.3">
      <c r="B553" s="14" t="s">
        <v>59</v>
      </c>
      <c r="C553" s="14">
        <v>549</v>
      </c>
      <c r="D553" s="14">
        <v>549</v>
      </c>
      <c r="E553" s="44">
        <v>16.3</v>
      </c>
      <c r="F553" s="37">
        <f t="shared" si="196"/>
        <v>-0.24999999999999983</v>
      </c>
      <c r="G553" s="37">
        <f t="shared" si="197"/>
        <v>-0.89999999999999947</v>
      </c>
      <c r="I553" s="33">
        <f t="shared" si="179"/>
        <v>4.5277777777777786</v>
      </c>
      <c r="J553" s="34">
        <f t="shared" si="187"/>
        <v>-455.99999999999972</v>
      </c>
      <c r="K553" s="34">
        <f t="shared" si="188"/>
        <v>143.15</v>
      </c>
      <c r="L553" s="39">
        <f t="shared" si="189"/>
        <v>20.424918750000007</v>
      </c>
      <c r="M553" s="40">
        <f t="shared" si="190"/>
        <v>163.57491875000002</v>
      </c>
      <c r="O553" s="45">
        <f t="shared" si="191"/>
        <v>740.63088211805575</v>
      </c>
      <c r="P553" s="46">
        <f t="shared" si="200"/>
        <v>0.74063088211805572</v>
      </c>
      <c r="Q553" s="42">
        <f t="shared" si="192"/>
        <v>-1.3240357845486099</v>
      </c>
      <c r="R553" s="46">
        <f t="shared" si="198"/>
        <v>0.51676611587498367</v>
      </c>
      <c r="S553" s="42">
        <f t="shared" si="193"/>
        <v>690.35494305555551</v>
      </c>
      <c r="T553" s="43">
        <f t="shared" si="199"/>
        <v>9.3402492015962554E-2</v>
      </c>
      <c r="U553" s="65"/>
      <c r="V553" s="58">
        <f t="shared" si="194"/>
        <v>0</v>
      </c>
      <c r="W553" s="58">
        <f t="shared" si="195"/>
        <v>455.99999999999972</v>
      </c>
      <c r="Y553" s="61">
        <f t="shared" si="180"/>
        <v>18696.703703703712</v>
      </c>
      <c r="Z553" s="61">
        <f t="shared" si="181"/>
        <v>18.696703703703712</v>
      </c>
      <c r="AA553" s="61">
        <f t="shared" si="182"/>
        <v>2007.6666666666752</v>
      </c>
      <c r="AB553" s="63">
        <f t="shared" si="183"/>
        <v>2.0076666666666751</v>
      </c>
      <c r="AD553" s="64">
        <f t="shared" si="184"/>
        <v>-2.0076666666666751</v>
      </c>
      <c r="AE553" s="64">
        <f t="shared" si="185"/>
        <v>9.3759000011236465E-2</v>
      </c>
      <c r="AJ553" s="36">
        <f t="shared" si="186"/>
        <v>652.36116822916665</v>
      </c>
    </row>
    <row r="554" spans="2:36" ht="15.75" thickBot="1" x14ac:dyDescent="0.3">
      <c r="B554" s="14" t="s">
        <v>59</v>
      </c>
      <c r="C554" s="14">
        <v>550</v>
      </c>
      <c r="D554" s="14">
        <v>550</v>
      </c>
      <c r="E554" s="44">
        <v>15.4</v>
      </c>
      <c r="F554" s="37">
        <f t="shared" si="196"/>
        <v>-0.2222222222222224</v>
      </c>
      <c r="G554" s="37">
        <f t="shared" si="197"/>
        <v>-0.80000000000000071</v>
      </c>
      <c r="I554" s="33">
        <f t="shared" si="179"/>
        <v>4.2777777777777777</v>
      </c>
      <c r="J554" s="34">
        <f t="shared" si="187"/>
        <v>-405.33333333333366</v>
      </c>
      <c r="K554" s="34">
        <f t="shared" si="188"/>
        <v>143.15</v>
      </c>
      <c r="L554" s="39">
        <f t="shared" si="189"/>
        <v>18.231674999999999</v>
      </c>
      <c r="M554" s="40">
        <f t="shared" si="190"/>
        <v>161.381675</v>
      </c>
      <c r="O554" s="45">
        <f t="shared" si="191"/>
        <v>690.35494305555551</v>
      </c>
      <c r="P554" s="46">
        <f t="shared" si="200"/>
        <v>0.69035494305555556</v>
      </c>
      <c r="Q554" s="42">
        <f t="shared" si="192"/>
        <v>-1.0435709828703716</v>
      </c>
      <c r="R554" s="46">
        <f t="shared" si="198"/>
        <v>0.51695788113694352</v>
      </c>
      <c r="S554" s="42">
        <f t="shared" si="193"/>
        <v>652.36116822916665</v>
      </c>
      <c r="T554" s="43">
        <f t="shared" si="199"/>
        <v>9.3583703451581762E-2</v>
      </c>
      <c r="U554" s="65"/>
      <c r="V554" s="58">
        <f t="shared" si="194"/>
        <v>0</v>
      </c>
      <c r="W554" s="58">
        <f t="shared" si="195"/>
        <v>405.33333333333366</v>
      </c>
      <c r="Y554" s="61">
        <f t="shared" si="180"/>
        <v>16689.037037037036</v>
      </c>
      <c r="Z554" s="61">
        <f t="shared" si="181"/>
        <v>16.689037037037036</v>
      </c>
      <c r="AA554" s="61">
        <f t="shared" si="182"/>
        <v>1482.7037037037062</v>
      </c>
      <c r="AB554" s="63">
        <f t="shared" si="183"/>
        <v>1.4827037037037063</v>
      </c>
      <c r="AD554" s="64">
        <f t="shared" si="184"/>
        <v>-1.4827037037037063</v>
      </c>
      <c r="AE554" s="64">
        <f t="shared" si="185"/>
        <v>9.3925576227430529E-2</v>
      </c>
      <c r="AJ554" s="36">
        <f t="shared" si="186"/>
        <v>631.06761475694452</v>
      </c>
    </row>
    <row r="555" spans="2:36" ht="15.75" thickBot="1" x14ac:dyDescent="0.3">
      <c r="B555" s="14" t="s">
        <v>59</v>
      </c>
      <c r="C555" s="14">
        <v>551</v>
      </c>
      <c r="D555" s="14">
        <v>551</v>
      </c>
      <c r="E555" s="44">
        <v>14.7</v>
      </c>
      <c r="F555" s="37">
        <f t="shared" si="196"/>
        <v>-0.15277777777777773</v>
      </c>
      <c r="G555" s="37">
        <f t="shared" si="197"/>
        <v>-0.54999999999999982</v>
      </c>
      <c r="I555" s="33">
        <f t="shared" si="179"/>
        <v>4.083333333333333</v>
      </c>
      <c r="J555" s="34">
        <f t="shared" si="187"/>
        <v>-278.66666666666657</v>
      </c>
      <c r="K555" s="34">
        <f t="shared" si="188"/>
        <v>143.15</v>
      </c>
      <c r="L555" s="39">
        <f t="shared" si="189"/>
        <v>16.611918749999994</v>
      </c>
      <c r="M555" s="40">
        <f t="shared" si="190"/>
        <v>159.76191875000001</v>
      </c>
      <c r="O555" s="45">
        <f t="shared" si="191"/>
        <v>652.36116822916665</v>
      </c>
      <c r="P555" s="46">
        <f t="shared" si="200"/>
        <v>0.65236116822916668</v>
      </c>
      <c r="Q555" s="42">
        <f t="shared" si="192"/>
        <v>-0.48552772065972177</v>
      </c>
      <c r="R555" s="46">
        <f t="shared" si="198"/>
        <v>0.51713909257256274</v>
      </c>
      <c r="S555" s="42">
        <f t="shared" si="193"/>
        <v>631.06761475694452</v>
      </c>
      <c r="T555" s="43">
        <f t="shared" si="199"/>
        <v>9.3759000011236465E-2</v>
      </c>
      <c r="U555" s="65"/>
      <c r="V555" s="58">
        <f t="shared" si="194"/>
        <v>0</v>
      </c>
      <c r="W555" s="58">
        <f t="shared" si="195"/>
        <v>278.66666666666657</v>
      </c>
      <c r="Y555" s="61">
        <f t="shared" si="180"/>
        <v>15206.33333333333</v>
      </c>
      <c r="Z555" s="61">
        <f t="shared" si="181"/>
        <v>15.20633333333333</v>
      </c>
      <c r="AA555" s="61">
        <f t="shared" si="182"/>
        <v>816.29629629628835</v>
      </c>
      <c r="AB555" s="63">
        <f t="shared" si="183"/>
        <v>0.8162962962962883</v>
      </c>
      <c r="AD555" s="64">
        <f t="shared" si="184"/>
        <v>-0.8162962962962883</v>
      </c>
      <c r="AE555" s="64">
        <f t="shared" si="185"/>
        <v>9.4086436873215634E-2</v>
      </c>
      <c r="AJ555" s="36">
        <f t="shared" si="186"/>
        <v>599.67437829861103</v>
      </c>
    </row>
    <row r="556" spans="2:36" ht="15.75" thickBot="1" x14ac:dyDescent="0.3">
      <c r="B556" s="14" t="s">
        <v>59</v>
      </c>
      <c r="C556" s="14">
        <v>552</v>
      </c>
      <c r="D556" s="14">
        <v>552</v>
      </c>
      <c r="E556" s="44">
        <v>14.3</v>
      </c>
      <c r="F556" s="37">
        <f t="shared" si="196"/>
        <v>-0.1388888888888889</v>
      </c>
      <c r="G556" s="37">
        <f t="shared" si="197"/>
        <v>-0.5</v>
      </c>
      <c r="I556" s="33">
        <f t="shared" si="179"/>
        <v>3.9722222222222228</v>
      </c>
      <c r="J556" s="34">
        <f t="shared" si="187"/>
        <v>-253.33333333333334</v>
      </c>
      <c r="K556" s="34">
        <f t="shared" si="188"/>
        <v>143.15</v>
      </c>
      <c r="L556" s="39">
        <f t="shared" si="189"/>
        <v>15.720168750000004</v>
      </c>
      <c r="M556" s="40">
        <f t="shared" si="190"/>
        <v>158.87016875</v>
      </c>
      <c r="O556" s="45">
        <f t="shared" si="191"/>
        <v>631.06761475694452</v>
      </c>
      <c r="P556" s="46">
        <f t="shared" si="200"/>
        <v>0.63106761475694451</v>
      </c>
      <c r="Q556" s="42">
        <f t="shared" si="192"/>
        <v>-0.3752286815393519</v>
      </c>
      <c r="R556" s="46">
        <f t="shared" si="198"/>
        <v>0.5173143891322175</v>
      </c>
      <c r="S556" s="42">
        <f t="shared" si="193"/>
        <v>599.67437829861103</v>
      </c>
      <c r="T556" s="43">
        <f t="shared" si="199"/>
        <v>9.3925576227430529E-2</v>
      </c>
      <c r="U556" s="65"/>
      <c r="V556" s="58">
        <f t="shared" si="194"/>
        <v>0</v>
      </c>
      <c r="W556" s="58">
        <f t="shared" si="195"/>
        <v>253.33333333333334</v>
      </c>
      <c r="Y556" s="61">
        <f t="shared" si="180"/>
        <v>14390.037037037042</v>
      </c>
      <c r="Z556" s="61">
        <f t="shared" si="181"/>
        <v>14.390037037037041</v>
      </c>
      <c r="AA556" s="61">
        <f t="shared" si="182"/>
        <v>1182.2222222222281</v>
      </c>
      <c r="AB556" s="63">
        <f t="shared" si="183"/>
        <v>1.1822222222222281</v>
      </c>
      <c r="AD556" s="64">
        <f t="shared" si="184"/>
        <v>-1.1822222222222281</v>
      </c>
      <c r="AE556" s="64">
        <f t="shared" si="185"/>
        <v>9.4244468277199039E-2</v>
      </c>
      <c r="AJ556" s="36">
        <f t="shared" si="186"/>
        <v>579.09832482638899</v>
      </c>
    </row>
    <row r="557" spans="2:36" ht="15.75" thickBot="1" x14ac:dyDescent="0.3">
      <c r="B557" s="14" t="s">
        <v>59</v>
      </c>
      <c r="C557" s="14">
        <v>553</v>
      </c>
      <c r="D557" s="14">
        <v>553</v>
      </c>
      <c r="E557" s="44">
        <v>13.7</v>
      </c>
      <c r="F557" s="37">
        <f t="shared" si="196"/>
        <v>-0.1388888888888889</v>
      </c>
      <c r="G557" s="37">
        <f t="shared" si="197"/>
        <v>-0.5</v>
      </c>
      <c r="I557" s="33">
        <f t="shared" si="179"/>
        <v>3.8055555555555554</v>
      </c>
      <c r="J557" s="34">
        <f t="shared" si="187"/>
        <v>-253.33333333333334</v>
      </c>
      <c r="K557" s="34">
        <f t="shared" si="188"/>
        <v>143.15</v>
      </c>
      <c r="L557" s="39">
        <f t="shared" si="189"/>
        <v>14.428668749999998</v>
      </c>
      <c r="M557" s="40">
        <f t="shared" si="190"/>
        <v>157.57866874999999</v>
      </c>
      <c r="O557" s="45">
        <f t="shared" si="191"/>
        <v>599.67437829861103</v>
      </c>
      <c r="P557" s="46">
        <f t="shared" si="200"/>
        <v>0.59967437829861103</v>
      </c>
      <c r="Q557" s="42">
        <f t="shared" si="192"/>
        <v>-0.36439969577546294</v>
      </c>
      <c r="R557" s="46">
        <f t="shared" si="198"/>
        <v>0.51748096534841159</v>
      </c>
      <c r="S557" s="42">
        <f t="shared" si="193"/>
        <v>579.09832482638899</v>
      </c>
      <c r="T557" s="43">
        <f t="shared" si="199"/>
        <v>9.4086436873215634E-2</v>
      </c>
      <c r="U557" s="65"/>
      <c r="V557" s="58">
        <f t="shared" si="194"/>
        <v>0</v>
      </c>
      <c r="W557" s="58">
        <f t="shared" si="195"/>
        <v>253.33333333333334</v>
      </c>
      <c r="Y557" s="61">
        <f t="shared" si="180"/>
        <v>13207.814814814814</v>
      </c>
      <c r="Z557" s="61">
        <f t="shared" si="181"/>
        <v>13.207814814814814</v>
      </c>
      <c r="AA557" s="61">
        <f t="shared" si="182"/>
        <v>759.99999999999818</v>
      </c>
      <c r="AB557" s="63">
        <f t="shared" si="183"/>
        <v>0.75999999999999823</v>
      </c>
      <c r="AD557" s="64">
        <f t="shared" si="184"/>
        <v>-0.75999999999999823</v>
      </c>
      <c r="AE557" s="64">
        <f t="shared" si="185"/>
        <v>9.4244468277199039E-2</v>
      </c>
      <c r="AJ557" s="36">
        <f t="shared" si="186"/>
        <v>568.91305434027777</v>
      </c>
    </row>
    <row r="558" spans="2:36" ht="15.75" thickBot="1" x14ac:dyDescent="0.3">
      <c r="B558" s="14" t="s">
        <v>59</v>
      </c>
      <c r="C558" s="14">
        <v>554</v>
      </c>
      <c r="D558" s="14">
        <v>554</v>
      </c>
      <c r="E558" s="44">
        <v>13.3</v>
      </c>
      <c r="F558" s="37">
        <f t="shared" si="196"/>
        <v>-8.3333333333333287E-2</v>
      </c>
      <c r="G558" s="37">
        <f t="shared" si="197"/>
        <v>-0.29999999999999982</v>
      </c>
      <c r="I558" s="33">
        <f t="shared" si="179"/>
        <v>3.6944444444444446</v>
      </c>
      <c r="J558" s="34">
        <f t="shared" si="187"/>
        <v>-151.99999999999991</v>
      </c>
      <c r="K558" s="34">
        <f t="shared" si="188"/>
        <v>143.15</v>
      </c>
      <c r="L558" s="39">
        <f t="shared" si="189"/>
        <v>13.59841875</v>
      </c>
      <c r="M558" s="40">
        <f t="shared" si="190"/>
        <v>156.74841875000001</v>
      </c>
      <c r="O558" s="45">
        <f t="shared" si="191"/>
        <v>579.09832482638899</v>
      </c>
      <c r="P558" s="46">
        <f t="shared" si="200"/>
        <v>0.57909832482638901</v>
      </c>
      <c r="Q558" s="42">
        <f t="shared" si="192"/>
        <v>1.7542769270833675E-2</v>
      </c>
      <c r="R558" s="46">
        <f t="shared" si="198"/>
        <v>0.51764182599419672</v>
      </c>
      <c r="S558" s="42">
        <f t="shared" si="193"/>
        <v>568.91305434027777</v>
      </c>
      <c r="T558" s="43">
        <f t="shared" si="199"/>
        <v>9.4244468277199039E-2</v>
      </c>
      <c r="U558" s="65"/>
      <c r="V558" s="58">
        <f t="shared" si="194"/>
        <v>0</v>
      </c>
      <c r="W558" s="58">
        <f t="shared" si="195"/>
        <v>151.99999999999991</v>
      </c>
      <c r="Y558" s="61">
        <f t="shared" si="180"/>
        <v>12447.814814814816</v>
      </c>
      <c r="Z558" s="61">
        <f t="shared" si="181"/>
        <v>12.447814814814816</v>
      </c>
      <c r="AA558" s="61">
        <f t="shared" si="182"/>
        <v>371.55555555555657</v>
      </c>
      <c r="AB558" s="63">
        <f t="shared" si="183"/>
        <v>0.37155555555555658</v>
      </c>
      <c r="AD558" s="64">
        <f t="shared" si="184"/>
        <v>-0.37155555555555658</v>
      </c>
      <c r="AE558" s="64">
        <f t="shared" si="185"/>
        <v>9.4244468277199039E-2</v>
      </c>
      <c r="AJ558" s="36" t="str">
        <f t="shared" si="186"/>
        <v/>
      </c>
    </row>
    <row r="559" spans="2:36" ht="15.75" thickBot="1" x14ac:dyDescent="0.3">
      <c r="B559" s="14" t="s">
        <v>59</v>
      </c>
      <c r="C559" s="14">
        <v>555</v>
      </c>
      <c r="D559" s="14">
        <v>555</v>
      </c>
      <c r="E559" s="44">
        <v>13.1</v>
      </c>
      <c r="F559" s="37">
        <f t="shared" si="196"/>
        <v>-2.7777777777777925E-2</v>
      </c>
      <c r="G559" s="37">
        <f t="shared" si="197"/>
        <v>-0.10000000000000053</v>
      </c>
      <c r="I559" s="33">
        <f t="shared" si="179"/>
        <v>3.6388888888888888</v>
      </c>
      <c r="J559" s="34">
        <f t="shared" si="187"/>
        <v>-50.666666666666934</v>
      </c>
      <c r="K559" s="34">
        <f t="shared" si="188"/>
        <v>143.15</v>
      </c>
      <c r="L559" s="39">
        <f t="shared" si="189"/>
        <v>13.19251875</v>
      </c>
      <c r="M559" s="40">
        <f t="shared" si="190"/>
        <v>156.34251875000001</v>
      </c>
      <c r="O559" s="45">
        <f t="shared" si="191"/>
        <v>568.91305434027777</v>
      </c>
      <c r="P559" s="46">
        <f t="shared" si="200"/>
        <v>0.56891305434027772</v>
      </c>
      <c r="Q559" s="42">
        <f t="shared" si="192"/>
        <v>0.38454268396990643</v>
      </c>
      <c r="R559" s="46">
        <f t="shared" si="198"/>
        <v>0.51779985739818013</v>
      </c>
      <c r="S559" s="42">
        <f t="shared" si="193"/>
        <v>0</v>
      </c>
      <c r="T559" s="43">
        <f t="shared" si="199"/>
        <v>9.4244468277199039E-2</v>
      </c>
      <c r="V559" s="58">
        <f t="shared" si="194"/>
        <v>0</v>
      </c>
      <c r="W559" s="58">
        <f t="shared" si="195"/>
        <v>50.666666666666934</v>
      </c>
      <c r="Y559" s="61">
        <f t="shared" si="180"/>
        <v>12076.259259259259</v>
      </c>
      <c r="Z559" s="61">
        <f t="shared" si="181"/>
        <v>12.07625925925926</v>
      </c>
      <c r="AA559" s="61">
        <f t="shared" si="182"/>
        <v>0</v>
      </c>
      <c r="AB559" s="63">
        <f t="shared" si="183"/>
        <v>0</v>
      </c>
      <c r="AD559" s="64">
        <f t="shared" si="184"/>
        <v>0</v>
      </c>
      <c r="AE559" s="64">
        <f t="shared" si="185"/>
        <v>9.4244468277199039E-2</v>
      </c>
      <c r="AJ559" s="36" t="str">
        <f t="shared" si="186"/>
        <v/>
      </c>
    </row>
    <row r="560" spans="2:36" ht="15.75" thickBot="1" x14ac:dyDescent="0.3">
      <c r="B560" s="14" t="s">
        <v>59</v>
      </c>
      <c r="C560" s="14">
        <v>556</v>
      </c>
      <c r="D560" s="14">
        <v>556</v>
      </c>
      <c r="E560" s="44">
        <v>13.1</v>
      </c>
      <c r="F560" s="37">
        <f t="shared" si="196"/>
        <v>2.7777777777777925E-2</v>
      </c>
      <c r="G560" s="37">
        <f t="shared" si="197"/>
        <v>0.10000000000000053</v>
      </c>
      <c r="I560" s="33">
        <f t="shared" si="179"/>
        <v>3.6388888888888888</v>
      </c>
      <c r="J560" s="34">
        <f t="shared" si="187"/>
        <v>50.666666666666934</v>
      </c>
      <c r="K560" s="34">
        <f t="shared" si="188"/>
        <v>143.15</v>
      </c>
      <c r="L560" s="39">
        <f t="shared" si="189"/>
        <v>13.19251875</v>
      </c>
      <c r="M560" s="40">
        <f t="shared" si="190"/>
        <v>207.00918541666695</v>
      </c>
      <c r="O560" s="45">
        <f t="shared" si="191"/>
        <v>753.28342471064923</v>
      </c>
      <c r="P560" s="46">
        <f t="shared" si="200"/>
        <v>0.75328342471064924</v>
      </c>
      <c r="Q560" s="42">
        <f t="shared" si="192"/>
        <v>0.75328342471064924</v>
      </c>
      <c r="R560" s="46">
        <f t="shared" si="198"/>
        <v>0.51800910279393308</v>
      </c>
      <c r="S560" s="42">
        <f t="shared" si="193"/>
        <v>0</v>
      </c>
      <c r="T560" s="43">
        <f t="shared" si="199"/>
        <v>9.4244468277199039E-2</v>
      </c>
      <c r="V560" s="58">
        <f t="shared" si="194"/>
        <v>50.666666666666934</v>
      </c>
      <c r="W560" s="58">
        <f t="shared" si="195"/>
        <v>0</v>
      </c>
      <c r="Y560" s="61">
        <f t="shared" si="180"/>
        <v>12076.259259259259</v>
      </c>
      <c r="Z560" s="61">
        <f t="shared" si="181"/>
        <v>12.07625925925926</v>
      </c>
      <c r="AA560" s="61">
        <f t="shared" si="182"/>
        <v>0</v>
      </c>
      <c r="AB560" s="63">
        <f t="shared" si="183"/>
        <v>0</v>
      </c>
      <c r="AD560" s="64">
        <f t="shared" si="184"/>
        <v>0</v>
      </c>
      <c r="AE560" s="64">
        <f t="shared" si="185"/>
        <v>9.4244468277199039E-2</v>
      </c>
      <c r="AJ560" s="36" t="str">
        <f t="shared" si="186"/>
        <v/>
      </c>
    </row>
    <row r="561" spans="2:36" ht="15.75" thickBot="1" x14ac:dyDescent="0.3">
      <c r="B561" s="14" t="s">
        <v>59</v>
      </c>
      <c r="C561" s="14">
        <v>557</v>
      </c>
      <c r="D561" s="14">
        <v>557</v>
      </c>
      <c r="E561" s="44">
        <v>13.3</v>
      </c>
      <c r="F561" s="37">
        <f t="shared" si="196"/>
        <v>9.7222222222222363E-2</v>
      </c>
      <c r="G561" s="37">
        <f t="shared" si="197"/>
        <v>0.35000000000000053</v>
      </c>
      <c r="I561" s="33">
        <f t="shared" si="179"/>
        <v>3.6944444444444446</v>
      </c>
      <c r="J561" s="34">
        <f t="shared" si="187"/>
        <v>177.3333333333336</v>
      </c>
      <c r="K561" s="34">
        <f t="shared" si="188"/>
        <v>143.15</v>
      </c>
      <c r="L561" s="39">
        <f t="shared" si="189"/>
        <v>13.59841875</v>
      </c>
      <c r="M561" s="40">
        <f t="shared" si="190"/>
        <v>334.08175208333364</v>
      </c>
      <c r="O561" s="45">
        <f t="shared" si="191"/>
        <v>1234.2464729745382</v>
      </c>
      <c r="P561" s="46">
        <f t="shared" si="200"/>
        <v>1.2342464729745382</v>
      </c>
      <c r="Q561" s="42">
        <f t="shared" si="192"/>
        <v>1.2342464729745379</v>
      </c>
      <c r="R561" s="46">
        <f t="shared" si="198"/>
        <v>0.51835194903642601</v>
      </c>
      <c r="S561" s="42">
        <f t="shared" si="193"/>
        <v>0</v>
      </c>
      <c r="T561" s="43">
        <f t="shared" si="199"/>
        <v>9.4244468277199039E-2</v>
      </c>
      <c r="V561" s="58">
        <f t="shared" si="194"/>
        <v>177.3333333333336</v>
      </c>
      <c r="W561" s="58">
        <f t="shared" si="195"/>
        <v>0</v>
      </c>
      <c r="Y561" s="61">
        <f t="shared" si="180"/>
        <v>12447.814814814816</v>
      </c>
      <c r="Z561" s="61">
        <f t="shared" si="181"/>
        <v>12.447814814814816</v>
      </c>
      <c r="AA561" s="61">
        <f t="shared" si="182"/>
        <v>0</v>
      </c>
      <c r="AB561" s="63">
        <f t="shared" si="183"/>
        <v>0</v>
      </c>
      <c r="AD561" s="64">
        <f t="shared" si="184"/>
        <v>0</v>
      </c>
      <c r="AE561" s="64">
        <f t="shared" si="185"/>
        <v>9.4244468277199039E-2</v>
      </c>
      <c r="AJ561" s="36" t="str">
        <f t="shared" si="186"/>
        <v/>
      </c>
    </row>
    <row r="562" spans="2:36" ht="15.75" thickBot="1" x14ac:dyDescent="0.3">
      <c r="B562" s="14" t="s">
        <v>59</v>
      </c>
      <c r="C562" s="14">
        <v>558</v>
      </c>
      <c r="D562" s="14">
        <v>558</v>
      </c>
      <c r="E562" s="44">
        <v>13.8</v>
      </c>
      <c r="F562" s="37">
        <f t="shared" si="196"/>
        <v>0.16666666666666657</v>
      </c>
      <c r="G562" s="37">
        <f t="shared" si="197"/>
        <v>0.59999999999999964</v>
      </c>
      <c r="I562" s="33">
        <f t="shared" si="179"/>
        <v>3.8333333333333335</v>
      </c>
      <c r="J562" s="34">
        <f t="shared" si="187"/>
        <v>303.99999999999983</v>
      </c>
      <c r="K562" s="34">
        <f t="shared" si="188"/>
        <v>143.15</v>
      </c>
      <c r="L562" s="39">
        <f t="shared" si="189"/>
        <v>14.640075000000001</v>
      </c>
      <c r="M562" s="40">
        <f t="shared" si="190"/>
        <v>461.79007499999983</v>
      </c>
      <c r="O562" s="45">
        <f t="shared" si="191"/>
        <v>1770.1952874999995</v>
      </c>
      <c r="P562" s="46">
        <f t="shared" si="200"/>
        <v>1.7701952874999995</v>
      </c>
      <c r="Q562" s="42">
        <f t="shared" si="192"/>
        <v>1.7701952874999998</v>
      </c>
      <c r="R562" s="46">
        <f t="shared" si="198"/>
        <v>0.5188436699496205</v>
      </c>
      <c r="S562" s="42">
        <f t="shared" si="193"/>
        <v>0</v>
      </c>
      <c r="T562" s="43">
        <f t="shared" si="199"/>
        <v>9.4244468277199039E-2</v>
      </c>
      <c r="V562" s="58">
        <f t="shared" si="194"/>
        <v>303.99999999999983</v>
      </c>
      <c r="W562" s="58">
        <f t="shared" si="195"/>
        <v>0</v>
      </c>
      <c r="Y562" s="61">
        <f t="shared" si="180"/>
        <v>13401.333333333336</v>
      </c>
      <c r="Z562" s="61">
        <f t="shared" si="181"/>
        <v>13.401333333333335</v>
      </c>
      <c r="AA562" s="61">
        <f t="shared" si="182"/>
        <v>0</v>
      </c>
      <c r="AB562" s="63">
        <f t="shared" si="183"/>
        <v>0</v>
      </c>
      <c r="AD562" s="64">
        <f t="shared" si="184"/>
        <v>0</v>
      </c>
      <c r="AE562" s="64">
        <f t="shared" si="185"/>
        <v>9.4244468277199039E-2</v>
      </c>
      <c r="AJ562" s="36" t="str">
        <f t="shared" si="186"/>
        <v/>
      </c>
    </row>
    <row r="563" spans="2:36" ht="15.75" thickBot="1" x14ac:dyDescent="0.3">
      <c r="B563" s="14" t="s">
        <v>59</v>
      </c>
      <c r="C563" s="14">
        <v>559</v>
      </c>
      <c r="D563" s="14">
        <v>559</v>
      </c>
      <c r="E563" s="44">
        <v>14.5</v>
      </c>
      <c r="F563" s="37">
        <f t="shared" si="196"/>
        <v>0.37499999999999989</v>
      </c>
      <c r="G563" s="37">
        <f t="shared" si="197"/>
        <v>1.3499999999999996</v>
      </c>
      <c r="I563" s="33">
        <f t="shared" si="179"/>
        <v>4.0277777777777777</v>
      </c>
      <c r="J563" s="34">
        <f t="shared" si="187"/>
        <v>683.99999999999977</v>
      </c>
      <c r="K563" s="34">
        <f t="shared" si="188"/>
        <v>143.15</v>
      </c>
      <c r="L563" s="39">
        <f t="shared" si="189"/>
        <v>16.162968750000001</v>
      </c>
      <c r="M563" s="40">
        <f t="shared" si="190"/>
        <v>843.31296874999975</v>
      </c>
      <c r="O563" s="45">
        <f t="shared" si="191"/>
        <v>3396.6772352430544</v>
      </c>
      <c r="P563" s="46">
        <f t="shared" si="200"/>
        <v>3.3966772352430543</v>
      </c>
      <c r="Q563" s="42">
        <f t="shared" si="192"/>
        <v>3.3966772352430543</v>
      </c>
      <c r="R563" s="46">
        <f t="shared" si="198"/>
        <v>0.51978719140385465</v>
      </c>
      <c r="S563" s="42">
        <f t="shared" si="193"/>
        <v>0</v>
      </c>
      <c r="T563" s="43">
        <f t="shared" si="199"/>
        <v>9.4244468277199039E-2</v>
      </c>
      <c r="V563" s="58">
        <f t="shared" si="194"/>
        <v>683.99999999999977</v>
      </c>
      <c r="W563" s="58">
        <f t="shared" si="195"/>
        <v>0</v>
      </c>
      <c r="Y563" s="61">
        <f t="shared" si="180"/>
        <v>14795.37037037037</v>
      </c>
      <c r="Z563" s="61">
        <f t="shared" si="181"/>
        <v>14.795370370370371</v>
      </c>
      <c r="AA563" s="61">
        <f t="shared" si="182"/>
        <v>0</v>
      </c>
      <c r="AB563" s="63">
        <f t="shared" si="183"/>
        <v>0</v>
      </c>
      <c r="AD563" s="64">
        <f t="shared" si="184"/>
        <v>0</v>
      </c>
      <c r="AE563" s="64">
        <f t="shared" si="185"/>
        <v>9.4244468277199039E-2</v>
      </c>
      <c r="AJ563" s="36" t="str">
        <f t="shared" si="186"/>
        <v/>
      </c>
    </row>
    <row r="564" spans="2:36" ht="15.75" thickBot="1" x14ac:dyDescent="0.3">
      <c r="B564" s="14" t="s">
        <v>59</v>
      </c>
      <c r="C564" s="14">
        <v>560</v>
      </c>
      <c r="D564" s="14">
        <v>560</v>
      </c>
      <c r="E564" s="44">
        <v>16.5</v>
      </c>
      <c r="F564" s="37">
        <f t="shared" si="196"/>
        <v>0.34722222222222221</v>
      </c>
      <c r="G564" s="37">
        <f t="shared" si="197"/>
        <v>1.25</v>
      </c>
      <c r="I564" s="33">
        <f t="shared" si="179"/>
        <v>4.5833333333333339</v>
      </c>
      <c r="J564" s="34">
        <f t="shared" si="187"/>
        <v>633.33333333333326</v>
      </c>
      <c r="K564" s="34">
        <f t="shared" si="188"/>
        <v>143.15</v>
      </c>
      <c r="L564" s="39">
        <f t="shared" si="189"/>
        <v>20.929218750000004</v>
      </c>
      <c r="M564" s="40">
        <f t="shared" si="190"/>
        <v>797.41255208333325</v>
      </c>
      <c r="O564" s="45">
        <f t="shared" si="191"/>
        <v>3654.8075303819446</v>
      </c>
      <c r="P564" s="46">
        <f t="shared" si="200"/>
        <v>3.6548075303819445</v>
      </c>
      <c r="Q564" s="42">
        <f t="shared" si="192"/>
        <v>3.6548075303819445</v>
      </c>
      <c r="R564" s="46">
        <f t="shared" si="198"/>
        <v>0.52080241571784969</v>
      </c>
      <c r="S564" s="42">
        <f t="shared" si="193"/>
        <v>0</v>
      </c>
      <c r="T564" s="43">
        <f t="shared" si="199"/>
        <v>9.4244468277199039E-2</v>
      </c>
      <c r="V564" s="58">
        <f t="shared" si="194"/>
        <v>633.33333333333326</v>
      </c>
      <c r="W564" s="58">
        <f t="shared" si="195"/>
        <v>0</v>
      </c>
      <c r="Y564" s="61">
        <f t="shared" si="180"/>
        <v>19158.333333333339</v>
      </c>
      <c r="Z564" s="61">
        <f t="shared" si="181"/>
        <v>19.158333333333339</v>
      </c>
      <c r="AA564" s="61">
        <f t="shared" si="182"/>
        <v>0</v>
      </c>
      <c r="AB564" s="63">
        <f t="shared" si="183"/>
        <v>0</v>
      </c>
      <c r="AD564" s="64">
        <f t="shared" si="184"/>
        <v>0</v>
      </c>
      <c r="AE564" s="64">
        <f t="shared" si="185"/>
        <v>9.4244468277199039E-2</v>
      </c>
      <c r="AJ564" s="36" t="str">
        <f t="shared" si="186"/>
        <v/>
      </c>
    </row>
    <row r="565" spans="2:36" ht="15.75" thickBot="1" x14ac:dyDescent="0.3">
      <c r="B565" s="14" t="s">
        <v>59</v>
      </c>
      <c r="C565" s="14">
        <v>561</v>
      </c>
      <c r="D565" s="14">
        <v>561</v>
      </c>
      <c r="E565" s="44">
        <v>17</v>
      </c>
      <c r="F565" s="37">
        <f t="shared" si="196"/>
        <v>6.9444444444444448E-2</v>
      </c>
      <c r="G565" s="37">
        <f t="shared" si="197"/>
        <v>0.25</v>
      </c>
      <c r="I565" s="33">
        <f t="shared" si="179"/>
        <v>4.7222222222222223</v>
      </c>
      <c r="J565" s="34">
        <f t="shared" si="187"/>
        <v>126.66666666666667</v>
      </c>
      <c r="K565" s="34">
        <f t="shared" si="188"/>
        <v>143.15</v>
      </c>
      <c r="L565" s="39">
        <f t="shared" si="189"/>
        <v>22.216874999999998</v>
      </c>
      <c r="M565" s="40">
        <f t="shared" si="190"/>
        <v>292.03354166666668</v>
      </c>
      <c r="O565" s="45">
        <f t="shared" si="191"/>
        <v>1379.0472800925927</v>
      </c>
      <c r="P565" s="46">
        <f t="shared" si="200"/>
        <v>1.3790472800925928</v>
      </c>
      <c r="Q565" s="42">
        <f t="shared" si="192"/>
        <v>1.3790472800925928</v>
      </c>
      <c r="R565" s="46">
        <f t="shared" si="198"/>
        <v>0.52118548440676427</v>
      </c>
      <c r="S565" s="42">
        <f t="shared" si="193"/>
        <v>0</v>
      </c>
      <c r="T565" s="43">
        <f t="shared" si="199"/>
        <v>9.4244468277199039E-2</v>
      </c>
      <c r="V565" s="58">
        <f t="shared" si="194"/>
        <v>126.66666666666667</v>
      </c>
      <c r="W565" s="58">
        <f t="shared" si="195"/>
        <v>0</v>
      </c>
      <c r="Y565" s="61">
        <f t="shared" si="180"/>
        <v>20337.037037037036</v>
      </c>
      <c r="Z565" s="61">
        <f t="shared" si="181"/>
        <v>20.337037037037035</v>
      </c>
      <c r="AA565" s="61">
        <f t="shared" si="182"/>
        <v>0</v>
      </c>
      <c r="AB565" s="63">
        <f t="shared" si="183"/>
        <v>0</v>
      </c>
      <c r="AD565" s="64">
        <f t="shared" si="184"/>
        <v>0</v>
      </c>
      <c r="AE565" s="64">
        <f t="shared" si="185"/>
        <v>9.443623353915892E-2</v>
      </c>
      <c r="AJ565" s="36" t="str">
        <f t="shared" si="186"/>
        <v/>
      </c>
    </row>
    <row r="566" spans="2:36" ht="15.75" thickBot="1" x14ac:dyDescent="0.3">
      <c r="B566" s="14" t="s">
        <v>59</v>
      </c>
      <c r="C566" s="14">
        <v>562</v>
      </c>
      <c r="D566" s="14">
        <v>562</v>
      </c>
      <c r="E566" s="44">
        <v>17</v>
      </c>
      <c r="F566" s="37">
        <f t="shared" si="196"/>
        <v>0</v>
      </c>
      <c r="G566" s="37">
        <f t="shared" si="197"/>
        <v>0</v>
      </c>
      <c r="I566" s="33">
        <f t="shared" si="179"/>
        <v>4.7222222222222223</v>
      </c>
      <c r="J566" s="34">
        <f t="shared" si="187"/>
        <v>0</v>
      </c>
      <c r="K566" s="34">
        <f t="shared" si="188"/>
        <v>143.15</v>
      </c>
      <c r="L566" s="39">
        <f t="shared" si="189"/>
        <v>22.216874999999998</v>
      </c>
      <c r="M566" s="40">
        <f t="shared" si="190"/>
        <v>165.36687499999999</v>
      </c>
      <c r="O566" s="45">
        <f t="shared" si="191"/>
        <v>780.89913194444443</v>
      </c>
      <c r="P566" s="46">
        <f t="shared" si="200"/>
        <v>0.78089913194444438</v>
      </c>
      <c r="Q566" s="42">
        <f t="shared" si="192"/>
        <v>0.78089913194444438</v>
      </c>
      <c r="R566" s="46">
        <f t="shared" si="198"/>
        <v>0.52140240083230438</v>
      </c>
      <c r="S566" s="42">
        <f t="shared" si="193"/>
        <v>0</v>
      </c>
      <c r="T566" s="43">
        <f t="shared" si="199"/>
        <v>9.4244468277199039E-2</v>
      </c>
      <c r="V566" s="58">
        <f t="shared" si="194"/>
        <v>0</v>
      </c>
      <c r="W566" s="58">
        <f t="shared" si="195"/>
        <v>0</v>
      </c>
      <c r="Y566" s="61">
        <f t="shared" si="180"/>
        <v>20337.037037037036</v>
      </c>
      <c r="Z566" s="61">
        <f t="shared" si="181"/>
        <v>20.337037037037035</v>
      </c>
      <c r="AA566" s="61">
        <f t="shared" si="182"/>
        <v>0</v>
      </c>
      <c r="AB566" s="63">
        <f t="shared" si="183"/>
        <v>0</v>
      </c>
      <c r="AD566" s="64">
        <f t="shared" si="184"/>
        <v>0</v>
      </c>
      <c r="AE566" s="64">
        <f t="shared" si="185"/>
        <v>9.4553904788339097E-2</v>
      </c>
      <c r="AJ566" s="36">
        <f t="shared" si="186"/>
        <v>690.35494305555551</v>
      </c>
    </row>
    <row r="567" spans="2:36" ht="15.75" thickBot="1" x14ac:dyDescent="0.3">
      <c r="B567" s="14" t="s">
        <v>59</v>
      </c>
      <c r="C567" s="14">
        <v>563</v>
      </c>
      <c r="D567" s="14">
        <v>563</v>
      </c>
      <c r="E567" s="44">
        <v>17</v>
      </c>
      <c r="F567" s="37">
        <f t="shared" si="196"/>
        <v>-0.22222222222222215</v>
      </c>
      <c r="G567" s="37">
        <f t="shared" si="197"/>
        <v>-0.79999999999999982</v>
      </c>
      <c r="I567" s="33">
        <f t="shared" si="179"/>
        <v>4.7222222222222223</v>
      </c>
      <c r="J567" s="34">
        <f t="shared" si="187"/>
        <v>-405.3333333333332</v>
      </c>
      <c r="K567" s="34">
        <f t="shared" si="188"/>
        <v>143.15</v>
      </c>
      <c r="L567" s="39">
        <f t="shared" si="189"/>
        <v>22.216874999999998</v>
      </c>
      <c r="M567" s="40">
        <f t="shared" si="190"/>
        <v>165.36687499999999</v>
      </c>
      <c r="O567" s="45">
        <f t="shared" si="191"/>
        <v>780.89913194444443</v>
      </c>
      <c r="P567" s="46">
        <f t="shared" si="200"/>
        <v>0.78089913194444438</v>
      </c>
      <c r="Q567" s="42">
        <f t="shared" si="192"/>
        <v>-1.1331749421296291</v>
      </c>
      <c r="R567" s="46">
        <f t="shared" si="198"/>
        <v>0.52161931725784449</v>
      </c>
      <c r="S567" s="42">
        <f t="shared" si="193"/>
        <v>690.35494305555551</v>
      </c>
      <c r="T567" s="43">
        <f t="shared" si="199"/>
        <v>9.443623353915892E-2</v>
      </c>
      <c r="V567" s="58">
        <f t="shared" si="194"/>
        <v>0</v>
      </c>
      <c r="W567" s="58">
        <f t="shared" si="195"/>
        <v>405.3333333333332</v>
      </c>
      <c r="Y567" s="61">
        <f t="shared" si="180"/>
        <v>20337.037037037036</v>
      </c>
      <c r="Z567" s="61">
        <f t="shared" si="181"/>
        <v>20.337037037037035</v>
      </c>
      <c r="AA567" s="61">
        <f t="shared" si="182"/>
        <v>3648</v>
      </c>
      <c r="AB567" s="63">
        <f t="shared" si="183"/>
        <v>3.6480000000000001</v>
      </c>
      <c r="AD567" s="64">
        <f t="shared" si="184"/>
        <v>-3.6480000000000001</v>
      </c>
      <c r="AE567" s="64">
        <f t="shared" si="185"/>
        <v>9.460757930685762E-2</v>
      </c>
      <c r="AJ567" s="36">
        <f t="shared" si="186"/>
        <v>423.61649704861117</v>
      </c>
    </row>
    <row r="568" spans="2:36" ht="15.75" thickBot="1" x14ac:dyDescent="0.3">
      <c r="B568" s="14" t="s">
        <v>59</v>
      </c>
      <c r="C568" s="14">
        <v>564</v>
      </c>
      <c r="D568" s="14">
        <v>564</v>
      </c>
      <c r="E568" s="44">
        <v>15.4</v>
      </c>
      <c r="F568" s="37">
        <f t="shared" si="196"/>
        <v>-0.95833333333333337</v>
      </c>
      <c r="G568" s="37">
        <f t="shared" si="197"/>
        <v>-3.45</v>
      </c>
      <c r="I568" s="33">
        <f t="shared" si="179"/>
        <v>4.2777777777777777</v>
      </c>
      <c r="J568" s="34">
        <f t="shared" si="187"/>
        <v>-1748</v>
      </c>
      <c r="K568" s="34">
        <f t="shared" si="188"/>
        <v>143.15</v>
      </c>
      <c r="L568" s="39">
        <f t="shared" si="189"/>
        <v>18.231674999999999</v>
      </c>
      <c r="M568" s="40">
        <f t="shared" si="190"/>
        <v>161.381675</v>
      </c>
      <c r="O568" s="45">
        <f t="shared" si="191"/>
        <v>690.35494305555551</v>
      </c>
      <c r="P568" s="46">
        <f t="shared" si="200"/>
        <v>0.69035494305555556</v>
      </c>
      <c r="Q568" s="42">
        <f t="shared" si="192"/>
        <v>-6.7872006124999995</v>
      </c>
      <c r="R568" s="46">
        <f t="shared" si="198"/>
        <v>0.52181108251980435</v>
      </c>
      <c r="S568" s="42">
        <f t="shared" si="193"/>
        <v>423.61649704861117</v>
      </c>
      <c r="T568" s="43">
        <f t="shared" si="199"/>
        <v>9.4553904788339097E-2</v>
      </c>
      <c r="V568" s="58">
        <f t="shared" si="194"/>
        <v>0</v>
      </c>
      <c r="W568" s="58">
        <f t="shared" si="195"/>
        <v>1748</v>
      </c>
      <c r="Y568" s="61">
        <f t="shared" si="180"/>
        <v>16689.037037037036</v>
      </c>
      <c r="Z568" s="61">
        <f t="shared" si="181"/>
        <v>16.689037037037036</v>
      </c>
      <c r="AA568" s="61">
        <f t="shared" si="182"/>
        <v>9510.5555555555547</v>
      </c>
      <c r="AB568" s="63">
        <f t="shared" si="183"/>
        <v>9.5105555555555554</v>
      </c>
      <c r="AD568" s="64">
        <f t="shared" si="184"/>
        <v>-9.5105555555555554</v>
      </c>
      <c r="AE568" s="64">
        <f t="shared" si="185"/>
        <v>9.460757930685762E-2</v>
      </c>
      <c r="AJ568" s="36">
        <f t="shared" si="186"/>
        <v>193.22826666666666</v>
      </c>
    </row>
    <row r="569" spans="2:36" ht="15.75" thickBot="1" x14ac:dyDescent="0.3">
      <c r="B569" s="14" t="s">
        <v>59</v>
      </c>
      <c r="C569" s="14">
        <v>565</v>
      </c>
      <c r="D569" s="14">
        <v>565</v>
      </c>
      <c r="E569" s="44">
        <v>10.1</v>
      </c>
      <c r="F569" s="37">
        <f t="shared" si="196"/>
        <v>-1.4722222222222223</v>
      </c>
      <c r="G569" s="37">
        <f t="shared" si="197"/>
        <v>-5.3000000000000007</v>
      </c>
      <c r="I569" s="33">
        <f t="shared" si="179"/>
        <v>2.8055555555555558</v>
      </c>
      <c r="J569" s="34">
        <f t="shared" si="187"/>
        <v>-2685.3333333333335</v>
      </c>
      <c r="K569" s="34">
        <f t="shared" si="188"/>
        <v>143.15</v>
      </c>
      <c r="L569" s="39">
        <f t="shared" si="189"/>
        <v>7.8420187500000011</v>
      </c>
      <c r="M569" s="40">
        <f t="shared" si="190"/>
        <v>150.99201875</v>
      </c>
      <c r="O569" s="45">
        <f t="shared" si="191"/>
        <v>423.61649704861117</v>
      </c>
      <c r="P569" s="46">
        <f t="shared" si="200"/>
        <v>0.42361649704861115</v>
      </c>
      <c r="Q569" s="42">
        <f t="shared" si="192"/>
        <v>-7.1102353548032413</v>
      </c>
      <c r="R569" s="46">
        <f t="shared" si="198"/>
        <v>0.52192875376898451</v>
      </c>
      <c r="S569" s="42">
        <f t="shared" si="193"/>
        <v>193.22826666666666</v>
      </c>
      <c r="T569" s="43">
        <f t="shared" si="199"/>
        <v>9.460757930685762E-2</v>
      </c>
      <c r="V569" s="58">
        <f t="shared" si="194"/>
        <v>0</v>
      </c>
      <c r="W569" s="58">
        <f t="shared" si="195"/>
        <v>2685.3333333333335</v>
      </c>
      <c r="Y569" s="61">
        <f t="shared" si="180"/>
        <v>7178.4814814814827</v>
      </c>
      <c r="Z569" s="61">
        <f t="shared" si="181"/>
        <v>7.1784814814814828</v>
      </c>
      <c r="AA569" s="61">
        <f t="shared" si="182"/>
        <v>5557.1481481481496</v>
      </c>
      <c r="AB569" s="63">
        <f t="shared" si="183"/>
        <v>5.5571481481481495</v>
      </c>
      <c r="AD569" s="64">
        <f t="shared" si="184"/>
        <v>-5.5571481481481495</v>
      </c>
      <c r="AE569" s="64">
        <f t="shared" si="185"/>
        <v>9.460757930685762E-2</v>
      </c>
      <c r="AJ569" s="36" t="str">
        <f t="shared" si="186"/>
        <v/>
      </c>
    </row>
    <row r="570" spans="2:36" ht="15.75" thickBot="1" x14ac:dyDescent="0.3">
      <c r="B570" s="14" t="s">
        <v>59</v>
      </c>
      <c r="C570" s="14">
        <v>566</v>
      </c>
      <c r="D570" s="14">
        <v>566</v>
      </c>
      <c r="E570" s="44">
        <v>4.8</v>
      </c>
      <c r="F570" s="37">
        <f t="shared" si="196"/>
        <v>-1.4027777777777777</v>
      </c>
      <c r="G570" s="37">
        <f t="shared" si="197"/>
        <v>-5.05</v>
      </c>
      <c r="I570" s="33">
        <f t="shared" si="179"/>
        <v>1.3333333333333333</v>
      </c>
      <c r="J570" s="34">
        <f t="shared" si="187"/>
        <v>-2558.6666666666665</v>
      </c>
      <c r="K570" s="34">
        <f t="shared" si="188"/>
        <v>143.15</v>
      </c>
      <c r="L570" s="39">
        <f t="shared" si="189"/>
        <v>1.7711999999999999</v>
      </c>
      <c r="M570" s="40">
        <f t="shared" si="190"/>
        <v>144.9212</v>
      </c>
      <c r="O570" s="45">
        <f t="shared" si="191"/>
        <v>193.22826666666666</v>
      </c>
      <c r="P570" s="46">
        <f t="shared" si="200"/>
        <v>0.19322826666666665</v>
      </c>
      <c r="Q570" s="42">
        <f t="shared" si="192"/>
        <v>-3.2183272888888883</v>
      </c>
      <c r="R570" s="46">
        <f t="shared" si="198"/>
        <v>0.52198242828750308</v>
      </c>
      <c r="S570" s="42">
        <f t="shared" si="193"/>
        <v>0</v>
      </c>
      <c r="T570" s="43">
        <f t="shared" si="199"/>
        <v>9.460757930685762E-2</v>
      </c>
      <c r="V570" s="58">
        <f t="shared" si="194"/>
        <v>0</v>
      </c>
      <c r="W570" s="58">
        <f t="shared" si="195"/>
        <v>2558.6666666666665</v>
      </c>
      <c r="Y570" s="61">
        <f t="shared" si="180"/>
        <v>1621.3333333333333</v>
      </c>
      <c r="Z570" s="61">
        <f t="shared" si="181"/>
        <v>1.6213333333333333</v>
      </c>
      <c r="AA570" s="61">
        <f t="shared" si="182"/>
        <v>1621.3333333333333</v>
      </c>
      <c r="AB570" s="63">
        <f t="shared" si="183"/>
        <v>1.6213333333333333</v>
      </c>
      <c r="AD570" s="64">
        <f t="shared" si="184"/>
        <v>-1.6213333333333333</v>
      </c>
      <c r="AE570" s="64">
        <f t="shared" si="185"/>
        <v>9.460757930685762E-2</v>
      </c>
      <c r="AJ570" s="36" t="str">
        <f t="shared" si="186"/>
        <v/>
      </c>
    </row>
    <row r="571" spans="2:36" ht="15.75" thickBot="1" x14ac:dyDescent="0.3">
      <c r="B571" s="14" t="s">
        <v>59</v>
      </c>
      <c r="C571" s="14">
        <v>567</v>
      </c>
      <c r="D571" s="14">
        <v>567</v>
      </c>
      <c r="E571" s="44">
        <v>0</v>
      </c>
      <c r="F571" s="37">
        <f t="shared" si="196"/>
        <v>-0.66666666666666663</v>
      </c>
      <c r="G571" s="37">
        <f t="shared" si="197"/>
        <v>-2.4</v>
      </c>
      <c r="I571" s="33">
        <f t="shared" si="179"/>
        <v>0</v>
      </c>
      <c r="J571" s="34">
        <f t="shared" si="187"/>
        <v>-1216</v>
      </c>
      <c r="K571" s="34">
        <f t="shared" si="188"/>
        <v>143.15</v>
      </c>
      <c r="L571" s="39">
        <f t="shared" si="189"/>
        <v>0</v>
      </c>
      <c r="M571" s="40">
        <f t="shared" si="190"/>
        <v>143.15</v>
      </c>
      <c r="O571" s="45">
        <f t="shared" si="191"/>
        <v>0</v>
      </c>
      <c r="P571" s="46">
        <f t="shared" si="200"/>
        <v>0</v>
      </c>
      <c r="Q571" s="42">
        <f t="shared" si="192"/>
        <v>0</v>
      </c>
      <c r="R571" s="46">
        <f t="shared" si="198"/>
        <v>0.52198242828750308</v>
      </c>
      <c r="S571" s="42">
        <f t="shared" si="193"/>
        <v>0</v>
      </c>
      <c r="T571" s="43">
        <f t="shared" si="199"/>
        <v>9.460757930685762E-2</v>
      </c>
      <c r="V571" s="58">
        <f t="shared" si="194"/>
        <v>0</v>
      </c>
      <c r="W571" s="58">
        <f t="shared" si="195"/>
        <v>1216</v>
      </c>
      <c r="Y571" s="61">
        <f t="shared" si="180"/>
        <v>0</v>
      </c>
      <c r="Z571" s="61">
        <f t="shared" si="181"/>
        <v>0</v>
      </c>
      <c r="AA571" s="61">
        <f t="shared" si="182"/>
        <v>0</v>
      </c>
      <c r="AB571" s="63">
        <f t="shared" si="183"/>
        <v>0</v>
      </c>
      <c r="AD571" s="64">
        <f t="shared" si="184"/>
        <v>0</v>
      </c>
      <c r="AE571" s="64">
        <f t="shared" si="185"/>
        <v>9.460757930685762E-2</v>
      </c>
      <c r="AJ571" s="36" t="str">
        <f t="shared" si="186"/>
        <v/>
      </c>
    </row>
    <row r="572" spans="2:36" ht="15.75" thickBot="1" x14ac:dyDescent="0.3">
      <c r="B572" s="14" t="s">
        <v>59</v>
      </c>
      <c r="C572" s="14">
        <v>568</v>
      </c>
      <c r="D572" s="14">
        <v>568</v>
      </c>
      <c r="E572" s="44">
        <v>0</v>
      </c>
      <c r="F572" s="37">
        <f t="shared" si="196"/>
        <v>0</v>
      </c>
      <c r="G572" s="37">
        <f t="shared" si="197"/>
        <v>0</v>
      </c>
      <c r="I572" s="33">
        <f t="shared" si="179"/>
        <v>0</v>
      </c>
      <c r="J572" s="34">
        <f t="shared" si="187"/>
        <v>0</v>
      </c>
      <c r="K572" s="34">
        <f t="shared" si="188"/>
        <v>143.15</v>
      </c>
      <c r="L572" s="39">
        <f t="shared" si="189"/>
        <v>0</v>
      </c>
      <c r="M572" s="40">
        <f t="shared" si="190"/>
        <v>143.15</v>
      </c>
      <c r="O572" s="45">
        <f t="shared" si="191"/>
        <v>0</v>
      </c>
      <c r="P572" s="46">
        <f t="shared" si="200"/>
        <v>0</v>
      </c>
      <c r="Q572" s="42">
        <f t="shared" si="192"/>
        <v>0</v>
      </c>
      <c r="R572" s="46">
        <f t="shared" si="198"/>
        <v>0.52198242828750308</v>
      </c>
      <c r="S572" s="42">
        <f t="shared" si="193"/>
        <v>0</v>
      </c>
      <c r="T572" s="43">
        <f t="shared" si="199"/>
        <v>9.460757930685762E-2</v>
      </c>
      <c r="V572" s="58">
        <f t="shared" si="194"/>
        <v>0</v>
      </c>
      <c r="W572" s="58">
        <f t="shared" si="195"/>
        <v>0</v>
      </c>
      <c r="Y572" s="61">
        <f t="shared" si="180"/>
        <v>0</v>
      </c>
      <c r="Z572" s="61">
        <f t="shared" si="181"/>
        <v>0</v>
      </c>
      <c r="AA572" s="61">
        <f t="shared" si="182"/>
        <v>0</v>
      </c>
      <c r="AB572" s="63">
        <f t="shared" si="183"/>
        <v>0</v>
      </c>
      <c r="AD572" s="64">
        <f t="shared" si="184"/>
        <v>0</v>
      </c>
      <c r="AE572" s="64">
        <f t="shared" si="185"/>
        <v>9.460757930685762E-2</v>
      </c>
      <c r="AJ572" s="36" t="str">
        <f t="shared" si="186"/>
        <v/>
      </c>
    </row>
    <row r="573" spans="2:36" ht="15.75" thickBot="1" x14ac:dyDescent="0.3">
      <c r="B573" s="14" t="s">
        <v>59</v>
      </c>
      <c r="C573" s="14">
        <v>569</v>
      </c>
      <c r="D573" s="14">
        <v>569</v>
      </c>
      <c r="E573" s="44">
        <v>0</v>
      </c>
      <c r="F573" s="37">
        <f t="shared" si="196"/>
        <v>0</v>
      </c>
      <c r="G573" s="37">
        <f t="shared" si="197"/>
        <v>0</v>
      </c>
      <c r="I573" s="33">
        <f t="shared" si="179"/>
        <v>0</v>
      </c>
      <c r="J573" s="34">
        <f t="shared" si="187"/>
        <v>0</v>
      </c>
      <c r="K573" s="34">
        <f t="shared" si="188"/>
        <v>143.15</v>
      </c>
      <c r="L573" s="39">
        <f t="shared" si="189"/>
        <v>0</v>
      </c>
      <c r="M573" s="40">
        <f t="shared" si="190"/>
        <v>143.15</v>
      </c>
      <c r="O573" s="45">
        <f t="shared" si="191"/>
        <v>0</v>
      </c>
      <c r="P573" s="46">
        <f t="shared" si="200"/>
        <v>0</v>
      </c>
      <c r="Q573" s="42">
        <f t="shared" si="192"/>
        <v>0</v>
      </c>
      <c r="R573" s="46">
        <f t="shared" si="198"/>
        <v>0.52198242828750308</v>
      </c>
      <c r="S573" s="42">
        <f t="shared" si="193"/>
        <v>0</v>
      </c>
      <c r="T573" s="43">
        <f t="shared" si="199"/>
        <v>9.460757930685762E-2</v>
      </c>
      <c r="V573" s="58">
        <f t="shared" si="194"/>
        <v>0</v>
      </c>
      <c r="W573" s="58">
        <f t="shared" si="195"/>
        <v>0</v>
      </c>
      <c r="Y573" s="61">
        <f t="shared" si="180"/>
        <v>0</v>
      </c>
      <c r="Z573" s="61">
        <f t="shared" si="181"/>
        <v>0</v>
      </c>
      <c r="AA573" s="61">
        <f t="shared" si="182"/>
        <v>0</v>
      </c>
      <c r="AB573" s="63">
        <f t="shared" si="183"/>
        <v>0</v>
      </c>
      <c r="AD573" s="64">
        <f t="shared" si="184"/>
        <v>0</v>
      </c>
      <c r="AE573" s="64">
        <f t="shared" si="185"/>
        <v>9.460757930685762E-2</v>
      </c>
      <c r="AJ573" s="36" t="str">
        <f t="shared" si="186"/>
        <v/>
      </c>
    </row>
    <row r="574" spans="2:36" ht="15.75" thickBot="1" x14ac:dyDescent="0.3">
      <c r="B574" s="14" t="s">
        <v>59</v>
      </c>
      <c r="C574" s="14">
        <v>570</v>
      </c>
      <c r="D574" s="14">
        <v>570</v>
      </c>
      <c r="E574" s="44">
        <v>0</v>
      </c>
      <c r="F574" s="37">
        <f t="shared" si="196"/>
        <v>0</v>
      </c>
      <c r="G574" s="37">
        <f t="shared" si="197"/>
        <v>0</v>
      </c>
      <c r="I574" s="33">
        <f t="shared" si="179"/>
        <v>0</v>
      </c>
      <c r="J574" s="34">
        <f t="shared" si="187"/>
        <v>0</v>
      </c>
      <c r="K574" s="34">
        <f t="shared" si="188"/>
        <v>143.15</v>
      </c>
      <c r="L574" s="39">
        <f t="shared" si="189"/>
        <v>0</v>
      </c>
      <c r="M574" s="40">
        <f t="shared" si="190"/>
        <v>143.15</v>
      </c>
      <c r="O574" s="45">
        <f t="shared" si="191"/>
        <v>0</v>
      </c>
      <c r="P574" s="46">
        <f t="shared" si="200"/>
        <v>0</v>
      </c>
      <c r="Q574" s="42">
        <f t="shared" si="192"/>
        <v>0</v>
      </c>
      <c r="R574" s="46">
        <f t="shared" si="198"/>
        <v>0.52198242828750308</v>
      </c>
      <c r="S574" s="42">
        <f t="shared" si="193"/>
        <v>0</v>
      </c>
      <c r="T574" s="43">
        <f t="shared" si="199"/>
        <v>9.460757930685762E-2</v>
      </c>
      <c r="V574" s="58">
        <f t="shared" si="194"/>
        <v>0</v>
      </c>
      <c r="W574" s="58">
        <f t="shared" si="195"/>
        <v>0</v>
      </c>
      <c r="Y574" s="61">
        <f t="shared" si="180"/>
        <v>0</v>
      </c>
      <c r="Z574" s="61">
        <f t="shared" si="181"/>
        <v>0</v>
      </c>
      <c r="AA574" s="61">
        <f t="shared" si="182"/>
        <v>0</v>
      </c>
      <c r="AB574" s="63">
        <f t="shared" si="183"/>
        <v>0</v>
      </c>
      <c r="AD574" s="64">
        <f t="shared" si="184"/>
        <v>0</v>
      </c>
      <c r="AE574" s="64">
        <f t="shared" si="185"/>
        <v>9.460757930685762E-2</v>
      </c>
      <c r="AJ574" s="36" t="str">
        <f t="shared" si="186"/>
        <v/>
      </c>
    </row>
    <row r="575" spans="2:36" ht="15.75" thickBot="1" x14ac:dyDescent="0.3">
      <c r="B575" s="14" t="s">
        <v>59</v>
      </c>
      <c r="C575" s="14">
        <v>571</v>
      </c>
      <c r="D575" s="14">
        <v>571</v>
      </c>
      <c r="E575" s="44">
        <v>0</v>
      </c>
      <c r="F575" s="37">
        <f t="shared" si="196"/>
        <v>0</v>
      </c>
      <c r="G575" s="37">
        <f t="shared" si="197"/>
        <v>0</v>
      </c>
      <c r="I575" s="33">
        <f t="shared" si="179"/>
        <v>0</v>
      </c>
      <c r="J575" s="34">
        <f t="shared" si="187"/>
        <v>0</v>
      </c>
      <c r="K575" s="34">
        <f t="shared" si="188"/>
        <v>143.15</v>
      </c>
      <c r="L575" s="39">
        <f t="shared" si="189"/>
        <v>0</v>
      </c>
      <c r="M575" s="40">
        <f t="shared" si="190"/>
        <v>143.15</v>
      </c>
      <c r="O575" s="45">
        <f t="shared" si="191"/>
        <v>0</v>
      </c>
      <c r="P575" s="46">
        <f t="shared" si="200"/>
        <v>0</v>
      </c>
      <c r="Q575" s="42">
        <f t="shared" si="192"/>
        <v>0</v>
      </c>
      <c r="R575" s="46">
        <f t="shared" si="198"/>
        <v>0.52198242828750308</v>
      </c>
      <c r="S575" s="42">
        <f t="shared" si="193"/>
        <v>0</v>
      </c>
      <c r="T575" s="43">
        <f t="shared" si="199"/>
        <v>9.460757930685762E-2</v>
      </c>
      <c r="V575" s="58">
        <f t="shared" si="194"/>
        <v>0</v>
      </c>
      <c r="W575" s="58">
        <f t="shared" si="195"/>
        <v>0</v>
      </c>
      <c r="Y575" s="61">
        <f t="shared" si="180"/>
        <v>0</v>
      </c>
      <c r="Z575" s="61">
        <f t="shared" si="181"/>
        <v>0</v>
      </c>
      <c r="AA575" s="61">
        <f t="shared" si="182"/>
        <v>0</v>
      </c>
      <c r="AB575" s="63">
        <f t="shared" si="183"/>
        <v>0</v>
      </c>
      <c r="AD575" s="64">
        <f t="shared" si="184"/>
        <v>0</v>
      </c>
      <c r="AE575" s="64">
        <f t="shared" si="185"/>
        <v>9.460757930685762E-2</v>
      </c>
      <c r="AJ575" s="36" t="str">
        <f t="shared" si="186"/>
        <v/>
      </c>
    </row>
    <row r="576" spans="2:36" ht="15.75" thickBot="1" x14ac:dyDescent="0.3">
      <c r="B576" s="14" t="s">
        <v>59</v>
      </c>
      <c r="C576" s="14">
        <v>572</v>
      </c>
      <c r="D576" s="14">
        <v>572</v>
      </c>
      <c r="E576" s="44">
        <v>0</v>
      </c>
      <c r="F576" s="37">
        <f t="shared" si="196"/>
        <v>0</v>
      </c>
      <c r="G576" s="37">
        <f t="shared" si="197"/>
        <v>0</v>
      </c>
      <c r="I576" s="33">
        <f t="shared" si="179"/>
        <v>0</v>
      </c>
      <c r="J576" s="34">
        <f t="shared" si="187"/>
        <v>0</v>
      </c>
      <c r="K576" s="34">
        <f t="shared" si="188"/>
        <v>143.15</v>
      </c>
      <c r="L576" s="39">
        <f t="shared" si="189"/>
        <v>0</v>
      </c>
      <c r="M576" s="40">
        <f t="shared" si="190"/>
        <v>143.15</v>
      </c>
      <c r="O576" s="45">
        <f t="shared" si="191"/>
        <v>0</v>
      </c>
      <c r="P576" s="46">
        <f t="shared" si="200"/>
        <v>0</v>
      </c>
      <c r="Q576" s="42">
        <f t="shared" si="192"/>
        <v>0</v>
      </c>
      <c r="R576" s="46">
        <f t="shared" si="198"/>
        <v>0.52198242828750308</v>
      </c>
      <c r="S576" s="42">
        <f t="shared" si="193"/>
        <v>0</v>
      </c>
      <c r="T576" s="43">
        <f t="shared" si="199"/>
        <v>9.460757930685762E-2</v>
      </c>
      <c r="V576" s="58">
        <f t="shared" si="194"/>
        <v>0</v>
      </c>
      <c r="W576" s="58">
        <f t="shared" si="195"/>
        <v>0</v>
      </c>
      <c r="Y576" s="61">
        <f t="shared" si="180"/>
        <v>0</v>
      </c>
      <c r="Z576" s="61">
        <f t="shared" si="181"/>
        <v>0</v>
      </c>
      <c r="AA576" s="61">
        <f t="shared" si="182"/>
        <v>0</v>
      </c>
      <c r="AB576" s="63">
        <f t="shared" si="183"/>
        <v>0</v>
      </c>
      <c r="AD576" s="64">
        <f t="shared" si="184"/>
        <v>0</v>
      </c>
      <c r="AE576" s="64">
        <f t="shared" si="185"/>
        <v>9.460757930685762E-2</v>
      </c>
      <c r="AJ576" s="36" t="str">
        <f t="shared" si="186"/>
        <v/>
      </c>
    </row>
    <row r="577" spans="2:36" ht="15.75" thickBot="1" x14ac:dyDescent="0.3">
      <c r="B577" s="14" t="s">
        <v>59</v>
      </c>
      <c r="C577" s="14">
        <v>573</v>
      </c>
      <c r="D577" s="14">
        <v>573</v>
      </c>
      <c r="E577" s="44">
        <v>0</v>
      </c>
      <c r="F577" s="37">
        <f t="shared" si="196"/>
        <v>0</v>
      </c>
      <c r="G577" s="37">
        <f t="shared" si="197"/>
        <v>0</v>
      </c>
      <c r="I577" s="33">
        <f t="shared" si="179"/>
        <v>0</v>
      </c>
      <c r="J577" s="34">
        <f t="shared" si="187"/>
        <v>0</v>
      </c>
      <c r="K577" s="34">
        <f t="shared" si="188"/>
        <v>143.15</v>
      </c>
      <c r="L577" s="39">
        <f t="shared" si="189"/>
        <v>0</v>
      </c>
      <c r="M577" s="40">
        <f t="shared" si="190"/>
        <v>143.15</v>
      </c>
      <c r="O577" s="45">
        <f t="shared" si="191"/>
        <v>0</v>
      </c>
      <c r="P577" s="46">
        <f t="shared" si="200"/>
        <v>0</v>
      </c>
      <c r="Q577" s="42">
        <f t="shared" si="192"/>
        <v>0</v>
      </c>
      <c r="R577" s="46">
        <f t="shared" si="198"/>
        <v>0.52198242828750308</v>
      </c>
      <c r="S577" s="42">
        <f t="shared" si="193"/>
        <v>0</v>
      </c>
      <c r="T577" s="43">
        <f t="shared" si="199"/>
        <v>9.460757930685762E-2</v>
      </c>
      <c r="V577" s="58">
        <f t="shared" si="194"/>
        <v>0</v>
      </c>
      <c r="W577" s="58">
        <f t="shared" si="195"/>
        <v>0</v>
      </c>
      <c r="Y577" s="61">
        <f t="shared" si="180"/>
        <v>0</v>
      </c>
      <c r="Z577" s="61">
        <f t="shared" si="181"/>
        <v>0</v>
      </c>
      <c r="AA577" s="61">
        <f t="shared" si="182"/>
        <v>0</v>
      </c>
      <c r="AB577" s="63">
        <f t="shared" si="183"/>
        <v>0</v>
      </c>
      <c r="AD577" s="64">
        <f t="shared" si="184"/>
        <v>0</v>
      </c>
      <c r="AE577" s="64">
        <f t="shared" si="185"/>
        <v>9.460757930685762E-2</v>
      </c>
      <c r="AJ577" s="36" t="str">
        <f t="shared" si="186"/>
        <v/>
      </c>
    </row>
    <row r="578" spans="2:36" ht="15.75" thickBot="1" x14ac:dyDescent="0.3">
      <c r="B578" s="14" t="s">
        <v>59</v>
      </c>
      <c r="C578" s="14">
        <v>574</v>
      </c>
      <c r="D578" s="14">
        <v>574</v>
      </c>
      <c r="E578" s="44">
        <v>0</v>
      </c>
      <c r="F578" s="37">
        <f t="shared" si="196"/>
        <v>0</v>
      </c>
      <c r="G578" s="37">
        <f t="shared" si="197"/>
        <v>0</v>
      </c>
      <c r="I578" s="33">
        <f t="shared" si="179"/>
        <v>0</v>
      </c>
      <c r="J578" s="34">
        <f t="shared" si="187"/>
        <v>0</v>
      </c>
      <c r="K578" s="34">
        <f t="shared" si="188"/>
        <v>143.15</v>
      </c>
      <c r="L578" s="39">
        <f t="shared" si="189"/>
        <v>0</v>
      </c>
      <c r="M578" s="40">
        <f t="shared" si="190"/>
        <v>143.15</v>
      </c>
      <c r="O578" s="45">
        <f t="shared" si="191"/>
        <v>0</v>
      </c>
      <c r="P578" s="46">
        <f t="shared" si="200"/>
        <v>0</v>
      </c>
      <c r="Q578" s="42">
        <f t="shared" si="192"/>
        <v>0</v>
      </c>
      <c r="R578" s="46">
        <f t="shared" si="198"/>
        <v>0.52198242828750308</v>
      </c>
      <c r="S578" s="42">
        <f t="shared" si="193"/>
        <v>0</v>
      </c>
      <c r="T578" s="43">
        <f t="shared" si="199"/>
        <v>9.460757930685762E-2</v>
      </c>
      <c r="V578" s="58">
        <f t="shared" si="194"/>
        <v>0</v>
      </c>
      <c r="W578" s="58">
        <f t="shared" si="195"/>
        <v>0</v>
      </c>
      <c r="Y578" s="61">
        <f t="shared" si="180"/>
        <v>0</v>
      </c>
      <c r="Z578" s="61">
        <f t="shared" si="181"/>
        <v>0</v>
      </c>
      <c r="AA578" s="61">
        <f t="shared" si="182"/>
        <v>0</v>
      </c>
      <c r="AB578" s="63">
        <f t="shared" si="183"/>
        <v>0</v>
      </c>
      <c r="AD578" s="64">
        <f t="shared" si="184"/>
        <v>0</v>
      </c>
      <c r="AE578" s="64">
        <f t="shared" si="185"/>
        <v>9.460757930685762E-2</v>
      </c>
      <c r="AJ578" s="36" t="str">
        <f t="shared" si="186"/>
        <v/>
      </c>
    </row>
    <row r="579" spans="2:36" ht="15.75" thickBot="1" x14ac:dyDescent="0.3">
      <c r="B579" s="14" t="s">
        <v>59</v>
      </c>
      <c r="C579" s="14">
        <v>575</v>
      </c>
      <c r="D579" s="14">
        <v>575</v>
      </c>
      <c r="E579" s="44">
        <v>0</v>
      </c>
      <c r="F579" s="37">
        <f t="shared" si="196"/>
        <v>0</v>
      </c>
      <c r="G579" s="37">
        <f t="shared" si="197"/>
        <v>0</v>
      </c>
      <c r="I579" s="33">
        <f t="shared" si="179"/>
        <v>0</v>
      </c>
      <c r="J579" s="34">
        <f t="shared" si="187"/>
        <v>0</v>
      </c>
      <c r="K579" s="34">
        <f t="shared" si="188"/>
        <v>143.15</v>
      </c>
      <c r="L579" s="39">
        <f t="shared" si="189"/>
        <v>0</v>
      </c>
      <c r="M579" s="40">
        <f t="shared" si="190"/>
        <v>143.15</v>
      </c>
      <c r="O579" s="45">
        <f t="shared" si="191"/>
        <v>0</v>
      </c>
      <c r="P579" s="46">
        <f t="shared" si="200"/>
        <v>0</v>
      </c>
      <c r="Q579" s="42">
        <f t="shared" si="192"/>
        <v>0</v>
      </c>
      <c r="R579" s="46">
        <f t="shared" si="198"/>
        <v>0.52198242828750308</v>
      </c>
      <c r="S579" s="42">
        <f t="shared" si="193"/>
        <v>0</v>
      </c>
      <c r="T579" s="43">
        <f t="shared" si="199"/>
        <v>9.460757930685762E-2</v>
      </c>
      <c r="V579" s="58">
        <f t="shared" si="194"/>
        <v>0</v>
      </c>
      <c r="W579" s="58">
        <f t="shared" si="195"/>
        <v>0</v>
      </c>
      <c r="Y579" s="61">
        <f t="shared" si="180"/>
        <v>0</v>
      </c>
      <c r="Z579" s="61">
        <f t="shared" si="181"/>
        <v>0</v>
      </c>
      <c r="AA579" s="61">
        <f t="shared" si="182"/>
        <v>0</v>
      </c>
      <c r="AB579" s="63">
        <f t="shared" si="183"/>
        <v>0</v>
      </c>
      <c r="AD579" s="64">
        <f t="shared" si="184"/>
        <v>0</v>
      </c>
      <c r="AE579" s="64">
        <f t="shared" si="185"/>
        <v>9.460757930685762E-2</v>
      </c>
      <c r="AJ579" s="36" t="str">
        <f t="shared" si="186"/>
        <v/>
      </c>
    </row>
    <row r="580" spans="2:36" ht="15.75" thickBot="1" x14ac:dyDescent="0.3">
      <c r="B580" s="14" t="s">
        <v>59</v>
      </c>
      <c r="C580" s="14">
        <v>576</v>
      </c>
      <c r="D580" s="14">
        <v>576</v>
      </c>
      <c r="E580" s="44">
        <v>0</v>
      </c>
      <c r="F580" s="37">
        <f t="shared" si="196"/>
        <v>0</v>
      </c>
      <c r="G580" s="37">
        <f t="shared" si="197"/>
        <v>0</v>
      </c>
      <c r="I580" s="33">
        <f t="shared" ref="I580:I643" si="201">E580*(1000/3600)</f>
        <v>0</v>
      </c>
      <c r="J580" s="34">
        <f t="shared" si="187"/>
        <v>0</v>
      </c>
      <c r="K580" s="34">
        <f t="shared" si="188"/>
        <v>143.15</v>
      </c>
      <c r="L580" s="39">
        <f t="shared" si="189"/>
        <v>0</v>
      </c>
      <c r="M580" s="40">
        <f t="shared" si="190"/>
        <v>143.15</v>
      </c>
      <c r="O580" s="45">
        <f t="shared" si="191"/>
        <v>0</v>
      </c>
      <c r="P580" s="46">
        <f t="shared" si="200"/>
        <v>0</v>
      </c>
      <c r="Q580" s="42">
        <f t="shared" si="192"/>
        <v>0</v>
      </c>
      <c r="R580" s="46">
        <f t="shared" si="198"/>
        <v>0.52198242828750308</v>
      </c>
      <c r="S580" s="42">
        <f t="shared" si="193"/>
        <v>0</v>
      </c>
      <c r="T580" s="43">
        <f t="shared" si="199"/>
        <v>9.460757930685762E-2</v>
      </c>
      <c r="V580" s="58">
        <f t="shared" si="194"/>
        <v>0</v>
      </c>
      <c r="W580" s="58">
        <f t="shared" si="195"/>
        <v>0</v>
      </c>
      <c r="Y580" s="61">
        <f t="shared" ref="Y580:Y643" si="202">0.5*1824*(I580^2)</f>
        <v>0</v>
      </c>
      <c r="Z580" s="61">
        <f t="shared" ref="Z580:Z643" si="203">Y580/1000</f>
        <v>0</v>
      </c>
      <c r="AA580" s="61">
        <f t="shared" ref="AA580:AA643" si="204">IF(I581&lt;I580,Y580-Y581, 0 )</f>
        <v>0</v>
      </c>
      <c r="AB580" s="63">
        <f t="shared" ref="AB580:AB643" si="205">AA580/1000</f>
        <v>0</v>
      </c>
      <c r="AD580" s="64">
        <f t="shared" ref="AD580:AD643" si="206">IF(I581 &lt;I580, (Y581-Y580) / (C581-C580), 0) / 1000</f>
        <v>0</v>
      </c>
      <c r="AE580" s="64">
        <f t="shared" ref="AE580:AE643" si="207" xml:space="preserve"> T581 + ((S582*(C582-C581))/(3600*1000))</f>
        <v>9.460757930685762E-2</v>
      </c>
      <c r="AJ580" s="36" t="str">
        <f t="shared" ref="AJ580:AJ643" si="208">IF(AND(I582 &lt; I581, I582 &lt;&gt; 0), ABS(M582 * I582), "")</f>
        <v/>
      </c>
    </row>
    <row r="581" spans="2:36" ht="15.75" thickBot="1" x14ac:dyDescent="0.3">
      <c r="B581" s="14" t="s">
        <v>59</v>
      </c>
      <c r="C581" s="14">
        <v>577</v>
      </c>
      <c r="D581" s="14">
        <v>577</v>
      </c>
      <c r="E581" s="44">
        <v>0</v>
      </c>
      <c r="F581" s="37">
        <f t="shared" si="196"/>
        <v>0</v>
      </c>
      <c r="G581" s="37">
        <f t="shared" si="197"/>
        <v>0</v>
      </c>
      <c r="I581" s="33">
        <f t="shared" si="201"/>
        <v>0</v>
      </c>
      <c r="J581" s="34">
        <f t="shared" ref="J581:J644" si="209">1824*F581</f>
        <v>0</v>
      </c>
      <c r="K581" s="34">
        <f t="shared" ref="K581:K644" si="210">143.15</f>
        <v>143.15</v>
      </c>
      <c r="L581" s="39">
        <f t="shared" ref="L581:L644" si="211">(0.5*1.23)*0.4*4.05*(I581^2)</f>
        <v>0</v>
      </c>
      <c r="M581" s="40">
        <f t="shared" ref="M581:M644" si="212">IF(J581 &gt;= 0, K581 + L581 + J581, K581 + L581)</f>
        <v>143.15</v>
      </c>
      <c r="O581" s="45">
        <f t="shared" ref="O581:O644" si="213">M581*I581</f>
        <v>0</v>
      </c>
      <c r="P581" s="46">
        <f t="shared" si="200"/>
        <v>0</v>
      </c>
      <c r="Q581" s="42">
        <f t="shared" ref="Q581:Q644" si="214">((J581+K581+L581)*I581)/1000</f>
        <v>0</v>
      </c>
      <c r="R581" s="46">
        <f t="shared" si="198"/>
        <v>0.52198242828750308</v>
      </c>
      <c r="S581" s="42">
        <f t="shared" ref="S581:S644" si="215">IF(I582 &lt; I581, ABS(M582 * I582), 0)</f>
        <v>0</v>
      </c>
      <c r="T581" s="43">
        <f t="shared" si="199"/>
        <v>9.460757930685762E-2</v>
      </c>
      <c r="V581" s="58">
        <f t="shared" ref="V581:V644" si="216">IF(J581&gt;0, J581, 0)</f>
        <v>0</v>
      </c>
      <c r="W581" s="58">
        <f t="shared" ref="W581:W644" si="217">IF(J581&lt;0, -J581, 0)</f>
        <v>0</v>
      </c>
      <c r="Y581" s="61">
        <f t="shared" si="202"/>
        <v>0</v>
      </c>
      <c r="Z581" s="61">
        <f t="shared" si="203"/>
        <v>0</v>
      </c>
      <c r="AA581" s="61">
        <f t="shared" si="204"/>
        <v>0</v>
      </c>
      <c r="AB581" s="63">
        <f t="shared" si="205"/>
        <v>0</v>
      </c>
      <c r="AD581" s="64">
        <f t="shared" si="206"/>
        <v>0</v>
      </c>
      <c r="AE581" s="64">
        <f t="shared" si="207"/>
        <v>9.460757930685762E-2</v>
      </c>
      <c r="AJ581" s="36" t="str">
        <f t="shared" si="208"/>
        <v/>
      </c>
    </row>
    <row r="582" spans="2:36" ht="15.75" thickBot="1" x14ac:dyDescent="0.3">
      <c r="B582" s="14" t="s">
        <v>59</v>
      </c>
      <c r="C582" s="14">
        <v>578</v>
      </c>
      <c r="D582" s="14">
        <v>578</v>
      </c>
      <c r="E582" s="44">
        <v>0</v>
      </c>
      <c r="F582" s="37">
        <f t="shared" ref="F582:F645" si="218">($E583-$E581)/2/3.6</f>
        <v>0</v>
      </c>
      <c r="G582" s="37">
        <f t="shared" ref="G582:G645" si="219">($E583-$E581)/2</f>
        <v>0</v>
      </c>
      <c r="I582" s="33">
        <f t="shared" si="201"/>
        <v>0</v>
      </c>
      <c r="J582" s="34">
        <f t="shared" si="209"/>
        <v>0</v>
      </c>
      <c r="K582" s="34">
        <f t="shared" si="210"/>
        <v>143.15</v>
      </c>
      <c r="L582" s="39">
        <f t="shared" si="211"/>
        <v>0</v>
      </c>
      <c r="M582" s="40">
        <f t="shared" si="212"/>
        <v>143.15</v>
      </c>
      <c r="O582" s="45">
        <f t="shared" si="213"/>
        <v>0</v>
      </c>
      <c r="P582" s="46">
        <f t="shared" si="200"/>
        <v>0</v>
      </c>
      <c r="Q582" s="42">
        <f t="shared" si="214"/>
        <v>0</v>
      </c>
      <c r="R582" s="46">
        <f t="shared" ref="R582:R645" si="220" xml:space="preserve"> R581 + P582 * ((C582 - C581) / 3600)</f>
        <v>0.52198242828750308</v>
      </c>
      <c r="S582" s="42">
        <f t="shared" si="215"/>
        <v>0</v>
      </c>
      <c r="T582" s="43">
        <f t="shared" ref="T582:T645" si="221">T581 + (S582 / 1000 * (C582 - C581) / 3600)</f>
        <v>9.460757930685762E-2</v>
      </c>
      <c r="V582" s="58">
        <f t="shared" si="216"/>
        <v>0</v>
      </c>
      <c r="W582" s="58">
        <f t="shared" si="217"/>
        <v>0</v>
      </c>
      <c r="Y582" s="61">
        <f t="shared" si="202"/>
        <v>0</v>
      </c>
      <c r="Z582" s="61">
        <f t="shared" si="203"/>
        <v>0</v>
      </c>
      <c r="AA582" s="61">
        <f t="shared" si="204"/>
        <v>0</v>
      </c>
      <c r="AB582" s="63">
        <f t="shared" si="205"/>
        <v>0</v>
      </c>
      <c r="AD582" s="64">
        <f t="shared" si="206"/>
        <v>0</v>
      </c>
      <c r="AE582" s="64">
        <f t="shared" si="207"/>
        <v>9.460757930685762E-2</v>
      </c>
      <c r="AJ582" s="36" t="str">
        <f t="shared" si="208"/>
        <v/>
      </c>
    </row>
    <row r="583" spans="2:36" ht="15.75" thickBot="1" x14ac:dyDescent="0.3">
      <c r="B583" s="14" t="s">
        <v>59</v>
      </c>
      <c r="C583" s="14">
        <v>579</v>
      </c>
      <c r="D583" s="14">
        <v>579</v>
      </c>
      <c r="E583" s="44">
        <v>0</v>
      </c>
      <c r="F583" s="37">
        <f t="shared" si="218"/>
        <v>0</v>
      </c>
      <c r="G583" s="37">
        <f t="shared" si="219"/>
        <v>0</v>
      </c>
      <c r="I583" s="33">
        <f t="shared" si="201"/>
        <v>0</v>
      </c>
      <c r="J583" s="34">
        <f t="shared" si="209"/>
        <v>0</v>
      </c>
      <c r="K583" s="34">
        <f t="shared" si="210"/>
        <v>143.15</v>
      </c>
      <c r="L583" s="39">
        <f t="shared" si="211"/>
        <v>0</v>
      </c>
      <c r="M583" s="40">
        <f t="shared" si="212"/>
        <v>143.15</v>
      </c>
      <c r="O583" s="45">
        <f t="shared" si="213"/>
        <v>0</v>
      </c>
      <c r="P583" s="46">
        <f t="shared" ref="P583:P646" si="222">O583/1000</f>
        <v>0</v>
      </c>
      <c r="Q583" s="42">
        <f t="shared" si="214"/>
        <v>0</v>
      </c>
      <c r="R583" s="46">
        <f t="shared" si="220"/>
        <v>0.52198242828750308</v>
      </c>
      <c r="S583" s="42">
        <f t="shared" si="215"/>
        <v>0</v>
      </c>
      <c r="T583" s="43">
        <f t="shared" si="221"/>
        <v>9.460757930685762E-2</v>
      </c>
      <c r="V583" s="58">
        <f t="shared" si="216"/>
        <v>0</v>
      </c>
      <c r="W583" s="58">
        <f t="shared" si="217"/>
        <v>0</v>
      </c>
      <c r="Y583" s="61">
        <f t="shared" si="202"/>
        <v>0</v>
      </c>
      <c r="Z583" s="61">
        <f t="shared" si="203"/>
        <v>0</v>
      </c>
      <c r="AA583" s="61">
        <f t="shared" si="204"/>
        <v>0</v>
      </c>
      <c r="AB583" s="63">
        <f t="shared" si="205"/>
        <v>0</v>
      </c>
      <c r="AD583" s="64">
        <f t="shared" si="206"/>
        <v>0</v>
      </c>
      <c r="AE583" s="64">
        <f t="shared" si="207"/>
        <v>9.460757930685762E-2</v>
      </c>
      <c r="AJ583" s="36" t="str">
        <f t="shared" si="208"/>
        <v/>
      </c>
    </row>
    <row r="584" spans="2:36" ht="15.75" thickBot="1" x14ac:dyDescent="0.3">
      <c r="B584" s="14" t="s">
        <v>59</v>
      </c>
      <c r="C584" s="14">
        <v>580</v>
      </c>
      <c r="D584" s="14">
        <v>580</v>
      </c>
      <c r="E584" s="44">
        <v>0</v>
      </c>
      <c r="F584" s="37">
        <f t="shared" si="218"/>
        <v>0</v>
      </c>
      <c r="G584" s="37">
        <f t="shared" si="219"/>
        <v>0</v>
      </c>
      <c r="I584" s="33">
        <f t="shared" si="201"/>
        <v>0</v>
      </c>
      <c r="J584" s="34">
        <f t="shared" si="209"/>
        <v>0</v>
      </c>
      <c r="K584" s="34">
        <f t="shared" si="210"/>
        <v>143.15</v>
      </c>
      <c r="L584" s="39">
        <f t="shared" si="211"/>
        <v>0</v>
      </c>
      <c r="M584" s="40">
        <f t="shared" si="212"/>
        <v>143.15</v>
      </c>
      <c r="O584" s="45">
        <f t="shared" si="213"/>
        <v>0</v>
      </c>
      <c r="P584" s="46">
        <f t="shared" si="222"/>
        <v>0</v>
      </c>
      <c r="Q584" s="42">
        <f t="shared" si="214"/>
        <v>0</v>
      </c>
      <c r="R584" s="46">
        <f t="shared" si="220"/>
        <v>0.52198242828750308</v>
      </c>
      <c r="S584" s="42">
        <f t="shared" si="215"/>
        <v>0</v>
      </c>
      <c r="T584" s="43">
        <f t="shared" si="221"/>
        <v>9.460757930685762E-2</v>
      </c>
      <c r="V584" s="58">
        <f t="shared" si="216"/>
        <v>0</v>
      </c>
      <c r="W584" s="58">
        <f t="shared" si="217"/>
        <v>0</v>
      </c>
      <c r="Y584" s="61">
        <f t="shared" si="202"/>
        <v>0</v>
      </c>
      <c r="Z584" s="61">
        <f t="shared" si="203"/>
        <v>0</v>
      </c>
      <c r="AA584" s="61">
        <f t="shared" si="204"/>
        <v>0</v>
      </c>
      <c r="AB584" s="63">
        <f t="shared" si="205"/>
        <v>0</v>
      </c>
      <c r="AD584" s="64">
        <f t="shared" si="206"/>
        <v>0</v>
      </c>
      <c r="AE584" s="64">
        <f t="shared" si="207"/>
        <v>9.460757930685762E-2</v>
      </c>
      <c r="AJ584" s="36" t="str">
        <f t="shared" si="208"/>
        <v/>
      </c>
    </row>
    <row r="585" spans="2:36" ht="15.75" thickBot="1" x14ac:dyDescent="0.3">
      <c r="B585" s="14" t="s">
        <v>59</v>
      </c>
      <c r="C585" s="14">
        <v>581</v>
      </c>
      <c r="D585" s="14">
        <v>581</v>
      </c>
      <c r="E585" s="44">
        <v>0</v>
      </c>
      <c r="F585" s="37">
        <f t="shared" si="218"/>
        <v>0</v>
      </c>
      <c r="G585" s="37">
        <f t="shared" si="219"/>
        <v>0</v>
      </c>
      <c r="I585" s="33">
        <f t="shared" si="201"/>
        <v>0</v>
      </c>
      <c r="J585" s="34">
        <f t="shared" si="209"/>
        <v>0</v>
      </c>
      <c r="K585" s="34">
        <f t="shared" si="210"/>
        <v>143.15</v>
      </c>
      <c r="L585" s="39">
        <f t="shared" si="211"/>
        <v>0</v>
      </c>
      <c r="M585" s="40">
        <f t="shared" si="212"/>
        <v>143.15</v>
      </c>
      <c r="O585" s="45">
        <f t="shared" si="213"/>
        <v>0</v>
      </c>
      <c r="P585" s="46">
        <f t="shared" si="222"/>
        <v>0</v>
      </c>
      <c r="Q585" s="42">
        <f t="shared" si="214"/>
        <v>0</v>
      </c>
      <c r="R585" s="46">
        <f t="shared" si="220"/>
        <v>0.52198242828750308</v>
      </c>
      <c r="S585" s="42">
        <f t="shared" si="215"/>
        <v>0</v>
      </c>
      <c r="T585" s="43">
        <f t="shared" si="221"/>
        <v>9.460757930685762E-2</v>
      </c>
      <c r="V585" s="58">
        <f t="shared" si="216"/>
        <v>0</v>
      </c>
      <c r="W585" s="58">
        <f t="shared" si="217"/>
        <v>0</v>
      </c>
      <c r="Y585" s="61">
        <f t="shared" si="202"/>
        <v>0</v>
      </c>
      <c r="Z585" s="61">
        <f t="shared" si="203"/>
        <v>0</v>
      </c>
      <c r="AA585" s="61">
        <f t="shared" si="204"/>
        <v>0</v>
      </c>
      <c r="AB585" s="63">
        <f t="shared" si="205"/>
        <v>0</v>
      </c>
      <c r="AD585" s="64">
        <f t="shared" si="206"/>
        <v>0</v>
      </c>
      <c r="AE585" s="64">
        <f t="shared" si="207"/>
        <v>9.460757930685762E-2</v>
      </c>
      <c r="AJ585" s="36" t="str">
        <f t="shared" si="208"/>
        <v/>
      </c>
    </row>
    <row r="586" spans="2:36" ht="15.75" thickBot="1" x14ac:dyDescent="0.3">
      <c r="B586" s="14" t="s">
        <v>59</v>
      </c>
      <c r="C586" s="14">
        <v>582</v>
      </c>
      <c r="D586" s="14">
        <v>582</v>
      </c>
      <c r="E586" s="44">
        <v>0</v>
      </c>
      <c r="F586" s="37">
        <f t="shared" si="218"/>
        <v>0</v>
      </c>
      <c r="G586" s="37">
        <f t="shared" si="219"/>
        <v>0</v>
      </c>
      <c r="I586" s="33">
        <f t="shared" si="201"/>
        <v>0</v>
      </c>
      <c r="J586" s="34">
        <f t="shared" si="209"/>
        <v>0</v>
      </c>
      <c r="K586" s="34">
        <f t="shared" si="210"/>
        <v>143.15</v>
      </c>
      <c r="L586" s="39">
        <f t="shared" si="211"/>
        <v>0</v>
      </c>
      <c r="M586" s="40">
        <f t="shared" si="212"/>
        <v>143.15</v>
      </c>
      <c r="O586" s="45">
        <f t="shared" si="213"/>
        <v>0</v>
      </c>
      <c r="P586" s="46">
        <f t="shared" si="222"/>
        <v>0</v>
      </c>
      <c r="Q586" s="42">
        <f t="shared" si="214"/>
        <v>0</v>
      </c>
      <c r="R586" s="46">
        <f t="shared" si="220"/>
        <v>0.52198242828750308</v>
      </c>
      <c r="S586" s="42">
        <f t="shared" si="215"/>
        <v>0</v>
      </c>
      <c r="T586" s="43">
        <f t="shared" si="221"/>
        <v>9.460757930685762E-2</v>
      </c>
      <c r="V586" s="58">
        <f t="shared" si="216"/>
        <v>0</v>
      </c>
      <c r="W586" s="58">
        <f t="shared" si="217"/>
        <v>0</v>
      </c>
      <c r="Y586" s="61">
        <f t="shared" si="202"/>
        <v>0</v>
      </c>
      <c r="Z586" s="61">
        <f t="shared" si="203"/>
        <v>0</v>
      </c>
      <c r="AA586" s="61">
        <f t="shared" si="204"/>
        <v>0</v>
      </c>
      <c r="AB586" s="63">
        <f t="shared" si="205"/>
        <v>0</v>
      </c>
      <c r="AD586" s="64">
        <f t="shared" si="206"/>
        <v>0</v>
      </c>
      <c r="AE586" s="64">
        <f t="shared" si="207"/>
        <v>9.460757930685762E-2</v>
      </c>
      <c r="AJ586" s="36" t="str">
        <f t="shared" si="208"/>
        <v/>
      </c>
    </row>
    <row r="587" spans="2:36" ht="15.75" thickBot="1" x14ac:dyDescent="0.3">
      <c r="B587" s="14" t="s">
        <v>59</v>
      </c>
      <c r="C587" s="14">
        <v>583</v>
      </c>
      <c r="D587" s="14">
        <v>583</v>
      </c>
      <c r="E587" s="44">
        <v>0</v>
      </c>
      <c r="F587" s="37">
        <f t="shared" si="218"/>
        <v>0</v>
      </c>
      <c r="G587" s="37">
        <f t="shared" si="219"/>
        <v>0</v>
      </c>
      <c r="I587" s="33">
        <f t="shared" si="201"/>
        <v>0</v>
      </c>
      <c r="J587" s="34">
        <f t="shared" si="209"/>
        <v>0</v>
      </c>
      <c r="K587" s="34">
        <f t="shared" si="210"/>
        <v>143.15</v>
      </c>
      <c r="L587" s="39">
        <f t="shared" si="211"/>
        <v>0</v>
      </c>
      <c r="M587" s="40">
        <f t="shared" si="212"/>
        <v>143.15</v>
      </c>
      <c r="O587" s="45">
        <f t="shared" si="213"/>
        <v>0</v>
      </c>
      <c r="P587" s="46">
        <f t="shared" si="222"/>
        <v>0</v>
      </c>
      <c r="Q587" s="42">
        <f t="shared" si="214"/>
        <v>0</v>
      </c>
      <c r="R587" s="46">
        <f t="shared" si="220"/>
        <v>0.52198242828750308</v>
      </c>
      <c r="S587" s="42">
        <f t="shared" si="215"/>
        <v>0</v>
      </c>
      <c r="T587" s="43">
        <f t="shared" si="221"/>
        <v>9.460757930685762E-2</v>
      </c>
      <c r="V587" s="58">
        <f t="shared" si="216"/>
        <v>0</v>
      </c>
      <c r="W587" s="58">
        <f t="shared" si="217"/>
        <v>0</v>
      </c>
      <c r="Y587" s="61">
        <f t="shared" si="202"/>
        <v>0</v>
      </c>
      <c r="Z587" s="61">
        <f t="shared" si="203"/>
        <v>0</v>
      </c>
      <c r="AA587" s="61">
        <f t="shared" si="204"/>
        <v>0</v>
      </c>
      <c r="AB587" s="63">
        <f t="shared" si="205"/>
        <v>0</v>
      </c>
      <c r="AD587" s="64">
        <f t="shared" si="206"/>
        <v>0</v>
      </c>
      <c r="AE587" s="64">
        <f t="shared" si="207"/>
        <v>9.460757930685762E-2</v>
      </c>
      <c r="AJ587" s="36" t="str">
        <f t="shared" si="208"/>
        <v/>
      </c>
    </row>
    <row r="588" spans="2:36" ht="15.75" thickBot="1" x14ac:dyDescent="0.3">
      <c r="B588" s="14" t="s">
        <v>59</v>
      </c>
      <c r="C588" s="14">
        <v>584</v>
      </c>
      <c r="D588" s="14">
        <v>584</v>
      </c>
      <c r="E588" s="44">
        <v>0</v>
      </c>
      <c r="F588" s="37">
        <f t="shared" si="218"/>
        <v>0</v>
      </c>
      <c r="G588" s="37">
        <f t="shared" si="219"/>
        <v>0</v>
      </c>
      <c r="I588" s="33">
        <f t="shared" si="201"/>
        <v>0</v>
      </c>
      <c r="J588" s="34">
        <f t="shared" si="209"/>
        <v>0</v>
      </c>
      <c r="K588" s="34">
        <f t="shared" si="210"/>
        <v>143.15</v>
      </c>
      <c r="L588" s="39">
        <f t="shared" si="211"/>
        <v>0</v>
      </c>
      <c r="M588" s="40">
        <f t="shared" si="212"/>
        <v>143.15</v>
      </c>
      <c r="O588" s="45">
        <f t="shared" si="213"/>
        <v>0</v>
      </c>
      <c r="P588" s="46">
        <f t="shared" si="222"/>
        <v>0</v>
      </c>
      <c r="Q588" s="42">
        <f t="shared" si="214"/>
        <v>0</v>
      </c>
      <c r="R588" s="46">
        <f t="shared" si="220"/>
        <v>0.52198242828750308</v>
      </c>
      <c r="S588" s="42">
        <f t="shared" si="215"/>
        <v>0</v>
      </c>
      <c r="T588" s="43">
        <f t="shared" si="221"/>
        <v>9.460757930685762E-2</v>
      </c>
      <c r="V588" s="58">
        <f t="shared" si="216"/>
        <v>0</v>
      </c>
      <c r="W588" s="58">
        <f t="shared" si="217"/>
        <v>0</v>
      </c>
      <c r="Y588" s="61">
        <f t="shared" si="202"/>
        <v>0</v>
      </c>
      <c r="Z588" s="61">
        <f t="shared" si="203"/>
        <v>0</v>
      </c>
      <c r="AA588" s="61">
        <f t="shared" si="204"/>
        <v>0</v>
      </c>
      <c r="AB588" s="63">
        <f t="shared" si="205"/>
        <v>0</v>
      </c>
      <c r="AD588" s="64">
        <f t="shared" si="206"/>
        <v>0</v>
      </c>
      <c r="AE588" s="64">
        <f t="shared" si="207"/>
        <v>9.460757930685762E-2</v>
      </c>
      <c r="AJ588" s="36" t="str">
        <f t="shared" si="208"/>
        <v/>
      </c>
    </row>
    <row r="589" spans="2:36" ht="15.75" thickBot="1" x14ac:dyDescent="0.3">
      <c r="B589" s="14" t="s">
        <v>59</v>
      </c>
      <c r="C589" s="14">
        <v>585</v>
      </c>
      <c r="D589" s="14">
        <v>585</v>
      </c>
      <c r="E589" s="44">
        <v>0</v>
      </c>
      <c r="F589" s="37">
        <f t="shared" si="218"/>
        <v>0</v>
      </c>
      <c r="G589" s="37">
        <f t="shared" si="219"/>
        <v>0</v>
      </c>
      <c r="I589" s="33">
        <f t="shared" si="201"/>
        <v>0</v>
      </c>
      <c r="J589" s="34">
        <f t="shared" si="209"/>
        <v>0</v>
      </c>
      <c r="K589" s="34">
        <f t="shared" si="210"/>
        <v>143.15</v>
      </c>
      <c r="L589" s="39">
        <f t="shared" si="211"/>
        <v>0</v>
      </c>
      <c r="M589" s="40">
        <f t="shared" si="212"/>
        <v>143.15</v>
      </c>
      <c r="O589" s="45">
        <f t="shared" si="213"/>
        <v>0</v>
      </c>
      <c r="P589" s="46">
        <f t="shared" si="222"/>
        <v>0</v>
      </c>
      <c r="Q589" s="42">
        <f t="shared" si="214"/>
        <v>0</v>
      </c>
      <c r="R589" s="46">
        <f t="shared" si="220"/>
        <v>0.52198242828750308</v>
      </c>
      <c r="S589" s="42">
        <f t="shared" si="215"/>
        <v>0</v>
      </c>
      <c r="T589" s="43">
        <f t="shared" si="221"/>
        <v>9.460757930685762E-2</v>
      </c>
      <c r="V589" s="58">
        <f t="shared" si="216"/>
        <v>0</v>
      </c>
      <c r="W589" s="58">
        <f t="shared" si="217"/>
        <v>0</v>
      </c>
      <c r="Y589" s="61">
        <f t="shared" si="202"/>
        <v>0</v>
      </c>
      <c r="Z589" s="61">
        <f t="shared" si="203"/>
        <v>0</v>
      </c>
      <c r="AA589" s="61">
        <f t="shared" si="204"/>
        <v>0</v>
      </c>
      <c r="AB589" s="63">
        <f t="shared" si="205"/>
        <v>0</v>
      </c>
      <c r="AD589" s="64">
        <f t="shared" si="206"/>
        <v>0</v>
      </c>
      <c r="AE589" s="64">
        <f t="shared" si="207"/>
        <v>9.460757930685762E-2</v>
      </c>
      <c r="AJ589" s="36" t="str">
        <f t="shared" si="208"/>
        <v/>
      </c>
    </row>
    <row r="590" spans="2:36" ht="15.75" thickBot="1" x14ac:dyDescent="0.3">
      <c r="B590" s="14" t="s">
        <v>59</v>
      </c>
      <c r="C590" s="14">
        <v>586</v>
      </c>
      <c r="D590" s="14">
        <v>586</v>
      </c>
      <c r="E590" s="44">
        <v>0</v>
      </c>
      <c r="F590" s="37">
        <f t="shared" si="218"/>
        <v>0</v>
      </c>
      <c r="G590" s="37">
        <f t="shared" si="219"/>
        <v>0</v>
      </c>
      <c r="I590" s="33">
        <f t="shared" si="201"/>
        <v>0</v>
      </c>
      <c r="J590" s="34">
        <f t="shared" si="209"/>
        <v>0</v>
      </c>
      <c r="K590" s="34">
        <f t="shared" si="210"/>
        <v>143.15</v>
      </c>
      <c r="L590" s="39">
        <f t="shared" si="211"/>
        <v>0</v>
      </c>
      <c r="M590" s="40">
        <f t="shared" si="212"/>
        <v>143.15</v>
      </c>
      <c r="O590" s="45">
        <f t="shared" si="213"/>
        <v>0</v>
      </c>
      <c r="P590" s="46">
        <f t="shared" si="222"/>
        <v>0</v>
      </c>
      <c r="Q590" s="42">
        <f t="shared" si="214"/>
        <v>0</v>
      </c>
      <c r="R590" s="46">
        <f t="shared" si="220"/>
        <v>0.52198242828750308</v>
      </c>
      <c r="S590" s="42">
        <f t="shared" si="215"/>
        <v>0</v>
      </c>
      <c r="T590" s="43">
        <f t="shared" si="221"/>
        <v>9.460757930685762E-2</v>
      </c>
      <c r="V590" s="58">
        <f t="shared" si="216"/>
        <v>0</v>
      </c>
      <c r="W590" s="58">
        <f t="shared" si="217"/>
        <v>0</v>
      </c>
      <c r="Y590" s="61">
        <f t="shared" si="202"/>
        <v>0</v>
      </c>
      <c r="Z590" s="61">
        <f t="shared" si="203"/>
        <v>0</v>
      </c>
      <c r="AA590" s="61">
        <f t="shared" si="204"/>
        <v>0</v>
      </c>
      <c r="AB590" s="63">
        <f t="shared" si="205"/>
        <v>0</v>
      </c>
      <c r="AD590" s="64">
        <f t="shared" si="206"/>
        <v>0</v>
      </c>
      <c r="AE590" s="64">
        <f t="shared" si="207"/>
        <v>9.460757930685762E-2</v>
      </c>
      <c r="AJ590" s="36" t="str">
        <f t="shared" si="208"/>
        <v/>
      </c>
    </row>
    <row r="591" spans="2:36" ht="15.75" thickBot="1" x14ac:dyDescent="0.3">
      <c r="B591" s="14" t="s">
        <v>59</v>
      </c>
      <c r="C591" s="14">
        <v>587</v>
      </c>
      <c r="D591" s="14">
        <v>587</v>
      </c>
      <c r="E591" s="44">
        <v>0</v>
      </c>
      <c r="F591" s="37">
        <f t="shared" si="218"/>
        <v>0</v>
      </c>
      <c r="G591" s="37">
        <f t="shared" si="219"/>
        <v>0</v>
      </c>
      <c r="I591" s="33">
        <f t="shared" si="201"/>
        <v>0</v>
      </c>
      <c r="J591" s="34">
        <f t="shared" si="209"/>
        <v>0</v>
      </c>
      <c r="K591" s="34">
        <f t="shared" si="210"/>
        <v>143.15</v>
      </c>
      <c r="L591" s="39">
        <f t="shared" si="211"/>
        <v>0</v>
      </c>
      <c r="M591" s="40">
        <f t="shared" si="212"/>
        <v>143.15</v>
      </c>
      <c r="O591" s="45">
        <f t="shared" si="213"/>
        <v>0</v>
      </c>
      <c r="P591" s="46">
        <f t="shared" si="222"/>
        <v>0</v>
      </c>
      <c r="Q591" s="42">
        <f t="shared" si="214"/>
        <v>0</v>
      </c>
      <c r="R591" s="46">
        <f t="shared" si="220"/>
        <v>0.52198242828750308</v>
      </c>
      <c r="S591" s="42">
        <f t="shared" si="215"/>
        <v>0</v>
      </c>
      <c r="T591" s="43">
        <f t="shared" si="221"/>
        <v>9.460757930685762E-2</v>
      </c>
      <c r="V591" s="58">
        <f t="shared" si="216"/>
        <v>0</v>
      </c>
      <c r="W591" s="58">
        <f t="shared" si="217"/>
        <v>0</v>
      </c>
      <c r="Y591" s="61">
        <f t="shared" si="202"/>
        <v>0</v>
      </c>
      <c r="Z591" s="61">
        <f t="shared" si="203"/>
        <v>0</v>
      </c>
      <c r="AA591" s="61">
        <f t="shared" si="204"/>
        <v>0</v>
      </c>
      <c r="AB591" s="63">
        <f t="shared" si="205"/>
        <v>0</v>
      </c>
      <c r="AD591" s="64">
        <f t="shared" si="206"/>
        <v>0</v>
      </c>
      <c r="AE591" s="64">
        <f t="shared" si="207"/>
        <v>9.460757930685762E-2</v>
      </c>
      <c r="AJ591" s="36" t="str">
        <f t="shared" si="208"/>
        <v/>
      </c>
    </row>
    <row r="592" spans="2:36" ht="15.75" thickBot="1" x14ac:dyDescent="0.3">
      <c r="B592" s="14" t="s">
        <v>59</v>
      </c>
      <c r="C592" s="14">
        <v>588</v>
      </c>
      <c r="D592" s="14">
        <v>588</v>
      </c>
      <c r="E592" s="44">
        <v>0</v>
      </c>
      <c r="F592" s="37">
        <f t="shared" si="218"/>
        <v>0</v>
      </c>
      <c r="G592" s="37">
        <f t="shared" si="219"/>
        <v>0</v>
      </c>
      <c r="I592" s="33">
        <f t="shared" si="201"/>
        <v>0</v>
      </c>
      <c r="J592" s="34">
        <f t="shared" si="209"/>
        <v>0</v>
      </c>
      <c r="K592" s="34">
        <f t="shared" si="210"/>
        <v>143.15</v>
      </c>
      <c r="L592" s="39">
        <f t="shared" si="211"/>
        <v>0</v>
      </c>
      <c r="M592" s="40">
        <f t="shared" si="212"/>
        <v>143.15</v>
      </c>
      <c r="O592" s="45">
        <f t="shared" si="213"/>
        <v>0</v>
      </c>
      <c r="P592" s="46">
        <f t="shared" si="222"/>
        <v>0</v>
      </c>
      <c r="Q592" s="42">
        <f t="shared" si="214"/>
        <v>0</v>
      </c>
      <c r="R592" s="46">
        <f t="shared" si="220"/>
        <v>0.52198242828750308</v>
      </c>
      <c r="S592" s="42">
        <f t="shared" si="215"/>
        <v>0</v>
      </c>
      <c r="T592" s="43">
        <f t="shared" si="221"/>
        <v>9.460757930685762E-2</v>
      </c>
      <c r="V592" s="58">
        <f t="shared" si="216"/>
        <v>0</v>
      </c>
      <c r="W592" s="58">
        <f t="shared" si="217"/>
        <v>0</v>
      </c>
      <c r="Y592" s="61">
        <f t="shared" si="202"/>
        <v>0</v>
      </c>
      <c r="Z592" s="61">
        <f t="shared" si="203"/>
        <v>0</v>
      </c>
      <c r="AA592" s="61">
        <f t="shared" si="204"/>
        <v>0</v>
      </c>
      <c r="AB592" s="63">
        <f t="shared" si="205"/>
        <v>0</v>
      </c>
      <c r="AD592" s="64">
        <f t="shared" si="206"/>
        <v>0</v>
      </c>
      <c r="AE592" s="64">
        <f t="shared" si="207"/>
        <v>9.460757930685762E-2</v>
      </c>
      <c r="AJ592" s="36" t="str">
        <f t="shared" si="208"/>
        <v/>
      </c>
    </row>
    <row r="593" spans="2:36" ht="15.75" thickBot="1" x14ac:dyDescent="0.3">
      <c r="B593" s="14" t="s">
        <v>59</v>
      </c>
      <c r="C593" s="14">
        <v>589</v>
      </c>
      <c r="D593" s="14">
        <v>589</v>
      </c>
      <c r="E593" s="44">
        <v>0</v>
      </c>
      <c r="F593" s="37">
        <f t="shared" si="218"/>
        <v>0</v>
      </c>
      <c r="G593" s="37">
        <f t="shared" si="219"/>
        <v>0</v>
      </c>
      <c r="I593" s="33">
        <f t="shared" si="201"/>
        <v>0</v>
      </c>
      <c r="J593" s="34">
        <f t="shared" si="209"/>
        <v>0</v>
      </c>
      <c r="K593" s="34">
        <f t="shared" si="210"/>
        <v>143.15</v>
      </c>
      <c r="L593" s="39">
        <f t="shared" si="211"/>
        <v>0</v>
      </c>
      <c r="M593" s="40">
        <f t="shared" si="212"/>
        <v>143.15</v>
      </c>
      <c r="O593" s="45">
        <f t="shared" si="213"/>
        <v>0</v>
      </c>
      <c r="P593" s="46">
        <f t="shared" si="222"/>
        <v>0</v>
      </c>
      <c r="Q593" s="42">
        <f t="shared" si="214"/>
        <v>0</v>
      </c>
      <c r="R593" s="46">
        <f t="shared" si="220"/>
        <v>0.52198242828750308</v>
      </c>
      <c r="S593" s="42">
        <f t="shared" si="215"/>
        <v>0</v>
      </c>
      <c r="T593" s="43">
        <f t="shared" si="221"/>
        <v>9.460757930685762E-2</v>
      </c>
      <c r="V593" s="58">
        <f t="shared" si="216"/>
        <v>0</v>
      </c>
      <c r="W593" s="58">
        <f t="shared" si="217"/>
        <v>0</v>
      </c>
      <c r="Y593" s="61">
        <f t="shared" si="202"/>
        <v>0</v>
      </c>
      <c r="Z593" s="61">
        <f t="shared" si="203"/>
        <v>0</v>
      </c>
      <c r="AA593" s="61">
        <f t="shared" si="204"/>
        <v>0</v>
      </c>
      <c r="AB593" s="63">
        <f t="shared" si="205"/>
        <v>0</v>
      </c>
      <c r="AD593" s="64">
        <f t="shared" si="206"/>
        <v>0</v>
      </c>
      <c r="AE593" s="64">
        <f t="shared" si="207"/>
        <v>9.460757930685762E-2</v>
      </c>
      <c r="AJ593" s="36" t="str">
        <f t="shared" si="208"/>
        <v/>
      </c>
    </row>
    <row r="594" spans="2:36" ht="15.75" thickBot="1" x14ac:dyDescent="0.3">
      <c r="B594" s="15" t="s">
        <v>60</v>
      </c>
      <c r="C594" s="15">
        <v>590</v>
      </c>
      <c r="D594" s="15">
        <v>1</v>
      </c>
      <c r="E594" s="47">
        <v>0</v>
      </c>
      <c r="F594" s="37">
        <f t="shared" si="218"/>
        <v>0</v>
      </c>
      <c r="G594" s="37">
        <f t="shared" si="219"/>
        <v>0</v>
      </c>
      <c r="I594" s="33">
        <f t="shared" si="201"/>
        <v>0</v>
      </c>
      <c r="J594" s="34">
        <f t="shared" si="209"/>
        <v>0</v>
      </c>
      <c r="K594" s="34">
        <f t="shared" si="210"/>
        <v>143.15</v>
      </c>
      <c r="L594" s="39">
        <f t="shared" si="211"/>
        <v>0</v>
      </c>
      <c r="M594" s="40">
        <f t="shared" si="212"/>
        <v>143.15</v>
      </c>
      <c r="O594" s="45">
        <f t="shared" si="213"/>
        <v>0</v>
      </c>
      <c r="P594" s="46">
        <f t="shared" si="222"/>
        <v>0</v>
      </c>
      <c r="Q594" s="42">
        <f t="shared" si="214"/>
        <v>0</v>
      </c>
      <c r="R594" s="46">
        <f t="shared" si="220"/>
        <v>0.52198242828750308</v>
      </c>
      <c r="S594" s="42">
        <f t="shared" si="215"/>
        <v>0</v>
      </c>
      <c r="T594" s="43">
        <f t="shared" si="221"/>
        <v>9.460757930685762E-2</v>
      </c>
      <c r="V594" s="58">
        <f t="shared" si="216"/>
        <v>0</v>
      </c>
      <c r="W594" s="58">
        <f t="shared" si="217"/>
        <v>0</v>
      </c>
      <c r="Y594" s="61">
        <f t="shared" si="202"/>
        <v>0</v>
      </c>
      <c r="Z594" s="61">
        <f t="shared" si="203"/>
        <v>0</v>
      </c>
      <c r="AA594" s="61">
        <f t="shared" si="204"/>
        <v>0</v>
      </c>
      <c r="AB594" s="63">
        <f t="shared" si="205"/>
        <v>0</v>
      </c>
      <c r="AD594" s="64">
        <f t="shared" si="206"/>
        <v>0</v>
      </c>
      <c r="AE594" s="64">
        <f t="shared" si="207"/>
        <v>9.460757930685762E-2</v>
      </c>
      <c r="AJ594" s="36" t="str">
        <f t="shared" si="208"/>
        <v/>
      </c>
    </row>
    <row r="595" spans="2:36" ht="15.75" thickBot="1" x14ac:dyDescent="0.3">
      <c r="B595" s="15" t="s">
        <v>60</v>
      </c>
      <c r="C595" s="15">
        <v>591</v>
      </c>
      <c r="D595" s="15">
        <v>2</v>
      </c>
      <c r="E595" s="47">
        <v>0</v>
      </c>
      <c r="F595" s="37">
        <f t="shared" si="218"/>
        <v>0</v>
      </c>
      <c r="G595" s="37">
        <f t="shared" si="219"/>
        <v>0</v>
      </c>
      <c r="I595" s="33">
        <f t="shared" si="201"/>
        <v>0</v>
      </c>
      <c r="J595" s="34">
        <f t="shared" si="209"/>
        <v>0</v>
      </c>
      <c r="K595" s="34">
        <f t="shared" si="210"/>
        <v>143.15</v>
      </c>
      <c r="L595" s="39">
        <f t="shared" si="211"/>
        <v>0</v>
      </c>
      <c r="M595" s="40">
        <f t="shared" si="212"/>
        <v>143.15</v>
      </c>
      <c r="O595" s="45">
        <f t="shared" si="213"/>
        <v>0</v>
      </c>
      <c r="P595" s="46">
        <f t="shared" si="222"/>
        <v>0</v>
      </c>
      <c r="Q595" s="42">
        <f t="shared" si="214"/>
        <v>0</v>
      </c>
      <c r="R595" s="46">
        <f t="shared" si="220"/>
        <v>0.52198242828750308</v>
      </c>
      <c r="S595" s="42">
        <f t="shared" si="215"/>
        <v>0</v>
      </c>
      <c r="T595" s="43">
        <f t="shared" si="221"/>
        <v>9.460757930685762E-2</v>
      </c>
      <c r="V595" s="58">
        <f t="shared" si="216"/>
        <v>0</v>
      </c>
      <c r="W595" s="58">
        <f t="shared" si="217"/>
        <v>0</v>
      </c>
      <c r="Y595" s="61">
        <f t="shared" si="202"/>
        <v>0</v>
      </c>
      <c r="Z595" s="61">
        <f t="shared" si="203"/>
        <v>0</v>
      </c>
      <c r="AA595" s="61">
        <f t="shared" si="204"/>
        <v>0</v>
      </c>
      <c r="AB595" s="63">
        <f t="shared" si="205"/>
        <v>0</v>
      </c>
      <c r="AD595" s="64">
        <f t="shared" si="206"/>
        <v>0</v>
      </c>
      <c r="AE595" s="64">
        <f t="shared" si="207"/>
        <v>9.460757930685762E-2</v>
      </c>
      <c r="AJ595" s="36" t="str">
        <f t="shared" si="208"/>
        <v/>
      </c>
    </row>
    <row r="596" spans="2:36" ht="15.75" thickBot="1" x14ac:dyDescent="0.3">
      <c r="B596" s="15" t="s">
        <v>60</v>
      </c>
      <c r="C596" s="15">
        <v>592</v>
      </c>
      <c r="D596" s="15">
        <v>3</v>
      </c>
      <c r="E596" s="47">
        <v>0</v>
      </c>
      <c r="F596" s="37">
        <f t="shared" si="218"/>
        <v>0</v>
      </c>
      <c r="G596" s="37">
        <f t="shared" si="219"/>
        <v>0</v>
      </c>
      <c r="I596" s="33">
        <f t="shared" si="201"/>
        <v>0</v>
      </c>
      <c r="J596" s="34">
        <f t="shared" si="209"/>
        <v>0</v>
      </c>
      <c r="K596" s="34">
        <f t="shared" si="210"/>
        <v>143.15</v>
      </c>
      <c r="L596" s="39">
        <f t="shared" si="211"/>
        <v>0</v>
      </c>
      <c r="M596" s="40">
        <f t="shared" si="212"/>
        <v>143.15</v>
      </c>
      <c r="O596" s="45">
        <f t="shared" si="213"/>
        <v>0</v>
      </c>
      <c r="P596" s="46">
        <f t="shared" si="222"/>
        <v>0</v>
      </c>
      <c r="Q596" s="42">
        <f t="shared" si="214"/>
        <v>0</v>
      </c>
      <c r="R596" s="46">
        <f t="shared" si="220"/>
        <v>0.52198242828750308</v>
      </c>
      <c r="S596" s="42">
        <f t="shared" si="215"/>
        <v>0</v>
      </c>
      <c r="T596" s="43">
        <f t="shared" si="221"/>
        <v>9.460757930685762E-2</v>
      </c>
      <c r="V596" s="58">
        <f t="shared" si="216"/>
        <v>0</v>
      </c>
      <c r="W596" s="58">
        <f t="shared" si="217"/>
        <v>0</v>
      </c>
      <c r="Y596" s="61">
        <f t="shared" si="202"/>
        <v>0</v>
      </c>
      <c r="Z596" s="61">
        <f t="shared" si="203"/>
        <v>0</v>
      </c>
      <c r="AA596" s="61">
        <f t="shared" si="204"/>
        <v>0</v>
      </c>
      <c r="AB596" s="63">
        <f t="shared" si="205"/>
        <v>0</v>
      </c>
      <c r="AD596" s="64">
        <f t="shared" si="206"/>
        <v>0</v>
      </c>
      <c r="AE596" s="64">
        <f t="shared" si="207"/>
        <v>9.460757930685762E-2</v>
      </c>
      <c r="AJ596" s="36" t="str">
        <f t="shared" si="208"/>
        <v/>
      </c>
    </row>
    <row r="597" spans="2:36" ht="15.75" thickBot="1" x14ac:dyDescent="0.3">
      <c r="B597" s="15" t="s">
        <v>60</v>
      </c>
      <c r="C597" s="15">
        <v>593</v>
      </c>
      <c r="D597" s="15">
        <v>4</v>
      </c>
      <c r="E597" s="47">
        <v>0</v>
      </c>
      <c r="F597" s="37">
        <f t="shared" si="218"/>
        <v>0</v>
      </c>
      <c r="G597" s="37">
        <f t="shared" si="219"/>
        <v>0</v>
      </c>
      <c r="I597" s="33">
        <f t="shared" si="201"/>
        <v>0</v>
      </c>
      <c r="J597" s="34">
        <f t="shared" si="209"/>
        <v>0</v>
      </c>
      <c r="K597" s="34">
        <f t="shared" si="210"/>
        <v>143.15</v>
      </c>
      <c r="L597" s="39">
        <f t="shared" si="211"/>
        <v>0</v>
      </c>
      <c r="M597" s="40">
        <f t="shared" si="212"/>
        <v>143.15</v>
      </c>
      <c r="O597" s="45">
        <f t="shared" si="213"/>
        <v>0</v>
      </c>
      <c r="P597" s="46">
        <f t="shared" si="222"/>
        <v>0</v>
      </c>
      <c r="Q597" s="42">
        <f t="shared" si="214"/>
        <v>0</v>
      </c>
      <c r="R597" s="46">
        <f t="shared" si="220"/>
        <v>0.52198242828750308</v>
      </c>
      <c r="S597" s="42">
        <f t="shared" si="215"/>
        <v>0</v>
      </c>
      <c r="T597" s="43">
        <f t="shared" si="221"/>
        <v>9.460757930685762E-2</v>
      </c>
      <c r="V597" s="58">
        <f t="shared" si="216"/>
        <v>0</v>
      </c>
      <c r="W597" s="58">
        <f t="shared" si="217"/>
        <v>0</v>
      </c>
      <c r="Y597" s="61">
        <f t="shared" si="202"/>
        <v>0</v>
      </c>
      <c r="Z597" s="61">
        <f t="shared" si="203"/>
        <v>0</v>
      </c>
      <c r="AA597" s="61">
        <f t="shared" si="204"/>
        <v>0</v>
      </c>
      <c r="AB597" s="63">
        <f t="shared" si="205"/>
        <v>0</v>
      </c>
      <c r="AD597" s="64">
        <f t="shared" si="206"/>
        <v>0</v>
      </c>
      <c r="AE597" s="64">
        <f t="shared" si="207"/>
        <v>9.460757930685762E-2</v>
      </c>
      <c r="AJ597" s="36" t="str">
        <f t="shared" si="208"/>
        <v/>
      </c>
    </row>
    <row r="598" spans="2:36" ht="15.75" thickBot="1" x14ac:dyDescent="0.3">
      <c r="B598" s="15" t="s">
        <v>60</v>
      </c>
      <c r="C598" s="15">
        <v>594</v>
      </c>
      <c r="D598" s="15">
        <v>5</v>
      </c>
      <c r="E598" s="47">
        <v>0</v>
      </c>
      <c r="F598" s="37">
        <f t="shared" si="218"/>
        <v>0</v>
      </c>
      <c r="G598" s="37">
        <f t="shared" si="219"/>
        <v>0</v>
      </c>
      <c r="I598" s="33">
        <f t="shared" si="201"/>
        <v>0</v>
      </c>
      <c r="J598" s="34">
        <f t="shared" si="209"/>
        <v>0</v>
      </c>
      <c r="K598" s="34">
        <f t="shared" si="210"/>
        <v>143.15</v>
      </c>
      <c r="L598" s="39">
        <f t="shared" si="211"/>
        <v>0</v>
      </c>
      <c r="M598" s="40">
        <f t="shared" si="212"/>
        <v>143.15</v>
      </c>
      <c r="O598" s="45">
        <f t="shared" si="213"/>
        <v>0</v>
      </c>
      <c r="P598" s="46">
        <f t="shared" si="222"/>
        <v>0</v>
      </c>
      <c r="Q598" s="42">
        <f t="shared" si="214"/>
        <v>0</v>
      </c>
      <c r="R598" s="46">
        <f t="shared" si="220"/>
        <v>0.52198242828750308</v>
      </c>
      <c r="S598" s="42">
        <f t="shared" si="215"/>
        <v>0</v>
      </c>
      <c r="T598" s="43">
        <f t="shared" si="221"/>
        <v>9.460757930685762E-2</v>
      </c>
      <c r="V598" s="58">
        <f t="shared" si="216"/>
        <v>0</v>
      </c>
      <c r="W598" s="58">
        <f t="shared" si="217"/>
        <v>0</v>
      </c>
      <c r="Y598" s="61">
        <f t="shared" si="202"/>
        <v>0</v>
      </c>
      <c r="Z598" s="61">
        <f t="shared" si="203"/>
        <v>0</v>
      </c>
      <c r="AA598" s="61">
        <f t="shared" si="204"/>
        <v>0</v>
      </c>
      <c r="AB598" s="63">
        <f t="shared" si="205"/>
        <v>0</v>
      </c>
      <c r="AD598" s="64">
        <f t="shared" si="206"/>
        <v>0</v>
      </c>
      <c r="AE598" s="64">
        <f t="shared" si="207"/>
        <v>9.460757930685762E-2</v>
      </c>
      <c r="AJ598" s="36" t="str">
        <f t="shared" si="208"/>
        <v/>
      </c>
    </row>
    <row r="599" spans="2:36" ht="15.75" thickBot="1" x14ac:dyDescent="0.3">
      <c r="B599" s="15" t="s">
        <v>60</v>
      </c>
      <c r="C599" s="15">
        <v>595</v>
      </c>
      <c r="D599" s="15">
        <v>6</v>
      </c>
      <c r="E599" s="47">
        <v>0</v>
      </c>
      <c r="F599" s="37">
        <f t="shared" si="218"/>
        <v>0</v>
      </c>
      <c r="G599" s="37">
        <f t="shared" si="219"/>
        <v>0</v>
      </c>
      <c r="I599" s="33">
        <f t="shared" si="201"/>
        <v>0</v>
      </c>
      <c r="J599" s="34">
        <f t="shared" si="209"/>
        <v>0</v>
      </c>
      <c r="K599" s="34">
        <f t="shared" si="210"/>
        <v>143.15</v>
      </c>
      <c r="L599" s="39">
        <f t="shared" si="211"/>
        <v>0</v>
      </c>
      <c r="M599" s="40">
        <f t="shared" si="212"/>
        <v>143.15</v>
      </c>
      <c r="O599" s="45">
        <f t="shared" si="213"/>
        <v>0</v>
      </c>
      <c r="P599" s="46">
        <f t="shared" si="222"/>
        <v>0</v>
      </c>
      <c r="Q599" s="42">
        <f t="shared" si="214"/>
        <v>0</v>
      </c>
      <c r="R599" s="46">
        <f t="shared" si="220"/>
        <v>0.52198242828750308</v>
      </c>
      <c r="S599" s="42">
        <f t="shared" si="215"/>
        <v>0</v>
      </c>
      <c r="T599" s="43">
        <f t="shared" si="221"/>
        <v>9.460757930685762E-2</v>
      </c>
      <c r="V599" s="58">
        <f t="shared" si="216"/>
        <v>0</v>
      </c>
      <c r="W599" s="58">
        <f t="shared" si="217"/>
        <v>0</v>
      </c>
      <c r="Y599" s="61">
        <f t="shared" si="202"/>
        <v>0</v>
      </c>
      <c r="Z599" s="61">
        <f t="shared" si="203"/>
        <v>0</v>
      </c>
      <c r="AA599" s="61">
        <f t="shared" si="204"/>
        <v>0</v>
      </c>
      <c r="AB599" s="63">
        <f t="shared" si="205"/>
        <v>0</v>
      </c>
      <c r="AD599" s="64">
        <f t="shared" si="206"/>
        <v>0</v>
      </c>
      <c r="AE599" s="64">
        <f t="shared" si="207"/>
        <v>9.460757930685762E-2</v>
      </c>
      <c r="AJ599" s="36" t="str">
        <f t="shared" si="208"/>
        <v/>
      </c>
    </row>
    <row r="600" spans="2:36" ht="15.75" thickBot="1" x14ac:dyDescent="0.3">
      <c r="B600" s="15" t="s">
        <v>60</v>
      </c>
      <c r="C600" s="15">
        <v>596</v>
      </c>
      <c r="D600" s="15">
        <v>7</v>
      </c>
      <c r="E600" s="47">
        <v>0</v>
      </c>
      <c r="F600" s="37">
        <f t="shared" si="218"/>
        <v>0</v>
      </c>
      <c r="G600" s="37">
        <f t="shared" si="219"/>
        <v>0</v>
      </c>
      <c r="I600" s="33">
        <f t="shared" si="201"/>
        <v>0</v>
      </c>
      <c r="J600" s="34">
        <f t="shared" si="209"/>
        <v>0</v>
      </c>
      <c r="K600" s="34">
        <f t="shared" si="210"/>
        <v>143.15</v>
      </c>
      <c r="L600" s="39">
        <f t="shared" si="211"/>
        <v>0</v>
      </c>
      <c r="M600" s="40">
        <f t="shared" si="212"/>
        <v>143.15</v>
      </c>
      <c r="O600" s="45">
        <f t="shared" si="213"/>
        <v>0</v>
      </c>
      <c r="P600" s="46">
        <f t="shared" si="222"/>
        <v>0</v>
      </c>
      <c r="Q600" s="42">
        <f t="shared" si="214"/>
        <v>0</v>
      </c>
      <c r="R600" s="46">
        <f t="shared" si="220"/>
        <v>0.52198242828750308</v>
      </c>
      <c r="S600" s="42">
        <f t="shared" si="215"/>
        <v>0</v>
      </c>
      <c r="T600" s="43">
        <f t="shared" si="221"/>
        <v>9.460757930685762E-2</v>
      </c>
      <c r="V600" s="58">
        <f t="shared" si="216"/>
        <v>0</v>
      </c>
      <c r="W600" s="58">
        <f t="shared" si="217"/>
        <v>0</v>
      </c>
      <c r="Y600" s="61">
        <f t="shared" si="202"/>
        <v>0</v>
      </c>
      <c r="Z600" s="61">
        <f t="shared" si="203"/>
        <v>0</v>
      </c>
      <c r="AA600" s="61">
        <f t="shared" si="204"/>
        <v>0</v>
      </c>
      <c r="AB600" s="63">
        <f t="shared" si="205"/>
        <v>0</v>
      </c>
      <c r="AD600" s="64">
        <f t="shared" si="206"/>
        <v>0</v>
      </c>
      <c r="AE600" s="64">
        <f t="shared" si="207"/>
        <v>9.460757930685762E-2</v>
      </c>
      <c r="AJ600" s="36" t="str">
        <f t="shared" si="208"/>
        <v/>
      </c>
    </row>
    <row r="601" spans="2:36" ht="15.75" thickBot="1" x14ac:dyDescent="0.3">
      <c r="B601" s="15" t="s">
        <v>60</v>
      </c>
      <c r="C601" s="15">
        <v>597</v>
      </c>
      <c r="D601" s="15">
        <v>8</v>
      </c>
      <c r="E601" s="47">
        <v>0</v>
      </c>
      <c r="F601" s="37">
        <f t="shared" si="218"/>
        <v>0</v>
      </c>
      <c r="G601" s="37">
        <f t="shared" si="219"/>
        <v>0</v>
      </c>
      <c r="I601" s="33">
        <f t="shared" si="201"/>
        <v>0</v>
      </c>
      <c r="J601" s="34">
        <f t="shared" si="209"/>
        <v>0</v>
      </c>
      <c r="K601" s="34">
        <f t="shared" si="210"/>
        <v>143.15</v>
      </c>
      <c r="L601" s="39">
        <f t="shared" si="211"/>
        <v>0</v>
      </c>
      <c r="M601" s="40">
        <f t="shared" si="212"/>
        <v>143.15</v>
      </c>
      <c r="O601" s="45">
        <f t="shared" si="213"/>
        <v>0</v>
      </c>
      <c r="P601" s="46">
        <f t="shared" si="222"/>
        <v>0</v>
      </c>
      <c r="Q601" s="42">
        <f t="shared" si="214"/>
        <v>0</v>
      </c>
      <c r="R601" s="46">
        <f t="shared" si="220"/>
        <v>0.52198242828750308</v>
      </c>
      <c r="S601" s="42">
        <f t="shared" si="215"/>
        <v>0</v>
      </c>
      <c r="T601" s="43">
        <f t="shared" si="221"/>
        <v>9.460757930685762E-2</v>
      </c>
      <c r="V601" s="58">
        <f t="shared" si="216"/>
        <v>0</v>
      </c>
      <c r="W601" s="58">
        <f t="shared" si="217"/>
        <v>0</v>
      </c>
      <c r="Y601" s="61">
        <f t="shared" si="202"/>
        <v>0</v>
      </c>
      <c r="Z601" s="61">
        <f t="shared" si="203"/>
        <v>0</v>
      </c>
      <c r="AA601" s="61">
        <f t="shared" si="204"/>
        <v>0</v>
      </c>
      <c r="AB601" s="63">
        <f t="shared" si="205"/>
        <v>0</v>
      </c>
      <c r="AD601" s="64">
        <f t="shared" si="206"/>
        <v>0</v>
      </c>
      <c r="AE601" s="64">
        <f t="shared" si="207"/>
        <v>9.460757930685762E-2</v>
      </c>
      <c r="AJ601" s="36" t="str">
        <f t="shared" si="208"/>
        <v/>
      </c>
    </row>
    <row r="602" spans="2:36" ht="15.75" thickBot="1" x14ac:dyDescent="0.3">
      <c r="B602" s="15" t="s">
        <v>60</v>
      </c>
      <c r="C602" s="15">
        <v>598</v>
      </c>
      <c r="D602" s="15">
        <v>9</v>
      </c>
      <c r="E602" s="47">
        <v>0</v>
      </c>
      <c r="F602" s="37">
        <f t="shared" si="218"/>
        <v>0</v>
      </c>
      <c r="G602" s="37">
        <f t="shared" si="219"/>
        <v>0</v>
      </c>
      <c r="I602" s="33">
        <f t="shared" si="201"/>
        <v>0</v>
      </c>
      <c r="J602" s="34">
        <f t="shared" si="209"/>
        <v>0</v>
      </c>
      <c r="K602" s="34">
        <f t="shared" si="210"/>
        <v>143.15</v>
      </c>
      <c r="L602" s="39">
        <f t="shared" si="211"/>
        <v>0</v>
      </c>
      <c r="M602" s="40">
        <f t="shared" si="212"/>
        <v>143.15</v>
      </c>
      <c r="O602" s="45">
        <f t="shared" si="213"/>
        <v>0</v>
      </c>
      <c r="P602" s="46">
        <f t="shared" si="222"/>
        <v>0</v>
      </c>
      <c r="Q602" s="42">
        <f t="shared" si="214"/>
        <v>0</v>
      </c>
      <c r="R602" s="46">
        <f t="shared" si="220"/>
        <v>0.52198242828750308</v>
      </c>
      <c r="S602" s="42">
        <f t="shared" si="215"/>
        <v>0</v>
      </c>
      <c r="T602" s="43">
        <f t="shared" si="221"/>
        <v>9.460757930685762E-2</v>
      </c>
      <c r="V602" s="58">
        <f t="shared" si="216"/>
        <v>0</v>
      </c>
      <c r="W602" s="58">
        <f t="shared" si="217"/>
        <v>0</v>
      </c>
      <c r="Y602" s="61">
        <f t="shared" si="202"/>
        <v>0</v>
      </c>
      <c r="Z602" s="61">
        <f t="shared" si="203"/>
        <v>0</v>
      </c>
      <c r="AA602" s="61">
        <f t="shared" si="204"/>
        <v>0</v>
      </c>
      <c r="AB602" s="63">
        <f t="shared" si="205"/>
        <v>0</v>
      </c>
      <c r="AD602" s="64">
        <f t="shared" si="206"/>
        <v>0</v>
      </c>
      <c r="AE602" s="64">
        <f t="shared" si="207"/>
        <v>9.460757930685762E-2</v>
      </c>
      <c r="AJ602" s="36" t="str">
        <f t="shared" si="208"/>
        <v/>
      </c>
    </row>
    <row r="603" spans="2:36" ht="15.75" thickBot="1" x14ac:dyDescent="0.3">
      <c r="B603" s="15" t="s">
        <v>60</v>
      </c>
      <c r="C603" s="15">
        <v>599</v>
      </c>
      <c r="D603" s="15">
        <v>10</v>
      </c>
      <c r="E603" s="47">
        <v>0</v>
      </c>
      <c r="F603" s="37">
        <f t="shared" si="218"/>
        <v>0</v>
      </c>
      <c r="G603" s="37">
        <f t="shared" si="219"/>
        <v>0</v>
      </c>
      <c r="I603" s="33">
        <f t="shared" si="201"/>
        <v>0</v>
      </c>
      <c r="J603" s="34">
        <f t="shared" si="209"/>
        <v>0</v>
      </c>
      <c r="K603" s="34">
        <f t="shared" si="210"/>
        <v>143.15</v>
      </c>
      <c r="L603" s="39">
        <f t="shared" si="211"/>
        <v>0</v>
      </c>
      <c r="M603" s="40">
        <f t="shared" si="212"/>
        <v>143.15</v>
      </c>
      <c r="O603" s="45">
        <f t="shared" si="213"/>
        <v>0</v>
      </c>
      <c r="P603" s="46">
        <f t="shared" si="222"/>
        <v>0</v>
      </c>
      <c r="Q603" s="42">
        <f t="shared" si="214"/>
        <v>0</v>
      </c>
      <c r="R603" s="46">
        <f t="shared" si="220"/>
        <v>0.52198242828750308</v>
      </c>
      <c r="S603" s="42">
        <f t="shared" si="215"/>
        <v>0</v>
      </c>
      <c r="T603" s="43">
        <f t="shared" si="221"/>
        <v>9.460757930685762E-2</v>
      </c>
      <c r="V603" s="58">
        <f t="shared" si="216"/>
        <v>0</v>
      </c>
      <c r="W603" s="58">
        <f t="shared" si="217"/>
        <v>0</v>
      </c>
      <c r="Y603" s="61">
        <f t="shared" si="202"/>
        <v>0</v>
      </c>
      <c r="Z603" s="61">
        <f t="shared" si="203"/>
        <v>0</v>
      </c>
      <c r="AA603" s="61">
        <f t="shared" si="204"/>
        <v>0</v>
      </c>
      <c r="AB603" s="63">
        <f t="shared" si="205"/>
        <v>0</v>
      </c>
      <c r="AD603" s="64">
        <f t="shared" si="206"/>
        <v>0</v>
      </c>
      <c r="AE603" s="64">
        <f t="shared" si="207"/>
        <v>9.460757930685762E-2</v>
      </c>
      <c r="AJ603" s="36" t="str">
        <f t="shared" si="208"/>
        <v/>
      </c>
    </row>
    <row r="604" spans="2:36" ht="15.75" thickBot="1" x14ac:dyDescent="0.3">
      <c r="B604" s="15" t="s">
        <v>60</v>
      </c>
      <c r="C604" s="15">
        <v>600</v>
      </c>
      <c r="D604" s="15">
        <v>11</v>
      </c>
      <c r="E604" s="47">
        <v>0</v>
      </c>
      <c r="F604" s="37">
        <f t="shared" si="218"/>
        <v>0.1388888888888889</v>
      </c>
      <c r="G604" s="37">
        <f t="shared" si="219"/>
        <v>0.5</v>
      </c>
      <c r="I604" s="33">
        <f t="shared" si="201"/>
        <v>0</v>
      </c>
      <c r="J604" s="34">
        <f t="shared" si="209"/>
        <v>253.33333333333334</v>
      </c>
      <c r="K604" s="34">
        <f t="shared" si="210"/>
        <v>143.15</v>
      </c>
      <c r="L604" s="39">
        <f t="shared" si="211"/>
        <v>0</v>
      </c>
      <c r="M604" s="40">
        <f t="shared" si="212"/>
        <v>396.48333333333335</v>
      </c>
      <c r="O604" s="45">
        <f t="shared" si="213"/>
        <v>0</v>
      </c>
      <c r="P604" s="46">
        <f t="shared" si="222"/>
        <v>0</v>
      </c>
      <c r="Q604" s="42">
        <f t="shared" si="214"/>
        <v>0</v>
      </c>
      <c r="R604" s="46">
        <f t="shared" si="220"/>
        <v>0.52198242828750308</v>
      </c>
      <c r="S604" s="42">
        <f t="shared" si="215"/>
        <v>0</v>
      </c>
      <c r="T604" s="43">
        <f t="shared" si="221"/>
        <v>9.460757930685762E-2</v>
      </c>
      <c r="V604" s="58">
        <f t="shared" si="216"/>
        <v>253.33333333333334</v>
      </c>
      <c r="W604" s="58">
        <f t="shared" si="217"/>
        <v>0</v>
      </c>
      <c r="Y604" s="61">
        <f t="shared" si="202"/>
        <v>0</v>
      </c>
      <c r="Z604" s="61">
        <f t="shared" si="203"/>
        <v>0</v>
      </c>
      <c r="AA604" s="61">
        <f t="shared" si="204"/>
        <v>0</v>
      </c>
      <c r="AB604" s="63">
        <f t="shared" si="205"/>
        <v>0</v>
      </c>
      <c r="AD604" s="64">
        <f t="shared" si="206"/>
        <v>0</v>
      </c>
      <c r="AE604" s="64">
        <f t="shared" si="207"/>
        <v>9.460757930685762E-2</v>
      </c>
      <c r="AJ604" s="36" t="str">
        <f t="shared" si="208"/>
        <v/>
      </c>
    </row>
    <row r="605" spans="2:36" ht="15.75" thickBot="1" x14ac:dyDescent="0.3">
      <c r="B605" s="15" t="s">
        <v>60</v>
      </c>
      <c r="C605" s="15">
        <v>601</v>
      </c>
      <c r="D605" s="15">
        <v>12</v>
      </c>
      <c r="E605" s="47">
        <v>1</v>
      </c>
      <c r="F605" s="37">
        <f t="shared" si="218"/>
        <v>0.29166666666666669</v>
      </c>
      <c r="G605" s="37">
        <f t="shared" si="219"/>
        <v>1.05</v>
      </c>
      <c r="I605" s="33">
        <f t="shared" si="201"/>
        <v>0.27777777777777779</v>
      </c>
      <c r="J605" s="34">
        <f t="shared" si="209"/>
        <v>532</v>
      </c>
      <c r="K605" s="34">
        <f t="shared" si="210"/>
        <v>143.15</v>
      </c>
      <c r="L605" s="39">
        <f t="shared" si="211"/>
        <v>7.6875000000000013E-2</v>
      </c>
      <c r="M605" s="40">
        <f t="shared" si="212"/>
        <v>675.22687500000006</v>
      </c>
      <c r="O605" s="45">
        <f t="shared" si="213"/>
        <v>187.56302083333335</v>
      </c>
      <c r="P605" s="46">
        <f t="shared" si="222"/>
        <v>0.18756302083333334</v>
      </c>
      <c r="Q605" s="42">
        <f t="shared" si="214"/>
        <v>0.18756302083333332</v>
      </c>
      <c r="R605" s="46">
        <f t="shared" si="220"/>
        <v>0.5220345291266234</v>
      </c>
      <c r="S605" s="42">
        <f t="shared" si="215"/>
        <v>0</v>
      </c>
      <c r="T605" s="43">
        <f t="shared" si="221"/>
        <v>9.460757930685762E-2</v>
      </c>
      <c r="V605" s="58">
        <f t="shared" si="216"/>
        <v>532</v>
      </c>
      <c r="W605" s="58">
        <f t="shared" si="217"/>
        <v>0</v>
      </c>
      <c r="Y605" s="61">
        <f t="shared" si="202"/>
        <v>70.370370370370381</v>
      </c>
      <c r="Z605" s="61">
        <f t="shared" si="203"/>
        <v>7.0370370370370375E-2</v>
      </c>
      <c r="AA605" s="61">
        <f t="shared" si="204"/>
        <v>0</v>
      </c>
      <c r="AB605" s="63">
        <f t="shared" si="205"/>
        <v>0</v>
      </c>
      <c r="AD605" s="64">
        <f t="shared" si="206"/>
        <v>0</v>
      </c>
      <c r="AE605" s="64">
        <f t="shared" si="207"/>
        <v>9.460757930685762E-2</v>
      </c>
      <c r="AJ605" s="36" t="str">
        <f t="shared" si="208"/>
        <v/>
      </c>
    </row>
    <row r="606" spans="2:36" ht="15.75" thickBot="1" x14ac:dyDescent="0.3">
      <c r="B606" s="15" t="s">
        <v>60</v>
      </c>
      <c r="C606" s="15">
        <v>602</v>
      </c>
      <c r="D606" s="15">
        <v>13</v>
      </c>
      <c r="E606" s="47">
        <v>2.1</v>
      </c>
      <c r="F606" s="37">
        <f t="shared" si="218"/>
        <v>0.52777777777777779</v>
      </c>
      <c r="G606" s="37">
        <f t="shared" si="219"/>
        <v>1.9</v>
      </c>
      <c r="I606" s="33">
        <f t="shared" si="201"/>
        <v>0.58333333333333337</v>
      </c>
      <c r="J606" s="34">
        <f t="shared" si="209"/>
        <v>962.66666666666674</v>
      </c>
      <c r="K606" s="34">
        <f t="shared" si="210"/>
        <v>143.15</v>
      </c>
      <c r="L606" s="39">
        <f t="shared" si="211"/>
        <v>0.33901875000000004</v>
      </c>
      <c r="M606" s="40">
        <f t="shared" si="212"/>
        <v>1106.1556854166668</v>
      </c>
      <c r="O606" s="45">
        <f t="shared" si="213"/>
        <v>645.25748315972237</v>
      </c>
      <c r="P606" s="46">
        <f t="shared" si="222"/>
        <v>0.64525748315972242</v>
      </c>
      <c r="Q606" s="42">
        <f t="shared" si="214"/>
        <v>0.64525748315972242</v>
      </c>
      <c r="R606" s="46">
        <f t="shared" si="220"/>
        <v>0.52221376731639002</v>
      </c>
      <c r="S606" s="42">
        <f t="shared" si="215"/>
        <v>0</v>
      </c>
      <c r="T606" s="43">
        <f t="shared" si="221"/>
        <v>9.460757930685762E-2</v>
      </c>
      <c r="V606" s="58">
        <f t="shared" si="216"/>
        <v>962.66666666666674</v>
      </c>
      <c r="W606" s="58">
        <f t="shared" si="217"/>
        <v>0</v>
      </c>
      <c r="Y606" s="61">
        <f t="shared" si="202"/>
        <v>310.33333333333337</v>
      </c>
      <c r="Z606" s="61">
        <f t="shared" si="203"/>
        <v>0.31033333333333335</v>
      </c>
      <c r="AA606" s="61">
        <f t="shared" si="204"/>
        <v>0</v>
      </c>
      <c r="AB606" s="63">
        <f t="shared" si="205"/>
        <v>0</v>
      </c>
      <c r="AD606" s="64">
        <f t="shared" si="206"/>
        <v>0</v>
      </c>
      <c r="AE606" s="64">
        <f t="shared" si="207"/>
        <v>9.460757930685762E-2</v>
      </c>
      <c r="AJ606" s="36" t="str">
        <f t="shared" si="208"/>
        <v/>
      </c>
    </row>
    <row r="607" spans="2:36" ht="15.75" thickBot="1" x14ac:dyDescent="0.3">
      <c r="B607" s="15" t="s">
        <v>60</v>
      </c>
      <c r="C607" s="15">
        <v>603</v>
      </c>
      <c r="D607" s="15">
        <v>14</v>
      </c>
      <c r="E607" s="47">
        <v>4.8</v>
      </c>
      <c r="F607" s="37">
        <f t="shared" si="218"/>
        <v>0.97222222222222221</v>
      </c>
      <c r="G607" s="37">
        <f t="shared" si="219"/>
        <v>3.5</v>
      </c>
      <c r="I607" s="33">
        <f t="shared" si="201"/>
        <v>1.3333333333333333</v>
      </c>
      <c r="J607" s="34">
        <f t="shared" si="209"/>
        <v>1773.3333333333333</v>
      </c>
      <c r="K607" s="34">
        <f t="shared" si="210"/>
        <v>143.15</v>
      </c>
      <c r="L607" s="39">
        <f t="shared" si="211"/>
        <v>1.7711999999999999</v>
      </c>
      <c r="M607" s="40">
        <f t="shared" si="212"/>
        <v>1918.2545333333333</v>
      </c>
      <c r="O607" s="45">
        <f t="shared" si="213"/>
        <v>2557.6727111111109</v>
      </c>
      <c r="P607" s="46">
        <f t="shared" si="222"/>
        <v>2.5576727111111111</v>
      </c>
      <c r="Q607" s="42">
        <f t="shared" si="214"/>
        <v>2.5576727111111111</v>
      </c>
      <c r="R607" s="46">
        <f t="shared" si="220"/>
        <v>0.52292423195836535</v>
      </c>
      <c r="S607" s="42">
        <f t="shared" si="215"/>
        <v>0</v>
      </c>
      <c r="T607" s="43">
        <f t="shared" si="221"/>
        <v>9.460757930685762E-2</v>
      </c>
      <c r="V607" s="58">
        <f t="shared" si="216"/>
        <v>1773.3333333333333</v>
      </c>
      <c r="W607" s="58">
        <f t="shared" si="217"/>
        <v>0</v>
      </c>
      <c r="Y607" s="61">
        <f t="shared" si="202"/>
        <v>1621.3333333333333</v>
      </c>
      <c r="Z607" s="61">
        <f t="shared" si="203"/>
        <v>1.6213333333333333</v>
      </c>
      <c r="AA607" s="61">
        <f t="shared" si="204"/>
        <v>0</v>
      </c>
      <c r="AB607" s="63">
        <f t="shared" si="205"/>
        <v>0</v>
      </c>
      <c r="AD607" s="64">
        <f t="shared" si="206"/>
        <v>0</v>
      </c>
      <c r="AE607" s="64">
        <f t="shared" si="207"/>
        <v>9.460757930685762E-2</v>
      </c>
      <c r="AJ607" s="36" t="str">
        <f t="shared" si="208"/>
        <v/>
      </c>
    </row>
    <row r="608" spans="2:36" ht="15.75" thickBot="1" x14ac:dyDescent="0.3">
      <c r="B608" s="15" t="s">
        <v>60</v>
      </c>
      <c r="C608" s="15">
        <v>604</v>
      </c>
      <c r="D608" s="15">
        <v>15</v>
      </c>
      <c r="E608" s="47">
        <v>9.1</v>
      </c>
      <c r="F608" s="37">
        <f t="shared" si="218"/>
        <v>1.3055555555555554</v>
      </c>
      <c r="G608" s="37">
        <f t="shared" si="219"/>
        <v>4.6999999999999993</v>
      </c>
      <c r="I608" s="33">
        <f t="shared" si="201"/>
        <v>2.5277777777777777</v>
      </c>
      <c r="J608" s="34">
        <f t="shared" si="209"/>
        <v>2381.333333333333</v>
      </c>
      <c r="K608" s="34">
        <f t="shared" si="210"/>
        <v>143.15</v>
      </c>
      <c r="L608" s="39">
        <f t="shared" si="211"/>
        <v>6.3660187499999994</v>
      </c>
      <c r="M608" s="40">
        <f t="shared" si="212"/>
        <v>2530.8493520833331</v>
      </c>
      <c r="O608" s="45">
        <f t="shared" si="213"/>
        <v>6397.4247510995365</v>
      </c>
      <c r="P608" s="46">
        <f t="shared" si="222"/>
        <v>6.3974247510995363</v>
      </c>
      <c r="Q608" s="42">
        <f t="shared" si="214"/>
        <v>6.3974247510995363</v>
      </c>
      <c r="R608" s="46">
        <f t="shared" si="220"/>
        <v>0.5247012943892263</v>
      </c>
      <c r="S608" s="42">
        <f t="shared" si="215"/>
        <v>0</v>
      </c>
      <c r="T608" s="43">
        <f t="shared" si="221"/>
        <v>9.460757930685762E-2</v>
      </c>
      <c r="V608" s="58">
        <f t="shared" si="216"/>
        <v>2381.333333333333</v>
      </c>
      <c r="W608" s="58">
        <f t="shared" si="217"/>
        <v>0</v>
      </c>
      <c r="Y608" s="61">
        <f t="shared" si="202"/>
        <v>5827.3703703703695</v>
      </c>
      <c r="Z608" s="61">
        <f t="shared" si="203"/>
        <v>5.8273703703703692</v>
      </c>
      <c r="AA608" s="61">
        <f t="shared" si="204"/>
        <v>0</v>
      </c>
      <c r="AB608" s="63">
        <f t="shared" si="205"/>
        <v>0</v>
      </c>
      <c r="AD608" s="64">
        <f t="shared" si="206"/>
        <v>0</v>
      </c>
      <c r="AE608" s="64">
        <f t="shared" si="207"/>
        <v>9.460757930685762E-2</v>
      </c>
      <c r="AJ608" s="36" t="str">
        <f t="shared" si="208"/>
        <v/>
      </c>
    </row>
    <row r="609" spans="2:36" ht="15.75" thickBot="1" x14ac:dyDescent="0.3">
      <c r="B609" s="15" t="s">
        <v>60</v>
      </c>
      <c r="C609" s="15">
        <v>605</v>
      </c>
      <c r="D609" s="15">
        <v>16</v>
      </c>
      <c r="E609" s="47">
        <v>14.2</v>
      </c>
      <c r="F609" s="37">
        <f t="shared" si="218"/>
        <v>1.4861111111111112</v>
      </c>
      <c r="G609" s="37">
        <f t="shared" si="219"/>
        <v>5.3500000000000005</v>
      </c>
      <c r="I609" s="33">
        <f t="shared" si="201"/>
        <v>3.9444444444444446</v>
      </c>
      <c r="J609" s="34">
        <f t="shared" si="209"/>
        <v>2710.666666666667</v>
      </c>
      <c r="K609" s="34">
        <f t="shared" si="210"/>
        <v>143.15</v>
      </c>
      <c r="L609" s="39">
        <f t="shared" si="211"/>
        <v>15.501075000000002</v>
      </c>
      <c r="M609" s="40">
        <f t="shared" si="212"/>
        <v>2869.3177416666672</v>
      </c>
      <c r="O609" s="45">
        <f t="shared" si="213"/>
        <v>11317.864425462965</v>
      </c>
      <c r="P609" s="46">
        <f t="shared" si="222"/>
        <v>11.317864425462965</v>
      </c>
      <c r="Q609" s="42">
        <f t="shared" si="214"/>
        <v>11.317864425462965</v>
      </c>
      <c r="R609" s="46">
        <f t="shared" si="220"/>
        <v>0.52784514561852158</v>
      </c>
      <c r="S609" s="42">
        <f t="shared" si="215"/>
        <v>0</v>
      </c>
      <c r="T609" s="43">
        <f t="shared" si="221"/>
        <v>9.460757930685762E-2</v>
      </c>
      <c r="V609" s="58">
        <f t="shared" si="216"/>
        <v>2710.666666666667</v>
      </c>
      <c r="W609" s="58">
        <f t="shared" si="217"/>
        <v>0</v>
      </c>
      <c r="Y609" s="61">
        <f t="shared" si="202"/>
        <v>14189.481481481484</v>
      </c>
      <c r="Z609" s="61">
        <f t="shared" si="203"/>
        <v>14.189481481481483</v>
      </c>
      <c r="AA609" s="61">
        <f t="shared" si="204"/>
        <v>0</v>
      </c>
      <c r="AB609" s="63">
        <f t="shared" si="205"/>
        <v>0</v>
      </c>
      <c r="AD609" s="64">
        <f t="shared" si="206"/>
        <v>0</v>
      </c>
      <c r="AE609" s="64">
        <f t="shared" si="207"/>
        <v>9.460757930685762E-2</v>
      </c>
      <c r="AJ609" s="36" t="str">
        <f t="shared" si="208"/>
        <v/>
      </c>
    </row>
    <row r="610" spans="2:36" ht="15.75" thickBot="1" x14ac:dyDescent="0.3">
      <c r="B610" s="15" t="s">
        <v>60</v>
      </c>
      <c r="C610" s="15">
        <v>606</v>
      </c>
      <c r="D610" s="15">
        <v>17</v>
      </c>
      <c r="E610" s="47">
        <v>19.8</v>
      </c>
      <c r="F610" s="37">
        <f t="shared" si="218"/>
        <v>1.5694444444444444</v>
      </c>
      <c r="G610" s="37">
        <f t="shared" si="219"/>
        <v>5.65</v>
      </c>
      <c r="I610" s="33">
        <f t="shared" si="201"/>
        <v>5.5</v>
      </c>
      <c r="J610" s="34">
        <f t="shared" si="209"/>
        <v>2862.6666666666665</v>
      </c>
      <c r="K610" s="34">
        <f t="shared" si="210"/>
        <v>143.15</v>
      </c>
      <c r="L610" s="39">
        <f t="shared" si="211"/>
        <v>30.138075000000001</v>
      </c>
      <c r="M610" s="40">
        <f t="shared" si="212"/>
        <v>3035.9547416666665</v>
      </c>
      <c r="O610" s="45">
        <f t="shared" si="213"/>
        <v>16697.751079166665</v>
      </c>
      <c r="P610" s="46">
        <f t="shared" si="222"/>
        <v>16.697751079166665</v>
      </c>
      <c r="Q610" s="42">
        <f t="shared" si="214"/>
        <v>16.697751079166665</v>
      </c>
      <c r="R610" s="46">
        <f t="shared" si="220"/>
        <v>0.53248340980717901</v>
      </c>
      <c r="S610" s="42">
        <f t="shared" si="215"/>
        <v>0</v>
      </c>
      <c r="T610" s="43">
        <f t="shared" si="221"/>
        <v>9.460757930685762E-2</v>
      </c>
      <c r="V610" s="58">
        <f t="shared" si="216"/>
        <v>2862.6666666666665</v>
      </c>
      <c r="W610" s="58">
        <f t="shared" si="217"/>
        <v>0</v>
      </c>
      <c r="Y610" s="61">
        <f t="shared" si="202"/>
        <v>27588</v>
      </c>
      <c r="Z610" s="61">
        <f t="shared" si="203"/>
        <v>27.588000000000001</v>
      </c>
      <c r="AA610" s="61">
        <f t="shared" si="204"/>
        <v>0</v>
      </c>
      <c r="AB610" s="63">
        <f t="shared" si="205"/>
        <v>0</v>
      </c>
      <c r="AD610" s="64">
        <f t="shared" si="206"/>
        <v>0</v>
      </c>
      <c r="AE610" s="64">
        <f t="shared" si="207"/>
        <v>9.460757930685762E-2</v>
      </c>
      <c r="AJ610" s="36" t="str">
        <f t="shared" si="208"/>
        <v/>
      </c>
    </row>
    <row r="611" spans="2:36" ht="15.75" thickBot="1" x14ac:dyDescent="0.3">
      <c r="B611" s="15" t="s">
        <v>60</v>
      </c>
      <c r="C611" s="15">
        <v>607</v>
      </c>
      <c r="D611" s="15">
        <v>18</v>
      </c>
      <c r="E611" s="47">
        <v>25.5</v>
      </c>
      <c r="F611" s="37">
        <f t="shared" si="218"/>
        <v>1.4861111111111109</v>
      </c>
      <c r="G611" s="37">
        <f t="shared" si="219"/>
        <v>5.35</v>
      </c>
      <c r="I611" s="33">
        <f t="shared" si="201"/>
        <v>7.0833333333333339</v>
      </c>
      <c r="J611" s="34">
        <f t="shared" si="209"/>
        <v>2710.6666666666665</v>
      </c>
      <c r="K611" s="34">
        <f t="shared" si="210"/>
        <v>143.15</v>
      </c>
      <c r="L611" s="39">
        <f t="shared" si="211"/>
        <v>49.987968750000007</v>
      </c>
      <c r="M611" s="40">
        <f t="shared" si="212"/>
        <v>2903.8046354166663</v>
      </c>
      <c r="O611" s="45">
        <f t="shared" si="213"/>
        <v>20568.616167534721</v>
      </c>
      <c r="P611" s="46">
        <f t="shared" si="222"/>
        <v>20.568616167534721</v>
      </c>
      <c r="Q611" s="42">
        <f t="shared" si="214"/>
        <v>20.568616167534724</v>
      </c>
      <c r="R611" s="46">
        <f t="shared" si="220"/>
        <v>0.53819691429816086</v>
      </c>
      <c r="S611" s="42">
        <f t="shared" si="215"/>
        <v>0</v>
      </c>
      <c r="T611" s="43">
        <f t="shared" si="221"/>
        <v>9.460757930685762E-2</v>
      </c>
      <c r="V611" s="58">
        <f t="shared" si="216"/>
        <v>2710.6666666666665</v>
      </c>
      <c r="W611" s="58">
        <f t="shared" si="217"/>
        <v>0</v>
      </c>
      <c r="Y611" s="61">
        <f t="shared" si="202"/>
        <v>45758.333333333343</v>
      </c>
      <c r="Z611" s="61">
        <f t="shared" si="203"/>
        <v>45.75833333333334</v>
      </c>
      <c r="AA611" s="61">
        <f t="shared" si="204"/>
        <v>0</v>
      </c>
      <c r="AB611" s="63">
        <f t="shared" si="205"/>
        <v>0</v>
      </c>
      <c r="AD611" s="64">
        <f t="shared" si="206"/>
        <v>0</v>
      </c>
      <c r="AE611" s="64">
        <f t="shared" si="207"/>
        <v>9.460757930685762E-2</v>
      </c>
      <c r="AJ611" s="36" t="str">
        <f t="shared" si="208"/>
        <v/>
      </c>
    </row>
    <row r="612" spans="2:36" ht="15.75" thickBot="1" x14ac:dyDescent="0.3">
      <c r="B612" s="15" t="s">
        <v>60</v>
      </c>
      <c r="C612" s="15">
        <v>608</v>
      </c>
      <c r="D612" s="15">
        <v>19</v>
      </c>
      <c r="E612" s="47">
        <v>30.5</v>
      </c>
      <c r="F612" s="37">
        <f t="shared" si="218"/>
        <v>1.2916666666666663</v>
      </c>
      <c r="G612" s="37">
        <f t="shared" si="219"/>
        <v>4.6499999999999986</v>
      </c>
      <c r="I612" s="33">
        <f t="shared" si="201"/>
        <v>8.4722222222222232</v>
      </c>
      <c r="J612" s="34">
        <f t="shared" si="209"/>
        <v>2355.9999999999995</v>
      </c>
      <c r="K612" s="34">
        <f t="shared" si="210"/>
        <v>143.15</v>
      </c>
      <c r="L612" s="39">
        <f t="shared" si="211"/>
        <v>71.512968750000013</v>
      </c>
      <c r="M612" s="40">
        <f t="shared" si="212"/>
        <v>2570.6629687499994</v>
      </c>
      <c r="O612" s="45">
        <f t="shared" si="213"/>
        <v>21779.227929687499</v>
      </c>
      <c r="P612" s="46">
        <f t="shared" si="222"/>
        <v>21.779227929687497</v>
      </c>
      <c r="Q612" s="42">
        <f t="shared" si="214"/>
        <v>21.779227929687497</v>
      </c>
      <c r="R612" s="46">
        <f t="shared" si="220"/>
        <v>0.54424669983418517</v>
      </c>
      <c r="S612" s="42">
        <f t="shared" si="215"/>
        <v>0</v>
      </c>
      <c r="T612" s="43">
        <f t="shared" si="221"/>
        <v>9.460757930685762E-2</v>
      </c>
      <c r="V612" s="58">
        <f t="shared" si="216"/>
        <v>2355.9999999999995</v>
      </c>
      <c r="W612" s="58">
        <f t="shared" si="217"/>
        <v>0</v>
      </c>
      <c r="Y612" s="61">
        <f t="shared" si="202"/>
        <v>65462.037037037051</v>
      </c>
      <c r="Z612" s="61">
        <f t="shared" si="203"/>
        <v>65.462037037037049</v>
      </c>
      <c r="AA612" s="61">
        <f t="shared" si="204"/>
        <v>0</v>
      </c>
      <c r="AB612" s="63">
        <f t="shared" si="205"/>
        <v>0</v>
      </c>
      <c r="AD612" s="64">
        <f t="shared" si="206"/>
        <v>0</v>
      </c>
      <c r="AE612" s="64">
        <f t="shared" si="207"/>
        <v>9.460757930685762E-2</v>
      </c>
      <c r="AJ612" s="36" t="str">
        <f t="shared" si="208"/>
        <v/>
      </c>
    </row>
    <row r="613" spans="2:36" ht="15.75" thickBot="1" x14ac:dyDescent="0.3">
      <c r="B613" s="15" t="s">
        <v>60</v>
      </c>
      <c r="C613" s="15">
        <v>609</v>
      </c>
      <c r="D613" s="15">
        <v>20</v>
      </c>
      <c r="E613" s="47">
        <v>34.799999999999997</v>
      </c>
      <c r="F613" s="37">
        <f t="shared" si="218"/>
        <v>1.1527777777777775</v>
      </c>
      <c r="G613" s="37">
        <f t="shared" si="219"/>
        <v>4.1499999999999986</v>
      </c>
      <c r="I613" s="33">
        <f t="shared" si="201"/>
        <v>9.6666666666666661</v>
      </c>
      <c r="J613" s="34">
        <f t="shared" si="209"/>
        <v>2102.6666666666661</v>
      </c>
      <c r="K613" s="34">
        <f t="shared" si="210"/>
        <v>143.15</v>
      </c>
      <c r="L613" s="39">
        <f t="shared" si="211"/>
        <v>93.09869999999998</v>
      </c>
      <c r="M613" s="40">
        <f t="shared" si="212"/>
        <v>2338.9153666666662</v>
      </c>
      <c r="O613" s="45">
        <f t="shared" si="213"/>
        <v>22609.515211111106</v>
      </c>
      <c r="P613" s="46">
        <f t="shared" si="222"/>
        <v>22.609515211111106</v>
      </c>
      <c r="Q613" s="42">
        <f t="shared" si="214"/>
        <v>22.609515211111106</v>
      </c>
      <c r="R613" s="46">
        <f t="shared" si="220"/>
        <v>0.5505271207261605</v>
      </c>
      <c r="S613" s="42">
        <f t="shared" si="215"/>
        <v>0</v>
      </c>
      <c r="T613" s="43">
        <f t="shared" si="221"/>
        <v>9.460757930685762E-2</v>
      </c>
      <c r="V613" s="58">
        <f t="shared" si="216"/>
        <v>2102.6666666666661</v>
      </c>
      <c r="W613" s="58">
        <f t="shared" si="217"/>
        <v>0</v>
      </c>
      <c r="Y613" s="61">
        <f t="shared" si="202"/>
        <v>85221.333333333314</v>
      </c>
      <c r="Z613" s="61">
        <f t="shared" si="203"/>
        <v>85.22133333333332</v>
      </c>
      <c r="AA613" s="61">
        <f t="shared" si="204"/>
        <v>0</v>
      </c>
      <c r="AB613" s="63">
        <f t="shared" si="205"/>
        <v>0</v>
      </c>
      <c r="AD613" s="64">
        <f t="shared" si="206"/>
        <v>0</v>
      </c>
      <c r="AE613" s="64">
        <f t="shared" si="207"/>
        <v>9.460757930685762E-2</v>
      </c>
      <c r="AJ613" s="36" t="str">
        <f t="shared" si="208"/>
        <v/>
      </c>
    </row>
    <row r="614" spans="2:36" ht="15.75" thickBot="1" x14ac:dyDescent="0.3">
      <c r="B614" s="15" t="s">
        <v>60</v>
      </c>
      <c r="C614" s="15">
        <v>610</v>
      </c>
      <c r="D614" s="15">
        <v>21</v>
      </c>
      <c r="E614" s="47">
        <v>38.799999999999997</v>
      </c>
      <c r="F614" s="37">
        <f t="shared" si="218"/>
        <v>1.1250000000000002</v>
      </c>
      <c r="G614" s="37">
        <f t="shared" si="219"/>
        <v>4.0500000000000007</v>
      </c>
      <c r="I614" s="33">
        <f t="shared" si="201"/>
        <v>10.777777777777777</v>
      </c>
      <c r="J614" s="34">
        <f t="shared" si="209"/>
        <v>2052.0000000000005</v>
      </c>
      <c r="K614" s="34">
        <f t="shared" si="210"/>
        <v>143.15</v>
      </c>
      <c r="L614" s="39">
        <f t="shared" si="211"/>
        <v>115.73069999999998</v>
      </c>
      <c r="M614" s="40">
        <f t="shared" si="212"/>
        <v>2310.8807000000006</v>
      </c>
      <c r="O614" s="45">
        <f t="shared" si="213"/>
        <v>24906.158655555559</v>
      </c>
      <c r="P614" s="46">
        <f t="shared" si="222"/>
        <v>24.906158655555558</v>
      </c>
      <c r="Q614" s="42">
        <f t="shared" si="214"/>
        <v>24.906158655555558</v>
      </c>
      <c r="R614" s="46">
        <f t="shared" si="220"/>
        <v>0.5574454981304815</v>
      </c>
      <c r="S614" s="42">
        <f t="shared" si="215"/>
        <v>0</v>
      </c>
      <c r="T614" s="43">
        <f t="shared" si="221"/>
        <v>9.460757930685762E-2</v>
      </c>
      <c r="V614" s="58">
        <f t="shared" si="216"/>
        <v>2052.0000000000005</v>
      </c>
      <c r="W614" s="58">
        <f t="shared" si="217"/>
        <v>0</v>
      </c>
      <c r="Y614" s="61">
        <f t="shared" si="202"/>
        <v>105938.37037037035</v>
      </c>
      <c r="Z614" s="61">
        <f t="shared" si="203"/>
        <v>105.93837037037035</v>
      </c>
      <c r="AA614" s="61">
        <f t="shared" si="204"/>
        <v>0</v>
      </c>
      <c r="AB614" s="63">
        <f t="shared" si="205"/>
        <v>0</v>
      </c>
      <c r="AD614" s="64">
        <f t="shared" si="206"/>
        <v>0</v>
      </c>
      <c r="AE614" s="64">
        <f t="shared" si="207"/>
        <v>9.460757930685762E-2</v>
      </c>
      <c r="AJ614" s="36" t="str">
        <f t="shared" si="208"/>
        <v/>
      </c>
    </row>
    <row r="615" spans="2:36" ht="15.75" thickBot="1" x14ac:dyDescent="0.3">
      <c r="B615" s="15" t="s">
        <v>60</v>
      </c>
      <c r="C615" s="15">
        <v>611</v>
      </c>
      <c r="D615" s="15">
        <v>22</v>
      </c>
      <c r="E615" s="47">
        <v>42.9</v>
      </c>
      <c r="F615" s="37">
        <f t="shared" si="218"/>
        <v>1.0555555555555558</v>
      </c>
      <c r="G615" s="37">
        <f t="shared" si="219"/>
        <v>3.8000000000000007</v>
      </c>
      <c r="I615" s="33">
        <f t="shared" si="201"/>
        <v>11.916666666666666</v>
      </c>
      <c r="J615" s="34">
        <f t="shared" si="209"/>
        <v>1925.3333333333337</v>
      </c>
      <c r="K615" s="34">
        <f t="shared" si="210"/>
        <v>143.15</v>
      </c>
      <c r="L615" s="39">
        <f t="shared" si="211"/>
        <v>141.48151874999999</v>
      </c>
      <c r="M615" s="40">
        <f t="shared" si="212"/>
        <v>2209.9648520833339</v>
      </c>
      <c r="O615" s="45">
        <f t="shared" si="213"/>
        <v>26335.414487326394</v>
      </c>
      <c r="P615" s="46">
        <f t="shared" si="222"/>
        <v>26.335414487326393</v>
      </c>
      <c r="Q615" s="42">
        <f t="shared" si="214"/>
        <v>26.335414487326389</v>
      </c>
      <c r="R615" s="46">
        <f t="shared" si="220"/>
        <v>0.5647608910436277</v>
      </c>
      <c r="S615" s="42">
        <f t="shared" si="215"/>
        <v>0</v>
      </c>
      <c r="T615" s="43">
        <f t="shared" si="221"/>
        <v>9.460757930685762E-2</v>
      </c>
      <c r="V615" s="58">
        <f t="shared" si="216"/>
        <v>1925.3333333333337</v>
      </c>
      <c r="W615" s="58">
        <f t="shared" si="217"/>
        <v>0</v>
      </c>
      <c r="Y615" s="61">
        <f t="shared" si="202"/>
        <v>129510.33333333331</v>
      </c>
      <c r="Z615" s="61">
        <f t="shared" si="203"/>
        <v>129.51033333333331</v>
      </c>
      <c r="AA615" s="61">
        <f t="shared" si="204"/>
        <v>0</v>
      </c>
      <c r="AB615" s="63">
        <f t="shared" si="205"/>
        <v>0</v>
      </c>
      <c r="AD615" s="64">
        <f t="shared" si="206"/>
        <v>0</v>
      </c>
      <c r="AE615" s="64">
        <f t="shared" si="207"/>
        <v>9.460757930685762E-2</v>
      </c>
      <c r="AJ615" s="36" t="str">
        <f t="shared" si="208"/>
        <v/>
      </c>
    </row>
    <row r="616" spans="2:36" ht="15.75" thickBot="1" x14ac:dyDescent="0.3">
      <c r="B616" s="15" t="s">
        <v>60</v>
      </c>
      <c r="C616" s="15">
        <v>612</v>
      </c>
      <c r="D616" s="15">
        <v>23</v>
      </c>
      <c r="E616" s="47">
        <v>46.4</v>
      </c>
      <c r="F616" s="37">
        <f t="shared" si="218"/>
        <v>0.74999999999999978</v>
      </c>
      <c r="G616" s="37">
        <f t="shared" si="219"/>
        <v>2.6999999999999993</v>
      </c>
      <c r="I616" s="33">
        <f t="shared" si="201"/>
        <v>12.888888888888889</v>
      </c>
      <c r="J616" s="34">
        <f t="shared" si="209"/>
        <v>1367.9999999999995</v>
      </c>
      <c r="K616" s="34">
        <f t="shared" si="210"/>
        <v>143.15</v>
      </c>
      <c r="L616" s="39">
        <f t="shared" si="211"/>
        <v>165.50880000000001</v>
      </c>
      <c r="M616" s="40">
        <f t="shared" si="212"/>
        <v>1676.6587999999997</v>
      </c>
      <c r="O616" s="45">
        <f t="shared" si="213"/>
        <v>21610.268977777774</v>
      </c>
      <c r="P616" s="46">
        <f t="shared" si="222"/>
        <v>21.610268977777775</v>
      </c>
      <c r="Q616" s="42">
        <f t="shared" si="214"/>
        <v>21.610268977777775</v>
      </c>
      <c r="R616" s="46">
        <f t="shared" si="220"/>
        <v>0.57076374353745485</v>
      </c>
      <c r="S616" s="42">
        <f t="shared" si="215"/>
        <v>0</v>
      </c>
      <c r="T616" s="43">
        <f t="shared" si="221"/>
        <v>9.460757930685762E-2</v>
      </c>
      <c r="V616" s="58">
        <f t="shared" si="216"/>
        <v>1367.9999999999995</v>
      </c>
      <c r="W616" s="58">
        <f t="shared" si="217"/>
        <v>0</v>
      </c>
      <c r="Y616" s="61">
        <f t="shared" si="202"/>
        <v>151504.59259259261</v>
      </c>
      <c r="Z616" s="61">
        <f t="shared" si="203"/>
        <v>151.50459259259262</v>
      </c>
      <c r="AA616" s="61">
        <f t="shared" si="204"/>
        <v>0</v>
      </c>
      <c r="AB616" s="63">
        <f t="shared" si="205"/>
        <v>0</v>
      </c>
      <c r="AD616" s="64">
        <f t="shared" si="206"/>
        <v>0</v>
      </c>
      <c r="AE616" s="64">
        <f t="shared" si="207"/>
        <v>9.5820001537519267E-2</v>
      </c>
      <c r="AJ616" s="36" t="str">
        <f t="shared" si="208"/>
        <v/>
      </c>
    </row>
    <row r="617" spans="2:36" ht="15.75" thickBot="1" x14ac:dyDescent="0.3">
      <c r="B617" s="15" t="s">
        <v>60</v>
      </c>
      <c r="C617" s="15">
        <v>613</v>
      </c>
      <c r="D617" s="15">
        <v>24</v>
      </c>
      <c r="E617" s="47">
        <v>48.3</v>
      </c>
      <c r="F617" s="37">
        <f t="shared" si="218"/>
        <v>0.31944444444444503</v>
      </c>
      <c r="G617" s="37">
        <f t="shared" si="219"/>
        <v>1.1500000000000021</v>
      </c>
      <c r="I617" s="33">
        <f t="shared" si="201"/>
        <v>13.416666666666666</v>
      </c>
      <c r="J617" s="34">
        <f t="shared" si="209"/>
        <v>582.66666666666777</v>
      </c>
      <c r="K617" s="34">
        <f t="shared" si="210"/>
        <v>143.15</v>
      </c>
      <c r="L617" s="39">
        <f t="shared" si="211"/>
        <v>179.34091874999999</v>
      </c>
      <c r="M617" s="40">
        <f t="shared" si="212"/>
        <v>905.15758541666776</v>
      </c>
      <c r="O617" s="45">
        <f t="shared" si="213"/>
        <v>12144.197604340292</v>
      </c>
      <c r="P617" s="46">
        <f t="shared" si="222"/>
        <v>12.144197604340292</v>
      </c>
      <c r="Q617" s="42">
        <f t="shared" si="214"/>
        <v>12.144197604340292</v>
      </c>
      <c r="R617" s="46">
        <f t="shared" si="220"/>
        <v>0.57413713176088266</v>
      </c>
      <c r="S617" s="42">
        <f t="shared" si="215"/>
        <v>0</v>
      </c>
      <c r="T617" s="43">
        <f t="shared" si="221"/>
        <v>9.460757930685762E-2</v>
      </c>
      <c r="V617" s="58">
        <f t="shared" si="216"/>
        <v>582.66666666666777</v>
      </c>
      <c r="W617" s="58">
        <f t="shared" si="217"/>
        <v>0</v>
      </c>
      <c r="Y617" s="61">
        <f t="shared" si="202"/>
        <v>164166.33333333331</v>
      </c>
      <c r="Z617" s="61">
        <f t="shared" si="203"/>
        <v>164.16633333333331</v>
      </c>
      <c r="AA617" s="61">
        <f t="shared" si="204"/>
        <v>0</v>
      </c>
      <c r="AB617" s="63">
        <f t="shared" si="205"/>
        <v>0</v>
      </c>
      <c r="AD617" s="64">
        <f t="shared" si="206"/>
        <v>0</v>
      </c>
      <c r="AE617" s="64">
        <f t="shared" si="207"/>
        <v>9.7027141978877296E-2</v>
      </c>
      <c r="AJ617" s="36">
        <f t="shared" si="208"/>
        <v>4364.7200303819454</v>
      </c>
    </row>
    <row r="618" spans="2:36" ht="15.75" thickBot="1" x14ac:dyDescent="0.3">
      <c r="B618" s="15" t="s">
        <v>60</v>
      </c>
      <c r="C618" s="15">
        <v>614</v>
      </c>
      <c r="D618" s="15">
        <v>25</v>
      </c>
      <c r="E618" s="47">
        <v>48.7</v>
      </c>
      <c r="F618" s="37">
        <f t="shared" si="218"/>
        <v>2.7777777777778172E-2</v>
      </c>
      <c r="G618" s="37">
        <f t="shared" si="219"/>
        <v>0.10000000000000142</v>
      </c>
      <c r="I618" s="33">
        <f t="shared" si="201"/>
        <v>13.527777777777779</v>
      </c>
      <c r="J618" s="34">
        <f t="shared" si="209"/>
        <v>50.666666666667382</v>
      </c>
      <c r="K618" s="34">
        <f t="shared" si="210"/>
        <v>143.15</v>
      </c>
      <c r="L618" s="39">
        <f t="shared" si="211"/>
        <v>182.32366875</v>
      </c>
      <c r="M618" s="40">
        <f t="shared" si="212"/>
        <v>376.14033541666737</v>
      </c>
      <c r="O618" s="45">
        <f t="shared" si="213"/>
        <v>5088.3428707754729</v>
      </c>
      <c r="P618" s="46">
        <f t="shared" si="222"/>
        <v>5.088342870775473</v>
      </c>
      <c r="Q618" s="42">
        <f t="shared" si="214"/>
        <v>5.0883428707754739</v>
      </c>
      <c r="R618" s="46">
        <f t="shared" si="220"/>
        <v>0.57555056033609808</v>
      </c>
      <c r="S618" s="42">
        <f t="shared" si="215"/>
        <v>4364.7200303819454</v>
      </c>
      <c r="T618" s="43">
        <f t="shared" si="221"/>
        <v>9.5820001537519267E-2</v>
      </c>
      <c r="U618" s="65"/>
      <c r="V618" s="58">
        <f t="shared" si="216"/>
        <v>50.666666666667382</v>
      </c>
      <c r="W618" s="58">
        <f t="shared" si="217"/>
        <v>0</v>
      </c>
      <c r="Y618" s="61">
        <f t="shared" si="202"/>
        <v>166896.70370370371</v>
      </c>
      <c r="Z618" s="61">
        <f t="shared" si="203"/>
        <v>166.89670370370371</v>
      </c>
      <c r="AA618" s="61">
        <f t="shared" si="204"/>
        <v>1367.9999999999709</v>
      </c>
      <c r="AB618" s="63">
        <f t="shared" si="205"/>
        <v>1.3679999999999708</v>
      </c>
      <c r="AD618" s="64">
        <f t="shared" si="206"/>
        <v>-1.3679999999999708</v>
      </c>
      <c r="AE618" s="64">
        <f t="shared" si="207"/>
        <v>9.8223770483121128E-2</v>
      </c>
      <c r="AJ618" s="36">
        <f t="shared" si="208"/>
        <v>4345.7055888888881</v>
      </c>
    </row>
    <row r="619" spans="2:36" ht="15.75" thickBot="1" x14ac:dyDescent="0.3">
      <c r="B619" s="15" t="s">
        <v>60</v>
      </c>
      <c r="C619" s="15">
        <v>615</v>
      </c>
      <c r="D619" s="15">
        <v>26</v>
      </c>
      <c r="E619" s="47">
        <v>48.5</v>
      </c>
      <c r="F619" s="37">
        <f t="shared" si="218"/>
        <v>-4.1666666666667261E-2</v>
      </c>
      <c r="G619" s="37">
        <f t="shared" si="219"/>
        <v>-0.15000000000000213</v>
      </c>
      <c r="I619" s="33">
        <f t="shared" si="201"/>
        <v>13.472222222222223</v>
      </c>
      <c r="J619" s="34">
        <f t="shared" si="209"/>
        <v>-76.00000000000108</v>
      </c>
      <c r="K619" s="34">
        <f t="shared" si="210"/>
        <v>143.15</v>
      </c>
      <c r="L619" s="39">
        <f t="shared" si="211"/>
        <v>180.82921875000002</v>
      </c>
      <c r="M619" s="40">
        <f t="shared" si="212"/>
        <v>323.97921875000003</v>
      </c>
      <c r="O619" s="45">
        <f t="shared" si="213"/>
        <v>4364.7200303819454</v>
      </c>
      <c r="P619" s="46">
        <f t="shared" si="222"/>
        <v>4.3647200303819451</v>
      </c>
      <c r="Q619" s="42">
        <f t="shared" si="214"/>
        <v>3.3408311414930418</v>
      </c>
      <c r="R619" s="46">
        <f t="shared" si="220"/>
        <v>0.57676298256675973</v>
      </c>
      <c r="S619" s="42">
        <f t="shared" si="215"/>
        <v>4345.7055888888881</v>
      </c>
      <c r="T619" s="43">
        <f t="shared" si="221"/>
        <v>9.7027141978877296E-2</v>
      </c>
      <c r="U619" s="65"/>
      <c r="V619" s="58">
        <f t="shared" si="216"/>
        <v>0</v>
      </c>
      <c r="W619" s="58">
        <f t="shared" si="217"/>
        <v>76.00000000000108</v>
      </c>
      <c r="Y619" s="61">
        <f t="shared" si="202"/>
        <v>165528.70370370374</v>
      </c>
      <c r="Z619" s="61">
        <f t="shared" si="203"/>
        <v>165.52870370370374</v>
      </c>
      <c r="AA619" s="61">
        <f t="shared" si="204"/>
        <v>681.88888888893416</v>
      </c>
      <c r="AB619" s="63">
        <f t="shared" si="205"/>
        <v>0.68188888888893417</v>
      </c>
      <c r="AD619" s="64">
        <f t="shared" si="206"/>
        <v>-0.68188888888893417</v>
      </c>
      <c r="AE619" s="64">
        <f t="shared" si="207"/>
        <v>9.9399580682581007E-2</v>
      </c>
      <c r="AJ619" s="36">
        <f t="shared" si="208"/>
        <v>4307.8626152777797</v>
      </c>
    </row>
    <row r="620" spans="2:36" ht="15.75" thickBot="1" x14ac:dyDescent="0.3">
      <c r="B620" s="15" t="s">
        <v>60</v>
      </c>
      <c r="C620" s="15">
        <v>616</v>
      </c>
      <c r="D620" s="15">
        <v>27</v>
      </c>
      <c r="E620" s="47">
        <v>48.4</v>
      </c>
      <c r="F620" s="37">
        <f t="shared" si="218"/>
        <v>-4.1666666666666269E-2</v>
      </c>
      <c r="G620" s="37">
        <f t="shared" si="219"/>
        <v>-0.14999999999999858</v>
      </c>
      <c r="I620" s="33">
        <f t="shared" si="201"/>
        <v>13.444444444444445</v>
      </c>
      <c r="J620" s="34">
        <f t="shared" si="209"/>
        <v>-75.999999999999275</v>
      </c>
      <c r="K620" s="34">
        <f t="shared" si="210"/>
        <v>143.15</v>
      </c>
      <c r="L620" s="39">
        <f t="shared" si="211"/>
        <v>180.08429999999998</v>
      </c>
      <c r="M620" s="40">
        <f t="shared" si="212"/>
        <v>323.23429999999996</v>
      </c>
      <c r="O620" s="45">
        <f t="shared" si="213"/>
        <v>4345.7055888888881</v>
      </c>
      <c r="P620" s="46">
        <f t="shared" si="222"/>
        <v>4.3457055888888885</v>
      </c>
      <c r="Q620" s="42">
        <f t="shared" si="214"/>
        <v>3.3239278111111208</v>
      </c>
      <c r="R620" s="46">
        <f t="shared" si="220"/>
        <v>0.57797012300811779</v>
      </c>
      <c r="S620" s="42">
        <f t="shared" si="215"/>
        <v>4307.8626152777797</v>
      </c>
      <c r="T620" s="43">
        <f t="shared" si="221"/>
        <v>9.8223770483121128E-2</v>
      </c>
      <c r="U620" s="65"/>
      <c r="V620" s="58">
        <f t="shared" si="216"/>
        <v>0</v>
      </c>
      <c r="W620" s="58">
        <f t="shared" si="217"/>
        <v>75.999999999999275</v>
      </c>
      <c r="Y620" s="61">
        <f t="shared" si="202"/>
        <v>164846.8148148148</v>
      </c>
      <c r="Z620" s="61">
        <f t="shared" si="203"/>
        <v>164.84681481481479</v>
      </c>
      <c r="AA620" s="61">
        <f t="shared" si="204"/>
        <v>1359.5555555554747</v>
      </c>
      <c r="AB620" s="63">
        <f t="shared" si="205"/>
        <v>1.3595555555554748</v>
      </c>
      <c r="AD620" s="64">
        <f t="shared" si="206"/>
        <v>-1.3595555555554748</v>
      </c>
      <c r="AE620" s="64">
        <f t="shared" si="207"/>
        <v>0.10053456857802853</v>
      </c>
      <c r="AJ620" s="36">
        <f t="shared" si="208"/>
        <v>4232.9167180555542</v>
      </c>
    </row>
    <row r="621" spans="2:36" ht="15.75" thickBot="1" x14ac:dyDescent="0.3">
      <c r="B621" s="15" t="s">
        <v>60</v>
      </c>
      <c r="C621" s="15">
        <v>617</v>
      </c>
      <c r="D621" s="15">
        <v>28</v>
      </c>
      <c r="E621" s="47">
        <v>48.2</v>
      </c>
      <c r="F621" s="37">
        <f t="shared" si="218"/>
        <v>-8.3333333333333523E-2</v>
      </c>
      <c r="G621" s="37">
        <f t="shared" si="219"/>
        <v>-0.30000000000000071</v>
      </c>
      <c r="I621" s="33">
        <f t="shared" si="201"/>
        <v>13.388888888888891</v>
      </c>
      <c r="J621" s="34">
        <f t="shared" si="209"/>
        <v>-152.00000000000034</v>
      </c>
      <c r="K621" s="34">
        <f t="shared" si="210"/>
        <v>143.15</v>
      </c>
      <c r="L621" s="39">
        <f t="shared" si="211"/>
        <v>178.59907500000006</v>
      </c>
      <c r="M621" s="40">
        <f t="shared" si="212"/>
        <v>321.74907500000006</v>
      </c>
      <c r="O621" s="45">
        <f t="shared" si="213"/>
        <v>4307.8626152777797</v>
      </c>
      <c r="P621" s="46">
        <f t="shared" si="222"/>
        <v>4.3078626152777799</v>
      </c>
      <c r="Q621" s="42">
        <f t="shared" si="214"/>
        <v>2.2727515041666635</v>
      </c>
      <c r="R621" s="46">
        <f t="shared" si="220"/>
        <v>0.57916675151236163</v>
      </c>
      <c r="S621" s="42">
        <f t="shared" si="215"/>
        <v>4232.9167180555542</v>
      </c>
      <c r="T621" s="43">
        <f t="shared" si="221"/>
        <v>9.9399580682581007E-2</v>
      </c>
      <c r="U621" s="65"/>
      <c r="V621" s="58">
        <f t="shared" si="216"/>
        <v>0</v>
      </c>
      <c r="W621" s="58">
        <f t="shared" si="217"/>
        <v>152.00000000000034</v>
      </c>
      <c r="Y621" s="61">
        <f t="shared" si="202"/>
        <v>163487.25925925933</v>
      </c>
      <c r="Z621" s="61">
        <f t="shared" si="203"/>
        <v>163.48725925925933</v>
      </c>
      <c r="AA621" s="61">
        <f t="shared" si="204"/>
        <v>2702.2222222223063</v>
      </c>
      <c r="AB621" s="63">
        <f t="shared" si="205"/>
        <v>2.7022222222223062</v>
      </c>
      <c r="AD621" s="64">
        <f t="shared" si="206"/>
        <v>-2.7022222222223062</v>
      </c>
      <c r="AE621" s="64">
        <f t="shared" si="207"/>
        <v>0.10161517010276812</v>
      </c>
      <c r="AJ621" s="36">
        <f t="shared" si="208"/>
        <v>4085.9564236111105</v>
      </c>
    </row>
    <row r="622" spans="2:36" ht="15.75" thickBot="1" x14ac:dyDescent="0.3">
      <c r="B622" s="15" t="s">
        <v>60</v>
      </c>
      <c r="C622" s="15">
        <v>618</v>
      </c>
      <c r="D622" s="15">
        <v>29</v>
      </c>
      <c r="E622" s="47">
        <v>47.8</v>
      </c>
      <c r="F622" s="37">
        <f t="shared" si="218"/>
        <v>-0.16666666666666705</v>
      </c>
      <c r="G622" s="37">
        <f t="shared" si="219"/>
        <v>-0.60000000000000142</v>
      </c>
      <c r="I622" s="33">
        <f t="shared" si="201"/>
        <v>13.277777777777777</v>
      </c>
      <c r="J622" s="34">
        <f t="shared" si="209"/>
        <v>-304.00000000000068</v>
      </c>
      <c r="K622" s="34">
        <f t="shared" si="210"/>
        <v>143.15</v>
      </c>
      <c r="L622" s="39">
        <f t="shared" si="211"/>
        <v>175.64707499999997</v>
      </c>
      <c r="M622" s="40">
        <f t="shared" si="212"/>
        <v>318.79707499999995</v>
      </c>
      <c r="O622" s="45">
        <f t="shared" si="213"/>
        <v>4232.9167180555542</v>
      </c>
      <c r="P622" s="46">
        <f t="shared" si="222"/>
        <v>4.232916718055554</v>
      </c>
      <c r="Q622" s="42">
        <f t="shared" si="214"/>
        <v>0.19647227361110173</v>
      </c>
      <c r="R622" s="46">
        <f t="shared" si="220"/>
        <v>0.58034256171182153</v>
      </c>
      <c r="S622" s="42">
        <f t="shared" si="215"/>
        <v>4085.9564236111105</v>
      </c>
      <c r="T622" s="43">
        <f t="shared" si="221"/>
        <v>0.10053456857802853</v>
      </c>
      <c r="U622" s="65">
        <f>SUM(S618:S626)</f>
        <v>36510.068546990748</v>
      </c>
      <c r="V622" s="58">
        <f t="shared" si="216"/>
        <v>0</v>
      </c>
      <c r="W622" s="58">
        <f t="shared" si="217"/>
        <v>304.00000000000068</v>
      </c>
      <c r="Y622" s="61">
        <f t="shared" si="202"/>
        <v>160785.03703703702</v>
      </c>
      <c r="Z622" s="61">
        <f t="shared" si="203"/>
        <v>160.78503703703703</v>
      </c>
      <c r="AA622" s="61">
        <f t="shared" si="204"/>
        <v>5336.888888888876</v>
      </c>
      <c r="AB622" s="63">
        <f t="shared" si="205"/>
        <v>5.3368888888888764</v>
      </c>
      <c r="AD622" s="64">
        <f t="shared" si="206"/>
        <v>-5.3368888888888764</v>
      </c>
      <c r="AE622" s="64">
        <f t="shared" si="207"/>
        <v>0.10264804599141589</v>
      </c>
      <c r="AJ622" s="36">
        <f t="shared" si="208"/>
        <v>3890.1654890624995</v>
      </c>
    </row>
    <row r="623" spans="2:36" ht="15.75" thickBot="1" x14ac:dyDescent="0.3">
      <c r="B623" s="15" t="s">
        <v>60</v>
      </c>
      <c r="C623" s="15">
        <v>619</v>
      </c>
      <c r="D623" s="15">
        <v>30</v>
      </c>
      <c r="E623" s="47">
        <v>47</v>
      </c>
      <c r="F623" s="37">
        <f t="shared" si="218"/>
        <v>-0.26388888888888867</v>
      </c>
      <c r="G623" s="37">
        <f t="shared" si="219"/>
        <v>-0.94999999999999929</v>
      </c>
      <c r="I623" s="33">
        <f t="shared" si="201"/>
        <v>13.055555555555555</v>
      </c>
      <c r="J623" s="34">
        <f t="shared" si="209"/>
        <v>-481.33333333333292</v>
      </c>
      <c r="K623" s="34">
        <f t="shared" si="210"/>
        <v>143.15</v>
      </c>
      <c r="L623" s="39">
        <f t="shared" si="211"/>
        <v>169.81687499999998</v>
      </c>
      <c r="M623" s="40">
        <f t="shared" si="212"/>
        <v>312.96687499999996</v>
      </c>
      <c r="O623" s="45">
        <f t="shared" si="213"/>
        <v>4085.9564236111105</v>
      </c>
      <c r="P623" s="46">
        <f t="shared" si="222"/>
        <v>4.0859564236111101</v>
      </c>
      <c r="Q623" s="42">
        <f t="shared" si="214"/>
        <v>-2.198117650462958</v>
      </c>
      <c r="R623" s="46">
        <f t="shared" si="220"/>
        <v>0.58147754960726905</v>
      </c>
      <c r="S623" s="42">
        <f t="shared" si="215"/>
        <v>3890.1654890624995</v>
      </c>
      <c r="T623" s="43">
        <f t="shared" si="221"/>
        <v>0.10161517010276812</v>
      </c>
      <c r="U623" s="65"/>
      <c r="V623" s="58">
        <f t="shared" si="216"/>
        <v>0</v>
      </c>
      <c r="W623" s="58">
        <f t="shared" si="217"/>
        <v>481.33333333333292</v>
      </c>
      <c r="Y623" s="61">
        <f t="shared" si="202"/>
        <v>155448.14814814815</v>
      </c>
      <c r="Z623" s="61">
        <f t="shared" si="203"/>
        <v>155.44814814814814</v>
      </c>
      <c r="AA623" s="61">
        <f t="shared" si="204"/>
        <v>7191.148148148146</v>
      </c>
      <c r="AB623" s="63">
        <f t="shared" si="205"/>
        <v>7.1911481481481463</v>
      </c>
      <c r="AD623" s="64">
        <f t="shared" si="206"/>
        <v>-7.1911481481481463</v>
      </c>
      <c r="AE623" s="64">
        <f t="shared" si="207"/>
        <v>0.10365766053771218</v>
      </c>
      <c r="AJ623" s="36">
        <f t="shared" si="208"/>
        <v>3718.3531991319451</v>
      </c>
    </row>
    <row r="624" spans="2:36" ht="15.75" thickBot="1" x14ac:dyDescent="0.3">
      <c r="B624" s="15" t="s">
        <v>60</v>
      </c>
      <c r="C624" s="15">
        <v>620</v>
      </c>
      <c r="D624" s="15">
        <v>31</v>
      </c>
      <c r="E624" s="47">
        <v>45.9</v>
      </c>
      <c r="F624" s="37">
        <f t="shared" si="218"/>
        <v>-0.29166666666666685</v>
      </c>
      <c r="G624" s="37">
        <f t="shared" si="219"/>
        <v>-1.0500000000000007</v>
      </c>
      <c r="I624" s="33">
        <f t="shared" si="201"/>
        <v>12.75</v>
      </c>
      <c r="J624" s="34">
        <f t="shared" si="209"/>
        <v>-532.00000000000034</v>
      </c>
      <c r="K624" s="34">
        <f t="shared" si="210"/>
        <v>143.15</v>
      </c>
      <c r="L624" s="39">
        <f t="shared" si="211"/>
        <v>161.96101874999999</v>
      </c>
      <c r="M624" s="40">
        <f t="shared" si="212"/>
        <v>305.11101874999997</v>
      </c>
      <c r="O624" s="45">
        <f t="shared" si="213"/>
        <v>3890.1654890624995</v>
      </c>
      <c r="P624" s="46">
        <f t="shared" si="222"/>
        <v>3.8901654890624995</v>
      </c>
      <c r="Q624" s="42">
        <f t="shared" si="214"/>
        <v>-2.8928345109375044</v>
      </c>
      <c r="R624" s="46">
        <f t="shared" si="220"/>
        <v>0.58255815113200859</v>
      </c>
      <c r="S624" s="42">
        <f t="shared" si="215"/>
        <v>3718.3531991319451</v>
      </c>
      <c r="T624" s="43">
        <f t="shared" si="221"/>
        <v>0.10264804599141589</v>
      </c>
      <c r="U624" s="65"/>
      <c r="V624" s="58">
        <f t="shared" si="216"/>
        <v>0</v>
      </c>
      <c r="W624" s="58">
        <f t="shared" si="217"/>
        <v>532.00000000000034</v>
      </c>
      <c r="Y624" s="61">
        <f t="shared" si="202"/>
        <v>148257</v>
      </c>
      <c r="Z624" s="61">
        <f t="shared" si="203"/>
        <v>148.25700000000001</v>
      </c>
      <c r="AA624" s="61">
        <f t="shared" si="204"/>
        <v>6389.6296296296059</v>
      </c>
      <c r="AB624" s="63">
        <f t="shared" si="205"/>
        <v>6.3896296296296056</v>
      </c>
      <c r="AD624" s="64">
        <f t="shared" si="206"/>
        <v>-6.3896296296296056</v>
      </c>
      <c r="AE624" s="64">
        <f t="shared" si="207"/>
        <v>0.10474926501435505</v>
      </c>
      <c r="AJ624" s="36">
        <f t="shared" si="208"/>
        <v>3634.6123666666672</v>
      </c>
    </row>
    <row r="625" spans="2:36" ht="15.75" thickBot="1" x14ac:dyDescent="0.3">
      <c r="B625" s="15" t="s">
        <v>60</v>
      </c>
      <c r="C625" s="15">
        <v>621</v>
      </c>
      <c r="D625" s="15">
        <v>32</v>
      </c>
      <c r="E625" s="47">
        <v>44.9</v>
      </c>
      <c r="F625" s="37">
        <f t="shared" si="218"/>
        <v>-0.20833333333333331</v>
      </c>
      <c r="G625" s="37">
        <f t="shared" si="219"/>
        <v>-0.75</v>
      </c>
      <c r="I625" s="33">
        <f t="shared" si="201"/>
        <v>12.472222222222223</v>
      </c>
      <c r="J625" s="34">
        <f t="shared" si="209"/>
        <v>-379.99999999999994</v>
      </c>
      <c r="K625" s="34">
        <f t="shared" si="210"/>
        <v>143.15</v>
      </c>
      <c r="L625" s="39">
        <f t="shared" si="211"/>
        <v>154.98076875000001</v>
      </c>
      <c r="M625" s="40">
        <f t="shared" si="212"/>
        <v>298.13076875000002</v>
      </c>
      <c r="O625" s="45">
        <f t="shared" si="213"/>
        <v>3718.3531991319451</v>
      </c>
      <c r="P625" s="46">
        <f t="shared" si="222"/>
        <v>3.7183531991319452</v>
      </c>
      <c r="Q625" s="42">
        <f t="shared" si="214"/>
        <v>-1.0210912453124992</v>
      </c>
      <c r="R625" s="46">
        <f t="shared" si="220"/>
        <v>0.58359102702065635</v>
      </c>
      <c r="S625" s="42">
        <f t="shared" si="215"/>
        <v>3634.6123666666672</v>
      </c>
      <c r="T625" s="43">
        <f t="shared" si="221"/>
        <v>0.10365766053771218</v>
      </c>
      <c r="U625" s="65"/>
      <c r="V625" s="58">
        <f t="shared" si="216"/>
        <v>0</v>
      </c>
      <c r="W625" s="58">
        <f t="shared" si="217"/>
        <v>379.99999999999994</v>
      </c>
      <c r="Y625" s="61">
        <f t="shared" si="202"/>
        <v>141867.37037037039</v>
      </c>
      <c r="Z625" s="61">
        <f t="shared" si="203"/>
        <v>141.86737037037039</v>
      </c>
      <c r="AA625" s="61">
        <f t="shared" si="204"/>
        <v>3142.037037037051</v>
      </c>
      <c r="AB625" s="63">
        <f t="shared" si="205"/>
        <v>3.142037037037051</v>
      </c>
      <c r="AD625" s="64">
        <f t="shared" si="206"/>
        <v>-3.142037037037051</v>
      </c>
      <c r="AE625" s="64">
        <f t="shared" si="207"/>
        <v>0.10474926501435505</v>
      </c>
      <c r="AJ625" s="36">
        <f t="shared" si="208"/>
        <v>3929.7761159143565</v>
      </c>
    </row>
    <row r="626" spans="2:36" ht="15.75" thickBot="1" x14ac:dyDescent="0.3">
      <c r="B626" s="15" t="s">
        <v>60</v>
      </c>
      <c r="C626" s="15">
        <v>622</v>
      </c>
      <c r="D626" s="15">
        <v>33</v>
      </c>
      <c r="E626" s="47">
        <v>44.4</v>
      </c>
      <c r="F626" s="37">
        <f t="shared" si="218"/>
        <v>-8.3333333333333523E-2</v>
      </c>
      <c r="G626" s="37">
        <f t="shared" si="219"/>
        <v>-0.30000000000000071</v>
      </c>
      <c r="I626" s="33">
        <f t="shared" si="201"/>
        <v>12.333333333333334</v>
      </c>
      <c r="J626" s="34">
        <f t="shared" si="209"/>
        <v>-152.00000000000034</v>
      </c>
      <c r="K626" s="34">
        <f t="shared" si="210"/>
        <v>143.15</v>
      </c>
      <c r="L626" s="39">
        <f t="shared" si="211"/>
        <v>151.54830000000001</v>
      </c>
      <c r="M626" s="40">
        <f t="shared" si="212"/>
        <v>294.69830000000002</v>
      </c>
      <c r="O626" s="45">
        <f t="shared" si="213"/>
        <v>3634.6123666666672</v>
      </c>
      <c r="P626" s="46">
        <f t="shared" si="222"/>
        <v>3.634612366666667</v>
      </c>
      <c r="Q626" s="42">
        <f t="shared" si="214"/>
        <v>1.7599456999999961</v>
      </c>
      <c r="R626" s="46">
        <f t="shared" si="220"/>
        <v>0.58460064156695268</v>
      </c>
      <c r="S626" s="42">
        <f t="shared" si="215"/>
        <v>3929.7761159143565</v>
      </c>
      <c r="T626" s="43">
        <f t="shared" si="221"/>
        <v>0.10474926501435505</v>
      </c>
      <c r="U626" s="65"/>
      <c r="V626" s="58">
        <f t="shared" si="216"/>
        <v>0</v>
      </c>
      <c r="W626" s="58">
        <f t="shared" si="217"/>
        <v>152.00000000000034</v>
      </c>
      <c r="Y626" s="61">
        <f t="shared" si="202"/>
        <v>138725.33333333334</v>
      </c>
      <c r="Z626" s="61">
        <f t="shared" si="203"/>
        <v>138.72533333333334</v>
      </c>
      <c r="AA626" s="61">
        <f t="shared" si="204"/>
        <v>624.18518518519704</v>
      </c>
      <c r="AB626" s="63">
        <f t="shared" si="205"/>
        <v>0.62418518518519706</v>
      </c>
      <c r="AD626" s="64">
        <f t="shared" si="206"/>
        <v>-0.62418518518519706</v>
      </c>
      <c r="AE626" s="64">
        <f t="shared" si="207"/>
        <v>0.10474926501435505</v>
      </c>
      <c r="AJ626" s="36" t="str">
        <f t="shared" si="208"/>
        <v/>
      </c>
    </row>
    <row r="627" spans="2:36" ht="15.75" thickBot="1" x14ac:dyDescent="0.3">
      <c r="B627" s="15" t="s">
        <v>60</v>
      </c>
      <c r="C627" s="15">
        <v>623</v>
      </c>
      <c r="D627" s="15">
        <v>34</v>
      </c>
      <c r="E627" s="47">
        <v>44.3</v>
      </c>
      <c r="F627" s="37">
        <f t="shared" si="218"/>
        <v>1.3888888888889086E-2</v>
      </c>
      <c r="G627" s="37">
        <f t="shared" si="219"/>
        <v>5.0000000000000711E-2</v>
      </c>
      <c r="I627" s="33">
        <f t="shared" si="201"/>
        <v>12.305555555555555</v>
      </c>
      <c r="J627" s="34">
        <f t="shared" si="209"/>
        <v>25.333333333333691</v>
      </c>
      <c r="K627" s="34">
        <f t="shared" si="210"/>
        <v>143.15</v>
      </c>
      <c r="L627" s="39">
        <f t="shared" si="211"/>
        <v>150.86641875000001</v>
      </c>
      <c r="M627" s="40">
        <f t="shared" si="212"/>
        <v>319.34975208333373</v>
      </c>
      <c r="O627" s="45">
        <f t="shared" si="213"/>
        <v>3929.7761159143565</v>
      </c>
      <c r="P627" s="46">
        <f t="shared" si="222"/>
        <v>3.9297761159143567</v>
      </c>
      <c r="Q627" s="42">
        <f t="shared" si="214"/>
        <v>3.9297761159143563</v>
      </c>
      <c r="R627" s="46">
        <f t="shared" si="220"/>
        <v>0.5856922460435956</v>
      </c>
      <c r="S627" s="42">
        <f t="shared" si="215"/>
        <v>0</v>
      </c>
      <c r="T627" s="43">
        <f t="shared" si="221"/>
        <v>0.10474926501435505</v>
      </c>
      <c r="V627" s="58">
        <f t="shared" si="216"/>
        <v>25.333333333333691</v>
      </c>
      <c r="W627" s="58">
        <f t="shared" si="217"/>
        <v>0</v>
      </c>
      <c r="Y627" s="61">
        <f t="shared" si="202"/>
        <v>138101.14814814815</v>
      </c>
      <c r="Z627" s="61">
        <f t="shared" si="203"/>
        <v>138.10114814814816</v>
      </c>
      <c r="AA627" s="61">
        <f t="shared" si="204"/>
        <v>0</v>
      </c>
      <c r="AB627" s="63">
        <f t="shared" si="205"/>
        <v>0</v>
      </c>
      <c r="AD627" s="64">
        <f t="shared" si="206"/>
        <v>0</v>
      </c>
      <c r="AE627" s="64">
        <f t="shared" si="207"/>
        <v>0.10474926501435505</v>
      </c>
      <c r="AJ627" s="36" t="str">
        <f t="shared" si="208"/>
        <v/>
      </c>
    </row>
    <row r="628" spans="2:36" ht="15.75" thickBot="1" x14ac:dyDescent="0.3">
      <c r="B628" s="15" t="s">
        <v>60</v>
      </c>
      <c r="C628" s="15">
        <v>624</v>
      </c>
      <c r="D628" s="15">
        <v>35</v>
      </c>
      <c r="E628" s="47">
        <v>44.5</v>
      </c>
      <c r="F628" s="37">
        <f t="shared" si="218"/>
        <v>0.1111111111111117</v>
      </c>
      <c r="G628" s="37">
        <f t="shared" si="219"/>
        <v>0.40000000000000213</v>
      </c>
      <c r="I628" s="33">
        <f t="shared" si="201"/>
        <v>12.361111111111112</v>
      </c>
      <c r="J628" s="34">
        <f t="shared" si="209"/>
        <v>202.66666666666774</v>
      </c>
      <c r="K628" s="34">
        <f t="shared" si="210"/>
        <v>143.15</v>
      </c>
      <c r="L628" s="39">
        <f t="shared" si="211"/>
        <v>152.23171875000003</v>
      </c>
      <c r="M628" s="40">
        <f t="shared" si="212"/>
        <v>498.04838541666777</v>
      </c>
      <c r="O628" s="45">
        <f t="shared" si="213"/>
        <v>6156.431430844922</v>
      </c>
      <c r="P628" s="46">
        <f t="shared" si="222"/>
        <v>6.1564314308449219</v>
      </c>
      <c r="Q628" s="42">
        <f t="shared" si="214"/>
        <v>6.1564314308449219</v>
      </c>
      <c r="R628" s="46">
        <f t="shared" si="220"/>
        <v>0.58740236588549699</v>
      </c>
      <c r="S628" s="42">
        <f t="shared" si="215"/>
        <v>0</v>
      </c>
      <c r="T628" s="43">
        <f t="shared" si="221"/>
        <v>0.10474926501435505</v>
      </c>
      <c r="V628" s="58">
        <f t="shared" si="216"/>
        <v>202.66666666666774</v>
      </c>
      <c r="W628" s="58">
        <f t="shared" si="217"/>
        <v>0</v>
      </c>
      <c r="Y628" s="61">
        <f t="shared" si="202"/>
        <v>139350.92592592596</v>
      </c>
      <c r="Z628" s="61">
        <f t="shared" si="203"/>
        <v>139.35092592592596</v>
      </c>
      <c r="AA628" s="61">
        <f t="shared" si="204"/>
        <v>0</v>
      </c>
      <c r="AB628" s="63">
        <f t="shared" si="205"/>
        <v>0</v>
      </c>
      <c r="AD628" s="64">
        <f t="shared" si="206"/>
        <v>0</v>
      </c>
      <c r="AE628" s="64">
        <f t="shared" si="207"/>
        <v>0.10474926501435505</v>
      </c>
      <c r="AJ628" s="36" t="str">
        <f t="shared" si="208"/>
        <v/>
      </c>
    </row>
    <row r="629" spans="2:36" ht="15.75" thickBot="1" x14ac:dyDescent="0.3">
      <c r="B629" s="15" t="s">
        <v>60</v>
      </c>
      <c r="C629" s="15">
        <v>625</v>
      </c>
      <c r="D629" s="15">
        <v>36</v>
      </c>
      <c r="E629" s="47">
        <v>45.1</v>
      </c>
      <c r="F629" s="37">
        <f t="shared" si="218"/>
        <v>0.16666666666666705</v>
      </c>
      <c r="G629" s="37">
        <f t="shared" si="219"/>
        <v>0.60000000000000142</v>
      </c>
      <c r="I629" s="33">
        <f t="shared" si="201"/>
        <v>12.527777777777779</v>
      </c>
      <c r="J629" s="34">
        <f t="shared" si="209"/>
        <v>304.00000000000068</v>
      </c>
      <c r="K629" s="34">
        <f t="shared" si="210"/>
        <v>143.15</v>
      </c>
      <c r="L629" s="39">
        <f t="shared" si="211"/>
        <v>156.36451875</v>
      </c>
      <c r="M629" s="40">
        <f t="shared" si="212"/>
        <v>603.51451875000066</v>
      </c>
      <c r="O629" s="45">
        <f t="shared" si="213"/>
        <v>7560.6957765625084</v>
      </c>
      <c r="P629" s="46">
        <f t="shared" si="222"/>
        <v>7.5606957765625085</v>
      </c>
      <c r="Q629" s="42">
        <f t="shared" si="214"/>
        <v>7.5606957765625085</v>
      </c>
      <c r="R629" s="46">
        <f t="shared" si="220"/>
        <v>0.58950255915676431</v>
      </c>
      <c r="S629" s="42">
        <f t="shared" si="215"/>
        <v>0</v>
      </c>
      <c r="T629" s="43">
        <f t="shared" si="221"/>
        <v>0.10474926501435505</v>
      </c>
      <c r="V629" s="58">
        <f t="shared" si="216"/>
        <v>304.00000000000068</v>
      </c>
      <c r="W629" s="58">
        <f t="shared" si="217"/>
        <v>0</v>
      </c>
      <c r="Y629" s="61">
        <f t="shared" si="202"/>
        <v>143134.03703703705</v>
      </c>
      <c r="Z629" s="61">
        <f t="shared" si="203"/>
        <v>143.13403703703705</v>
      </c>
      <c r="AA629" s="61">
        <f t="shared" si="204"/>
        <v>0</v>
      </c>
      <c r="AB629" s="63">
        <f t="shared" si="205"/>
        <v>0</v>
      </c>
      <c r="AD629" s="64">
        <f t="shared" si="206"/>
        <v>0</v>
      </c>
      <c r="AE629" s="64">
        <f t="shared" si="207"/>
        <v>0.10474926501435505</v>
      </c>
      <c r="AJ629" s="36" t="str">
        <f t="shared" si="208"/>
        <v/>
      </c>
    </row>
    <row r="630" spans="2:36" ht="15.75" thickBot="1" x14ac:dyDescent="0.3">
      <c r="B630" s="15" t="s">
        <v>60</v>
      </c>
      <c r="C630" s="15">
        <v>626</v>
      </c>
      <c r="D630" s="15">
        <v>37</v>
      </c>
      <c r="E630" s="47">
        <v>45.7</v>
      </c>
      <c r="F630" s="37">
        <f t="shared" si="218"/>
        <v>0.12499999999999981</v>
      </c>
      <c r="G630" s="37">
        <f t="shared" si="219"/>
        <v>0.44999999999999929</v>
      </c>
      <c r="I630" s="33">
        <f t="shared" si="201"/>
        <v>12.694444444444446</v>
      </c>
      <c r="J630" s="34">
        <f t="shared" si="209"/>
        <v>227.99999999999966</v>
      </c>
      <c r="K630" s="34">
        <f t="shared" si="210"/>
        <v>143.15</v>
      </c>
      <c r="L630" s="39">
        <f t="shared" si="211"/>
        <v>160.55266875000004</v>
      </c>
      <c r="M630" s="40">
        <f t="shared" si="212"/>
        <v>531.7026687499997</v>
      </c>
      <c r="O630" s="45">
        <f t="shared" si="213"/>
        <v>6749.6699894097192</v>
      </c>
      <c r="P630" s="46">
        <f t="shared" si="222"/>
        <v>6.7496699894097194</v>
      </c>
      <c r="Q630" s="42">
        <f t="shared" si="214"/>
        <v>6.7496699894097194</v>
      </c>
      <c r="R630" s="46">
        <f t="shared" si="220"/>
        <v>0.59137746748715592</v>
      </c>
      <c r="S630" s="42">
        <f t="shared" si="215"/>
        <v>0</v>
      </c>
      <c r="T630" s="43">
        <f t="shared" si="221"/>
        <v>0.10474926501435505</v>
      </c>
      <c r="V630" s="58">
        <f t="shared" si="216"/>
        <v>227.99999999999966</v>
      </c>
      <c r="W630" s="58">
        <f t="shared" si="217"/>
        <v>0</v>
      </c>
      <c r="Y630" s="61">
        <f t="shared" si="202"/>
        <v>146967.81481481486</v>
      </c>
      <c r="Z630" s="61">
        <f t="shared" si="203"/>
        <v>146.96781481481486</v>
      </c>
      <c r="AA630" s="61">
        <f t="shared" si="204"/>
        <v>0</v>
      </c>
      <c r="AB630" s="63">
        <f t="shared" si="205"/>
        <v>0</v>
      </c>
      <c r="AD630" s="64">
        <f t="shared" si="206"/>
        <v>0</v>
      </c>
      <c r="AE630" s="64">
        <f t="shared" si="207"/>
        <v>0.10474926501435505</v>
      </c>
      <c r="AJ630" s="36" t="str">
        <f t="shared" si="208"/>
        <v/>
      </c>
    </row>
    <row r="631" spans="2:36" ht="15.75" thickBot="1" x14ac:dyDescent="0.3">
      <c r="B631" s="15" t="s">
        <v>60</v>
      </c>
      <c r="C631" s="15">
        <v>627</v>
      </c>
      <c r="D631" s="15">
        <v>38</v>
      </c>
      <c r="E631" s="47">
        <v>46</v>
      </c>
      <c r="F631" s="37">
        <f t="shared" si="218"/>
        <v>4.1666666666666269E-2</v>
      </c>
      <c r="G631" s="37">
        <f t="shared" si="219"/>
        <v>0.14999999999999858</v>
      </c>
      <c r="I631" s="33">
        <f t="shared" si="201"/>
        <v>12.777777777777779</v>
      </c>
      <c r="J631" s="34">
        <f t="shared" si="209"/>
        <v>75.999999999999275</v>
      </c>
      <c r="K631" s="34">
        <f t="shared" si="210"/>
        <v>143.15</v>
      </c>
      <c r="L631" s="39">
        <f t="shared" si="211"/>
        <v>162.66750000000002</v>
      </c>
      <c r="M631" s="40">
        <f t="shared" si="212"/>
        <v>381.81749999999926</v>
      </c>
      <c r="O631" s="45">
        <f t="shared" si="213"/>
        <v>4878.7791666666571</v>
      </c>
      <c r="P631" s="46">
        <f t="shared" si="222"/>
        <v>4.8787791666666571</v>
      </c>
      <c r="Q631" s="42">
        <f t="shared" si="214"/>
        <v>4.878779166666658</v>
      </c>
      <c r="R631" s="46">
        <f t="shared" si="220"/>
        <v>0.59273268392234113</v>
      </c>
      <c r="S631" s="42">
        <f t="shared" si="215"/>
        <v>0</v>
      </c>
      <c r="T631" s="43">
        <f t="shared" si="221"/>
        <v>0.10474926501435505</v>
      </c>
      <c r="V631" s="58">
        <f t="shared" si="216"/>
        <v>75.999999999999275</v>
      </c>
      <c r="W631" s="58">
        <f t="shared" si="217"/>
        <v>0</v>
      </c>
      <c r="Y631" s="61">
        <f t="shared" si="202"/>
        <v>148903.70370370371</v>
      </c>
      <c r="Z631" s="61">
        <f t="shared" si="203"/>
        <v>148.90370370370371</v>
      </c>
      <c r="AA631" s="61">
        <f t="shared" si="204"/>
        <v>0</v>
      </c>
      <c r="AB631" s="63">
        <f t="shared" si="205"/>
        <v>0</v>
      </c>
      <c r="AD631" s="64">
        <f t="shared" si="206"/>
        <v>0</v>
      </c>
      <c r="AE631" s="64">
        <f t="shared" si="207"/>
        <v>0.10474926501435505</v>
      </c>
      <c r="AJ631" s="36" t="str">
        <f t="shared" si="208"/>
        <v/>
      </c>
    </row>
    <row r="632" spans="2:36" ht="15.75" thickBot="1" x14ac:dyDescent="0.3">
      <c r="B632" s="15" t="s">
        <v>60</v>
      </c>
      <c r="C632" s="15">
        <v>628</v>
      </c>
      <c r="D632" s="15">
        <v>39</v>
      </c>
      <c r="E632" s="47">
        <v>46</v>
      </c>
      <c r="F632" s="37">
        <f t="shared" si="218"/>
        <v>0</v>
      </c>
      <c r="G632" s="37">
        <f t="shared" si="219"/>
        <v>0</v>
      </c>
      <c r="I632" s="33">
        <f t="shared" si="201"/>
        <v>12.777777777777779</v>
      </c>
      <c r="J632" s="34">
        <f t="shared" si="209"/>
        <v>0</v>
      </c>
      <c r="K632" s="34">
        <f t="shared" si="210"/>
        <v>143.15</v>
      </c>
      <c r="L632" s="39">
        <f t="shared" si="211"/>
        <v>162.66750000000002</v>
      </c>
      <c r="M632" s="40">
        <f t="shared" si="212"/>
        <v>305.8175</v>
      </c>
      <c r="O632" s="45">
        <f t="shared" si="213"/>
        <v>3907.6680555555558</v>
      </c>
      <c r="P632" s="46">
        <f t="shared" si="222"/>
        <v>3.9076680555555559</v>
      </c>
      <c r="Q632" s="42">
        <f t="shared" si="214"/>
        <v>3.9076680555555559</v>
      </c>
      <c r="R632" s="46">
        <f t="shared" si="220"/>
        <v>0.5938181472711066</v>
      </c>
      <c r="S632" s="42">
        <f t="shared" si="215"/>
        <v>0</v>
      </c>
      <c r="T632" s="43">
        <f t="shared" si="221"/>
        <v>0.10474926501435505</v>
      </c>
      <c r="V632" s="58">
        <f t="shared" si="216"/>
        <v>0</v>
      </c>
      <c r="W632" s="58">
        <f t="shared" si="217"/>
        <v>0</v>
      </c>
      <c r="Y632" s="61">
        <f t="shared" si="202"/>
        <v>148903.70370370371</v>
      </c>
      <c r="Z632" s="61">
        <f t="shared" si="203"/>
        <v>148.90370370370371</v>
      </c>
      <c r="AA632" s="61">
        <f t="shared" si="204"/>
        <v>0</v>
      </c>
      <c r="AB632" s="63">
        <f t="shared" si="205"/>
        <v>0</v>
      </c>
      <c r="AD632" s="64">
        <f t="shared" si="206"/>
        <v>0</v>
      </c>
      <c r="AE632" s="64">
        <f t="shared" si="207"/>
        <v>0.10474926501435505</v>
      </c>
      <c r="AJ632" s="36" t="str">
        <f t="shared" si="208"/>
        <v/>
      </c>
    </row>
    <row r="633" spans="2:36" ht="15.75" thickBot="1" x14ac:dyDescent="0.3">
      <c r="B633" s="15" t="s">
        <v>60</v>
      </c>
      <c r="C633" s="15">
        <v>629</v>
      </c>
      <c r="D633" s="15">
        <v>40</v>
      </c>
      <c r="E633" s="47">
        <v>46</v>
      </c>
      <c r="F633" s="37">
        <f t="shared" si="218"/>
        <v>1.3888888888889086E-2</v>
      </c>
      <c r="G633" s="37">
        <f t="shared" si="219"/>
        <v>5.0000000000000711E-2</v>
      </c>
      <c r="I633" s="33">
        <f t="shared" si="201"/>
        <v>12.777777777777779</v>
      </c>
      <c r="J633" s="34">
        <f t="shared" si="209"/>
        <v>25.333333333333691</v>
      </c>
      <c r="K633" s="34">
        <f t="shared" si="210"/>
        <v>143.15</v>
      </c>
      <c r="L633" s="39">
        <f t="shared" si="211"/>
        <v>162.66750000000002</v>
      </c>
      <c r="M633" s="40">
        <f t="shared" si="212"/>
        <v>331.15083333333371</v>
      </c>
      <c r="O633" s="45">
        <f t="shared" si="213"/>
        <v>4231.3717592592639</v>
      </c>
      <c r="P633" s="46">
        <f t="shared" si="222"/>
        <v>4.2313717592592637</v>
      </c>
      <c r="Q633" s="42">
        <f t="shared" si="214"/>
        <v>4.2313717592592637</v>
      </c>
      <c r="R633" s="46">
        <f t="shared" si="220"/>
        <v>0.59499352831534524</v>
      </c>
      <c r="S633" s="42">
        <f t="shared" si="215"/>
        <v>0</v>
      </c>
      <c r="T633" s="43">
        <f t="shared" si="221"/>
        <v>0.10474926501435505</v>
      </c>
      <c r="V633" s="58">
        <f t="shared" si="216"/>
        <v>25.333333333333691</v>
      </c>
      <c r="W633" s="58">
        <f t="shared" si="217"/>
        <v>0</v>
      </c>
      <c r="Y633" s="61">
        <f t="shared" si="202"/>
        <v>148903.70370370371</v>
      </c>
      <c r="Z633" s="61">
        <f t="shared" si="203"/>
        <v>148.90370370370371</v>
      </c>
      <c r="AA633" s="61">
        <f t="shared" si="204"/>
        <v>0</v>
      </c>
      <c r="AB633" s="63">
        <f t="shared" si="205"/>
        <v>0</v>
      </c>
      <c r="AD633" s="64">
        <f t="shared" si="206"/>
        <v>0</v>
      </c>
      <c r="AE633" s="64">
        <f t="shared" si="207"/>
        <v>0.10474926501435505</v>
      </c>
      <c r="AJ633" s="36" t="str">
        <f t="shared" si="208"/>
        <v/>
      </c>
    </row>
    <row r="634" spans="2:36" ht="15.75" thickBot="1" x14ac:dyDescent="0.3">
      <c r="B634" s="15" t="s">
        <v>60</v>
      </c>
      <c r="C634" s="15">
        <v>630</v>
      </c>
      <c r="D634" s="15">
        <v>41</v>
      </c>
      <c r="E634" s="47">
        <v>46.1</v>
      </c>
      <c r="F634" s="37">
        <f t="shared" si="218"/>
        <v>9.7222222222222612E-2</v>
      </c>
      <c r="G634" s="37">
        <f t="shared" si="219"/>
        <v>0.35000000000000142</v>
      </c>
      <c r="I634" s="33">
        <f t="shared" si="201"/>
        <v>12.805555555555557</v>
      </c>
      <c r="J634" s="34">
        <f t="shared" si="209"/>
        <v>177.33333333333405</v>
      </c>
      <c r="K634" s="34">
        <f t="shared" si="210"/>
        <v>143.15</v>
      </c>
      <c r="L634" s="39">
        <f t="shared" si="211"/>
        <v>163.37551875000005</v>
      </c>
      <c r="M634" s="40">
        <f t="shared" si="212"/>
        <v>483.85885208333411</v>
      </c>
      <c r="O634" s="45">
        <f t="shared" si="213"/>
        <v>6196.0814114004734</v>
      </c>
      <c r="P634" s="46">
        <f t="shared" si="222"/>
        <v>6.1960814114004732</v>
      </c>
      <c r="Q634" s="42">
        <f t="shared" si="214"/>
        <v>6.1960814114004732</v>
      </c>
      <c r="R634" s="46">
        <f t="shared" si="220"/>
        <v>0.59671466204073431</v>
      </c>
      <c r="S634" s="42">
        <f t="shared" si="215"/>
        <v>0</v>
      </c>
      <c r="T634" s="43">
        <f t="shared" si="221"/>
        <v>0.10474926501435505</v>
      </c>
      <c r="V634" s="58">
        <f t="shared" si="216"/>
        <v>177.33333333333405</v>
      </c>
      <c r="W634" s="58">
        <f t="shared" si="217"/>
        <v>0</v>
      </c>
      <c r="Y634" s="61">
        <f t="shared" si="202"/>
        <v>149551.81481481486</v>
      </c>
      <c r="Z634" s="61">
        <f t="shared" si="203"/>
        <v>149.55181481481486</v>
      </c>
      <c r="AA634" s="61">
        <f t="shared" si="204"/>
        <v>0</v>
      </c>
      <c r="AB634" s="63">
        <f t="shared" si="205"/>
        <v>0</v>
      </c>
      <c r="AD634" s="64">
        <f t="shared" si="206"/>
        <v>0</v>
      </c>
      <c r="AE634" s="64">
        <f t="shared" si="207"/>
        <v>0.10474926501435505</v>
      </c>
      <c r="AJ634" s="36" t="str">
        <f t="shared" si="208"/>
        <v/>
      </c>
    </row>
    <row r="635" spans="2:36" ht="15.75" thickBot="1" x14ac:dyDescent="0.3">
      <c r="B635" s="15" t="s">
        <v>60</v>
      </c>
      <c r="C635" s="15">
        <v>631</v>
      </c>
      <c r="D635" s="15">
        <v>42</v>
      </c>
      <c r="E635" s="47">
        <v>46.7</v>
      </c>
      <c r="F635" s="37">
        <f t="shared" si="218"/>
        <v>0.2222222222222224</v>
      </c>
      <c r="G635" s="37">
        <f t="shared" si="219"/>
        <v>0.80000000000000071</v>
      </c>
      <c r="I635" s="33">
        <f t="shared" si="201"/>
        <v>12.972222222222223</v>
      </c>
      <c r="J635" s="34">
        <f t="shared" si="209"/>
        <v>405.33333333333366</v>
      </c>
      <c r="K635" s="34">
        <f t="shared" si="210"/>
        <v>143.15</v>
      </c>
      <c r="L635" s="39">
        <f t="shared" si="211"/>
        <v>167.65591875000001</v>
      </c>
      <c r="M635" s="40">
        <f t="shared" si="212"/>
        <v>716.13925208333376</v>
      </c>
      <c r="O635" s="45">
        <f t="shared" si="213"/>
        <v>9289.9175200810241</v>
      </c>
      <c r="P635" s="46">
        <f t="shared" si="222"/>
        <v>9.2899175200810244</v>
      </c>
      <c r="Q635" s="42">
        <f t="shared" si="214"/>
        <v>9.2899175200810244</v>
      </c>
      <c r="R635" s="46">
        <f t="shared" si="220"/>
        <v>0.59929519468520132</v>
      </c>
      <c r="S635" s="42">
        <f t="shared" si="215"/>
        <v>0</v>
      </c>
      <c r="T635" s="43">
        <f t="shared" si="221"/>
        <v>0.10474926501435505</v>
      </c>
      <c r="V635" s="58">
        <f t="shared" si="216"/>
        <v>405.33333333333366</v>
      </c>
      <c r="W635" s="58">
        <f t="shared" si="217"/>
        <v>0</v>
      </c>
      <c r="Y635" s="61">
        <f t="shared" si="202"/>
        <v>153470.03703703705</v>
      </c>
      <c r="Z635" s="61">
        <f t="shared" si="203"/>
        <v>153.47003703703706</v>
      </c>
      <c r="AA635" s="61">
        <f t="shared" si="204"/>
        <v>0</v>
      </c>
      <c r="AB635" s="63">
        <f t="shared" si="205"/>
        <v>0</v>
      </c>
      <c r="AD635" s="64">
        <f t="shared" si="206"/>
        <v>0</v>
      </c>
      <c r="AE635" s="64">
        <f t="shared" si="207"/>
        <v>0.10474926501435505</v>
      </c>
      <c r="AJ635" s="36" t="str">
        <f t="shared" si="208"/>
        <v/>
      </c>
    </row>
    <row r="636" spans="2:36" ht="15.75" thickBot="1" x14ac:dyDescent="0.3">
      <c r="B636" s="15" t="s">
        <v>60</v>
      </c>
      <c r="C636" s="15">
        <v>632</v>
      </c>
      <c r="D636" s="15">
        <v>43</v>
      </c>
      <c r="E636" s="47">
        <v>47.7</v>
      </c>
      <c r="F636" s="37">
        <f t="shared" si="218"/>
        <v>0.30555555555555497</v>
      </c>
      <c r="G636" s="37">
        <f t="shared" si="219"/>
        <v>1.0999999999999979</v>
      </c>
      <c r="I636" s="33">
        <f t="shared" si="201"/>
        <v>13.250000000000002</v>
      </c>
      <c r="J636" s="34">
        <f t="shared" si="209"/>
        <v>557.33333333333223</v>
      </c>
      <c r="K636" s="34">
        <f t="shared" si="210"/>
        <v>143.15</v>
      </c>
      <c r="L636" s="39">
        <f t="shared" si="211"/>
        <v>174.91291875000005</v>
      </c>
      <c r="M636" s="40">
        <f t="shared" si="212"/>
        <v>875.39625208333223</v>
      </c>
      <c r="O636" s="45">
        <f t="shared" si="213"/>
        <v>11599.000340104154</v>
      </c>
      <c r="P636" s="46">
        <f t="shared" si="222"/>
        <v>11.599000340104155</v>
      </c>
      <c r="Q636" s="42">
        <f t="shared" si="214"/>
        <v>11.599000340104155</v>
      </c>
      <c r="R636" s="46">
        <f t="shared" si="220"/>
        <v>0.60251713922411909</v>
      </c>
      <c r="S636" s="42">
        <f t="shared" si="215"/>
        <v>0</v>
      </c>
      <c r="T636" s="43">
        <f t="shared" si="221"/>
        <v>0.10474926501435505</v>
      </c>
      <c r="V636" s="58">
        <f t="shared" si="216"/>
        <v>557.33333333333223</v>
      </c>
      <c r="W636" s="58">
        <f t="shared" si="217"/>
        <v>0</v>
      </c>
      <c r="Y636" s="61">
        <f t="shared" si="202"/>
        <v>160113.00000000006</v>
      </c>
      <c r="Z636" s="61">
        <f t="shared" si="203"/>
        <v>160.11300000000006</v>
      </c>
      <c r="AA636" s="61">
        <f t="shared" si="204"/>
        <v>0</v>
      </c>
      <c r="AB636" s="63">
        <f t="shared" si="205"/>
        <v>0</v>
      </c>
      <c r="AD636" s="64">
        <f t="shared" si="206"/>
        <v>0</v>
      </c>
      <c r="AE636" s="64">
        <f t="shared" si="207"/>
        <v>0.10474926501435505</v>
      </c>
      <c r="AJ636" s="36" t="str">
        <f t="shared" si="208"/>
        <v/>
      </c>
    </row>
    <row r="637" spans="2:36" ht="15.75" thickBot="1" x14ac:dyDescent="0.3">
      <c r="B637" s="15" t="s">
        <v>60</v>
      </c>
      <c r="C637" s="15">
        <v>633</v>
      </c>
      <c r="D637" s="15">
        <v>44</v>
      </c>
      <c r="E637" s="47">
        <v>48.9</v>
      </c>
      <c r="F637" s="37">
        <f t="shared" si="218"/>
        <v>0.36111111111111033</v>
      </c>
      <c r="G637" s="37">
        <f t="shared" si="219"/>
        <v>1.2999999999999972</v>
      </c>
      <c r="I637" s="33">
        <f t="shared" si="201"/>
        <v>13.583333333333334</v>
      </c>
      <c r="J637" s="34">
        <f t="shared" si="209"/>
        <v>658.66666666666526</v>
      </c>
      <c r="K637" s="34">
        <f t="shared" si="210"/>
        <v>143.15</v>
      </c>
      <c r="L637" s="39">
        <f t="shared" si="211"/>
        <v>183.82426875000002</v>
      </c>
      <c r="M637" s="40">
        <f t="shared" si="212"/>
        <v>985.64093541666534</v>
      </c>
      <c r="O637" s="45">
        <f t="shared" si="213"/>
        <v>13388.289372743038</v>
      </c>
      <c r="P637" s="46">
        <f t="shared" si="222"/>
        <v>13.388289372743039</v>
      </c>
      <c r="Q637" s="42">
        <f t="shared" si="214"/>
        <v>13.388289372743037</v>
      </c>
      <c r="R637" s="46">
        <f t="shared" si="220"/>
        <v>0.60623610849432552</v>
      </c>
      <c r="S637" s="42">
        <f t="shared" si="215"/>
        <v>0</v>
      </c>
      <c r="T637" s="43">
        <f t="shared" si="221"/>
        <v>0.10474926501435505</v>
      </c>
      <c r="V637" s="58">
        <f t="shared" si="216"/>
        <v>658.66666666666526</v>
      </c>
      <c r="W637" s="58">
        <f t="shared" si="217"/>
        <v>0</v>
      </c>
      <c r="Y637" s="61">
        <f t="shared" si="202"/>
        <v>168270.33333333334</v>
      </c>
      <c r="Z637" s="61">
        <f t="shared" si="203"/>
        <v>168.27033333333335</v>
      </c>
      <c r="AA637" s="61">
        <f t="shared" si="204"/>
        <v>0</v>
      </c>
      <c r="AB637" s="63">
        <f t="shared" si="205"/>
        <v>0</v>
      </c>
      <c r="AD637" s="64">
        <f t="shared" si="206"/>
        <v>0</v>
      </c>
      <c r="AE637" s="64">
        <f t="shared" si="207"/>
        <v>0.10474926501435505</v>
      </c>
      <c r="AJ637" s="36" t="str">
        <f t="shared" si="208"/>
        <v/>
      </c>
    </row>
    <row r="638" spans="2:36" ht="15.75" thickBot="1" x14ac:dyDescent="0.3">
      <c r="B638" s="15" t="s">
        <v>60</v>
      </c>
      <c r="C638" s="15">
        <v>634</v>
      </c>
      <c r="D638" s="15">
        <v>45</v>
      </c>
      <c r="E638" s="47">
        <v>50.3</v>
      </c>
      <c r="F638" s="37">
        <f t="shared" si="218"/>
        <v>0.37500000000000039</v>
      </c>
      <c r="G638" s="37">
        <f t="shared" si="219"/>
        <v>1.3500000000000014</v>
      </c>
      <c r="I638" s="33">
        <f t="shared" si="201"/>
        <v>13.972222222222221</v>
      </c>
      <c r="J638" s="34">
        <f t="shared" si="209"/>
        <v>684.00000000000068</v>
      </c>
      <c r="K638" s="34">
        <f t="shared" si="210"/>
        <v>143.15</v>
      </c>
      <c r="L638" s="39">
        <f t="shared" si="211"/>
        <v>194.50066874999999</v>
      </c>
      <c r="M638" s="40">
        <f t="shared" si="212"/>
        <v>1021.6506687500007</v>
      </c>
      <c r="O638" s="45">
        <f t="shared" si="213"/>
        <v>14274.730177256954</v>
      </c>
      <c r="P638" s="46">
        <f t="shared" si="222"/>
        <v>14.274730177256954</v>
      </c>
      <c r="Q638" s="42">
        <f t="shared" si="214"/>
        <v>14.274730177256954</v>
      </c>
      <c r="R638" s="46">
        <f t="shared" si="220"/>
        <v>0.61020131132134137</v>
      </c>
      <c r="S638" s="42">
        <f t="shared" si="215"/>
        <v>0</v>
      </c>
      <c r="T638" s="43">
        <f t="shared" si="221"/>
        <v>0.10474926501435505</v>
      </c>
      <c r="V638" s="58">
        <f t="shared" si="216"/>
        <v>684.00000000000068</v>
      </c>
      <c r="W638" s="58">
        <f t="shared" si="217"/>
        <v>0</v>
      </c>
      <c r="Y638" s="61">
        <f t="shared" si="202"/>
        <v>178043.37037037036</v>
      </c>
      <c r="Z638" s="61">
        <f t="shared" si="203"/>
        <v>178.04337037037035</v>
      </c>
      <c r="AA638" s="61">
        <f t="shared" si="204"/>
        <v>0</v>
      </c>
      <c r="AB638" s="63">
        <f t="shared" si="205"/>
        <v>0</v>
      </c>
      <c r="AD638" s="64">
        <f t="shared" si="206"/>
        <v>0</v>
      </c>
      <c r="AE638" s="64">
        <f t="shared" si="207"/>
        <v>0.10474926501435505</v>
      </c>
      <c r="AJ638" s="36" t="str">
        <f t="shared" si="208"/>
        <v/>
      </c>
    </row>
    <row r="639" spans="2:36" ht="15.75" thickBot="1" x14ac:dyDescent="0.3">
      <c r="B639" s="15" t="s">
        <v>60</v>
      </c>
      <c r="C639" s="15">
        <v>635</v>
      </c>
      <c r="D639" s="15">
        <v>46</v>
      </c>
      <c r="E639" s="47">
        <v>51.6</v>
      </c>
      <c r="F639" s="37">
        <f t="shared" si="218"/>
        <v>0.31944444444444503</v>
      </c>
      <c r="G639" s="37">
        <f t="shared" si="219"/>
        <v>1.1500000000000021</v>
      </c>
      <c r="I639" s="33">
        <f t="shared" si="201"/>
        <v>14.333333333333334</v>
      </c>
      <c r="J639" s="34">
        <f t="shared" si="209"/>
        <v>582.66666666666777</v>
      </c>
      <c r="K639" s="34">
        <f t="shared" si="210"/>
        <v>143.15</v>
      </c>
      <c r="L639" s="39">
        <f t="shared" si="211"/>
        <v>204.68430000000001</v>
      </c>
      <c r="M639" s="40">
        <f t="shared" si="212"/>
        <v>930.50096666666775</v>
      </c>
      <c r="O639" s="45">
        <f t="shared" si="213"/>
        <v>13337.180522222237</v>
      </c>
      <c r="P639" s="46">
        <f t="shared" si="222"/>
        <v>13.337180522222237</v>
      </c>
      <c r="Q639" s="42">
        <f t="shared" si="214"/>
        <v>13.337180522222237</v>
      </c>
      <c r="R639" s="46">
        <f t="shared" si="220"/>
        <v>0.61390608368862531</v>
      </c>
      <c r="S639" s="42">
        <f t="shared" si="215"/>
        <v>0</v>
      </c>
      <c r="T639" s="43">
        <f t="shared" si="221"/>
        <v>0.10474926501435505</v>
      </c>
      <c r="V639" s="58">
        <f t="shared" si="216"/>
        <v>582.66666666666777</v>
      </c>
      <c r="W639" s="58">
        <f t="shared" si="217"/>
        <v>0</v>
      </c>
      <c r="Y639" s="61">
        <f t="shared" si="202"/>
        <v>187365.33333333334</v>
      </c>
      <c r="Z639" s="61">
        <f t="shared" si="203"/>
        <v>187.36533333333335</v>
      </c>
      <c r="AA639" s="61">
        <f t="shared" si="204"/>
        <v>0</v>
      </c>
      <c r="AB639" s="63">
        <f t="shared" si="205"/>
        <v>0</v>
      </c>
      <c r="AD639" s="64">
        <f t="shared" si="206"/>
        <v>0</v>
      </c>
      <c r="AE639" s="64">
        <f t="shared" si="207"/>
        <v>0.10474926501435505</v>
      </c>
      <c r="AJ639" s="36" t="str">
        <f t="shared" si="208"/>
        <v/>
      </c>
    </row>
    <row r="640" spans="2:36" ht="15.75" thickBot="1" x14ac:dyDescent="0.3">
      <c r="B640" s="15" t="s">
        <v>60</v>
      </c>
      <c r="C640" s="15">
        <v>636</v>
      </c>
      <c r="D640" s="15">
        <v>47</v>
      </c>
      <c r="E640" s="47">
        <v>52.6</v>
      </c>
      <c r="F640" s="37">
        <f t="shared" si="218"/>
        <v>0.19444444444444425</v>
      </c>
      <c r="G640" s="37">
        <f t="shared" si="219"/>
        <v>0.69999999999999929</v>
      </c>
      <c r="I640" s="33">
        <f t="shared" si="201"/>
        <v>14.611111111111112</v>
      </c>
      <c r="J640" s="34">
        <f t="shared" si="209"/>
        <v>354.66666666666634</v>
      </c>
      <c r="K640" s="34">
        <f t="shared" si="210"/>
        <v>143.15</v>
      </c>
      <c r="L640" s="39">
        <f t="shared" si="211"/>
        <v>212.69467500000005</v>
      </c>
      <c r="M640" s="40">
        <f t="shared" si="212"/>
        <v>710.51134166666634</v>
      </c>
      <c r="O640" s="45">
        <f t="shared" si="213"/>
        <v>10381.360158796293</v>
      </c>
      <c r="P640" s="46">
        <f t="shared" si="222"/>
        <v>10.381360158796292</v>
      </c>
      <c r="Q640" s="42">
        <f t="shared" si="214"/>
        <v>10.381360158796294</v>
      </c>
      <c r="R640" s="46">
        <f t="shared" si="220"/>
        <v>0.61678979484384655</v>
      </c>
      <c r="S640" s="42">
        <f t="shared" si="215"/>
        <v>0</v>
      </c>
      <c r="T640" s="43">
        <f t="shared" si="221"/>
        <v>0.10474926501435505</v>
      </c>
      <c r="V640" s="58">
        <f t="shared" si="216"/>
        <v>354.66666666666634</v>
      </c>
      <c r="W640" s="58">
        <f t="shared" si="217"/>
        <v>0</v>
      </c>
      <c r="Y640" s="61">
        <f t="shared" si="202"/>
        <v>194697.92592592596</v>
      </c>
      <c r="Z640" s="61">
        <f t="shared" si="203"/>
        <v>194.69792592592594</v>
      </c>
      <c r="AA640" s="61">
        <f t="shared" si="204"/>
        <v>0</v>
      </c>
      <c r="AB640" s="63">
        <f t="shared" si="205"/>
        <v>0</v>
      </c>
      <c r="AD640" s="64">
        <f t="shared" si="206"/>
        <v>0</v>
      </c>
      <c r="AE640" s="64">
        <f t="shared" si="207"/>
        <v>0.10621167967229293</v>
      </c>
      <c r="AJ640" s="36" t="str">
        <f t="shared" si="208"/>
        <v/>
      </c>
    </row>
    <row r="641" spans="2:36" ht="15.75" thickBot="1" x14ac:dyDescent="0.3">
      <c r="B641" s="15" t="s">
        <v>60</v>
      </c>
      <c r="C641" s="15">
        <v>637</v>
      </c>
      <c r="D641" s="15">
        <v>48</v>
      </c>
      <c r="E641" s="47">
        <v>53</v>
      </c>
      <c r="F641" s="37">
        <f t="shared" si="218"/>
        <v>5.5555555555555358E-2</v>
      </c>
      <c r="G641" s="37">
        <f t="shared" si="219"/>
        <v>0.19999999999999929</v>
      </c>
      <c r="I641" s="33">
        <f t="shared" si="201"/>
        <v>14.722222222222223</v>
      </c>
      <c r="J641" s="34">
        <f t="shared" si="209"/>
        <v>101.33333333333297</v>
      </c>
      <c r="K641" s="34">
        <f t="shared" si="210"/>
        <v>143.15</v>
      </c>
      <c r="L641" s="39">
        <f t="shared" si="211"/>
        <v>215.94187500000001</v>
      </c>
      <c r="M641" s="40">
        <f t="shared" si="212"/>
        <v>460.42520833333299</v>
      </c>
      <c r="O641" s="45">
        <f t="shared" si="213"/>
        <v>6778.4822337962914</v>
      </c>
      <c r="P641" s="46">
        <f t="shared" si="222"/>
        <v>6.7784822337962911</v>
      </c>
      <c r="Q641" s="42">
        <f t="shared" si="214"/>
        <v>6.7784822337962911</v>
      </c>
      <c r="R641" s="46">
        <f t="shared" si="220"/>
        <v>0.61867270657545659</v>
      </c>
      <c r="S641" s="42">
        <f t="shared" si="215"/>
        <v>0</v>
      </c>
      <c r="T641" s="43">
        <f t="shared" si="221"/>
        <v>0.10474926501435505</v>
      </c>
      <c r="V641" s="58">
        <f t="shared" si="216"/>
        <v>101.33333333333297</v>
      </c>
      <c r="W641" s="58">
        <f t="shared" si="217"/>
        <v>0</v>
      </c>
      <c r="Y641" s="61">
        <f t="shared" si="202"/>
        <v>197670.37037037039</v>
      </c>
      <c r="Z641" s="61">
        <f t="shared" si="203"/>
        <v>197.67037037037039</v>
      </c>
      <c r="AA641" s="61">
        <f t="shared" si="204"/>
        <v>0</v>
      </c>
      <c r="AB641" s="63">
        <f t="shared" si="205"/>
        <v>0</v>
      </c>
      <c r="AD641" s="64">
        <f t="shared" si="206"/>
        <v>0</v>
      </c>
      <c r="AE641" s="64">
        <f t="shared" si="207"/>
        <v>0.10766196321342912</v>
      </c>
      <c r="AJ641" s="36">
        <f t="shared" si="208"/>
        <v>5264.6927685763894</v>
      </c>
    </row>
    <row r="642" spans="2:36" ht="15.75" thickBot="1" x14ac:dyDescent="0.3">
      <c r="B642" s="15" t="s">
        <v>60</v>
      </c>
      <c r="C642" s="15">
        <v>638</v>
      </c>
      <c r="D642" s="15">
        <v>49</v>
      </c>
      <c r="E642" s="47">
        <v>53</v>
      </c>
      <c r="F642" s="37">
        <f t="shared" si="218"/>
        <v>-1.3888888888889086E-2</v>
      </c>
      <c r="G642" s="37">
        <f t="shared" si="219"/>
        <v>-5.0000000000000711E-2</v>
      </c>
      <c r="I642" s="33">
        <f t="shared" si="201"/>
        <v>14.722222222222223</v>
      </c>
      <c r="J642" s="34">
        <f t="shared" si="209"/>
        <v>-25.333333333333691</v>
      </c>
      <c r="K642" s="34">
        <f t="shared" si="210"/>
        <v>143.15</v>
      </c>
      <c r="L642" s="39">
        <f t="shared" si="211"/>
        <v>215.94187500000001</v>
      </c>
      <c r="M642" s="40">
        <f t="shared" si="212"/>
        <v>359.09187500000002</v>
      </c>
      <c r="O642" s="45">
        <f t="shared" si="213"/>
        <v>5286.6303819444447</v>
      </c>
      <c r="P642" s="46">
        <f t="shared" si="222"/>
        <v>5.2866303819444447</v>
      </c>
      <c r="Q642" s="42">
        <f t="shared" si="214"/>
        <v>4.9136674189814773</v>
      </c>
      <c r="R642" s="46">
        <f t="shared" si="220"/>
        <v>0.62014121501488562</v>
      </c>
      <c r="S642" s="42">
        <f t="shared" si="215"/>
        <v>5264.6927685763894</v>
      </c>
      <c r="T642" s="43">
        <f t="shared" si="221"/>
        <v>0.10621167967229293</v>
      </c>
      <c r="V642" s="58">
        <f t="shared" si="216"/>
        <v>0</v>
      </c>
      <c r="W642" s="58">
        <f t="shared" si="217"/>
        <v>25.333333333333691</v>
      </c>
      <c r="Y642" s="61">
        <f t="shared" si="202"/>
        <v>197670.37037037039</v>
      </c>
      <c r="Z642" s="61">
        <f t="shared" si="203"/>
        <v>197.67037037037039</v>
      </c>
      <c r="AA642" s="61">
        <f t="shared" si="204"/>
        <v>745.22222222224809</v>
      </c>
      <c r="AB642" s="63">
        <f t="shared" si="205"/>
        <v>0.7452222222222481</v>
      </c>
      <c r="AD642" s="64">
        <f t="shared" si="206"/>
        <v>-0.7452222222222481</v>
      </c>
      <c r="AE642" s="64">
        <f t="shared" si="207"/>
        <v>0.10951748506823879</v>
      </c>
      <c r="AJ642" s="36">
        <f t="shared" si="208"/>
        <v>5221.0207480902791</v>
      </c>
    </row>
    <row r="643" spans="2:36" ht="15.75" thickBot="1" x14ac:dyDescent="0.3">
      <c r="B643" s="15" t="s">
        <v>60</v>
      </c>
      <c r="C643" s="15">
        <v>639</v>
      </c>
      <c r="D643" s="15">
        <v>50</v>
      </c>
      <c r="E643" s="47">
        <v>52.9</v>
      </c>
      <c r="F643" s="37">
        <f t="shared" si="218"/>
        <v>-4.1666666666666269E-2</v>
      </c>
      <c r="G643" s="37">
        <f t="shared" si="219"/>
        <v>-0.14999999999999858</v>
      </c>
      <c r="I643" s="33">
        <f t="shared" si="201"/>
        <v>14.694444444444445</v>
      </c>
      <c r="J643" s="34">
        <f t="shared" si="209"/>
        <v>-75.999999999999275</v>
      </c>
      <c r="K643" s="34">
        <f t="shared" si="210"/>
        <v>143.15</v>
      </c>
      <c r="L643" s="39">
        <f t="shared" si="211"/>
        <v>215.12776875</v>
      </c>
      <c r="M643" s="40">
        <f t="shared" si="212"/>
        <v>358.27776875000001</v>
      </c>
      <c r="O643" s="45">
        <f t="shared" si="213"/>
        <v>5264.6927685763894</v>
      </c>
      <c r="P643" s="46">
        <f t="shared" si="222"/>
        <v>5.2646927685763893</v>
      </c>
      <c r="Q643" s="42">
        <f t="shared" si="214"/>
        <v>4.1479149907986219</v>
      </c>
      <c r="R643" s="46">
        <f t="shared" si="220"/>
        <v>0.62160362967282345</v>
      </c>
      <c r="S643" s="42">
        <f t="shared" si="215"/>
        <v>5221.0207480902791</v>
      </c>
      <c r="T643" s="43">
        <f t="shared" si="221"/>
        <v>0.10766196321342912</v>
      </c>
      <c r="V643" s="58">
        <f t="shared" si="216"/>
        <v>0</v>
      </c>
      <c r="W643" s="58">
        <f t="shared" si="217"/>
        <v>75.999999999999275</v>
      </c>
      <c r="Y643" s="61">
        <f t="shared" si="202"/>
        <v>196925.14814814815</v>
      </c>
      <c r="Z643" s="61">
        <f t="shared" si="203"/>
        <v>196.92514814814814</v>
      </c>
      <c r="AA643" s="61">
        <f t="shared" si="204"/>
        <v>1486.2222222221608</v>
      </c>
      <c r="AB643" s="63">
        <f t="shared" si="205"/>
        <v>1.4862222222221608</v>
      </c>
      <c r="AD643" s="64">
        <f t="shared" si="206"/>
        <v>-1.4862222222221608</v>
      </c>
      <c r="AE643" s="64">
        <f t="shared" si="207"/>
        <v>0.10951748506823879</v>
      </c>
      <c r="AJ643" s="36">
        <f t="shared" si="208"/>
        <v>6679.8786773148113</v>
      </c>
    </row>
    <row r="644" spans="2:36" ht="15.75" thickBot="1" x14ac:dyDescent="0.3">
      <c r="B644" s="15" t="s">
        <v>60</v>
      </c>
      <c r="C644" s="15">
        <v>640</v>
      </c>
      <c r="D644" s="15">
        <v>51</v>
      </c>
      <c r="E644" s="47">
        <v>52.7</v>
      </c>
      <c r="F644" s="37">
        <f t="shared" si="218"/>
        <v>-4.1666666666666269E-2</v>
      </c>
      <c r="G644" s="37">
        <f t="shared" si="219"/>
        <v>-0.14999999999999858</v>
      </c>
      <c r="I644" s="33">
        <f t="shared" ref="I644:I707" si="223">E644*(1000/3600)</f>
        <v>14.638888888888891</v>
      </c>
      <c r="J644" s="34">
        <f t="shared" si="209"/>
        <v>-75.999999999999275</v>
      </c>
      <c r="K644" s="34">
        <f t="shared" si="210"/>
        <v>143.15</v>
      </c>
      <c r="L644" s="39">
        <f t="shared" si="211"/>
        <v>213.50416875000008</v>
      </c>
      <c r="M644" s="40">
        <f t="shared" si="212"/>
        <v>356.65416875000005</v>
      </c>
      <c r="O644" s="45">
        <f t="shared" si="213"/>
        <v>5221.0207480902791</v>
      </c>
      <c r="P644" s="46">
        <f t="shared" si="222"/>
        <v>5.2210207480902788</v>
      </c>
      <c r="Q644" s="42">
        <f t="shared" si="214"/>
        <v>4.1084651925347346</v>
      </c>
      <c r="R644" s="46">
        <f t="shared" si="220"/>
        <v>0.62305391321395964</v>
      </c>
      <c r="S644" s="42">
        <f t="shared" si="215"/>
        <v>6679.8786773148113</v>
      </c>
      <c r="T644" s="43">
        <f t="shared" si="221"/>
        <v>0.10951748506823879</v>
      </c>
      <c r="V644" s="58">
        <f t="shared" si="216"/>
        <v>0</v>
      </c>
      <c r="W644" s="58">
        <f t="shared" si="217"/>
        <v>75.999999999999275</v>
      </c>
      <c r="Y644" s="61">
        <f t="shared" ref="Y644:Y707" si="224">0.5*1824*(I644^2)</f>
        <v>195438.92592592599</v>
      </c>
      <c r="Z644" s="61">
        <f t="shared" ref="Z644:Z707" si="225">Y644/1000</f>
        <v>195.43892592592599</v>
      </c>
      <c r="AA644" s="61">
        <f t="shared" ref="AA644:AA707" si="226">IF(I645&lt;I644,Y644-Y645, 0 )</f>
        <v>741.0000000000291</v>
      </c>
      <c r="AB644" s="63">
        <f t="shared" ref="AB644:AB707" si="227">AA644/1000</f>
        <v>0.74100000000002908</v>
      </c>
      <c r="AD644" s="64">
        <f t="shared" ref="AD644:AD707" si="228">IF(I645 &lt;I644, (Y645-Y644) / (C645-C644), 0) / 1000</f>
        <v>-0.74100000000002908</v>
      </c>
      <c r="AE644" s="64">
        <f t="shared" ref="AE644:AE707" si="229" xml:space="preserve"> T645 + ((S646*(C646-C645))/(3600*1000))</f>
        <v>0.10951748506823879</v>
      </c>
      <c r="AJ644" s="36" t="str">
        <f t="shared" ref="AJ644:AJ707" si="230">IF(AND(I646 &lt; I645, I646 &lt;&gt; 0), ABS(M646 * I646), "")</f>
        <v/>
      </c>
    </row>
    <row r="645" spans="2:36" ht="15.75" thickBot="1" x14ac:dyDescent="0.3">
      <c r="B645" s="15" t="s">
        <v>60</v>
      </c>
      <c r="C645" s="15">
        <v>641</v>
      </c>
      <c r="D645" s="15">
        <v>52</v>
      </c>
      <c r="E645" s="47">
        <v>52.6</v>
      </c>
      <c r="F645" s="37">
        <f t="shared" si="218"/>
        <v>5.5555555555555358E-2</v>
      </c>
      <c r="G645" s="37">
        <f t="shared" si="219"/>
        <v>0.19999999999999929</v>
      </c>
      <c r="I645" s="33">
        <f t="shared" si="223"/>
        <v>14.611111111111112</v>
      </c>
      <c r="J645" s="34">
        <f t="shared" ref="J645:J708" si="231">1824*F645</f>
        <v>101.33333333333297</v>
      </c>
      <c r="K645" s="34">
        <f t="shared" ref="K645:K708" si="232">143.15</f>
        <v>143.15</v>
      </c>
      <c r="L645" s="39">
        <f t="shared" ref="L645:L708" si="233">(0.5*1.23)*0.4*4.05*(I645^2)</f>
        <v>212.69467500000005</v>
      </c>
      <c r="M645" s="40">
        <f t="shared" ref="M645:M708" si="234">IF(J645 &gt;= 0, K645 + L645 + J645, K645 + L645)</f>
        <v>457.17800833333303</v>
      </c>
      <c r="O645" s="45">
        <f t="shared" ref="O645:O708" si="235">M645*I645</f>
        <v>6679.8786773148113</v>
      </c>
      <c r="P645" s="46">
        <f t="shared" si="222"/>
        <v>6.6798786773148109</v>
      </c>
      <c r="Q645" s="42">
        <f t="shared" ref="Q645:Q708" si="236">((J645+K645+L645)*I645)/1000</f>
        <v>6.6798786773148109</v>
      </c>
      <c r="R645" s="46">
        <f t="shared" si="220"/>
        <v>0.62490943506876928</v>
      </c>
      <c r="S645" s="42">
        <f t="shared" ref="S645:S708" si="237">IF(I646 &lt; I645, ABS(M646 * I646), 0)</f>
        <v>0</v>
      </c>
      <c r="T645" s="43">
        <f t="shared" si="221"/>
        <v>0.10951748506823879</v>
      </c>
      <c r="V645" s="58">
        <f t="shared" ref="V645:V708" si="238">IF(J645&gt;0, J645, 0)</f>
        <v>101.33333333333297</v>
      </c>
      <c r="W645" s="58">
        <f t="shared" ref="W645:W708" si="239">IF(J645&lt;0, -J645, 0)</f>
        <v>0</v>
      </c>
      <c r="Y645" s="61">
        <f t="shared" si="224"/>
        <v>194697.92592592596</v>
      </c>
      <c r="Z645" s="61">
        <f t="shared" si="225"/>
        <v>194.69792592592594</v>
      </c>
      <c r="AA645" s="61">
        <f t="shared" si="226"/>
        <v>0</v>
      </c>
      <c r="AB645" s="63">
        <f t="shared" si="227"/>
        <v>0</v>
      </c>
      <c r="AD645" s="64">
        <f t="shared" si="228"/>
        <v>0</v>
      </c>
      <c r="AE645" s="64">
        <f t="shared" si="229"/>
        <v>0.10951748506823879</v>
      </c>
      <c r="AJ645" s="36" t="str">
        <f t="shared" si="230"/>
        <v/>
      </c>
    </row>
    <row r="646" spans="2:36" ht="15.75" thickBot="1" x14ac:dyDescent="0.3">
      <c r="B646" s="15" t="s">
        <v>60</v>
      </c>
      <c r="C646" s="15">
        <v>642</v>
      </c>
      <c r="D646" s="15">
        <v>53</v>
      </c>
      <c r="E646" s="47">
        <v>53.1</v>
      </c>
      <c r="F646" s="37">
        <f t="shared" ref="F646:F709" si="240">($E647-$E645)/2/3.6</f>
        <v>0.23611111111111052</v>
      </c>
      <c r="G646" s="37">
        <f t="shared" ref="G646:G709" si="241">($E647-$E645)/2</f>
        <v>0.84999999999999787</v>
      </c>
      <c r="I646" s="33">
        <f t="shared" si="223"/>
        <v>14.750000000000002</v>
      </c>
      <c r="J646" s="34">
        <f t="shared" si="231"/>
        <v>430.66666666666561</v>
      </c>
      <c r="K646" s="34">
        <f t="shared" si="232"/>
        <v>143.15</v>
      </c>
      <c r="L646" s="39">
        <f t="shared" si="233"/>
        <v>216.75751875000006</v>
      </c>
      <c r="M646" s="40">
        <f t="shared" si="234"/>
        <v>790.57418541666561</v>
      </c>
      <c r="O646" s="45">
        <f t="shared" si="235"/>
        <v>11660.96923489582</v>
      </c>
      <c r="P646" s="46">
        <f t="shared" si="222"/>
        <v>11.66096923489582</v>
      </c>
      <c r="Q646" s="42">
        <f t="shared" si="236"/>
        <v>11.66096923489582</v>
      </c>
      <c r="R646" s="46">
        <f t="shared" ref="R646:R709" si="242" xml:space="preserve"> R645 + P646 * ((C646 - C645) / 3600)</f>
        <v>0.62814859318957372</v>
      </c>
      <c r="S646" s="42">
        <f t="shared" si="237"/>
        <v>0</v>
      </c>
      <c r="T646" s="43">
        <f t="shared" ref="T646:T709" si="243">T645 + (S646 / 1000 * (C646 - C645) / 3600)</f>
        <v>0.10951748506823879</v>
      </c>
      <c r="V646" s="58">
        <f t="shared" si="238"/>
        <v>430.66666666666561</v>
      </c>
      <c r="W646" s="58">
        <f t="shared" si="239"/>
        <v>0</v>
      </c>
      <c r="Y646" s="61">
        <f t="shared" si="224"/>
        <v>198417.00000000006</v>
      </c>
      <c r="Z646" s="61">
        <f t="shared" si="225"/>
        <v>198.41700000000006</v>
      </c>
      <c r="AA646" s="61">
        <f t="shared" si="226"/>
        <v>0</v>
      </c>
      <c r="AB646" s="63">
        <f t="shared" si="227"/>
        <v>0</v>
      </c>
      <c r="AD646" s="64">
        <f t="shared" si="228"/>
        <v>0</v>
      </c>
      <c r="AE646" s="64">
        <f t="shared" si="229"/>
        <v>0.10951748506823879</v>
      </c>
      <c r="AJ646" s="36" t="str">
        <f t="shared" si="230"/>
        <v/>
      </c>
    </row>
    <row r="647" spans="2:36" ht="15.75" thickBot="1" x14ac:dyDescent="0.3">
      <c r="B647" s="15" t="s">
        <v>60</v>
      </c>
      <c r="C647" s="15">
        <v>643</v>
      </c>
      <c r="D647" s="15">
        <v>54</v>
      </c>
      <c r="E647" s="47">
        <v>54.3</v>
      </c>
      <c r="F647" s="37">
        <f t="shared" si="240"/>
        <v>0.29166666666666685</v>
      </c>
      <c r="G647" s="37">
        <f t="shared" si="241"/>
        <v>1.0500000000000007</v>
      </c>
      <c r="I647" s="33">
        <f t="shared" si="223"/>
        <v>15.083333333333334</v>
      </c>
      <c r="J647" s="34">
        <f t="shared" si="231"/>
        <v>532.00000000000034</v>
      </c>
      <c r="K647" s="34">
        <f t="shared" si="232"/>
        <v>143.15</v>
      </c>
      <c r="L647" s="39">
        <f t="shared" si="233"/>
        <v>226.66516874999999</v>
      </c>
      <c r="M647" s="40">
        <f t="shared" si="234"/>
        <v>901.81516875000034</v>
      </c>
      <c r="O647" s="45">
        <f t="shared" si="235"/>
        <v>13602.378795312507</v>
      </c>
      <c r="P647" s="46">
        <f t="shared" ref="P647:P710" si="244">O647/1000</f>
        <v>13.602378795312507</v>
      </c>
      <c r="Q647" s="42">
        <f t="shared" si="236"/>
        <v>13.602378795312507</v>
      </c>
      <c r="R647" s="46">
        <f t="shared" si="242"/>
        <v>0.63192703174382725</v>
      </c>
      <c r="S647" s="42">
        <f t="shared" si="237"/>
        <v>0</v>
      </c>
      <c r="T647" s="43">
        <f t="shared" si="243"/>
        <v>0.10951748506823879</v>
      </c>
      <c r="V647" s="58">
        <f t="shared" si="238"/>
        <v>532.00000000000034</v>
      </c>
      <c r="W647" s="58">
        <f t="shared" si="239"/>
        <v>0</v>
      </c>
      <c r="Y647" s="61">
        <f t="shared" si="224"/>
        <v>207486.33333333334</v>
      </c>
      <c r="Z647" s="61">
        <f t="shared" si="225"/>
        <v>207.48633333333333</v>
      </c>
      <c r="AA647" s="61">
        <f t="shared" si="226"/>
        <v>0</v>
      </c>
      <c r="AB647" s="63">
        <f t="shared" si="227"/>
        <v>0</v>
      </c>
      <c r="AD647" s="64">
        <f t="shared" si="228"/>
        <v>0</v>
      </c>
      <c r="AE647" s="64">
        <f t="shared" si="229"/>
        <v>0.10951748506823879</v>
      </c>
      <c r="AJ647" s="36" t="str">
        <f t="shared" si="230"/>
        <v/>
      </c>
    </row>
    <row r="648" spans="2:36" ht="15.75" thickBot="1" x14ac:dyDescent="0.3">
      <c r="B648" s="15" t="s">
        <v>60</v>
      </c>
      <c r="C648" s="15">
        <v>644</v>
      </c>
      <c r="D648" s="15">
        <v>55</v>
      </c>
      <c r="E648" s="47">
        <v>55.2</v>
      </c>
      <c r="F648" s="37">
        <f t="shared" si="240"/>
        <v>0.16666666666666705</v>
      </c>
      <c r="G648" s="37">
        <f t="shared" si="241"/>
        <v>0.60000000000000142</v>
      </c>
      <c r="I648" s="33">
        <f t="shared" si="223"/>
        <v>15.333333333333334</v>
      </c>
      <c r="J648" s="34">
        <f t="shared" si="231"/>
        <v>304.00000000000068</v>
      </c>
      <c r="K648" s="34">
        <f t="shared" si="232"/>
        <v>143.15</v>
      </c>
      <c r="L648" s="39">
        <f t="shared" si="233"/>
        <v>234.24120000000002</v>
      </c>
      <c r="M648" s="40">
        <f t="shared" si="234"/>
        <v>681.39120000000071</v>
      </c>
      <c r="O648" s="45">
        <f t="shared" si="235"/>
        <v>10447.998400000011</v>
      </c>
      <c r="P648" s="46">
        <f t="shared" si="244"/>
        <v>10.447998400000012</v>
      </c>
      <c r="Q648" s="42">
        <f t="shared" si="236"/>
        <v>10.447998400000012</v>
      </c>
      <c r="R648" s="46">
        <f t="shared" si="242"/>
        <v>0.63482925352160502</v>
      </c>
      <c r="S648" s="42">
        <f t="shared" si="237"/>
        <v>0</v>
      </c>
      <c r="T648" s="43">
        <f t="shared" si="243"/>
        <v>0.10951748506823879</v>
      </c>
      <c r="V648" s="58">
        <f t="shared" si="238"/>
        <v>304.00000000000068</v>
      </c>
      <c r="W648" s="58">
        <f t="shared" si="239"/>
        <v>0</v>
      </c>
      <c r="Y648" s="61">
        <f t="shared" si="224"/>
        <v>214421.33333333337</v>
      </c>
      <c r="Z648" s="61">
        <f t="shared" si="225"/>
        <v>214.42133333333337</v>
      </c>
      <c r="AA648" s="61">
        <f t="shared" si="226"/>
        <v>0</v>
      </c>
      <c r="AB648" s="63">
        <f t="shared" si="227"/>
        <v>0</v>
      </c>
      <c r="AD648" s="64">
        <f t="shared" si="228"/>
        <v>0</v>
      </c>
      <c r="AE648" s="64">
        <f t="shared" si="229"/>
        <v>0.10951748506823879</v>
      </c>
      <c r="AJ648" s="36" t="str">
        <f t="shared" si="230"/>
        <v/>
      </c>
    </row>
    <row r="649" spans="2:36" ht="15.75" thickBot="1" x14ac:dyDescent="0.3">
      <c r="B649" s="15" t="s">
        <v>60</v>
      </c>
      <c r="C649" s="15">
        <v>645</v>
      </c>
      <c r="D649" s="15">
        <v>56</v>
      </c>
      <c r="E649" s="47">
        <v>55.5</v>
      </c>
      <c r="F649" s="37">
        <f t="shared" si="240"/>
        <v>9.7222222222221627E-2</v>
      </c>
      <c r="G649" s="37">
        <f t="shared" si="241"/>
        <v>0.34999999999999787</v>
      </c>
      <c r="I649" s="33">
        <f t="shared" si="223"/>
        <v>15.416666666666668</v>
      </c>
      <c r="J649" s="34">
        <f t="shared" si="231"/>
        <v>177.33333333333223</v>
      </c>
      <c r="K649" s="34">
        <f t="shared" si="232"/>
        <v>143.15</v>
      </c>
      <c r="L649" s="39">
        <f t="shared" si="233"/>
        <v>236.79421875000003</v>
      </c>
      <c r="M649" s="40">
        <f t="shared" si="234"/>
        <v>557.27755208333224</v>
      </c>
      <c r="O649" s="45">
        <f t="shared" si="235"/>
        <v>8591.3622612847066</v>
      </c>
      <c r="P649" s="46">
        <f t="shared" si="244"/>
        <v>8.591362261284706</v>
      </c>
      <c r="Q649" s="42">
        <f t="shared" si="236"/>
        <v>8.591362261284706</v>
      </c>
      <c r="R649" s="46">
        <f t="shared" si="242"/>
        <v>0.6372157430386286</v>
      </c>
      <c r="S649" s="42">
        <f t="shared" si="237"/>
        <v>0</v>
      </c>
      <c r="T649" s="43">
        <f t="shared" si="243"/>
        <v>0.10951748506823879</v>
      </c>
      <c r="V649" s="58">
        <f t="shared" si="238"/>
        <v>177.33333333333223</v>
      </c>
      <c r="W649" s="58">
        <f t="shared" si="239"/>
        <v>0</v>
      </c>
      <c r="Y649" s="61">
        <f t="shared" si="224"/>
        <v>216758.33333333337</v>
      </c>
      <c r="Z649" s="61">
        <f t="shared" si="225"/>
        <v>216.75833333333338</v>
      </c>
      <c r="AA649" s="61">
        <f t="shared" si="226"/>
        <v>0</v>
      </c>
      <c r="AB649" s="63">
        <f t="shared" si="227"/>
        <v>0</v>
      </c>
      <c r="AD649" s="64">
        <f t="shared" si="228"/>
        <v>0</v>
      </c>
      <c r="AE649" s="64">
        <f t="shared" si="229"/>
        <v>0.10951748506823879</v>
      </c>
      <c r="AJ649" s="36" t="str">
        <f t="shared" si="230"/>
        <v/>
      </c>
    </row>
    <row r="650" spans="2:36" ht="15.75" thickBot="1" x14ac:dyDescent="0.3">
      <c r="B650" s="15" t="s">
        <v>60</v>
      </c>
      <c r="C650" s="15">
        <v>646</v>
      </c>
      <c r="D650" s="15">
        <v>57</v>
      </c>
      <c r="E650" s="47">
        <v>55.9</v>
      </c>
      <c r="F650" s="37">
        <f t="shared" si="240"/>
        <v>0.11111111111111072</v>
      </c>
      <c r="G650" s="37">
        <f t="shared" si="241"/>
        <v>0.39999999999999858</v>
      </c>
      <c r="I650" s="33">
        <f t="shared" si="223"/>
        <v>15.527777777777779</v>
      </c>
      <c r="J650" s="34">
        <f t="shared" si="231"/>
        <v>202.66666666666595</v>
      </c>
      <c r="K650" s="34">
        <f t="shared" si="232"/>
        <v>143.15</v>
      </c>
      <c r="L650" s="39">
        <f t="shared" si="233"/>
        <v>240.21976875000001</v>
      </c>
      <c r="M650" s="40">
        <f t="shared" si="234"/>
        <v>586.036435416666</v>
      </c>
      <c r="O650" s="45">
        <f t="shared" si="235"/>
        <v>9099.8435388310081</v>
      </c>
      <c r="P650" s="46">
        <f t="shared" si="244"/>
        <v>9.0998435388310082</v>
      </c>
      <c r="Q650" s="42">
        <f t="shared" si="236"/>
        <v>9.0998435388310064</v>
      </c>
      <c r="R650" s="46">
        <f t="shared" si="242"/>
        <v>0.6397434773549705</v>
      </c>
      <c r="S650" s="42">
        <f t="shared" si="237"/>
        <v>0</v>
      </c>
      <c r="T650" s="43">
        <f t="shared" si="243"/>
        <v>0.10951748506823879</v>
      </c>
      <c r="V650" s="58">
        <f t="shared" si="238"/>
        <v>202.66666666666595</v>
      </c>
      <c r="W650" s="58">
        <f t="shared" si="239"/>
        <v>0</v>
      </c>
      <c r="Y650" s="61">
        <f t="shared" si="224"/>
        <v>219894.03703703705</v>
      </c>
      <c r="Z650" s="61">
        <f t="shared" si="225"/>
        <v>219.89403703703704</v>
      </c>
      <c r="AA650" s="61">
        <f t="shared" si="226"/>
        <v>0</v>
      </c>
      <c r="AB650" s="63">
        <f t="shared" si="227"/>
        <v>0</v>
      </c>
      <c r="AD650" s="64">
        <f t="shared" si="228"/>
        <v>0</v>
      </c>
      <c r="AE650" s="64">
        <f t="shared" si="229"/>
        <v>0.10951748506823879</v>
      </c>
      <c r="AJ650" s="36" t="str">
        <f t="shared" si="230"/>
        <v/>
      </c>
    </row>
    <row r="651" spans="2:36" ht="15.75" thickBot="1" x14ac:dyDescent="0.3">
      <c r="B651" s="15" t="s">
        <v>60</v>
      </c>
      <c r="C651" s="15">
        <v>647</v>
      </c>
      <c r="D651" s="15">
        <v>58</v>
      </c>
      <c r="E651" s="47">
        <v>56.3</v>
      </c>
      <c r="F651" s="37">
        <f t="shared" si="240"/>
        <v>0.1111111111111117</v>
      </c>
      <c r="G651" s="37">
        <f t="shared" si="241"/>
        <v>0.40000000000000213</v>
      </c>
      <c r="I651" s="33">
        <f t="shared" si="223"/>
        <v>15.638888888888889</v>
      </c>
      <c r="J651" s="34">
        <f t="shared" si="231"/>
        <v>202.66666666666774</v>
      </c>
      <c r="K651" s="34">
        <f t="shared" si="232"/>
        <v>143.15</v>
      </c>
      <c r="L651" s="39">
        <f t="shared" si="233"/>
        <v>243.66991874999999</v>
      </c>
      <c r="M651" s="40">
        <f t="shared" si="234"/>
        <v>589.48658541666771</v>
      </c>
      <c r="O651" s="45">
        <f t="shared" si="235"/>
        <v>9218.915210821775</v>
      </c>
      <c r="P651" s="46">
        <f t="shared" si="244"/>
        <v>9.2189152108217751</v>
      </c>
      <c r="Q651" s="42">
        <f t="shared" si="236"/>
        <v>9.2189152108217751</v>
      </c>
      <c r="R651" s="46">
        <f t="shared" si="242"/>
        <v>0.64230428713575438</v>
      </c>
      <c r="S651" s="42">
        <f t="shared" si="237"/>
        <v>0</v>
      </c>
      <c r="T651" s="43">
        <f t="shared" si="243"/>
        <v>0.10951748506823879</v>
      </c>
      <c r="V651" s="58">
        <f t="shared" si="238"/>
        <v>202.66666666666774</v>
      </c>
      <c r="W651" s="58">
        <f t="shared" si="239"/>
        <v>0</v>
      </c>
      <c r="Y651" s="61">
        <f t="shared" si="224"/>
        <v>223052.25925925927</v>
      </c>
      <c r="Z651" s="61">
        <f t="shared" si="225"/>
        <v>223.05225925925927</v>
      </c>
      <c r="AA651" s="61">
        <f t="shared" si="226"/>
        <v>0</v>
      </c>
      <c r="AB651" s="63">
        <f t="shared" si="227"/>
        <v>0</v>
      </c>
      <c r="AD651" s="64">
        <f t="shared" si="228"/>
        <v>0</v>
      </c>
      <c r="AE651" s="64">
        <f t="shared" si="229"/>
        <v>0.11123185983367088</v>
      </c>
      <c r="AJ651" s="36" t="str">
        <f t="shared" si="230"/>
        <v/>
      </c>
    </row>
    <row r="652" spans="2:36" ht="15.75" thickBot="1" x14ac:dyDescent="0.3">
      <c r="B652" s="15" t="s">
        <v>60</v>
      </c>
      <c r="C652" s="15">
        <v>648</v>
      </c>
      <c r="D652" s="15">
        <v>59</v>
      </c>
      <c r="E652" s="47">
        <v>56.7</v>
      </c>
      <c r="F652" s="37">
        <f t="shared" si="240"/>
        <v>8.3333333333333523E-2</v>
      </c>
      <c r="G652" s="37">
        <f t="shared" si="241"/>
        <v>0.30000000000000071</v>
      </c>
      <c r="I652" s="33">
        <f t="shared" si="223"/>
        <v>15.750000000000002</v>
      </c>
      <c r="J652" s="34">
        <f t="shared" si="231"/>
        <v>152.00000000000034</v>
      </c>
      <c r="K652" s="34">
        <f t="shared" si="232"/>
        <v>143.15</v>
      </c>
      <c r="L652" s="39">
        <f t="shared" si="233"/>
        <v>247.14466875000005</v>
      </c>
      <c r="M652" s="40">
        <f t="shared" si="234"/>
        <v>542.29466875000037</v>
      </c>
      <c r="O652" s="45">
        <f t="shared" si="235"/>
        <v>8541.1410328125075</v>
      </c>
      <c r="P652" s="46">
        <f t="shared" si="244"/>
        <v>8.5411410328125079</v>
      </c>
      <c r="Q652" s="42">
        <f t="shared" si="236"/>
        <v>8.5411410328125079</v>
      </c>
      <c r="R652" s="46">
        <f t="shared" si="242"/>
        <v>0.64467682631153567</v>
      </c>
      <c r="S652" s="42">
        <f t="shared" si="237"/>
        <v>0</v>
      </c>
      <c r="T652" s="43">
        <f t="shared" si="243"/>
        <v>0.10951748506823879</v>
      </c>
      <c r="V652" s="58">
        <f t="shared" si="238"/>
        <v>152.00000000000034</v>
      </c>
      <c r="W652" s="58">
        <f t="shared" si="239"/>
        <v>0</v>
      </c>
      <c r="Y652" s="61">
        <f t="shared" si="224"/>
        <v>226233.00000000006</v>
      </c>
      <c r="Z652" s="61">
        <f t="shared" si="225"/>
        <v>226.23300000000006</v>
      </c>
      <c r="AA652" s="61">
        <f t="shared" si="226"/>
        <v>0</v>
      </c>
      <c r="AB652" s="63">
        <f t="shared" si="227"/>
        <v>0</v>
      </c>
      <c r="AD652" s="64">
        <f t="shared" si="228"/>
        <v>0</v>
      </c>
      <c r="AE652" s="64">
        <f t="shared" si="229"/>
        <v>0.11289211292009063</v>
      </c>
      <c r="AJ652" s="36">
        <f t="shared" si="230"/>
        <v>6171.7491555555562</v>
      </c>
    </row>
    <row r="653" spans="2:36" ht="15.75" thickBot="1" x14ac:dyDescent="0.3">
      <c r="B653" s="15" t="s">
        <v>60</v>
      </c>
      <c r="C653" s="15">
        <v>649</v>
      </c>
      <c r="D653" s="15">
        <v>60</v>
      </c>
      <c r="E653" s="47">
        <v>56.9</v>
      </c>
      <c r="F653" s="37">
        <f t="shared" si="240"/>
        <v>1.3888888888888099E-2</v>
      </c>
      <c r="G653" s="37">
        <f t="shared" si="241"/>
        <v>4.9999999999997158E-2</v>
      </c>
      <c r="I653" s="33">
        <f t="shared" si="223"/>
        <v>15.805555555555555</v>
      </c>
      <c r="J653" s="34">
        <f t="shared" si="231"/>
        <v>25.333333333331893</v>
      </c>
      <c r="K653" s="34">
        <f t="shared" si="232"/>
        <v>143.15</v>
      </c>
      <c r="L653" s="39">
        <f t="shared" si="233"/>
        <v>248.89126874999999</v>
      </c>
      <c r="M653" s="40">
        <f t="shared" si="234"/>
        <v>417.37460208333187</v>
      </c>
      <c r="O653" s="45">
        <f t="shared" si="235"/>
        <v>6596.837460705995</v>
      </c>
      <c r="P653" s="46">
        <f t="shared" si="244"/>
        <v>6.596837460705995</v>
      </c>
      <c r="Q653" s="42">
        <f t="shared" si="236"/>
        <v>6.596837460705995</v>
      </c>
      <c r="R653" s="46">
        <f t="shared" si="242"/>
        <v>0.64650928116173179</v>
      </c>
      <c r="S653" s="42">
        <f t="shared" si="237"/>
        <v>6171.7491555555562</v>
      </c>
      <c r="T653" s="43">
        <f t="shared" si="243"/>
        <v>0.11123185983367088</v>
      </c>
      <c r="U653" s="65"/>
      <c r="V653" s="58">
        <f t="shared" si="238"/>
        <v>25.333333333331893</v>
      </c>
      <c r="W653" s="58">
        <f t="shared" si="239"/>
        <v>0</v>
      </c>
      <c r="Y653" s="61">
        <f t="shared" si="224"/>
        <v>227831.8148148148</v>
      </c>
      <c r="Z653" s="61">
        <f t="shared" si="225"/>
        <v>227.83181481481481</v>
      </c>
      <c r="AA653" s="61">
        <f t="shared" si="226"/>
        <v>800.11111111106584</v>
      </c>
      <c r="AB653" s="63">
        <f t="shared" si="227"/>
        <v>0.80011111111106581</v>
      </c>
      <c r="AD653" s="64">
        <f t="shared" si="228"/>
        <v>-0.80011111111106581</v>
      </c>
      <c r="AE653" s="64">
        <f t="shared" si="229"/>
        <v>0.11443522821831593</v>
      </c>
      <c r="AJ653" s="36">
        <f t="shared" si="230"/>
        <v>5976.9111111111124</v>
      </c>
    </row>
    <row r="654" spans="2:36" ht="15.75" thickBot="1" x14ac:dyDescent="0.3">
      <c r="B654" s="15" t="s">
        <v>60</v>
      </c>
      <c r="C654" s="15">
        <v>650</v>
      </c>
      <c r="D654" s="15">
        <v>61</v>
      </c>
      <c r="E654" s="47">
        <v>56.8</v>
      </c>
      <c r="F654" s="37">
        <f t="shared" si="240"/>
        <v>-0.12499999999999981</v>
      </c>
      <c r="G654" s="37">
        <f t="shared" si="241"/>
        <v>-0.44999999999999929</v>
      </c>
      <c r="I654" s="33">
        <f t="shared" si="223"/>
        <v>15.777777777777779</v>
      </c>
      <c r="J654" s="34">
        <f t="shared" si="231"/>
        <v>-227.99999999999966</v>
      </c>
      <c r="K654" s="34">
        <f t="shared" si="232"/>
        <v>143.15</v>
      </c>
      <c r="L654" s="39">
        <f t="shared" si="233"/>
        <v>248.01720000000003</v>
      </c>
      <c r="M654" s="40">
        <f t="shared" si="234"/>
        <v>391.16720000000004</v>
      </c>
      <c r="O654" s="45">
        <f t="shared" si="235"/>
        <v>6171.7491555555562</v>
      </c>
      <c r="P654" s="46">
        <f t="shared" si="244"/>
        <v>6.1717491555555561</v>
      </c>
      <c r="Q654" s="42">
        <f t="shared" si="236"/>
        <v>2.5744158222222282</v>
      </c>
      <c r="R654" s="46">
        <f t="shared" si="242"/>
        <v>0.64822365592716391</v>
      </c>
      <c r="S654" s="42">
        <f t="shared" si="237"/>
        <v>5976.9111111111124</v>
      </c>
      <c r="T654" s="43">
        <f t="shared" si="243"/>
        <v>0.11289211292009063</v>
      </c>
      <c r="U654" s="65"/>
      <c r="V654" s="58">
        <f t="shared" si="238"/>
        <v>0</v>
      </c>
      <c r="W654" s="58">
        <f t="shared" si="239"/>
        <v>227.99999999999966</v>
      </c>
      <c r="Y654" s="61">
        <f t="shared" si="224"/>
        <v>227031.70370370374</v>
      </c>
      <c r="Z654" s="61">
        <f t="shared" si="225"/>
        <v>227.03170370370373</v>
      </c>
      <c r="AA654" s="61">
        <f t="shared" si="226"/>
        <v>6350.222222222219</v>
      </c>
      <c r="AB654" s="63">
        <f t="shared" si="227"/>
        <v>6.3502222222222189</v>
      </c>
      <c r="AD654" s="64">
        <f t="shared" si="228"/>
        <v>-6.3502222222222189</v>
      </c>
      <c r="AE654" s="64">
        <f t="shared" si="229"/>
        <v>0.11584956741599148</v>
      </c>
      <c r="AJ654" s="36">
        <f t="shared" si="230"/>
        <v>5555.2150736111125</v>
      </c>
    </row>
    <row r="655" spans="2:36" ht="15.75" thickBot="1" x14ac:dyDescent="0.3">
      <c r="B655" s="15" t="s">
        <v>60</v>
      </c>
      <c r="C655" s="15">
        <v>651</v>
      </c>
      <c r="D655" s="15">
        <v>62</v>
      </c>
      <c r="E655" s="47">
        <v>56</v>
      </c>
      <c r="F655" s="37">
        <f t="shared" si="240"/>
        <v>-0.36111111111111033</v>
      </c>
      <c r="G655" s="37">
        <f t="shared" si="241"/>
        <v>-1.2999999999999972</v>
      </c>
      <c r="I655" s="33">
        <f t="shared" si="223"/>
        <v>15.555555555555557</v>
      </c>
      <c r="J655" s="34">
        <f t="shared" si="231"/>
        <v>-658.66666666666526</v>
      </c>
      <c r="K655" s="34">
        <f t="shared" si="232"/>
        <v>143.15</v>
      </c>
      <c r="L655" s="39">
        <f t="shared" si="233"/>
        <v>241.08000000000004</v>
      </c>
      <c r="M655" s="40">
        <f t="shared" si="234"/>
        <v>384.23</v>
      </c>
      <c r="O655" s="45">
        <f t="shared" si="235"/>
        <v>5976.9111111111124</v>
      </c>
      <c r="P655" s="46">
        <f t="shared" si="244"/>
        <v>5.9769111111111126</v>
      </c>
      <c r="Q655" s="42">
        <f t="shared" si="236"/>
        <v>-4.2690148148147928</v>
      </c>
      <c r="R655" s="46">
        <f t="shared" si="242"/>
        <v>0.64988390901358362</v>
      </c>
      <c r="S655" s="42">
        <f t="shared" si="237"/>
        <v>5555.2150736111125</v>
      </c>
      <c r="T655" s="43">
        <f t="shared" si="243"/>
        <v>0.11443522821831593</v>
      </c>
      <c r="U655" s="65"/>
      <c r="V655" s="58">
        <f t="shared" si="238"/>
        <v>0</v>
      </c>
      <c r="W655" s="58">
        <f t="shared" si="239"/>
        <v>658.66666666666526</v>
      </c>
      <c r="Y655" s="61">
        <f t="shared" si="224"/>
        <v>220681.48148148152</v>
      </c>
      <c r="Z655" s="61">
        <f t="shared" si="225"/>
        <v>220.68148148148151</v>
      </c>
      <c r="AA655" s="61">
        <f t="shared" si="226"/>
        <v>13958.666666666657</v>
      </c>
      <c r="AB655" s="63">
        <f t="shared" si="227"/>
        <v>13.958666666666657</v>
      </c>
      <c r="AD655" s="64">
        <f t="shared" si="228"/>
        <v>-13.958666666666657</v>
      </c>
      <c r="AE655" s="64">
        <f t="shared" si="229"/>
        <v>0.11714887001162226</v>
      </c>
      <c r="AJ655" s="36">
        <f t="shared" si="230"/>
        <v>5091.6211116319455</v>
      </c>
    </row>
    <row r="656" spans="2:36" ht="15.75" thickBot="1" x14ac:dyDescent="0.3">
      <c r="B656" s="15" t="s">
        <v>60</v>
      </c>
      <c r="C656" s="15">
        <v>652</v>
      </c>
      <c r="D656" s="15">
        <v>63</v>
      </c>
      <c r="E656" s="47">
        <v>54.2</v>
      </c>
      <c r="F656" s="37">
        <f t="shared" si="240"/>
        <v>-0.54166666666666641</v>
      </c>
      <c r="G656" s="37">
        <f t="shared" si="241"/>
        <v>-1.9499999999999993</v>
      </c>
      <c r="I656" s="33">
        <f t="shared" si="223"/>
        <v>15.055555555555557</v>
      </c>
      <c r="J656" s="34">
        <f t="shared" si="231"/>
        <v>-987.99999999999955</v>
      </c>
      <c r="K656" s="34">
        <f t="shared" si="232"/>
        <v>143.15</v>
      </c>
      <c r="L656" s="39">
        <f t="shared" si="233"/>
        <v>225.83107500000006</v>
      </c>
      <c r="M656" s="40">
        <f t="shared" si="234"/>
        <v>368.98107500000003</v>
      </c>
      <c r="O656" s="45">
        <f t="shared" si="235"/>
        <v>5555.2150736111125</v>
      </c>
      <c r="P656" s="46">
        <f t="shared" si="244"/>
        <v>5.5552150736111123</v>
      </c>
      <c r="Q656" s="42">
        <f t="shared" si="236"/>
        <v>-9.3196738152777705</v>
      </c>
      <c r="R656" s="46">
        <f t="shared" si="242"/>
        <v>0.65142702431180888</v>
      </c>
      <c r="S656" s="42">
        <f t="shared" si="237"/>
        <v>5091.6211116319455</v>
      </c>
      <c r="T656" s="43">
        <f t="shared" si="243"/>
        <v>0.11584956741599148</v>
      </c>
      <c r="U656" s="65"/>
      <c r="V656" s="58">
        <f t="shared" si="238"/>
        <v>0</v>
      </c>
      <c r="W656" s="58">
        <f t="shared" si="239"/>
        <v>987.99999999999955</v>
      </c>
      <c r="Y656" s="61">
        <f t="shared" si="224"/>
        <v>206722.81481481486</v>
      </c>
      <c r="Z656" s="61">
        <f t="shared" si="225"/>
        <v>206.72281481481485</v>
      </c>
      <c r="AA656" s="61">
        <f t="shared" si="226"/>
        <v>15708.77777777781</v>
      </c>
      <c r="AB656" s="63">
        <f t="shared" si="227"/>
        <v>15.70877777777781</v>
      </c>
      <c r="AD656" s="64">
        <f t="shared" si="228"/>
        <v>-15.70877777777781</v>
      </c>
      <c r="AE656" s="64">
        <f t="shared" si="229"/>
        <v>0.11829396240668399</v>
      </c>
      <c r="AJ656" s="36">
        <f t="shared" si="230"/>
        <v>4677.4893442708344</v>
      </c>
    </row>
    <row r="657" spans="2:36" ht="15.75" thickBot="1" x14ac:dyDescent="0.3">
      <c r="B657" s="15" t="s">
        <v>60</v>
      </c>
      <c r="C657" s="15">
        <v>653</v>
      </c>
      <c r="D657" s="15">
        <v>64</v>
      </c>
      <c r="E657" s="47">
        <v>52.1</v>
      </c>
      <c r="F657" s="37">
        <f t="shared" si="240"/>
        <v>-0.56944444444444464</v>
      </c>
      <c r="G657" s="37">
        <f t="shared" si="241"/>
        <v>-2.0500000000000007</v>
      </c>
      <c r="I657" s="33">
        <f t="shared" si="223"/>
        <v>14.472222222222223</v>
      </c>
      <c r="J657" s="34">
        <f t="shared" si="231"/>
        <v>-1038.666666666667</v>
      </c>
      <c r="K657" s="34">
        <f t="shared" si="232"/>
        <v>143.15</v>
      </c>
      <c r="L657" s="39">
        <f t="shared" si="233"/>
        <v>208.67026875000002</v>
      </c>
      <c r="M657" s="40">
        <f t="shared" si="234"/>
        <v>351.82026875000003</v>
      </c>
      <c r="O657" s="45">
        <f t="shared" si="235"/>
        <v>5091.6211116319455</v>
      </c>
      <c r="P657" s="46">
        <f t="shared" si="244"/>
        <v>5.0916211116319454</v>
      </c>
      <c r="Q657" s="42">
        <f t="shared" si="236"/>
        <v>-9.9401937031828762</v>
      </c>
      <c r="R657" s="46">
        <f t="shared" si="242"/>
        <v>0.65284136350948441</v>
      </c>
      <c r="S657" s="42">
        <f t="shared" si="237"/>
        <v>4677.4893442708344</v>
      </c>
      <c r="T657" s="43">
        <f t="shared" si="243"/>
        <v>0.11714887001162226</v>
      </c>
      <c r="U657" s="65"/>
      <c r="V657" s="58">
        <f t="shared" si="238"/>
        <v>0</v>
      </c>
      <c r="W657" s="58">
        <f t="shared" si="239"/>
        <v>1038.666666666667</v>
      </c>
      <c r="Y657" s="61">
        <f t="shared" si="224"/>
        <v>191014.03703703705</v>
      </c>
      <c r="Z657" s="61">
        <f t="shared" si="225"/>
        <v>191.01403703703704</v>
      </c>
      <c r="AA657" s="61">
        <f t="shared" si="226"/>
        <v>14383.703703703679</v>
      </c>
      <c r="AB657" s="63">
        <f t="shared" si="227"/>
        <v>14.383703703703679</v>
      </c>
      <c r="AD657" s="64">
        <f t="shared" si="228"/>
        <v>-14.383703703703679</v>
      </c>
      <c r="AE657" s="64">
        <f t="shared" si="229"/>
        <v>0.11924935307335066</v>
      </c>
      <c r="AJ657" s="36">
        <f t="shared" si="230"/>
        <v>4122.3326222222231</v>
      </c>
    </row>
    <row r="658" spans="2:36" ht="15.75" thickBot="1" x14ac:dyDescent="0.3">
      <c r="B658" s="15" t="s">
        <v>60</v>
      </c>
      <c r="C658" s="15">
        <v>654</v>
      </c>
      <c r="D658" s="15">
        <v>65</v>
      </c>
      <c r="E658" s="47">
        <v>50.1</v>
      </c>
      <c r="F658" s="37">
        <f t="shared" si="240"/>
        <v>-0.68055555555555536</v>
      </c>
      <c r="G658" s="37">
        <f t="shared" si="241"/>
        <v>-2.4499999999999993</v>
      </c>
      <c r="I658" s="33">
        <f t="shared" si="223"/>
        <v>13.916666666666668</v>
      </c>
      <c r="J658" s="34">
        <f t="shared" si="231"/>
        <v>-1241.333333333333</v>
      </c>
      <c r="K658" s="34">
        <f t="shared" si="232"/>
        <v>143.15</v>
      </c>
      <c r="L658" s="39">
        <f t="shared" si="233"/>
        <v>192.95701875000003</v>
      </c>
      <c r="M658" s="40">
        <f t="shared" si="234"/>
        <v>336.10701875000007</v>
      </c>
      <c r="O658" s="45">
        <f t="shared" si="235"/>
        <v>4677.4893442708344</v>
      </c>
      <c r="P658" s="46">
        <f t="shared" si="244"/>
        <v>4.6774893442708345</v>
      </c>
      <c r="Q658" s="42">
        <f t="shared" si="236"/>
        <v>-12.597732877951383</v>
      </c>
      <c r="R658" s="46">
        <f t="shared" si="242"/>
        <v>0.65414066610511523</v>
      </c>
      <c r="S658" s="42">
        <f t="shared" si="237"/>
        <v>4122.3326222222231</v>
      </c>
      <c r="T658" s="43">
        <f t="shared" si="243"/>
        <v>0.11829396240668399</v>
      </c>
      <c r="U658" s="65"/>
      <c r="V658" s="58">
        <f t="shared" si="238"/>
        <v>0</v>
      </c>
      <c r="W658" s="58">
        <f t="shared" si="239"/>
        <v>1241.333333333333</v>
      </c>
      <c r="Y658" s="61">
        <f t="shared" si="224"/>
        <v>176630.33333333337</v>
      </c>
      <c r="Z658" s="61">
        <f t="shared" si="225"/>
        <v>176.63033333333337</v>
      </c>
      <c r="AA658" s="61">
        <f t="shared" si="226"/>
        <v>19856.407407407416</v>
      </c>
      <c r="AB658" s="63">
        <f t="shared" si="227"/>
        <v>19.856407407407417</v>
      </c>
      <c r="AD658" s="64">
        <f t="shared" si="228"/>
        <v>-19.856407407407417</v>
      </c>
      <c r="AE658" s="64">
        <f t="shared" si="229"/>
        <v>0.12003964201162226</v>
      </c>
      <c r="AJ658" s="36">
        <f t="shared" si="230"/>
        <v>3439.4064000000008</v>
      </c>
    </row>
    <row r="659" spans="2:36" ht="15.75" thickBot="1" x14ac:dyDescent="0.3">
      <c r="B659" s="15" t="s">
        <v>60</v>
      </c>
      <c r="C659" s="15">
        <v>655</v>
      </c>
      <c r="D659" s="15">
        <v>66</v>
      </c>
      <c r="E659" s="47">
        <v>47.2</v>
      </c>
      <c r="F659" s="37">
        <f t="shared" si="240"/>
        <v>-0.95833333333333315</v>
      </c>
      <c r="G659" s="37">
        <f t="shared" si="241"/>
        <v>-3.4499999999999993</v>
      </c>
      <c r="I659" s="33">
        <f t="shared" si="223"/>
        <v>13.111111111111112</v>
      </c>
      <c r="J659" s="34">
        <f t="shared" si="231"/>
        <v>-1747.9999999999998</v>
      </c>
      <c r="K659" s="34">
        <f t="shared" si="232"/>
        <v>143.15</v>
      </c>
      <c r="L659" s="39">
        <f t="shared" si="233"/>
        <v>171.26520000000002</v>
      </c>
      <c r="M659" s="40">
        <f t="shared" si="234"/>
        <v>314.41520000000003</v>
      </c>
      <c r="O659" s="45">
        <f t="shared" si="235"/>
        <v>4122.3326222222231</v>
      </c>
      <c r="P659" s="46">
        <f t="shared" si="244"/>
        <v>4.1223326222222232</v>
      </c>
      <c r="Q659" s="42">
        <f t="shared" si="236"/>
        <v>-18.795889599999999</v>
      </c>
      <c r="R659" s="46">
        <f t="shared" si="242"/>
        <v>0.65528575850017701</v>
      </c>
      <c r="S659" s="42">
        <f t="shared" si="237"/>
        <v>3439.4064000000008</v>
      </c>
      <c r="T659" s="43">
        <f t="shared" si="243"/>
        <v>0.11924935307335066</v>
      </c>
      <c r="U659" s="65">
        <f>SUM(S653:S668)</f>
        <v>48659.035324305565</v>
      </c>
      <c r="V659" s="58">
        <f t="shared" si="238"/>
        <v>0</v>
      </c>
      <c r="W659" s="58">
        <f t="shared" si="239"/>
        <v>1747.9999999999998</v>
      </c>
      <c r="Y659" s="61">
        <f t="shared" si="224"/>
        <v>156773.92592592596</v>
      </c>
      <c r="Z659" s="61">
        <f t="shared" si="225"/>
        <v>156.77392592592597</v>
      </c>
      <c r="AA659" s="61">
        <f t="shared" si="226"/>
        <v>25445.925925925898</v>
      </c>
      <c r="AB659" s="63">
        <f t="shared" si="227"/>
        <v>25.445925925925899</v>
      </c>
      <c r="AD659" s="64">
        <f t="shared" si="228"/>
        <v>-25.445925925925899</v>
      </c>
      <c r="AE659" s="64">
        <f t="shared" si="229"/>
        <v>0.12073124581057094</v>
      </c>
      <c r="AJ659" s="36">
        <f t="shared" si="230"/>
        <v>2845.0401777777779</v>
      </c>
    </row>
    <row r="660" spans="2:36" ht="15.75" thickBot="1" x14ac:dyDescent="0.3">
      <c r="B660" s="15" t="s">
        <v>60</v>
      </c>
      <c r="C660" s="15">
        <v>656</v>
      </c>
      <c r="D660" s="15">
        <v>67</v>
      </c>
      <c r="E660" s="47">
        <v>43.2</v>
      </c>
      <c r="F660" s="37">
        <f t="shared" si="240"/>
        <v>-1.1111111111111112</v>
      </c>
      <c r="G660" s="37">
        <f t="shared" si="241"/>
        <v>-4</v>
      </c>
      <c r="I660" s="33">
        <f t="shared" si="223"/>
        <v>12.000000000000002</v>
      </c>
      <c r="J660" s="34">
        <f t="shared" si="231"/>
        <v>-2026.6666666666667</v>
      </c>
      <c r="K660" s="34">
        <f t="shared" si="232"/>
        <v>143.15</v>
      </c>
      <c r="L660" s="39">
        <f t="shared" si="233"/>
        <v>143.46720000000005</v>
      </c>
      <c r="M660" s="40">
        <f t="shared" si="234"/>
        <v>286.61720000000003</v>
      </c>
      <c r="O660" s="45">
        <f t="shared" si="235"/>
        <v>3439.4064000000008</v>
      </c>
      <c r="P660" s="46">
        <f t="shared" si="244"/>
        <v>3.4394064000000006</v>
      </c>
      <c r="Q660" s="42">
        <f t="shared" si="236"/>
        <v>-20.880593600000005</v>
      </c>
      <c r="R660" s="46">
        <f t="shared" si="242"/>
        <v>0.65624114916684373</v>
      </c>
      <c r="S660" s="42">
        <f t="shared" si="237"/>
        <v>2845.0401777777779</v>
      </c>
      <c r="T660" s="43">
        <f t="shared" si="243"/>
        <v>0.12003964201162226</v>
      </c>
      <c r="U660" s="65"/>
      <c r="V660" s="58">
        <f t="shared" si="238"/>
        <v>0</v>
      </c>
      <c r="W660" s="58">
        <f t="shared" si="239"/>
        <v>2026.6666666666667</v>
      </c>
      <c r="Y660" s="61">
        <f t="shared" si="224"/>
        <v>131328.00000000006</v>
      </c>
      <c r="Z660" s="61">
        <f t="shared" si="225"/>
        <v>131.32800000000006</v>
      </c>
      <c r="AA660" s="61">
        <f t="shared" si="226"/>
        <v>23194.074074074117</v>
      </c>
      <c r="AB660" s="63">
        <f t="shared" si="227"/>
        <v>23.194074074074116</v>
      </c>
      <c r="AD660" s="64">
        <f t="shared" si="228"/>
        <v>-23.194074074074116</v>
      </c>
      <c r="AE660" s="64">
        <f t="shared" si="229"/>
        <v>0.12134947332122874</v>
      </c>
      <c r="AJ660" s="36">
        <f t="shared" si="230"/>
        <v>2489.7736762152781</v>
      </c>
    </row>
    <row r="661" spans="2:36" ht="15.75" thickBot="1" x14ac:dyDescent="0.3">
      <c r="B661" s="15" t="s">
        <v>60</v>
      </c>
      <c r="C661" s="15">
        <v>657</v>
      </c>
      <c r="D661" s="15">
        <v>68</v>
      </c>
      <c r="E661" s="47">
        <v>39.200000000000003</v>
      </c>
      <c r="F661" s="37">
        <f t="shared" si="240"/>
        <v>-0.93055555555555591</v>
      </c>
      <c r="G661" s="37">
        <f t="shared" si="241"/>
        <v>-3.3500000000000014</v>
      </c>
      <c r="I661" s="33">
        <f t="shared" si="223"/>
        <v>10.888888888888889</v>
      </c>
      <c r="J661" s="34">
        <f t="shared" si="231"/>
        <v>-1697.3333333333339</v>
      </c>
      <c r="K661" s="34">
        <f t="shared" si="232"/>
        <v>143.15</v>
      </c>
      <c r="L661" s="39">
        <f t="shared" si="233"/>
        <v>118.12920000000001</v>
      </c>
      <c r="M661" s="40">
        <f t="shared" si="234"/>
        <v>261.2792</v>
      </c>
      <c r="O661" s="45">
        <f t="shared" si="235"/>
        <v>2845.0401777777779</v>
      </c>
      <c r="P661" s="46">
        <f t="shared" si="244"/>
        <v>2.8450401777777778</v>
      </c>
      <c r="Q661" s="42">
        <f t="shared" si="236"/>
        <v>-15.637033896296302</v>
      </c>
      <c r="R661" s="46">
        <f t="shared" si="242"/>
        <v>0.65703143810511533</v>
      </c>
      <c r="S661" s="42">
        <f t="shared" si="237"/>
        <v>2489.7736762152781</v>
      </c>
      <c r="T661" s="43">
        <f t="shared" si="243"/>
        <v>0.12073124581057094</v>
      </c>
      <c r="U661" s="65"/>
      <c r="V661" s="58">
        <f t="shared" si="238"/>
        <v>0</v>
      </c>
      <c r="W661" s="58">
        <f t="shared" si="239"/>
        <v>1697.3333333333339</v>
      </c>
      <c r="Y661" s="61">
        <f t="shared" si="224"/>
        <v>108133.92592592594</v>
      </c>
      <c r="Z661" s="61">
        <f t="shared" si="225"/>
        <v>108.13392592592594</v>
      </c>
      <c r="AA661" s="61">
        <f t="shared" si="226"/>
        <v>14383.000000000015</v>
      </c>
      <c r="AB661" s="63">
        <f t="shared" si="227"/>
        <v>14.383000000000015</v>
      </c>
      <c r="AD661" s="64">
        <f t="shared" si="228"/>
        <v>-14.383000000000015</v>
      </c>
      <c r="AE661" s="64">
        <f t="shared" si="229"/>
        <v>0.12186859624754047</v>
      </c>
      <c r="AJ661" s="36">
        <f t="shared" si="230"/>
        <v>2225.619038368055</v>
      </c>
    </row>
    <row r="662" spans="2:36" ht="15.75" thickBot="1" x14ac:dyDescent="0.3">
      <c r="B662" s="15" t="s">
        <v>60</v>
      </c>
      <c r="C662" s="15">
        <v>658</v>
      </c>
      <c r="D662" s="15">
        <v>69</v>
      </c>
      <c r="E662" s="47">
        <v>36.5</v>
      </c>
      <c r="F662" s="37">
        <f t="shared" si="240"/>
        <v>-0.68055555555555636</v>
      </c>
      <c r="G662" s="37">
        <f t="shared" si="241"/>
        <v>-2.4500000000000028</v>
      </c>
      <c r="I662" s="33">
        <f t="shared" si="223"/>
        <v>10.138888888888889</v>
      </c>
      <c r="J662" s="34">
        <f t="shared" si="231"/>
        <v>-1241.3333333333348</v>
      </c>
      <c r="K662" s="34">
        <f t="shared" si="232"/>
        <v>143.15</v>
      </c>
      <c r="L662" s="39">
        <f t="shared" si="233"/>
        <v>102.41671875</v>
      </c>
      <c r="M662" s="40">
        <f t="shared" si="234"/>
        <v>245.56671875000001</v>
      </c>
      <c r="O662" s="45">
        <f t="shared" si="235"/>
        <v>2489.7736762152781</v>
      </c>
      <c r="P662" s="46">
        <f t="shared" si="244"/>
        <v>2.489773676215278</v>
      </c>
      <c r="Q662" s="42">
        <f t="shared" si="236"/>
        <v>-10.095967064525478</v>
      </c>
      <c r="R662" s="46">
        <f t="shared" si="242"/>
        <v>0.65772304190406405</v>
      </c>
      <c r="S662" s="42">
        <f t="shared" si="237"/>
        <v>2225.619038368055</v>
      </c>
      <c r="T662" s="43">
        <f t="shared" si="243"/>
        <v>0.12134947332122874</v>
      </c>
      <c r="U662" s="65"/>
      <c r="V662" s="58">
        <f t="shared" si="238"/>
        <v>0</v>
      </c>
      <c r="W662" s="58">
        <f t="shared" si="239"/>
        <v>1241.3333333333348</v>
      </c>
      <c r="Y662" s="61">
        <f t="shared" si="224"/>
        <v>93750.925925925927</v>
      </c>
      <c r="Z662" s="61">
        <f t="shared" si="225"/>
        <v>93.750925925925927</v>
      </c>
      <c r="AA662" s="61">
        <f t="shared" si="226"/>
        <v>10960.888888888905</v>
      </c>
      <c r="AB662" s="63">
        <f t="shared" si="227"/>
        <v>10.960888888888904</v>
      </c>
      <c r="AD662" s="64">
        <f t="shared" si="228"/>
        <v>-10.960888888888904</v>
      </c>
      <c r="AE662" s="64">
        <f t="shared" si="229"/>
        <v>0.12226003567655282</v>
      </c>
      <c r="AJ662" s="36">
        <f t="shared" si="230"/>
        <v>1868.8425347222221</v>
      </c>
    </row>
    <row r="663" spans="2:36" ht="15.75" thickBot="1" x14ac:dyDescent="0.3">
      <c r="B663" s="15" t="s">
        <v>60</v>
      </c>
      <c r="C663" s="15">
        <v>659</v>
      </c>
      <c r="D663" s="15">
        <v>70</v>
      </c>
      <c r="E663" s="47">
        <v>34.299999999999997</v>
      </c>
      <c r="F663" s="37">
        <f t="shared" si="240"/>
        <v>-0.76388888888888884</v>
      </c>
      <c r="G663" s="37">
        <f t="shared" si="241"/>
        <v>-2.75</v>
      </c>
      <c r="I663" s="33">
        <f t="shared" si="223"/>
        <v>9.5277777777777768</v>
      </c>
      <c r="J663" s="34">
        <f t="shared" si="231"/>
        <v>-1393.3333333333333</v>
      </c>
      <c r="K663" s="34">
        <f t="shared" si="232"/>
        <v>143.15</v>
      </c>
      <c r="L663" s="39">
        <f t="shared" si="233"/>
        <v>90.442668749999982</v>
      </c>
      <c r="M663" s="40">
        <f t="shared" si="234"/>
        <v>233.59266874999997</v>
      </c>
      <c r="O663" s="45">
        <f t="shared" si="235"/>
        <v>2225.619038368055</v>
      </c>
      <c r="P663" s="46">
        <f t="shared" si="244"/>
        <v>2.225619038368055</v>
      </c>
      <c r="Q663" s="42">
        <f t="shared" si="236"/>
        <v>-11.049751332002312</v>
      </c>
      <c r="R663" s="46">
        <f t="shared" si="242"/>
        <v>0.65834126941472182</v>
      </c>
      <c r="S663" s="42">
        <f t="shared" si="237"/>
        <v>1868.8425347222221</v>
      </c>
      <c r="T663" s="43">
        <f t="shared" si="243"/>
        <v>0.12186859624754047</v>
      </c>
      <c r="U663" s="65"/>
      <c r="V663" s="58">
        <f t="shared" si="238"/>
        <v>0</v>
      </c>
      <c r="W663" s="58">
        <f t="shared" si="239"/>
        <v>1393.3333333333333</v>
      </c>
      <c r="Y663" s="61">
        <f t="shared" si="224"/>
        <v>82790.037037037022</v>
      </c>
      <c r="Z663" s="61">
        <f t="shared" si="225"/>
        <v>82.790037037037024</v>
      </c>
      <c r="AA663" s="61">
        <f t="shared" si="226"/>
        <v>15164.111111111109</v>
      </c>
      <c r="AB663" s="63">
        <f t="shared" si="227"/>
        <v>15.16411111111111</v>
      </c>
      <c r="AD663" s="64">
        <f t="shared" si="228"/>
        <v>-15.16411111111111</v>
      </c>
      <c r="AE663" s="64">
        <f t="shared" si="229"/>
        <v>0.12254129080719518</v>
      </c>
      <c r="AJ663" s="36">
        <f t="shared" si="230"/>
        <v>1409.1819444444445</v>
      </c>
    </row>
    <row r="664" spans="2:36" ht="15.75" thickBot="1" x14ac:dyDescent="0.3">
      <c r="B664" s="15" t="s">
        <v>60</v>
      </c>
      <c r="C664" s="15">
        <v>660</v>
      </c>
      <c r="D664" s="15">
        <v>71</v>
      </c>
      <c r="E664" s="47">
        <v>31</v>
      </c>
      <c r="F664" s="37">
        <f t="shared" si="240"/>
        <v>-1.1527777777777775</v>
      </c>
      <c r="G664" s="37">
        <f t="shared" si="241"/>
        <v>-4.1499999999999986</v>
      </c>
      <c r="I664" s="33">
        <f t="shared" si="223"/>
        <v>8.6111111111111107</v>
      </c>
      <c r="J664" s="34">
        <f t="shared" si="231"/>
        <v>-2102.6666666666661</v>
      </c>
      <c r="K664" s="34">
        <f t="shared" si="232"/>
        <v>143.15</v>
      </c>
      <c r="L664" s="39">
        <f t="shared" si="233"/>
        <v>73.876874999999984</v>
      </c>
      <c r="M664" s="40">
        <f t="shared" si="234"/>
        <v>217.02687499999999</v>
      </c>
      <c r="O664" s="45">
        <f t="shared" si="235"/>
        <v>1868.8425347222221</v>
      </c>
      <c r="P664" s="46">
        <f t="shared" si="244"/>
        <v>1.8688425347222222</v>
      </c>
      <c r="Q664" s="42">
        <f t="shared" si="236"/>
        <v>-16.23745376157407</v>
      </c>
      <c r="R664" s="46">
        <f t="shared" si="242"/>
        <v>0.65886039234103355</v>
      </c>
      <c r="S664" s="42">
        <f t="shared" si="237"/>
        <v>1409.1819444444445</v>
      </c>
      <c r="T664" s="43">
        <f t="shared" si="243"/>
        <v>0.12226003567655282</v>
      </c>
      <c r="U664" s="65"/>
      <c r="V664" s="58">
        <f t="shared" si="238"/>
        <v>0</v>
      </c>
      <c r="W664" s="58">
        <f t="shared" si="239"/>
        <v>2102.6666666666661</v>
      </c>
      <c r="Y664" s="61">
        <f t="shared" si="224"/>
        <v>67625.925925925912</v>
      </c>
      <c r="Z664" s="61">
        <f t="shared" si="225"/>
        <v>67.625925925925912</v>
      </c>
      <c r="AA664" s="61">
        <f t="shared" si="226"/>
        <v>20055.55555555554</v>
      </c>
      <c r="AB664" s="63">
        <f t="shared" si="227"/>
        <v>20.055555555555539</v>
      </c>
      <c r="AD664" s="64">
        <f t="shared" si="228"/>
        <v>-20.055555555555539</v>
      </c>
      <c r="AE664" s="64">
        <f t="shared" si="229"/>
        <v>0.12273305606915506</v>
      </c>
      <c r="AJ664" s="36">
        <f t="shared" si="230"/>
        <v>1012.5184703125</v>
      </c>
    </row>
    <row r="665" spans="2:36" ht="15.75" thickBot="1" x14ac:dyDescent="0.3">
      <c r="B665" s="15" t="s">
        <v>60</v>
      </c>
      <c r="C665" s="15">
        <v>661</v>
      </c>
      <c r="D665" s="15">
        <v>72</v>
      </c>
      <c r="E665" s="47">
        <v>26</v>
      </c>
      <c r="F665" s="37">
        <f t="shared" si="240"/>
        <v>-1.4305555555555556</v>
      </c>
      <c r="G665" s="37">
        <f t="shared" si="241"/>
        <v>-5.15</v>
      </c>
      <c r="I665" s="33">
        <f t="shared" si="223"/>
        <v>7.2222222222222223</v>
      </c>
      <c r="J665" s="34">
        <f t="shared" si="231"/>
        <v>-2609.3333333333335</v>
      </c>
      <c r="K665" s="34">
        <f t="shared" si="232"/>
        <v>143.15</v>
      </c>
      <c r="L665" s="39">
        <f t="shared" si="233"/>
        <v>51.967500000000001</v>
      </c>
      <c r="M665" s="40">
        <f t="shared" si="234"/>
        <v>195.11750000000001</v>
      </c>
      <c r="O665" s="45">
        <f t="shared" si="235"/>
        <v>1409.1819444444445</v>
      </c>
      <c r="P665" s="46">
        <f t="shared" si="244"/>
        <v>1.4091819444444444</v>
      </c>
      <c r="Q665" s="42">
        <f t="shared" si="236"/>
        <v>-17.436003240740742</v>
      </c>
      <c r="R665" s="46">
        <f t="shared" si="242"/>
        <v>0.65925183177004587</v>
      </c>
      <c r="S665" s="42">
        <f t="shared" si="237"/>
        <v>1012.5184703125</v>
      </c>
      <c r="T665" s="43">
        <f t="shared" si="243"/>
        <v>0.12254129080719518</v>
      </c>
      <c r="U665" s="65"/>
      <c r="V665" s="58">
        <f t="shared" si="238"/>
        <v>0</v>
      </c>
      <c r="W665" s="58">
        <f t="shared" si="239"/>
        <v>2609.3333333333335</v>
      </c>
      <c r="Y665" s="61">
        <f t="shared" si="224"/>
        <v>47570.370370370372</v>
      </c>
      <c r="Z665" s="61">
        <f t="shared" si="225"/>
        <v>47.57037037037037</v>
      </c>
      <c r="AA665" s="61">
        <f t="shared" si="226"/>
        <v>17417.370370370372</v>
      </c>
      <c r="AB665" s="63">
        <f t="shared" si="227"/>
        <v>17.417370370370371</v>
      </c>
      <c r="AD665" s="64">
        <f t="shared" si="228"/>
        <v>-17.417370370370371</v>
      </c>
      <c r="AE665" s="64">
        <f t="shared" si="229"/>
        <v>0.12289108747313847</v>
      </c>
      <c r="AJ665" s="36">
        <f t="shared" si="230"/>
        <v>690.35494305555551</v>
      </c>
    </row>
    <row r="666" spans="2:36" ht="15.75" thickBot="1" x14ac:dyDescent="0.3">
      <c r="B666" s="15" t="s">
        <v>60</v>
      </c>
      <c r="C666" s="15">
        <v>662</v>
      </c>
      <c r="D666" s="15">
        <v>73</v>
      </c>
      <c r="E666" s="47">
        <v>20.7</v>
      </c>
      <c r="F666" s="37">
        <f t="shared" si="240"/>
        <v>-1.4722222222222221</v>
      </c>
      <c r="G666" s="37">
        <f t="shared" si="241"/>
        <v>-5.3</v>
      </c>
      <c r="I666" s="33">
        <f t="shared" si="223"/>
        <v>5.75</v>
      </c>
      <c r="J666" s="34">
        <f t="shared" si="231"/>
        <v>-2685.333333333333</v>
      </c>
      <c r="K666" s="34">
        <f t="shared" si="232"/>
        <v>143.15</v>
      </c>
      <c r="L666" s="39">
        <f t="shared" si="233"/>
        <v>32.940168749999998</v>
      </c>
      <c r="M666" s="40">
        <f t="shared" si="234"/>
        <v>176.09016875</v>
      </c>
      <c r="O666" s="45">
        <f t="shared" si="235"/>
        <v>1012.5184703125</v>
      </c>
      <c r="P666" s="46">
        <f t="shared" si="244"/>
        <v>1.0125184703124999</v>
      </c>
      <c r="Q666" s="42">
        <f t="shared" si="236"/>
        <v>-14.428148196354165</v>
      </c>
      <c r="R666" s="46">
        <f t="shared" si="242"/>
        <v>0.65953308690068824</v>
      </c>
      <c r="S666" s="42">
        <f t="shared" si="237"/>
        <v>690.35494305555551</v>
      </c>
      <c r="T666" s="43">
        <f t="shared" si="243"/>
        <v>0.12273305606915506</v>
      </c>
      <c r="U666" s="65"/>
      <c r="V666" s="58">
        <f t="shared" si="238"/>
        <v>0</v>
      </c>
      <c r="W666" s="58">
        <f t="shared" si="239"/>
        <v>2685.333333333333</v>
      </c>
      <c r="Y666" s="61">
        <f t="shared" si="224"/>
        <v>30153</v>
      </c>
      <c r="Z666" s="61">
        <f t="shared" si="225"/>
        <v>30.152999999999999</v>
      </c>
      <c r="AA666" s="61">
        <f t="shared" si="226"/>
        <v>13463.962962962964</v>
      </c>
      <c r="AB666" s="63">
        <f t="shared" si="227"/>
        <v>13.463962962962963</v>
      </c>
      <c r="AD666" s="64">
        <f t="shared" si="228"/>
        <v>-13.463962962962963</v>
      </c>
      <c r="AE666" s="64">
        <f t="shared" si="229"/>
        <v>0.12303388376943476</v>
      </c>
      <c r="AJ666" s="36">
        <f t="shared" si="230"/>
        <v>568.91305434027777</v>
      </c>
    </row>
    <row r="667" spans="2:36" ht="15.75" thickBot="1" x14ac:dyDescent="0.3">
      <c r="B667" s="15" t="s">
        <v>60</v>
      </c>
      <c r="C667" s="15">
        <v>663</v>
      </c>
      <c r="D667" s="15">
        <v>74</v>
      </c>
      <c r="E667" s="47">
        <v>15.4</v>
      </c>
      <c r="F667" s="37">
        <f t="shared" si="240"/>
        <v>-1.0555555555555556</v>
      </c>
      <c r="G667" s="37">
        <f t="shared" si="241"/>
        <v>-3.8</v>
      </c>
      <c r="I667" s="33">
        <f t="shared" si="223"/>
        <v>4.2777777777777777</v>
      </c>
      <c r="J667" s="34">
        <f t="shared" si="231"/>
        <v>-1925.3333333333335</v>
      </c>
      <c r="K667" s="34">
        <f t="shared" si="232"/>
        <v>143.15</v>
      </c>
      <c r="L667" s="39">
        <f t="shared" si="233"/>
        <v>18.231674999999999</v>
      </c>
      <c r="M667" s="40">
        <f t="shared" si="234"/>
        <v>161.381675</v>
      </c>
      <c r="O667" s="45">
        <f t="shared" si="235"/>
        <v>690.35494305555551</v>
      </c>
      <c r="P667" s="46">
        <f t="shared" si="244"/>
        <v>0.69035494305555556</v>
      </c>
      <c r="Q667" s="42">
        <f t="shared" si="236"/>
        <v>-7.5457932050925924</v>
      </c>
      <c r="R667" s="46">
        <f t="shared" si="242"/>
        <v>0.65972485216264809</v>
      </c>
      <c r="S667" s="42">
        <f t="shared" si="237"/>
        <v>568.91305434027777</v>
      </c>
      <c r="T667" s="43">
        <f t="shared" si="243"/>
        <v>0.12289108747313847</v>
      </c>
      <c r="U667" s="65"/>
      <c r="V667" s="58">
        <f t="shared" si="238"/>
        <v>0</v>
      </c>
      <c r="W667" s="58">
        <f t="shared" si="239"/>
        <v>1925.3333333333335</v>
      </c>
      <c r="Y667" s="61">
        <f t="shared" si="224"/>
        <v>16689.037037037036</v>
      </c>
      <c r="Z667" s="61">
        <f t="shared" si="225"/>
        <v>16.689037037037036</v>
      </c>
      <c r="AA667" s="61">
        <f t="shared" si="226"/>
        <v>4612.7777777777774</v>
      </c>
      <c r="AB667" s="63">
        <f t="shared" si="227"/>
        <v>4.6127777777777776</v>
      </c>
      <c r="AD667" s="64">
        <f t="shared" si="228"/>
        <v>-4.6127777777777776</v>
      </c>
      <c r="AE667" s="64">
        <f t="shared" si="229"/>
        <v>0.12303388376943476</v>
      </c>
      <c r="AJ667" s="36">
        <f t="shared" si="230"/>
        <v>514.06666666666672</v>
      </c>
    </row>
    <row r="668" spans="2:36" ht="15.75" thickBot="1" x14ac:dyDescent="0.3">
      <c r="B668" s="15" t="s">
        <v>60</v>
      </c>
      <c r="C668" s="15">
        <v>664</v>
      </c>
      <c r="D668" s="15">
        <v>75</v>
      </c>
      <c r="E668" s="47">
        <v>13.1</v>
      </c>
      <c r="F668" s="37">
        <f t="shared" si="240"/>
        <v>-0.47222222222222227</v>
      </c>
      <c r="G668" s="37">
        <f t="shared" si="241"/>
        <v>-1.7000000000000002</v>
      </c>
      <c r="I668" s="33">
        <f t="shared" si="223"/>
        <v>3.6388888888888888</v>
      </c>
      <c r="J668" s="34">
        <f t="shared" si="231"/>
        <v>-861.33333333333337</v>
      </c>
      <c r="K668" s="34">
        <f t="shared" si="232"/>
        <v>143.15</v>
      </c>
      <c r="L668" s="39">
        <f t="shared" si="233"/>
        <v>13.19251875</v>
      </c>
      <c r="M668" s="40">
        <f t="shared" si="234"/>
        <v>156.34251875000001</v>
      </c>
      <c r="O668" s="45">
        <f t="shared" si="235"/>
        <v>568.91305434027777</v>
      </c>
      <c r="P668" s="46">
        <f t="shared" si="244"/>
        <v>0.56891305434027772</v>
      </c>
      <c r="Q668" s="42">
        <f t="shared" si="236"/>
        <v>-2.565383241956019</v>
      </c>
      <c r="R668" s="46">
        <f t="shared" si="242"/>
        <v>0.6598828835666315</v>
      </c>
      <c r="S668" s="42">
        <f t="shared" si="237"/>
        <v>514.06666666666672</v>
      </c>
      <c r="T668" s="43">
        <f t="shared" si="243"/>
        <v>0.12303388376943476</v>
      </c>
      <c r="U668" s="65"/>
      <c r="V668" s="58">
        <f t="shared" si="238"/>
        <v>0</v>
      </c>
      <c r="W668" s="58">
        <f t="shared" si="239"/>
        <v>861.33333333333337</v>
      </c>
      <c r="Y668" s="61">
        <f t="shared" si="224"/>
        <v>12076.259259259259</v>
      </c>
      <c r="Z668" s="61">
        <f t="shared" si="225"/>
        <v>12.07625925925926</v>
      </c>
      <c r="AA668" s="61">
        <f t="shared" si="226"/>
        <v>1942.9259259259252</v>
      </c>
      <c r="AB668" s="63">
        <f t="shared" si="227"/>
        <v>1.9429259259259253</v>
      </c>
      <c r="AD668" s="64">
        <f t="shared" si="228"/>
        <v>-1.9429259259259253</v>
      </c>
      <c r="AE668" s="64">
        <f t="shared" si="229"/>
        <v>0.12303388376943476</v>
      </c>
      <c r="AJ668" s="36" t="str">
        <f t="shared" si="230"/>
        <v/>
      </c>
    </row>
    <row r="669" spans="2:36" ht="15.75" thickBot="1" x14ac:dyDescent="0.3">
      <c r="B669" s="15" t="s">
        <v>60</v>
      </c>
      <c r="C669" s="15">
        <v>665</v>
      </c>
      <c r="D669" s="15">
        <v>76</v>
      </c>
      <c r="E669" s="47">
        <v>12</v>
      </c>
      <c r="F669" s="37">
        <f t="shared" si="240"/>
        <v>-8.3333333333333287E-2</v>
      </c>
      <c r="G669" s="37">
        <f t="shared" si="241"/>
        <v>-0.29999999999999982</v>
      </c>
      <c r="I669" s="33">
        <f t="shared" si="223"/>
        <v>3.3333333333333335</v>
      </c>
      <c r="J669" s="34">
        <f t="shared" si="231"/>
        <v>-151.99999999999991</v>
      </c>
      <c r="K669" s="34">
        <f t="shared" si="232"/>
        <v>143.15</v>
      </c>
      <c r="L669" s="39">
        <f t="shared" si="233"/>
        <v>11.07</v>
      </c>
      <c r="M669" s="40">
        <f t="shared" si="234"/>
        <v>154.22</v>
      </c>
      <c r="O669" s="45">
        <f t="shared" si="235"/>
        <v>514.06666666666672</v>
      </c>
      <c r="P669" s="46">
        <f t="shared" si="244"/>
        <v>0.51406666666666667</v>
      </c>
      <c r="Q669" s="42">
        <f t="shared" si="236"/>
        <v>7.4000000000003039E-3</v>
      </c>
      <c r="R669" s="46">
        <f t="shared" si="242"/>
        <v>0.66002567986292782</v>
      </c>
      <c r="S669" s="42">
        <f t="shared" si="237"/>
        <v>0</v>
      </c>
      <c r="T669" s="43">
        <f t="shared" si="243"/>
        <v>0.12303388376943476</v>
      </c>
      <c r="V669" s="58">
        <f t="shared" si="238"/>
        <v>0</v>
      </c>
      <c r="W669" s="58">
        <f t="shared" si="239"/>
        <v>151.99999999999991</v>
      </c>
      <c r="Y669" s="61">
        <f t="shared" si="224"/>
        <v>10133.333333333334</v>
      </c>
      <c r="Z669" s="61">
        <f t="shared" si="225"/>
        <v>10.133333333333335</v>
      </c>
      <c r="AA669" s="61">
        <f t="shared" si="226"/>
        <v>0</v>
      </c>
      <c r="AB669" s="63">
        <f t="shared" si="227"/>
        <v>0</v>
      </c>
      <c r="AD669" s="64">
        <f t="shared" si="228"/>
        <v>0</v>
      </c>
      <c r="AE669" s="64">
        <f t="shared" si="229"/>
        <v>0.12303388376943476</v>
      </c>
      <c r="AJ669" s="36" t="str">
        <f t="shared" si="230"/>
        <v/>
      </c>
    </row>
    <row r="670" spans="2:36" ht="15.75" thickBot="1" x14ac:dyDescent="0.3">
      <c r="B670" s="15" t="s">
        <v>60</v>
      </c>
      <c r="C670" s="15">
        <v>666</v>
      </c>
      <c r="D670" s="15">
        <v>77</v>
      </c>
      <c r="E670" s="47">
        <v>12.5</v>
      </c>
      <c r="F670" s="37">
        <f t="shared" si="240"/>
        <v>0.27777777777777779</v>
      </c>
      <c r="G670" s="37">
        <f t="shared" si="241"/>
        <v>1</v>
      </c>
      <c r="I670" s="33">
        <f t="shared" si="223"/>
        <v>3.4722222222222223</v>
      </c>
      <c r="J670" s="34">
        <f t="shared" si="231"/>
        <v>506.66666666666669</v>
      </c>
      <c r="K670" s="34">
        <f t="shared" si="232"/>
        <v>143.15</v>
      </c>
      <c r="L670" s="39">
        <f t="shared" si="233"/>
        <v>12.01171875</v>
      </c>
      <c r="M670" s="40">
        <f t="shared" si="234"/>
        <v>661.82838541666672</v>
      </c>
      <c r="O670" s="45">
        <f t="shared" si="235"/>
        <v>2298.0152271412039</v>
      </c>
      <c r="P670" s="46">
        <f t="shared" si="244"/>
        <v>2.298015227141204</v>
      </c>
      <c r="Q670" s="42">
        <f t="shared" si="236"/>
        <v>2.298015227141204</v>
      </c>
      <c r="R670" s="46">
        <f t="shared" si="242"/>
        <v>0.66066401742602254</v>
      </c>
      <c r="S670" s="42">
        <f t="shared" si="237"/>
        <v>0</v>
      </c>
      <c r="T670" s="43">
        <f t="shared" si="243"/>
        <v>0.12303388376943476</v>
      </c>
      <c r="V670" s="58">
        <f t="shared" si="238"/>
        <v>506.66666666666669</v>
      </c>
      <c r="W670" s="58">
        <f t="shared" si="239"/>
        <v>0</v>
      </c>
      <c r="Y670" s="61">
        <f t="shared" si="224"/>
        <v>10995.37037037037</v>
      </c>
      <c r="Z670" s="61">
        <f t="shared" si="225"/>
        <v>10.99537037037037</v>
      </c>
      <c r="AA670" s="61">
        <f t="shared" si="226"/>
        <v>0</v>
      </c>
      <c r="AB670" s="63">
        <f t="shared" si="227"/>
        <v>0</v>
      </c>
      <c r="AD670" s="64">
        <f t="shared" si="228"/>
        <v>0</v>
      </c>
      <c r="AE670" s="64">
        <f t="shared" si="229"/>
        <v>0.12303388376943476</v>
      </c>
      <c r="AJ670" s="36" t="str">
        <f t="shared" si="230"/>
        <v/>
      </c>
    </row>
    <row r="671" spans="2:36" ht="15.75" thickBot="1" x14ac:dyDescent="0.3">
      <c r="B671" s="15" t="s">
        <v>60</v>
      </c>
      <c r="C671" s="15">
        <v>667</v>
      </c>
      <c r="D671" s="15">
        <v>78</v>
      </c>
      <c r="E671" s="47">
        <v>14</v>
      </c>
      <c r="F671" s="37">
        <f t="shared" si="240"/>
        <v>0.90277777777777779</v>
      </c>
      <c r="G671" s="37">
        <f t="shared" si="241"/>
        <v>3.25</v>
      </c>
      <c r="I671" s="33">
        <f t="shared" si="223"/>
        <v>3.8888888888888893</v>
      </c>
      <c r="J671" s="34">
        <f t="shared" si="231"/>
        <v>1646.6666666666667</v>
      </c>
      <c r="K671" s="34">
        <f t="shared" si="232"/>
        <v>143.15</v>
      </c>
      <c r="L671" s="39">
        <f t="shared" si="233"/>
        <v>15.067500000000003</v>
      </c>
      <c r="M671" s="40">
        <f t="shared" si="234"/>
        <v>1804.8841666666667</v>
      </c>
      <c r="O671" s="45">
        <f t="shared" si="235"/>
        <v>7018.9939814814825</v>
      </c>
      <c r="P671" s="46">
        <f t="shared" si="244"/>
        <v>7.0189939814814828</v>
      </c>
      <c r="Q671" s="42">
        <f t="shared" si="236"/>
        <v>7.0189939814814837</v>
      </c>
      <c r="R671" s="46">
        <f t="shared" si="242"/>
        <v>0.66261373797643408</v>
      </c>
      <c r="S671" s="42">
        <f t="shared" si="237"/>
        <v>0</v>
      </c>
      <c r="T671" s="43">
        <f t="shared" si="243"/>
        <v>0.12303388376943476</v>
      </c>
      <c r="V671" s="58">
        <f t="shared" si="238"/>
        <v>1646.6666666666667</v>
      </c>
      <c r="W671" s="58">
        <f t="shared" si="239"/>
        <v>0</v>
      </c>
      <c r="Y671" s="61">
        <f t="shared" si="224"/>
        <v>13792.592592592595</v>
      </c>
      <c r="Z671" s="61">
        <f t="shared" si="225"/>
        <v>13.792592592592595</v>
      </c>
      <c r="AA671" s="61">
        <f t="shared" si="226"/>
        <v>0</v>
      </c>
      <c r="AB671" s="63">
        <f t="shared" si="227"/>
        <v>0</v>
      </c>
      <c r="AD671" s="64">
        <f t="shared" si="228"/>
        <v>0</v>
      </c>
      <c r="AE671" s="64">
        <f t="shared" si="229"/>
        <v>0.12303388376943476</v>
      </c>
      <c r="AJ671" s="36" t="str">
        <f t="shared" si="230"/>
        <v/>
      </c>
    </row>
    <row r="672" spans="2:36" ht="15.75" thickBot="1" x14ac:dyDescent="0.3">
      <c r="B672" s="15" t="s">
        <v>60</v>
      </c>
      <c r="C672" s="15">
        <v>668</v>
      </c>
      <c r="D672" s="15">
        <v>79</v>
      </c>
      <c r="E672" s="47">
        <v>19</v>
      </c>
      <c r="F672" s="37">
        <f t="shared" si="240"/>
        <v>1.2777777777777777</v>
      </c>
      <c r="G672" s="37">
        <f t="shared" si="241"/>
        <v>4.5999999999999996</v>
      </c>
      <c r="I672" s="33">
        <f t="shared" si="223"/>
        <v>5.2777777777777777</v>
      </c>
      <c r="J672" s="34">
        <f t="shared" si="231"/>
        <v>2330.6666666666665</v>
      </c>
      <c r="K672" s="34">
        <f t="shared" si="232"/>
        <v>143.15</v>
      </c>
      <c r="L672" s="39">
        <f t="shared" si="233"/>
        <v>27.751874999999998</v>
      </c>
      <c r="M672" s="40">
        <f t="shared" si="234"/>
        <v>2501.5685416666665</v>
      </c>
      <c r="O672" s="45">
        <f t="shared" si="235"/>
        <v>13202.722858796295</v>
      </c>
      <c r="P672" s="46">
        <f t="shared" si="244"/>
        <v>13.202722858796294</v>
      </c>
      <c r="Q672" s="42">
        <f t="shared" si="236"/>
        <v>13.202722858796294</v>
      </c>
      <c r="R672" s="46">
        <f t="shared" si="242"/>
        <v>0.66628116099276635</v>
      </c>
      <c r="S672" s="42">
        <f t="shared" si="237"/>
        <v>0</v>
      </c>
      <c r="T672" s="43">
        <f t="shared" si="243"/>
        <v>0.12303388376943476</v>
      </c>
      <c r="V672" s="58">
        <f t="shared" si="238"/>
        <v>2330.6666666666665</v>
      </c>
      <c r="W672" s="58">
        <f t="shared" si="239"/>
        <v>0</v>
      </c>
      <c r="Y672" s="61">
        <f t="shared" si="224"/>
        <v>25403.703703703701</v>
      </c>
      <c r="Z672" s="61">
        <f t="shared" si="225"/>
        <v>25.403703703703702</v>
      </c>
      <c r="AA672" s="61">
        <f t="shared" si="226"/>
        <v>0</v>
      </c>
      <c r="AB672" s="63">
        <f t="shared" si="227"/>
        <v>0</v>
      </c>
      <c r="AD672" s="64">
        <f t="shared" si="228"/>
        <v>0</v>
      </c>
      <c r="AE672" s="64">
        <f t="shared" si="229"/>
        <v>0.12303388376943476</v>
      </c>
      <c r="AJ672" s="36" t="str">
        <f t="shared" si="230"/>
        <v/>
      </c>
    </row>
    <row r="673" spans="2:36" ht="15.75" thickBot="1" x14ac:dyDescent="0.3">
      <c r="B673" s="15" t="s">
        <v>60</v>
      </c>
      <c r="C673" s="15">
        <v>669</v>
      </c>
      <c r="D673" s="15">
        <v>80</v>
      </c>
      <c r="E673" s="47">
        <v>23.2</v>
      </c>
      <c r="F673" s="37">
        <f t="shared" si="240"/>
        <v>1.25</v>
      </c>
      <c r="G673" s="37">
        <f t="shared" si="241"/>
        <v>4.5</v>
      </c>
      <c r="I673" s="33">
        <f t="shared" si="223"/>
        <v>6.4444444444444446</v>
      </c>
      <c r="J673" s="34">
        <f t="shared" si="231"/>
        <v>2280</v>
      </c>
      <c r="K673" s="34">
        <f t="shared" si="232"/>
        <v>143.15</v>
      </c>
      <c r="L673" s="39">
        <f t="shared" si="233"/>
        <v>41.377200000000002</v>
      </c>
      <c r="M673" s="40">
        <f t="shared" si="234"/>
        <v>2464.5272</v>
      </c>
      <c r="O673" s="45">
        <f t="shared" si="235"/>
        <v>15882.508622222223</v>
      </c>
      <c r="P673" s="46">
        <f t="shared" si="244"/>
        <v>15.882508622222224</v>
      </c>
      <c r="Q673" s="42">
        <f t="shared" si="236"/>
        <v>15.882508622222224</v>
      </c>
      <c r="R673" s="46">
        <f t="shared" si="242"/>
        <v>0.67069296894338359</v>
      </c>
      <c r="S673" s="42">
        <f t="shared" si="237"/>
        <v>0</v>
      </c>
      <c r="T673" s="43">
        <f t="shared" si="243"/>
        <v>0.12303388376943476</v>
      </c>
      <c r="V673" s="58">
        <f t="shared" si="238"/>
        <v>2280</v>
      </c>
      <c r="W673" s="58">
        <f t="shared" si="239"/>
        <v>0</v>
      </c>
      <c r="Y673" s="61">
        <f t="shared" si="224"/>
        <v>37876.148148148153</v>
      </c>
      <c r="Z673" s="61">
        <f t="shared" si="225"/>
        <v>37.876148148148154</v>
      </c>
      <c r="AA673" s="61">
        <f t="shared" si="226"/>
        <v>0</v>
      </c>
      <c r="AB673" s="63">
        <f t="shared" si="227"/>
        <v>0</v>
      </c>
      <c r="AD673" s="64">
        <f t="shared" si="228"/>
        <v>0</v>
      </c>
      <c r="AE673" s="64">
        <f t="shared" si="229"/>
        <v>0.12303388376943476</v>
      </c>
      <c r="AJ673" s="36" t="str">
        <f t="shared" si="230"/>
        <v/>
      </c>
    </row>
    <row r="674" spans="2:36" ht="15.75" thickBot="1" x14ac:dyDescent="0.3">
      <c r="B674" s="15" t="s">
        <v>60</v>
      </c>
      <c r="C674" s="15">
        <v>670</v>
      </c>
      <c r="D674" s="15">
        <v>81</v>
      </c>
      <c r="E674" s="47">
        <v>28</v>
      </c>
      <c r="F674" s="37">
        <f t="shared" si="240"/>
        <v>1.2222222222222223</v>
      </c>
      <c r="G674" s="37">
        <f t="shared" si="241"/>
        <v>4.4000000000000004</v>
      </c>
      <c r="I674" s="33">
        <f t="shared" si="223"/>
        <v>7.7777777777777786</v>
      </c>
      <c r="J674" s="34">
        <f t="shared" si="231"/>
        <v>2229.3333333333335</v>
      </c>
      <c r="K674" s="34">
        <f t="shared" si="232"/>
        <v>143.15</v>
      </c>
      <c r="L674" s="39">
        <f t="shared" si="233"/>
        <v>60.27000000000001</v>
      </c>
      <c r="M674" s="40">
        <f t="shared" si="234"/>
        <v>2432.7533333333336</v>
      </c>
      <c r="O674" s="45">
        <f t="shared" si="235"/>
        <v>18921.41481481482</v>
      </c>
      <c r="P674" s="46">
        <f t="shared" si="244"/>
        <v>18.92141481481482</v>
      </c>
      <c r="Q674" s="42">
        <f t="shared" si="236"/>
        <v>18.92141481481482</v>
      </c>
      <c r="R674" s="46">
        <f t="shared" si="242"/>
        <v>0.67594891750305441</v>
      </c>
      <c r="S674" s="42">
        <f t="shared" si="237"/>
        <v>0</v>
      </c>
      <c r="T674" s="43">
        <f t="shared" si="243"/>
        <v>0.12303388376943476</v>
      </c>
      <c r="V674" s="58">
        <f t="shared" si="238"/>
        <v>2229.3333333333335</v>
      </c>
      <c r="W674" s="58">
        <f t="shared" si="239"/>
        <v>0</v>
      </c>
      <c r="Y674" s="61">
        <f t="shared" si="224"/>
        <v>55170.37037037038</v>
      </c>
      <c r="Z674" s="61">
        <f t="shared" si="225"/>
        <v>55.170370370370378</v>
      </c>
      <c r="AA674" s="61">
        <f t="shared" si="226"/>
        <v>0</v>
      </c>
      <c r="AB674" s="63">
        <f t="shared" si="227"/>
        <v>0</v>
      </c>
      <c r="AD674" s="64">
        <f t="shared" si="228"/>
        <v>0</v>
      </c>
      <c r="AE674" s="64">
        <f t="shared" si="229"/>
        <v>0.12303388376943476</v>
      </c>
      <c r="AJ674" s="36" t="str">
        <f t="shared" si="230"/>
        <v/>
      </c>
    </row>
    <row r="675" spans="2:36" ht="15.75" thickBot="1" x14ac:dyDescent="0.3">
      <c r="B675" s="15" t="s">
        <v>60</v>
      </c>
      <c r="C675" s="15">
        <v>671</v>
      </c>
      <c r="D675" s="15">
        <v>82</v>
      </c>
      <c r="E675" s="47">
        <v>32</v>
      </c>
      <c r="F675" s="37">
        <f t="shared" si="240"/>
        <v>0.83333333333333326</v>
      </c>
      <c r="G675" s="37">
        <f t="shared" si="241"/>
        <v>3</v>
      </c>
      <c r="I675" s="33">
        <f t="shared" si="223"/>
        <v>8.8888888888888893</v>
      </c>
      <c r="J675" s="34">
        <f t="shared" si="231"/>
        <v>1519.9999999999998</v>
      </c>
      <c r="K675" s="34">
        <f t="shared" si="232"/>
        <v>143.15</v>
      </c>
      <c r="L675" s="39">
        <f t="shared" si="233"/>
        <v>78.720000000000013</v>
      </c>
      <c r="M675" s="40">
        <f t="shared" si="234"/>
        <v>1741.87</v>
      </c>
      <c r="O675" s="45">
        <f t="shared" si="235"/>
        <v>15483.288888888888</v>
      </c>
      <c r="P675" s="46">
        <f t="shared" si="244"/>
        <v>15.483288888888888</v>
      </c>
      <c r="Q675" s="42">
        <f t="shared" si="236"/>
        <v>15.483288888888888</v>
      </c>
      <c r="R675" s="46">
        <f t="shared" si="242"/>
        <v>0.68024983108330128</v>
      </c>
      <c r="S675" s="42">
        <f t="shared" si="237"/>
        <v>0</v>
      </c>
      <c r="T675" s="43">
        <f t="shared" si="243"/>
        <v>0.12303388376943476</v>
      </c>
      <c r="V675" s="58">
        <f t="shared" si="238"/>
        <v>1519.9999999999998</v>
      </c>
      <c r="W675" s="58">
        <f t="shared" si="239"/>
        <v>0</v>
      </c>
      <c r="Y675" s="61">
        <f t="shared" si="224"/>
        <v>72059.25925925927</v>
      </c>
      <c r="Z675" s="61">
        <f t="shared" si="225"/>
        <v>72.059259259259264</v>
      </c>
      <c r="AA675" s="61">
        <f t="shared" si="226"/>
        <v>0</v>
      </c>
      <c r="AB675" s="63">
        <f t="shared" si="227"/>
        <v>0</v>
      </c>
      <c r="AD675" s="64">
        <f t="shared" si="228"/>
        <v>0</v>
      </c>
      <c r="AE675" s="64">
        <f t="shared" si="229"/>
        <v>0.12303388376943476</v>
      </c>
      <c r="AJ675" s="36" t="str">
        <f t="shared" si="230"/>
        <v/>
      </c>
    </row>
    <row r="676" spans="2:36" ht="15.75" thickBot="1" x14ac:dyDescent="0.3">
      <c r="B676" s="15" t="s">
        <v>60</v>
      </c>
      <c r="C676" s="15">
        <v>672</v>
      </c>
      <c r="D676" s="15">
        <v>83</v>
      </c>
      <c r="E676" s="47">
        <v>34</v>
      </c>
      <c r="F676" s="37">
        <f t="shared" si="240"/>
        <v>0.55555555555555558</v>
      </c>
      <c r="G676" s="37">
        <f t="shared" si="241"/>
        <v>2</v>
      </c>
      <c r="I676" s="33">
        <f t="shared" si="223"/>
        <v>9.4444444444444446</v>
      </c>
      <c r="J676" s="34">
        <f t="shared" si="231"/>
        <v>1013.3333333333334</v>
      </c>
      <c r="K676" s="34">
        <f t="shared" si="232"/>
        <v>143.15</v>
      </c>
      <c r="L676" s="39">
        <f t="shared" si="233"/>
        <v>88.867499999999993</v>
      </c>
      <c r="M676" s="40">
        <f t="shared" si="234"/>
        <v>1245.3508333333334</v>
      </c>
      <c r="O676" s="45">
        <f t="shared" si="235"/>
        <v>11761.64675925926</v>
      </c>
      <c r="P676" s="46">
        <f t="shared" si="244"/>
        <v>11.761646759259261</v>
      </c>
      <c r="Q676" s="42">
        <f t="shared" si="236"/>
        <v>11.761646759259261</v>
      </c>
      <c r="R676" s="46">
        <f t="shared" si="242"/>
        <v>0.68351695518309552</v>
      </c>
      <c r="S676" s="42">
        <f t="shared" si="237"/>
        <v>0</v>
      </c>
      <c r="T676" s="43">
        <f t="shared" si="243"/>
        <v>0.12303388376943476</v>
      </c>
      <c r="V676" s="58">
        <f t="shared" si="238"/>
        <v>1013.3333333333334</v>
      </c>
      <c r="W676" s="58">
        <f t="shared" si="239"/>
        <v>0</v>
      </c>
      <c r="Y676" s="61">
        <f t="shared" si="224"/>
        <v>81348.148148148146</v>
      </c>
      <c r="Z676" s="61">
        <f t="shared" si="225"/>
        <v>81.348148148148141</v>
      </c>
      <c r="AA676" s="61">
        <f t="shared" si="226"/>
        <v>0</v>
      </c>
      <c r="AB676" s="63">
        <f t="shared" si="227"/>
        <v>0</v>
      </c>
      <c r="AD676" s="64">
        <f t="shared" si="228"/>
        <v>0</v>
      </c>
      <c r="AE676" s="64">
        <f t="shared" si="229"/>
        <v>0.12303388376943476</v>
      </c>
      <c r="AJ676" s="36" t="str">
        <f t="shared" si="230"/>
        <v/>
      </c>
    </row>
    <row r="677" spans="2:36" ht="15.75" thickBot="1" x14ac:dyDescent="0.3">
      <c r="B677" s="15" t="s">
        <v>60</v>
      </c>
      <c r="C677" s="15">
        <v>673</v>
      </c>
      <c r="D677" s="15">
        <v>84</v>
      </c>
      <c r="E677" s="47">
        <v>36</v>
      </c>
      <c r="F677" s="37">
        <f t="shared" si="240"/>
        <v>0.55555555555555558</v>
      </c>
      <c r="G677" s="37">
        <f t="shared" si="241"/>
        <v>2</v>
      </c>
      <c r="I677" s="33">
        <f t="shared" si="223"/>
        <v>10</v>
      </c>
      <c r="J677" s="34">
        <f t="shared" si="231"/>
        <v>1013.3333333333334</v>
      </c>
      <c r="K677" s="34">
        <f t="shared" si="232"/>
        <v>143.15</v>
      </c>
      <c r="L677" s="39">
        <f t="shared" si="233"/>
        <v>99.63</v>
      </c>
      <c r="M677" s="40">
        <f t="shared" si="234"/>
        <v>1256.1133333333335</v>
      </c>
      <c r="O677" s="45">
        <f t="shared" si="235"/>
        <v>12561.133333333335</v>
      </c>
      <c r="P677" s="46">
        <f t="shared" si="244"/>
        <v>12.561133333333334</v>
      </c>
      <c r="Q677" s="42">
        <f t="shared" si="236"/>
        <v>12.561133333333331</v>
      </c>
      <c r="R677" s="46">
        <f t="shared" si="242"/>
        <v>0.68700615888679928</v>
      </c>
      <c r="S677" s="42">
        <f t="shared" si="237"/>
        <v>0</v>
      </c>
      <c r="T677" s="43">
        <f t="shared" si="243"/>
        <v>0.12303388376943476</v>
      </c>
      <c r="V677" s="58">
        <f t="shared" si="238"/>
        <v>1013.3333333333334</v>
      </c>
      <c r="W677" s="58">
        <f t="shared" si="239"/>
        <v>0</v>
      </c>
      <c r="Y677" s="61">
        <f t="shared" si="224"/>
        <v>91200</v>
      </c>
      <c r="Z677" s="61">
        <f t="shared" si="225"/>
        <v>91.2</v>
      </c>
      <c r="AA677" s="61">
        <f t="shared" si="226"/>
        <v>0</v>
      </c>
      <c r="AB677" s="63">
        <f t="shared" si="227"/>
        <v>0</v>
      </c>
      <c r="AD677" s="64">
        <f t="shared" si="228"/>
        <v>0</v>
      </c>
      <c r="AE677" s="64">
        <f t="shared" si="229"/>
        <v>0.12303388376943476</v>
      </c>
      <c r="AJ677" s="36" t="str">
        <f t="shared" si="230"/>
        <v/>
      </c>
    </row>
    <row r="678" spans="2:36" ht="15.75" thickBot="1" x14ac:dyDescent="0.3">
      <c r="B678" s="15" t="s">
        <v>60</v>
      </c>
      <c r="C678" s="15">
        <v>674</v>
      </c>
      <c r="D678" s="15">
        <v>85</v>
      </c>
      <c r="E678" s="47">
        <v>38</v>
      </c>
      <c r="F678" s="37">
        <f t="shared" si="240"/>
        <v>0.55555555555555558</v>
      </c>
      <c r="G678" s="37">
        <f t="shared" si="241"/>
        <v>2</v>
      </c>
      <c r="I678" s="33">
        <f t="shared" si="223"/>
        <v>10.555555555555555</v>
      </c>
      <c r="J678" s="34">
        <f t="shared" si="231"/>
        <v>1013.3333333333334</v>
      </c>
      <c r="K678" s="34">
        <f t="shared" si="232"/>
        <v>143.15</v>
      </c>
      <c r="L678" s="39">
        <f t="shared" si="233"/>
        <v>111.00749999999999</v>
      </c>
      <c r="M678" s="40">
        <f t="shared" si="234"/>
        <v>1267.4908333333333</v>
      </c>
      <c r="O678" s="45">
        <f t="shared" si="235"/>
        <v>13379.069907407407</v>
      </c>
      <c r="P678" s="46">
        <f t="shared" si="244"/>
        <v>13.379069907407407</v>
      </c>
      <c r="Q678" s="42">
        <f t="shared" si="236"/>
        <v>13.379069907407407</v>
      </c>
      <c r="R678" s="46">
        <f t="shared" si="242"/>
        <v>0.6907225671944125</v>
      </c>
      <c r="S678" s="42">
        <f t="shared" si="237"/>
        <v>0</v>
      </c>
      <c r="T678" s="43">
        <f t="shared" si="243"/>
        <v>0.12303388376943476</v>
      </c>
      <c r="V678" s="58">
        <f t="shared" si="238"/>
        <v>1013.3333333333334</v>
      </c>
      <c r="W678" s="58">
        <f t="shared" si="239"/>
        <v>0</v>
      </c>
      <c r="Y678" s="61">
        <f t="shared" si="224"/>
        <v>101614.8148148148</v>
      </c>
      <c r="Z678" s="61">
        <f t="shared" si="225"/>
        <v>101.61481481481481</v>
      </c>
      <c r="AA678" s="61">
        <f t="shared" si="226"/>
        <v>0</v>
      </c>
      <c r="AB678" s="63">
        <f t="shared" si="227"/>
        <v>0</v>
      </c>
      <c r="AD678" s="64">
        <f t="shared" si="228"/>
        <v>0</v>
      </c>
      <c r="AE678" s="64">
        <f t="shared" si="229"/>
        <v>0.12303388376943476</v>
      </c>
      <c r="AJ678" s="36" t="str">
        <f t="shared" si="230"/>
        <v/>
      </c>
    </row>
    <row r="679" spans="2:36" ht="15.75" thickBot="1" x14ac:dyDescent="0.3">
      <c r="B679" s="15" t="s">
        <v>60</v>
      </c>
      <c r="C679" s="15">
        <v>675</v>
      </c>
      <c r="D679" s="15">
        <v>86</v>
      </c>
      <c r="E679" s="47">
        <v>40</v>
      </c>
      <c r="F679" s="37">
        <f t="shared" si="240"/>
        <v>0.31944444444444403</v>
      </c>
      <c r="G679" s="37">
        <f t="shared" si="241"/>
        <v>1.1499999999999986</v>
      </c>
      <c r="I679" s="33">
        <f t="shared" si="223"/>
        <v>11.111111111111111</v>
      </c>
      <c r="J679" s="34">
        <f t="shared" si="231"/>
        <v>582.66666666666595</v>
      </c>
      <c r="K679" s="34">
        <f t="shared" si="232"/>
        <v>143.15</v>
      </c>
      <c r="L679" s="39">
        <f t="shared" si="233"/>
        <v>122.99999999999999</v>
      </c>
      <c r="M679" s="40">
        <f t="shared" si="234"/>
        <v>848.81666666666592</v>
      </c>
      <c r="O679" s="45">
        <f t="shared" si="235"/>
        <v>9431.2962962962883</v>
      </c>
      <c r="P679" s="46">
        <f t="shared" si="244"/>
        <v>9.4312962962962885</v>
      </c>
      <c r="Q679" s="42">
        <f t="shared" si="236"/>
        <v>9.4312962962962885</v>
      </c>
      <c r="R679" s="46">
        <f t="shared" si="242"/>
        <v>0.69334237172116142</v>
      </c>
      <c r="S679" s="42">
        <f t="shared" si="237"/>
        <v>0</v>
      </c>
      <c r="T679" s="43">
        <f t="shared" si="243"/>
        <v>0.12303388376943476</v>
      </c>
      <c r="V679" s="58">
        <f t="shared" si="238"/>
        <v>582.66666666666595</v>
      </c>
      <c r="W679" s="58">
        <f t="shared" si="239"/>
        <v>0</v>
      </c>
      <c r="Y679" s="61">
        <f t="shared" si="224"/>
        <v>112592.59259259258</v>
      </c>
      <c r="Z679" s="61">
        <f t="shared" si="225"/>
        <v>112.59259259259258</v>
      </c>
      <c r="AA679" s="61">
        <f t="shared" si="226"/>
        <v>0</v>
      </c>
      <c r="AB679" s="63">
        <f t="shared" si="227"/>
        <v>0</v>
      </c>
      <c r="AD679" s="64">
        <f t="shared" si="228"/>
        <v>0</v>
      </c>
      <c r="AE679" s="64">
        <f t="shared" si="229"/>
        <v>0.12381652251364772</v>
      </c>
      <c r="AJ679" s="36" t="str">
        <f t="shared" si="230"/>
        <v/>
      </c>
    </row>
    <row r="680" spans="2:36" ht="15.75" thickBot="1" x14ac:dyDescent="0.3">
      <c r="B680" s="15" t="s">
        <v>60</v>
      </c>
      <c r="C680" s="15">
        <v>676</v>
      </c>
      <c r="D680" s="15">
        <v>87</v>
      </c>
      <c r="E680" s="47">
        <v>40.299999999999997</v>
      </c>
      <c r="F680" s="37">
        <f t="shared" si="240"/>
        <v>6.9444444444444448E-2</v>
      </c>
      <c r="G680" s="37">
        <f t="shared" si="241"/>
        <v>0.25</v>
      </c>
      <c r="I680" s="33">
        <f t="shared" si="223"/>
        <v>11.194444444444445</v>
      </c>
      <c r="J680" s="34">
        <f t="shared" si="231"/>
        <v>126.66666666666667</v>
      </c>
      <c r="K680" s="34">
        <f t="shared" si="232"/>
        <v>143.15</v>
      </c>
      <c r="L680" s="39">
        <f t="shared" si="233"/>
        <v>124.85191875</v>
      </c>
      <c r="M680" s="40">
        <f t="shared" si="234"/>
        <v>394.6685854166667</v>
      </c>
      <c r="O680" s="45">
        <f t="shared" si="235"/>
        <v>4418.0955534143523</v>
      </c>
      <c r="P680" s="46">
        <f t="shared" si="244"/>
        <v>4.4180955534143527</v>
      </c>
      <c r="Q680" s="42">
        <f t="shared" si="236"/>
        <v>4.4180955534143518</v>
      </c>
      <c r="R680" s="46">
        <f t="shared" si="242"/>
        <v>0.6945696204859988</v>
      </c>
      <c r="S680" s="42">
        <f t="shared" si="237"/>
        <v>0</v>
      </c>
      <c r="T680" s="43">
        <f t="shared" si="243"/>
        <v>0.12303388376943476</v>
      </c>
      <c r="V680" s="58">
        <f t="shared" si="238"/>
        <v>126.66666666666667</v>
      </c>
      <c r="W680" s="58">
        <f t="shared" si="239"/>
        <v>0</v>
      </c>
      <c r="Y680" s="61">
        <f t="shared" si="224"/>
        <v>114287.81481481482</v>
      </c>
      <c r="Z680" s="61">
        <f t="shared" si="225"/>
        <v>114.28781481481482</v>
      </c>
      <c r="AA680" s="61">
        <f t="shared" si="226"/>
        <v>0</v>
      </c>
      <c r="AB680" s="63">
        <f t="shared" si="227"/>
        <v>0</v>
      </c>
      <c r="AD680" s="64">
        <f t="shared" si="228"/>
        <v>0</v>
      </c>
      <c r="AE680" s="64">
        <f t="shared" si="229"/>
        <v>0.12448073649122295</v>
      </c>
      <c r="AJ680" s="36">
        <f t="shared" si="230"/>
        <v>2817.4994791666672</v>
      </c>
    </row>
    <row r="681" spans="2:36" ht="15.75" thickBot="1" x14ac:dyDescent="0.3">
      <c r="B681" s="15" t="s">
        <v>60</v>
      </c>
      <c r="C681" s="15">
        <v>677</v>
      </c>
      <c r="D681" s="15">
        <v>88</v>
      </c>
      <c r="E681" s="47">
        <v>40.5</v>
      </c>
      <c r="F681" s="37">
        <f t="shared" si="240"/>
        <v>-0.18055555555555516</v>
      </c>
      <c r="G681" s="37">
        <f t="shared" si="241"/>
        <v>-0.64999999999999858</v>
      </c>
      <c r="I681" s="33">
        <f t="shared" si="223"/>
        <v>11.25</v>
      </c>
      <c r="J681" s="34">
        <f t="shared" si="231"/>
        <v>-329.33333333333263</v>
      </c>
      <c r="K681" s="34">
        <f t="shared" si="232"/>
        <v>143.15</v>
      </c>
      <c r="L681" s="39">
        <f t="shared" si="233"/>
        <v>126.09421875</v>
      </c>
      <c r="M681" s="40">
        <f t="shared" si="234"/>
        <v>269.24421875000002</v>
      </c>
      <c r="O681" s="45">
        <f t="shared" si="235"/>
        <v>3028.9974609375004</v>
      </c>
      <c r="P681" s="46">
        <f t="shared" si="244"/>
        <v>3.0289974609375006</v>
      </c>
      <c r="Q681" s="42">
        <f t="shared" si="236"/>
        <v>-0.67600253906249208</v>
      </c>
      <c r="R681" s="46">
        <f t="shared" si="242"/>
        <v>0.6954110086695926</v>
      </c>
      <c r="S681" s="42">
        <f t="shared" si="237"/>
        <v>2817.4994791666672</v>
      </c>
      <c r="T681" s="43">
        <f t="shared" si="243"/>
        <v>0.12381652251364772</v>
      </c>
      <c r="V681" s="58">
        <f t="shared" si="238"/>
        <v>0</v>
      </c>
      <c r="W681" s="58">
        <f t="shared" si="239"/>
        <v>329.33333333333263</v>
      </c>
      <c r="Y681" s="61">
        <f t="shared" si="224"/>
        <v>115425</v>
      </c>
      <c r="Z681" s="61">
        <f t="shared" si="225"/>
        <v>115.425</v>
      </c>
      <c r="AA681" s="61">
        <f t="shared" si="226"/>
        <v>8391.666666666657</v>
      </c>
      <c r="AB681" s="63">
        <f t="shared" si="227"/>
        <v>8.3916666666666568</v>
      </c>
      <c r="AD681" s="64">
        <f t="shared" si="228"/>
        <v>-8.3916666666666568</v>
      </c>
      <c r="AE681" s="64">
        <f t="shared" si="229"/>
        <v>0.12502273283265813</v>
      </c>
      <c r="AJ681" s="36">
        <f t="shared" si="230"/>
        <v>2391.1703192708337</v>
      </c>
    </row>
    <row r="682" spans="2:36" ht="15.75" thickBot="1" x14ac:dyDescent="0.3">
      <c r="B682" s="15" t="s">
        <v>60</v>
      </c>
      <c r="C682" s="15">
        <v>678</v>
      </c>
      <c r="D682" s="15">
        <v>89</v>
      </c>
      <c r="E682" s="47">
        <v>39</v>
      </c>
      <c r="F682" s="37">
        <f t="shared" si="240"/>
        <v>-0.6666666666666663</v>
      </c>
      <c r="G682" s="37">
        <f t="shared" si="241"/>
        <v>-2.3999999999999986</v>
      </c>
      <c r="I682" s="33">
        <f t="shared" si="223"/>
        <v>10.833333333333334</v>
      </c>
      <c r="J682" s="34">
        <f t="shared" si="231"/>
        <v>-1215.9999999999993</v>
      </c>
      <c r="K682" s="34">
        <f t="shared" si="232"/>
        <v>143.15</v>
      </c>
      <c r="L682" s="39">
        <f t="shared" si="233"/>
        <v>116.92687500000001</v>
      </c>
      <c r="M682" s="40">
        <f t="shared" si="234"/>
        <v>260.07687500000003</v>
      </c>
      <c r="O682" s="45">
        <f t="shared" si="235"/>
        <v>2817.4994791666672</v>
      </c>
      <c r="P682" s="46">
        <f t="shared" si="244"/>
        <v>2.8174994791666674</v>
      </c>
      <c r="Q682" s="42">
        <f t="shared" si="236"/>
        <v>-10.355833854166658</v>
      </c>
      <c r="R682" s="46">
        <f t="shared" si="242"/>
        <v>0.69619364741380552</v>
      </c>
      <c r="S682" s="42">
        <f t="shared" si="237"/>
        <v>2391.1703192708337</v>
      </c>
      <c r="T682" s="43">
        <f t="shared" si="243"/>
        <v>0.12448073649122295</v>
      </c>
      <c r="V682" s="58">
        <f t="shared" si="238"/>
        <v>0</v>
      </c>
      <c r="W682" s="58">
        <f t="shared" si="239"/>
        <v>1215.9999999999993</v>
      </c>
      <c r="Y682" s="61">
        <f t="shared" si="224"/>
        <v>107033.33333333334</v>
      </c>
      <c r="Z682" s="61">
        <f t="shared" si="225"/>
        <v>107.03333333333335</v>
      </c>
      <c r="AA682" s="61">
        <f t="shared" si="226"/>
        <v>17346.999999999985</v>
      </c>
      <c r="AB682" s="63">
        <f t="shared" si="227"/>
        <v>17.346999999999987</v>
      </c>
      <c r="AD682" s="64">
        <f t="shared" si="228"/>
        <v>-17.346999999999987</v>
      </c>
      <c r="AE682" s="64">
        <f t="shared" si="229"/>
        <v>0.12544012253428816</v>
      </c>
      <c r="AJ682" s="36">
        <f t="shared" si="230"/>
        <v>1951.1868291666667</v>
      </c>
    </row>
    <row r="683" spans="2:36" ht="15.75" thickBot="1" x14ac:dyDescent="0.3">
      <c r="B683" s="15" t="s">
        <v>60</v>
      </c>
      <c r="C683" s="15">
        <v>679</v>
      </c>
      <c r="D683" s="15">
        <v>90</v>
      </c>
      <c r="E683" s="47">
        <v>35.700000000000003</v>
      </c>
      <c r="F683" s="37">
        <f t="shared" si="240"/>
        <v>-0.99999999999999989</v>
      </c>
      <c r="G683" s="37">
        <f t="shared" si="241"/>
        <v>-3.5999999999999996</v>
      </c>
      <c r="I683" s="33">
        <f t="shared" si="223"/>
        <v>9.9166666666666679</v>
      </c>
      <c r="J683" s="34">
        <f t="shared" si="231"/>
        <v>-1823.9999999999998</v>
      </c>
      <c r="K683" s="34">
        <f t="shared" si="232"/>
        <v>143.15</v>
      </c>
      <c r="L683" s="39">
        <f t="shared" si="233"/>
        <v>97.976418750000022</v>
      </c>
      <c r="M683" s="40">
        <f t="shared" si="234"/>
        <v>241.12641875000003</v>
      </c>
      <c r="O683" s="45">
        <f t="shared" si="235"/>
        <v>2391.1703192708337</v>
      </c>
      <c r="P683" s="46">
        <f t="shared" si="244"/>
        <v>2.3911703192708336</v>
      </c>
      <c r="Q683" s="42">
        <f t="shared" si="236"/>
        <v>-15.696829680729167</v>
      </c>
      <c r="R683" s="46">
        <f t="shared" si="242"/>
        <v>0.69685786139138073</v>
      </c>
      <c r="S683" s="42">
        <f t="shared" si="237"/>
        <v>1951.1868291666667</v>
      </c>
      <c r="T683" s="43">
        <f t="shared" si="243"/>
        <v>0.12502273283265813</v>
      </c>
      <c r="V683" s="58">
        <f t="shared" si="238"/>
        <v>0</v>
      </c>
      <c r="W683" s="58">
        <f t="shared" si="239"/>
        <v>1823.9999999999998</v>
      </c>
      <c r="Y683" s="61">
        <f t="shared" si="224"/>
        <v>89686.333333333358</v>
      </c>
      <c r="Z683" s="61">
        <f t="shared" si="225"/>
        <v>89.686333333333351</v>
      </c>
      <c r="AA683" s="61">
        <f t="shared" si="226"/>
        <v>18525.000000000015</v>
      </c>
      <c r="AB683" s="63">
        <f t="shared" si="227"/>
        <v>18.525000000000013</v>
      </c>
      <c r="AD683" s="64">
        <f t="shared" si="228"/>
        <v>-18.525000000000013</v>
      </c>
      <c r="AE683" s="64">
        <f t="shared" si="229"/>
        <v>0.12576226524725112</v>
      </c>
      <c r="AJ683" s="36">
        <f t="shared" si="230"/>
        <v>1502.6029258680558</v>
      </c>
    </row>
    <row r="684" spans="2:36" ht="15.75" thickBot="1" x14ac:dyDescent="0.3">
      <c r="B684" s="15" t="s">
        <v>60</v>
      </c>
      <c r="C684" s="15">
        <v>680</v>
      </c>
      <c r="D684" s="15">
        <v>91</v>
      </c>
      <c r="E684" s="47">
        <v>31.8</v>
      </c>
      <c r="F684" s="37">
        <f t="shared" si="240"/>
        <v>-1.1944444444444446</v>
      </c>
      <c r="G684" s="37">
        <f t="shared" si="241"/>
        <v>-4.3000000000000007</v>
      </c>
      <c r="I684" s="33">
        <f t="shared" si="223"/>
        <v>8.8333333333333339</v>
      </c>
      <c r="J684" s="34">
        <f t="shared" si="231"/>
        <v>-2178.666666666667</v>
      </c>
      <c r="K684" s="34">
        <f t="shared" si="232"/>
        <v>143.15</v>
      </c>
      <c r="L684" s="39">
        <f t="shared" si="233"/>
        <v>77.739075</v>
      </c>
      <c r="M684" s="40">
        <f t="shared" si="234"/>
        <v>220.88907499999999</v>
      </c>
      <c r="O684" s="45">
        <f t="shared" si="235"/>
        <v>1951.1868291666667</v>
      </c>
      <c r="P684" s="46">
        <f t="shared" si="244"/>
        <v>1.9511868291666667</v>
      </c>
      <c r="Q684" s="42">
        <f t="shared" si="236"/>
        <v>-17.293702059722225</v>
      </c>
      <c r="R684" s="46">
        <f t="shared" si="242"/>
        <v>0.69739985773281588</v>
      </c>
      <c r="S684" s="42">
        <f t="shared" si="237"/>
        <v>1502.6029258680558</v>
      </c>
      <c r="T684" s="43">
        <f t="shared" si="243"/>
        <v>0.12544012253428816</v>
      </c>
      <c r="V684" s="58">
        <f t="shared" si="238"/>
        <v>0</v>
      </c>
      <c r="W684" s="58">
        <f t="shared" si="239"/>
        <v>2178.666666666667</v>
      </c>
      <c r="Y684" s="61">
        <f t="shared" si="224"/>
        <v>71161.333333333343</v>
      </c>
      <c r="Z684" s="61">
        <f t="shared" si="225"/>
        <v>71.161333333333346</v>
      </c>
      <c r="AA684" s="61">
        <f t="shared" si="226"/>
        <v>19480.629629629628</v>
      </c>
      <c r="AB684" s="63">
        <f t="shared" si="227"/>
        <v>19.480629629629629</v>
      </c>
      <c r="AD684" s="64">
        <f t="shared" si="228"/>
        <v>-19.480629629629629</v>
      </c>
      <c r="AE684" s="64">
        <f t="shared" si="229"/>
        <v>0.12605104792052466</v>
      </c>
      <c r="AJ684" s="36">
        <f t="shared" si="230"/>
        <v>1159.713766666667</v>
      </c>
    </row>
    <row r="685" spans="2:36" ht="15.75" thickBot="1" x14ac:dyDescent="0.3">
      <c r="B685" s="15" t="s">
        <v>60</v>
      </c>
      <c r="C685" s="15">
        <v>681</v>
      </c>
      <c r="D685" s="15">
        <v>92</v>
      </c>
      <c r="E685" s="47">
        <v>27.1</v>
      </c>
      <c r="F685" s="37">
        <f t="shared" si="240"/>
        <v>-1.25</v>
      </c>
      <c r="G685" s="37">
        <f t="shared" si="241"/>
        <v>-4.5</v>
      </c>
      <c r="I685" s="33">
        <f t="shared" si="223"/>
        <v>7.5277777777777786</v>
      </c>
      <c r="J685" s="34">
        <f t="shared" si="231"/>
        <v>-2280</v>
      </c>
      <c r="K685" s="34">
        <f t="shared" si="232"/>
        <v>143.15</v>
      </c>
      <c r="L685" s="39">
        <f t="shared" si="233"/>
        <v>56.457768750000014</v>
      </c>
      <c r="M685" s="40">
        <f t="shared" si="234"/>
        <v>199.60776875000002</v>
      </c>
      <c r="O685" s="45">
        <f t="shared" si="235"/>
        <v>1502.6029258680558</v>
      </c>
      <c r="P685" s="46">
        <f t="shared" si="244"/>
        <v>1.5026029258680558</v>
      </c>
      <c r="Q685" s="42">
        <f t="shared" si="236"/>
        <v>-15.660730407465278</v>
      </c>
      <c r="R685" s="46">
        <f t="shared" si="242"/>
        <v>0.69781724743444584</v>
      </c>
      <c r="S685" s="42">
        <f t="shared" si="237"/>
        <v>1159.713766666667</v>
      </c>
      <c r="T685" s="43">
        <f t="shared" si="243"/>
        <v>0.12576226524725112</v>
      </c>
      <c r="V685" s="58">
        <f t="shared" si="238"/>
        <v>0</v>
      </c>
      <c r="W685" s="58">
        <f t="shared" si="239"/>
        <v>2280</v>
      </c>
      <c r="Y685" s="61">
        <f t="shared" si="224"/>
        <v>51680.703703703715</v>
      </c>
      <c r="Z685" s="61">
        <f t="shared" si="225"/>
        <v>51.680703703703713</v>
      </c>
      <c r="AA685" s="61">
        <f t="shared" si="226"/>
        <v>15099.370370370372</v>
      </c>
      <c r="AB685" s="63">
        <f t="shared" si="227"/>
        <v>15.099370370370373</v>
      </c>
      <c r="AD685" s="64">
        <f t="shared" si="228"/>
        <v>-15.099370370370373</v>
      </c>
      <c r="AE685" s="64">
        <f t="shared" si="229"/>
        <v>0.12629985492703508</v>
      </c>
      <c r="AJ685" s="36">
        <f t="shared" si="230"/>
        <v>1039.6176237847224</v>
      </c>
    </row>
    <row r="686" spans="2:36" ht="15.75" thickBot="1" x14ac:dyDescent="0.3">
      <c r="B686" s="15" t="s">
        <v>60</v>
      </c>
      <c r="C686" s="15">
        <v>682</v>
      </c>
      <c r="D686" s="15">
        <v>93</v>
      </c>
      <c r="E686" s="47">
        <v>22.8</v>
      </c>
      <c r="F686" s="37">
        <f t="shared" si="240"/>
        <v>-0.83333333333333326</v>
      </c>
      <c r="G686" s="37">
        <f t="shared" si="241"/>
        <v>-3</v>
      </c>
      <c r="I686" s="33">
        <f t="shared" si="223"/>
        <v>6.3333333333333339</v>
      </c>
      <c r="J686" s="34">
        <f t="shared" si="231"/>
        <v>-1519.9999999999998</v>
      </c>
      <c r="K686" s="34">
        <f t="shared" si="232"/>
        <v>143.15</v>
      </c>
      <c r="L686" s="39">
        <f t="shared" si="233"/>
        <v>39.962700000000005</v>
      </c>
      <c r="M686" s="40">
        <f t="shared" si="234"/>
        <v>183.11270000000002</v>
      </c>
      <c r="O686" s="45">
        <f t="shared" si="235"/>
        <v>1159.713766666667</v>
      </c>
      <c r="P686" s="46">
        <f t="shared" si="244"/>
        <v>1.159713766666667</v>
      </c>
      <c r="Q686" s="42">
        <f t="shared" si="236"/>
        <v>-8.466952899999999</v>
      </c>
      <c r="R686" s="46">
        <f t="shared" si="242"/>
        <v>0.69813939014740878</v>
      </c>
      <c r="S686" s="42">
        <f t="shared" si="237"/>
        <v>1039.6176237847224</v>
      </c>
      <c r="T686" s="43">
        <f t="shared" si="243"/>
        <v>0.12605104792052466</v>
      </c>
      <c r="V686" s="58">
        <f t="shared" si="238"/>
        <v>0</v>
      </c>
      <c r="W686" s="58">
        <f t="shared" si="239"/>
        <v>1519.9999999999998</v>
      </c>
      <c r="Y686" s="61">
        <f t="shared" si="224"/>
        <v>36581.333333333343</v>
      </c>
      <c r="Z686" s="61">
        <f t="shared" si="225"/>
        <v>36.58133333333334</v>
      </c>
      <c r="AA686" s="61">
        <f t="shared" si="226"/>
        <v>5251.7407407407482</v>
      </c>
      <c r="AB686" s="63">
        <f t="shared" si="227"/>
        <v>5.2517407407407486</v>
      </c>
      <c r="AD686" s="64">
        <f t="shared" si="228"/>
        <v>-5.2517407407407486</v>
      </c>
      <c r="AE686" s="64">
        <f t="shared" si="229"/>
        <v>0.12629985492703508</v>
      </c>
      <c r="AJ686" s="36">
        <f t="shared" si="230"/>
        <v>895.70522343750008</v>
      </c>
    </row>
    <row r="687" spans="2:36" ht="15.75" thickBot="1" x14ac:dyDescent="0.3">
      <c r="B687" s="15" t="s">
        <v>60</v>
      </c>
      <c r="C687" s="15">
        <v>683</v>
      </c>
      <c r="D687" s="15">
        <v>94</v>
      </c>
      <c r="E687" s="47">
        <v>21.1</v>
      </c>
      <c r="F687" s="37">
        <f t="shared" si="240"/>
        <v>-0.54166666666666696</v>
      </c>
      <c r="G687" s="37">
        <f t="shared" si="241"/>
        <v>-1.9500000000000011</v>
      </c>
      <c r="I687" s="33">
        <f t="shared" si="223"/>
        <v>5.8611111111111116</v>
      </c>
      <c r="J687" s="34">
        <f t="shared" si="231"/>
        <v>-988.00000000000057</v>
      </c>
      <c r="K687" s="34">
        <f t="shared" si="232"/>
        <v>143.15</v>
      </c>
      <c r="L687" s="39">
        <f t="shared" si="233"/>
        <v>34.225518749999999</v>
      </c>
      <c r="M687" s="40">
        <f t="shared" si="234"/>
        <v>177.37551875</v>
      </c>
      <c r="O687" s="45">
        <f t="shared" si="235"/>
        <v>1039.6176237847224</v>
      </c>
      <c r="P687" s="46">
        <f t="shared" si="244"/>
        <v>1.0396176237847223</v>
      </c>
      <c r="Q687" s="42">
        <f t="shared" si="236"/>
        <v>-4.7511601539930597</v>
      </c>
      <c r="R687" s="46">
        <f t="shared" si="242"/>
        <v>0.69842817282068226</v>
      </c>
      <c r="S687" s="42">
        <f t="shared" si="237"/>
        <v>895.70522343750008</v>
      </c>
      <c r="T687" s="43">
        <f t="shared" si="243"/>
        <v>0.12629985492703508</v>
      </c>
      <c r="V687" s="58">
        <f t="shared" si="238"/>
        <v>0</v>
      </c>
      <c r="W687" s="58">
        <f t="shared" si="239"/>
        <v>988.00000000000057</v>
      </c>
      <c r="Y687" s="61">
        <f t="shared" si="224"/>
        <v>31329.592592592595</v>
      </c>
      <c r="Z687" s="61">
        <f t="shared" si="225"/>
        <v>31.329592592592594</v>
      </c>
      <c r="AA687" s="61">
        <f t="shared" si="226"/>
        <v>6192.5925925925949</v>
      </c>
      <c r="AB687" s="63">
        <f t="shared" si="227"/>
        <v>6.1925925925925949</v>
      </c>
      <c r="AD687" s="64">
        <f t="shared" si="228"/>
        <v>-6.1925925925925949</v>
      </c>
      <c r="AE687" s="64">
        <f t="shared" si="229"/>
        <v>0.12629985492703508</v>
      </c>
      <c r="AJ687" s="36" t="str">
        <f t="shared" si="230"/>
        <v/>
      </c>
    </row>
    <row r="688" spans="2:36" ht="15.75" thickBot="1" x14ac:dyDescent="0.3">
      <c r="B688" s="15" t="s">
        <v>60</v>
      </c>
      <c r="C688" s="15">
        <v>684</v>
      </c>
      <c r="D688" s="15">
        <v>95</v>
      </c>
      <c r="E688" s="47">
        <v>18.899999999999999</v>
      </c>
      <c r="F688" s="37">
        <f t="shared" si="240"/>
        <v>-0.30555555555555597</v>
      </c>
      <c r="G688" s="37">
        <f t="shared" si="241"/>
        <v>-1.1000000000000014</v>
      </c>
      <c r="I688" s="33">
        <f t="shared" si="223"/>
        <v>5.25</v>
      </c>
      <c r="J688" s="34">
        <f t="shared" si="231"/>
        <v>-557.33333333333405</v>
      </c>
      <c r="K688" s="34">
        <f t="shared" si="232"/>
        <v>143.15</v>
      </c>
      <c r="L688" s="39">
        <f t="shared" si="233"/>
        <v>27.460518749999999</v>
      </c>
      <c r="M688" s="40">
        <f t="shared" si="234"/>
        <v>170.61051875000001</v>
      </c>
      <c r="O688" s="45">
        <f t="shared" si="235"/>
        <v>895.70522343750008</v>
      </c>
      <c r="P688" s="46">
        <f t="shared" si="244"/>
        <v>0.89570522343750003</v>
      </c>
      <c r="Q688" s="42">
        <f t="shared" si="236"/>
        <v>-2.0302947765625037</v>
      </c>
      <c r="R688" s="46">
        <f t="shared" si="242"/>
        <v>0.69867697982719268</v>
      </c>
      <c r="S688" s="42">
        <f t="shared" si="237"/>
        <v>0</v>
      </c>
      <c r="T688" s="43">
        <f t="shared" si="243"/>
        <v>0.12629985492703508</v>
      </c>
      <c r="V688" s="58">
        <f t="shared" si="238"/>
        <v>0</v>
      </c>
      <c r="W688" s="58">
        <f t="shared" si="239"/>
        <v>557.33333333333405</v>
      </c>
      <c r="Y688" s="61">
        <f t="shared" si="224"/>
        <v>25137</v>
      </c>
      <c r="Z688" s="61">
        <f t="shared" si="225"/>
        <v>25.137</v>
      </c>
      <c r="AA688" s="61">
        <f t="shared" si="226"/>
        <v>0</v>
      </c>
      <c r="AB688" s="63">
        <f t="shared" si="227"/>
        <v>0</v>
      </c>
      <c r="AD688" s="64">
        <f t="shared" si="228"/>
        <v>0</v>
      </c>
      <c r="AE688" s="64">
        <f t="shared" si="229"/>
        <v>0.12629985492703508</v>
      </c>
      <c r="AJ688" s="36" t="str">
        <f t="shared" si="230"/>
        <v/>
      </c>
    </row>
    <row r="689" spans="2:36" ht="15.75" thickBot="1" x14ac:dyDescent="0.3">
      <c r="B689" s="15" t="s">
        <v>60</v>
      </c>
      <c r="C689" s="15">
        <v>685</v>
      </c>
      <c r="D689" s="15">
        <v>96</v>
      </c>
      <c r="E689" s="47">
        <v>18.899999999999999</v>
      </c>
      <c r="F689" s="37">
        <f t="shared" si="240"/>
        <v>0.33333333333333365</v>
      </c>
      <c r="G689" s="37">
        <f t="shared" si="241"/>
        <v>1.2000000000000011</v>
      </c>
      <c r="I689" s="33">
        <f t="shared" si="223"/>
        <v>5.25</v>
      </c>
      <c r="J689" s="34">
        <f t="shared" si="231"/>
        <v>608.00000000000057</v>
      </c>
      <c r="K689" s="34">
        <f t="shared" si="232"/>
        <v>143.15</v>
      </c>
      <c r="L689" s="39">
        <f t="shared" si="233"/>
        <v>27.460518749999999</v>
      </c>
      <c r="M689" s="40">
        <f t="shared" si="234"/>
        <v>778.61051875000055</v>
      </c>
      <c r="O689" s="45">
        <f t="shared" si="235"/>
        <v>4087.7052234375028</v>
      </c>
      <c r="P689" s="46">
        <f t="shared" si="244"/>
        <v>4.0877052234375029</v>
      </c>
      <c r="Q689" s="42">
        <f t="shared" si="236"/>
        <v>4.0877052234375029</v>
      </c>
      <c r="R689" s="46">
        <f t="shared" si="242"/>
        <v>0.6998124535003698</v>
      </c>
      <c r="S689" s="42">
        <f t="shared" si="237"/>
        <v>0</v>
      </c>
      <c r="T689" s="43">
        <f t="shared" si="243"/>
        <v>0.12629985492703508</v>
      </c>
      <c r="V689" s="58">
        <f t="shared" si="238"/>
        <v>608.00000000000057</v>
      </c>
      <c r="W689" s="58">
        <f t="shared" si="239"/>
        <v>0</v>
      </c>
      <c r="Y689" s="61">
        <f t="shared" si="224"/>
        <v>25137</v>
      </c>
      <c r="Z689" s="61">
        <f t="shared" si="225"/>
        <v>25.137</v>
      </c>
      <c r="AA689" s="61">
        <f t="shared" si="226"/>
        <v>0</v>
      </c>
      <c r="AB689" s="63">
        <f t="shared" si="227"/>
        <v>0</v>
      </c>
      <c r="AD689" s="64">
        <f t="shared" si="228"/>
        <v>0</v>
      </c>
      <c r="AE689" s="64">
        <f t="shared" si="229"/>
        <v>0.12629985492703508</v>
      </c>
      <c r="AJ689" s="36" t="str">
        <f t="shared" si="230"/>
        <v/>
      </c>
    </row>
    <row r="690" spans="2:36" ht="15.75" thickBot="1" x14ac:dyDescent="0.3">
      <c r="B690" s="15" t="s">
        <v>60</v>
      </c>
      <c r="C690" s="15">
        <v>686</v>
      </c>
      <c r="D690" s="15">
        <v>97</v>
      </c>
      <c r="E690" s="47">
        <v>21.3</v>
      </c>
      <c r="F690" s="37">
        <f t="shared" si="240"/>
        <v>0.69444444444444442</v>
      </c>
      <c r="G690" s="37">
        <f t="shared" si="241"/>
        <v>2.5</v>
      </c>
      <c r="I690" s="33">
        <f t="shared" si="223"/>
        <v>5.916666666666667</v>
      </c>
      <c r="J690" s="34">
        <f t="shared" si="231"/>
        <v>1266.6666666666665</v>
      </c>
      <c r="K690" s="34">
        <f t="shared" si="232"/>
        <v>143.15</v>
      </c>
      <c r="L690" s="39">
        <f t="shared" si="233"/>
        <v>34.877418750000004</v>
      </c>
      <c r="M690" s="40">
        <f t="shared" si="234"/>
        <v>1444.6940854166664</v>
      </c>
      <c r="O690" s="45">
        <f t="shared" si="235"/>
        <v>8547.7733387152766</v>
      </c>
      <c r="P690" s="46">
        <f t="shared" si="244"/>
        <v>8.5477733387152774</v>
      </c>
      <c r="Q690" s="42">
        <f t="shared" si="236"/>
        <v>8.5477733387152792</v>
      </c>
      <c r="R690" s="46">
        <f t="shared" si="242"/>
        <v>0.70218683498334622</v>
      </c>
      <c r="S690" s="42">
        <f t="shared" si="237"/>
        <v>0</v>
      </c>
      <c r="T690" s="43">
        <f t="shared" si="243"/>
        <v>0.12629985492703508</v>
      </c>
      <c r="V690" s="58">
        <f t="shared" si="238"/>
        <v>1266.6666666666665</v>
      </c>
      <c r="W690" s="58">
        <f t="shared" si="239"/>
        <v>0</v>
      </c>
      <c r="Y690" s="61">
        <f t="shared" si="224"/>
        <v>31926.333333333339</v>
      </c>
      <c r="Z690" s="61">
        <f t="shared" si="225"/>
        <v>31.926333333333339</v>
      </c>
      <c r="AA690" s="61">
        <f t="shared" si="226"/>
        <v>0</v>
      </c>
      <c r="AB690" s="63">
        <f t="shared" si="227"/>
        <v>0</v>
      </c>
      <c r="AD690" s="64">
        <f t="shared" si="228"/>
        <v>0</v>
      </c>
      <c r="AE690" s="64">
        <f t="shared" si="229"/>
        <v>0.12629985492703508</v>
      </c>
      <c r="AJ690" s="36" t="str">
        <f t="shared" si="230"/>
        <v/>
      </c>
    </row>
    <row r="691" spans="2:36" ht="15.75" thickBot="1" x14ac:dyDescent="0.3">
      <c r="B691" s="15" t="s">
        <v>60</v>
      </c>
      <c r="C691" s="15">
        <v>687</v>
      </c>
      <c r="D691" s="15">
        <v>98</v>
      </c>
      <c r="E691" s="47">
        <v>23.9</v>
      </c>
      <c r="F691" s="37">
        <f t="shared" si="240"/>
        <v>0.63888888888888862</v>
      </c>
      <c r="G691" s="37">
        <f t="shared" si="241"/>
        <v>2.2999999999999989</v>
      </c>
      <c r="I691" s="33">
        <f t="shared" si="223"/>
        <v>6.6388888888888884</v>
      </c>
      <c r="J691" s="34">
        <f t="shared" si="231"/>
        <v>1165.3333333333328</v>
      </c>
      <c r="K691" s="34">
        <f t="shared" si="232"/>
        <v>143.15</v>
      </c>
      <c r="L691" s="39">
        <f t="shared" si="233"/>
        <v>43.911768749999993</v>
      </c>
      <c r="M691" s="40">
        <f t="shared" si="234"/>
        <v>1352.3951020833329</v>
      </c>
      <c r="O691" s="45">
        <f t="shared" si="235"/>
        <v>8978.4008166087933</v>
      </c>
      <c r="P691" s="46">
        <f t="shared" si="244"/>
        <v>8.9784008166087936</v>
      </c>
      <c r="Q691" s="42">
        <f t="shared" si="236"/>
        <v>8.9784008166087936</v>
      </c>
      <c r="R691" s="46">
        <f t="shared" si="242"/>
        <v>0.70468083521018199</v>
      </c>
      <c r="S691" s="42">
        <f t="shared" si="237"/>
        <v>0</v>
      </c>
      <c r="T691" s="43">
        <f t="shared" si="243"/>
        <v>0.12629985492703508</v>
      </c>
      <c r="V691" s="58">
        <f t="shared" si="238"/>
        <v>1165.3333333333328</v>
      </c>
      <c r="W691" s="58">
        <f t="shared" si="239"/>
        <v>0</v>
      </c>
      <c r="Y691" s="61">
        <f t="shared" si="224"/>
        <v>40196.259259259255</v>
      </c>
      <c r="Z691" s="61">
        <f t="shared" si="225"/>
        <v>40.196259259259257</v>
      </c>
      <c r="AA691" s="61">
        <f t="shared" si="226"/>
        <v>0</v>
      </c>
      <c r="AB691" s="63">
        <f t="shared" si="227"/>
        <v>0</v>
      </c>
      <c r="AD691" s="64">
        <f t="shared" si="228"/>
        <v>0</v>
      </c>
      <c r="AE691" s="64">
        <f t="shared" si="229"/>
        <v>0.12629985492703508</v>
      </c>
      <c r="AJ691" s="36" t="str">
        <f t="shared" si="230"/>
        <v/>
      </c>
    </row>
    <row r="692" spans="2:36" ht="15.75" thickBot="1" x14ac:dyDescent="0.3">
      <c r="B692" s="15" t="s">
        <v>60</v>
      </c>
      <c r="C692" s="15">
        <v>688</v>
      </c>
      <c r="D692" s="15">
        <v>99</v>
      </c>
      <c r="E692" s="47">
        <v>25.9</v>
      </c>
      <c r="F692" s="37">
        <f t="shared" si="240"/>
        <v>0.625</v>
      </c>
      <c r="G692" s="37">
        <f t="shared" si="241"/>
        <v>2.25</v>
      </c>
      <c r="I692" s="33">
        <f t="shared" si="223"/>
        <v>7.1944444444444446</v>
      </c>
      <c r="J692" s="34">
        <f t="shared" si="231"/>
        <v>1140</v>
      </c>
      <c r="K692" s="34">
        <f t="shared" si="232"/>
        <v>143.15</v>
      </c>
      <c r="L692" s="39">
        <f t="shared" si="233"/>
        <v>51.568518749999996</v>
      </c>
      <c r="M692" s="40">
        <f t="shared" si="234"/>
        <v>1334.7185187499999</v>
      </c>
      <c r="O692" s="45">
        <f t="shared" si="235"/>
        <v>9602.5582321180555</v>
      </c>
      <c r="P692" s="46">
        <f t="shared" si="244"/>
        <v>9.6025582321180547</v>
      </c>
      <c r="Q692" s="42">
        <f t="shared" si="236"/>
        <v>9.6025582321180565</v>
      </c>
      <c r="R692" s="46">
        <f t="shared" si="242"/>
        <v>0.7073482124968814</v>
      </c>
      <c r="S692" s="42">
        <f t="shared" si="237"/>
        <v>0</v>
      </c>
      <c r="T692" s="43">
        <f t="shared" si="243"/>
        <v>0.12629985492703508</v>
      </c>
      <c r="V692" s="58">
        <f t="shared" si="238"/>
        <v>1140</v>
      </c>
      <c r="W692" s="58">
        <f t="shared" si="239"/>
        <v>0</v>
      </c>
      <c r="Y692" s="61">
        <f t="shared" si="224"/>
        <v>47205.148148148146</v>
      </c>
      <c r="Z692" s="61">
        <f t="shared" si="225"/>
        <v>47.205148148148147</v>
      </c>
      <c r="AA692" s="61">
        <f t="shared" si="226"/>
        <v>0</v>
      </c>
      <c r="AB692" s="63">
        <f t="shared" si="227"/>
        <v>0</v>
      </c>
      <c r="AD692" s="64">
        <f t="shared" si="228"/>
        <v>0</v>
      </c>
      <c r="AE692" s="64">
        <f t="shared" si="229"/>
        <v>0.12629985492703508</v>
      </c>
      <c r="AJ692" s="36" t="str">
        <f t="shared" si="230"/>
        <v/>
      </c>
    </row>
    <row r="693" spans="2:36" ht="15.75" thickBot="1" x14ac:dyDescent="0.3">
      <c r="B693" s="15" t="s">
        <v>60</v>
      </c>
      <c r="C693" s="15">
        <v>689</v>
      </c>
      <c r="D693" s="15">
        <v>100</v>
      </c>
      <c r="E693" s="47">
        <v>28.4</v>
      </c>
      <c r="F693" s="37">
        <f t="shared" si="240"/>
        <v>0.61111111111111138</v>
      </c>
      <c r="G693" s="37">
        <f t="shared" si="241"/>
        <v>2.2000000000000011</v>
      </c>
      <c r="I693" s="33">
        <f t="shared" si="223"/>
        <v>7.8888888888888893</v>
      </c>
      <c r="J693" s="34">
        <f t="shared" si="231"/>
        <v>1114.6666666666672</v>
      </c>
      <c r="K693" s="34">
        <f t="shared" si="232"/>
        <v>143.15</v>
      </c>
      <c r="L693" s="39">
        <f t="shared" si="233"/>
        <v>62.004300000000008</v>
      </c>
      <c r="M693" s="40">
        <f t="shared" si="234"/>
        <v>1319.8209666666671</v>
      </c>
      <c r="O693" s="45">
        <f t="shared" si="235"/>
        <v>10411.920959259263</v>
      </c>
      <c r="P693" s="46">
        <f t="shared" si="244"/>
        <v>10.411920959259263</v>
      </c>
      <c r="Q693" s="42">
        <f t="shared" si="236"/>
        <v>10.411920959259264</v>
      </c>
      <c r="R693" s="46">
        <f t="shared" si="242"/>
        <v>0.71024041276334227</v>
      </c>
      <c r="S693" s="42">
        <f t="shared" si="237"/>
        <v>0</v>
      </c>
      <c r="T693" s="43">
        <f t="shared" si="243"/>
        <v>0.12629985492703508</v>
      </c>
      <c r="V693" s="58">
        <f t="shared" si="238"/>
        <v>1114.6666666666672</v>
      </c>
      <c r="W693" s="58">
        <f t="shared" si="239"/>
        <v>0</v>
      </c>
      <c r="Y693" s="61">
        <f t="shared" si="224"/>
        <v>56757.925925925934</v>
      </c>
      <c r="Z693" s="61">
        <f t="shared" si="225"/>
        <v>56.757925925925932</v>
      </c>
      <c r="AA693" s="61">
        <f t="shared" si="226"/>
        <v>0</v>
      </c>
      <c r="AB693" s="63">
        <f t="shared" si="227"/>
        <v>0</v>
      </c>
      <c r="AD693" s="64">
        <f t="shared" si="228"/>
        <v>0</v>
      </c>
      <c r="AE693" s="64">
        <f t="shared" si="229"/>
        <v>0.12629985492703508</v>
      </c>
      <c r="AJ693" s="36" t="str">
        <f t="shared" si="230"/>
        <v/>
      </c>
    </row>
    <row r="694" spans="2:36" ht="15.75" thickBot="1" x14ac:dyDescent="0.3">
      <c r="B694" s="15" t="s">
        <v>60</v>
      </c>
      <c r="C694" s="15">
        <v>690</v>
      </c>
      <c r="D694" s="15">
        <v>101</v>
      </c>
      <c r="E694" s="47">
        <v>30.3</v>
      </c>
      <c r="F694" s="37">
        <f t="shared" si="240"/>
        <v>0.34722222222222221</v>
      </c>
      <c r="G694" s="37">
        <f t="shared" si="241"/>
        <v>1.25</v>
      </c>
      <c r="I694" s="33">
        <f t="shared" si="223"/>
        <v>8.4166666666666679</v>
      </c>
      <c r="J694" s="34">
        <f t="shared" si="231"/>
        <v>633.33333333333326</v>
      </c>
      <c r="K694" s="34">
        <f t="shared" si="232"/>
        <v>143.15</v>
      </c>
      <c r="L694" s="39">
        <f t="shared" si="233"/>
        <v>70.578168750000017</v>
      </c>
      <c r="M694" s="40">
        <f t="shared" si="234"/>
        <v>847.06150208333327</v>
      </c>
      <c r="O694" s="45">
        <f t="shared" si="235"/>
        <v>7129.4343092013896</v>
      </c>
      <c r="P694" s="46">
        <f t="shared" si="244"/>
        <v>7.1294343092013897</v>
      </c>
      <c r="Q694" s="42">
        <f t="shared" si="236"/>
        <v>7.1294343092013897</v>
      </c>
      <c r="R694" s="46">
        <f t="shared" si="242"/>
        <v>0.71222081118256486</v>
      </c>
      <c r="S694" s="42">
        <f t="shared" si="237"/>
        <v>0</v>
      </c>
      <c r="T694" s="43">
        <f t="shared" si="243"/>
        <v>0.12629985492703508</v>
      </c>
      <c r="V694" s="58">
        <f t="shared" si="238"/>
        <v>633.33333333333326</v>
      </c>
      <c r="W694" s="58">
        <f t="shared" si="239"/>
        <v>0</v>
      </c>
      <c r="Y694" s="61">
        <f t="shared" si="224"/>
        <v>64606.33333333335</v>
      </c>
      <c r="Z694" s="61">
        <f t="shared" si="225"/>
        <v>64.606333333333353</v>
      </c>
      <c r="AA694" s="61">
        <f t="shared" si="226"/>
        <v>0</v>
      </c>
      <c r="AB694" s="63">
        <f t="shared" si="227"/>
        <v>0</v>
      </c>
      <c r="AD694" s="64">
        <f t="shared" si="228"/>
        <v>0</v>
      </c>
      <c r="AE694" s="64">
        <f t="shared" si="229"/>
        <v>0.12629985492703508</v>
      </c>
      <c r="AJ694" s="36" t="str">
        <f t="shared" si="230"/>
        <v/>
      </c>
    </row>
    <row r="695" spans="2:36" ht="15.75" thickBot="1" x14ac:dyDescent="0.3">
      <c r="B695" s="15" t="s">
        <v>60</v>
      </c>
      <c r="C695" s="15">
        <v>691</v>
      </c>
      <c r="D695" s="15">
        <v>102</v>
      </c>
      <c r="E695" s="47">
        <v>30.9</v>
      </c>
      <c r="F695" s="37">
        <f t="shared" si="240"/>
        <v>0.1111111111111112</v>
      </c>
      <c r="G695" s="37">
        <f t="shared" si="241"/>
        <v>0.40000000000000036</v>
      </c>
      <c r="I695" s="33">
        <f t="shared" si="223"/>
        <v>8.5833333333333339</v>
      </c>
      <c r="J695" s="34">
        <f t="shared" si="231"/>
        <v>202.66666666666683</v>
      </c>
      <c r="K695" s="34">
        <f t="shared" si="232"/>
        <v>143.15</v>
      </c>
      <c r="L695" s="39">
        <f t="shared" si="233"/>
        <v>73.401018750000006</v>
      </c>
      <c r="M695" s="40">
        <f t="shared" si="234"/>
        <v>419.21768541666688</v>
      </c>
      <c r="O695" s="45">
        <f t="shared" si="235"/>
        <v>3598.2851331597244</v>
      </c>
      <c r="P695" s="46">
        <f t="shared" si="244"/>
        <v>3.5982851331597243</v>
      </c>
      <c r="Q695" s="42">
        <f t="shared" si="236"/>
        <v>3.5982851331597239</v>
      </c>
      <c r="R695" s="46">
        <f t="shared" si="242"/>
        <v>0.71322033483066483</v>
      </c>
      <c r="S695" s="42">
        <f t="shared" si="237"/>
        <v>0</v>
      </c>
      <c r="T695" s="43">
        <f t="shared" si="243"/>
        <v>0.12629985492703508</v>
      </c>
      <c r="V695" s="58">
        <f t="shared" si="238"/>
        <v>202.66666666666683</v>
      </c>
      <c r="W695" s="58">
        <f t="shared" si="239"/>
        <v>0</v>
      </c>
      <c r="Y695" s="61">
        <f t="shared" si="224"/>
        <v>67190.333333333343</v>
      </c>
      <c r="Z695" s="61">
        <f t="shared" si="225"/>
        <v>67.190333333333342</v>
      </c>
      <c r="AA695" s="61">
        <f t="shared" si="226"/>
        <v>0</v>
      </c>
      <c r="AB695" s="63">
        <f t="shared" si="227"/>
        <v>0</v>
      </c>
      <c r="AD695" s="64">
        <f t="shared" si="228"/>
        <v>0</v>
      </c>
      <c r="AE695" s="64">
        <f t="shared" si="229"/>
        <v>0.12629985492703508</v>
      </c>
      <c r="AJ695" s="36" t="str">
        <f t="shared" si="230"/>
        <v/>
      </c>
    </row>
    <row r="696" spans="2:36" ht="15.75" thickBot="1" x14ac:dyDescent="0.3">
      <c r="B696" s="15" t="s">
        <v>60</v>
      </c>
      <c r="C696" s="15">
        <v>692</v>
      </c>
      <c r="D696" s="15">
        <v>103</v>
      </c>
      <c r="E696" s="47">
        <v>31.1</v>
      </c>
      <c r="F696" s="37">
        <f t="shared" si="240"/>
        <v>0.12500000000000031</v>
      </c>
      <c r="G696" s="37">
        <f t="shared" si="241"/>
        <v>0.45000000000000107</v>
      </c>
      <c r="I696" s="33">
        <f t="shared" si="223"/>
        <v>8.6388888888888893</v>
      </c>
      <c r="J696" s="34">
        <f t="shared" si="231"/>
        <v>228.00000000000057</v>
      </c>
      <c r="K696" s="34">
        <f t="shared" si="232"/>
        <v>143.15</v>
      </c>
      <c r="L696" s="39">
        <f t="shared" si="233"/>
        <v>74.354268750000003</v>
      </c>
      <c r="M696" s="40">
        <f t="shared" si="234"/>
        <v>445.50426875000056</v>
      </c>
      <c r="O696" s="45">
        <f t="shared" si="235"/>
        <v>3848.6618772569495</v>
      </c>
      <c r="P696" s="46">
        <f t="shared" si="244"/>
        <v>3.8486618772569496</v>
      </c>
      <c r="Q696" s="42">
        <f t="shared" si="236"/>
        <v>3.8486618772569496</v>
      </c>
      <c r="R696" s="46">
        <f t="shared" si="242"/>
        <v>0.71428940757434733</v>
      </c>
      <c r="S696" s="42">
        <f t="shared" si="237"/>
        <v>0</v>
      </c>
      <c r="T696" s="43">
        <f t="shared" si="243"/>
        <v>0.12629985492703508</v>
      </c>
      <c r="V696" s="58">
        <f t="shared" si="238"/>
        <v>228.00000000000057</v>
      </c>
      <c r="W696" s="58">
        <f t="shared" si="239"/>
        <v>0</v>
      </c>
      <c r="Y696" s="61">
        <f t="shared" si="224"/>
        <v>68062.925925925942</v>
      </c>
      <c r="Z696" s="61">
        <f t="shared" si="225"/>
        <v>68.062925925925938</v>
      </c>
      <c r="AA696" s="61">
        <f t="shared" si="226"/>
        <v>0</v>
      </c>
      <c r="AB696" s="63">
        <f t="shared" si="227"/>
        <v>0</v>
      </c>
      <c r="AD696" s="64">
        <f t="shared" si="228"/>
        <v>0</v>
      </c>
      <c r="AE696" s="64">
        <f t="shared" si="229"/>
        <v>0.12629985492703508</v>
      </c>
      <c r="AJ696" s="36" t="str">
        <f t="shared" si="230"/>
        <v/>
      </c>
    </row>
    <row r="697" spans="2:36" ht="15.75" thickBot="1" x14ac:dyDescent="0.3">
      <c r="B697" s="15" t="s">
        <v>60</v>
      </c>
      <c r="C697" s="15">
        <v>693</v>
      </c>
      <c r="D697" s="15">
        <v>104</v>
      </c>
      <c r="E697" s="47">
        <v>31.8</v>
      </c>
      <c r="F697" s="37">
        <f t="shared" si="240"/>
        <v>0.2222222222222224</v>
      </c>
      <c r="G697" s="37">
        <f t="shared" si="241"/>
        <v>0.80000000000000071</v>
      </c>
      <c r="I697" s="33">
        <f t="shared" si="223"/>
        <v>8.8333333333333339</v>
      </c>
      <c r="J697" s="34">
        <f t="shared" si="231"/>
        <v>405.33333333333366</v>
      </c>
      <c r="K697" s="34">
        <f t="shared" si="232"/>
        <v>143.15</v>
      </c>
      <c r="L697" s="39">
        <f t="shared" si="233"/>
        <v>77.739075</v>
      </c>
      <c r="M697" s="40">
        <f t="shared" si="234"/>
        <v>626.22240833333365</v>
      </c>
      <c r="O697" s="45">
        <f t="shared" si="235"/>
        <v>5531.631273611114</v>
      </c>
      <c r="P697" s="46">
        <f t="shared" si="244"/>
        <v>5.5316312736111142</v>
      </c>
      <c r="Q697" s="42">
        <f t="shared" si="236"/>
        <v>5.5316312736111142</v>
      </c>
      <c r="R697" s="46">
        <f t="shared" si="242"/>
        <v>0.71582597181701713</v>
      </c>
      <c r="S697" s="42">
        <f t="shared" si="237"/>
        <v>0</v>
      </c>
      <c r="T697" s="43">
        <f t="shared" si="243"/>
        <v>0.12629985492703508</v>
      </c>
      <c r="V697" s="58">
        <f t="shared" si="238"/>
        <v>405.33333333333366</v>
      </c>
      <c r="W697" s="58">
        <f t="shared" si="239"/>
        <v>0</v>
      </c>
      <c r="Y697" s="61">
        <f t="shared" si="224"/>
        <v>71161.333333333343</v>
      </c>
      <c r="Z697" s="61">
        <f t="shared" si="225"/>
        <v>71.161333333333346</v>
      </c>
      <c r="AA697" s="61">
        <f t="shared" si="226"/>
        <v>0</v>
      </c>
      <c r="AB697" s="63">
        <f t="shared" si="227"/>
        <v>0</v>
      </c>
      <c r="AD697" s="64">
        <f t="shared" si="228"/>
        <v>0</v>
      </c>
      <c r="AE697" s="64">
        <f t="shared" si="229"/>
        <v>0.12685948067703506</v>
      </c>
      <c r="AJ697" s="36" t="str">
        <f t="shared" si="230"/>
        <v/>
      </c>
    </row>
    <row r="698" spans="2:36" ht="15.75" thickBot="1" x14ac:dyDescent="0.3">
      <c r="B698" s="15" t="s">
        <v>60</v>
      </c>
      <c r="C698" s="15">
        <v>694</v>
      </c>
      <c r="D698" s="15">
        <v>105</v>
      </c>
      <c r="E698" s="47">
        <v>32.700000000000003</v>
      </c>
      <c r="F698" s="37">
        <f t="shared" si="240"/>
        <v>0.19444444444444473</v>
      </c>
      <c r="G698" s="37">
        <f t="shared" si="241"/>
        <v>0.70000000000000107</v>
      </c>
      <c r="I698" s="33">
        <f t="shared" si="223"/>
        <v>9.0833333333333339</v>
      </c>
      <c r="J698" s="34">
        <f t="shared" si="231"/>
        <v>354.6666666666672</v>
      </c>
      <c r="K698" s="34">
        <f t="shared" si="232"/>
        <v>143.15</v>
      </c>
      <c r="L698" s="39">
        <f t="shared" si="233"/>
        <v>82.20166875000001</v>
      </c>
      <c r="M698" s="40">
        <f t="shared" si="234"/>
        <v>580.01833541666724</v>
      </c>
      <c r="O698" s="45">
        <f t="shared" si="235"/>
        <v>5268.4998800347275</v>
      </c>
      <c r="P698" s="46">
        <f t="shared" si="244"/>
        <v>5.2684998800347271</v>
      </c>
      <c r="Q698" s="42">
        <f t="shared" si="236"/>
        <v>5.2684998800347271</v>
      </c>
      <c r="R698" s="46">
        <f t="shared" si="242"/>
        <v>0.71728944400591566</v>
      </c>
      <c r="S698" s="42">
        <f t="shared" si="237"/>
        <v>0</v>
      </c>
      <c r="T698" s="43">
        <f t="shared" si="243"/>
        <v>0.12629985492703508</v>
      </c>
      <c r="V698" s="58">
        <f t="shared" si="238"/>
        <v>354.6666666666672</v>
      </c>
      <c r="W698" s="58">
        <f t="shared" si="239"/>
        <v>0</v>
      </c>
      <c r="Y698" s="61">
        <f t="shared" si="224"/>
        <v>75246.333333333343</v>
      </c>
      <c r="Z698" s="61">
        <f t="shared" si="225"/>
        <v>75.24633333333334</v>
      </c>
      <c r="AA698" s="61">
        <f t="shared" si="226"/>
        <v>0</v>
      </c>
      <c r="AB698" s="63">
        <f t="shared" si="227"/>
        <v>0</v>
      </c>
      <c r="AD698" s="64">
        <f t="shared" si="228"/>
        <v>0</v>
      </c>
      <c r="AE698" s="64">
        <f t="shared" si="229"/>
        <v>0.12730651240933638</v>
      </c>
      <c r="AJ698" s="36">
        <f t="shared" si="230"/>
        <v>2014.6527000000001</v>
      </c>
    </row>
    <row r="699" spans="2:36" ht="15.75" thickBot="1" x14ac:dyDescent="0.3">
      <c r="B699" s="15" t="s">
        <v>60</v>
      </c>
      <c r="C699" s="15">
        <v>695</v>
      </c>
      <c r="D699" s="15">
        <v>106</v>
      </c>
      <c r="E699" s="47">
        <v>33.200000000000003</v>
      </c>
      <c r="F699" s="37">
        <f t="shared" si="240"/>
        <v>-4.1666666666667261E-2</v>
      </c>
      <c r="G699" s="37">
        <f t="shared" si="241"/>
        <v>-0.15000000000000213</v>
      </c>
      <c r="I699" s="33">
        <f t="shared" si="223"/>
        <v>9.2222222222222232</v>
      </c>
      <c r="J699" s="34">
        <f t="shared" si="231"/>
        <v>-76.00000000000108</v>
      </c>
      <c r="K699" s="34">
        <f t="shared" si="232"/>
        <v>143.15</v>
      </c>
      <c r="L699" s="39">
        <f t="shared" si="233"/>
        <v>84.734700000000018</v>
      </c>
      <c r="M699" s="40">
        <f t="shared" si="234"/>
        <v>227.88470000000001</v>
      </c>
      <c r="O699" s="45">
        <f t="shared" si="235"/>
        <v>2101.6033444444447</v>
      </c>
      <c r="P699" s="46">
        <f t="shared" si="244"/>
        <v>2.1016033444444449</v>
      </c>
      <c r="Q699" s="42">
        <f t="shared" si="236"/>
        <v>1.4007144555555457</v>
      </c>
      <c r="R699" s="46">
        <f t="shared" si="242"/>
        <v>0.71787322271270582</v>
      </c>
      <c r="S699" s="42">
        <f t="shared" si="237"/>
        <v>2014.6527000000001</v>
      </c>
      <c r="T699" s="43">
        <f t="shared" si="243"/>
        <v>0.12685948067703506</v>
      </c>
      <c r="U699" s="65"/>
      <c r="V699" s="58">
        <f t="shared" si="238"/>
        <v>0</v>
      </c>
      <c r="W699" s="58">
        <f t="shared" si="239"/>
        <v>76.00000000000108</v>
      </c>
      <c r="Y699" s="61">
        <f t="shared" si="224"/>
        <v>77565.037037037066</v>
      </c>
      <c r="Z699" s="61">
        <f t="shared" si="225"/>
        <v>77.565037037037072</v>
      </c>
      <c r="AA699" s="61">
        <f t="shared" si="226"/>
        <v>3693.0370370370656</v>
      </c>
      <c r="AB699" s="63">
        <f t="shared" si="227"/>
        <v>3.6930370370370658</v>
      </c>
      <c r="AD699" s="64">
        <f t="shared" si="228"/>
        <v>-3.6930370370370658</v>
      </c>
      <c r="AE699" s="64">
        <f t="shared" si="229"/>
        <v>0.12769335529012341</v>
      </c>
      <c r="AJ699" s="36">
        <f t="shared" si="230"/>
        <v>1609.3142362847225</v>
      </c>
    </row>
    <row r="700" spans="2:36" ht="15.75" thickBot="1" x14ac:dyDescent="0.3">
      <c r="B700" s="15" t="s">
        <v>60</v>
      </c>
      <c r="C700" s="15">
        <v>696</v>
      </c>
      <c r="D700" s="15">
        <v>107</v>
      </c>
      <c r="E700" s="47">
        <v>32.4</v>
      </c>
      <c r="F700" s="37">
        <f t="shared" si="240"/>
        <v>-0.6805555555555558</v>
      </c>
      <c r="G700" s="37">
        <f t="shared" si="241"/>
        <v>-2.4500000000000011</v>
      </c>
      <c r="I700" s="33">
        <f t="shared" si="223"/>
        <v>9</v>
      </c>
      <c r="J700" s="34">
        <f t="shared" si="231"/>
        <v>-1241.3333333333337</v>
      </c>
      <c r="K700" s="34">
        <f t="shared" si="232"/>
        <v>143.15</v>
      </c>
      <c r="L700" s="39">
        <f t="shared" si="233"/>
        <v>80.700299999999999</v>
      </c>
      <c r="M700" s="40">
        <f t="shared" si="234"/>
        <v>223.8503</v>
      </c>
      <c r="O700" s="45">
        <f t="shared" si="235"/>
        <v>2014.6527000000001</v>
      </c>
      <c r="P700" s="46">
        <f t="shared" si="244"/>
        <v>2.0146527000000001</v>
      </c>
      <c r="Q700" s="42">
        <f t="shared" si="236"/>
        <v>-9.1573473000000032</v>
      </c>
      <c r="R700" s="46">
        <f t="shared" si="242"/>
        <v>0.71843284846270583</v>
      </c>
      <c r="S700" s="42">
        <f t="shared" si="237"/>
        <v>1609.3142362847225</v>
      </c>
      <c r="T700" s="43">
        <f t="shared" si="243"/>
        <v>0.12730651240933638</v>
      </c>
      <c r="U700" s="65"/>
      <c r="V700" s="58">
        <f t="shared" si="238"/>
        <v>0</v>
      </c>
      <c r="W700" s="58">
        <f t="shared" si="239"/>
        <v>1241.3333333333337</v>
      </c>
      <c r="Y700" s="61">
        <f t="shared" si="224"/>
        <v>73872</v>
      </c>
      <c r="Z700" s="61">
        <f t="shared" si="225"/>
        <v>73.872</v>
      </c>
      <c r="AA700" s="61">
        <f t="shared" si="226"/>
        <v>17513.074074074066</v>
      </c>
      <c r="AB700" s="63">
        <f t="shared" si="227"/>
        <v>17.513074074074066</v>
      </c>
      <c r="AD700" s="64">
        <f t="shared" si="228"/>
        <v>-17.513074074074066</v>
      </c>
      <c r="AE700" s="64">
        <f t="shared" si="229"/>
        <v>0.12802162352377502</v>
      </c>
      <c r="AJ700" s="36">
        <f t="shared" si="230"/>
        <v>1392.6343708333334</v>
      </c>
    </row>
    <row r="701" spans="2:36" ht="15.75" thickBot="1" x14ac:dyDescent="0.3">
      <c r="B701" s="15" t="s">
        <v>60</v>
      </c>
      <c r="C701" s="15">
        <v>697</v>
      </c>
      <c r="D701" s="15">
        <v>108</v>
      </c>
      <c r="E701" s="47">
        <v>28.3</v>
      </c>
      <c r="F701" s="37">
        <f t="shared" si="240"/>
        <v>-0.9166666666666663</v>
      </c>
      <c r="G701" s="37">
        <f t="shared" si="241"/>
        <v>-3.2999999999999989</v>
      </c>
      <c r="I701" s="33">
        <f t="shared" si="223"/>
        <v>7.8611111111111116</v>
      </c>
      <c r="J701" s="34">
        <f t="shared" si="231"/>
        <v>-1671.9999999999993</v>
      </c>
      <c r="K701" s="34">
        <f t="shared" si="232"/>
        <v>143.15</v>
      </c>
      <c r="L701" s="39">
        <f t="shared" si="233"/>
        <v>61.568418750000006</v>
      </c>
      <c r="M701" s="40">
        <f t="shared" si="234"/>
        <v>204.71841875000001</v>
      </c>
      <c r="O701" s="45">
        <f t="shared" si="235"/>
        <v>1609.3142362847225</v>
      </c>
      <c r="P701" s="46">
        <f t="shared" si="244"/>
        <v>1.6093142362847226</v>
      </c>
      <c r="Q701" s="42">
        <f t="shared" si="236"/>
        <v>-11.534463541493048</v>
      </c>
      <c r="R701" s="46">
        <f t="shared" si="242"/>
        <v>0.71887988019500715</v>
      </c>
      <c r="S701" s="42">
        <f t="shared" si="237"/>
        <v>1392.6343708333334</v>
      </c>
      <c r="T701" s="43">
        <f t="shared" si="243"/>
        <v>0.12769335529012341</v>
      </c>
      <c r="U701" s="65"/>
      <c r="V701" s="58">
        <f t="shared" si="238"/>
        <v>0</v>
      </c>
      <c r="W701" s="58">
        <f t="shared" si="239"/>
        <v>1671.9999999999993</v>
      </c>
      <c r="Y701" s="61">
        <f t="shared" si="224"/>
        <v>56358.925925925934</v>
      </c>
      <c r="Z701" s="61">
        <f t="shared" si="225"/>
        <v>56.358925925925931</v>
      </c>
      <c r="AA701" s="61">
        <f t="shared" si="226"/>
        <v>9517.5925925925985</v>
      </c>
      <c r="AB701" s="63">
        <f t="shared" si="227"/>
        <v>9.5175925925925977</v>
      </c>
      <c r="AD701" s="64">
        <f t="shared" si="228"/>
        <v>-9.5175925925925977</v>
      </c>
      <c r="AE701" s="64">
        <f t="shared" si="229"/>
        <v>0.12832386988450034</v>
      </c>
      <c r="AJ701" s="36">
        <f t="shared" si="230"/>
        <v>1181.7656411458336</v>
      </c>
    </row>
    <row r="702" spans="2:36" ht="15.75" thickBot="1" x14ac:dyDescent="0.3">
      <c r="B702" s="15" t="s">
        <v>60</v>
      </c>
      <c r="C702" s="15">
        <v>698</v>
      </c>
      <c r="D702" s="15">
        <v>109</v>
      </c>
      <c r="E702" s="47">
        <v>25.8</v>
      </c>
      <c r="F702" s="37">
        <f t="shared" si="240"/>
        <v>-0.7222222222222221</v>
      </c>
      <c r="G702" s="37">
        <f t="shared" si="241"/>
        <v>-2.5999999999999996</v>
      </c>
      <c r="I702" s="33">
        <f t="shared" si="223"/>
        <v>7.166666666666667</v>
      </c>
      <c r="J702" s="34">
        <f t="shared" si="231"/>
        <v>-1317.333333333333</v>
      </c>
      <c r="K702" s="34">
        <f t="shared" si="232"/>
        <v>143.15</v>
      </c>
      <c r="L702" s="39">
        <f t="shared" si="233"/>
        <v>51.171075000000002</v>
      </c>
      <c r="M702" s="40">
        <f t="shared" si="234"/>
        <v>194.32107500000001</v>
      </c>
      <c r="O702" s="45">
        <f t="shared" si="235"/>
        <v>1392.6343708333334</v>
      </c>
      <c r="P702" s="46">
        <f t="shared" si="244"/>
        <v>1.3926343708333333</v>
      </c>
      <c r="Q702" s="42">
        <f t="shared" si="236"/>
        <v>-8.048254518055554</v>
      </c>
      <c r="R702" s="46">
        <f t="shared" si="242"/>
        <v>0.7192667230757942</v>
      </c>
      <c r="S702" s="42">
        <f t="shared" si="237"/>
        <v>1181.7656411458336</v>
      </c>
      <c r="T702" s="43">
        <f t="shared" si="243"/>
        <v>0.12802162352377502</v>
      </c>
      <c r="U702" s="65"/>
      <c r="V702" s="58">
        <f t="shared" si="238"/>
        <v>0</v>
      </c>
      <c r="W702" s="58">
        <f t="shared" si="239"/>
        <v>1317.333333333333</v>
      </c>
      <c r="Y702" s="61">
        <f t="shared" si="224"/>
        <v>46841.333333333336</v>
      </c>
      <c r="Z702" s="61">
        <f t="shared" si="225"/>
        <v>46.841333333333338</v>
      </c>
      <c r="AA702" s="61">
        <f t="shared" si="226"/>
        <v>9291</v>
      </c>
      <c r="AB702" s="63">
        <f t="shared" si="227"/>
        <v>9.2910000000000004</v>
      </c>
      <c r="AD702" s="64">
        <f t="shared" si="228"/>
        <v>-9.2910000000000004</v>
      </c>
      <c r="AE702" s="64">
        <f t="shared" si="229"/>
        <v>0.12861455312832751</v>
      </c>
      <c r="AJ702" s="36">
        <f t="shared" si="230"/>
        <v>1088.0868986111113</v>
      </c>
    </row>
    <row r="703" spans="2:36" ht="15.75" thickBot="1" x14ac:dyDescent="0.3">
      <c r="B703" s="15" t="s">
        <v>60</v>
      </c>
      <c r="C703" s="15">
        <v>699</v>
      </c>
      <c r="D703" s="15">
        <v>110</v>
      </c>
      <c r="E703" s="47">
        <v>23.1</v>
      </c>
      <c r="F703" s="37">
        <f t="shared" si="240"/>
        <v>-0.55555555555555558</v>
      </c>
      <c r="G703" s="37">
        <f t="shared" si="241"/>
        <v>-2</v>
      </c>
      <c r="I703" s="33">
        <f t="shared" si="223"/>
        <v>6.416666666666667</v>
      </c>
      <c r="J703" s="34">
        <f t="shared" si="231"/>
        <v>-1013.3333333333334</v>
      </c>
      <c r="K703" s="34">
        <f t="shared" si="232"/>
        <v>143.15</v>
      </c>
      <c r="L703" s="39">
        <f t="shared" si="233"/>
        <v>41.021268750000004</v>
      </c>
      <c r="M703" s="40">
        <f t="shared" si="234"/>
        <v>184.17126875000002</v>
      </c>
      <c r="O703" s="45">
        <f t="shared" si="235"/>
        <v>1181.7656411458336</v>
      </c>
      <c r="P703" s="46">
        <f t="shared" si="244"/>
        <v>1.1817656411458335</v>
      </c>
      <c r="Q703" s="42">
        <f t="shared" si="236"/>
        <v>-5.3204565810763897</v>
      </c>
      <c r="R703" s="46">
        <f t="shared" si="242"/>
        <v>0.71959499130944582</v>
      </c>
      <c r="S703" s="42">
        <f t="shared" si="237"/>
        <v>1088.0868986111113</v>
      </c>
      <c r="T703" s="43">
        <f t="shared" si="243"/>
        <v>0.12832386988450034</v>
      </c>
      <c r="U703" s="65"/>
      <c r="V703" s="58">
        <f t="shared" si="238"/>
        <v>0</v>
      </c>
      <c r="W703" s="58">
        <f t="shared" si="239"/>
        <v>1013.3333333333334</v>
      </c>
      <c r="Y703" s="61">
        <f t="shared" si="224"/>
        <v>37550.333333333336</v>
      </c>
      <c r="Z703" s="61">
        <f t="shared" si="225"/>
        <v>37.550333333333334</v>
      </c>
      <c r="AA703" s="61">
        <f t="shared" si="226"/>
        <v>4107.518518518511</v>
      </c>
      <c r="AB703" s="63">
        <f t="shared" si="227"/>
        <v>4.1075185185185106</v>
      </c>
      <c r="AD703" s="64">
        <f t="shared" si="228"/>
        <v>-4.1075185185185106</v>
      </c>
      <c r="AE703" s="64">
        <f t="shared" si="229"/>
        <v>0.12890144274059603</v>
      </c>
      <c r="AJ703" s="36">
        <f t="shared" si="230"/>
        <v>1046.4596777777779</v>
      </c>
    </row>
    <row r="704" spans="2:36" ht="15.75" thickBot="1" x14ac:dyDescent="0.3">
      <c r="B704" s="15" t="s">
        <v>60</v>
      </c>
      <c r="C704" s="15">
        <v>700</v>
      </c>
      <c r="D704" s="15">
        <v>111</v>
      </c>
      <c r="E704" s="47">
        <v>21.8</v>
      </c>
      <c r="F704" s="37">
        <f t="shared" si="240"/>
        <v>-0.26388888888888917</v>
      </c>
      <c r="G704" s="37">
        <f t="shared" si="241"/>
        <v>-0.95000000000000107</v>
      </c>
      <c r="I704" s="33">
        <f t="shared" si="223"/>
        <v>6.0555555555555562</v>
      </c>
      <c r="J704" s="34">
        <f t="shared" si="231"/>
        <v>-481.33333333333383</v>
      </c>
      <c r="K704" s="34">
        <f t="shared" si="232"/>
        <v>143.15</v>
      </c>
      <c r="L704" s="39">
        <f t="shared" si="233"/>
        <v>36.534075000000009</v>
      </c>
      <c r="M704" s="40">
        <f t="shared" si="234"/>
        <v>179.68407500000001</v>
      </c>
      <c r="O704" s="45">
        <f t="shared" si="235"/>
        <v>1088.0868986111113</v>
      </c>
      <c r="P704" s="46">
        <f t="shared" si="244"/>
        <v>1.0880868986111114</v>
      </c>
      <c r="Q704" s="42">
        <f t="shared" si="236"/>
        <v>-1.8266538421296328</v>
      </c>
      <c r="R704" s="46">
        <f t="shared" si="242"/>
        <v>0.71989723767017111</v>
      </c>
      <c r="S704" s="42">
        <f t="shared" si="237"/>
        <v>1046.4596777777779</v>
      </c>
      <c r="T704" s="43">
        <f t="shared" si="243"/>
        <v>0.12861455312832751</v>
      </c>
      <c r="U704" s="65"/>
      <c r="V704" s="58">
        <f t="shared" si="238"/>
        <v>0</v>
      </c>
      <c r="W704" s="58">
        <f t="shared" si="239"/>
        <v>481.33333333333383</v>
      </c>
      <c r="Y704" s="61">
        <f t="shared" si="224"/>
        <v>33442.814814814825</v>
      </c>
      <c r="Z704" s="61">
        <f t="shared" si="225"/>
        <v>33.442814814814824</v>
      </c>
      <c r="AA704" s="61">
        <f t="shared" si="226"/>
        <v>1815.5555555555584</v>
      </c>
      <c r="AB704" s="63">
        <f t="shared" si="227"/>
        <v>1.8155555555555585</v>
      </c>
      <c r="AD704" s="64">
        <f t="shared" si="228"/>
        <v>-1.8155555555555585</v>
      </c>
      <c r="AE704" s="64">
        <f t="shared" si="229"/>
        <v>0.12890144274059603</v>
      </c>
      <c r="AJ704" s="36">
        <f t="shared" si="230"/>
        <v>1032.8026041666667</v>
      </c>
    </row>
    <row r="705" spans="2:36" ht="15.75" thickBot="1" x14ac:dyDescent="0.3">
      <c r="B705" s="15" t="s">
        <v>60</v>
      </c>
      <c r="C705" s="15">
        <v>701</v>
      </c>
      <c r="D705" s="15">
        <v>112</v>
      </c>
      <c r="E705" s="47">
        <v>21.2</v>
      </c>
      <c r="F705" s="37">
        <f t="shared" si="240"/>
        <v>-0.1111111111111112</v>
      </c>
      <c r="G705" s="37">
        <f t="shared" si="241"/>
        <v>-0.40000000000000036</v>
      </c>
      <c r="I705" s="33">
        <f t="shared" si="223"/>
        <v>5.8888888888888893</v>
      </c>
      <c r="J705" s="34">
        <f t="shared" si="231"/>
        <v>-202.66666666666683</v>
      </c>
      <c r="K705" s="34">
        <f t="shared" si="232"/>
        <v>143.15</v>
      </c>
      <c r="L705" s="39">
        <f t="shared" si="233"/>
        <v>34.550700000000006</v>
      </c>
      <c r="M705" s="40">
        <f t="shared" si="234"/>
        <v>177.70070000000001</v>
      </c>
      <c r="O705" s="45">
        <f t="shared" si="235"/>
        <v>1046.4596777777779</v>
      </c>
      <c r="P705" s="46">
        <f t="shared" si="244"/>
        <v>1.0464596777777779</v>
      </c>
      <c r="Q705" s="42">
        <f t="shared" si="236"/>
        <v>-0.1470218037037046</v>
      </c>
      <c r="R705" s="46">
        <f t="shared" si="242"/>
        <v>0.7201879209139983</v>
      </c>
      <c r="S705" s="42">
        <f t="shared" si="237"/>
        <v>1032.8026041666667</v>
      </c>
      <c r="T705" s="43">
        <f t="shared" si="243"/>
        <v>0.12890144274059603</v>
      </c>
      <c r="U705" s="65">
        <f>SUM(S699:S712)</f>
        <v>14265.123856250002</v>
      </c>
      <c r="V705" s="58">
        <f t="shared" si="238"/>
        <v>0</v>
      </c>
      <c r="W705" s="58">
        <f t="shared" si="239"/>
        <v>202.66666666666683</v>
      </c>
      <c r="Y705" s="61">
        <f t="shared" si="224"/>
        <v>31627.259259259266</v>
      </c>
      <c r="Z705" s="61">
        <f t="shared" si="225"/>
        <v>31.627259259259265</v>
      </c>
      <c r="AA705" s="61">
        <f t="shared" si="226"/>
        <v>593.925925925927</v>
      </c>
      <c r="AB705" s="63">
        <f t="shared" si="227"/>
        <v>0.59392592592592697</v>
      </c>
      <c r="AD705" s="64">
        <f t="shared" si="228"/>
        <v>-0.59392592592592697</v>
      </c>
      <c r="AE705" s="64">
        <f t="shared" si="229"/>
        <v>0.12918644676581786</v>
      </c>
      <c r="AJ705" s="36" t="str">
        <f t="shared" si="230"/>
        <v/>
      </c>
    </row>
    <row r="706" spans="2:36" ht="15.75" thickBot="1" x14ac:dyDescent="0.3">
      <c r="B706" s="15" t="s">
        <v>60</v>
      </c>
      <c r="C706" s="15">
        <v>702</v>
      </c>
      <c r="D706" s="15">
        <v>113</v>
      </c>
      <c r="E706" s="47">
        <v>21</v>
      </c>
      <c r="F706" s="37">
        <f t="shared" si="240"/>
        <v>-2.7777777777777679E-2</v>
      </c>
      <c r="G706" s="37">
        <f t="shared" si="241"/>
        <v>-9.9999999999999645E-2</v>
      </c>
      <c r="I706" s="33">
        <f t="shared" si="223"/>
        <v>5.8333333333333339</v>
      </c>
      <c r="J706" s="34">
        <f t="shared" si="231"/>
        <v>-50.666666666666487</v>
      </c>
      <c r="K706" s="34">
        <f t="shared" si="232"/>
        <v>143.15</v>
      </c>
      <c r="L706" s="39">
        <f t="shared" si="233"/>
        <v>33.901875000000004</v>
      </c>
      <c r="M706" s="40">
        <f t="shared" si="234"/>
        <v>177.051875</v>
      </c>
      <c r="O706" s="45">
        <f t="shared" si="235"/>
        <v>1032.8026041666667</v>
      </c>
      <c r="P706" s="46">
        <f t="shared" si="244"/>
        <v>1.0328026041666667</v>
      </c>
      <c r="Q706" s="42">
        <f t="shared" si="236"/>
        <v>0.73724704861111234</v>
      </c>
      <c r="R706" s="46">
        <f t="shared" si="242"/>
        <v>0.72047481052626683</v>
      </c>
      <c r="S706" s="42">
        <f t="shared" si="237"/>
        <v>0</v>
      </c>
      <c r="T706" s="43">
        <f t="shared" si="243"/>
        <v>0.12890144274059603</v>
      </c>
      <c r="U706" s="65"/>
      <c r="V706" s="58">
        <f t="shared" si="238"/>
        <v>0</v>
      </c>
      <c r="W706" s="58">
        <f t="shared" si="239"/>
        <v>50.666666666666487</v>
      </c>
      <c r="Y706" s="61">
        <f t="shared" si="224"/>
        <v>31033.333333333339</v>
      </c>
      <c r="Z706" s="61">
        <f t="shared" si="225"/>
        <v>31.033333333333339</v>
      </c>
      <c r="AA706" s="61">
        <f t="shared" si="226"/>
        <v>0</v>
      </c>
      <c r="AB706" s="63">
        <f t="shared" si="227"/>
        <v>0</v>
      </c>
      <c r="AD706" s="64">
        <f t="shared" si="228"/>
        <v>0</v>
      </c>
      <c r="AE706" s="64">
        <f t="shared" si="229"/>
        <v>0.1294529981584201</v>
      </c>
      <c r="AJ706" s="36">
        <f t="shared" si="230"/>
        <v>1026.0144907986112</v>
      </c>
    </row>
    <row r="707" spans="2:36" ht="15.75" thickBot="1" x14ac:dyDescent="0.3">
      <c r="B707" s="15" t="s">
        <v>60</v>
      </c>
      <c r="C707" s="15">
        <v>703</v>
      </c>
      <c r="D707" s="15">
        <v>114</v>
      </c>
      <c r="E707" s="47">
        <v>21</v>
      </c>
      <c r="F707" s="37">
        <f t="shared" si="240"/>
        <v>-1.3888888888889086E-2</v>
      </c>
      <c r="G707" s="37">
        <f t="shared" si="241"/>
        <v>-5.0000000000000711E-2</v>
      </c>
      <c r="I707" s="33">
        <f t="shared" si="223"/>
        <v>5.8333333333333339</v>
      </c>
      <c r="J707" s="34">
        <f t="shared" si="231"/>
        <v>-25.333333333333691</v>
      </c>
      <c r="K707" s="34">
        <f t="shared" si="232"/>
        <v>143.15</v>
      </c>
      <c r="L707" s="39">
        <f t="shared" si="233"/>
        <v>33.901875000000004</v>
      </c>
      <c r="M707" s="40">
        <f t="shared" si="234"/>
        <v>177.051875</v>
      </c>
      <c r="O707" s="45">
        <f t="shared" si="235"/>
        <v>1032.8026041666667</v>
      </c>
      <c r="P707" s="46">
        <f t="shared" si="244"/>
        <v>1.0328026041666667</v>
      </c>
      <c r="Q707" s="42">
        <f t="shared" si="236"/>
        <v>0.88502482638888702</v>
      </c>
      <c r="R707" s="46">
        <f t="shared" si="242"/>
        <v>0.72076170013853536</v>
      </c>
      <c r="S707" s="42">
        <f t="shared" si="237"/>
        <v>1026.0144907986112</v>
      </c>
      <c r="T707" s="43">
        <f t="shared" si="243"/>
        <v>0.12918644676581786</v>
      </c>
      <c r="U707" s="65"/>
      <c r="V707" s="58">
        <f t="shared" si="238"/>
        <v>0</v>
      </c>
      <c r="W707" s="58">
        <f t="shared" si="239"/>
        <v>25.333333333333691</v>
      </c>
      <c r="Y707" s="61">
        <f t="shared" si="224"/>
        <v>31033.333333333339</v>
      </c>
      <c r="Z707" s="61">
        <f t="shared" si="225"/>
        <v>31.033333333333339</v>
      </c>
      <c r="AA707" s="61">
        <f t="shared" si="226"/>
        <v>294.85185185185765</v>
      </c>
      <c r="AB707" s="63">
        <f t="shared" si="227"/>
        <v>0.29485185185185764</v>
      </c>
      <c r="AD707" s="64">
        <f t="shared" si="228"/>
        <v>-0.29485185185185764</v>
      </c>
      <c r="AE707" s="64">
        <f t="shared" si="229"/>
        <v>0.12968473343508868</v>
      </c>
      <c r="AJ707" s="36">
        <f t="shared" si="230"/>
        <v>959.58501336805546</v>
      </c>
    </row>
    <row r="708" spans="2:36" ht="15.75" thickBot="1" x14ac:dyDescent="0.3">
      <c r="B708" s="15" t="s">
        <v>60</v>
      </c>
      <c r="C708" s="15">
        <v>704</v>
      </c>
      <c r="D708" s="15">
        <v>115</v>
      </c>
      <c r="E708" s="47">
        <v>20.9</v>
      </c>
      <c r="F708" s="37">
        <f t="shared" si="240"/>
        <v>-0.15277777777777798</v>
      </c>
      <c r="G708" s="37">
        <f t="shared" si="241"/>
        <v>-0.55000000000000071</v>
      </c>
      <c r="I708" s="33">
        <f t="shared" ref="I708:I771" si="245">E708*(1000/3600)</f>
        <v>5.8055555555555554</v>
      </c>
      <c r="J708" s="34">
        <f t="shared" si="231"/>
        <v>-278.66666666666703</v>
      </c>
      <c r="K708" s="34">
        <f t="shared" si="232"/>
        <v>143.15</v>
      </c>
      <c r="L708" s="39">
        <f t="shared" si="233"/>
        <v>33.579768749999999</v>
      </c>
      <c r="M708" s="40">
        <f t="shared" si="234"/>
        <v>176.72976875000001</v>
      </c>
      <c r="O708" s="45">
        <f t="shared" si="235"/>
        <v>1026.0144907986112</v>
      </c>
      <c r="P708" s="46">
        <f t="shared" si="244"/>
        <v>1.0260144907986111</v>
      </c>
      <c r="Q708" s="42">
        <f t="shared" si="236"/>
        <v>-0.59180032401620575</v>
      </c>
      <c r="R708" s="46">
        <f t="shared" si="242"/>
        <v>0.72104670416375716</v>
      </c>
      <c r="S708" s="42">
        <f t="shared" si="237"/>
        <v>959.58501336805546</v>
      </c>
      <c r="T708" s="43">
        <f t="shared" si="243"/>
        <v>0.1294529981584201</v>
      </c>
      <c r="U708" s="65"/>
      <c r="V708" s="58">
        <f t="shared" si="238"/>
        <v>0</v>
      </c>
      <c r="W708" s="58">
        <f t="shared" si="239"/>
        <v>278.66666666666703</v>
      </c>
      <c r="Y708" s="61">
        <f t="shared" ref="Y708:Y771" si="246">0.5*1824*(I708^2)</f>
        <v>30738.481481481482</v>
      </c>
      <c r="Z708" s="61">
        <f t="shared" ref="Z708:Z771" si="247">Y708/1000</f>
        <v>30.738481481481482</v>
      </c>
      <c r="AA708" s="61">
        <f t="shared" ref="AA708:AA771" si="248">IF(I709&lt;I708,Y708-Y709, 0 )</f>
        <v>2871.1111111111131</v>
      </c>
      <c r="AB708" s="63">
        <f t="shared" ref="AB708:AB771" si="249">AA708/1000</f>
        <v>2.8711111111111132</v>
      </c>
      <c r="AD708" s="64">
        <f t="shared" ref="AD708:AD771" si="250">IF(I709 &lt;I708, (Y709-Y708) / (C709-C708), 0) / 1000</f>
        <v>-2.8711111111111132</v>
      </c>
      <c r="AE708" s="64">
        <f t="shared" ref="AE708:AE771" si="251" xml:space="preserve"> T709 + ((S710*(C710-C709))/(3600*1000))</f>
        <v>0.12987194345500574</v>
      </c>
      <c r="AJ708" s="36">
        <f t="shared" ref="AJ708:AJ771" si="252">IF(AND(I710 &lt; I709, I710 &lt;&gt; 0), ABS(M710 * I710), "")</f>
        <v>834.24699600694453</v>
      </c>
    </row>
    <row r="709" spans="2:36" ht="15.75" thickBot="1" x14ac:dyDescent="0.3">
      <c r="B709" s="15" t="s">
        <v>60</v>
      </c>
      <c r="C709" s="15">
        <v>705</v>
      </c>
      <c r="D709" s="15">
        <v>116</v>
      </c>
      <c r="E709" s="47">
        <v>19.899999999999999</v>
      </c>
      <c r="F709" s="37">
        <f t="shared" si="240"/>
        <v>-0.41666666666666663</v>
      </c>
      <c r="G709" s="37">
        <f t="shared" si="241"/>
        <v>-1.5</v>
      </c>
      <c r="I709" s="33">
        <f t="shared" si="245"/>
        <v>5.5277777777777777</v>
      </c>
      <c r="J709" s="34">
        <f t="shared" ref="J709:J772" si="253">1824*F709</f>
        <v>-759.99999999999989</v>
      </c>
      <c r="K709" s="34">
        <f t="shared" ref="K709:K772" si="254">143.15</f>
        <v>143.15</v>
      </c>
      <c r="L709" s="39">
        <f t="shared" ref="L709:L772" si="255">(0.5*1.23)*0.4*4.05*(I709^2)</f>
        <v>30.443268749999998</v>
      </c>
      <c r="M709" s="40">
        <f t="shared" ref="M709:M772" si="256">IF(J709 &gt;= 0, K709 + L709 + J709, K709 + L709)</f>
        <v>173.59326874999999</v>
      </c>
      <c r="O709" s="45">
        <f t="shared" ref="O709:O772" si="257">M709*I709</f>
        <v>959.58501336805546</v>
      </c>
      <c r="P709" s="46">
        <f t="shared" si="244"/>
        <v>0.95958501336805546</v>
      </c>
      <c r="Q709" s="42">
        <f t="shared" ref="Q709:Q772" si="258">((J709+K709+L709)*I709)/1000</f>
        <v>-3.2415260977430549</v>
      </c>
      <c r="R709" s="46">
        <f t="shared" si="242"/>
        <v>0.72131325555635939</v>
      </c>
      <c r="S709" s="42">
        <f t="shared" ref="S709:S772" si="259">IF(I710 &lt; I709, ABS(M710 * I710), 0)</f>
        <v>834.24699600694453</v>
      </c>
      <c r="T709" s="43">
        <f t="shared" si="243"/>
        <v>0.12968473343508868</v>
      </c>
      <c r="U709" s="65"/>
      <c r="V709" s="58">
        <f t="shared" ref="V709:V772" si="260">IF(J709&gt;0, J709, 0)</f>
        <v>0</v>
      </c>
      <c r="W709" s="58">
        <f t="shared" ref="W709:W772" si="261">IF(J709&lt;0, -J709, 0)</f>
        <v>759.99999999999989</v>
      </c>
      <c r="Y709" s="61">
        <f t="shared" si="246"/>
        <v>27867.370370370369</v>
      </c>
      <c r="Z709" s="61">
        <f t="shared" si="247"/>
        <v>27.86737037037037</v>
      </c>
      <c r="AA709" s="61">
        <f t="shared" si="248"/>
        <v>5320</v>
      </c>
      <c r="AB709" s="63">
        <f t="shared" si="249"/>
        <v>5.32</v>
      </c>
      <c r="AD709" s="64">
        <f t="shared" si="250"/>
        <v>-5.32</v>
      </c>
      <c r="AE709" s="64">
        <f t="shared" si="251"/>
        <v>0.13002576587475884</v>
      </c>
      <c r="AJ709" s="36">
        <f t="shared" si="252"/>
        <v>673.95607170138896</v>
      </c>
    </row>
    <row r="710" spans="2:36" ht="15.75" thickBot="1" x14ac:dyDescent="0.3">
      <c r="B710" s="15" t="s">
        <v>60</v>
      </c>
      <c r="C710" s="15">
        <v>706</v>
      </c>
      <c r="D710" s="15">
        <v>117</v>
      </c>
      <c r="E710" s="47">
        <v>17.899999999999999</v>
      </c>
      <c r="F710" s="37">
        <f t="shared" ref="F710:F773" si="262">($E711-$E709)/2/3.6</f>
        <v>-0.66666666666666652</v>
      </c>
      <c r="G710" s="37">
        <f t="shared" ref="G710:G773" si="263">($E711-$E709)/2</f>
        <v>-2.3999999999999995</v>
      </c>
      <c r="I710" s="33">
        <f t="shared" si="245"/>
        <v>4.9722222222222223</v>
      </c>
      <c r="J710" s="34">
        <f t="shared" si="253"/>
        <v>-1215.9999999999998</v>
      </c>
      <c r="K710" s="34">
        <f t="shared" si="254"/>
        <v>143.15</v>
      </c>
      <c r="L710" s="39">
        <f t="shared" si="255"/>
        <v>24.631518749999998</v>
      </c>
      <c r="M710" s="40">
        <f t="shared" si="256"/>
        <v>167.78151875</v>
      </c>
      <c r="O710" s="45">
        <f t="shared" si="257"/>
        <v>834.24699600694453</v>
      </c>
      <c r="P710" s="46">
        <f t="shared" si="244"/>
        <v>0.83424699600694452</v>
      </c>
      <c r="Q710" s="42">
        <f t="shared" si="258"/>
        <v>-5.2119752262152765</v>
      </c>
      <c r="R710" s="46">
        <f t="shared" ref="R710:R773" si="264" xml:space="preserve"> R709 + P710 * ((C710 - C709) / 3600)</f>
        <v>0.72154499083302803</v>
      </c>
      <c r="S710" s="42">
        <f t="shared" si="259"/>
        <v>673.95607170138896</v>
      </c>
      <c r="T710" s="43">
        <f t="shared" ref="T710:T773" si="265">T709 + (S710 / 1000 * (C710 - C709) / 3600)</f>
        <v>0.12987194345500574</v>
      </c>
      <c r="U710" s="65"/>
      <c r="V710" s="58">
        <f t="shared" si="260"/>
        <v>0</v>
      </c>
      <c r="W710" s="58">
        <f t="shared" si="261"/>
        <v>1215.9999999999998</v>
      </c>
      <c r="Y710" s="61">
        <f t="shared" si="246"/>
        <v>22547.370370370369</v>
      </c>
      <c r="Z710" s="61">
        <f t="shared" si="247"/>
        <v>22.54737037037037</v>
      </c>
      <c r="AA710" s="61">
        <f t="shared" si="248"/>
        <v>6502.2222222222172</v>
      </c>
      <c r="AB710" s="63">
        <f t="shared" si="249"/>
        <v>6.5022222222222172</v>
      </c>
      <c r="AD710" s="64">
        <f t="shared" si="250"/>
        <v>-6.5022222222222172</v>
      </c>
      <c r="AE710" s="64">
        <f t="shared" si="251"/>
        <v>0.13026238933154896</v>
      </c>
      <c r="AJ710" s="36">
        <f t="shared" si="252"/>
        <v>553.76071111111116</v>
      </c>
    </row>
    <row r="711" spans="2:36" ht="15.75" thickBot="1" x14ac:dyDescent="0.3">
      <c r="B711" s="15" t="s">
        <v>60</v>
      </c>
      <c r="C711" s="15">
        <v>707</v>
      </c>
      <c r="D711" s="15">
        <v>118</v>
      </c>
      <c r="E711" s="47">
        <v>15.1</v>
      </c>
      <c r="F711" s="37">
        <f t="shared" si="262"/>
        <v>-0.70833333333333304</v>
      </c>
      <c r="G711" s="37">
        <f t="shared" si="263"/>
        <v>-2.5499999999999989</v>
      </c>
      <c r="I711" s="33">
        <f t="shared" si="245"/>
        <v>4.1944444444444446</v>
      </c>
      <c r="J711" s="34">
        <f t="shared" si="253"/>
        <v>-1291.9999999999995</v>
      </c>
      <c r="K711" s="34">
        <f t="shared" si="254"/>
        <v>143.15</v>
      </c>
      <c r="L711" s="39">
        <f t="shared" si="255"/>
        <v>17.528268750000002</v>
      </c>
      <c r="M711" s="40">
        <f t="shared" si="256"/>
        <v>160.67826875</v>
      </c>
      <c r="O711" s="45">
        <f t="shared" si="257"/>
        <v>673.95607170138896</v>
      </c>
      <c r="P711" s="46">
        <f t="shared" ref="P711:P774" si="266">O711/1000</f>
        <v>0.67395607170138894</v>
      </c>
      <c r="Q711" s="42">
        <f t="shared" si="258"/>
        <v>-4.7452661505208305</v>
      </c>
      <c r="R711" s="46">
        <f t="shared" si="264"/>
        <v>0.72173220085294509</v>
      </c>
      <c r="S711" s="42">
        <f t="shared" si="259"/>
        <v>553.76071111111116</v>
      </c>
      <c r="T711" s="43">
        <f t="shared" si="265"/>
        <v>0.13002576587475884</v>
      </c>
      <c r="U711" s="65"/>
      <c r="V711" s="58">
        <f t="shared" si="260"/>
        <v>0</v>
      </c>
      <c r="W711" s="58">
        <f t="shared" si="261"/>
        <v>1291.9999999999995</v>
      </c>
      <c r="Y711" s="61">
        <f t="shared" si="246"/>
        <v>16045.148148148151</v>
      </c>
      <c r="Z711" s="61">
        <f t="shared" si="247"/>
        <v>16.045148148148151</v>
      </c>
      <c r="AA711" s="61">
        <f t="shared" si="248"/>
        <v>4515.6666666666697</v>
      </c>
      <c r="AB711" s="63">
        <f t="shared" si="249"/>
        <v>4.5156666666666698</v>
      </c>
      <c r="AD711" s="64">
        <f t="shared" si="250"/>
        <v>-4.5156666666666698</v>
      </c>
      <c r="AE711" s="64">
        <f t="shared" si="251"/>
        <v>0.13026238933154896</v>
      </c>
      <c r="AJ711" s="36">
        <f t="shared" si="252"/>
        <v>851.8444444444433</v>
      </c>
    </row>
    <row r="712" spans="2:36" ht="15.75" thickBot="1" x14ac:dyDescent="0.3">
      <c r="B712" s="15" t="s">
        <v>60</v>
      </c>
      <c r="C712" s="15">
        <v>708</v>
      </c>
      <c r="D712" s="15">
        <v>119</v>
      </c>
      <c r="E712" s="47">
        <v>12.8</v>
      </c>
      <c r="F712" s="37">
        <f t="shared" si="262"/>
        <v>-0.43055555555555547</v>
      </c>
      <c r="G712" s="37">
        <f t="shared" si="263"/>
        <v>-1.5499999999999998</v>
      </c>
      <c r="I712" s="33">
        <f t="shared" si="245"/>
        <v>3.5555555555555558</v>
      </c>
      <c r="J712" s="34">
        <f t="shared" si="253"/>
        <v>-785.33333333333314</v>
      </c>
      <c r="K712" s="34">
        <f t="shared" si="254"/>
        <v>143.15</v>
      </c>
      <c r="L712" s="39">
        <f t="shared" si="255"/>
        <v>12.5952</v>
      </c>
      <c r="M712" s="40">
        <f t="shared" si="256"/>
        <v>155.74520000000001</v>
      </c>
      <c r="O712" s="45">
        <f t="shared" si="257"/>
        <v>553.76071111111116</v>
      </c>
      <c r="P712" s="46">
        <f t="shared" si="266"/>
        <v>0.55376071111111114</v>
      </c>
      <c r="Q712" s="42">
        <f t="shared" si="258"/>
        <v>-2.2385355851851849</v>
      </c>
      <c r="R712" s="46">
        <f t="shared" si="264"/>
        <v>0.72188602327269813</v>
      </c>
      <c r="S712" s="42">
        <f t="shared" si="259"/>
        <v>851.8444444444433</v>
      </c>
      <c r="T712" s="43">
        <f t="shared" si="265"/>
        <v>0.13026238933154896</v>
      </c>
      <c r="U712" s="65"/>
      <c r="V712" s="58">
        <f t="shared" si="260"/>
        <v>0</v>
      </c>
      <c r="W712" s="58">
        <f t="shared" si="261"/>
        <v>785.33333333333314</v>
      </c>
      <c r="Y712" s="61">
        <f t="shared" si="246"/>
        <v>11529.481481481482</v>
      </c>
      <c r="Z712" s="61">
        <f t="shared" si="247"/>
        <v>11.529481481481481</v>
      </c>
      <c r="AA712" s="61">
        <f t="shared" si="248"/>
        <v>1396.1481481481478</v>
      </c>
      <c r="AB712" s="63">
        <f t="shared" si="249"/>
        <v>1.3961481481481479</v>
      </c>
      <c r="AD712" s="64">
        <f t="shared" si="250"/>
        <v>-1.3961481481481479</v>
      </c>
      <c r="AE712" s="64">
        <f t="shared" si="251"/>
        <v>0.13026238933154896</v>
      </c>
      <c r="AJ712" s="36" t="str">
        <f t="shared" si="252"/>
        <v/>
      </c>
    </row>
    <row r="713" spans="2:36" ht="15.75" thickBot="1" x14ac:dyDescent="0.3">
      <c r="B713" s="15" t="s">
        <v>60</v>
      </c>
      <c r="C713" s="15">
        <v>709</v>
      </c>
      <c r="D713" s="15">
        <v>120</v>
      </c>
      <c r="E713" s="47">
        <v>12</v>
      </c>
      <c r="F713" s="37">
        <f t="shared" si="262"/>
        <v>5.5555555555555358E-2</v>
      </c>
      <c r="G713" s="37">
        <f t="shared" si="263"/>
        <v>0.19999999999999929</v>
      </c>
      <c r="I713" s="33">
        <f t="shared" si="245"/>
        <v>3.3333333333333335</v>
      </c>
      <c r="J713" s="34">
        <f t="shared" si="253"/>
        <v>101.33333333333297</v>
      </c>
      <c r="K713" s="34">
        <f t="shared" si="254"/>
        <v>143.15</v>
      </c>
      <c r="L713" s="39">
        <f t="shared" si="255"/>
        <v>11.07</v>
      </c>
      <c r="M713" s="40">
        <f t="shared" si="256"/>
        <v>255.55333333333297</v>
      </c>
      <c r="O713" s="45">
        <f t="shared" si="257"/>
        <v>851.8444444444433</v>
      </c>
      <c r="P713" s="46">
        <f t="shared" si="266"/>
        <v>0.85184444444444329</v>
      </c>
      <c r="Q713" s="42">
        <f t="shared" si="258"/>
        <v>0.85184444444444329</v>
      </c>
      <c r="R713" s="46">
        <f t="shared" si="264"/>
        <v>0.72212264672948823</v>
      </c>
      <c r="S713" s="42">
        <f t="shared" si="259"/>
        <v>0</v>
      </c>
      <c r="T713" s="43">
        <f t="shared" si="265"/>
        <v>0.13026238933154896</v>
      </c>
      <c r="V713" s="58">
        <f t="shared" si="260"/>
        <v>101.33333333333297</v>
      </c>
      <c r="W713" s="58">
        <f t="shared" si="261"/>
        <v>0</v>
      </c>
      <c r="Y713" s="61">
        <f t="shared" si="246"/>
        <v>10133.333333333334</v>
      </c>
      <c r="Z713" s="61">
        <f t="shared" si="247"/>
        <v>10.133333333333335</v>
      </c>
      <c r="AA713" s="61">
        <f t="shared" si="248"/>
        <v>0</v>
      </c>
      <c r="AB713" s="63">
        <f t="shared" si="249"/>
        <v>0</v>
      </c>
      <c r="AD713" s="64">
        <f t="shared" si="250"/>
        <v>0</v>
      </c>
      <c r="AE713" s="64">
        <f t="shared" si="251"/>
        <v>0.13026238933154896</v>
      </c>
      <c r="AJ713" s="36" t="str">
        <f t="shared" si="252"/>
        <v/>
      </c>
    </row>
    <row r="714" spans="2:36" ht="15.75" thickBot="1" x14ac:dyDescent="0.3">
      <c r="B714" s="15" t="s">
        <v>60</v>
      </c>
      <c r="C714" s="15">
        <v>710</v>
      </c>
      <c r="D714" s="15">
        <v>121</v>
      </c>
      <c r="E714" s="47">
        <v>13.2</v>
      </c>
      <c r="F714" s="37">
        <f t="shared" si="262"/>
        <v>0.70833333333333348</v>
      </c>
      <c r="G714" s="37">
        <f t="shared" si="263"/>
        <v>2.5500000000000007</v>
      </c>
      <c r="I714" s="33">
        <f t="shared" si="245"/>
        <v>3.6666666666666665</v>
      </c>
      <c r="J714" s="34">
        <f t="shared" si="253"/>
        <v>1292.0000000000002</v>
      </c>
      <c r="K714" s="34">
        <f t="shared" si="254"/>
        <v>143.15</v>
      </c>
      <c r="L714" s="39">
        <f t="shared" si="255"/>
        <v>13.394699999999998</v>
      </c>
      <c r="M714" s="40">
        <f t="shared" si="256"/>
        <v>1448.5447000000001</v>
      </c>
      <c r="O714" s="45">
        <f t="shared" si="257"/>
        <v>5311.3305666666674</v>
      </c>
      <c r="P714" s="46">
        <f t="shared" si="266"/>
        <v>5.3113305666666673</v>
      </c>
      <c r="Q714" s="42">
        <f t="shared" si="258"/>
        <v>5.3113305666666673</v>
      </c>
      <c r="R714" s="46">
        <f t="shared" si="264"/>
        <v>0.72359801633134013</v>
      </c>
      <c r="S714" s="42">
        <f t="shared" si="259"/>
        <v>0</v>
      </c>
      <c r="T714" s="43">
        <f t="shared" si="265"/>
        <v>0.13026238933154896</v>
      </c>
      <c r="V714" s="58">
        <f t="shared" si="260"/>
        <v>1292.0000000000002</v>
      </c>
      <c r="W714" s="58">
        <f t="shared" si="261"/>
        <v>0</v>
      </c>
      <c r="Y714" s="61">
        <f t="shared" si="246"/>
        <v>12261.333333333332</v>
      </c>
      <c r="Z714" s="61">
        <f t="shared" si="247"/>
        <v>12.261333333333333</v>
      </c>
      <c r="AA714" s="61">
        <f t="shared" si="248"/>
        <v>0</v>
      </c>
      <c r="AB714" s="63">
        <f t="shared" si="249"/>
        <v>0</v>
      </c>
      <c r="AD714" s="64">
        <f t="shared" si="250"/>
        <v>0</v>
      </c>
      <c r="AE714" s="64">
        <f t="shared" si="251"/>
        <v>0.13026238933154896</v>
      </c>
      <c r="AJ714" s="36" t="str">
        <f t="shared" si="252"/>
        <v/>
      </c>
    </row>
    <row r="715" spans="2:36" ht="15.75" thickBot="1" x14ac:dyDescent="0.3">
      <c r="B715" s="15" t="s">
        <v>60</v>
      </c>
      <c r="C715" s="15">
        <v>711</v>
      </c>
      <c r="D715" s="15">
        <v>122</v>
      </c>
      <c r="E715" s="47">
        <v>17.100000000000001</v>
      </c>
      <c r="F715" s="37">
        <f t="shared" si="262"/>
        <v>1.0972222222222225</v>
      </c>
      <c r="G715" s="37">
        <f t="shared" si="263"/>
        <v>3.9500000000000011</v>
      </c>
      <c r="I715" s="33">
        <f t="shared" si="245"/>
        <v>4.7500000000000009</v>
      </c>
      <c r="J715" s="34">
        <f t="shared" si="253"/>
        <v>2001.3333333333339</v>
      </c>
      <c r="K715" s="34">
        <f t="shared" si="254"/>
        <v>143.15</v>
      </c>
      <c r="L715" s="39">
        <f t="shared" si="255"/>
        <v>22.479018750000005</v>
      </c>
      <c r="M715" s="40">
        <f t="shared" si="256"/>
        <v>2166.9623520833338</v>
      </c>
      <c r="O715" s="45">
        <f t="shared" si="257"/>
        <v>10293.071172395837</v>
      </c>
      <c r="P715" s="46">
        <f t="shared" si="266"/>
        <v>10.293071172395837</v>
      </c>
      <c r="Q715" s="42">
        <f t="shared" si="258"/>
        <v>10.293071172395837</v>
      </c>
      <c r="R715" s="46">
        <f t="shared" si="264"/>
        <v>0.72645720276811676</v>
      </c>
      <c r="S715" s="42">
        <f t="shared" si="259"/>
        <v>0</v>
      </c>
      <c r="T715" s="43">
        <f t="shared" si="265"/>
        <v>0.13026238933154896</v>
      </c>
      <c r="V715" s="58">
        <f t="shared" si="260"/>
        <v>2001.3333333333339</v>
      </c>
      <c r="W715" s="58">
        <f t="shared" si="261"/>
        <v>0</v>
      </c>
      <c r="Y715" s="61">
        <f t="shared" si="246"/>
        <v>20577.000000000007</v>
      </c>
      <c r="Z715" s="61">
        <f t="shared" si="247"/>
        <v>20.577000000000009</v>
      </c>
      <c r="AA715" s="61">
        <f t="shared" si="248"/>
        <v>0</v>
      </c>
      <c r="AB715" s="63">
        <f t="shared" si="249"/>
        <v>0</v>
      </c>
      <c r="AD715" s="64">
        <f t="shared" si="250"/>
        <v>0</v>
      </c>
      <c r="AE715" s="64">
        <f t="shared" si="251"/>
        <v>0.13055307257537613</v>
      </c>
      <c r="AJ715" s="36" t="str">
        <f t="shared" si="252"/>
        <v/>
      </c>
    </row>
    <row r="716" spans="2:36" ht="15.75" thickBot="1" x14ac:dyDescent="0.3">
      <c r="B716" s="15" t="s">
        <v>60</v>
      </c>
      <c r="C716" s="15">
        <v>712</v>
      </c>
      <c r="D716" s="15">
        <v>123</v>
      </c>
      <c r="E716" s="47">
        <v>21.1</v>
      </c>
      <c r="F716" s="37">
        <f t="shared" si="262"/>
        <v>0.65277777777777768</v>
      </c>
      <c r="G716" s="37">
        <f t="shared" si="263"/>
        <v>2.3499999999999996</v>
      </c>
      <c r="I716" s="33">
        <f t="shared" si="245"/>
        <v>5.8611111111111116</v>
      </c>
      <c r="J716" s="34">
        <f t="shared" si="253"/>
        <v>1190.6666666666665</v>
      </c>
      <c r="K716" s="34">
        <f t="shared" si="254"/>
        <v>143.15</v>
      </c>
      <c r="L716" s="39">
        <f t="shared" si="255"/>
        <v>34.225518749999999</v>
      </c>
      <c r="M716" s="40">
        <f t="shared" si="256"/>
        <v>1368.0421854166666</v>
      </c>
      <c r="O716" s="45">
        <f t="shared" si="257"/>
        <v>8018.2472534143517</v>
      </c>
      <c r="P716" s="46">
        <f t="shared" si="266"/>
        <v>8.0182472534143514</v>
      </c>
      <c r="Q716" s="42">
        <f t="shared" si="258"/>
        <v>8.0182472534143514</v>
      </c>
      <c r="R716" s="46">
        <f t="shared" si="264"/>
        <v>0.72868449367184296</v>
      </c>
      <c r="S716" s="42">
        <f t="shared" si="259"/>
        <v>0</v>
      </c>
      <c r="T716" s="43">
        <f t="shared" si="265"/>
        <v>0.13026238933154896</v>
      </c>
      <c r="V716" s="58">
        <f t="shared" si="260"/>
        <v>1190.6666666666665</v>
      </c>
      <c r="W716" s="58">
        <f t="shared" si="261"/>
        <v>0</v>
      </c>
      <c r="Y716" s="61">
        <f t="shared" si="246"/>
        <v>31329.592592592595</v>
      </c>
      <c r="Z716" s="61">
        <f t="shared" si="247"/>
        <v>31.329592592592594</v>
      </c>
      <c r="AA716" s="61">
        <f t="shared" si="248"/>
        <v>0</v>
      </c>
      <c r="AB716" s="63">
        <f t="shared" si="249"/>
        <v>0</v>
      </c>
      <c r="AD716" s="64">
        <f t="shared" si="250"/>
        <v>0</v>
      </c>
      <c r="AE716" s="64">
        <f t="shared" si="251"/>
        <v>0.13079497216425537</v>
      </c>
      <c r="AJ716" s="36">
        <f t="shared" si="252"/>
        <v>1046.4596777777779</v>
      </c>
    </row>
    <row r="717" spans="2:36" ht="15.75" thickBot="1" x14ac:dyDescent="0.3">
      <c r="B717" s="15" t="s">
        <v>60</v>
      </c>
      <c r="C717" s="15">
        <v>713</v>
      </c>
      <c r="D717" s="15">
        <v>124</v>
      </c>
      <c r="E717" s="47">
        <v>21.8</v>
      </c>
      <c r="F717" s="37">
        <f t="shared" si="262"/>
        <v>1.3888888888888593E-2</v>
      </c>
      <c r="G717" s="37">
        <f t="shared" si="263"/>
        <v>4.9999999999998934E-2</v>
      </c>
      <c r="I717" s="33">
        <f t="shared" si="245"/>
        <v>6.0555555555555562</v>
      </c>
      <c r="J717" s="34">
        <f t="shared" si="253"/>
        <v>25.333333333332796</v>
      </c>
      <c r="K717" s="34">
        <f t="shared" si="254"/>
        <v>143.15</v>
      </c>
      <c r="L717" s="39">
        <f t="shared" si="255"/>
        <v>36.534075000000009</v>
      </c>
      <c r="M717" s="40">
        <f t="shared" si="256"/>
        <v>205.01740833333281</v>
      </c>
      <c r="O717" s="45">
        <f t="shared" si="257"/>
        <v>1241.4943060185155</v>
      </c>
      <c r="P717" s="46">
        <f t="shared" si="266"/>
        <v>1.2414943060185155</v>
      </c>
      <c r="Q717" s="42">
        <f t="shared" si="258"/>
        <v>1.2414943060185155</v>
      </c>
      <c r="R717" s="46">
        <f t="shared" si="264"/>
        <v>0.72902935320129258</v>
      </c>
      <c r="S717" s="42">
        <f t="shared" si="259"/>
        <v>1046.4596777777779</v>
      </c>
      <c r="T717" s="43">
        <f t="shared" si="265"/>
        <v>0.13055307257537613</v>
      </c>
      <c r="V717" s="58">
        <f t="shared" si="260"/>
        <v>25.333333333332796</v>
      </c>
      <c r="W717" s="58">
        <f t="shared" si="261"/>
        <v>0</v>
      </c>
      <c r="Y717" s="61">
        <f t="shared" si="246"/>
        <v>33442.814814814825</v>
      </c>
      <c r="Z717" s="61">
        <f t="shared" si="247"/>
        <v>33.442814814814824</v>
      </c>
      <c r="AA717" s="61">
        <f t="shared" si="248"/>
        <v>1815.5555555555584</v>
      </c>
      <c r="AB717" s="63">
        <f t="shared" si="249"/>
        <v>1.8155555555555585</v>
      </c>
      <c r="AD717" s="64">
        <f t="shared" si="250"/>
        <v>-1.8155555555555585</v>
      </c>
      <c r="AE717" s="64">
        <f t="shared" si="251"/>
        <v>0.13096443527850113</v>
      </c>
      <c r="AJ717" s="36">
        <f t="shared" si="252"/>
        <v>870.8385199652779</v>
      </c>
    </row>
    <row r="718" spans="2:36" ht="15.75" thickBot="1" x14ac:dyDescent="0.3">
      <c r="B718" s="15" t="s">
        <v>60</v>
      </c>
      <c r="C718" s="15">
        <v>714</v>
      </c>
      <c r="D718" s="15">
        <v>125</v>
      </c>
      <c r="E718" s="47">
        <v>21.2</v>
      </c>
      <c r="F718" s="37">
        <f t="shared" si="262"/>
        <v>-0.45833333333333343</v>
      </c>
      <c r="G718" s="37">
        <f t="shared" si="263"/>
        <v>-1.6500000000000004</v>
      </c>
      <c r="I718" s="33">
        <f t="shared" si="245"/>
        <v>5.8888888888888893</v>
      </c>
      <c r="J718" s="34">
        <f t="shared" si="253"/>
        <v>-836.00000000000011</v>
      </c>
      <c r="K718" s="34">
        <f t="shared" si="254"/>
        <v>143.15</v>
      </c>
      <c r="L718" s="39">
        <f t="shared" si="255"/>
        <v>34.550700000000006</v>
      </c>
      <c r="M718" s="40">
        <f t="shared" si="256"/>
        <v>177.70070000000001</v>
      </c>
      <c r="O718" s="45">
        <f t="shared" si="257"/>
        <v>1046.4596777777779</v>
      </c>
      <c r="P718" s="46">
        <f t="shared" si="266"/>
        <v>1.0464596777777779</v>
      </c>
      <c r="Q718" s="42">
        <f t="shared" si="258"/>
        <v>-3.8766514333333344</v>
      </c>
      <c r="R718" s="46">
        <f t="shared" si="264"/>
        <v>0.72932003644511978</v>
      </c>
      <c r="S718" s="42">
        <f t="shared" si="259"/>
        <v>870.8385199652779</v>
      </c>
      <c r="T718" s="43">
        <f t="shared" si="265"/>
        <v>0.13079497216425537</v>
      </c>
      <c r="V718" s="58">
        <f t="shared" si="260"/>
        <v>0</v>
      </c>
      <c r="W718" s="58">
        <f t="shared" si="261"/>
        <v>836.00000000000011</v>
      </c>
      <c r="Y718" s="61">
        <f t="shared" si="246"/>
        <v>31627.259259259266</v>
      </c>
      <c r="Z718" s="61">
        <f t="shared" si="247"/>
        <v>31.627259259259265</v>
      </c>
      <c r="AA718" s="61">
        <f t="shared" si="248"/>
        <v>7543.0000000000036</v>
      </c>
      <c r="AB718" s="63">
        <f t="shared" si="249"/>
        <v>7.5430000000000037</v>
      </c>
      <c r="AD718" s="64">
        <f t="shared" si="250"/>
        <v>-7.5430000000000037</v>
      </c>
      <c r="AE718" s="64">
        <f t="shared" si="251"/>
        <v>0.13110723157479742</v>
      </c>
      <c r="AJ718" s="36">
        <f t="shared" si="252"/>
        <v>610.06721128472225</v>
      </c>
    </row>
    <row r="719" spans="2:36" ht="15.75" thickBot="1" x14ac:dyDescent="0.3">
      <c r="B719" s="15" t="s">
        <v>60</v>
      </c>
      <c r="C719" s="15">
        <v>715</v>
      </c>
      <c r="D719" s="15">
        <v>126</v>
      </c>
      <c r="E719" s="47">
        <v>18.5</v>
      </c>
      <c r="F719" s="37">
        <f t="shared" si="262"/>
        <v>-1.0138888888888886</v>
      </c>
      <c r="G719" s="37">
        <f t="shared" si="263"/>
        <v>-3.6499999999999995</v>
      </c>
      <c r="I719" s="33">
        <f t="shared" si="245"/>
        <v>5.1388888888888893</v>
      </c>
      <c r="J719" s="34">
        <f t="shared" si="253"/>
        <v>-1849.3333333333328</v>
      </c>
      <c r="K719" s="34">
        <f t="shared" si="254"/>
        <v>143.15</v>
      </c>
      <c r="L719" s="39">
        <f t="shared" si="255"/>
        <v>26.310468750000005</v>
      </c>
      <c r="M719" s="40">
        <f t="shared" si="256"/>
        <v>169.46046875000002</v>
      </c>
      <c r="O719" s="45">
        <f t="shared" si="257"/>
        <v>870.8385199652779</v>
      </c>
      <c r="P719" s="46">
        <f t="shared" si="266"/>
        <v>0.87083851996527795</v>
      </c>
      <c r="Q719" s="42">
        <f t="shared" si="258"/>
        <v>-8.6326799985532379</v>
      </c>
      <c r="R719" s="46">
        <f t="shared" si="264"/>
        <v>0.72956193603399899</v>
      </c>
      <c r="S719" s="42">
        <f t="shared" si="259"/>
        <v>610.06721128472225</v>
      </c>
      <c r="T719" s="43">
        <f t="shared" si="265"/>
        <v>0.13096443527850113</v>
      </c>
      <c r="V719" s="58">
        <f t="shared" si="260"/>
        <v>0</v>
      </c>
      <c r="W719" s="58">
        <f t="shared" si="261"/>
        <v>1849.3333333333328</v>
      </c>
      <c r="Y719" s="61">
        <f t="shared" si="246"/>
        <v>24084.259259259263</v>
      </c>
      <c r="Z719" s="61">
        <f t="shared" si="247"/>
        <v>24.084259259259262</v>
      </c>
      <c r="AA719" s="61">
        <f t="shared" si="248"/>
        <v>10488.000000000004</v>
      </c>
      <c r="AB719" s="63">
        <f t="shared" si="249"/>
        <v>10.488000000000003</v>
      </c>
      <c r="AD719" s="64">
        <f t="shared" si="250"/>
        <v>-10.488000000000003</v>
      </c>
      <c r="AE719" s="64">
        <f t="shared" si="251"/>
        <v>0.13110723157479742</v>
      </c>
      <c r="AJ719" s="36">
        <f t="shared" si="252"/>
        <v>514.06666666666672</v>
      </c>
    </row>
    <row r="720" spans="2:36" ht="15.75" thickBot="1" x14ac:dyDescent="0.3">
      <c r="B720" s="15" t="s">
        <v>60</v>
      </c>
      <c r="C720" s="15">
        <v>716</v>
      </c>
      <c r="D720" s="15">
        <v>127</v>
      </c>
      <c r="E720" s="47">
        <v>13.9</v>
      </c>
      <c r="F720" s="37">
        <f t="shared" si="262"/>
        <v>-0.90277777777777779</v>
      </c>
      <c r="G720" s="37">
        <f t="shared" si="263"/>
        <v>-3.25</v>
      </c>
      <c r="I720" s="33">
        <f t="shared" si="245"/>
        <v>3.8611111111111112</v>
      </c>
      <c r="J720" s="34">
        <f t="shared" si="253"/>
        <v>-1646.6666666666667</v>
      </c>
      <c r="K720" s="34">
        <f t="shared" si="254"/>
        <v>143.15</v>
      </c>
      <c r="L720" s="39">
        <f t="shared" si="255"/>
        <v>14.853018749999999</v>
      </c>
      <c r="M720" s="40">
        <f t="shared" si="256"/>
        <v>158.00301875</v>
      </c>
      <c r="O720" s="45">
        <f t="shared" si="257"/>
        <v>610.06721128472225</v>
      </c>
      <c r="P720" s="46">
        <f t="shared" si="266"/>
        <v>0.6100672112847223</v>
      </c>
      <c r="Q720" s="42">
        <f t="shared" si="258"/>
        <v>-5.7478957516782403</v>
      </c>
      <c r="R720" s="46">
        <f t="shared" si="264"/>
        <v>0.7297313991482447</v>
      </c>
      <c r="S720" s="42">
        <f t="shared" si="259"/>
        <v>514.06666666666672</v>
      </c>
      <c r="T720" s="43">
        <f t="shared" si="265"/>
        <v>0.13110723157479742</v>
      </c>
      <c r="V720" s="58">
        <f t="shared" si="260"/>
        <v>0</v>
      </c>
      <c r="W720" s="58">
        <f t="shared" si="261"/>
        <v>1646.6666666666667</v>
      </c>
      <c r="Y720" s="61">
        <f t="shared" si="246"/>
        <v>13596.259259259259</v>
      </c>
      <c r="Z720" s="61">
        <f t="shared" si="247"/>
        <v>13.596259259259259</v>
      </c>
      <c r="AA720" s="61">
        <f t="shared" si="248"/>
        <v>3462.9259259259252</v>
      </c>
      <c r="AB720" s="63">
        <f t="shared" si="249"/>
        <v>3.4629259259259251</v>
      </c>
      <c r="AD720" s="64">
        <f t="shared" si="250"/>
        <v>-3.4629259259259251</v>
      </c>
      <c r="AE720" s="64">
        <f t="shared" si="251"/>
        <v>0.13110723157479742</v>
      </c>
      <c r="AJ720" s="36" t="str">
        <f t="shared" si="252"/>
        <v/>
      </c>
    </row>
    <row r="721" spans="2:36" ht="15.75" thickBot="1" x14ac:dyDescent="0.3">
      <c r="B721" s="15" t="s">
        <v>60</v>
      </c>
      <c r="C721" s="15">
        <v>717</v>
      </c>
      <c r="D721" s="15">
        <v>128</v>
      </c>
      <c r="E721" s="47">
        <v>12</v>
      </c>
      <c r="F721" s="37">
        <f t="shared" si="262"/>
        <v>-0.26388888888888895</v>
      </c>
      <c r="G721" s="37">
        <f t="shared" si="263"/>
        <v>-0.95000000000000018</v>
      </c>
      <c r="I721" s="33">
        <f t="shared" si="245"/>
        <v>3.3333333333333335</v>
      </c>
      <c r="J721" s="34">
        <f t="shared" si="253"/>
        <v>-481.33333333333343</v>
      </c>
      <c r="K721" s="34">
        <f t="shared" si="254"/>
        <v>143.15</v>
      </c>
      <c r="L721" s="39">
        <f t="shared" si="255"/>
        <v>11.07</v>
      </c>
      <c r="M721" s="40">
        <f t="shared" si="256"/>
        <v>154.22</v>
      </c>
      <c r="O721" s="45">
        <f t="shared" si="257"/>
        <v>514.06666666666672</v>
      </c>
      <c r="P721" s="46">
        <f t="shared" si="266"/>
        <v>0.51406666666666667</v>
      </c>
      <c r="Q721" s="42">
        <f t="shared" si="258"/>
        <v>-1.0903777777777779</v>
      </c>
      <c r="R721" s="46">
        <f t="shared" si="264"/>
        <v>0.72987419544454102</v>
      </c>
      <c r="S721" s="42">
        <f t="shared" si="259"/>
        <v>0</v>
      </c>
      <c r="T721" s="43">
        <f t="shared" si="265"/>
        <v>0.13110723157479742</v>
      </c>
      <c r="V721" s="58">
        <f t="shared" si="260"/>
        <v>0</v>
      </c>
      <c r="W721" s="58">
        <f t="shared" si="261"/>
        <v>481.33333333333343</v>
      </c>
      <c r="Y721" s="61">
        <f t="shared" si="246"/>
        <v>10133.333333333334</v>
      </c>
      <c r="Z721" s="61">
        <f t="shared" si="247"/>
        <v>10.133333333333335</v>
      </c>
      <c r="AA721" s="61">
        <f t="shared" si="248"/>
        <v>0</v>
      </c>
      <c r="AB721" s="63">
        <f t="shared" si="249"/>
        <v>0</v>
      </c>
      <c r="AD721" s="64">
        <f t="shared" si="250"/>
        <v>0</v>
      </c>
      <c r="AE721" s="64">
        <f t="shared" si="251"/>
        <v>0.13110723157479742</v>
      </c>
      <c r="AJ721" s="36" t="str">
        <f t="shared" si="252"/>
        <v/>
      </c>
    </row>
    <row r="722" spans="2:36" ht="15.75" thickBot="1" x14ac:dyDescent="0.3">
      <c r="B722" s="15" t="s">
        <v>60</v>
      </c>
      <c r="C722" s="15">
        <v>718</v>
      </c>
      <c r="D722" s="15">
        <v>129</v>
      </c>
      <c r="E722" s="47">
        <v>12</v>
      </c>
      <c r="F722" s="37">
        <f t="shared" si="262"/>
        <v>0.1388888888888889</v>
      </c>
      <c r="G722" s="37">
        <f t="shared" si="263"/>
        <v>0.5</v>
      </c>
      <c r="I722" s="33">
        <f t="shared" si="245"/>
        <v>3.3333333333333335</v>
      </c>
      <c r="J722" s="34">
        <f t="shared" si="253"/>
        <v>253.33333333333334</v>
      </c>
      <c r="K722" s="34">
        <f t="shared" si="254"/>
        <v>143.15</v>
      </c>
      <c r="L722" s="39">
        <f t="shared" si="255"/>
        <v>11.07</v>
      </c>
      <c r="M722" s="40">
        <f t="shared" si="256"/>
        <v>407.55333333333334</v>
      </c>
      <c r="O722" s="45">
        <f t="shared" si="257"/>
        <v>1358.5111111111112</v>
      </c>
      <c r="P722" s="46">
        <f t="shared" si="266"/>
        <v>1.3585111111111112</v>
      </c>
      <c r="Q722" s="42">
        <f t="shared" si="258"/>
        <v>1.3585111111111112</v>
      </c>
      <c r="R722" s="46">
        <f t="shared" si="264"/>
        <v>0.73025155964207189</v>
      </c>
      <c r="S722" s="42">
        <f t="shared" si="259"/>
        <v>0</v>
      </c>
      <c r="T722" s="43">
        <f t="shared" si="265"/>
        <v>0.13110723157479742</v>
      </c>
      <c r="V722" s="58">
        <f t="shared" si="260"/>
        <v>253.33333333333334</v>
      </c>
      <c r="W722" s="58">
        <f t="shared" si="261"/>
        <v>0</v>
      </c>
      <c r="Y722" s="61">
        <f t="shared" si="246"/>
        <v>10133.333333333334</v>
      </c>
      <c r="Z722" s="61">
        <f t="shared" si="247"/>
        <v>10.133333333333335</v>
      </c>
      <c r="AA722" s="61">
        <f t="shared" si="248"/>
        <v>0</v>
      </c>
      <c r="AB722" s="63">
        <f t="shared" si="249"/>
        <v>0</v>
      </c>
      <c r="AD722" s="64">
        <f t="shared" si="250"/>
        <v>0</v>
      </c>
      <c r="AE722" s="64">
        <f t="shared" si="251"/>
        <v>0.13110723157479742</v>
      </c>
      <c r="AJ722" s="36" t="str">
        <f t="shared" si="252"/>
        <v/>
      </c>
    </row>
    <row r="723" spans="2:36" ht="15.75" thickBot="1" x14ac:dyDescent="0.3">
      <c r="B723" s="15" t="s">
        <v>60</v>
      </c>
      <c r="C723" s="15">
        <v>719</v>
      </c>
      <c r="D723" s="15">
        <v>130</v>
      </c>
      <c r="E723" s="47">
        <v>13</v>
      </c>
      <c r="F723" s="37">
        <f t="shared" si="262"/>
        <v>0.55555555555555558</v>
      </c>
      <c r="G723" s="37">
        <f t="shared" si="263"/>
        <v>2</v>
      </c>
      <c r="I723" s="33">
        <f t="shared" si="245"/>
        <v>3.6111111111111112</v>
      </c>
      <c r="J723" s="34">
        <f t="shared" si="253"/>
        <v>1013.3333333333334</v>
      </c>
      <c r="K723" s="34">
        <f t="shared" si="254"/>
        <v>143.15</v>
      </c>
      <c r="L723" s="39">
        <f t="shared" si="255"/>
        <v>12.991875</v>
      </c>
      <c r="M723" s="40">
        <f t="shared" si="256"/>
        <v>1169.4752083333333</v>
      </c>
      <c r="O723" s="45">
        <f t="shared" si="257"/>
        <v>4223.1049189814812</v>
      </c>
      <c r="P723" s="46">
        <f t="shared" si="266"/>
        <v>4.2231049189814813</v>
      </c>
      <c r="Q723" s="42">
        <f t="shared" si="258"/>
        <v>4.2231049189814813</v>
      </c>
      <c r="R723" s="46">
        <f t="shared" si="264"/>
        <v>0.731424644341789</v>
      </c>
      <c r="S723" s="42">
        <f t="shared" si="259"/>
        <v>0</v>
      </c>
      <c r="T723" s="43">
        <f t="shared" si="265"/>
        <v>0.13110723157479742</v>
      </c>
      <c r="V723" s="58">
        <f t="shared" si="260"/>
        <v>1013.3333333333334</v>
      </c>
      <c r="W723" s="58">
        <f t="shared" si="261"/>
        <v>0</v>
      </c>
      <c r="Y723" s="61">
        <f t="shared" si="246"/>
        <v>11892.592592592593</v>
      </c>
      <c r="Z723" s="61">
        <f t="shared" si="247"/>
        <v>11.892592592592592</v>
      </c>
      <c r="AA723" s="61">
        <f t="shared" si="248"/>
        <v>0</v>
      </c>
      <c r="AB723" s="63">
        <f t="shared" si="249"/>
        <v>0</v>
      </c>
      <c r="AD723" s="64">
        <f t="shared" si="250"/>
        <v>0</v>
      </c>
      <c r="AE723" s="64">
        <f t="shared" si="251"/>
        <v>0.13110723157479742</v>
      </c>
      <c r="AJ723" s="36" t="str">
        <f t="shared" si="252"/>
        <v/>
      </c>
    </row>
    <row r="724" spans="2:36" ht="15.75" thickBot="1" x14ac:dyDescent="0.3">
      <c r="B724" s="15" t="s">
        <v>60</v>
      </c>
      <c r="C724" s="15">
        <v>720</v>
      </c>
      <c r="D724" s="15">
        <v>131</v>
      </c>
      <c r="E724" s="47">
        <v>16</v>
      </c>
      <c r="F724" s="37">
        <f t="shared" si="262"/>
        <v>0.76388888888888884</v>
      </c>
      <c r="G724" s="37">
        <f t="shared" si="263"/>
        <v>2.75</v>
      </c>
      <c r="I724" s="33">
        <f t="shared" si="245"/>
        <v>4.4444444444444446</v>
      </c>
      <c r="J724" s="34">
        <f t="shared" si="253"/>
        <v>1393.3333333333333</v>
      </c>
      <c r="K724" s="34">
        <f t="shared" si="254"/>
        <v>143.15</v>
      </c>
      <c r="L724" s="39">
        <f t="shared" si="255"/>
        <v>19.680000000000003</v>
      </c>
      <c r="M724" s="40">
        <f t="shared" si="256"/>
        <v>1556.1633333333332</v>
      </c>
      <c r="O724" s="45">
        <f t="shared" si="257"/>
        <v>6916.281481481481</v>
      </c>
      <c r="P724" s="46">
        <f t="shared" si="266"/>
        <v>6.916281481481481</v>
      </c>
      <c r="Q724" s="42">
        <f t="shared" si="258"/>
        <v>6.9162814814814819</v>
      </c>
      <c r="R724" s="46">
        <f t="shared" si="264"/>
        <v>0.73334583364220052</v>
      </c>
      <c r="S724" s="42">
        <f t="shared" si="259"/>
        <v>0</v>
      </c>
      <c r="T724" s="43">
        <f t="shared" si="265"/>
        <v>0.13110723157479742</v>
      </c>
      <c r="V724" s="58">
        <f t="shared" si="260"/>
        <v>1393.3333333333333</v>
      </c>
      <c r="W724" s="58">
        <f t="shared" si="261"/>
        <v>0</v>
      </c>
      <c r="Y724" s="61">
        <f t="shared" si="246"/>
        <v>18014.814814814818</v>
      </c>
      <c r="Z724" s="61">
        <f t="shared" si="247"/>
        <v>18.014814814814816</v>
      </c>
      <c r="AA724" s="61">
        <f t="shared" si="248"/>
        <v>0</v>
      </c>
      <c r="AB724" s="63">
        <f t="shared" si="249"/>
        <v>0</v>
      </c>
      <c r="AD724" s="64">
        <f t="shared" si="250"/>
        <v>0</v>
      </c>
      <c r="AE724" s="64">
        <f t="shared" si="251"/>
        <v>0.13110723157479742</v>
      </c>
      <c r="AJ724" s="36" t="str">
        <f t="shared" si="252"/>
        <v/>
      </c>
    </row>
    <row r="725" spans="2:36" ht="15.75" thickBot="1" x14ac:dyDescent="0.3">
      <c r="B725" s="15" t="s">
        <v>60</v>
      </c>
      <c r="C725" s="15">
        <v>721</v>
      </c>
      <c r="D725" s="15">
        <v>132</v>
      </c>
      <c r="E725" s="47">
        <v>18.5</v>
      </c>
      <c r="F725" s="37">
        <f t="shared" si="262"/>
        <v>0.63888888888888906</v>
      </c>
      <c r="G725" s="37">
        <f t="shared" si="263"/>
        <v>2.3000000000000007</v>
      </c>
      <c r="I725" s="33">
        <f t="shared" si="245"/>
        <v>5.1388888888888893</v>
      </c>
      <c r="J725" s="34">
        <f t="shared" si="253"/>
        <v>1165.3333333333337</v>
      </c>
      <c r="K725" s="34">
        <f t="shared" si="254"/>
        <v>143.15</v>
      </c>
      <c r="L725" s="39">
        <f t="shared" si="255"/>
        <v>26.310468750000005</v>
      </c>
      <c r="M725" s="40">
        <f t="shared" si="256"/>
        <v>1334.7938020833337</v>
      </c>
      <c r="O725" s="45">
        <f t="shared" si="257"/>
        <v>6859.3570384837985</v>
      </c>
      <c r="P725" s="46">
        <f t="shared" si="266"/>
        <v>6.8593570384837985</v>
      </c>
      <c r="Q725" s="42">
        <f t="shared" si="258"/>
        <v>6.8593570384837985</v>
      </c>
      <c r="R725" s="46">
        <f t="shared" si="264"/>
        <v>0.73525121059733489</v>
      </c>
      <c r="S725" s="42">
        <f t="shared" si="259"/>
        <v>0</v>
      </c>
      <c r="T725" s="43">
        <f t="shared" si="265"/>
        <v>0.13110723157479742</v>
      </c>
      <c r="V725" s="58">
        <f t="shared" si="260"/>
        <v>1165.3333333333337</v>
      </c>
      <c r="W725" s="58">
        <f t="shared" si="261"/>
        <v>0</v>
      </c>
      <c r="Y725" s="61">
        <f t="shared" si="246"/>
        <v>24084.259259259263</v>
      </c>
      <c r="Z725" s="61">
        <f t="shared" si="247"/>
        <v>24.084259259259262</v>
      </c>
      <c r="AA725" s="61">
        <f t="shared" si="248"/>
        <v>0</v>
      </c>
      <c r="AB725" s="63">
        <f t="shared" si="249"/>
        <v>0</v>
      </c>
      <c r="AD725" s="64">
        <f t="shared" si="250"/>
        <v>0</v>
      </c>
      <c r="AE725" s="64">
        <f t="shared" si="251"/>
        <v>0.13110723157479742</v>
      </c>
      <c r="AJ725" s="36" t="str">
        <f t="shared" si="252"/>
        <v/>
      </c>
    </row>
    <row r="726" spans="2:36" ht="15.75" thickBot="1" x14ac:dyDescent="0.3">
      <c r="B726" s="15" t="s">
        <v>60</v>
      </c>
      <c r="C726" s="15">
        <v>722</v>
      </c>
      <c r="D726" s="15">
        <v>133</v>
      </c>
      <c r="E726" s="47">
        <v>20.6</v>
      </c>
      <c r="F726" s="37">
        <f t="shared" si="262"/>
        <v>0.55555555555555558</v>
      </c>
      <c r="G726" s="37">
        <f t="shared" si="263"/>
        <v>2</v>
      </c>
      <c r="I726" s="33">
        <f t="shared" si="245"/>
        <v>5.7222222222222232</v>
      </c>
      <c r="J726" s="34">
        <f t="shared" si="253"/>
        <v>1013.3333333333334</v>
      </c>
      <c r="K726" s="34">
        <f t="shared" si="254"/>
        <v>143.15</v>
      </c>
      <c r="L726" s="39">
        <f t="shared" si="255"/>
        <v>32.622675000000008</v>
      </c>
      <c r="M726" s="40">
        <f t="shared" si="256"/>
        <v>1189.1060083333334</v>
      </c>
      <c r="O726" s="45">
        <f t="shared" si="257"/>
        <v>6804.3288254629642</v>
      </c>
      <c r="P726" s="46">
        <f t="shared" si="266"/>
        <v>6.8043288254629646</v>
      </c>
      <c r="Q726" s="42">
        <f t="shared" si="258"/>
        <v>6.8043288254629646</v>
      </c>
      <c r="R726" s="46">
        <f t="shared" si="264"/>
        <v>0.7371413019377413</v>
      </c>
      <c r="S726" s="42">
        <f t="shared" si="259"/>
        <v>0</v>
      </c>
      <c r="T726" s="43">
        <f t="shared" si="265"/>
        <v>0.13110723157479742</v>
      </c>
      <c r="V726" s="58">
        <f t="shared" si="260"/>
        <v>1013.3333333333334</v>
      </c>
      <c r="W726" s="58">
        <f t="shared" si="261"/>
        <v>0</v>
      </c>
      <c r="Y726" s="61">
        <f t="shared" si="246"/>
        <v>29862.37037037038</v>
      </c>
      <c r="Z726" s="61">
        <f t="shared" si="247"/>
        <v>29.862370370370378</v>
      </c>
      <c r="AA726" s="61">
        <f t="shared" si="248"/>
        <v>0</v>
      </c>
      <c r="AB726" s="63">
        <f t="shared" si="249"/>
        <v>0</v>
      </c>
      <c r="AD726" s="64">
        <f t="shared" si="250"/>
        <v>0</v>
      </c>
      <c r="AE726" s="64">
        <f t="shared" si="251"/>
        <v>0.13110723157479742</v>
      </c>
      <c r="AJ726" s="36" t="str">
        <f t="shared" si="252"/>
        <v/>
      </c>
    </row>
    <row r="727" spans="2:36" ht="15.75" thickBot="1" x14ac:dyDescent="0.3">
      <c r="B727" s="15" t="s">
        <v>60</v>
      </c>
      <c r="C727" s="15">
        <v>723</v>
      </c>
      <c r="D727" s="15">
        <v>134</v>
      </c>
      <c r="E727" s="47">
        <v>22.5</v>
      </c>
      <c r="F727" s="37">
        <f t="shared" si="262"/>
        <v>0.47222222222222199</v>
      </c>
      <c r="G727" s="37">
        <f t="shared" si="263"/>
        <v>1.6999999999999993</v>
      </c>
      <c r="I727" s="33">
        <f t="shared" si="245"/>
        <v>6.25</v>
      </c>
      <c r="J727" s="34">
        <f t="shared" si="253"/>
        <v>861.33333333333292</v>
      </c>
      <c r="K727" s="34">
        <f t="shared" si="254"/>
        <v>143.15</v>
      </c>
      <c r="L727" s="39">
        <f t="shared" si="255"/>
        <v>38.91796875</v>
      </c>
      <c r="M727" s="40">
        <f t="shared" si="256"/>
        <v>1043.4013020833329</v>
      </c>
      <c r="O727" s="45">
        <f t="shared" si="257"/>
        <v>6521.2581380208303</v>
      </c>
      <c r="P727" s="46">
        <f t="shared" si="266"/>
        <v>6.5212581380208299</v>
      </c>
      <c r="Q727" s="42">
        <f t="shared" si="258"/>
        <v>6.5212581380208299</v>
      </c>
      <c r="R727" s="46">
        <f t="shared" si="264"/>
        <v>0.738952762531636</v>
      </c>
      <c r="S727" s="42">
        <f t="shared" si="259"/>
        <v>0</v>
      </c>
      <c r="T727" s="43">
        <f t="shared" si="265"/>
        <v>0.13110723157479742</v>
      </c>
      <c r="V727" s="58">
        <f t="shared" si="260"/>
        <v>861.33333333333292</v>
      </c>
      <c r="W727" s="58">
        <f t="shared" si="261"/>
        <v>0</v>
      </c>
      <c r="Y727" s="61">
        <f t="shared" si="246"/>
        <v>35625</v>
      </c>
      <c r="Z727" s="61">
        <f t="shared" si="247"/>
        <v>35.625</v>
      </c>
      <c r="AA727" s="61">
        <f t="shared" si="248"/>
        <v>0</v>
      </c>
      <c r="AB727" s="63">
        <f t="shared" si="249"/>
        <v>0</v>
      </c>
      <c r="AD727" s="64">
        <f t="shared" si="250"/>
        <v>0</v>
      </c>
      <c r="AE727" s="64">
        <f t="shared" si="251"/>
        <v>0.13110723157479742</v>
      </c>
      <c r="AJ727" s="36" t="str">
        <f t="shared" si="252"/>
        <v/>
      </c>
    </row>
    <row r="728" spans="2:36" ht="15.75" thickBot="1" x14ac:dyDescent="0.3">
      <c r="B728" s="15" t="s">
        <v>60</v>
      </c>
      <c r="C728" s="15">
        <v>724</v>
      </c>
      <c r="D728" s="15">
        <v>135</v>
      </c>
      <c r="E728" s="47">
        <v>24</v>
      </c>
      <c r="F728" s="37">
        <f t="shared" si="262"/>
        <v>0.56944444444444464</v>
      </c>
      <c r="G728" s="37">
        <f t="shared" si="263"/>
        <v>2.0500000000000007</v>
      </c>
      <c r="I728" s="33">
        <f t="shared" si="245"/>
        <v>6.666666666666667</v>
      </c>
      <c r="J728" s="34">
        <f t="shared" si="253"/>
        <v>1038.666666666667</v>
      </c>
      <c r="K728" s="34">
        <f t="shared" si="254"/>
        <v>143.15</v>
      </c>
      <c r="L728" s="39">
        <f t="shared" si="255"/>
        <v>44.28</v>
      </c>
      <c r="M728" s="40">
        <f t="shared" si="256"/>
        <v>1226.096666666667</v>
      </c>
      <c r="O728" s="45">
        <f t="shared" si="257"/>
        <v>8173.9777777777808</v>
      </c>
      <c r="P728" s="46">
        <f t="shared" si="266"/>
        <v>8.1739777777777807</v>
      </c>
      <c r="Q728" s="42">
        <f t="shared" si="258"/>
        <v>8.1739777777777807</v>
      </c>
      <c r="R728" s="46">
        <f t="shared" si="264"/>
        <v>0.74122331191435209</v>
      </c>
      <c r="S728" s="42">
        <f t="shared" si="259"/>
        <v>0</v>
      </c>
      <c r="T728" s="43">
        <f t="shared" si="265"/>
        <v>0.13110723157479742</v>
      </c>
      <c r="V728" s="58">
        <f t="shared" si="260"/>
        <v>1038.666666666667</v>
      </c>
      <c r="W728" s="58">
        <f t="shared" si="261"/>
        <v>0</v>
      </c>
      <c r="Y728" s="61">
        <f t="shared" si="246"/>
        <v>40533.333333333336</v>
      </c>
      <c r="Z728" s="61">
        <f t="shared" si="247"/>
        <v>40.533333333333339</v>
      </c>
      <c r="AA728" s="61">
        <f t="shared" si="248"/>
        <v>0</v>
      </c>
      <c r="AB728" s="63">
        <f t="shared" si="249"/>
        <v>0</v>
      </c>
      <c r="AD728" s="64">
        <f t="shared" si="250"/>
        <v>0</v>
      </c>
      <c r="AE728" s="64">
        <f t="shared" si="251"/>
        <v>0.13110723157479742</v>
      </c>
      <c r="AJ728" s="36" t="str">
        <f t="shared" si="252"/>
        <v/>
      </c>
    </row>
    <row r="729" spans="2:36" ht="15.75" thickBot="1" x14ac:dyDescent="0.3">
      <c r="B729" s="15" t="s">
        <v>60</v>
      </c>
      <c r="C729" s="15">
        <v>725</v>
      </c>
      <c r="D729" s="15">
        <v>136</v>
      </c>
      <c r="E729" s="47">
        <v>26.6</v>
      </c>
      <c r="F729" s="37">
        <f t="shared" si="262"/>
        <v>0.8194444444444442</v>
      </c>
      <c r="G729" s="37">
        <f t="shared" si="263"/>
        <v>2.9499999999999993</v>
      </c>
      <c r="I729" s="33">
        <f t="shared" si="245"/>
        <v>7.3888888888888893</v>
      </c>
      <c r="J729" s="34">
        <f t="shared" si="253"/>
        <v>1494.6666666666663</v>
      </c>
      <c r="K729" s="34">
        <f t="shared" si="254"/>
        <v>143.15</v>
      </c>
      <c r="L729" s="39">
        <f t="shared" si="255"/>
        <v>54.393675000000002</v>
      </c>
      <c r="M729" s="40">
        <f t="shared" si="256"/>
        <v>1692.2103416666664</v>
      </c>
      <c r="O729" s="45">
        <f t="shared" si="257"/>
        <v>12503.554191203702</v>
      </c>
      <c r="P729" s="46">
        <f t="shared" si="266"/>
        <v>12.503554191203703</v>
      </c>
      <c r="Q729" s="42">
        <f t="shared" si="258"/>
        <v>12.503554191203703</v>
      </c>
      <c r="R729" s="46">
        <f t="shared" si="264"/>
        <v>0.74469652141190867</v>
      </c>
      <c r="S729" s="42">
        <f t="shared" si="259"/>
        <v>0</v>
      </c>
      <c r="T729" s="43">
        <f t="shared" si="265"/>
        <v>0.13110723157479742</v>
      </c>
      <c r="V729" s="58">
        <f t="shared" si="260"/>
        <v>1494.6666666666663</v>
      </c>
      <c r="W729" s="58">
        <f t="shared" si="261"/>
        <v>0</v>
      </c>
      <c r="Y729" s="61">
        <f t="shared" si="246"/>
        <v>49791.259259259263</v>
      </c>
      <c r="Z729" s="61">
        <f t="shared" si="247"/>
        <v>49.791259259259263</v>
      </c>
      <c r="AA729" s="61">
        <f t="shared" si="248"/>
        <v>0</v>
      </c>
      <c r="AB729" s="63">
        <f t="shared" si="249"/>
        <v>0</v>
      </c>
      <c r="AD729" s="64">
        <f t="shared" si="250"/>
        <v>0</v>
      </c>
      <c r="AE729" s="64">
        <f t="shared" si="251"/>
        <v>0.13110723157479742</v>
      </c>
      <c r="AJ729" s="36" t="str">
        <f t="shared" si="252"/>
        <v/>
      </c>
    </row>
    <row r="730" spans="2:36" ht="15.75" thickBot="1" x14ac:dyDescent="0.3">
      <c r="B730" s="15" t="s">
        <v>60</v>
      </c>
      <c r="C730" s="15">
        <v>726</v>
      </c>
      <c r="D730" s="15">
        <v>137</v>
      </c>
      <c r="E730" s="47">
        <v>29.9</v>
      </c>
      <c r="F730" s="37">
        <f t="shared" si="262"/>
        <v>1.1388888888888882</v>
      </c>
      <c r="G730" s="37">
        <f t="shared" si="263"/>
        <v>4.0999999999999979</v>
      </c>
      <c r="I730" s="33">
        <f t="shared" si="245"/>
        <v>8.3055555555555554</v>
      </c>
      <c r="J730" s="34">
        <f t="shared" si="253"/>
        <v>2077.3333333333321</v>
      </c>
      <c r="K730" s="34">
        <f t="shared" si="254"/>
        <v>143.15</v>
      </c>
      <c r="L730" s="39">
        <f t="shared" si="255"/>
        <v>68.727018749999985</v>
      </c>
      <c r="M730" s="40">
        <f t="shared" si="256"/>
        <v>2289.2103520833321</v>
      </c>
      <c r="O730" s="45">
        <f t="shared" si="257"/>
        <v>19013.163757581009</v>
      </c>
      <c r="P730" s="46">
        <f t="shared" si="266"/>
        <v>19.013163757581008</v>
      </c>
      <c r="Q730" s="42">
        <f t="shared" si="258"/>
        <v>19.013163757581008</v>
      </c>
      <c r="R730" s="46">
        <f t="shared" si="264"/>
        <v>0.74997795578901449</v>
      </c>
      <c r="S730" s="42">
        <f t="shared" si="259"/>
        <v>0</v>
      </c>
      <c r="T730" s="43">
        <f t="shared" si="265"/>
        <v>0.13110723157479742</v>
      </c>
      <c r="V730" s="58">
        <f t="shared" si="260"/>
        <v>2077.3333333333321</v>
      </c>
      <c r="W730" s="58">
        <f t="shared" si="261"/>
        <v>0</v>
      </c>
      <c r="Y730" s="61">
        <f t="shared" si="246"/>
        <v>62911.81481481481</v>
      </c>
      <c r="Z730" s="61">
        <f t="shared" si="247"/>
        <v>62.911814814814811</v>
      </c>
      <c r="AA730" s="61">
        <f t="shared" si="248"/>
        <v>0</v>
      </c>
      <c r="AB730" s="63">
        <f t="shared" si="249"/>
        <v>0</v>
      </c>
      <c r="AD730" s="64">
        <f t="shared" si="250"/>
        <v>0</v>
      </c>
      <c r="AE730" s="64">
        <f t="shared" si="251"/>
        <v>0.13110723157479742</v>
      </c>
      <c r="AJ730" s="36" t="str">
        <f t="shared" si="252"/>
        <v/>
      </c>
    </row>
    <row r="731" spans="2:36" ht="15.75" thickBot="1" x14ac:dyDescent="0.3">
      <c r="B731" s="15" t="s">
        <v>60</v>
      </c>
      <c r="C731" s="15">
        <v>727</v>
      </c>
      <c r="D731" s="15">
        <v>138</v>
      </c>
      <c r="E731" s="47">
        <v>34.799999999999997</v>
      </c>
      <c r="F731" s="37">
        <f t="shared" si="262"/>
        <v>1.0972222222222221</v>
      </c>
      <c r="G731" s="37">
        <f t="shared" si="263"/>
        <v>3.9499999999999993</v>
      </c>
      <c r="I731" s="33">
        <f t="shared" si="245"/>
        <v>9.6666666666666661</v>
      </c>
      <c r="J731" s="34">
        <f t="shared" si="253"/>
        <v>2001.333333333333</v>
      </c>
      <c r="K731" s="34">
        <f t="shared" si="254"/>
        <v>143.15</v>
      </c>
      <c r="L731" s="39">
        <f t="shared" si="255"/>
        <v>93.09869999999998</v>
      </c>
      <c r="M731" s="40">
        <f t="shared" si="256"/>
        <v>2237.5820333333331</v>
      </c>
      <c r="O731" s="45">
        <f t="shared" si="257"/>
        <v>21629.959655555551</v>
      </c>
      <c r="P731" s="46">
        <f t="shared" si="266"/>
        <v>21.629959655555552</v>
      </c>
      <c r="Q731" s="42">
        <f t="shared" si="258"/>
        <v>21.629959655555552</v>
      </c>
      <c r="R731" s="46">
        <f t="shared" si="264"/>
        <v>0.75598627791555773</v>
      </c>
      <c r="S731" s="42">
        <f t="shared" si="259"/>
        <v>0</v>
      </c>
      <c r="T731" s="43">
        <f t="shared" si="265"/>
        <v>0.13110723157479742</v>
      </c>
      <c r="V731" s="58">
        <f t="shared" si="260"/>
        <v>2001.333333333333</v>
      </c>
      <c r="W731" s="58">
        <f t="shared" si="261"/>
        <v>0</v>
      </c>
      <c r="Y731" s="61">
        <f t="shared" si="246"/>
        <v>85221.333333333314</v>
      </c>
      <c r="Z731" s="61">
        <f t="shared" si="247"/>
        <v>85.22133333333332</v>
      </c>
      <c r="AA731" s="61">
        <f t="shared" si="248"/>
        <v>0</v>
      </c>
      <c r="AB731" s="63">
        <f t="shared" si="249"/>
        <v>0</v>
      </c>
      <c r="AD731" s="64">
        <f t="shared" si="250"/>
        <v>0</v>
      </c>
      <c r="AE731" s="64">
        <f t="shared" si="251"/>
        <v>0.13110723157479742</v>
      </c>
      <c r="AJ731" s="36" t="str">
        <f t="shared" si="252"/>
        <v/>
      </c>
    </row>
    <row r="732" spans="2:36" ht="15.75" thickBot="1" x14ac:dyDescent="0.3">
      <c r="B732" s="15" t="s">
        <v>60</v>
      </c>
      <c r="C732" s="15">
        <v>728</v>
      </c>
      <c r="D732" s="15">
        <v>139</v>
      </c>
      <c r="E732" s="47">
        <v>37.799999999999997</v>
      </c>
      <c r="F732" s="37">
        <f t="shared" si="262"/>
        <v>0.75000000000000078</v>
      </c>
      <c r="G732" s="37">
        <f t="shared" si="263"/>
        <v>2.7000000000000028</v>
      </c>
      <c r="I732" s="33">
        <f t="shared" si="245"/>
        <v>10.5</v>
      </c>
      <c r="J732" s="34">
        <f t="shared" si="253"/>
        <v>1368.0000000000014</v>
      </c>
      <c r="K732" s="34">
        <f t="shared" si="254"/>
        <v>143.15</v>
      </c>
      <c r="L732" s="39">
        <f t="shared" si="255"/>
        <v>109.84207499999999</v>
      </c>
      <c r="M732" s="40">
        <f t="shared" si="256"/>
        <v>1620.9920750000015</v>
      </c>
      <c r="O732" s="45">
        <f t="shared" si="257"/>
        <v>17020.416787500017</v>
      </c>
      <c r="P732" s="46">
        <f t="shared" si="266"/>
        <v>17.020416787500018</v>
      </c>
      <c r="Q732" s="42">
        <f t="shared" si="258"/>
        <v>17.020416787500018</v>
      </c>
      <c r="R732" s="46">
        <f t="shared" si="264"/>
        <v>0.76071417146764109</v>
      </c>
      <c r="S732" s="42">
        <f t="shared" si="259"/>
        <v>0</v>
      </c>
      <c r="T732" s="43">
        <f t="shared" si="265"/>
        <v>0.13110723157479742</v>
      </c>
      <c r="V732" s="58">
        <f t="shared" si="260"/>
        <v>1368.0000000000014</v>
      </c>
      <c r="W732" s="58">
        <f t="shared" si="261"/>
        <v>0</v>
      </c>
      <c r="Y732" s="61">
        <f t="shared" si="246"/>
        <v>100548</v>
      </c>
      <c r="Z732" s="61">
        <f t="shared" si="247"/>
        <v>100.548</v>
      </c>
      <c r="AA732" s="61">
        <f t="shared" si="248"/>
        <v>0</v>
      </c>
      <c r="AB732" s="63">
        <f t="shared" si="249"/>
        <v>0</v>
      </c>
      <c r="AD732" s="64">
        <f t="shared" si="250"/>
        <v>0</v>
      </c>
      <c r="AE732" s="64">
        <f t="shared" si="251"/>
        <v>0.13110723157479742</v>
      </c>
      <c r="AJ732" s="36" t="str">
        <f t="shared" si="252"/>
        <v/>
      </c>
    </row>
    <row r="733" spans="2:36" ht="15.75" thickBot="1" x14ac:dyDescent="0.3">
      <c r="B733" s="15" t="s">
        <v>60</v>
      </c>
      <c r="C733" s="15">
        <v>729</v>
      </c>
      <c r="D733" s="15">
        <v>140</v>
      </c>
      <c r="E733" s="47">
        <v>40.200000000000003</v>
      </c>
      <c r="F733" s="37">
        <f t="shared" si="262"/>
        <v>0.52777777777777835</v>
      </c>
      <c r="G733" s="37">
        <f t="shared" si="263"/>
        <v>1.9000000000000021</v>
      </c>
      <c r="I733" s="33">
        <f t="shared" si="245"/>
        <v>11.166666666666668</v>
      </c>
      <c r="J733" s="34">
        <f t="shared" si="253"/>
        <v>962.66666666666765</v>
      </c>
      <c r="K733" s="34">
        <f t="shared" si="254"/>
        <v>143.15</v>
      </c>
      <c r="L733" s="39">
        <f t="shared" si="255"/>
        <v>124.23307500000003</v>
      </c>
      <c r="M733" s="40">
        <f t="shared" si="256"/>
        <v>1230.0497416666676</v>
      </c>
      <c r="O733" s="45">
        <f t="shared" si="257"/>
        <v>13735.555448611123</v>
      </c>
      <c r="P733" s="46">
        <f t="shared" si="266"/>
        <v>13.735555448611123</v>
      </c>
      <c r="Q733" s="42">
        <f t="shared" si="258"/>
        <v>13.735555448611125</v>
      </c>
      <c r="R733" s="46">
        <f t="shared" si="264"/>
        <v>0.76452960353669974</v>
      </c>
      <c r="S733" s="42">
        <f t="shared" si="259"/>
        <v>0</v>
      </c>
      <c r="T733" s="43">
        <f t="shared" si="265"/>
        <v>0.13110723157479742</v>
      </c>
      <c r="V733" s="58">
        <f t="shared" si="260"/>
        <v>962.66666666666765</v>
      </c>
      <c r="W733" s="58">
        <f t="shared" si="261"/>
        <v>0</v>
      </c>
      <c r="Y733" s="61">
        <f t="shared" si="246"/>
        <v>113721.33333333336</v>
      </c>
      <c r="Z733" s="61">
        <f t="shared" si="247"/>
        <v>113.72133333333336</v>
      </c>
      <c r="AA733" s="61">
        <f t="shared" si="248"/>
        <v>0</v>
      </c>
      <c r="AB733" s="63">
        <f t="shared" si="249"/>
        <v>0</v>
      </c>
      <c r="AD733" s="64">
        <f t="shared" si="250"/>
        <v>0</v>
      </c>
      <c r="AE733" s="64">
        <f t="shared" si="251"/>
        <v>0.13110723157479742</v>
      </c>
      <c r="AJ733" s="36" t="str">
        <f t="shared" si="252"/>
        <v/>
      </c>
    </row>
    <row r="734" spans="2:36" ht="15.75" thickBot="1" x14ac:dyDescent="0.3">
      <c r="B734" s="15" t="s">
        <v>60</v>
      </c>
      <c r="C734" s="15">
        <v>730</v>
      </c>
      <c r="D734" s="15">
        <v>141</v>
      </c>
      <c r="E734" s="47">
        <v>41.6</v>
      </c>
      <c r="F734" s="37">
        <f t="shared" si="262"/>
        <v>0.23611111111111052</v>
      </c>
      <c r="G734" s="37">
        <f t="shared" si="263"/>
        <v>0.84999999999999787</v>
      </c>
      <c r="I734" s="33">
        <f t="shared" si="245"/>
        <v>11.555555555555557</v>
      </c>
      <c r="J734" s="34">
        <f t="shared" si="253"/>
        <v>430.66666666666561</v>
      </c>
      <c r="K734" s="34">
        <f t="shared" si="254"/>
        <v>143.15</v>
      </c>
      <c r="L734" s="39">
        <f t="shared" si="255"/>
        <v>133.03680000000003</v>
      </c>
      <c r="M734" s="40">
        <f t="shared" si="256"/>
        <v>706.85346666666567</v>
      </c>
      <c r="O734" s="45">
        <f t="shared" si="257"/>
        <v>8168.0845037036934</v>
      </c>
      <c r="P734" s="46">
        <f t="shared" si="266"/>
        <v>8.1680845037036942</v>
      </c>
      <c r="Q734" s="42">
        <f t="shared" si="258"/>
        <v>8.1680845037036924</v>
      </c>
      <c r="R734" s="46">
        <f t="shared" si="264"/>
        <v>0.76679851589883963</v>
      </c>
      <c r="S734" s="42">
        <f t="shared" si="259"/>
        <v>0</v>
      </c>
      <c r="T734" s="43">
        <f t="shared" si="265"/>
        <v>0.13110723157479742</v>
      </c>
      <c r="V734" s="58">
        <f t="shared" si="260"/>
        <v>430.66666666666561</v>
      </c>
      <c r="W734" s="58">
        <f t="shared" si="261"/>
        <v>0</v>
      </c>
      <c r="Y734" s="61">
        <f t="shared" si="246"/>
        <v>121780.14814814818</v>
      </c>
      <c r="Z734" s="61">
        <f t="shared" si="247"/>
        <v>121.78014814814817</v>
      </c>
      <c r="AA734" s="61">
        <f t="shared" si="248"/>
        <v>0</v>
      </c>
      <c r="AB734" s="63">
        <f t="shared" si="249"/>
        <v>0</v>
      </c>
      <c r="AD734" s="64">
        <f t="shared" si="250"/>
        <v>0</v>
      </c>
      <c r="AE734" s="64">
        <f t="shared" si="251"/>
        <v>0.13110723157479742</v>
      </c>
      <c r="AJ734" s="36" t="str">
        <f t="shared" si="252"/>
        <v/>
      </c>
    </row>
    <row r="735" spans="2:36" ht="15.75" thickBot="1" x14ac:dyDescent="0.3">
      <c r="B735" s="15" t="s">
        <v>60</v>
      </c>
      <c r="C735" s="15">
        <v>731</v>
      </c>
      <c r="D735" s="15">
        <v>142</v>
      </c>
      <c r="E735" s="47">
        <v>41.9</v>
      </c>
      <c r="F735" s="37">
        <f t="shared" si="262"/>
        <v>5.5555555555555358E-2</v>
      </c>
      <c r="G735" s="37">
        <f t="shared" si="263"/>
        <v>0.19999999999999929</v>
      </c>
      <c r="I735" s="33">
        <f t="shared" si="245"/>
        <v>11.638888888888889</v>
      </c>
      <c r="J735" s="34">
        <f t="shared" si="253"/>
        <v>101.33333333333297</v>
      </c>
      <c r="K735" s="34">
        <f t="shared" si="254"/>
        <v>143.15</v>
      </c>
      <c r="L735" s="39">
        <f t="shared" si="255"/>
        <v>134.96251875000002</v>
      </c>
      <c r="M735" s="40">
        <f t="shared" si="256"/>
        <v>379.44585208333302</v>
      </c>
      <c r="O735" s="45">
        <f t="shared" si="257"/>
        <v>4416.3281117476818</v>
      </c>
      <c r="P735" s="46">
        <f t="shared" si="266"/>
        <v>4.4163281117476814</v>
      </c>
      <c r="Q735" s="42">
        <f t="shared" si="258"/>
        <v>4.4163281117476805</v>
      </c>
      <c r="R735" s="46">
        <f t="shared" si="264"/>
        <v>0.76802527370765838</v>
      </c>
      <c r="S735" s="42">
        <f t="shared" si="259"/>
        <v>0</v>
      </c>
      <c r="T735" s="43">
        <f t="shared" si="265"/>
        <v>0.13110723157479742</v>
      </c>
      <c r="V735" s="58">
        <f t="shared" si="260"/>
        <v>101.33333333333297</v>
      </c>
      <c r="W735" s="58">
        <f t="shared" si="261"/>
        <v>0</v>
      </c>
      <c r="Y735" s="61">
        <f t="shared" si="246"/>
        <v>123542.92592592593</v>
      </c>
      <c r="Z735" s="61">
        <f t="shared" si="247"/>
        <v>123.54292592592593</v>
      </c>
      <c r="AA735" s="61">
        <f t="shared" si="248"/>
        <v>0</v>
      </c>
      <c r="AB735" s="63">
        <f t="shared" si="249"/>
        <v>0</v>
      </c>
      <c r="AD735" s="64">
        <f t="shared" si="250"/>
        <v>0</v>
      </c>
      <c r="AE735" s="64">
        <f t="shared" si="251"/>
        <v>0.13110723157479742</v>
      </c>
      <c r="AJ735" s="36" t="str">
        <f t="shared" si="252"/>
        <v/>
      </c>
    </row>
    <row r="736" spans="2:36" ht="15.75" thickBot="1" x14ac:dyDescent="0.3">
      <c r="B736" s="15" t="s">
        <v>60</v>
      </c>
      <c r="C736" s="15">
        <v>732</v>
      </c>
      <c r="D736" s="15">
        <v>143</v>
      </c>
      <c r="E736" s="47">
        <v>42</v>
      </c>
      <c r="F736" s="37">
        <f t="shared" si="262"/>
        <v>4.1666666666667261E-2</v>
      </c>
      <c r="G736" s="37">
        <f t="shared" si="263"/>
        <v>0.15000000000000213</v>
      </c>
      <c r="I736" s="33">
        <f t="shared" si="245"/>
        <v>11.666666666666668</v>
      </c>
      <c r="J736" s="34">
        <f t="shared" si="253"/>
        <v>76.00000000000108</v>
      </c>
      <c r="K736" s="34">
        <f t="shared" si="254"/>
        <v>143.15</v>
      </c>
      <c r="L736" s="39">
        <f t="shared" si="255"/>
        <v>135.60750000000002</v>
      </c>
      <c r="M736" s="40">
        <f t="shared" si="256"/>
        <v>354.75750000000113</v>
      </c>
      <c r="O736" s="45">
        <f t="shared" si="257"/>
        <v>4138.8375000000133</v>
      </c>
      <c r="P736" s="46">
        <f t="shared" si="266"/>
        <v>4.1388375000000135</v>
      </c>
      <c r="Q736" s="42">
        <f t="shared" si="258"/>
        <v>4.1388375000000135</v>
      </c>
      <c r="R736" s="46">
        <f t="shared" si="264"/>
        <v>0.76917495079099174</v>
      </c>
      <c r="S736" s="42">
        <f t="shared" si="259"/>
        <v>0</v>
      </c>
      <c r="T736" s="43">
        <f t="shared" si="265"/>
        <v>0.13110723157479742</v>
      </c>
      <c r="V736" s="58">
        <f t="shared" si="260"/>
        <v>76.00000000000108</v>
      </c>
      <c r="W736" s="58">
        <f t="shared" si="261"/>
        <v>0</v>
      </c>
      <c r="Y736" s="61">
        <f t="shared" si="246"/>
        <v>124133.33333333336</v>
      </c>
      <c r="Z736" s="61">
        <f t="shared" si="247"/>
        <v>124.13333333333335</v>
      </c>
      <c r="AA736" s="61">
        <f t="shared" si="248"/>
        <v>0</v>
      </c>
      <c r="AB736" s="63">
        <f t="shared" si="249"/>
        <v>0</v>
      </c>
      <c r="AD736" s="64">
        <f t="shared" si="250"/>
        <v>0</v>
      </c>
      <c r="AE736" s="64">
        <f t="shared" si="251"/>
        <v>0.13110723157479742</v>
      </c>
      <c r="AJ736" s="36" t="str">
        <f t="shared" si="252"/>
        <v/>
      </c>
    </row>
    <row r="737" spans="2:36" ht="15.75" thickBot="1" x14ac:dyDescent="0.3">
      <c r="B737" s="15" t="s">
        <v>60</v>
      </c>
      <c r="C737" s="15">
        <v>733</v>
      </c>
      <c r="D737" s="15">
        <v>144</v>
      </c>
      <c r="E737" s="47">
        <v>42.2</v>
      </c>
      <c r="F737" s="37">
        <f t="shared" si="262"/>
        <v>5.5555555555555358E-2</v>
      </c>
      <c r="G737" s="37">
        <f t="shared" si="263"/>
        <v>0.19999999999999929</v>
      </c>
      <c r="I737" s="33">
        <f t="shared" si="245"/>
        <v>11.722222222222223</v>
      </c>
      <c r="J737" s="34">
        <f t="shared" si="253"/>
        <v>101.33333333333297</v>
      </c>
      <c r="K737" s="34">
        <f t="shared" si="254"/>
        <v>143.15</v>
      </c>
      <c r="L737" s="39">
        <f t="shared" si="255"/>
        <v>136.902075</v>
      </c>
      <c r="M737" s="40">
        <f t="shared" si="256"/>
        <v>381.38540833333298</v>
      </c>
      <c r="O737" s="45">
        <f t="shared" si="257"/>
        <v>4470.6845087962929</v>
      </c>
      <c r="P737" s="46">
        <f t="shared" si="266"/>
        <v>4.4706845087962925</v>
      </c>
      <c r="Q737" s="42">
        <f t="shared" si="258"/>
        <v>4.4706845087962925</v>
      </c>
      <c r="R737" s="46">
        <f t="shared" si="264"/>
        <v>0.77041680759899067</v>
      </c>
      <c r="S737" s="42">
        <f t="shared" si="259"/>
        <v>0</v>
      </c>
      <c r="T737" s="43">
        <f t="shared" si="265"/>
        <v>0.13110723157479742</v>
      </c>
      <c r="V737" s="58">
        <f t="shared" si="260"/>
        <v>101.33333333333297</v>
      </c>
      <c r="W737" s="58">
        <f t="shared" si="261"/>
        <v>0</v>
      </c>
      <c r="Y737" s="61">
        <f t="shared" si="246"/>
        <v>125318.37037037038</v>
      </c>
      <c r="Z737" s="61">
        <f t="shared" si="247"/>
        <v>125.31837037037037</v>
      </c>
      <c r="AA737" s="61">
        <f t="shared" si="248"/>
        <v>0</v>
      </c>
      <c r="AB737" s="63">
        <f t="shared" si="249"/>
        <v>0</v>
      </c>
      <c r="AD737" s="64">
        <f t="shared" si="250"/>
        <v>0</v>
      </c>
      <c r="AE737" s="64">
        <f t="shared" si="251"/>
        <v>0.13110723157479742</v>
      </c>
      <c r="AJ737" s="36" t="str">
        <f t="shared" si="252"/>
        <v/>
      </c>
    </row>
    <row r="738" spans="2:36" ht="15.75" thickBot="1" x14ac:dyDescent="0.3">
      <c r="B738" s="15" t="s">
        <v>60</v>
      </c>
      <c r="C738" s="15">
        <v>734</v>
      </c>
      <c r="D738" s="15">
        <v>145</v>
      </c>
      <c r="E738" s="47">
        <v>42.4</v>
      </c>
      <c r="F738" s="37">
        <f t="shared" si="262"/>
        <v>6.9444444444444448E-2</v>
      </c>
      <c r="G738" s="37">
        <f t="shared" si="263"/>
        <v>0.25</v>
      </c>
      <c r="I738" s="33">
        <f t="shared" si="245"/>
        <v>11.777777777777779</v>
      </c>
      <c r="J738" s="34">
        <f t="shared" si="253"/>
        <v>126.66666666666667</v>
      </c>
      <c r="K738" s="34">
        <f t="shared" si="254"/>
        <v>143.15</v>
      </c>
      <c r="L738" s="39">
        <f t="shared" si="255"/>
        <v>138.20280000000002</v>
      </c>
      <c r="M738" s="40">
        <f t="shared" si="256"/>
        <v>408.01946666666669</v>
      </c>
      <c r="O738" s="45">
        <f t="shared" si="257"/>
        <v>4805.562607407408</v>
      </c>
      <c r="P738" s="46">
        <f t="shared" si="266"/>
        <v>4.805562607407408</v>
      </c>
      <c r="Q738" s="42">
        <f t="shared" si="258"/>
        <v>4.805562607407408</v>
      </c>
      <c r="R738" s="46">
        <f t="shared" si="264"/>
        <v>0.77175168610104827</v>
      </c>
      <c r="S738" s="42">
        <f t="shared" si="259"/>
        <v>0</v>
      </c>
      <c r="T738" s="43">
        <f t="shared" si="265"/>
        <v>0.13110723157479742</v>
      </c>
      <c r="V738" s="58">
        <f t="shared" si="260"/>
        <v>126.66666666666667</v>
      </c>
      <c r="W738" s="58">
        <f t="shared" si="261"/>
        <v>0</v>
      </c>
      <c r="Y738" s="61">
        <f t="shared" si="246"/>
        <v>126509.03703703707</v>
      </c>
      <c r="Z738" s="61">
        <f t="shared" si="247"/>
        <v>126.50903703703706</v>
      </c>
      <c r="AA738" s="61">
        <f t="shared" si="248"/>
        <v>0</v>
      </c>
      <c r="AB738" s="63">
        <f t="shared" si="249"/>
        <v>0</v>
      </c>
      <c r="AD738" s="64">
        <f t="shared" si="250"/>
        <v>0</v>
      </c>
      <c r="AE738" s="64">
        <f t="shared" si="251"/>
        <v>0.13110723157479742</v>
      </c>
      <c r="AJ738" s="36" t="str">
        <f t="shared" si="252"/>
        <v/>
      </c>
    </row>
    <row r="739" spans="2:36" ht="15.75" thickBot="1" x14ac:dyDescent="0.3">
      <c r="B739" s="15" t="s">
        <v>60</v>
      </c>
      <c r="C739" s="15">
        <v>735</v>
      </c>
      <c r="D739" s="15">
        <v>146</v>
      </c>
      <c r="E739" s="47">
        <v>42.7</v>
      </c>
      <c r="F739" s="37">
        <f t="shared" si="262"/>
        <v>9.7222222222222612E-2</v>
      </c>
      <c r="G739" s="37">
        <f t="shared" si="263"/>
        <v>0.35000000000000142</v>
      </c>
      <c r="I739" s="33">
        <f t="shared" si="245"/>
        <v>11.861111111111112</v>
      </c>
      <c r="J739" s="34">
        <f t="shared" si="253"/>
        <v>177.33333333333405</v>
      </c>
      <c r="K739" s="34">
        <f t="shared" si="254"/>
        <v>143.15</v>
      </c>
      <c r="L739" s="39">
        <f t="shared" si="255"/>
        <v>140.16541875000004</v>
      </c>
      <c r="M739" s="40">
        <f t="shared" si="256"/>
        <v>460.6487520833341</v>
      </c>
      <c r="O739" s="45">
        <f t="shared" si="257"/>
        <v>5463.8060316551027</v>
      </c>
      <c r="P739" s="46">
        <f t="shared" si="266"/>
        <v>5.4638060316551025</v>
      </c>
      <c r="Q739" s="42">
        <f t="shared" si="258"/>
        <v>5.4638060316551025</v>
      </c>
      <c r="R739" s="46">
        <f t="shared" si="264"/>
        <v>0.77326940999873028</v>
      </c>
      <c r="S739" s="42">
        <f t="shared" si="259"/>
        <v>0</v>
      </c>
      <c r="T739" s="43">
        <f t="shared" si="265"/>
        <v>0.13110723157479742</v>
      </c>
      <c r="V739" s="58">
        <f t="shared" si="260"/>
        <v>177.33333333333405</v>
      </c>
      <c r="W739" s="58">
        <f t="shared" si="261"/>
        <v>0</v>
      </c>
      <c r="Y739" s="61">
        <f t="shared" si="246"/>
        <v>128305.59259259263</v>
      </c>
      <c r="Z739" s="61">
        <f t="shared" si="247"/>
        <v>128.30559259259263</v>
      </c>
      <c r="AA739" s="61">
        <f t="shared" si="248"/>
        <v>0</v>
      </c>
      <c r="AB739" s="63">
        <f t="shared" si="249"/>
        <v>0</v>
      </c>
      <c r="AD739" s="64">
        <f t="shared" si="250"/>
        <v>0</v>
      </c>
      <c r="AE739" s="64">
        <f t="shared" si="251"/>
        <v>0.13110723157479742</v>
      </c>
      <c r="AJ739" s="36" t="str">
        <f t="shared" si="252"/>
        <v/>
      </c>
    </row>
    <row r="740" spans="2:36" ht="15.75" thickBot="1" x14ac:dyDescent="0.3">
      <c r="B740" s="15" t="s">
        <v>60</v>
      </c>
      <c r="C740" s="15">
        <v>736</v>
      </c>
      <c r="D740" s="15">
        <v>147</v>
      </c>
      <c r="E740" s="47">
        <v>43.1</v>
      </c>
      <c r="F740" s="37">
        <f t="shared" si="262"/>
        <v>0.1388888888888889</v>
      </c>
      <c r="G740" s="37">
        <f t="shared" si="263"/>
        <v>0.5</v>
      </c>
      <c r="I740" s="33">
        <f t="shared" si="245"/>
        <v>11.972222222222223</v>
      </c>
      <c r="J740" s="34">
        <f t="shared" si="253"/>
        <v>253.33333333333334</v>
      </c>
      <c r="K740" s="34">
        <f t="shared" si="254"/>
        <v>143.15</v>
      </c>
      <c r="L740" s="39">
        <f t="shared" si="255"/>
        <v>142.80376875000002</v>
      </c>
      <c r="M740" s="40">
        <f t="shared" si="256"/>
        <v>539.28710208333337</v>
      </c>
      <c r="O740" s="45">
        <f t="shared" si="257"/>
        <v>6456.465027719908</v>
      </c>
      <c r="P740" s="46">
        <f t="shared" si="266"/>
        <v>6.4564650277199078</v>
      </c>
      <c r="Q740" s="42">
        <f t="shared" si="258"/>
        <v>6.4564650277199078</v>
      </c>
      <c r="R740" s="46">
        <f t="shared" si="264"/>
        <v>0.77506287250643024</v>
      </c>
      <c r="S740" s="42">
        <f t="shared" si="259"/>
        <v>0</v>
      </c>
      <c r="T740" s="43">
        <f t="shared" si="265"/>
        <v>0.13110723157479742</v>
      </c>
      <c r="V740" s="58">
        <f t="shared" si="260"/>
        <v>253.33333333333334</v>
      </c>
      <c r="W740" s="58">
        <f t="shared" si="261"/>
        <v>0</v>
      </c>
      <c r="Y740" s="61">
        <f t="shared" si="246"/>
        <v>130720.70370370372</v>
      </c>
      <c r="Z740" s="61">
        <f t="shared" si="247"/>
        <v>130.72070370370372</v>
      </c>
      <c r="AA740" s="61">
        <f t="shared" si="248"/>
        <v>0</v>
      </c>
      <c r="AB740" s="63">
        <f t="shared" si="249"/>
        <v>0</v>
      </c>
      <c r="AD740" s="64">
        <f t="shared" si="250"/>
        <v>0</v>
      </c>
      <c r="AE740" s="64">
        <f t="shared" si="251"/>
        <v>0.13110723157479742</v>
      </c>
      <c r="AJ740" s="36" t="str">
        <f t="shared" si="252"/>
        <v/>
      </c>
    </row>
    <row r="741" spans="2:36" ht="15.75" thickBot="1" x14ac:dyDescent="0.3">
      <c r="B741" s="15" t="s">
        <v>60</v>
      </c>
      <c r="C741" s="15">
        <v>737</v>
      </c>
      <c r="D741" s="15">
        <v>148</v>
      </c>
      <c r="E741" s="47">
        <v>43.7</v>
      </c>
      <c r="F741" s="37">
        <f t="shared" si="262"/>
        <v>0.12499999999999981</v>
      </c>
      <c r="G741" s="37">
        <f t="shared" si="263"/>
        <v>0.44999999999999929</v>
      </c>
      <c r="I741" s="33">
        <f t="shared" si="245"/>
        <v>12.138888888888891</v>
      </c>
      <c r="J741" s="34">
        <f t="shared" si="253"/>
        <v>227.99999999999966</v>
      </c>
      <c r="K741" s="34">
        <f t="shared" si="254"/>
        <v>143.15</v>
      </c>
      <c r="L741" s="39">
        <f t="shared" si="255"/>
        <v>146.80741875000007</v>
      </c>
      <c r="M741" s="40">
        <f t="shared" si="256"/>
        <v>517.95741874999976</v>
      </c>
      <c r="O741" s="45">
        <f t="shared" si="257"/>
        <v>6287.4275553819425</v>
      </c>
      <c r="P741" s="46">
        <f t="shared" si="266"/>
        <v>6.2874275553819423</v>
      </c>
      <c r="Q741" s="42">
        <f t="shared" si="258"/>
        <v>6.2874275553819423</v>
      </c>
      <c r="R741" s="46">
        <f t="shared" si="264"/>
        <v>0.776809380160703</v>
      </c>
      <c r="S741" s="42">
        <f t="shared" si="259"/>
        <v>0</v>
      </c>
      <c r="T741" s="43">
        <f t="shared" si="265"/>
        <v>0.13110723157479742</v>
      </c>
      <c r="V741" s="58">
        <f t="shared" si="260"/>
        <v>227.99999999999966</v>
      </c>
      <c r="W741" s="58">
        <f t="shared" si="261"/>
        <v>0</v>
      </c>
      <c r="Y741" s="61">
        <f t="shared" si="246"/>
        <v>134385.59259259264</v>
      </c>
      <c r="Z741" s="61">
        <f t="shared" si="247"/>
        <v>134.38559259259264</v>
      </c>
      <c r="AA741" s="61">
        <f t="shared" si="248"/>
        <v>0</v>
      </c>
      <c r="AB741" s="63">
        <f t="shared" si="249"/>
        <v>0</v>
      </c>
      <c r="AD741" s="64">
        <f t="shared" si="250"/>
        <v>0</v>
      </c>
      <c r="AE741" s="64">
        <f t="shared" si="251"/>
        <v>0.13110723157479742</v>
      </c>
      <c r="AJ741" s="36" t="str">
        <f t="shared" si="252"/>
        <v/>
      </c>
    </row>
    <row r="742" spans="2:36" ht="15.75" thickBot="1" x14ac:dyDescent="0.3">
      <c r="B742" s="15" t="s">
        <v>60</v>
      </c>
      <c r="C742" s="15">
        <v>738</v>
      </c>
      <c r="D742" s="15">
        <v>149</v>
      </c>
      <c r="E742" s="47">
        <v>44</v>
      </c>
      <c r="F742" s="37">
        <f t="shared" si="262"/>
        <v>5.5555555555555358E-2</v>
      </c>
      <c r="G742" s="37">
        <f t="shared" si="263"/>
        <v>0.19999999999999929</v>
      </c>
      <c r="I742" s="33">
        <f t="shared" si="245"/>
        <v>12.222222222222223</v>
      </c>
      <c r="J742" s="34">
        <f t="shared" si="253"/>
        <v>101.33333333333297</v>
      </c>
      <c r="K742" s="34">
        <f t="shared" si="254"/>
        <v>143.15</v>
      </c>
      <c r="L742" s="39">
        <f t="shared" si="255"/>
        <v>148.83000000000001</v>
      </c>
      <c r="M742" s="40">
        <f t="shared" si="256"/>
        <v>393.31333333333299</v>
      </c>
      <c r="O742" s="45">
        <f t="shared" si="257"/>
        <v>4807.1629629629588</v>
      </c>
      <c r="P742" s="46">
        <f t="shared" si="266"/>
        <v>4.8071629629629591</v>
      </c>
      <c r="Q742" s="42">
        <f t="shared" si="258"/>
        <v>4.8071629629629591</v>
      </c>
      <c r="R742" s="46">
        <f t="shared" si="264"/>
        <v>0.77814470320597051</v>
      </c>
      <c r="S742" s="42">
        <f t="shared" si="259"/>
        <v>0</v>
      </c>
      <c r="T742" s="43">
        <f t="shared" si="265"/>
        <v>0.13110723157479742</v>
      </c>
      <c r="V742" s="58">
        <f t="shared" si="260"/>
        <v>101.33333333333297</v>
      </c>
      <c r="W742" s="58">
        <f t="shared" si="261"/>
        <v>0</v>
      </c>
      <c r="Y742" s="61">
        <f t="shared" si="246"/>
        <v>136237.03703703705</v>
      </c>
      <c r="Z742" s="61">
        <f t="shared" si="247"/>
        <v>136.23703703703706</v>
      </c>
      <c r="AA742" s="61">
        <f t="shared" si="248"/>
        <v>0</v>
      </c>
      <c r="AB742" s="63">
        <f t="shared" si="249"/>
        <v>0</v>
      </c>
      <c r="AD742" s="64">
        <f t="shared" si="250"/>
        <v>0</v>
      </c>
      <c r="AE742" s="64">
        <f t="shared" si="251"/>
        <v>0.13110723157479742</v>
      </c>
      <c r="AJ742" s="36" t="str">
        <f t="shared" si="252"/>
        <v/>
      </c>
    </row>
    <row r="743" spans="2:36" ht="15.75" thickBot="1" x14ac:dyDescent="0.3">
      <c r="B743" s="15" t="s">
        <v>60</v>
      </c>
      <c r="C743" s="15">
        <v>739</v>
      </c>
      <c r="D743" s="15">
        <v>150</v>
      </c>
      <c r="E743" s="47">
        <v>44.1</v>
      </c>
      <c r="F743" s="37">
        <f t="shared" si="262"/>
        <v>0.18055555555555516</v>
      </c>
      <c r="G743" s="37">
        <f t="shared" si="263"/>
        <v>0.64999999999999858</v>
      </c>
      <c r="I743" s="33">
        <f t="shared" si="245"/>
        <v>12.250000000000002</v>
      </c>
      <c r="J743" s="34">
        <f t="shared" si="253"/>
        <v>329.33333333333263</v>
      </c>
      <c r="K743" s="34">
        <f t="shared" si="254"/>
        <v>143.15</v>
      </c>
      <c r="L743" s="39">
        <f t="shared" si="255"/>
        <v>149.50726875000004</v>
      </c>
      <c r="M743" s="40">
        <f t="shared" si="256"/>
        <v>621.99060208333276</v>
      </c>
      <c r="O743" s="45">
        <f t="shared" si="257"/>
        <v>7619.3848755208273</v>
      </c>
      <c r="P743" s="46">
        <f t="shared" si="266"/>
        <v>7.6193848755208275</v>
      </c>
      <c r="Q743" s="42">
        <f t="shared" si="258"/>
        <v>7.6193848755208275</v>
      </c>
      <c r="R743" s="46">
        <f t="shared" si="264"/>
        <v>0.78026119900472635</v>
      </c>
      <c r="S743" s="42">
        <f t="shared" si="259"/>
        <v>0</v>
      </c>
      <c r="T743" s="43">
        <f t="shared" si="265"/>
        <v>0.13110723157479742</v>
      </c>
      <c r="V743" s="58">
        <f t="shared" si="260"/>
        <v>329.33333333333263</v>
      </c>
      <c r="W743" s="58">
        <f t="shared" si="261"/>
        <v>0</v>
      </c>
      <c r="Y743" s="61">
        <f t="shared" si="246"/>
        <v>136857.00000000006</v>
      </c>
      <c r="Z743" s="61">
        <f t="shared" si="247"/>
        <v>136.85700000000006</v>
      </c>
      <c r="AA743" s="61">
        <f t="shared" si="248"/>
        <v>0</v>
      </c>
      <c r="AB743" s="63">
        <f t="shared" si="249"/>
        <v>0</v>
      </c>
      <c r="AD743" s="64">
        <f t="shared" si="250"/>
        <v>0</v>
      </c>
      <c r="AE743" s="64">
        <f t="shared" si="251"/>
        <v>0.13110723157479742</v>
      </c>
      <c r="AJ743" s="36" t="str">
        <f t="shared" si="252"/>
        <v/>
      </c>
    </row>
    <row r="744" spans="2:36" ht="15.75" thickBot="1" x14ac:dyDescent="0.3">
      <c r="B744" s="15" t="s">
        <v>60</v>
      </c>
      <c r="C744" s="15">
        <v>740</v>
      </c>
      <c r="D744" s="15">
        <v>151</v>
      </c>
      <c r="E744" s="47">
        <v>45.3</v>
      </c>
      <c r="F744" s="37">
        <f t="shared" si="262"/>
        <v>0.31944444444444403</v>
      </c>
      <c r="G744" s="37">
        <f t="shared" si="263"/>
        <v>1.1499999999999986</v>
      </c>
      <c r="I744" s="33">
        <f t="shared" si="245"/>
        <v>12.583333333333334</v>
      </c>
      <c r="J744" s="34">
        <f t="shared" si="253"/>
        <v>582.66666666666595</v>
      </c>
      <c r="K744" s="34">
        <f t="shared" si="254"/>
        <v>143.15</v>
      </c>
      <c r="L744" s="39">
        <f t="shared" si="255"/>
        <v>157.75441875000001</v>
      </c>
      <c r="M744" s="40">
        <f t="shared" si="256"/>
        <v>883.57108541666594</v>
      </c>
      <c r="O744" s="45">
        <f t="shared" si="257"/>
        <v>11118.269491493047</v>
      </c>
      <c r="P744" s="46">
        <f t="shared" si="266"/>
        <v>11.118269491493047</v>
      </c>
      <c r="Q744" s="42">
        <f t="shared" si="258"/>
        <v>11.118269491493047</v>
      </c>
      <c r="R744" s="46">
        <f t="shared" si="264"/>
        <v>0.7833496071968078</v>
      </c>
      <c r="S744" s="42">
        <f t="shared" si="259"/>
        <v>0</v>
      </c>
      <c r="T744" s="43">
        <f t="shared" si="265"/>
        <v>0.13110723157479742</v>
      </c>
      <c r="V744" s="58">
        <f t="shared" si="260"/>
        <v>582.66666666666595</v>
      </c>
      <c r="W744" s="58">
        <f t="shared" si="261"/>
        <v>0</v>
      </c>
      <c r="Y744" s="61">
        <f t="shared" si="246"/>
        <v>144406.33333333334</v>
      </c>
      <c r="Z744" s="61">
        <f t="shared" si="247"/>
        <v>144.40633333333335</v>
      </c>
      <c r="AA744" s="61">
        <f t="shared" si="248"/>
        <v>0</v>
      </c>
      <c r="AB744" s="63">
        <f t="shared" si="249"/>
        <v>0</v>
      </c>
      <c r="AD744" s="64">
        <f t="shared" si="250"/>
        <v>0</v>
      </c>
      <c r="AE744" s="64">
        <f t="shared" si="251"/>
        <v>0.13110723157479742</v>
      </c>
      <c r="AJ744" s="36" t="str">
        <f t="shared" si="252"/>
        <v/>
      </c>
    </row>
    <row r="745" spans="2:36" ht="15.75" thickBot="1" x14ac:dyDescent="0.3">
      <c r="B745" s="15" t="s">
        <v>60</v>
      </c>
      <c r="C745" s="15">
        <v>741</v>
      </c>
      <c r="D745" s="15">
        <v>152</v>
      </c>
      <c r="E745" s="47">
        <v>46.4</v>
      </c>
      <c r="F745" s="37">
        <f t="shared" si="262"/>
        <v>0.26388888888888967</v>
      </c>
      <c r="G745" s="37">
        <f t="shared" si="263"/>
        <v>0.95000000000000284</v>
      </c>
      <c r="I745" s="33">
        <f t="shared" si="245"/>
        <v>12.888888888888889</v>
      </c>
      <c r="J745" s="34">
        <f t="shared" si="253"/>
        <v>481.33333333333474</v>
      </c>
      <c r="K745" s="34">
        <f t="shared" si="254"/>
        <v>143.15</v>
      </c>
      <c r="L745" s="39">
        <f t="shared" si="255"/>
        <v>165.50880000000001</v>
      </c>
      <c r="M745" s="40">
        <f t="shared" si="256"/>
        <v>789.99213333333478</v>
      </c>
      <c r="O745" s="45">
        <f t="shared" si="257"/>
        <v>10182.120829629648</v>
      </c>
      <c r="P745" s="46">
        <f t="shared" si="266"/>
        <v>10.182120829629648</v>
      </c>
      <c r="Q745" s="42">
        <f t="shared" si="258"/>
        <v>10.182120829629648</v>
      </c>
      <c r="R745" s="46">
        <f t="shared" si="264"/>
        <v>0.78617797409392709</v>
      </c>
      <c r="S745" s="42">
        <f t="shared" si="259"/>
        <v>0</v>
      </c>
      <c r="T745" s="43">
        <f t="shared" si="265"/>
        <v>0.13110723157479742</v>
      </c>
      <c r="V745" s="58">
        <f t="shared" si="260"/>
        <v>481.33333333333474</v>
      </c>
      <c r="W745" s="58">
        <f t="shared" si="261"/>
        <v>0</v>
      </c>
      <c r="Y745" s="61">
        <f t="shared" si="246"/>
        <v>151504.59259259261</v>
      </c>
      <c r="Z745" s="61">
        <f t="shared" si="247"/>
        <v>151.50459259259262</v>
      </c>
      <c r="AA745" s="61">
        <f t="shared" si="248"/>
        <v>0</v>
      </c>
      <c r="AB745" s="63">
        <f t="shared" si="249"/>
        <v>0</v>
      </c>
      <c r="AD745" s="64">
        <f t="shared" si="250"/>
        <v>0</v>
      </c>
      <c r="AE745" s="64">
        <f t="shared" si="251"/>
        <v>0.13110723157479742</v>
      </c>
      <c r="AJ745" s="36" t="str">
        <f t="shared" si="252"/>
        <v/>
      </c>
    </row>
    <row r="746" spans="2:36" ht="15.75" thickBot="1" x14ac:dyDescent="0.3">
      <c r="B746" s="15" t="s">
        <v>60</v>
      </c>
      <c r="C746" s="15">
        <v>742</v>
      </c>
      <c r="D746" s="15">
        <v>153</v>
      </c>
      <c r="E746" s="47">
        <v>47.2</v>
      </c>
      <c r="F746" s="37">
        <f t="shared" si="262"/>
        <v>0.12499999999999981</v>
      </c>
      <c r="G746" s="37">
        <f t="shared" si="263"/>
        <v>0.44999999999999929</v>
      </c>
      <c r="I746" s="33">
        <f t="shared" si="245"/>
        <v>13.111111111111112</v>
      </c>
      <c r="J746" s="34">
        <f t="shared" si="253"/>
        <v>227.99999999999966</v>
      </c>
      <c r="K746" s="34">
        <f t="shared" si="254"/>
        <v>143.15</v>
      </c>
      <c r="L746" s="39">
        <f t="shared" si="255"/>
        <v>171.26520000000002</v>
      </c>
      <c r="M746" s="40">
        <f t="shared" si="256"/>
        <v>542.41519999999969</v>
      </c>
      <c r="O746" s="45">
        <f t="shared" si="257"/>
        <v>7111.6659555555525</v>
      </c>
      <c r="P746" s="46">
        <f t="shared" si="266"/>
        <v>7.1116659555555524</v>
      </c>
      <c r="Q746" s="42">
        <f t="shared" si="258"/>
        <v>7.1116659555555524</v>
      </c>
      <c r="R746" s="46">
        <f t="shared" si="264"/>
        <v>0.78815343685935924</v>
      </c>
      <c r="S746" s="42">
        <f t="shared" si="259"/>
        <v>0</v>
      </c>
      <c r="T746" s="43">
        <f t="shared" si="265"/>
        <v>0.13110723157479742</v>
      </c>
      <c r="V746" s="58">
        <f t="shared" si="260"/>
        <v>227.99999999999966</v>
      </c>
      <c r="W746" s="58">
        <f t="shared" si="261"/>
        <v>0</v>
      </c>
      <c r="Y746" s="61">
        <f t="shared" si="246"/>
        <v>156773.92592592596</v>
      </c>
      <c r="Z746" s="61">
        <f t="shared" si="247"/>
        <v>156.77392592592597</v>
      </c>
      <c r="AA746" s="61">
        <f t="shared" si="248"/>
        <v>0</v>
      </c>
      <c r="AB746" s="63">
        <f t="shared" si="249"/>
        <v>0</v>
      </c>
      <c r="AD746" s="64">
        <f t="shared" si="250"/>
        <v>0</v>
      </c>
      <c r="AE746" s="64">
        <f t="shared" si="251"/>
        <v>0.13110723157479742</v>
      </c>
      <c r="AJ746" s="36" t="str">
        <f t="shared" si="252"/>
        <v/>
      </c>
    </row>
    <row r="747" spans="2:36" ht="15.75" thickBot="1" x14ac:dyDescent="0.3">
      <c r="B747" s="15" t="s">
        <v>60</v>
      </c>
      <c r="C747" s="15">
        <v>743</v>
      </c>
      <c r="D747" s="15">
        <v>154</v>
      </c>
      <c r="E747" s="47">
        <v>47.3</v>
      </c>
      <c r="F747" s="37">
        <f t="shared" si="262"/>
        <v>2.7777777777777186E-2</v>
      </c>
      <c r="G747" s="37">
        <f t="shared" si="263"/>
        <v>9.9999999999997868E-2</v>
      </c>
      <c r="I747" s="33">
        <f t="shared" si="245"/>
        <v>13.138888888888889</v>
      </c>
      <c r="J747" s="34">
        <f t="shared" si="253"/>
        <v>50.666666666665591</v>
      </c>
      <c r="K747" s="34">
        <f t="shared" si="254"/>
        <v>143.15</v>
      </c>
      <c r="L747" s="39">
        <f t="shared" si="255"/>
        <v>171.99166875</v>
      </c>
      <c r="M747" s="40">
        <f t="shared" si="256"/>
        <v>365.80833541666561</v>
      </c>
      <c r="O747" s="45">
        <f t="shared" si="257"/>
        <v>4806.3150736689677</v>
      </c>
      <c r="P747" s="46">
        <f t="shared" si="266"/>
        <v>4.8063150736689675</v>
      </c>
      <c r="Q747" s="42">
        <f t="shared" si="258"/>
        <v>4.8063150736689675</v>
      </c>
      <c r="R747" s="46">
        <f t="shared" si="264"/>
        <v>0.78948852437982286</v>
      </c>
      <c r="S747" s="42">
        <f t="shared" si="259"/>
        <v>0</v>
      </c>
      <c r="T747" s="43">
        <f t="shared" si="265"/>
        <v>0.13110723157479742</v>
      </c>
      <c r="V747" s="58">
        <f t="shared" si="260"/>
        <v>50.666666666665591</v>
      </c>
      <c r="W747" s="58">
        <f t="shared" si="261"/>
        <v>0</v>
      </c>
      <c r="Y747" s="61">
        <f t="shared" si="246"/>
        <v>157438.92592592593</v>
      </c>
      <c r="Z747" s="61">
        <f t="shared" si="247"/>
        <v>157.43892592592593</v>
      </c>
      <c r="AA747" s="61">
        <f t="shared" si="248"/>
        <v>0</v>
      </c>
      <c r="AB747" s="63">
        <f t="shared" si="249"/>
        <v>0</v>
      </c>
      <c r="AD747" s="64">
        <f t="shared" si="250"/>
        <v>0</v>
      </c>
      <c r="AE747" s="64">
        <f t="shared" si="251"/>
        <v>0.13110723157479742</v>
      </c>
      <c r="AJ747" s="36" t="str">
        <f t="shared" si="252"/>
        <v/>
      </c>
    </row>
    <row r="748" spans="2:36" ht="15.75" thickBot="1" x14ac:dyDescent="0.3">
      <c r="B748" s="15" t="s">
        <v>60</v>
      </c>
      <c r="C748" s="15">
        <v>744</v>
      </c>
      <c r="D748" s="15">
        <v>155</v>
      </c>
      <c r="E748" s="47">
        <v>47.4</v>
      </c>
      <c r="F748" s="37">
        <f t="shared" si="262"/>
        <v>1.3888888888889086E-2</v>
      </c>
      <c r="G748" s="37">
        <f t="shared" si="263"/>
        <v>5.0000000000000711E-2</v>
      </c>
      <c r="I748" s="33">
        <f t="shared" si="245"/>
        <v>13.166666666666666</v>
      </c>
      <c r="J748" s="34">
        <f t="shared" si="253"/>
        <v>25.333333333333691</v>
      </c>
      <c r="K748" s="34">
        <f t="shared" si="254"/>
        <v>143.15</v>
      </c>
      <c r="L748" s="39">
        <f t="shared" si="255"/>
        <v>172.71967499999997</v>
      </c>
      <c r="M748" s="40">
        <f t="shared" si="256"/>
        <v>341.20300833333368</v>
      </c>
      <c r="O748" s="45">
        <f t="shared" si="257"/>
        <v>4492.5062763888936</v>
      </c>
      <c r="P748" s="46">
        <f t="shared" si="266"/>
        <v>4.4925062763888937</v>
      </c>
      <c r="Q748" s="42">
        <f t="shared" si="258"/>
        <v>4.4925062763888928</v>
      </c>
      <c r="R748" s="46">
        <f t="shared" si="264"/>
        <v>0.79073644278993094</v>
      </c>
      <c r="S748" s="42">
        <f t="shared" si="259"/>
        <v>0</v>
      </c>
      <c r="T748" s="43">
        <f t="shared" si="265"/>
        <v>0.13110723157479742</v>
      </c>
      <c r="V748" s="58">
        <f t="shared" si="260"/>
        <v>25.333333333333691</v>
      </c>
      <c r="W748" s="58">
        <f t="shared" si="261"/>
        <v>0</v>
      </c>
      <c r="Y748" s="61">
        <f t="shared" si="246"/>
        <v>158105.33333333331</v>
      </c>
      <c r="Z748" s="61">
        <f t="shared" si="247"/>
        <v>158.10533333333331</v>
      </c>
      <c r="AA748" s="61">
        <f t="shared" si="248"/>
        <v>0</v>
      </c>
      <c r="AB748" s="63">
        <f t="shared" si="249"/>
        <v>0</v>
      </c>
      <c r="AD748" s="64">
        <f t="shared" si="250"/>
        <v>0</v>
      </c>
      <c r="AE748" s="64">
        <f t="shared" si="251"/>
        <v>0.13110723157479742</v>
      </c>
      <c r="AJ748" s="36" t="str">
        <f t="shared" si="252"/>
        <v/>
      </c>
    </row>
    <row r="749" spans="2:36" ht="15.75" thickBot="1" x14ac:dyDescent="0.3">
      <c r="B749" s="15" t="s">
        <v>60</v>
      </c>
      <c r="C749" s="15">
        <v>745</v>
      </c>
      <c r="D749" s="15">
        <v>156</v>
      </c>
      <c r="E749" s="47">
        <v>47.4</v>
      </c>
      <c r="F749" s="37">
        <f t="shared" si="262"/>
        <v>1.3888888888889086E-2</v>
      </c>
      <c r="G749" s="37">
        <f t="shared" si="263"/>
        <v>5.0000000000000711E-2</v>
      </c>
      <c r="I749" s="33">
        <f t="shared" si="245"/>
        <v>13.166666666666666</v>
      </c>
      <c r="J749" s="34">
        <f t="shared" si="253"/>
        <v>25.333333333333691</v>
      </c>
      <c r="K749" s="34">
        <f t="shared" si="254"/>
        <v>143.15</v>
      </c>
      <c r="L749" s="39">
        <f t="shared" si="255"/>
        <v>172.71967499999997</v>
      </c>
      <c r="M749" s="40">
        <f t="shared" si="256"/>
        <v>341.20300833333368</v>
      </c>
      <c r="O749" s="45">
        <f t="shared" si="257"/>
        <v>4492.5062763888936</v>
      </c>
      <c r="P749" s="46">
        <f t="shared" si="266"/>
        <v>4.4925062763888937</v>
      </c>
      <c r="Q749" s="42">
        <f t="shared" si="258"/>
        <v>4.4925062763888928</v>
      </c>
      <c r="R749" s="46">
        <f t="shared" si="264"/>
        <v>0.79198436120003901</v>
      </c>
      <c r="S749" s="42">
        <f t="shared" si="259"/>
        <v>0</v>
      </c>
      <c r="T749" s="43">
        <f t="shared" si="265"/>
        <v>0.13110723157479742</v>
      </c>
      <c r="V749" s="58">
        <f t="shared" si="260"/>
        <v>25.333333333333691</v>
      </c>
      <c r="W749" s="58">
        <f t="shared" si="261"/>
        <v>0</v>
      </c>
      <c r="Y749" s="61">
        <f t="shared" si="246"/>
        <v>158105.33333333331</v>
      </c>
      <c r="Z749" s="61">
        <f t="shared" si="247"/>
        <v>158.10533333333331</v>
      </c>
      <c r="AA749" s="61">
        <f t="shared" si="248"/>
        <v>0</v>
      </c>
      <c r="AB749" s="63">
        <f t="shared" si="249"/>
        <v>0</v>
      </c>
      <c r="AD749" s="64">
        <f t="shared" si="250"/>
        <v>0</v>
      </c>
      <c r="AE749" s="64">
        <f t="shared" si="251"/>
        <v>0.13110723157479742</v>
      </c>
      <c r="AJ749" s="36" t="str">
        <f t="shared" si="252"/>
        <v/>
      </c>
    </row>
    <row r="750" spans="2:36" ht="15.75" thickBot="1" x14ac:dyDescent="0.3">
      <c r="B750" s="15" t="s">
        <v>60</v>
      </c>
      <c r="C750" s="15">
        <v>746</v>
      </c>
      <c r="D750" s="15">
        <v>157</v>
      </c>
      <c r="E750" s="47">
        <v>47.5</v>
      </c>
      <c r="F750" s="37">
        <f t="shared" si="262"/>
        <v>6.9444444444444448E-2</v>
      </c>
      <c r="G750" s="37">
        <f t="shared" si="263"/>
        <v>0.25</v>
      </c>
      <c r="I750" s="33">
        <f t="shared" si="245"/>
        <v>13.194444444444445</v>
      </c>
      <c r="J750" s="34">
        <f t="shared" si="253"/>
        <v>126.66666666666667</v>
      </c>
      <c r="K750" s="34">
        <f t="shared" si="254"/>
        <v>143.15</v>
      </c>
      <c r="L750" s="39">
        <f t="shared" si="255"/>
        <v>173.44921875</v>
      </c>
      <c r="M750" s="40">
        <f t="shared" si="256"/>
        <v>443.26588541666666</v>
      </c>
      <c r="O750" s="45">
        <f t="shared" si="257"/>
        <v>5848.6470992476852</v>
      </c>
      <c r="P750" s="46">
        <f t="shared" si="266"/>
        <v>5.8486470992476853</v>
      </c>
      <c r="Q750" s="42">
        <f t="shared" si="258"/>
        <v>5.8486470992476853</v>
      </c>
      <c r="R750" s="46">
        <f t="shared" si="264"/>
        <v>0.79360898539427449</v>
      </c>
      <c r="S750" s="42">
        <f t="shared" si="259"/>
        <v>0</v>
      </c>
      <c r="T750" s="43">
        <f t="shared" si="265"/>
        <v>0.13110723157479742</v>
      </c>
      <c r="V750" s="58">
        <f t="shared" si="260"/>
        <v>126.66666666666667</v>
      </c>
      <c r="W750" s="58">
        <f t="shared" si="261"/>
        <v>0</v>
      </c>
      <c r="Y750" s="61">
        <f t="shared" si="246"/>
        <v>158773.14814814815</v>
      </c>
      <c r="Z750" s="61">
        <f t="shared" si="247"/>
        <v>158.77314814814815</v>
      </c>
      <c r="AA750" s="61">
        <f t="shared" si="248"/>
        <v>0</v>
      </c>
      <c r="AB750" s="63">
        <f t="shared" si="249"/>
        <v>0</v>
      </c>
      <c r="AD750" s="64">
        <f t="shared" si="250"/>
        <v>0</v>
      </c>
      <c r="AE750" s="64">
        <f t="shared" si="251"/>
        <v>0.13110723157479742</v>
      </c>
      <c r="AJ750" s="36" t="str">
        <f t="shared" si="252"/>
        <v/>
      </c>
    </row>
    <row r="751" spans="2:36" ht="15.75" thickBot="1" x14ac:dyDescent="0.3">
      <c r="B751" s="15" t="s">
        <v>60</v>
      </c>
      <c r="C751" s="15">
        <v>747</v>
      </c>
      <c r="D751" s="15">
        <v>158</v>
      </c>
      <c r="E751" s="47">
        <v>47.9</v>
      </c>
      <c r="F751" s="37">
        <f t="shared" si="262"/>
        <v>0.15277777777777798</v>
      </c>
      <c r="G751" s="37">
        <f t="shared" si="263"/>
        <v>0.55000000000000071</v>
      </c>
      <c r="I751" s="33">
        <f t="shared" si="245"/>
        <v>13.305555555555555</v>
      </c>
      <c r="J751" s="34">
        <f t="shared" si="253"/>
        <v>278.66666666666703</v>
      </c>
      <c r="K751" s="34">
        <f t="shared" si="254"/>
        <v>143.15</v>
      </c>
      <c r="L751" s="39">
        <f t="shared" si="255"/>
        <v>176.38276875</v>
      </c>
      <c r="M751" s="40">
        <f t="shared" si="256"/>
        <v>598.19943541666703</v>
      </c>
      <c r="O751" s="45">
        <f t="shared" si="257"/>
        <v>7959.3758212384309</v>
      </c>
      <c r="P751" s="46">
        <f t="shared" si="266"/>
        <v>7.9593758212384307</v>
      </c>
      <c r="Q751" s="42">
        <f t="shared" si="258"/>
        <v>7.9593758212384307</v>
      </c>
      <c r="R751" s="46">
        <f t="shared" si="264"/>
        <v>0.79581992312239624</v>
      </c>
      <c r="S751" s="42">
        <f t="shared" si="259"/>
        <v>0</v>
      </c>
      <c r="T751" s="43">
        <f t="shared" si="265"/>
        <v>0.13110723157479742</v>
      </c>
      <c r="V751" s="58">
        <f t="shared" si="260"/>
        <v>278.66666666666703</v>
      </c>
      <c r="W751" s="58">
        <f t="shared" si="261"/>
        <v>0</v>
      </c>
      <c r="Y751" s="61">
        <f t="shared" si="246"/>
        <v>161458.48148148149</v>
      </c>
      <c r="Z751" s="61">
        <f t="shared" si="247"/>
        <v>161.4584814814815</v>
      </c>
      <c r="AA751" s="61">
        <f t="shared" si="248"/>
        <v>0</v>
      </c>
      <c r="AB751" s="63">
        <f t="shared" si="249"/>
        <v>0</v>
      </c>
      <c r="AD751" s="64">
        <f t="shared" si="250"/>
        <v>0</v>
      </c>
      <c r="AE751" s="64">
        <f t="shared" si="251"/>
        <v>0.13110723157479742</v>
      </c>
      <c r="AJ751" s="36" t="str">
        <f t="shared" si="252"/>
        <v/>
      </c>
    </row>
    <row r="752" spans="2:36" ht="15.75" thickBot="1" x14ac:dyDescent="0.3">
      <c r="B752" s="15" t="s">
        <v>60</v>
      </c>
      <c r="C752" s="15">
        <v>748</v>
      </c>
      <c r="D752" s="15">
        <v>159</v>
      </c>
      <c r="E752" s="47">
        <v>48.6</v>
      </c>
      <c r="F752" s="37">
        <f t="shared" si="262"/>
        <v>0.20833333333333331</v>
      </c>
      <c r="G752" s="37">
        <f t="shared" si="263"/>
        <v>0.75</v>
      </c>
      <c r="I752" s="33">
        <f t="shared" si="245"/>
        <v>13.500000000000002</v>
      </c>
      <c r="J752" s="34">
        <f t="shared" si="253"/>
        <v>379.99999999999994</v>
      </c>
      <c r="K752" s="34">
        <f t="shared" si="254"/>
        <v>143.15</v>
      </c>
      <c r="L752" s="39">
        <f t="shared" si="255"/>
        <v>181.57567500000005</v>
      </c>
      <c r="M752" s="40">
        <f t="shared" si="256"/>
        <v>704.72567499999991</v>
      </c>
      <c r="O752" s="45">
        <f t="shared" si="257"/>
        <v>9513.7966125000003</v>
      </c>
      <c r="P752" s="46">
        <f t="shared" si="266"/>
        <v>9.5137966125000002</v>
      </c>
      <c r="Q752" s="42">
        <f t="shared" si="258"/>
        <v>9.513796612500002</v>
      </c>
      <c r="R752" s="46">
        <f t="shared" si="264"/>
        <v>0.79846264440364623</v>
      </c>
      <c r="S752" s="42">
        <f t="shared" si="259"/>
        <v>0</v>
      </c>
      <c r="T752" s="43">
        <f t="shared" si="265"/>
        <v>0.13110723157479742</v>
      </c>
      <c r="V752" s="58">
        <f t="shared" si="260"/>
        <v>379.99999999999994</v>
      </c>
      <c r="W752" s="58">
        <f t="shared" si="261"/>
        <v>0</v>
      </c>
      <c r="Y752" s="61">
        <f t="shared" si="246"/>
        <v>166212.00000000006</v>
      </c>
      <c r="Z752" s="61">
        <f t="shared" si="247"/>
        <v>166.21200000000005</v>
      </c>
      <c r="AA752" s="61">
        <f t="shared" si="248"/>
        <v>0</v>
      </c>
      <c r="AB752" s="63">
        <f t="shared" si="249"/>
        <v>0</v>
      </c>
      <c r="AD752" s="64">
        <f t="shared" si="250"/>
        <v>0</v>
      </c>
      <c r="AE752" s="64">
        <f t="shared" si="251"/>
        <v>0.13110723157479742</v>
      </c>
      <c r="AJ752" s="36" t="str">
        <f t="shared" si="252"/>
        <v/>
      </c>
    </row>
    <row r="753" spans="2:36" ht="15.75" thickBot="1" x14ac:dyDescent="0.3">
      <c r="B753" s="15" t="s">
        <v>60</v>
      </c>
      <c r="C753" s="15">
        <v>749</v>
      </c>
      <c r="D753" s="15">
        <v>160</v>
      </c>
      <c r="E753" s="47">
        <v>49.4</v>
      </c>
      <c r="F753" s="37">
        <f t="shared" si="262"/>
        <v>0.16666666666666607</v>
      </c>
      <c r="G753" s="37">
        <f t="shared" si="263"/>
        <v>0.59999999999999787</v>
      </c>
      <c r="I753" s="33">
        <f t="shared" si="245"/>
        <v>13.722222222222223</v>
      </c>
      <c r="J753" s="34">
        <f t="shared" si="253"/>
        <v>303.99999999999892</v>
      </c>
      <c r="K753" s="34">
        <f t="shared" si="254"/>
        <v>143.15</v>
      </c>
      <c r="L753" s="39">
        <f t="shared" si="255"/>
        <v>187.60267500000003</v>
      </c>
      <c r="M753" s="40">
        <f t="shared" si="256"/>
        <v>634.75267499999904</v>
      </c>
      <c r="O753" s="45">
        <f t="shared" si="257"/>
        <v>8710.2172624999876</v>
      </c>
      <c r="P753" s="46">
        <f t="shared" si="266"/>
        <v>8.7102172624999881</v>
      </c>
      <c r="Q753" s="42">
        <f t="shared" si="258"/>
        <v>8.7102172624999881</v>
      </c>
      <c r="R753" s="46">
        <f t="shared" si="264"/>
        <v>0.80088214919878509</v>
      </c>
      <c r="S753" s="42">
        <f t="shared" si="259"/>
        <v>0</v>
      </c>
      <c r="T753" s="43">
        <f t="shared" si="265"/>
        <v>0.13110723157479742</v>
      </c>
      <c r="V753" s="58">
        <f t="shared" si="260"/>
        <v>303.99999999999892</v>
      </c>
      <c r="W753" s="58">
        <f t="shared" si="261"/>
        <v>0</v>
      </c>
      <c r="Y753" s="61">
        <f t="shared" si="246"/>
        <v>171729.03703703708</v>
      </c>
      <c r="Z753" s="61">
        <f t="shared" si="247"/>
        <v>171.72903703703707</v>
      </c>
      <c r="AA753" s="61">
        <f t="shared" si="248"/>
        <v>0</v>
      </c>
      <c r="AB753" s="63">
        <f t="shared" si="249"/>
        <v>0</v>
      </c>
      <c r="AD753" s="64">
        <f t="shared" si="250"/>
        <v>0</v>
      </c>
      <c r="AE753" s="64">
        <f t="shared" si="251"/>
        <v>0.13238439183613038</v>
      </c>
      <c r="AJ753" s="36" t="str">
        <f t="shared" si="252"/>
        <v/>
      </c>
    </row>
    <row r="754" spans="2:36" ht="15.75" thickBot="1" x14ac:dyDescent="0.3">
      <c r="B754" s="15" t="s">
        <v>60</v>
      </c>
      <c r="C754" s="15">
        <v>750</v>
      </c>
      <c r="D754" s="15">
        <v>161</v>
      </c>
      <c r="E754" s="47">
        <v>49.8</v>
      </c>
      <c r="F754" s="37">
        <f t="shared" si="262"/>
        <v>5.5555555555555358E-2</v>
      </c>
      <c r="G754" s="37">
        <f t="shared" si="263"/>
        <v>0.19999999999999929</v>
      </c>
      <c r="I754" s="33">
        <f t="shared" si="245"/>
        <v>13.833333333333334</v>
      </c>
      <c r="J754" s="34">
        <f t="shared" si="253"/>
        <v>101.33333333333297</v>
      </c>
      <c r="K754" s="34">
        <f t="shared" si="254"/>
        <v>143.15</v>
      </c>
      <c r="L754" s="39">
        <f t="shared" si="255"/>
        <v>190.653075</v>
      </c>
      <c r="M754" s="40">
        <f t="shared" si="256"/>
        <v>435.13640833333301</v>
      </c>
      <c r="O754" s="45">
        <f t="shared" si="257"/>
        <v>6019.3869819444399</v>
      </c>
      <c r="P754" s="46">
        <f t="shared" si="266"/>
        <v>6.0193869819444394</v>
      </c>
      <c r="Q754" s="42">
        <f t="shared" si="258"/>
        <v>6.0193869819444394</v>
      </c>
      <c r="R754" s="46">
        <f t="shared" si="264"/>
        <v>0.80255420113821407</v>
      </c>
      <c r="S754" s="42">
        <f t="shared" si="259"/>
        <v>0</v>
      </c>
      <c r="T754" s="43">
        <f t="shared" si="265"/>
        <v>0.13110723157479742</v>
      </c>
      <c r="V754" s="58">
        <f t="shared" si="260"/>
        <v>101.33333333333297</v>
      </c>
      <c r="W754" s="58">
        <f t="shared" si="261"/>
        <v>0</v>
      </c>
      <c r="Y754" s="61">
        <f t="shared" si="246"/>
        <v>174521.33333333334</v>
      </c>
      <c r="Z754" s="61">
        <f t="shared" si="247"/>
        <v>174.52133333333333</v>
      </c>
      <c r="AA754" s="61">
        <f t="shared" si="248"/>
        <v>0</v>
      </c>
      <c r="AB754" s="63">
        <f t="shared" si="249"/>
        <v>0</v>
      </c>
      <c r="AD754" s="64">
        <f t="shared" si="250"/>
        <v>0</v>
      </c>
      <c r="AE754" s="64">
        <f t="shared" si="251"/>
        <v>0.13363969277705437</v>
      </c>
      <c r="AJ754" s="36">
        <f t="shared" si="252"/>
        <v>4597.7769407986125</v>
      </c>
    </row>
    <row r="755" spans="2:36" ht="15.75" thickBot="1" x14ac:dyDescent="0.3">
      <c r="B755" s="15" t="s">
        <v>60</v>
      </c>
      <c r="C755" s="15">
        <v>751</v>
      </c>
      <c r="D755" s="15">
        <v>162</v>
      </c>
      <c r="E755" s="47">
        <v>49.8</v>
      </c>
      <c r="F755" s="37">
        <f t="shared" si="262"/>
        <v>-1.3888888888888099E-2</v>
      </c>
      <c r="G755" s="37">
        <f t="shared" si="263"/>
        <v>-4.9999999999997158E-2</v>
      </c>
      <c r="I755" s="33">
        <f t="shared" si="245"/>
        <v>13.833333333333334</v>
      </c>
      <c r="J755" s="34">
        <f t="shared" si="253"/>
        <v>-25.333333333331893</v>
      </c>
      <c r="K755" s="34">
        <f t="shared" si="254"/>
        <v>143.15</v>
      </c>
      <c r="L755" s="39">
        <f t="shared" si="255"/>
        <v>190.653075</v>
      </c>
      <c r="M755" s="40">
        <f t="shared" si="256"/>
        <v>333.80307500000004</v>
      </c>
      <c r="O755" s="45">
        <f t="shared" si="257"/>
        <v>4617.609204166667</v>
      </c>
      <c r="P755" s="46">
        <f t="shared" si="266"/>
        <v>4.6176092041666674</v>
      </c>
      <c r="Q755" s="42">
        <f t="shared" si="258"/>
        <v>4.2671647597222426</v>
      </c>
      <c r="R755" s="46">
        <f t="shared" si="264"/>
        <v>0.80383687036159368</v>
      </c>
      <c r="S755" s="42">
        <f t="shared" si="259"/>
        <v>4597.7769407986125</v>
      </c>
      <c r="T755" s="43">
        <f t="shared" si="265"/>
        <v>0.13238439183613038</v>
      </c>
      <c r="U755" s="65"/>
      <c r="V755" s="58">
        <f t="shared" si="260"/>
        <v>0</v>
      </c>
      <c r="W755" s="58">
        <f t="shared" si="261"/>
        <v>25.333333333331893</v>
      </c>
      <c r="Y755" s="61">
        <f t="shared" si="246"/>
        <v>174521.33333333334</v>
      </c>
      <c r="Z755" s="61">
        <f t="shared" si="247"/>
        <v>174.52133333333333</v>
      </c>
      <c r="AA755" s="61">
        <f t="shared" si="248"/>
        <v>700.18518518513883</v>
      </c>
      <c r="AB755" s="63">
        <f t="shared" si="249"/>
        <v>0.70018518518513884</v>
      </c>
      <c r="AD755" s="64">
        <f t="shared" si="250"/>
        <v>-0.70018518518513884</v>
      </c>
      <c r="AE755" s="64">
        <f t="shared" si="251"/>
        <v>0.13485211500771602</v>
      </c>
      <c r="AJ755" s="36">
        <f t="shared" si="252"/>
        <v>4519.0833873263891</v>
      </c>
    </row>
    <row r="756" spans="2:36" ht="15.75" thickBot="1" x14ac:dyDescent="0.3">
      <c r="B756" s="15" t="s">
        <v>60</v>
      </c>
      <c r="C756" s="15">
        <v>752</v>
      </c>
      <c r="D756" s="15">
        <v>163</v>
      </c>
      <c r="E756" s="47">
        <v>49.7</v>
      </c>
      <c r="F756" s="37">
        <f t="shared" si="262"/>
        <v>-6.9444444444444448E-2</v>
      </c>
      <c r="G756" s="37">
        <f t="shared" si="263"/>
        <v>-0.25</v>
      </c>
      <c r="I756" s="33">
        <f t="shared" si="245"/>
        <v>13.805555555555557</v>
      </c>
      <c r="J756" s="34">
        <f t="shared" si="253"/>
        <v>-126.66666666666667</v>
      </c>
      <c r="K756" s="34">
        <f t="shared" si="254"/>
        <v>143.15</v>
      </c>
      <c r="L756" s="39">
        <f t="shared" si="255"/>
        <v>189.88816875000003</v>
      </c>
      <c r="M756" s="40">
        <f t="shared" si="256"/>
        <v>333.03816875000007</v>
      </c>
      <c r="O756" s="45">
        <f t="shared" si="257"/>
        <v>4597.7769407986125</v>
      </c>
      <c r="P756" s="46">
        <f t="shared" si="266"/>
        <v>4.5977769407986129</v>
      </c>
      <c r="Q756" s="42">
        <f t="shared" si="258"/>
        <v>2.8490732370949088</v>
      </c>
      <c r="R756" s="46">
        <f t="shared" si="264"/>
        <v>0.80511403062292664</v>
      </c>
      <c r="S756" s="42">
        <f t="shared" si="259"/>
        <v>4519.0833873263891</v>
      </c>
      <c r="T756" s="43">
        <f t="shared" si="265"/>
        <v>0.13363969277705437</v>
      </c>
      <c r="U756" s="65"/>
      <c r="V756" s="58">
        <f t="shared" si="260"/>
        <v>0</v>
      </c>
      <c r="W756" s="58">
        <f t="shared" si="261"/>
        <v>126.66666666666667</v>
      </c>
      <c r="Y756" s="61">
        <f t="shared" si="246"/>
        <v>173821.1481481482</v>
      </c>
      <c r="Z756" s="61">
        <f t="shared" si="247"/>
        <v>173.82114814814821</v>
      </c>
      <c r="AA756" s="61">
        <f t="shared" si="248"/>
        <v>2786.6666666667152</v>
      </c>
      <c r="AB756" s="63">
        <f t="shared" si="249"/>
        <v>2.786666666666715</v>
      </c>
      <c r="AD756" s="64">
        <f t="shared" si="250"/>
        <v>-2.786666666666715</v>
      </c>
      <c r="AE756" s="64">
        <f t="shared" si="251"/>
        <v>0.1360176182700617</v>
      </c>
      <c r="AJ756" s="36">
        <f t="shared" si="252"/>
        <v>4364.7200303819454</v>
      </c>
    </row>
    <row r="757" spans="2:36" ht="15.75" thickBot="1" x14ac:dyDescent="0.3">
      <c r="B757" s="15" t="s">
        <v>60</v>
      </c>
      <c r="C757" s="15">
        <v>753</v>
      </c>
      <c r="D757" s="15">
        <v>164</v>
      </c>
      <c r="E757" s="47">
        <v>49.3</v>
      </c>
      <c r="F757" s="37">
        <f t="shared" si="262"/>
        <v>-0.16666666666666705</v>
      </c>
      <c r="G757" s="37">
        <f t="shared" si="263"/>
        <v>-0.60000000000000142</v>
      </c>
      <c r="I757" s="33">
        <f t="shared" si="245"/>
        <v>13.694444444444445</v>
      </c>
      <c r="J757" s="34">
        <f t="shared" si="253"/>
        <v>-304.00000000000068</v>
      </c>
      <c r="K757" s="34">
        <f t="shared" si="254"/>
        <v>143.15</v>
      </c>
      <c r="L757" s="39">
        <f t="shared" si="255"/>
        <v>186.84391875</v>
      </c>
      <c r="M757" s="40">
        <f t="shared" si="256"/>
        <v>329.99391875000003</v>
      </c>
      <c r="O757" s="45">
        <f t="shared" si="257"/>
        <v>4519.0833873263891</v>
      </c>
      <c r="P757" s="46">
        <f t="shared" si="266"/>
        <v>4.5190833873263889</v>
      </c>
      <c r="Q757" s="42">
        <f t="shared" si="258"/>
        <v>0.35597227621526856</v>
      </c>
      <c r="R757" s="46">
        <f t="shared" si="264"/>
        <v>0.8063693315638506</v>
      </c>
      <c r="S757" s="42">
        <f t="shared" si="259"/>
        <v>4364.7200303819454</v>
      </c>
      <c r="T757" s="43">
        <f t="shared" si="265"/>
        <v>0.13485211500771602</v>
      </c>
      <c r="U757" s="65"/>
      <c r="V757" s="58">
        <f t="shared" si="260"/>
        <v>0</v>
      </c>
      <c r="W757" s="58">
        <f t="shared" si="261"/>
        <v>304.00000000000068</v>
      </c>
      <c r="Y757" s="61">
        <f t="shared" si="246"/>
        <v>171034.48148148149</v>
      </c>
      <c r="Z757" s="61">
        <f t="shared" si="247"/>
        <v>171.03448148148149</v>
      </c>
      <c r="AA757" s="61">
        <f t="shared" si="248"/>
        <v>5505.7777777777519</v>
      </c>
      <c r="AB757" s="63">
        <f t="shared" si="249"/>
        <v>5.5057777777777517</v>
      </c>
      <c r="AD757" s="64">
        <f t="shared" si="250"/>
        <v>-5.5057777777777517</v>
      </c>
      <c r="AE757" s="64">
        <f t="shared" si="251"/>
        <v>0.13711776546243246</v>
      </c>
      <c r="AJ757" s="36">
        <f t="shared" si="252"/>
        <v>4195.8117444444451</v>
      </c>
    </row>
    <row r="758" spans="2:36" ht="15.75" thickBot="1" x14ac:dyDescent="0.3">
      <c r="B758" s="15" t="s">
        <v>60</v>
      </c>
      <c r="C758" s="15">
        <v>754</v>
      </c>
      <c r="D758" s="15">
        <v>165</v>
      </c>
      <c r="E758" s="47">
        <v>48.5</v>
      </c>
      <c r="F758" s="37">
        <f t="shared" si="262"/>
        <v>-0.23611111111111052</v>
      </c>
      <c r="G758" s="37">
        <f t="shared" si="263"/>
        <v>-0.84999999999999787</v>
      </c>
      <c r="I758" s="33">
        <f t="shared" si="245"/>
        <v>13.472222222222223</v>
      </c>
      <c r="J758" s="34">
        <f t="shared" si="253"/>
        <v>-430.66666666666561</v>
      </c>
      <c r="K758" s="34">
        <f t="shared" si="254"/>
        <v>143.15</v>
      </c>
      <c r="L758" s="39">
        <f t="shared" si="255"/>
        <v>180.82921875000002</v>
      </c>
      <c r="M758" s="40">
        <f t="shared" si="256"/>
        <v>323.97921875000003</v>
      </c>
      <c r="O758" s="45">
        <f t="shared" si="257"/>
        <v>4364.7200303819454</v>
      </c>
      <c r="P758" s="46">
        <f t="shared" si="266"/>
        <v>4.3647200303819451</v>
      </c>
      <c r="Q758" s="42">
        <f t="shared" si="258"/>
        <v>-1.4373170066550782</v>
      </c>
      <c r="R758" s="46">
        <f t="shared" si="264"/>
        <v>0.80758175379451225</v>
      </c>
      <c r="S758" s="42">
        <f t="shared" si="259"/>
        <v>4195.8117444444451</v>
      </c>
      <c r="T758" s="43">
        <f t="shared" si="265"/>
        <v>0.1360176182700617</v>
      </c>
      <c r="U758" s="65"/>
      <c r="V758" s="58">
        <f t="shared" si="260"/>
        <v>0</v>
      </c>
      <c r="W758" s="58">
        <f t="shared" si="261"/>
        <v>430.66666666666561</v>
      </c>
      <c r="Y758" s="61">
        <f t="shared" si="246"/>
        <v>165528.70370370374</v>
      </c>
      <c r="Z758" s="61">
        <f t="shared" si="247"/>
        <v>165.52870370370374</v>
      </c>
      <c r="AA758" s="61">
        <f t="shared" si="248"/>
        <v>6086.333333333343</v>
      </c>
      <c r="AB758" s="63">
        <f t="shared" si="249"/>
        <v>6.0863333333333429</v>
      </c>
      <c r="AD758" s="64">
        <f t="shared" si="250"/>
        <v>-6.0863333333333429</v>
      </c>
      <c r="AE758" s="64">
        <f t="shared" si="251"/>
        <v>0.13809547682040893</v>
      </c>
      <c r="AJ758" s="36">
        <f t="shared" si="252"/>
        <v>3960.5298925347215</v>
      </c>
    </row>
    <row r="759" spans="2:36" ht="15.75" thickBot="1" x14ac:dyDescent="0.3">
      <c r="B759" s="15" t="s">
        <v>60</v>
      </c>
      <c r="C759" s="15">
        <v>755</v>
      </c>
      <c r="D759" s="15">
        <v>166</v>
      </c>
      <c r="E759" s="47">
        <v>47.6</v>
      </c>
      <c r="F759" s="37">
        <f t="shared" si="262"/>
        <v>-0.30555555555555597</v>
      </c>
      <c r="G759" s="37">
        <f t="shared" si="263"/>
        <v>-1.1000000000000014</v>
      </c>
      <c r="I759" s="33">
        <f t="shared" si="245"/>
        <v>13.222222222222223</v>
      </c>
      <c r="J759" s="34">
        <f t="shared" si="253"/>
        <v>-557.33333333333405</v>
      </c>
      <c r="K759" s="34">
        <f t="shared" si="254"/>
        <v>143.15</v>
      </c>
      <c r="L759" s="39">
        <f t="shared" si="255"/>
        <v>174.18030000000002</v>
      </c>
      <c r="M759" s="40">
        <f t="shared" si="256"/>
        <v>317.33030000000002</v>
      </c>
      <c r="O759" s="45">
        <f t="shared" si="257"/>
        <v>4195.8117444444451</v>
      </c>
      <c r="P759" s="46">
        <f t="shared" si="266"/>
        <v>4.1958117444444447</v>
      </c>
      <c r="Q759" s="42">
        <f t="shared" si="258"/>
        <v>-3.1733734407407503</v>
      </c>
      <c r="R759" s="46">
        <f t="shared" si="264"/>
        <v>0.8087472570568579</v>
      </c>
      <c r="S759" s="42">
        <f t="shared" si="259"/>
        <v>3960.5298925347215</v>
      </c>
      <c r="T759" s="43">
        <f t="shared" si="265"/>
        <v>0.13711776546243246</v>
      </c>
      <c r="U759" s="65"/>
      <c r="V759" s="58">
        <f t="shared" si="260"/>
        <v>0</v>
      </c>
      <c r="W759" s="58">
        <f t="shared" si="261"/>
        <v>557.33333333333405</v>
      </c>
      <c r="Y759" s="61">
        <f t="shared" si="246"/>
        <v>159442.37037037039</v>
      </c>
      <c r="Z759" s="61">
        <f t="shared" si="247"/>
        <v>159.44237037037038</v>
      </c>
      <c r="AA759" s="61">
        <f t="shared" si="248"/>
        <v>8590.1111111111531</v>
      </c>
      <c r="AB759" s="63">
        <f t="shared" si="249"/>
        <v>8.5901111111111526</v>
      </c>
      <c r="AD759" s="64">
        <f t="shared" si="250"/>
        <v>-8.5901111111111526</v>
      </c>
      <c r="AE759" s="64">
        <f t="shared" si="251"/>
        <v>0.13888961176499806</v>
      </c>
      <c r="AJ759" s="36">
        <f t="shared" si="252"/>
        <v>3519.7608887152796</v>
      </c>
    </row>
    <row r="760" spans="2:36" ht="15.75" thickBot="1" x14ac:dyDescent="0.3">
      <c r="B760" s="15" t="s">
        <v>60</v>
      </c>
      <c r="C760" s="15">
        <v>756</v>
      </c>
      <c r="D760" s="15">
        <v>167</v>
      </c>
      <c r="E760" s="47">
        <v>46.3</v>
      </c>
      <c r="F760" s="37">
        <f t="shared" si="262"/>
        <v>-0.54166666666666641</v>
      </c>
      <c r="G760" s="37">
        <f t="shared" si="263"/>
        <v>-1.9499999999999993</v>
      </c>
      <c r="I760" s="33">
        <f t="shared" si="245"/>
        <v>12.861111111111111</v>
      </c>
      <c r="J760" s="34">
        <f t="shared" si="253"/>
        <v>-987.99999999999955</v>
      </c>
      <c r="K760" s="34">
        <f t="shared" si="254"/>
        <v>143.15</v>
      </c>
      <c r="L760" s="39">
        <f t="shared" si="255"/>
        <v>164.79616874999999</v>
      </c>
      <c r="M760" s="40">
        <f t="shared" si="256"/>
        <v>307.94616874999997</v>
      </c>
      <c r="O760" s="45">
        <f t="shared" si="257"/>
        <v>3960.5298925347215</v>
      </c>
      <c r="P760" s="46">
        <f t="shared" si="266"/>
        <v>3.9605298925347214</v>
      </c>
      <c r="Q760" s="42">
        <f t="shared" si="258"/>
        <v>-8.7462478852430507</v>
      </c>
      <c r="R760" s="46">
        <f t="shared" si="264"/>
        <v>0.80984740424922863</v>
      </c>
      <c r="S760" s="42">
        <f t="shared" si="259"/>
        <v>3519.7608887152796</v>
      </c>
      <c r="T760" s="43">
        <f t="shared" si="265"/>
        <v>0.13809547682040893</v>
      </c>
      <c r="U760" s="65"/>
      <c r="V760" s="58">
        <f t="shared" si="260"/>
        <v>0</v>
      </c>
      <c r="W760" s="58">
        <f t="shared" si="261"/>
        <v>987.99999999999955</v>
      </c>
      <c r="Y760" s="61">
        <f t="shared" si="246"/>
        <v>150852.25925925924</v>
      </c>
      <c r="Z760" s="61">
        <f t="shared" si="247"/>
        <v>150.85225925925923</v>
      </c>
      <c r="AA760" s="61">
        <f t="shared" si="248"/>
        <v>16466.666666666599</v>
      </c>
      <c r="AB760" s="63">
        <f t="shared" si="249"/>
        <v>16.466666666666598</v>
      </c>
      <c r="AD760" s="64">
        <f t="shared" si="250"/>
        <v>-16.466666666666598</v>
      </c>
      <c r="AE760" s="64">
        <f t="shared" si="251"/>
        <v>0.13950146737760416</v>
      </c>
      <c r="AJ760" s="36">
        <f t="shared" si="252"/>
        <v>2858.8858005208331</v>
      </c>
    </row>
    <row r="761" spans="2:36" ht="15.75" thickBot="1" x14ac:dyDescent="0.3">
      <c r="B761" s="15" t="s">
        <v>60</v>
      </c>
      <c r="C761" s="15">
        <v>757</v>
      </c>
      <c r="D761" s="15">
        <v>168</v>
      </c>
      <c r="E761" s="47">
        <v>43.7</v>
      </c>
      <c r="F761" s="37">
        <f t="shared" si="262"/>
        <v>-0.97222222222222221</v>
      </c>
      <c r="G761" s="37">
        <f t="shared" si="263"/>
        <v>-3.5</v>
      </c>
      <c r="I761" s="33">
        <f t="shared" si="245"/>
        <v>12.138888888888891</v>
      </c>
      <c r="J761" s="34">
        <f t="shared" si="253"/>
        <v>-1773.3333333333333</v>
      </c>
      <c r="K761" s="34">
        <f t="shared" si="254"/>
        <v>143.15</v>
      </c>
      <c r="L761" s="39">
        <f t="shared" si="255"/>
        <v>146.80741875000007</v>
      </c>
      <c r="M761" s="40">
        <f t="shared" si="256"/>
        <v>289.9574187500001</v>
      </c>
      <c r="O761" s="45">
        <f t="shared" si="257"/>
        <v>3519.7608887152796</v>
      </c>
      <c r="P761" s="46">
        <f t="shared" si="266"/>
        <v>3.5197608887152798</v>
      </c>
      <c r="Q761" s="42">
        <f t="shared" si="258"/>
        <v>-18.006535407581019</v>
      </c>
      <c r="R761" s="46">
        <f t="shared" si="264"/>
        <v>0.81082511560720505</v>
      </c>
      <c r="S761" s="42">
        <f t="shared" si="259"/>
        <v>2858.8858005208331</v>
      </c>
      <c r="T761" s="43">
        <f t="shared" si="265"/>
        <v>0.13888961176499806</v>
      </c>
      <c r="U761" s="65"/>
      <c r="V761" s="58">
        <f t="shared" si="260"/>
        <v>0</v>
      </c>
      <c r="W761" s="58">
        <f t="shared" si="261"/>
        <v>1773.3333333333333</v>
      </c>
      <c r="Y761" s="61">
        <f t="shared" si="246"/>
        <v>134385.59259259264</v>
      </c>
      <c r="Z761" s="61">
        <f t="shared" si="247"/>
        <v>134.38559259259264</v>
      </c>
      <c r="AA761" s="61">
        <f t="shared" si="248"/>
        <v>25699.259259259314</v>
      </c>
      <c r="AB761" s="63">
        <f t="shared" si="249"/>
        <v>25.699259259259314</v>
      </c>
      <c r="AD761" s="64">
        <f t="shared" si="250"/>
        <v>-25.699259259259314</v>
      </c>
      <c r="AE761" s="64">
        <f t="shared" si="251"/>
        <v>0.13996645614110725</v>
      </c>
      <c r="AJ761" s="36">
        <f t="shared" si="252"/>
        <v>2202.6802053819451</v>
      </c>
    </row>
    <row r="762" spans="2:36" ht="15.75" thickBot="1" x14ac:dyDescent="0.3">
      <c r="B762" s="15" t="s">
        <v>60</v>
      </c>
      <c r="C762" s="15">
        <v>758</v>
      </c>
      <c r="D762" s="15">
        <v>169</v>
      </c>
      <c r="E762" s="47">
        <v>39.299999999999997</v>
      </c>
      <c r="F762" s="37">
        <f t="shared" si="262"/>
        <v>-1.3333333333333335</v>
      </c>
      <c r="G762" s="37">
        <f t="shared" si="263"/>
        <v>-4.8000000000000007</v>
      </c>
      <c r="I762" s="33">
        <f t="shared" si="245"/>
        <v>10.916666666666666</v>
      </c>
      <c r="J762" s="34">
        <f t="shared" si="253"/>
        <v>-2432.0000000000005</v>
      </c>
      <c r="K762" s="34">
        <f t="shared" si="254"/>
        <v>143.15</v>
      </c>
      <c r="L762" s="39">
        <f t="shared" si="255"/>
        <v>118.73266874999999</v>
      </c>
      <c r="M762" s="40">
        <f t="shared" si="256"/>
        <v>261.88266874999999</v>
      </c>
      <c r="O762" s="45">
        <f t="shared" si="257"/>
        <v>2858.8858005208331</v>
      </c>
      <c r="P762" s="46">
        <f t="shared" si="266"/>
        <v>2.8588858005208331</v>
      </c>
      <c r="Q762" s="42">
        <f t="shared" si="258"/>
        <v>-23.690447532812506</v>
      </c>
      <c r="R762" s="46">
        <f t="shared" si="264"/>
        <v>0.81161925055179418</v>
      </c>
      <c r="S762" s="42">
        <f t="shared" si="259"/>
        <v>2202.6802053819451</v>
      </c>
      <c r="T762" s="43">
        <f t="shared" si="265"/>
        <v>0.13950146737760416</v>
      </c>
      <c r="U762" s="65">
        <f>SUM(S755:S767)</f>
        <v>35129.696107465286</v>
      </c>
      <c r="V762" s="58">
        <f t="shared" si="260"/>
        <v>0</v>
      </c>
      <c r="W762" s="58">
        <f t="shared" si="261"/>
        <v>2432.0000000000005</v>
      </c>
      <c r="Y762" s="61">
        <f t="shared" si="246"/>
        <v>108686.33333333333</v>
      </c>
      <c r="Z762" s="61">
        <f t="shared" si="247"/>
        <v>108.68633333333332</v>
      </c>
      <c r="AA762" s="61">
        <f t="shared" si="248"/>
        <v>26858.962962962949</v>
      </c>
      <c r="AB762" s="63">
        <f t="shared" si="249"/>
        <v>26.858962962962948</v>
      </c>
      <c r="AD762" s="64">
        <f t="shared" si="250"/>
        <v>-26.858962962962948</v>
      </c>
      <c r="AE762" s="64">
        <f t="shared" si="251"/>
        <v>0.1403071983536362</v>
      </c>
      <c r="AJ762" s="36">
        <f t="shared" si="252"/>
        <v>1673.9595486111111</v>
      </c>
    </row>
    <row r="763" spans="2:36" ht="15.75" thickBot="1" x14ac:dyDescent="0.3">
      <c r="B763" s="15" t="s">
        <v>60</v>
      </c>
      <c r="C763" s="15">
        <v>759</v>
      </c>
      <c r="D763" s="15">
        <v>170</v>
      </c>
      <c r="E763" s="47">
        <v>34.1</v>
      </c>
      <c r="F763" s="37">
        <f t="shared" si="262"/>
        <v>-1.4305555555555551</v>
      </c>
      <c r="G763" s="37">
        <f t="shared" si="263"/>
        <v>-5.1499999999999986</v>
      </c>
      <c r="I763" s="33">
        <f t="shared" si="245"/>
        <v>9.4722222222222232</v>
      </c>
      <c r="J763" s="34">
        <f t="shared" si="253"/>
        <v>-2609.3333333333326</v>
      </c>
      <c r="K763" s="34">
        <f t="shared" si="254"/>
        <v>143.15</v>
      </c>
      <c r="L763" s="39">
        <f t="shared" si="255"/>
        <v>89.391018750000015</v>
      </c>
      <c r="M763" s="40">
        <f t="shared" si="256"/>
        <v>232.54101875000003</v>
      </c>
      <c r="O763" s="45">
        <f t="shared" si="257"/>
        <v>2202.6802053819451</v>
      </c>
      <c r="P763" s="46">
        <f t="shared" si="266"/>
        <v>2.2026802053819452</v>
      </c>
      <c r="Q763" s="42">
        <f t="shared" si="258"/>
        <v>-22.513504979803233</v>
      </c>
      <c r="R763" s="46">
        <f t="shared" si="264"/>
        <v>0.81223110616440031</v>
      </c>
      <c r="S763" s="42">
        <f t="shared" si="259"/>
        <v>1673.9595486111111</v>
      </c>
      <c r="T763" s="43">
        <f t="shared" si="265"/>
        <v>0.13996645614110725</v>
      </c>
      <c r="U763" s="65"/>
      <c r="V763" s="58">
        <f t="shared" si="260"/>
        <v>0</v>
      </c>
      <c r="W763" s="58">
        <f t="shared" si="261"/>
        <v>2609.3333333333326</v>
      </c>
      <c r="Y763" s="61">
        <f t="shared" si="246"/>
        <v>81827.37037037038</v>
      </c>
      <c r="Z763" s="61">
        <f t="shared" si="247"/>
        <v>81.827370370370375</v>
      </c>
      <c r="AA763" s="61">
        <f t="shared" si="248"/>
        <v>22645.888888888898</v>
      </c>
      <c r="AB763" s="63">
        <f t="shared" si="249"/>
        <v>22.645888888888898</v>
      </c>
      <c r="AD763" s="64">
        <f t="shared" si="250"/>
        <v>-22.645888888888898</v>
      </c>
      <c r="AE763" s="64">
        <f t="shared" si="251"/>
        <v>0.14054738763758681</v>
      </c>
      <c r="AJ763" s="36">
        <f t="shared" si="252"/>
        <v>1226.6719651041665</v>
      </c>
    </row>
    <row r="764" spans="2:36" ht="15.75" thickBot="1" x14ac:dyDescent="0.3">
      <c r="B764" s="15" t="s">
        <v>60</v>
      </c>
      <c r="C764" s="15">
        <v>760</v>
      </c>
      <c r="D764" s="15">
        <v>171</v>
      </c>
      <c r="E764" s="47">
        <v>29</v>
      </c>
      <c r="F764" s="37">
        <f t="shared" si="262"/>
        <v>-1.4444444444444446</v>
      </c>
      <c r="G764" s="37">
        <f t="shared" si="263"/>
        <v>-5.2000000000000011</v>
      </c>
      <c r="I764" s="33">
        <f t="shared" si="245"/>
        <v>8.0555555555555554</v>
      </c>
      <c r="J764" s="34">
        <f t="shared" si="253"/>
        <v>-2634.666666666667</v>
      </c>
      <c r="K764" s="34">
        <f t="shared" si="254"/>
        <v>143.15</v>
      </c>
      <c r="L764" s="39">
        <f t="shared" si="255"/>
        <v>64.651875000000004</v>
      </c>
      <c r="M764" s="40">
        <f t="shared" si="256"/>
        <v>207.801875</v>
      </c>
      <c r="O764" s="45">
        <f t="shared" si="257"/>
        <v>1673.9595486111111</v>
      </c>
      <c r="P764" s="46">
        <f t="shared" si="266"/>
        <v>1.6739595486111112</v>
      </c>
      <c r="Q764" s="42">
        <f t="shared" si="258"/>
        <v>-19.549744155092593</v>
      </c>
      <c r="R764" s="46">
        <f t="shared" si="264"/>
        <v>0.8126960949279034</v>
      </c>
      <c r="S764" s="42">
        <f t="shared" si="259"/>
        <v>1226.6719651041665</v>
      </c>
      <c r="T764" s="43">
        <f t="shared" si="265"/>
        <v>0.1403071983536362</v>
      </c>
      <c r="U764" s="65"/>
      <c r="V764" s="58">
        <f t="shared" si="260"/>
        <v>0</v>
      </c>
      <c r="W764" s="58">
        <f t="shared" si="261"/>
        <v>2634.666666666667</v>
      </c>
      <c r="Y764" s="61">
        <f t="shared" si="246"/>
        <v>59181.481481481482</v>
      </c>
      <c r="Z764" s="61">
        <f t="shared" si="247"/>
        <v>59.181481481481484</v>
      </c>
      <c r="AA764" s="61">
        <f t="shared" si="248"/>
        <v>19655.148148148153</v>
      </c>
      <c r="AB764" s="63">
        <f t="shared" si="249"/>
        <v>19.655148148148154</v>
      </c>
      <c r="AD764" s="64">
        <f t="shared" si="250"/>
        <v>-19.655148148148154</v>
      </c>
      <c r="AE764" s="64">
        <f t="shared" si="251"/>
        <v>0.14072268419724152</v>
      </c>
      <c r="AJ764" s="36">
        <f t="shared" si="252"/>
        <v>864.68142222222218</v>
      </c>
    </row>
    <row r="765" spans="2:36" ht="15.75" thickBot="1" x14ac:dyDescent="0.3">
      <c r="B765" s="15" t="s">
        <v>60</v>
      </c>
      <c r="C765" s="15">
        <v>761</v>
      </c>
      <c r="D765" s="15">
        <v>172</v>
      </c>
      <c r="E765" s="47">
        <v>23.7</v>
      </c>
      <c r="F765" s="37">
        <f t="shared" si="262"/>
        <v>-1.4722222222222223</v>
      </c>
      <c r="G765" s="37">
        <f t="shared" si="263"/>
        <v>-5.3000000000000007</v>
      </c>
      <c r="I765" s="33">
        <f t="shared" si="245"/>
        <v>6.583333333333333</v>
      </c>
      <c r="J765" s="34">
        <f t="shared" si="253"/>
        <v>-2685.3333333333335</v>
      </c>
      <c r="K765" s="34">
        <f t="shared" si="254"/>
        <v>143.15</v>
      </c>
      <c r="L765" s="39">
        <f t="shared" si="255"/>
        <v>43.179918749999992</v>
      </c>
      <c r="M765" s="40">
        <f t="shared" si="256"/>
        <v>186.32991874999999</v>
      </c>
      <c r="O765" s="45">
        <f t="shared" si="257"/>
        <v>1226.6719651041665</v>
      </c>
      <c r="P765" s="46">
        <f t="shared" si="266"/>
        <v>1.2266719651041664</v>
      </c>
      <c r="Q765" s="42">
        <f t="shared" si="258"/>
        <v>-16.451772479340278</v>
      </c>
      <c r="R765" s="46">
        <f t="shared" si="264"/>
        <v>0.81303683714043229</v>
      </c>
      <c r="S765" s="42">
        <f t="shared" si="259"/>
        <v>864.68142222222218</v>
      </c>
      <c r="T765" s="43">
        <f t="shared" si="265"/>
        <v>0.14054738763758681</v>
      </c>
      <c r="U765" s="65"/>
      <c r="V765" s="58">
        <f t="shared" si="260"/>
        <v>0</v>
      </c>
      <c r="W765" s="58">
        <f t="shared" si="261"/>
        <v>2685.3333333333335</v>
      </c>
      <c r="Y765" s="61">
        <f t="shared" si="246"/>
        <v>39526.333333333328</v>
      </c>
      <c r="Z765" s="61">
        <f t="shared" si="247"/>
        <v>39.526333333333326</v>
      </c>
      <c r="AA765" s="61">
        <f t="shared" si="248"/>
        <v>15701.740740740741</v>
      </c>
      <c r="AB765" s="63">
        <f t="shared" si="249"/>
        <v>15.701740740740741</v>
      </c>
      <c r="AD765" s="64">
        <f t="shared" si="250"/>
        <v>-15.701740740740741</v>
      </c>
      <c r="AE765" s="64">
        <f t="shared" si="251"/>
        <v>0.14086548049353781</v>
      </c>
      <c r="AJ765" s="36">
        <f t="shared" si="252"/>
        <v>631.06761475694452</v>
      </c>
    </row>
    <row r="766" spans="2:36" ht="15.75" thickBot="1" x14ac:dyDescent="0.3">
      <c r="B766" s="15" t="s">
        <v>60</v>
      </c>
      <c r="C766" s="15">
        <v>762</v>
      </c>
      <c r="D766" s="15">
        <v>173</v>
      </c>
      <c r="E766" s="47">
        <v>18.399999999999999</v>
      </c>
      <c r="F766" s="37">
        <f t="shared" si="262"/>
        <v>-1.3055555555555554</v>
      </c>
      <c r="G766" s="37">
        <f t="shared" si="263"/>
        <v>-4.6999999999999993</v>
      </c>
      <c r="I766" s="33">
        <f t="shared" si="245"/>
        <v>5.1111111111111107</v>
      </c>
      <c r="J766" s="34">
        <f t="shared" si="253"/>
        <v>-2381.333333333333</v>
      </c>
      <c r="K766" s="34">
        <f t="shared" si="254"/>
        <v>143.15</v>
      </c>
      <c r="L766" s="39">
        <f t="shared" si="255"/>
        <v>26.026799999999994</v>
      </c>
      <c r="M766" s="40">
        <f t="shared" si="256"/>
        <v>169.17680000000001</v>
      </c>
      <c r="O766" s="45">
        <f t="shared" si="257"/>
        <v>864.68142222222218</v>
      </c>
      <c r="P766" s="46">
        <f t="shared" si="266"/>
        <v>0.86468142222222222</v>
      </c>
      <c r="Q766" s="42">
        <f t="shared" si="258"/>
        <v>-11.306577837037034</v>
      </c>
      <c r="R766" s="46">
        <f t="shared" si="264"/>
        <v>0.81327702642438293</v>
      </c>
      <c r="S766" s="42">
        <f t="shared" si="259"/>
        <v>631.06761475694452</v>
      </c>
      <c r="T766" s="43">
        <f t="shared" si="265"/>
        <v>0.14072268419724152</v>
      </c>
      <c r="U766" s="65"/>
      <c r="V766" s="58">
        <f t="shared" si="260"/>
        <v>0</v>
      </c>
      <c r="W766" s="58">
        <f t="shared" si="261"/>
        <v>2381.333333333333</v>
      </c>
      <c r="Y766" s="61">
        <f t="shared" si="246"/>
        <v>23824.592592592588</v>
      </c>
      <c r="Z766" s="61">
        <f t="shared" si="247"/>
        <v>23.824592592592587</v>
      </c>
      <c r="AA766" s="61">
        <f t="shared" si="248"/>
        <v>9434.5555555555457</v>
      </c>
      <c r="AB766" s="63">
        <f t="shared" si="249"/>
        <v>9.434555555555546</v>
      </c>
      <c r="AD766" s="64">
        <f t="shared" si="250"/>
        <v>-9.434555555555546</v>
      </c>
      <c r="AE766" s="64">
        <f t="shared" si="251"/>
        <v>0.14086548049353781</v>
      </c>
      <c r="AJ766" s="36">
        <f t="shared" si="252"/>
        <v>514.06666666666672</v>
      </c>
    </row>
    <row r="767" spans="2:36" ht="15.75" thickBot="1" x14ac:dyDescent="0.3">
      <c r="B767" s="15" t="s">
        <v>60</v>
      </c>
      <c r="C767" s="15">
        <v>763</v>
      </c>
      <c r="D767" s="15">
        <v>174</v>
      </c>
      <c r="E767" s="47">
        <v>14.3</v>
      </c>
      <c r="F767" s="37">
        <f t="shared" si="262"/>
        <v>-0.88888888888888862</v>
      </c>
      <c r="G767" s="37">
        <f t="shared" si="263"/>
        <v>-3.1999999999999993</v>
      </c>
      <c r="I767" s="33">
        <f t="shared" si="245"/>
        <v>3.9722222222222228</v>
      </c>
      <c r="J767" s="34">
        <f t="shared" si="253"/>
        <v>-1621.3333333333328</v>
      </c>
      <c r="K767" s="34">
        <f t="shared" si="254"/>
        <v>143.15</v>
      </c>
      <c r="L767" s="39">
        <f t="shared" si="255"/>
        <v>15.720168750000004</v>
      </c>
      <c r="M767" s="40">
        <f t="shared" si="256"/>
        <v>158.87016875</v>
      </c>
      <c r="O767" s="45">
        <f t="shared" si="257"/>
        <v>631.06761475694452</v>
      </c>
      <c r="P767" s="46">
        <f t="shared" si="266"/>
        <v>0.63106761475694451</v>
      </c>
      <c r="Q767" s="42">
        <f t="shared" si="258"/>
        <v>-5.8092286815393503</v>
      </c>
      <c r="R767" s="46">
        <f t="shared" si="264"/>
        <v>0.81345232298403769</v>
      </c>
      <c r="S767" s="42">
        <f t="shared" si="259"/>
        <v>514.06666666666672</v>
      </c>
      <c r="T767" s="43">
        <f t="shared" si="265"/>
        <v>0.14086548049353781</v>
      </c>
      <c r="U767" s="65"/>
      <c r="V767" s="58">
        <f t="shared" si="260"/>
        <v>0</v>
      </c>
      <c r="W767" s="58">
        <f t="shared" si="261"/>
        <v>1621.3333333333328</v>
      </c>
      <c r="Y767" s="61">
        <f t="shared" si="246"/>
        <v>14390.037037037042</v>
      </c>
      <c r="Z767" s="61">
        <f t="shared" si="247"/>
        <v>14.390037037037041</v>
      </c>
      <c r="AA767" s="61">
        <f t="shared" si="248"/>
        <v>4256.703703703708</v>
      </c>
      <c r="AB767" s="63">
        <f t="shared" si="249"/>
        <v>4.2567037037037077</v>
      </c>
      <c r="AD767" s="64">
        <f t="shared" si="250"/>
        <v>-4.2567037037037077</v>
      </c>
      <c r="AE767" s="64">
        <f t="shared" si="251"/>
        <v>0.14086548049353781</v>
      </c>
      <c r="AJ767" s="36" t="str">
        <f t="shared" si="252"/>
        <v/>
      </c>
    </row>
    <row r="768" spans="2:36" ht="15.75" thickBot="1" x14ac:dyDescent="0.3">
      <c r="B768" s="15" t="s">
        <v>60</v>
      </c>
      <c r="C768" s="15">
        <v>764</v>
      </c>
      <c r="D768" s="15">
        <v>175</v>
      </c>
      <c r="E768" s="47">
        <v>12</v>
      </c>
      <c r="F768" s="37">
        <f t="shared" si="262"/>
        <v>-0.20833333333333331</v>
      </c>
      <c r="G768" s="37">
        <f t="shared" si="263"/>
        <v>-0.75</v>
      </c>
      <c r="I768" s="33">
        <f t="shared" si="245"/>
        <v>3.3333333333333335</v>
      </c>
      <c r="J768" s="34">
        <f t="shared" si="253"/>
        <v>-379.99999999999994</v>
      </c>
      <c r="K768" s="34">
        <f t="shared" si="254"/>
        <v>143.15</v>
      </c>
      <c r="L768" s="39">
        <f t="shared" si="255"/>
        <v>11.07</v>
      </c>
      <c r="M768" s="40">
        <f t="shared" si="256"/>
        <v>154.22</v>
      </c>
      <c r="O768" s="45">
        <f t="shared" si="257"/>
        <v>514.06666666666672</v>
      </c>
      <c r="P768" s="46">
        <f t="shared" si="266"/>
        <v>0.51406666666666667</v>
      </c>
      <c r="Q768" s="42">
        <f t="shared" si="258"/>
        <v>-0.75259999999999982</v>
      </c>
      <c r="R768" s="46">
        <f t="shared" si="264"/>
        <v>0.81359511928033401</v>
      </c>
      <c r="S768" s="42">
        <f t="shared" si="259"/>
        <v>0</v>
      </c>
      <c r="T768" s="43">
        <f t="shared" si="265"/>
        <v>0.14086548049353781</v>
      </c>
      <c r="V768" s="58">
        <f t="shared" si="260"/>
        <v>0</v>
      </c>
      <c r="W768" s="58">
        <f t="shared" si="261"/>
        <v>379.99999999999994</v>
      </c>
      <c r="Y768" s="61">
        <f t="shared" si="246"/>
        <v>10133.333333333334</v>
      </c>
      <c r="Z768" s="61">
        <f t="shared" si="247"/>
        <v>10.133333333333335</v>
      </c>
      <c r="AA768" s="61">
        <f t="shared" si="248"/>
        <v>0</v>
      </c>
      <c r="AB768" s="63">
        <f t="shared" si="249"/>
        <v>0</v>
      </c>
      <c r="AD768" s="64">
        <f t="shared" si="250"/>
        <v>0</v>
      </c>
      <c r="AE768" s="64">
        <f t="shared" si="251"/>
        <v>0.14086548049353781</v>
      </c>
      <c r="AJ768" s="36" t="str">
        <f t="shared" si="252"/>
        <v/>
      </c>
    </row>
    <row r="769" spans="2:36" ht="15.75" thickBot="1" x14ac:dyDescent="0.3">
      <c r="B769" s="15" t="s">
        <v>60</v>
      </c>
      <c r="C769" s="15">
        <v>765</v>
      </c>
      <c r="D769" s="15">
        <v>176</v>
      </c>
      <c r="E769" s="47">
        <v>12.8</v>
      </c>
      <c r="F769" s="37">
        <f t="shared" si="262"/>
        <v>0.55555555555555558</v>
      </c>
      <c r="G769" s="37">
        <f t="shared" si="263"/>
        <v>2</v>
      </c>
      <c r="I769" s="33">
        <f t="shared" si="245"/>
        <v>3.5555555555555558</v>
      </c>
      <c r="J769" s="34">
        <f t="shared" si="253"/>
        <v>1013.3333333333334</v>
      </c>
      <c r="K769" s="34">
        <f t="shared" si="254"/>
        <v>143.15</v>
      </c>
      <c r="L769" s="39">
        <f t="shared" si="255"/>
        <v>12.5952</v>
      </c>
      <c r="M769" s="40">
        <f t="shared" si="256"/>
        <v>1169.0785333333333</v>
      </c>
      <c r="O769" s="45">
        <f t="shared" si="257"/>
        <v>4156.7236740740746</v>
      </c>
      <c r="P769" s="46">
        <f t="shared" si="266"/>
        <v>4.1567236740740743</v>
      </c>
      <c r="Q769" s="42">
        <f t="shared" si="258"/>
        <v>4.1567236740740743</v>
      </c>
      <c r="R769" s="46">
        <f t="shared" si="264"/>
        <v>0.81474976474535454</v>
      </c>
      <c r="S769" s="42">
        <f t="shared" si="259"/>
        <v>0</v>
      </c>
      <c r="T769" s="43">
        <f t="shared" si="265"/>
        <v>0.14086548049353781</v>
      </c>
      <c r="V769" s="58">
        <f t="shared" si="260"/>
        <v>1013.3333333333334</v>
      </c>
      <c r="W769" s="58">
        <f t="shared" si="261"/>
        <v>0</v>
      </c>
      <c r="Y769" s="61">
        <f t="shared" si="246"/>
        <v>11529.481481481482</v>
      </c>
      <c r="Z769" s="61">
        <f t="shared" si="247"/>
        <v>11.529481481481481</v>
      </c>
      <c r="AA769" s="61">
        <f t="shared" si="248"/>
        <v>0</v>
      </c>
      <c r="AB769" s="63">
        <f t="shared" si="249"/>
        <v>0</v>
      </c>
      <c r="AD769" s="64">
        <f t="shared" si="250"/>
        <v>0</v>
      </c>
      <c r="AE769" s="64">
        <f t="shared" si="251"/>
        <v>0.14086548049353781</v>
      </c>
      <c r="AJ769" s="36" t="str">
        <f t="shared" si="252"/>
        <v/>
      </c>
    </row>
    <row r="770" spans="2:36" ht="15.75" thickBot="1" x14ac:dyDescent="0.3">
      <c r="B770" s="15" t="s">
        <v>60</v>
      </c>
      <c r="C770" s="15">
        <v>766</v>
      </c>
      <c r="D770" s="15">
        <v>177</v>
      </c>
      <c r="E770" s="47">
        <v>16</v>
      </c>
      <c r="F770" s="37">
        <f t="shared" si="262"/>
        <v>0.87500000000000011</v>
      </c>
      <c r="G770" s="37">
        <f t="shared" si="263"/>
        <v>3.1500000000000004</v>
      </c>
      <c r="I770" s="33">
        <f t="shared" si="245"/>
        <v>4.4444444444444446</v>
      </c>
      <c r="J770" s="34">
        <f t="shared" si="253"/>
        <v>1596.0000000000002</v>
      </c>
      <c r="K770" s="34">
        <f t="shared" si="254"/>
        <v>143.15</v>
      </c>
      <c r="L770" s="39">
        <f t="shared" si="255"/>
        <v>19.680000000000003</v>
      </c>
      <c r="M770" s="40">
        <f t="shared" si="256"/>
        <v>1758.8300000000002</v>
      </c>
      <c r="O770" s="45">
        <f t="shared" si="257"/>
        <v>7817.0222222222228</v>
      </c>
      <c r="P770" s="46">
        <f t="shared" si="266"/>
        <v>7.8170222222222225</v>
      </c>
      <c r="Q770" s="42">
        <f t="shared" si="258"/>
        <v>7.8170222222222243</v>
      </c>
      <c r="R770" s="46">
        <f t="shared" si="264"/>
        <v>0.81692115980708291</v>
      </c>
      <c r="S770" s="42">
        <f t="shared" si="259"/>
        <v>0</v>
      </c>
      <c r="T770" s="43">
        <f t="shared" si="265"/>
        <v>0.14086548049353781</v>
      </c>
      <c r="V770" s="58">
        <f t="shared" si="260"/>
        <v>1596.0000000000002</v>
      </c>
      <c r="W770" s="58">
        <f t="shared" si="261"/>
        <v>0</v>
      </c>
      <c r="Y770" s="61">
        <f t="shared" si="246"/>
        <v>18014.814814814818</v>
      </c>
      <c r="Z770" s="61">
        <f t="shared" si="247"/>
        <v>18.014814814814816</v>
      </c>
      <c r="AA770" s="61">
        <f t="shared" si="248"/>
        <v>0</v>
      </c>
      <c r="AB770" s="63">
        <f t="shared" si="249"/>
        <v>0</v>
      </c>
      <c r="AD770" s="64">
        <f t="shared" si="250"/>
        <v>0</v>
      </c>
      <c r="AE770" s="64">
        <f t="shared" si="251"/>
        <v>0.14086548049353781</v>
      </c>
      <c r="AJ770" s="36" t="str">
        <f t="shared" si="252"/>
        <v/>
      </c>
    </row>
    <row r="771" spans="2:36" ht="15.75" thickBot="1" x14ac:dyDescent="0.3">
      <c r="B771" s="15" t="s">
        <v>60</v>
      </c>
      <c r="C771" s="15">
        <v>767</v>
      </c>
      <c r="D771" s="15">
        <v>178</v>
      </c>
      <c r="E771" s="47">
        <v>19.100000000000001</v>
      </c>
      <c r="F771" s="37">
        <f t="shared" si="262"/>
        <v>0.88888888888888862</v>
      </c>
      <c r="G771" s="37">
        <f t="shared" si="263"/>
        <v>3.1999999999999993</v>
      </c>
      <c r="I771" s="33">
        <f t="shared" si="245"/>
        <v>5.3055555555555562</v>
      </c>
      <c r="J771" s="34">
        <f t="shared" si="253"/>
        <v>1621.3333333333328</v>
      </c>
      <c r="K771" s="34">
        <f t="shared" si="254"/>
        <v>143.15</v>
      </c>
      <c r="L771" s="39">
        <f t="shared" si="255"/>
        <v>28.044768750000006</v>
      </c>
      <c r="M771" s="40">
        <f t="shared" si="256"/>
        <v>1792.5281020833329</v>
      </c>
      <c r="O771" s="45">
        <f t="shared" si="257"/>
        <v>9510.3574304976846</v>
      </c>
      <c r="P771" s="46">
        <f t="shared" si="266"/>
        <v>9.5103574304976846</v>
      </c>
      <c r="Q771" s="42">
        <f t="shared" si="258"/>
        <v>9.5103574304976846</v>
      </c>
      <c r="R771" s="46">
        <f t="shared" si="264"/>
        <v>0.81956292575999889</v>
      </c>
      <c r="S771" s="42">
        <f t="shared" si="259"/>
        <v>0</v>
      </c>
      <c r="T771" s="43">
        <f t="shared" si="265"/>
        <v>0.14086548049353781</v>
      </c>
      <c r="V771" s="58">
        <f t="shared" si="260"/>
        <v>1621.3333333333328</v>
      </c>
      <c r="W771" s="58">
        <f t="shared" si="261"/>
        <v>0</v>
      </c>
      <c r="Y771" s="61">
        <f t="shared" si="246"/>
        <v>25671.814814814821</v>
      </c>
      <c r="Z771" s="61">
        <f t="shared" si="247"/>
        <v>25.67181481481482</v>
      </c>
      <c r="AA771" s="61">
        <f t="shared" si="248"/>
        <v>0</v>
      </c>
      <c r="AB771" s="63">
        <f t="shared" si="249"/>
        <v>0</v>
      </c>
      <c r="AD771" s="64">
        <f t="shared" si="250"/>
        <v>0</v>
      </c>
      <c r="AE771" s="64">
        <f t="shared" si="251"/>
        <v>0.14086548049353781</v>
      </c>
      <c r="AJ771" s="36" t="str">
        <f t="shared" si="252"/>
        <v/>
      </c>
    </row>
    <row r="772" spans="2:36" ht="15.75" thickBot="1" x14ac:dyDescent="0.3">
      <c r="B772" s="15" t="s">
        <v>60</v>
      </c>
      <c r="C772" s="15">
        <v>768</v>
      </c>
      <c r="D772" s="15">
        <v>179</v>
      </c>
      <c r="E772" s="47">
        <v>22.4</v>
      </c>
      <c r="F772" s="37">
        <f t="shared" si="262"/>
        <v>0.90277777777777779</v>
      </c>
      <c r="G772" s="37">
        <f t="shared" si="263"/>
        <v>3.25</v>
      </c>
      <c r="I772" s="33">
        <f t="shared" ref="I772:I835" si="267">E772*(1000/3600)</f>
        <v>6.2222222222222223</v>
      </c>
      <c r="J772" s="34">
        <f t="shared" si="253"/>
        <v>1646.6666666666667</v>
      </c>
      <c r="K772" s="34">
        <f t="shared" si="254"/>
        <v>143.15</v>
      </c>
      <c r="L772" s="39">
        <f t="shared" si="255"/>
        <v>38.572800000000001</v>
      </c>
      <c r="M772" s="40">
        <f t="shared" si="256"/>
        <v>1828.3894666666667</v>
      </c>
      <c r="O772" s="45">
        <f t="shared" si="257"/>
        <v>11376.64557037037</v>
      </c>
      <c r="P772" s="46">
        <f t="shared" si="266"/>
        <v>11.376645570370371</v>
      </c>
      <c r="Q772" s="42">
        <f t="shared" si="258"/>
        <v>11.376645570370371</v>
      </c>
      <c r="R772" s="46">
        <f t="shared" si="264"/>
        <v>0.82272310508510182</v>
      </c>
      <c r="S772" s="42">
        <f t="shared" si="259"/>
        <v>0</v>
      </c>
      <c r="T772" s="43">
        <f t="shared" si="265"/>
        <v>0.14086548049353781</v>
      </c>
      <c r="V772" s="58">
        <f t="shared" si="260"/>
        <v>1646.6666666666667</v>
      </c>
      <c r="W772" s="58">
        <f t="shared" si="261"/>
        <v>0</v>
      </c>
      <c r="Y772" s="61">
        <f t="shared" ref="Y772:Y835" si="268">0.5*1824*(I772^2)</f>
        <v>35309.037037037036</v>
      </c>
      <c r="Z772" s="61">
        <f t="shared" ref="Z772:Z835" si="269">Y772/1000</f>
        <v>35.309037037037037</v>
      </c>
      <c r="AA772" s="61">
        <f t="shared" ref="AA772:AA835" si="270">IF(I773&lt;I772,Y772-Y773, 0 )</f>
        <v>0</v>
      </c>
      <c r="AB772" s="63">
        <f t="shared" ref="AB772:AB835" si="271">AA772/1000</f>
        <v>0</v>
      </c>
      <c r="AD772" s="64">
        <f t="shared" ref="AD772:AD835" si="272">IF(I773 &lt;I772, (Y773-Y772) / (C773-C772), 0) / 1000</f>
        <v>0</v>
      </c>
      <c r="AE772" s="64">
        <f t="shared" ref="AE772:AE835" si="273" xml:space="preserve"> T773 + ((S774*(C774-C773))/(3600*1000))</f>
        <v>0.14086548049353781</v>
      </c>
      <c r="AJ772" s="36" t="str">
        <f t="shared" ref="AJ772:AJ835" si="274">IF(AND(I774 &lt; I773, I774 &lt;&gt; 0), ABS(M774 * I774), "")</f>
        <v/>
      </c>
    </row>
    <row r="773" spans="2:36" ht="15.75" thickBot="1" x14ac:dyDescent="0.3">
      <c r="B773" s="15" t="s">
        <v>60</v>
      </c>
      <c r="C773" s="15">
        <v>769</v>
      </c>
      <c r="D773" s="15">
        <v>180</v>
      </c>
      <c r="E773" s="47">
        <v>25.6</v>
      </c>
      <c r="F773" s="37">
        <f t="shared" si="262"/>
        <v>1.0694444444444449</v>
      </c>
      <c r="G773" s="37">
        <f t="shared" si="263"/>
        <v>3.8500000000000014</v>
      </c>
      <c r="I773" s="33">
        <f t="shared" si="267"/>
        <v>7.1111111111111116</v>
      </c>
      <c r="J773" s="34">
        <f t="shared" ref="J773:J836" si="275">1824*F773</f>
        <v>1950.6666666666674</v>
      </c>
      <c r="K773" s="34">
        <f t="shared" ref="K773:K836" si="276">143.15</f>
        <v>143.15</v>
      </c>
      <c r="L773" s="39">
        <f t="shared" ref="L773:L836" si="277">(0.5*1.23)*0.4*4.05*(I773^2)</f>
        <v>50.380800000000001</v>
      </c>
      <c r="M773" s="40">
        <f t="shared" ref="M773:M836" si="278">IF(J773 &gt;= 0, K773 + L773 + J773, K773 + L773)</f>
        <v>2144.1974666666674</v>
      </c>
      <c r="O773" s="45">
        <f t="shared" ref="O773:O836" si="279">M773*I773</f>
        <v>15247.626429629636</v>
      </c>
      <c r="P773" s="46">
        <f t="shared" si="266"/>
        <v>15.247626429629635</v>
      </c>
      <c r="Q773" s="42">
        <f t="shared" ref="Q773:Q836" si="280">((J773+K773+L773)*I773)/1000</f>
        <v>15.247626429629635</v>
      </c>
      <c r="R773" s="46">
        <f t="shared" si="264"/>
        <v>0.82695855687111008</v>
      </c>
      <c r="S773" s="42">
        <f t="shared" ref="S773:S836" si="281">IF(I774 &lt; I773, ABS(M774 * I774), 0)</f>
        <v>0</v>
      </c>
      <c r="T773" s="43">
        <f t="shared" si="265"/>
        <v>0.14086548049353781</v>
      </c>
      <c r="V773" s="58">
        <f t="shared" ref="V773:V836" si="282">IF(J773&gt;0, J773, 0)</f>
        <v>1950.6666666666674</v>
      </c>
      <c r="W773" s="58">
        <f t="shared" ref="W773:W836" si="283">IF(J773&lt;0, -J773, 0)</f>
        <v>0</v>
      </c>
      <c r="Y773" s="61">
        <f t="shared" si="268"/>
        <v>46117.925925925927</v>
      </c>
      <c r="Z773" s="61">
        <f t="shared" si="269"/>
        <v>46.117925925925924</v>
      </c>
      <c r="AA773" s="61">
        <f t="shared" si="270"/>
        <v>0</v>
      </c>
      <c r="AB773" s="63">
        <f t="shared" si="271"/>
        <v>0</v>
      </c>
      <c r="AD773" s="64">
        <f t="shared" si="272"/>
        <v>0</v>
      </c>
      <c r="AE773" s="64">
        <f t="shared" si="273"/>
        <v>0.14086548049353781</v>
      </c>
      <c r="AJ773" s="36" t="str">
        <f t="shared" si="274"/>
        <v/>
      </c>
    </row>
    <row r="774" spans="2:36" ht="15.75" thickBot="1" x14ac:dyDescent="0.3">
      <c r="B774" s="15" t="s">
        <v>60</v>
      </c>
      <c r="C774" s="15">
        <v>770</v>
      </c>
      <c r="D774" s="15">
        <v>181</v>
      </c>
      <c r="E774" s="47">
        <v>30.1</v>
      </c>
      <c r="F774" s="37">
        <f t="shared" ref="F774:F837" si="284">($E775-$E773)/2/3.6</f>
        <v>1.3472222222222217</v>
      </c>
      <c r="G774" s="37">
        <f t="shared" ref="G774:G837" si="285">($E775-$E773)/2</f>
        <v>4.8499999999999979</v>
      </c>
      <c r="I774" s="33">
        <f t="shared" si="267"/>
        <v>8.3611111111111125</v>
      </c>
      <c r="J774" s="34">
        <f t="shared" si="275"/>
        <v>2457.3333333333321</v>
      </c>
      <c r="K774" s="34">
        <f t="shared" si="276"/>
        <v>143.15</v>
      </c>
      <c r="L774" s="39">
        <f t="shared" si="277"/>
        <v>69.649518750000013</v>
      </c>
      <c r="M774" s="40">
        <f t="shared" si="278"/>
        <v>2670.1328520833322</v>
      </c>
      <c r="O774" s="45">
        <f t="shared" si="279"/>
        <v>22325.277457696753</v>
      </c>
      <c r="P774" s="46">
        <f t="shared" si="266"/>
        <v>22.325277457696753</v>
      </c>
      <c r="Q774" s="42">
        <f t="shared" si="280"/>
        <v>22.325277457696753</v>
      </c>
      <c r="R774" s="46">
        <f t="shared" ref="R774:R837" si="286" xml:space="preserve"> R773 + P774 * ((C774 - C773) / 3600)</f>
        <v>0.83316002283158141</v>
      </c>
      <c r="S774" s="42">
        <f t="shared" si="281"/>
        <v>0</v>
      </c>
      <c r="T774" s="43">
        <f t="shared" ref="T774:T837" si="287">T773 + (S774 / 1000 * (C774 - C773) / 3600)</f>
        <v>0.14086548049353781</v>
      </c>
      <c r="V774" s="58">
        <f t="shared" si="282"/>
        <v>2457.3333333333321</v>
      </c>
      <c r="W774" s="58">
        <f t="shared" si="283"/>
        <v>0</v>
      </c>
      <c r="Y774" s="61">
        <f t="shared" si="268"/>
        <v>63756.259259259277</v>
      </c>
      <c r="Z774" s="61">
        <f t="shared" si="269"/>
        <v>63.756259259259281</v>
      </c>
      <c r="AA774" s="61">
        <f t="shared" si="270"/>
        <v>0</v>
      </c>
      <c r="AB774" s="63">
        <f t="shared" si="271"/>
        <v>0</v>
      </c>
      <c r="AD774" s="64">
        <f t="shared" si="272"/>
        <v>0</v>
      </c>
      <c r="AE774" s="64">
        <f t="shared" si="273"/>
        <v>0.14086548049353781</v>
      </c>
      <c r="AJ774" s="36" t="str">
        <f t="shared" si="274"/>
        <v/>
      </c>
    </row>
    <row r="775" spans="2:36" ht="15.75" thickBot="1" x14ac:dyDescent="0.3">
      <c r="B775" s="15" t="s">
        <v>60</v>
      </c>
      <c r="C775" s="15">
        <v>771</v>
      </c>
      <c r="D775" s="15">
        <v>182</v>
      </c>
      <c r="E775" s="47">
        <v>35.299999999999997</v>
      </c>
      <c r="F775" s="37">
        <f t="shared" si="284"/>
        <v>1.3611111111111107</v>
      </c>
      <c r="G775" s="37">
        <f t="shared" si="285"/>
        <v>4.8999999999999986</v>
      </c>
      <c r="I775" s="33">
        <f t="shared" si="267"/>
        <v>9.8055555555555554</v>
      </c>
      <c r="J775" s="34">
        <f t="shared" si="275"/>
        <v>2482.6666666666661</v>
      </c>
      <c r="K775" s="34">
        <f t="shared" si="276"/>
        <v>143.15</v>
      </c>
      <c r="L775" s="39">
        <f t="shared" si="277"/>
        <v>95.793168749999992</v>
      </c>
      <c r="M775" s="40">
        <f t="shared" si="278"/>
        <v>2721.6098354166661</v>
      </c>
      <c r="O775" s="45">
        <f t="shared" si="279"/>
        <v>26686.89644172453</v>
      </c>
      <c r="P775" s="46">
        <f t="shared" ref="P775:P838" si="288">O775/1000</f>
        <v>26.686896441724528</v>
      </c>
      <c r="Q775" s="42">
        <f t="shared" si="280"/>
        <v>26.686896441724528</v>
      </c>
      <c r="R775" s="46">
        <f t="shared" si="286"/>
        <v>0.84057304962094936</v>
      </c>
      <c r="S775" s="42">
        <f t="shared" si="281"/>
        <v>0</v>
      </c>
      <c r="T775" s="43">
        <f t="shared" si="287"/>
        <v>0.14086548049353781</v>
      </c>
      <c r="V775" s="58">
        <f t="shared" si="282"/>
        <v>2482.6666666666661</v>
      </c>
      <c r="W775" s="58">
        <f t="shared" si="283"/>
        <v>0</v>
      </c>
      <c r="Y775" s="61">
        <f t="shared" si="268"/>
        <v>87687.814814814818</v>
      </c>
      <c r="Z775" s="61">
        <f t="shared" si="269"/>
        <v>87.687814814814814</v>
      </c>
      <c r="AA775" s="61">
        <f t="shared" si="270"/>
        <v>0</v>
      </c>
      <c r="AB775" s="63">
        <f t="shared" si="271"/>
        <v>0</v>
      </c>
      <c r="AD775" s="64">
        <f t="shared" si="272"/>
        <v>0</v>
      </c>
      <c r="AE775" s="64">
        <f t="shared" si="273"/>
        <v>0.14086548049353781</v>
      </c>
      <c r="AJ775" s="36" t="str">
        <f t="shared" si="274"/>
        <v/>
      </c>
    </row>
    <row r="776" spans="2:36" ht="15.75" thickBot="1" x14ac:dyDescent="0.3">
      <c r="B776" s="15" t="s">
        <v>60</v>
      </c>
      <c r="C776" s="15">
        <v>772</v>
      </c>
      <c r="D776" s="15">
        <v>183</v>
      </c>
      <c r="E776" s="47">
        <v>39.9</v>
      </c>
      <c r="F776" s="37">
        <f t="shared" si="284"/>
        <v>1.2777777777777781</v>
      </c>
      <c r="G776" s="37">
        <f t="shared" si="285"/>
        <v>4.6000000000000014</v>
      </c>
      <c r="I776" s="33">
        <f t="shared" si="267"/>
        <v>11.083333333333334</v>
      </c>
      <c r="J776" s="34">
        <f t="shared" si="275"/>
        <v>2330.6666666666674</v>
      </c>
      <c r="K776" s="34">
        <f t="shared" si="276"/>
        <v>143.15</v>
      </c>
      <c r="L776" s="39">
        <f t="shared" si="277"/>
        <v>122.38576875</v>
      </c>
      <c r="M776" s="40">
        <f t="shared" si="278"/>
        <v>2596.2024354166674</v>
      </c>
      <c r="O776" s="45">
        <f t="shared" si="279"/>
        <v>28774.57699253473</v>
      </c>
      <c r="P776" s="46">
        <f t="shared" si="288"/>
        <v>28.77457699253473</v>
      </c>
      <c r="Q776" s="42">
        <f t="shared" si="280"/>
        <v>28.77457699253473</v>
      </c>
      <c r="R776" s="46">
        <f t="shared" si="286"/>
        <v>0.84856598767443125</v>
      </c>
      <c r="S776" s="42">
        <f t="shared" si="281"/>
        <v>0</v>
      </c>
      <c r="T776" s="43">
        <f t="shared" si="287"/>
        <v>0.14086548049353781</v>
      </c>
      <c r="V776" s="58">
        <f t="shared" si="282"/>
        <v>2330.6666666666674</v>
      </c>
      <c r="W776" s="58">
        <f t="shared" si="283"/>
        <v>0</v>
      </c>
      <c r="Y776" s="61">
        <f t="shared" si="268"/>
        <v>112030.33333333334</v>
      </c>
      <c r="Z776" s="61">
        <f t="shared" si="269"/>
        <v>112.03033333333335</v>
      </c>
      <c r="AA776" s="61">
        <f t="shared" si="270"/>
        <v>0</v>
      </c>
      <c r="AB776" s="63">
        <f t="shared" si="271"/>
        <v>0</v>
      </c>
      <c r="AD776" s="64">
        <f t="shared" si="272"/>
        <v>0</v>
      </c>
      <c r="AE776" s="64">
        <f t="shared" si="273"/>
        <v>0.14086548049353781</v>
      </c>
      <c r="AJ776" s="36" t="str">
        <f t="shared" si="274"/>
        <v/>
      </c>
    </row>
    <row r="777" spans="2:36" ht="15.75" thickBot="1" x14ac:dyDescent="0.3">
      <c r="B777" s="15" t="s">
        <v>60</v>
      </c>
      <c r="C777" s="15">
        <v>773</v>
      </c>
      <c r="D777" s="15">
        <v>184</v>
      </c>
      <c r="E777" s="47">
        <v>44.5</v>
      </c>
      <c r="F777" s="37">
        <f t="shared" si="284"/>
        <v>1.0555555555555558</v>
      </c>
      <c r="G777" s="37">
        <f t="shared" si="285"/>
        <v>3.8000000000000007</v>
      </c>
      <c r="I777" s="33">
        <f t="shared" si="267"/>
        <v>12.361111111111112</v>
      </c>
      <c r="J777" s="34">
        <f t="shared" si="275"/>
        <v>1925.3333333333337</v>
      </c>
      <c r="K777" s="34">
        <f t="shared" si="276"/>
        <v>143.15</v>
      </c>
      <c r="L777" s="39">
        <f t="shared" si="277"/>
        <v>152.23171875000003</v>
      </c>
      <c r="M777" s="40">
        <f t="shared" si="278"/>
        <v>2220.7150520833338</v>
      </c>
      <c r="O777" s="45">
        <f t="shared" si="279"/>
        <v>27450.50550491899</v>
      </c>
      <c r="P777" s="46">
        <f t="shared" si="288"/>
        <v>27.45050550491899</v>
      </c>
      <c r="Q777" s="42">
        <f t="shared" si="280"/>
        <v>27.45050550491899</v>
      </c>
      <c r="R777" s="46">
        <f t="shared" si="286"/>
        <v>0.85619112809246434</v>
      </c>
      <c r="S777" s="42">
        <f t="shared" si="281"/>
        <v>0</v>
      </c>
      <c r="T777" s="43">
        <f t="shared" si="287"/>
        <v>0.14086548049353781</v>
      </c>
      <c r="V777" s="58">
        <f t="shared" si="282"/>
        <v>1925.3333333333337</v>
      </c>
      <c r="W777" s="58">
        <f t="shared" si="283"/>
        <v>0</v>
      </c>
      <c r="Y777" s="61">
        <f t="shared" si="268"/>
        <v>139350.92592592596</v>
      </c>
      <c r="Z777" s="61">
        <f t="shared" si="269"/>
        <v>139.35092592592596</v>
      </c>
      <c r="AA777" s="61">
        <f t="shared" si="270"/>
        <v>0</v>
      </c>
      <c r="AB777" s="63">
        <f t="shared" si="271"/>
        <v>0</v>
      </c>
      <c r="AD777" s="64">
        <f t="shared" si="272"/>
        <v>0</v>
      </c>
      <c r="AE777" s="64">
        <f t="shared" si="273"/>
        <v>0.14086548049353781</v>
      </c>
      <c r="AJ777" s="36" t="str">
        <f t="shared" si="274"/>
        <v/>
      </c>
    </row>
    <row r="778" spans="2:36" ht="15.75" thickBot="1" x14ac:dyDescent="0.3">
      <c r="B778" s="15" t="s">
        <v>60</v>
      </c>
      <c r="C778" s="15">
        <v>774</v>
      </c>
      <c r="D778" s="15">
        <v>185</v>
      </c>
      <c r="E778" s="47">
        <v>47.5</v>
      </c>
      <c r="F778" s="37">
        <f t="shared" si="284"/>
        <v>0.88888888888888862</v>
      </c>
      <c r="G778" s="37">
        <f t="shared" si="285"/>
        <v>3.1999999999999993</v>
      </c>
      <c r="I778" s="33">
        <f t="shared" si="267"/>
        <v>13.194444444444445</v>
      </c>
      <c r="J778" s="34">
        <f t="shared" si="275"/>
        <v>1621.3333333333328</v>
      </c>
      <c r="K778" s="34">
        <f t="shared" si="276"/>
        <v>143.15</v>
      </c>
      <c r="L778" s="39">
        <f t="shared" si="277"/>
        <v>173.44921875</v>
      </c>
      <c r="M778" s="40">
        <f t="shared" si="278"/>
        <v>1937.9325520833327</v>
      </c>
      <c r="O778" s="45">
        <f t="shared" si="279"/>
        <v>25569.943395543974</v>
      </c>
      <c r="P778" s="46">
        <f t="shared" si="288"/>
        <v>25.569943395543973</v>
      </c>
      <c r="Q778" s="42">
        <f t="shared" si="280"/>
        <v>25.569943395543973</v>
      </c>
      <c r="R778" s="46">
        <f t="shared" si="286"/>
        <v>0.86329389014678215</v>
      </c>
      <c r="S778" s="42">
        <f t="shared" si="281"/>
        <v>0</v>
      </c>
      <c r="T778" s="43">
        <f t="shared" si="287"/>
        <v>0.14086548049353781</v>
      </c>
      <c r="V778" s="58">
        <f t="shared" si="282"/>
        <v>1621.3333333333328</v>
      </c>
      <c r="W778" s="58">
        <f t="shared" si="283"/>
        <v>0</v>
      </c>
      <c r="Y778" s="61">
        <f t="shared" si="268"/>
        <v>158773.14814814815</v>
      </c>
      <c r="Z778" s="61">
        <f t="shared" si="269"/>
        <v>158.77314814814815</v>
      </c>
      <c r="AA778" s="61">
        <f t="shared" si="270"/>
        <v>0</v>
      </c>
      <c r="AB778" s="63">
        <f t="shared" si="271"/>
        <v>0</v>
      </c>
      <c r="AD778" s="64">
        <f t="shared" si="272"/>
        <v>0</v>
      </c>
      <c r="AE778" s="64">
        <f t="shared" si="273"/>
        <v>0.14086548049353781</v>
      </c>
      <c r="AJ778" s="36" t="str">
        <f t="shared" si="274"/>
        <v/>
      </c>
    </row>
    <row r="779" spans="2:36" ht="15.75" thickBot="1" x14ac:dyDescent="0.3">
      <c r="B779" s="15" t="s">
        <v>60</v>
      </c>
      <c r="C779" s="15">
        <v>775</v>
      </c>
      <c r="D779" s="15">
        <v>186</v>
      </c>
      <c r="E779" s="47">
        <v>50.9</v>
      </c>
      <c r="F779" s="37">
        <f t="shared" si="284"/>
        <v>0.91666666666666685</v>
      </c>
      <c r="G779" s="37">
        <f t="shared" si="285"/>
        <v>3.3000000000000007</v>
      </c>
      <c r="I779" s="33">
        <f t="shared" si="267"/>
        <v>14.138888888888889</v>
      </c>
      <c r="J779" s="34">
        <f t="shared" si="275"/>
        <v>1672.0000000000002</v>
      </c>
      <c r="K779" s="34">
        <f t="shared" si="276"/>
        <v>143.15</v>
      </c>
      <c r="L779" s="39">
        <f t="shared" si="277"/>
        <v>199.16851875</v>
      </c>
      <c r="M779" s="40">
        <f t="shared" si="278"/>
        <v>2014.3185187500003</v>
      </c>
      <c r="O779" s="45">
        <f t="shared" si="279"/>
        <v>28480.225723437507</v>
      </c>
      <c r="P779" s="46">
        <f t="shared" si="288"/>
        <v>28.480225723437506</v>
      </c>
      <c r="Q779" s="42">
        <f t="shared" si="280"/>
        <v>28.480225723437506</v>
      </c>
      <c r="R779" s="46">
        <f t="shared" si="286"/>
        <v>0.87120506395884811</v>
      </c>
      <c r="S779" s="42">
        <f t="shared" si="281"/>
        <v>0</v>
      </c>
      <c r="T779" s="43">
        <f t="shared" si="287"/>
        <v>0.14086548049353781</v>
      </c>
      <c r="V779" s="58">
        <f t="shared" si="282"/>
        <v>1672.0000000000002</v>
      </c>
      <c r="W779" s="58">
        <f t="shared" si="283"/>
        <v>0</v>
      </c>
      <c r="Y779" s="61">
        <f t="shared" si="268"/>
        <v>182316.25925925927</v>
      </c>
      <c r="Z779" s="61">
        <f t="shared" si="269"/>
        <v>182.31625925925928</v>
      </c>
      <c r="AA779" s="61">
        <f t="shared" si="270"/>
        <v>0</v>
      </c>
      <c r="AB779" s="63">
        <f t="shared" si="271"/>
        <v>0</v>
      </c>
      <c r="AD779" s="64">
        <f t="shared" si="272"/>
        <v>0</v>
      </c>
      <c r="AE779" s="64">
        <f t="shared" si="273"/>
        <v>0.14086548049353781</v>
      </c>
      <c r="AJ779" s="36" t="str">
        <f t="shared" si="274"/>
        <v/>
      </c>
    </row>
    <row r="780" spans="2:36" ht="15.75" thickBot="1" x14ac:dyDescent="0.3">
      <c r="B780" s="15" t="s">
        <v>60</v>
      </c>
      <c r="C780" s="15">
        <v>776</v>
      </c>
      <c r="D780" s="15">
        <v>187</v>
      </c>
      <c r="E780" s="47">
        <v>54.1</v>
      </c>
      <c r="F780" s="37">
        <f t="shared" si="284"/>
        <v>0.74999999999999978</v>
      </c>
      <c r="G780" s="37">
        <f t="shared" si="285"/>
        <v>2.6999999999999993</v>
      </c>
      <c r="I780" s="33">
        <f t="shared" si="267"/>
        <v>15.027777777777779</v>
      </c>
      <c r="J780" s="34">
        <f t="shared" si="275"/>
        <v>1367.9999999999995</v>
      </c>
      <c r="K780" s="34">
        <f t="shared" si="276"/>
        <v>143.15</v>
      </c>
      <c r="L780" s="39">
        <f t="shared" si="277"/>
        <v>224.99851875000002</v>
      </c>
      <c r="M780" s="40">
        <f t="shared" si="278"/>
        <v>1736.1485187499995</v>
      </c>
      <c r="O780" s="45">
        <f t="shared" si="279"/>
        <v>26090.454128993049</v>
      </c>
      <c r="P780" s="46">
        <f t="shared" si="288"/>
        <v>26.090454128993048</v>
      </c>
      <c r="Q780" s="42">
        <f t="shared" si="280"/>
        <v>26.090454128993052</v>
      </c>
      <c r="R780" s="46">
        <f t="shared" si="286"/>
        <v>0.87845241232801285</v>
      </c>
      <c r="S780" s="42">
        <f t="shared" si="281"/>
        <v>0</v>
      </c>
      <c r="T780" s="43">
        <f t="shared" si="287"/>
        <v>0.14086548049353781</v>
      </c>
      <c r="V780" s="58">
        <f t="shared" si="282"/>
        <v>1367.9999999999995</v>
      </c>
      <c r="W780" s="58">
        <f t="shared" si="283"/>
        <v>0</v>
      </c>
      <c r="Y780" s="61">
        <f t="shared" si="268"/>
        <v>205960.70370370371</v>
      </c>
      <c r="Z780" s="61">
        <f t="shared" si="269"/>
        <v>205.9607037037037</v>
      </c>
      <c r="AA780" s="61">
        <f t="shared" si="270"/>
        <v>0</v>
      </c>
      <c r="AB780" s="63">
        <f t="shared" si="271"/>
        <v>0</v>
      </c>
      <c r="AD780" s="64">
        <f t="shared" si="272"/>
        <v>0</v>
      </c>
      <c r="AE780" s="64">
        <f t="shared" si="273"/>
        <v>0.14086548049353781</v>
      </c>
      <c r="AJ780" s="36" t="str">
        <f t="shared" si="274"/>
        <v/>
      </c>
    </row>
    <row r="781" spans="2:36" ht="15.75" thickBot="1" x14ac:dyDescent="0.3">
      <c r="B781" s="15" t="s">
        <v>60</v>
      </c>
      <c r="C781" s="15">
        <v>777</v>
      </c>
      <c r="D781" s="15">
        <v>188</v>
      </c>
      <c r="E781" s="47">
        <v>56.3</v>
      </c>
      <c r="F781" s="37">
        <f t="shared" si="284"/>
        <v>0.55555555555555558</v>
      </c>
      <c r="G781" s="37">
        <f t="shared" si="285"/>
        <v>2</v>
      </c>
      <c r="I781" s="33">
        <f t="shared" si="267"/>
        <v>15.638888888888889</v>
      </c>
      <c r="J781" s="34">
        <f t="shared" si="275"/>
        <v>1013.3333333333334</v>
      </c>
      <c r="K781" s="34">
        <f t="shared" si="276"/>
        <v>143.15</v>
      </c>
      <c r="L781" s="39">
        <f t="shared" si="277"/>
        <v>243.66991874999999</v>
      </c>
      <c r="M781" s="40">
        <f t="shared" si="278"/>
        <v>1400.1532520833334</v>
      </c>
      <c r="O781" s="45">
        <f t="shared" si="279"/>
        <v>21896.841136747687</v>
      </c>
      <c r="P781" s="46">
        <f t="shared" si="288"/>
        <v>21.896841136747689</v>
      </c>
      <c r="Q781" s="42">
        <f t="shared" si="280"/>
        <v>21.896841136747689</v>
      </c>
      <c r="R781" s="46">
        <f t="shared" si="286"/>
        <v>0.88453486819933169</v>
      </c>
      <c r="S781" s="42">
        <f t="shared" si="281"/>
        <v>0</v>
      </c>
      <c r="T781" s="43">
        <f t="shared" si="287"/>
        <v>0.14086548049353781</v>
      </c>
      <c r="V781" s="58">
        <f t="shared" si="282"/>
        <v>1013.3333333333334</v>
      </c>
      <c r="W781" s="58">
        <f t="shared" si="283"/>
        <v>0</v>
      </c>
      <c r="Y781" s="61">
        <f t="shared" si="268"/>
        <v>223052.25925925927</v>
      </c>
      <c r="Z781" s="61">
        <f t="shared" si="269"/>
        <v>223.05225925925927</v>
      </c>
      <c r="AA781" s="61">
        <f t="shared" si="270"/>
        <v>0</v>
      </c>
      <c r="AB781" s="63">
        <f t="shared" si="271"/>
        <v>0</v>
      </c>
      <c r="AD781" s="64">
        <f t="shared" si="272"/>
        <v>0</v>
      </c>
      <c r="AE781" s="64">
        <f t="shared" si="273"/>
        <v>0.14086548049353781</v>
      </c>
      <c r="AJ781" s="36" t="str">
        <f t="shared" si="274"/>
        <v/>
      </c>
    </row>
    <row r="782" spans="2:36" ht="15.75" thickBot="1" x14ac:dyDescent="0.3">
      <c r="B782" s="15" t="s">
        <v>60</v>
      </c>
      <c r="C782" s="15">
        <v>778</v>
      </c>
      <c r="D782" s="15">
        <v>189</v>
      </c>
      <c r="E782" s="47">
        <v>58.1</v>
      </c>
      <c r="F782" s="37">
        <f t="shared" si="284"/>
        <v>0.4861111111111111</v>
      </c>
      <c r="G782" s="37">
        <f t="shared" si="285"/>
        <v>1.75</v>
      </c>
      <c r="I782" s="33">
        <f t="shared" si="267"/>
        <v>16.138888888888889</v>
      </c>
      <c r="J782" s="34">
        <f t="shared" si="275"/>
        <v>886.66666666666663</v>
      </c>
      <c r="K782" s="34">
        <f t="shared" si="276"/>
        <v>143.15</v>
      </c>
      <c r="L782" s="39">
        <f t="shared" si="277"/>
        <v>259.50001875000004</v>
      </c>
      <c r="M782" s="40">
        <f t="shared" si="278"/>
        <v>1289.3166854166666</v>
      </c>
      <c r="O782" s="45">
        <f t="shared" si="279"/>
        <v>20808.138728530092</v>
      </c>
      <c r="P782" s="46">
        <f t="shared" si="288"/>
        <v>20.808138728530093</v>
      </c>
      <c r="Q782" s="42">
        <f t="shared" si="280"/>
        <v>20.808138728530093</v>
      </c>
      <c r="R782" s="46">
        <f t="shared" si="286"/>
        <v>0.89031490673503455</v>
      </c>
      <c r="S782" s="42">
        <f t="shared" si="281"/>
        <v>0</v>
      </c>
      <c r="T782" s="43">
        <f t="shared" si="287"/>
        <v>0.14086548049353781</v>
      </c>
      <c r="V782" s="58">
        <f t="shared" si="282"/>
        <v>886.66666666666663</v>
      </c>
      <c r="W782" s="58">
        <f t="shared" si="283"/>
        <v>0</v>
      </c>
      <c r="Y782" s="61">
        <f t="shared" si="268"/>
        <v>237542.92592592596</v>
      </c>
      <c r="Z782" s="61">
        <f t="shared" si="269"/>
        <v>237.54292592592594</v>
      </c>
      <c r="AA782" s="61">
        <f t="shared" si="270"/>
        <v>0</v>
      </c>
      <c r="AB782" s="63">
        <f t="shared" si="271"/>
        <v>0</v>
      </c>
      <c r="AD782" s="64">
        <f t="shared" si="272"/>
        <v>0</v>
      </c>
      <c r="AE782" s="64">
        <f t="shared" si="273"/>
        <v>0.14086548049353781</v>
      </c>
      <c r="AJ782" s="36" t="str">
        <f t="shared" si="274"/>
        <v/>
      </c>
    </row>
    <row r="783" spans="2:36" ht="15.75" thickBot="1" x14ac:dyDescent="0.3">
      <c r="B783" s="15" t="s">
        <v>60</v>
      </c>
      <c r="C783" s="15">
        <v>779</v>
      </c>
      <c r="D783" s="15">
        <v>190</v>
      </c>
      <c r="E783" s="47">
        <v>59.8</v>
      </c>
      <c r="F783" s="37">
        <f t="shared" si="284"/>
        <v>0.41666666666666663</v>
      </c>
      <c r="G783" s="37">
        <f t="shared" si="285"/>
        <v>1.5</v>
      </c>
      <c r="I783" s="33">
        <f t="shared" si="267"/>
        <v>16.611111111111111</v>
      </c>
      <c r="J783" s="34">
        <f t="shared" si="275"/>
        <v>759.99999999999989</v>
      </c>
      <c r="K783" s="34">
        <f t="shared" si="276"/>
        <v>143.15</v>
      </c>
      <c r="L783" s="39">
        <f t="shared" si="277"/>
        <v>274.90807499999994</v>
      </c>
      <c r="M783" s="40">
        <f t="shared" si="278"/>
        <v>1178.0580749999999</v>
      </c>
      <c r="O783" s="45">
        <f t="shared" si="279"/>
        <v>19568.853579166665</v>
      </c>
      <c r="P783" s="46">
        <f t="shared" si="288"/>
        <v>19.568853579166664</v>
      </c>
      <c r="Q783" s="42">
        <f t="shared" si="280"/>
        <v>19.568853579166664</v>
      </c>
      <c r="R783" s="46">
        <f t="shared" si="286"/>
        <v>0.89575069939591423</v>
      </c>
      <c r="S783" s="42">
        <f t="shared" si="281"/>
        <v>0</v>
      </c>
      <c r="T783" s="43">
        <f t="shared" si="287"/>
        <v>0.14086548049353781</v>
      </c>
      <c r="V783" s="58">
        <f t="shared" si="282"/>
        <v>759.99999999999989</v>
      </c>
      <c r="W783" s="58">
        <f t="shared" si="283"/>
        <v>0</v>
      </c>
      <c r="Y783" s="61">
        <f t="shared" si="268"/>
        <v>251647.25925925924</v>
      </c>
      <c r="Z783" s="61">
        <f t="shared" si="269"/>
        <v>251.64725925925924</v>
      </c>
      <c r="AA783" s="61">
        <f t="shared" si="270"/>
        <v>0</v>
      </c>
      <c r="AB783" s="63">
        <f t="shared" si="271"/>
        <v>0</v>
      </c>
      <c r="AD783" s="64">
        <f t="shared" si="272"/>
        <v>0</v>
      </c>
      <c r="AE783" s="64">
        <f t="shared" si="273"/>
        <v>0.14086548049353781</v>
      </c>
      <c r="AJ783" s="36" t="str">
        <f t="shared" si="274"/>
        <v/>
      </c>
    </row>
    <row r="784" spans="2:36" ht="15.75" thickBot="1" x14ac:dyDescent="0.3">
      <c r="B784" s="15" t="s">
        <v>60</v>
      </c>
      <c r="C784" s="15">
        <v>780</v>
      </c>
      <c r="D784" s="15">
        <v>191</v>
      </c>
      <c r="E784" s="47">
        <v>61.1</v>
      </c>
      <c r="F784" s="37">
        <f t="shared" si="284"/>
        <v>0.31944444444444503</v>
      </c>
      <c r="G784" s="37">
        <f t="shared" si="285"/>
        <v>1.1500000000000021</v>
      </c>
      <c r="I784" s="33">
        <f t="shared" si="267"/>
        <v>16.972222222222225</v>
      </c>
      <c r="J784" s="34">
        <f t="shared" si="275"/>
        <v>582.66666666666777</v>
      </c>
      <c r="K784" s="34">
        <f t="shared" si="276"/>
        <v>143.15</v>
      </c>
      <c r="L784" s="39">
        <f t="shared" si="277"/>
        <v>286.99051875000009</v>
      </c>
      <c r="M784" s="40">
        <f t="shared" si="278"/>
        <v>1012.8071854166678</v>
      </c>
      <c r="O784" s="45">
        <f t="shared" si="279"/>
        <v>17189.588619155114</v>
      </c>
      <c r="P784" s="46">
        <f t="shared" si="288"/>
        <v>17.189588619155113</v>
      </c>
      <c r="Q784" s="42">
        <f t="shared" si="280"/>
        <v>17.189588619155113</v>
      </c>
      <c r="R784" s="46">
        <f t="shared" si="286"/>
        <v>0.90052558512345726</v>
      </c>
      <c r="S784" s="42">
        <f t="shared" si="281"/>
        <v>0</v>
      </c>
      <c r="T784" s="43">
        <f t="shared" si="287"/>
        <v>0.14086548049353781</v>
      </c>
      <c r="V784" s="58">
        <f t="shared" si="282"/>
        <v>582.66666666666777</v>
      </c>
      <c r="W784" s="58">
        <f t="shared" si="283"/>
        <v>0</v>
      </c>
      <c r="Y784" s="61">
        <f t="shared" si="268"/>
        <v>262707.37037037045</v>
      </c>
      <c r="Z784" s="61">
        <f t="shared" si="269"/>
        <v>262.70737037037043</v>
      </c>
      <c r="AA784" s="61">
        <f t="shared" si="270"/>
        <v>0</v>
      </c>
      <c r="AB784" s="63">
        <f t="shared" si="271"/>
        <v>0</v>
      </c>
      <c r="AD784" s="64">
        <f t="shared" si="272"/>
        <v>0</v>
      </c>
      <c r="AE784" s="64">
        <f t="shared" si="273"/>
        <v>0.14086548049353781</v>
      </c>
      <c r="AJ784" s="36" t="str">
        <f t="shared" si="274"/>
        <v/>
      </c>
    </row>
    <row r="785" spans="2:36" ht="15.75" thickBot="1" x14ac:dyDescent="0.3">
      <c r="B785" s="15" t="s">
        <v>60</v>
      </c>
      <c r="C785" s="15">
        <v>781</v>
      </c>
      <c r="D785" s="15">
        <v>192</v>
      </c>
      <c r="E785" s="47">
        <v>62.1</v>
      </c>
      <c r="F785" s="37">
        <f t="shared" si="284"/>
        <v>0.23611111111111052</v>
      </c>
      <c r="G785" s="37">
        <f t="shared" si="285"/>
        <v>0.84999999999999787</v>
      </c>
      <c r="I785" s="33">
        <f t="shared" si="267"/>
        <v>17.25</v>
      </c>
      <c r="J785" s="34">
        <f t="shared" si="275"/>
        <v>430.66666666666561</v>
      </c>
      <c r="K785" s="34">
        <f t="shared" si="276"/>
        <v>143.15</v>
      </c>
      <c r="L785" s="39">
        <f t="shared" si="277"/>
        <v>296.46151874999998</v>
      </c>
      <c r="M785" s="40">
        <f t="shared" si="278"/>
        <v>870.27818541666556</v>
      </c>
      <c r="O785" s="45">
        <f t="shared" si="279"/>
        <v>15012.29869843748</v>
      </c>
      <c r="P785" s="46">
        <f t="shared" si="288"/>
        <v>15.01229869843748</v>
      </c>
      <c r="Q785" s="42">
        <f t="shared" si="280"/>
        <v>15.01229869843748</v>
      </c>
      <c r="R785" s="46">
        <f t="shared" si="286"/>
        <v>0.90469566809524549</v>
      </c>
      <c r="S785" s="42">
        <f t="shared" si="281"/>
        <v>0</v>
      </c>
      <c r="T785" s="43">
        <f t="shared" si="287"/>
        <v>0.14086548049353781</v>
      </c>
      <c r="V785" s="58">
        <f t="shared" si="282"/>
        <v>430.66666666666561</v>
      </c>
      <c r="W785" s="58">
        <f t="shared" si="283"/>
        <v>0</v>
      </c>
      <c r="Y785" s="61">
        <f t="shared" si="268"/>
        <v>271377</v>
      </c>
      <c r="Z785" s="61">
        <f t="shared" si="269"/>
        <v>271.37700000000001</v>
      </c>
      <c r="AA785" s="61">
        <f t="shared" si="270"/>
        <v>0</v>
      </c>
      <c r="AB785" s="63">
        <f t="shared" si="271"/>
        <v>0</v>
      </c>
      <c r="AD785" s="64">
        <f t="shared" si="272"/>
        <v>0</v>
      </c>
      <c r="AE785" s="64">
        <f t="shared" si="273"/>
        <v>0.14086548049353781</v>
      </c>
      <c r="AJ785" s="36" t="str">
        <f t="shared" si="274"/>
        <v/>
      </c>
    </row>
    <row r="786" spans="2:36" ht="15.75" thickBot="1" x14ac:dyDescent="0.3">
      <c r="B786" s="15" t="s">
        <v>60</v>
      </c>
      <c r="C786" s="15">
        <v>782</v>
      </c>
      <c r="D786" s="15">
        <v>193</v>
      </c>
      <c r="E786" s="47">
        <v>62.8</v>
      </c>
      <c r="F786" s="37">
        <f t="shared" si="284"/>
        <v>0.16666666666666607</v>
      </c>
      <c r="G786" s="37">
        <f t="shared" si="285"/>
        <v>0.59999999999999787</v>
      </c>
      <c r="I786" s="33">
        <f t="shared" si="267"/>
        <v>17.444444444444443</v>
      </c>
      <c r="J786" s="34">
        <f t="shared" si="275"/>
        <v>303.99999999999892</v>
      </c>
      <c r="K786" s="34">
        <f t="shared" si="276"/>
        <v>143.15</v>
      </c>
      <c r="L786" s="39">
        <f t="shared" si="277"/>
        <v>303.18269999999995</v>
      </c>
      <c r="M786" s="40">
        <f t="shared" si="278"/>
        <v>750.33269999999879</v>
      </c>
      <c r="O786" s="45">
        <f t="shared" si="279"/>
        <v>13089.137099999978</v>
      </c>
      <c r="P786" s="46">
        <f t="shared" si="288"/>
        <v>13.089137099999977</v>
      </c>
      <c r="Q786" s="42">
        <f t="shared" si="280"/>
        <v>13.089137099999981</v>
      </c>
      <c r="R786" s="46">
        <f t="shared" si="286"/>
        <v>0.90833153951191214</v>
      </c>
      <c r="S786" s="42">
        <f t="shared" si="281"/>
        <v>0</v>
      </c>
      <c r="T786" s="43">
        <f t="shared" si="287"/>
        <v>0.14086548049353781</v>
      </c>
      <c r="V786" s="58">
        <f t="shared" si="282"/>
        <v>303.99999999999892</v>
      </c>
      <c r="W786" s="58">
        <f t="shared" si="283"/>
        <v>0</v>
      </c>
      <c r="Y786" s="61">
        <f t="shared" si="268"/>
        <v>277529.48148148146</v>
      </c>
      <c r="Z786" s="61">
        <f t="shared" si="269"/>
        <v>277.52948148148147</v>
      </c>
      <c r="AA786" s="61">
        <f t="shared" si="270"/>
        <v>0</v>
      </c>
      <c r="AB786" s="63">
        <f t="shared" si="271"/>
        <v>0</v>
      </c>
      <c r="AD786" s="64">
        <f t="shared" si="272"/>
        <v>0</v>
      </c>
      <c r="AE786" s="64">
        <f t="shared" si="273"/>
        <v>0.14086548049353781</v>
      </c>
      <c r="AJ786" s="36" t="str">
        <f t="shared" si="274"/>
        <v/>
      </c>
    </row>
    <row r="787" spans="2:36" ht="15.75" thickBot="1" x14ac:dyDescent="0.3">
      <c r="B787" s="15" t="s">
        <v>60</v>
      </c>
      <c r="C787" s="15">
        <v>783</v>
      </c>
      <c r="D787" s="15">
        <v>194</v>
      </c>
      <c r="E787" s="47">
        <v>63.3</v>
      </c>
      <c r="F787" s="37">
        <f t="shared" si="284"/>
        <v>0.1111111111111117</v>
      </c>
      <c r="G787" s="37">
        <f t="shared" si="285"/>
        <v>0.40000000000000213</v>
      </c>
      <c r="I787" s="33">
        <f t="shared" si="267"/>
        <v>17.583333333333332</v>
      </c>
      <c r="J787" s="34">
        <f t="shared" si="275"/>
        <v>202.66666666666774</v>
      </c>
      <c r="K787" s="34">
        <f t="shared" si="276"/>
        <v>143.15</v>
      </c>
      <c r="L787" s="39">
        <f t="shared" si="277"/>
        <v>308.02966874999998</v>
      </c>
      <c r="M787" s="40">
        <f t="shared" si="278"/>
        <v>653.84633541666778</v>
      </c>
      <c r="O787" s="45">
        <f t="shared" si="279"/>
        <v>11496.798064409741</v>
      </c>
      <c r="P787" s="46">
        <f t="shared" si="288"/>
        <v>11.49679806440974</v>
      </c>
      <c r="Q787" s="42">
        <f t="shared" si="280"/>
        <v>11.496798064409738</v>
      </c>
      <c r="R787" s="46">
        <f t="shared" si="286"/>
        <v>0.91152509452980379</v>
      </c>
      <c r="S787" s="42">
        <f t="shared" si="281"/>
        <v>0</v>
      </c>
      <c r="T787" s="43">
        <f t="shared" si="287"/>
        <v>0.14086548049353781</v>
      </c>
      <c r="V787" s="58">
        <f t="shared" si="282"/>
        <v>202.66666666666774</v>
      </c>
      <c r="W787" s="58">
        <f t="shared" si="283"/>
        <v>0</v>
      </c>
      <c r="Y787" s="61">
        <f t="shared" si="268"/>
        <v>281966.33333333331</v>
      </c>
      <c r="Z787" s="61">
        <f t="shared" si="269"/>
        <v>281.9663333333333</v>
      </c>
      <c r="AA787" s="61">
        <f t="shared" si="270"/>
        <v>0</v>
      </c>
      <c r="AB787" s="63">
        <f t="shared" si="271"/>
        <v>0</v>
      </c>
      <c r="AD787" s="64">
        <f t="shared" si="272"/>
        <v>0</v>
      </c>
      <c r="AE787" s="64">
        <f t="shared" si="273"/>
        <v>0.14086548049353781</v>
      </c>
      <c r="AJ787" s="36" t="str">
        <f t="shared" si="274"/>
        <v/>
      </c>
    </row>
    <row r="788" spans="2:36" ht="15.75" thickBot="1" x14ac:dyDescent="0.3">
      <c r="B788" s="15" t="s">
        <v>60</v>
      </c>
      <c r="C788" s="15">
        <v>784</v>
      </c>
      <c r="D788" s="15">
        <v>195</v>
      </c>
      <c r="E788" s="47">
        <v>63.6</v>
      </c>
      <c r="F788" s="37">
        <f t="shared" si="284"/>
        <v>9.7222222222222612E-2</v>
      </c>
      <c r="G788" s="37">
        <f t="shared" si="285"/>
        <v>0.35000000000000142</v>
      </c>
      <c r="I788" s="33">
        <f t="shared" si="267"/>
        <v>17.666666666666668</v>
      </c>
      <c r="J788" s="34">
        <f t="shared" si="275"/>
        <v>177.33333333333405</v>
      </c>
      <c r="K788" s="34">
        <f t="shared" si="276"/>
        <v>143.15</v>
      </c>
      <c r="L788" s="39">
        <f t="shared" si="277"/>
        <v>310.9563</v>
      </c>
      <c r="M788" s="40">
        <f t="shared" si="278"/>
        <v>631.43963333333409</v>
      </c>
      <c r="O788" s="45">
        <f t="shared" si="279"/>
        <v>11155.433522222236</v>
      </c>
      <c r="P788" s="46">
        <f t="shared" si="288"/>
        <v>11.155433522222236</v>
      </c>
      <c r="Q788" s="42">
        <f t="shared" si="280"/>
        <v>11.155433522222236</v>
      </c>
      <c r="R788" s="46">
        <f t="shared" si="286"/>
        <v>0.91462382606375436</v>
      </c>
      <c r="S788" s="42">
        <f t="shared" si="281"/>
        <v>0</v>
      </c>
      <c r="T788" s="43">
        <f t="shared" si="287"/>
        <v>0.14086548049353781</v>
      </c>
      <c r="V788" s="58">
        <f t="shared" si="282"/>
        <v>177.33333333333405</v>
      </c>
      <c r="W788" s="58">
        <f t="shared" si="283"/>
        <v>0</v>
      </c>
      <c r="Y788" s="61">
        <f t="shared" si="268"/>
        <v>284645.33333333337</v>
      </c>
      <c r="Z788" s="61">
        <f t="shared" si="269"/>
        <v>284.64533333333338</v>
      </c>
      <c r="AA788" s="61">
        <f t="shared" si="270"/>
        <v>0</v>
      </c>
      <c r="AB788" s="63">
        <f t="shared" si="271"/>
        <v>0</v>
      </c>
      <c r="AD788" s="64">
        <f t="shared" si="272"/>
        <v>0</v>
      </c>
      <c r="AE788" s="64">
        <f t="shared" si="273"/>
        <v>0.14086548049353781</v>
      </c>
      <c r="AJ788" s="36" t="str">
        <f t="shared" si="274"/>
        <v/>
      </c>
    </row>
    <row r="789" spans="2:36" ht="15.75" thickBot="1" x14ac:dyDescent="0.3">
      <c r="B789" s="15" t="s">
        <v>60</v>
      </c>
      <c r="C789" s="15">
        <v>785</v>
      </c>
      <c r="D789" s="15">
        <v>196</v>
      </c>
      <c r="E789" s="47">
        <v>64</v>
      </c>
      <c r="F789" s="37">
        <f t="shared" si="284"/>
        <v>0.15277777777777798</v>
      </c>
      <c r="G789" s="37">
        <f t="shared" si="285"/>
        <v>0.55000000000000071</v>
      </c>
      <c r="I789" s="33">
        <f t="shared" si="267"/>
        <v>17.777777777777779</v>
      </c>
      <c r="J789" s="34">
        <f t="shared" si="275"/>
        <v>278.66666666666703</v>
      </c>
      <c r="K789" s="34">
        <f t="shared" si="276"/>
        <v>143.15</v>
      </c>
      <c r="L789" s="39">
        <f t="shared" si="277"/>
        <v>314.88000000000005</v>
      </c>
      <c r="M789" s="40">
        <f t="shared" si="278"/>
        <v>736.69666666666717</v>
      </c>
      <c r="O789" s="45">
        <f t="shared" si="279"/>
        <v>13096.829629629639</v>
      </c>
      <c r="P789" s="46">
        <f t="shared" si="288"/>
        <v>13.096829629629639</v>
      </c>
      <c r="Q789" s="42">
        <f t="shared" si="280"/>
        <v>13.096829629629639</v>
      </c>
      <c r="R789" s="46">
        <f t="shared" si="286"/>
        <v>0.91826183429420705</v>
      </c>
      <c r="S789" s="42">
        <f t="shared" si="281"/>
        <v>0</v>
      </c>
      <c r="T789" s="43">
        <f t="shared" si="287"/>
        <v>0.14086548049353781</v>
      </c>
      <c r="V789" s="58">
        <f t="shared" si="282"/>
        <v>278.66666666666703</v>
      </c>
      <c r="W789" s="58">
        <f t="shared" si="283"/>
        <v>0</v>
      </c>
      <c r="Y789" s="61">
        <f t="shared" si="268"/>
        <v>288237.03703703708</v>
      </c>
      <c r="Z789" s="61">
        <f t="shared" si="269"/>
        <v>288.23703703703706</v>
      </c>
      <c r="AA789" s="61">
        <f t="shared" si="270"/>
        <v>0</v>
      </c>
      <c r="AB789" s="63">
        <f t="shared" si="271"/>
        <v>0</v>
      </c>
      <c r="AD789" s="64">
        <f t="shared" si="272"/>
        <v>0</v>
      </c>
      <c r="AE789" s="64">
        <f t="shared" si="273"/>
        <v>0.14086548049353781</v>
      </c>
      <c r="AJ789" s="36" t="str">
        <f t="shared" si="274"/>
        <v/>
      </c>
    </row>
    <row r="790" spans="2:36" ht="15.75" thickBot="1" x14ac:dyDescent="0.3">
      <c r="B790" s="15" t="s">
        <v>60</v>
      </c>
      <c r="C790" s="15">
        <v>786</v>
      </c>
      <c r="D790" s="15">
        <v>197</v>
      </c>
      <c r="E790" s="47">
        <v>64.7</v>
      </c>
      <c r="F790" s="37">
        <f t="shared" si="284"/>
        <v>0.16666666666666705</v>
      </c>
      <c r="G790" s="37">
        <f t="shared" si="285"/>
        <v>0.60000000000000142</v>
      </c>
      <c r="I790" s="33">
        <f t="shared" si="267"/>
        <v>17.972222222222225</v>
      </c>
      <c r="J790" s="34">
        <f t="shared" si="275"/>
        <v>304.00000000000068</v>
      </c>
      <c r="K790" s="34">
        <f t="shared" si="276"/>
        <v>143.15</v>
      </c>
      <c r="L790" s="39">
        <f t="shared" si="277"/>
        <v>321.80566875000011</v>
      </c>
      <c r="M790" s="40">
        <f t="shared" si="278"/>
        <v>768.95566875000077</v>
      </c>
      <c r="O790" s="45">
        <f t="shared" si="279"/>
        <v>13819.842157812516</v>
      </c>
      <c r="P790" s="46">
        <f t="shared" si="288"/>
        <v>13.819842157812516</v>
      </c>
      <c r="Q790" s="42">
        <f t="shared" si="280"/>
        <v>13.819842157812516</v>
      </c>
      <c r="R790" s="46">
        <f t="shared" si="286"/>
        <v>0.92210067933804385</v>
      </c>
      <c r="S790" s="42">
        <f t="shared" si="281"/>
        <v>0</v>
      </c>
      <c r="T790" s="43">
        <f t="shared" si="287"/>
        <v>0.14086548049353781</v>
      </c>
      <c r="V790" s="58">
        <f t="shared" si="282"/>
        <v>304.00000000000068</v>
      </c>
      <c r="W790" s="58">
        <f t="shared" si="283"/>
        <v>0</v>
      </c>
      <c r="Y790" s="61">
        <f t="shared" si="268"/>
        <v>294576.70370370382</v>
      </c>
      <c r="Z790" s="61">
        <f t="shared" si="269"/>
        <v>294.5767037037038</v>
      </c>
      <c r="AA790" s="61">
        <f t="shared" si="270"/>
        <v>0</v>
      </c>
      <c r="AB790" s="63">
        <f t="shared" si="271"/>
        <v>0</v>
      </c>
      <c r="AD790" s="64">
        <f t="shared" si="272"/>
        <v>0</v>
      </c>
      <c r="AE790" s="64">
        <f t="shared" si="273"/>
        <v>0.14086548049353781</v>
      </c>
      <c r="AJ790" s="36" t="str">
        <f t="shared" si="274"/>
        <v/>
      </c>
    </row>
    <row r="791" spans="2:36" ht="15.75" thickBot="1" x14ac:dyDescent="0.3">
      <c r="B791" s="15" t="s">
        <v>60</v>
      </c>
      <c r="C791" s="15">
        <v>787</v>
      </c>
      <c r="D791" s="15">
        <v>198</v>
      </c>
      <c r="E791" s="47">
        <v>65.2</v>
      </c>
      <c r="F791" s="37">
        <f t="shared" si="284"/>
        <v>8.3333333333332538E-2</v>
      </c>
      <c r="G791" s="37">
        <f t="shared" si="285"/>
        <v>0.29999999999999716</v>
      </c>
      <c r="I791" s="33">
        <f t="shared" si="267"/>
        <v>18.111111111111114</v>
      </c>
      <c r="J791" s="34">
        <f t="shared" si="275"/>
        <v>151.99999999999855</v>
      </c>
      <c r="K791" s="34">
        <f t="shared" si="276"/>
        <v>143.15</v>
      </c>
      <c r="L791" s="39">
        <f t="shared" si="277"/>
        <v>326.79870000000011</v>
      </c>
      <c r="M791" s="40">
        <f t="shared" si="278"/>
        <v>621.94869999999867</v>
      </c>
      <c r="O791" s="45">
        <f t="shared" si="279"/>
        <v>11264.182011111088</v>
      </c>
      <c r="P791" s="46">
        <f t="shared" si="288"/>
        <v>11.264182011111089</v>
      </c>
      <c r="Q791" s="42">
        <f t="shared" si="280"/>
        <v>11.264182011111089</v>
      </c>
      <c r="R791" s="46">
        <f t="shared" si="286"/>
        <v>0.92522961878557475</v>
      </c>
      <c r="S791" s="42">
        <f t="shared" si="281"/>
        <v>0</v>
      </c>
      <c r="T791" s="43">
        <f t="shared" si="287"/>
        <v>0.14086548049353781</v>
      </c>
      <c r="V791" s="58">
        <f t="shared" si="282"/>
        <v>151.99999999999855</v>
      </c>
      <c r="W791" s="58">
        <f t="shared" si="283"/>
        <v>0</v>
      </c>
      <c r="Y791" s="61">
        <f t="shared" si="268"/>
        <v>299147.25925925939</v>
      </c>
      <c r="Z791" s="61">
        <f t="shared" si="269"/>
        <v>299.14725925925939</v>
      </c>
      <c r="AA791" s="61">
        <f t="shared" si="270"/>
        <v>0</v>
      </c>
      <c r="AB791" s="63">
        <f t="shared" si="271"/>
        <v>0</v>
      </c>
      <c r="AD791" s="64">
        <f t="shared" si="272"/>
        <v>0</v>
      </c>
      <c r="AE791" s="64">
        <f t="shared" si="273"/>
        <v>0.14086548049353781</v>
      </c>
      <c r="AJ791" s="36" t="str">
        <f t="shared" si="274"/>
        <v/>
      </c>
    </row>
    <row r="792" spans="2:36" ht="15.75" thickBot="1" x14ac:dyDescent="0.3">
      <c r="B792" s="15" t="s">
        <v>60</v>
      </c>
      <c r="C792" s="15">
        <v>788</v>
      </c>
      <c r="D792" s="15">
        <v>199</v>
      </c>
      <c r="E792" s="47">
        <v>65.3</v>
      </c>
      <c r="F792" s="37">
        <f t="shared" si="284"/>
        <v>1.3888888888888099E-2</v>
      </c>
      <c r="G792" s="37">
        <f t="shared" si="285"/>
        <v>4.9999999999997158E-2</v>
      </c>
      <c r="I792" s="33">
        <f t="shared" si="267"/>
        <v>18.138888888888889</v>
      </c>
      <c r="J792" s="34">
        <f t="shared" si="275"/>
        <v>25.333333333331893</v>
      </c>
      <c r="K792" s="34">
        <f t="shared" si="276"/>
        <v>143.15</v>
      </c>
      <c r="L792" s="39">
        <f t="shared" si="277"/>
        <v>327.80191875000003</v>
      </c>
      <c r="M792" s="40">
        <f t="shared" si="278"/>
        <v>496.2852520833319</v>
      </c>
      <c r="O792" s="45">
        <f t="shared" si="279"/>
        <v>9002.0630447337699</v>
      </c>
      <c r="P792" s="46">
        <f t="shared" si="288"/>
        <v>9.0020630447337702</v>
      </c>
      <c r="Q792" s="42">
        <f t="shared" si="280"/>
        <v>9.0020630447337702</v>
      </c>
      <c r="R792" s="46">
        <f t="shared" si="286"/>
        <v>0.92773019185355632</v>
      </c>
      <c r="S792" s="42">
        <f t="shared" si="281"/>
        <v>0</v>
      </c>
      <c r="T792" s="43">
        <f t="shared" si="287"/>
        <v>0.14086548049353781</v>
      </c>
      <c r="V792" s="58">
        <f t="shared" si="282"/>
        <v>25.333333333331893</v>
      </c>
      <c r="W792" s="58">
        <f t="shared" si="283"/>
        <v>0</v>
      </c>
      <c r="Y792" s="61">
        <f t="shared" si="268"/>
        <v>300065.59259259258</v>
      </c>
      <c r="Z792" s="61">
        <f t="shared" si="269"/>
        <v>300.06559259259257</v>
      </c>
      <c r="AA792" s="61">
        <f t="shared" si="270"/>
        <v>0</v>
      </c>
      <c r="AB792" s="63">
        <f t="shared" si="271"/>
        <v>0</v>
      </c>
      <c r="AD792" s="64">
        <f t="shared" si="272"/>
        <v>0</v>
      </c>
      <c r="AE792" s="64">
        <f t="shared" si="273"/>
        <v>0.14086548049353781</v>
      </c>
      <c r="AJ792" s="36" t="str">
        <f t="shared" si="274"/>
        <v/>
      </c>
    </row>
    <row r="793" spans="2:36" ht="15.75" thickBot="1" x14ac:dyDescent="0.3">
      <c r="B793" s="15" t="s">
        <v>60</v>
      </c>
      <c r="C793" s="15">
        <v>789</v>
      </c>
      <c r="D793" s="15">
        <v>200</v>
      </c>
      <c r="E793" s="47">
        <v>65.3</v>
      </c>
      <c r="F793" s="37">
        <f t="shared" si="284"/>
        <v>1.3888888888890073E-2</v>
      </c>
      <c r="G793" s="37">
        <f t="shared" si="285"/>
        <v>5.0000000000004263E-2</v>
      </c>
      <c r="I793" s="33">
        <f t="shared" si="267"/>
        <v>18.138888888888889</v>
      </c>
      <c r="J793" s="34">
        <f t="shared" si="275"/>
        <v>25.333333333335492</v>
      </c>
      <c r="K793" s="34">
        <f t="shared" si="276"/>
        <v>143.15</v>
      </c>
      <c r="L793" s="39">
        <f t="shared" si="277"/>
        <v>327.80191875000003</v>
      </c>
      <c r="M793" s="40">
        <f t="shared" si="278"/>
        <v>496.28525208333548</v>
      </c>
      <c r="O793" s="45">
        <f t="shared" si="279"/>
        <v>9002.0630447338353</v>
      </c>
      <c r="P793" s="46">
        <f t="shared" si="288"/>
        <v>9.0020630447338359</v>
      </c>
      <c r="Q793" s="42">
        <f t="shared" si="280"/>
        <v>9.0020630447338377</v>
      </c>
      <c r="R793" s="46">
        <f t="shared" si="286"/>
        <v>0.93023076492153789</v>
      </c>
      <c r="S793" s="42">
        <f t="shared" si="281"/>
        <v>0</v>
      </c>
      <c r="T793" s="43">
        <f t="shared" si="287"/>
        <v>0.14086548049353781</v>
      </c>
      <c r="V793" s="58">
        <f t="shared" si="282"/>
        <v>25.333333333335492</v>
      </c>
      <c r="W793" s="58">
        <f t="shared" si="283"/>
        <v>0</v>
      </c>
      <c r="Y793" s="61">
        <f t="shared" si="268"/>
        <v>300065.59259259258</v>
      </c>
      <c r="Z793" s="61">
        <f t="shared" si="269"/>
        <v>300.06559259259257</v>
      </c>
      <c r="AA793" s="61">
        <f t="shared" si="270"/>
        <v>0</v>
      </c>
      <c r="AB793" s="63">
        <f t="shared" si="271"/>
        <v>0</v>
      </c>
      <c r="AD793" s="64">
        <f t="shared" si="272"/>
        <v>0</v>
      </c>
      <c r="AE793" s="64">
        <f t="shared" si="273"/>
        <v>0.14086548049353781</v>
      </c>
      <c r="AJ793" s="36" t="str">
        <f t="shared" si="274"/>
        <v/>
      </c>
    </row>
    <row r="794" spans="2:36" ht="15.75" thickBot="1" x14ac:dyDescent="0.3">
      <c r="B794" s="15" t="s">
        <v>60</v>
      </c>
      <c r="C794" s="15">
        <v>790</v>
      </c>
      <c r="D794" s="15">
        <v>201</v>
      </c>
      <c r="E794" s="47">
        <v>65.400000000000006</v>
      </c>
      <c r="F794" s="37">
        <f t="shared" si="284"/>
        <v>5.5555555555556344E-2</v>
      </c>
      <c r="G794" s="37">
        <f t="shared" si="285"/>
        <v>0.20000000000000284</v>
      </c>
      <c r="I794" s="33">
        <f t="shared" si="267"/>
        <v>18.166666666666668</v>
      </c>
      <c r="J794" s="34">
        <f t="shared" si="275"/>
        <v>101.33333333333476</v>
      </c>
      <c r="K794" s="34">
        <f t="shared" si="276"/>
        <v>143.15</v>
      </c>
      <c r="L794" s="39">
        <f t="shared" si="277"/>
        <v>328.80667500000004</v>
      </c>
      <c r="M794" s="40">
        <f t="shared" si="278"/>
        <v>573.29000833333475</v>
      </c>
      <c r="O794" s="45">
        <f t="shared" si="279"/>
        <v>10414.768484722248</v>
      </c>
      <c r="P794" s="46">
        <f t="shared" si="288"/>
        <v>10.414768484722249</v>
      </c>
      <c r="Q794" s="42">
        <f t="shared" si="280"/>
        <v>10.414768484722249</v>
      </c>
      <c r="R794" s="46">
        <f t="shared" si="286"/>
        <v>0.93312375616729404</v>
      </c>
      <c r="S794" s="42">
        <f t="shared" si="281"/>
        <v>0</v>
      </c>
      <c r="T794" s="43">
        <f t="shared" si="287"/>
        <v>0.14086548049353781</v>
      </c>
      <c r="V794" s="58">
        <f t="shared" si="282"/>
        <v>101.33333333333476</v>
      </c>
      <c r="W794" s="58">
        <f t="shared" si="283"/>
        <v>0</v>
      </c>
      <c r="Y794" s="61">
        <f t="shared" si="268"/>
        <v>300985.33333333337</v>
      </c>
      <c r="Z794" s="61">
        <f t="shared" si="269"/>
        <v>300.98533333333336</v>
      </c>
      <c r="AA794" s="61">
        <f t="shared" si="270"/>
        <v>0</v>
      </c>
      <c r="AB794" s="63">
        <f t="shared" si="271"/>
        <v>0</v>
      </c>
      <c r="AD794" s="64">
        <f t="shared" si="272"/>
        <v>0</v>
      </c>
      <c r="AE794" s="64">
        <f t="shared" si="273"/>
        <v>0.14326459195032792</v>
      </c>
      <c r="AJ794" s="36" t="str">
        <f t="shared" si="274"/>
        <v/>
      </c>
    </row>
    <row r="795" spans="2:36" ht="15.75" thickBot="1" x14ac:dyDescent="0.3">
      <c r="B795" s="15" t="s">
        <v>60</v>
      </c>
      <c r="C795" s="15">
        <v>791</v>
      </c>
      <c r="D795" s="15">
        <v>202</v>
      </c>
      <c r="E795" s="47">
        <v>65.7</v>
      </c>
      <c r="F795" s="37">
        <f t="shared" si="284"/>
        <v>8.3333333333332538E-2</v>
      </c>
      <c r="G795" s="37">
        <f t="shared" si="285"/>
        <v>0.29999999999999716</v>
      </c>
      <c r="I795" s="33">
        <f t="shared" si="267"/>
        <v>18.25</v>
      </c>
      <c r="J795" s="34">
        <f t="shared" si="275"/>
        <v>151.99999999999855</v>
      </c>
      <c r="K795" s="34">
        <f t="shared" si="276"/>
        <v>143.15</v>
      </c>
      <c r="L795" s="39">
        <f t="shared" si="277"/>
        <v>331.83016874999998</v>
      </c>
      <c r="M795" s="40">
        <f t="shared" si="278"/>
        <v>626.98016874999848</v>
      </c>
      <c r="O795" s="45">
        <f t="shared" si="279"/>
        <v>11442.388079687473</v>
      </c>
      <c r="P795" s="46">
        <f t="shared" si="288"/>
        <v>11.442388079687472</v>
      </c>
      <c r="Q795" s="42">
        <f t="shared" si="280"/>
        <v>11.442388079687472</v>
      </c>
      <c r="R795" s="46">
        <f t="shared" si="286"/>
        <v>0.93630219730054054</v>
      </c>
      <c r="S795" s="42">
        <f t="shared" si="281"/>
        <v>0</v>
      </c>
      <c r="T795" s="43">
        <f t="shared" si="287"/>
        <v>0.14086548049353781</v>
      </c>
      <c r="V795" s="58">
        <f t="shared" si="282"/>
        <v>151.99999999999855</v>
      </c>
      <c r="W795" s="58">
        <f t="shared" si="283"/>
        <v>0</v>
      </c>
      <c r="Y795" s="61">
        <f t="shared" si="268"/>
        <v>303753</v>
      </c>
      <c r="Z795" s="61">
        <f t="shared" si="269"/>
        <v>303.75299999999999</v>
      </c>
      <c r="AA795" s="61">
        <f t="shared" si="270"/>
        <v>0</v>
      </c>
      <c r="AB795" s="63">
        <f t="shared" si="271"/>
        <v>0</v>
      </c>
      <c r="AD795" s="64">
        <f t="shared" si="272"/>
        <v>0</v>
      </c>
      <c r="AE795" s="64">
        <f t="shared" si="273"/>
        <v>0.14548478526750577</v>
      </c>
      <c r="AJ795" s="36">
        <f t="shared" si="274"/>
        <v>8636.801244444443</v>
      </c>
    </row>
    <row r="796" spans="2:36" ht="15.75" thickBot="1" x14ac:dyDescent="0.3">
      <c r="B796" s="15" t="s">
        <v>60</v>
      </c>
      <c r="C796" s="15">
        <v>792</v>
      </c>
      <c r="D796" s="15">
        <v>203</v>
      </c>
      <c r="E796" s="47">
        <v>66</v>
      </c>
      <c r="F796" s="37">
        <f t="shared" si="284"/>
        <v>-1.3888888888890073E-2</v>
      </c>
      <c r="G796" s="37">
        <f t="shared" si="285"/>
        <v>-5.0000000000004263E-2</v>
      </c>
      <c r="I796" s="33">
        <f t="shared" si="267"/>
        <v>18.333333333333336</v>
      </c>
      <c r="J796" s="34">
        <f t="shared" si="275"/>
        <v>-25.333333333335492</v>
      </c>
      <c r="K796" s="34">
        <f t="shared" si="276"/>
        <v>143.15</v>
      </c>
      <c r="L796" s="39">
        <f t="shared" si="277"/>
        <v>334.86750000000006</v>
      </c>
      <c r="M796" s="40">
        <f t="shared" si="278"/>
        <v>478.01750000000004</v>
      </c>
      <c r="O796" s="45">
        <f t="shared" si="279"/>
        <v>8763.654166666669</v>
      </c>
      <c r="P796" s="46">
        <f t="shared" si="288"/>
        <v>8.7636541666666687</v>
      </c>
      <c r="Q796" s="42">
        <f t="shared" si="280"/>
        <v>8.2992097222221854</v>
      </c>
      <c r="R796" s="46">
        <f t="shared" si="286"/>
        <v>0.93873654568017018</v>
      </c>
      <c r="S796" s="42">
        <f t="shared" si="281"/>
        <v>8636.801244444443</v>
      </c>
      <c r="T796" s="43">
        <f t="shared" si="287"/>
        <v>0.14326459195032792</v>
      </c>
      <c r="U796" s="65"/>
      <c r="V796" s="58">
        <f t="shared" si="282"/>
        <v>0</v>
      </c>
      <c r="W796" s="58">
        <f t="shared" si="283"/>
        <v>25.333333333335492</v>
      </c>
      <c r="Y796" s="61">
        <f t="shared" si="268"/>
        <v>306533.33333333343</v>
      </c>
      <c r="Z796" s="61">
        <f t="shared" si="269"/>
        <v>306.53333333333342</v>
      </c>
      <c r="AA796" s="61">
        <f t="shared" si="270"/>
        <v>3704.2962962964084</v>
      </c>
      <c r="AB796" s="63">
        <f t="shared" si="271"/>
        <v>3.7042962962964086</v>
      </c>
      <c r="AD796" s="64">
        <f t="shared" si="272"/>
        <v>-3.7042962962964086</v>
      </c>
      <c r="AE796" s="64">
        <f t="shared" si="273"/>
        <v>0.14740633027517361</v>
      </c>
      <c r="AJ796" s="36">
        <f t="shared" si="274"/>
        <v>7992.6959418402766</v>
      </c>
    </row>
    <row r="797" spans="2:36" ht="15.75" thickBot="1" x14ac:dyDescent="0.3">
      <c r="B797" s="15" t="s">
        <v>60</v>
      </c>
      <c r="C797" s="15">
        <v>793</v>
      </c>
      <c r="D797" s="15">
        <v>204</v>
      </c>
      <c r="E797" s="47">
        <v>65.599999999999994</v>
      </c>
      <c r="F797" s="37">
        <f t="shared" si="284"/>
        <v>-0.34722222222222221</v>
      </c>
      <c r="G797" s="37">
        <f t="shared" si="285"/>
        <v>-1.25</v>
      </c>
      <c r="I797" s="33">
        <f t="shared" si="267"/>
        <v>18.222222222222221</v>
      </c>
      <c r="J797" s="34">
        <f t="shared" si="275"/>
        <v>-633.33333333333326</v>
      </c>
      <c r="K797" s="34">
        <f t="shared" si="276"/>
        <v>143.15</v>
      </c>
      <c r="L797" s="39">
        <f t="shared" si="277"/>
        <v>330.82079999999996</v>
      </c>
      <c r="M797" s="40">
        <f t="shared" si="278"/>
        <v>473.97079999999994</v>
      </c>
      <c r="O797" s="45">
        <f t="shared" si="279"/>
        <v>8636.801244444443</v>
      </c>
      <c r="P797" s="46">
        <f t="shared" si="288"/>
        <v>8.6368012444444435</v>
      </c>
      <c r="Q797" s="42">
        <f t="shared" si="280"/>
        <v>-2.9039394962962959</v>
      </c>
      <c r="R797" s="46">
        <f t="shared" si="286"/>
        <v>0.94113565713696035</v>
      </c>
      <c r="S797" s="42">
        <f t="shared" si="281"/>
        <v>7992.6959418402766</v>
      </c>
      <c r="T797" s="43">
        <f t="shared" si="287"/>
        <v>0.14548478526750577</v>
      </c>
      <c r="U797" s="65"/>
      <c r="V797" s="58">
        <f t="shared" si="282"/>
        <v>0</v>
      </c>
      <c r="W797" s="58">
        <f t="shared" si="283"/>
        <v>633.33333333333326</v>
      </c>
      <c r="Y797" s="61">
        <f t="shared" si="268"/>
        <v>302829.03703703702</v>
      </c>
      <c r="Z797" s="61">
        <f t="shared" si="269"/>
        <v>302.82903703703704</v>
      </c>
      <c r="AA797" s="61">
        <f t="shared" si="270"/>
        <v>19078.111111111124</v>
      </c>
      <c r="AB797" s="63">
        <f t="shared" si="271"/>
        <v>19.078111111111124</v>
      </c>
      <c r="AD797" s="64">
        <f t="shared" si="272"/>
        <v>-19.078111111111124</v>
      </c>
      <c r="AE797" s="64">
        <f t="shared" si="273"/>
        <v>0.14897492876707175</v>
      </c>
      <c r="AJ797" s="36">
        <f t="shared" si="274"/>
        <v>6917.56202760417</v>
      </c>
    </row>
    <row r="798" spans="2:36" ht="15.75" thickBot="1" x14ac:dyDescent="0.3">
      <c r="B798" s="15" t="s">
        <v>60</v>
      </c>
      <c r="C798" s="15">
        <v>794</v>
      </c>
      <c r="D798" s="15">
        <v>205</v>
      </c>
      <c r="E798" s="47">
        <v>63.5</v>
      </c>
      <c r="F798" s="37">
        <f t="shared" si="284"/>
        <v>-0.8194444444444432</v>
      </c>
      <c r="G798" s="37">
        <f t="shared" si="285"/>
        <v>-2.9499999999999957</v>
      </c>
      <c r="I798" s="33">
        <f t="shared" si="267"/>
        <v>17.638888888888889</v>
      </c>
      <c r="J798" s="34">
        <f t="shared" si="275"/>
        <v>-1494.6666666666645</v>
      </c>
      <c r="K798" s="34">
        <f t="shared" si="276"/>
        <v>143.15</v>
      </c>
      <c r="L798" s="39">
        <f t="shared" si="277"/>
        <v>309.97921874999997</v>
      </c>
      <c r="M798" s="40">
        <f t="shared" si="278"/>
        <v>453.12921874999995</v>
      </c>
      <c r="O798" s="45">
        <f t="shared" si="279"/>
        <v>7992.6959418402766</v>
      </c>
      <c r="P798" s="46">
        <f t="shared" si="288"/>
        <v>7.9926959418402763</v>
      </c>
      <c r="Q798" s="42">
        <f t="shared" si="280"/>
        <v>-18.371563317418943</v>
      </c>
      <c r="R798" s="46">
        <f t="shared" si="286"/>
        <v>0.94335585045413817</v>
      </c>
      <c r="S798" s="42">
        <f t="shared" si="281"/>
        <v>6917.56202760417</v>
      </c>
      <c r="T798" s="43">
        <f t="shared" si="287"/>
        <v>0.14740633027517361</v>
      </c>
      <c r="U798" s="65"/>
      <c r="V798" s="58">
        <f t="shared" si="282"/>
        <v>0</v>
      </c>
      <c r="W798" s="58">
        <f t="shared" si="283"/>
        <v>1494.6666666666645</v>
      </c>
      <c r="Y798" s="61">
        <f t="shared" si="268"/>
        <v>283750.9259259259</v>
      </c>
      <c r="Z798" s="61">
        <f t="shared" si="269"/>
        <v>283.75092592592591</v>
      </c>
      <c r="AA798" s="61">
        <f t="shared" si="270"/>
        <v>32944.592592592497</v>
      </c>
      <c r="AB798" s="63">
        <f t="shared" si="271"/>
        <v>32.9445925925925</v>
      </c>
      <c r="AD798" s="64">
        <f t="shared" si="272"/>
        <v>-32.9445925925925</v>
      </c>
      <c r="AE798" s="64">
        <f t="shared" si="273"/>
        <v>0.15023022970799574</v>
      </c>
      <c r="AJ798" s="36">
        <f t="shared" si="274"/>
        <v>5646.9545708333344</v>
      </c>
    </row>
    <row r="799" spans="2:36" ht="15.75" thickBot="1" x14ac:dyDescent="0.3">
      <c r="B799" s="15" t="s">
        <v>60</v>
      </c>
      <c r="C799" s="15">
        <v>795</v>
      </c>
      <c r="D799" s="15">
        <v>206</v>
      </c>
      <c r="E799" s="47">
        <v>59.7</v>
      </c>
      <c r="F799" s="37">
        <f t="shared" si="284"/>
        <v>-1.2361111111111109</v>
      </c>
      <c r="G799" s="37">
        <f t="shared" si="285"/>
        <v>-4.4499999999999993</v>
      </c>
      <c r="I799" s="33">
        <f t="shared" si="267"/>
        <v>16.583333333333336</v>
      </c>
      <c r="J799" s="34">
        <f t="shared" si="275"/>
        <v>-2254.6666666666665</v>
      </c>
      <c r="K799" s="34">
        <f t="shared" si="276"/>
        <v>143.15</v>
      </c>
      <c r="L799" s="39">
        <f t="shared" si="277"/>
        <v>273.98941875000008</v>
      </c>
      <c r="M799" s="40">
        <f t="shared" si="278"/>
        <v>417.13941875000012</v>
      </c>
      <c r="O799" s="45">
        <f t="shared" si="279"/>
        <v>6917.56202760417</v>
      </c>
      <c r="P799" s="46">
        <f t="shared" si="288"/>
        <v>6.9175620276041698</v>
      </c>
      <c r="Q799" s="42">
        <f t="shared" si="280"/>
        <v>-30.472326861284721</v>
      </c>
      <c r="R799" s="46">
        <f t="shared" si="286"/>
        <v>0.945277395461806</v>
      </c>
      <c r="S799" s="42">
        <f t="shared" si="281"/>
        <v>5646.9545708333344</v>
      </c>
      <c r="T799" s="43">
        <f t="shared" si="287"/>
        <v>0.14897492876707175</v>
      </c>
      <c r="U799" s="65"/>
      <c r="V799" s="58">
        <f t="shared" si="282"/>
        <v>0</v>
      </c>
      <c r="W799" s="58">
        <f t="shared" si="283"/>
        <v>2254.6666666666665</v>
      </c>
      <c r="Y799" s="61">
        <f t="shared" si="268"/>
        <v>250806.3333333334</v>
      </c>
      <c r="Z799" s="61">
        <f t="shared" si="269"/>
        <v>250.80633333333341</v>
      </c>
      <c r="AA799" s="61">
        <f t="shared" si="270"/>
        <v>41021.000000000058</v>
      </c>
      <c r="AB799" s="63">
        <f t="shared" si="271"/>
        <v>41.021000000000058</v>
      </c>
      <c r="AD799" s="64">
        <f t="shared" si="272"/>
        <v>-41.021000000000058</v>
      </c>
      <c r="AE799" s="64">
        <f t="shared" si="273"/>
        <v>0.15126310559664349</v>
      </c>
      <c r="AJ799" s="36">
        <f t="shared" si="274"/>
        <v>4519.0833873263891</v>
      </c>
    </row>
    <row r="800" spans="2:36" ht="15.75" thickBot="1" x14ac:dyDescent="0.3">
      <c r="B800" s="15" t="s">
        <v>60</v>
      </c>
      <c r="C800" s="15">
        <v>796</v>
      </c>
      <c r="D800" s="15">
        <v>207</v>
      </c>
      <c r="E800" s="47">
        <v>54.6</v>
      </c>
      <c r="F800" s="37">
        <f t="shared" si="284"/>
        <v>-1.4444444444444453</v>
      </c>
      <c r="G800" s="37">
        <f t="shared" si="285"/>
        <v>-5.2000000000000028</v>
      </c>
      <c r="I800" s="33">
        <f t="shared" si="267"/>
        <v>15.166666666666668</v>
      </c>
      <c r="J800" s="34">
        <f t="shared" si="275"/>
        <v>-2634.6666666666683</v>
      </c>
      <c r="K800" s="34">
        <f t="shared" si="276"/>
        <v>143.15</v>
      </c>
      <c r="L800" s="39">
        <f t="shared" si="277"/>
        <v>229.17667500000002</v>
      </c>
      <c r="M800" s="40">
        <f t="shared" si="278"/>
        <v>372.32667500000002</v>
      </c>
      <c r="O800" s="45">
        <f t="shared" si="279"/>
        <v>5646.9545708333344</v>
      </c>
      <c r="P800" s="46">
        <f t="shared" si="288"/>
        <v>5.6469545708333344</v>
      </c>
      <c r="Q800" s="42">
        <f t="shared" si="280"/>
        <v>-34.312156540277797</v>
      </c>
      <c r="R800" s="46">
        <f t="shared" si="286"/>
        <v>0.94684599395370417</v>
      </c>
      <c r="S800" s="42">
        <f t="shared" si="281"/>
        <v>4519.0833873263891</v>
      </c>
      <c r="T800" s="43">
        <f t="shared" si="287"/>
        <v>0.15023022970799574</v>
      </c>
      <c r="U800" s="65">
        <f>SUM(S796:S804)</f>
        <v>49072.117966782418</v>
      </c>
      <c r="V800" s="58">
        <f t="shared" si="282"/>
        <v>0</v>
      </c>
      <c r="W800" s="58">
        <f t="shared" si="283"/>
        <v>2634.6666666666683</v>
      </c>
      <c r="Y800" s="61">
        <f t="shared" si="268"/>
        <v>209785.33333333334</v>
      </c>
      <c r="Z800" s="61">
        <f t="shared" si="269"/>
        <v>209.78533333333334</v>
      </c>
      <c r="AA800" s="61">
        <f t="shared" si="270"/>
        <v>38750.851851851854</v>
      </c>
      <c r="AB800" s="63">
        <f t="shared" si="271"/>
        <v>38.750851851851856</v>
      </c>
      <c r="AD800" s="64">
        <f t="shared" si="272"/>
        <v>-38.750851851851856</v>
      </c>
      <c r="AE800" s="64">
        <f t="shared" si="273"/>
        <v>0.1521792846543692</v>
      </c>
      <c r="AJ800" s="36">
        <f t="shared" si="274"/>
        <v>3718.3531991319451</v>
      </c>
    </row>
    <row r="801" spans="2:36" ht="15.75" thickBot="1" x14ac:dyDescent="0.3">
      <c r="B801" s="15" t="s">
        <v>60</v>
      </c>
      <c r="C801" s="15">
        <v>797</v>
      </c>
      <c r="D801" s="15">
        <v>208</v>
      </c>
      <c r="E801" s="47">
        <v>49.3</v>
      </c>
      <c r="F801" s="37">
        <f t="shared" si="284"/>
        <v>-1.3472222222222225</v>
      </c>
      <c r="G801" s="37">
        <f t="shared" si="285"/>
        <v>-4.8500000000000014</v>
      </c>
      <c r="I801" s="33">
        <f t="shared" si="267"/>
        <v>13.694444444444445</v>
      </c>
      <c r="J801" s="34">
        <f t="shared" si="275"/>
        <v>-2457.3333333333339</v>
      </c>
      <c r="K801" s="34">
        <f t="shared" si="276"/>
        <v>143.15</v>
      </c>
      <c r="L801" s="39">
        <f t="shared" si="277"/>
        <v>186.84391875</v>
      </c>
      <c r="M801" s="40">
        <f t="shared" si="278"/>
        <v>329.99391875000003</v>
      </c>
      <c r="O801" s="45">
        <f t="shared" si="279"/>
        <v>4519.0833873263891</v>
      </c>
      <c r="P801" s="46">
        <f t="shared" si="288"/>
        <v>4.5190833873263889</v>
      </c>
      <c r="Q801" s="42">
        <f t="shared" si="280"/>
        <v>-29.132731427488437</v>
      </c>
      <c r="R801" s="46">
        <f t="shared" si="286"/>
        <v>0.94810129489462813</v>
      </c>
      <c r="S801" s="42">
        <f t="shared" si="281"/>
        <v>3718.3531991319451</v>
      </c>
      <c r="T801" s="43">
        <f t="shared" si="287"/>
        <v>0.15126310559664349</v>
      </c>
      <c r="U801" s="65">
        <f>U800/1000</f>
        <v>49.072117966782415</v>
      </c>
      <c r="V801" s="58">
        <f t="shared" si="282"/>
        <v>0</v>
      </c>
      <c r="W801" s="58">
        <f t="shared" si="283"/>
        <v>2457.3333333333339</v>
      </c>
      <c r="Y801" s="61">
        <f t="shared" si="268"/>
        <v>171034.48148148149</v>
      </c>
      <c r="Z801" s="61">
        <f t="shared" si="269"/>
        <v>171.03448148148149</v>
      </c>
      <c r="AA801" s="61">
        <f t="shared" si="270"/>
        <v>29167.111111111095</v>
      </c>
      <c r="AB801" s="63">
        <f t="shared" si="271"/>
        <v>29.167111111111094</v>
      </c>
      <c r="AD801" s="64">
        <f t="shared" si="272"/>
        <v>-29.167111111111094</v>
      </c>
      <c r="AE801" s="64">
        <f t="shared" si="273"/>
        <v>0.15305747153284141</v>
      </c>
      <c r="AJ801" s="36">
        <f t="shared" si="274"/>
        <v>3298.2446078124999</v>
      </c>
    </row>
    <row r="802" spans="2:36" ht="15.75" thickBot="1" x14ac:dyDescent="0.3">
      <c r="B802" s="15" t="s">
        <v>60</v>
      </c>
      <c r="C802" s="15">
        <v>798</v>
      </c>
      <c r="D802" s="15">
        <v>209</v>
      </c>
      <c r="E802" s="47">
        <v>44.9</v>
      </c>
      <c r="F802" s="37">
        <f t="shared" si="284"/>
        <v>-0.97222222222222221</v>
      </c>
      <c r="G802" s="37">
        <f t="shared" si="285"/>
        <v>-3.5</v>
      </c>
      <c r="I802" s="33">
        <f t="shared" si="267"/>
        <v>12.472222222222223</v>
      </c>
      <c r="J802" s="34">
        <f t="shared" si="275"/>
        <v>-1773.3333333333333</v>
      </c>
      <c r="K802" s="34">
        <f t="shared" si="276"/>
        <v>143.15</v>
      </c>
      <c r="L802" s="39">
        <f t="shared" si="277"/>
        <v>154.98076875000001</v>
      </c>
      <c r="M802" s="40">
        <f t="shared" si="278"/>
        <v>298.13076875000002</v>
      </c>
      <c r="O802" s="45">
        <f t="shared" si="279"/>
        <v>3718.3531991319451</v>
      </c>
      <c r="P802" s="46">
        <f t="shared" si="288"/>
        <v>3.7183531991319452</v>
      </c>
      <c r="Q802" s="42">
        <f t="shared" si="280"/>
        <v>-18.399054208275462</v>
      </c>
      <c r="R802" s="46">
        <f t="shared" si="286"/>
        <v>0.94913417078327589</v>
      </c>
      <c r="S802" s="42">
        <f t="shared" si="281"/>
        <v>3298.2446078124999</v>
      </c>
      <c r="T802" s="43">
        <f t="shared" si="287"/>
        <v>0.1521792846543692</v>
      </c>
      <c r="U802" s="65"/>
      <c r="V802" s="58">
        <f t="shared" si="282"/>
        <v>0</v>
      </c>
      <c r="W802" s="58">
        <f t="shared" si="283"/>
        <v>1773.3333333333333</v>
      </c>
      <c r="Y802" s="61">
        <f t="shared" si="268"/>
        <v>141867.37037037039</v>
      </c>
      <c r="Z802" s="61">
        <f t="shared" si="269"/>
        <v>141.86737037037039</v>
      </c>
      <c r="AA802" s="61">
        <f t="shared" si="270"/>
        <v>15954.370370370394</v>
      </c>
      <c r="AB802" s="63">
        <f t="shared" si="271"/>
        <v>15.954370370370395</v>
      </c>
      <c r="AD802" s="64">
        <f t="shared" si="272"/>
        <v>-15.954370370370395</v>
      </c>
      <c r="AE802" s="64">
        <f t="shared" si="273"/>
        <v>0.15449662437319955</v>
      </c>
      <c r="AJ802" s="36">
        <f t="shared" si="274"/>
        <v>3161.4727624999996</v>
      </c>
    </row>
    <row r="803" spans="2:36" ht="15.75" thickBot="1" x14ac:dyDescent="0.3">
      <c r="B803" s="15" t="s">
        <v>60</v>
      </c>
      <c r="C803" s="15">
        <v>799</v>
      </c>
      <c r="D803" s="15">
        <v>210</v>
      </c>
      <c r="E803" s="47">
        <v>42.3</v>
      </c>
      <c r="F803" s="37">
        <f t="shared" si="284"/>
        <v>-0.4861111111111111</v>
      </c>
      <c r="G803" s="37">
        <f t="shared" si="285"/>
        <v>-1.75</v>
      </c>
      <c r="I803" s="33">
        <f t="shared" si="267"/>
        <v>11.75</v>
      </c>
      <c r="J803" s="34">
        <f t="shared" si="275"/>
        <v>-886.66666666666663</v>
      </c>
      <c r="K803" s="34">
        <f t="shared" si="276"/>
        <v>143.15</v>
      </c>
      <c r="L803" s="39">
        <f t="shared" si="277"/>
        <v>137.55166875</v>
      </c>
      <c r="M803" s="40">
        <f t="shared" si="278"/>
        <v>280.70166875000001</v>
      </c>
      <c r="O803" s="45">
        <f t="shared" si="279"/>
        <v>3298.2446078124999</v>
      </c>
      <c r="P803" s="46">
        <f t="shared" si="288"/>
        <v>3.2982446078124998</v>
      </c>
      <c r="Q803" s="42">
        <f t="shared" si="280"/>
        <v>-7.1200887255208336</v>
      </c>
      <c r="R803" s="46">
        <f t="shared" si="286"/>
        <v>0.95005034984100156</v>
      </c>
      <c r="S803" s="42">
        <f t="shared" si="281"/>
        <v>3161.4727624999996</v>
      </c>
      <c r="T803" s="43">
        <f t="shared" si="287"/>
        <v>0.15305747153284141</v>
      </c>
      <c r="U803" s="65"/>
      <c r="V803" s="58">
        <f t="shared" si="282"/>
        <v>0</v>
      </c>
      <c r="W803" s="58">
        <f t="shared" si="283"/>
        <v>886.66666666666663</v>
      </c>
      <c r="Y803" s="61">
        <f t="shared" si="268"/>
        <v>125913</v>
      </c>
      <c r="Z803" s="61">
        <f t="shared" si="269"/>
        <v>125.913</v>
      </c>
      <c r="AA803" s="61">
        <f t="shared" si="270"/>
        <v>5301</v>
      </c>
      <c r="AB803" s="63">
        <f t="shared" si="271"/>
        <v>5.3010000000000002</v>
      </c>
      <c r="AD803" s="64">
        <f t="shared" si="272"/>
        <v>-5.3010000000000002</v>
      </c>
      <c r="AE803" s="64">
        <f t="shared" si="273"/>
        <v>0.15449662437319955</v>
      </c>
      <c r="AJ803" s="36">
        <f t="shared" si="274"/>
        <v>5180.9502252893599</v>
      </c>
    </row>
    <row r="804" spans="2:36" ht="15.75" thickBot="1" x14ac:dyDescent="0.3">
      <c r="B804" s="15" t="s">
        <v>60</v>
      </c>
      <c r="C804" s="15">
        <v>800</v>
      </c>
      <c r="D804" s="15">
        <v>211</v>
      </c>
      <c r="E804" s="47">
        <v>41.4</v>
      </c>
      <c r="F804" s="37">
        <f t="shared" si="284"/>
        <v>-0.1388888888888889</v>
      </c>
      <c r="G804" s="37">
        <f t="shared" si="285"/>
        <v>-0.5</v>
      </c>
      <c r="I804" s="33">
        <f t="shared" si="267"/>
        <v>11.5</v>
      </c>
      <c r="J804" s="34">
        <f t="shared" si="275"/>
        <v>-253.33333333333334</v>
      </c>
      <c r="K804" s="34">
        <f t="shared" si="276"/>
        <v>143.15</v>
      </c>
      <c r="L804" s="39">
        <f t="shared" si="277"/>
        <v>131.76067499999999</v>
      </c>
      <c r="M804" s="40">
        <f t="shared" si="278"/>
        <v>274.91067499999997</v>
      </c>
      <c r="O804" s="45">
        <f t="shared" si="279"/>
        <v>3161.4727624999996</v>
      </c>
      <c r="P804" s="46">
        <f t="shared" si="288"/>
        <v>3.1614727624999994</v>
      </c>
      <c r="Q804" s="42">
        <f t="shared" si="280"/>
        <v>0.24813942916666654</v>
      </c>
      <c r="R804" s="46">
        <f t="shared" si="286"/>
        <v>0.95092853671947375</v>
      </c>
      <c r="S804" s="42">
        <f t="shared" si="281"/>
        <v>5180.9502252893599</v>
      </c>
      <c r="T804" s="43">
        <f t="shared" si="287"/>
        <v>0.15449662437319955</v>
      </c>
      <c r="U804" s="65"/>
      <c r="V804" s="58">
        <f t="shared" si="282"/>
        <v>0</v>
      </c>
      <c r="W804" s="58">
        <f t="shared" si="283"/>
        <v>253.33333333333334</v>
      </c>
      <c r="Y804" s="61">
        <f t="shared" si="268"/>
        <v>120612</v>
      </c>
      <c r="Z804" s="61">
        <f t="shared" si="269"/>
        <v>120.61199999999999</v>
      </c>
      <c r="AA804" s="61">
        <f t="shared" si="270"/>
        <v>581.96296296297805</v>
      </c>
      <c r="AB804" s="63">
        <f t="shared" si="271"/>
        <v>0.581962962962978</v>
      </c>
      <c r="AD804" s="64">
        <f t="shared" si="272"/>
        <v>-0.581962962962978</v>
      </c>
      <c r="AE804" s="64">
        <f t="shared" si="273"/>
        <v>0.15449662437319955</v>
      </c>
      <c r="AJ804" s="36" t="str">
        <f t="shared" si="274"/>
        <v/>
      </c>
    </row>
    <row r="805" spans="2:36" ht="15.75" thickBot="1" x14ac:dyDescent="0.3">
      <c r="B805" s="15" t="s">
        <v>60</v>
      </c>
      <c r="C805" s="15">
        <v>801</v>
      </c>
      <c r="D805" s="15">
        <v>212</v>
      </c>
      <c r="E805" s="47">
        <v>41.3</v>
      </c>
      <c r="F805" s="37">
        <f t="shared" si="284"/>
        <v>9.7222222222222612E-2</v>
      </c>
      <c r="G805" s="37">
        <f t="shared" si="285"/>
        <v>0.35000000000000142</v>
      </c>
      <c r="I805" s="33">
        <f t="shared" si="267"/>
        <v>11.472222222222221</v>
      </c>
      <c r="J805" s="34">
        <f t="shared" si="275"/>
        <v>177.33333333333405</v>
      </c>
      <c r="K805" s="34">
        <f t="shared" si="276"/>
        <v>143.15</v>
      </c>
      <c r="L805" s="39">
        <f t="shared" si="277"/>
        <v>131.12491874999998</v>
      </c>
      <c r="M805" s="40">
        <f t="shared" si="278"/>
        <v>451.60825208333404</v>
      </c>
      <c r="O805" s="45">
        <f t="shared" si="279"/>
        <v>5180.9502252893599</v>
      </c>
      <c r="P805" s="46">
        <f t="shared" si="288"/>
        <v>5.1809502252893598</v>
      </c>
      <c r="Q805" s="42">
        <f t="shared" si="280"/>
        <v>5.1809502252893598</v>
      </c>
      <c r="R805" s="46">
        <f t="shared" si="286"/>
        <v>0.95236768955983186</v>
      </c>
      <c r="S805" s="42">
        <f t="shared" si="281"/>
        <v>0</v>
      </c>
      <c r="T805" s="43">
        <f t="shared" si="287"/>
        <v>0.15449662437319955</v>
      </c>
      <c r="V805" s="58">
        <f t="shared" si="282"/>
        <v>177.33333333333405</v>
      </c>
      <c r="W805" s="58">
        <f t="shared" si="283"/>
        <v>0</v>
      </c>
      <c r="Y805" s="61">
        <f t="shared" si="268"/>
        <v>120030.03703703702</v>
      </c>
      <c r="Z805" s="61">
        <f t="shared" si="269"/>
        <v>120.03003703703702</v>
      </c>
      <c r="AA805" s="61">
        <f t="shared" si="270"/>
        <v>0</v>
      </c>
      <c r="AB805" s="63">
        <f t="shared" si="271"/>
        <v>0</v>
      </c>
      <c r="AD805" s="64">
        <f t="shared" si="272"/>
        <v>0</v>
      </c>
      <c r="AE805" s="64">
        <f t="shared" si="273"/>
        <v>0.15449662437319955</v>
      </c>
      <c r="AJ805" s="36" t="str">
        <f t="shared" si="274"/>
        <v/>
      </c>
    </row>
    <row r="806" spans="2:36" ht="15.75" thickBot="1" x14ac:dyDescent="0.3">
      <c r="B806" s="15" t="s">
        <v>60</v>
      </c>
      <c r="C806" s="15">
        <v>802</v>
      </c>
      <c r="D806" s="15">
        <v>213</v>
      </c>
      <c r="E806" s="47">
        <v>42.1</v>
      </c>
      <c r="F806" s="37">
        <f t="shared" si="284"/>
        <v>0.47222222222222299</v>
      </c>
      <c r="G806" s="37">
        <f t="shared" si="285"/>
        <v>1.7000000000000028</v>
      </c>
      <c r="I806" s="33">
        <f t="shared" si="267"/>
        <v>11.694444444444445</v>
      </c>
      <c r="J806" s="34">
        <f t="shared" si="275"/>
        <v>861.33333333333474</v>
      </c>
      <c r="K806" s="34">
        <f t="shared" si="276"/>
        <v>143.15</v>
      </c>
      <c r="L806" s="39">
        <f t="shared" si="277"/>
        <v>136.25401875</v>
      </c>
      <c r="M806" s="40">
        <f t="shared" si="278"/>
        <v>1140.7373520833348</v>
      </c>
      <c r="O806" s="45">
        <f t="shared" si="279"/>
        <v>13340.289589641221</v>
      </c>
      <c r="P806" s="46">
        <f t="shared" si="288"/>
        <v>13.340289589641221</v>
      </c>
      <c r="Q806" s="42">
        <f t="shared" si="280"/>
        <v>13.340289589641221</v>
      </c>
      <c r="R806" s="46">
        <f t="shared" si="286"/>
        <v>0.95607332555695446</v>
      </c>
      <c r="S806" s="42">
        <f t="shared" si="281"/>
        <v>0</v>
      </c>
      <c r="T806" s="43">
        <f t="shared" si="287"/>
        <v>0.15449662437319955</v>
      </c>
      <c r="V806" s="58">
        <f t="shared" si="282"/>
        <v>861.33333333333474</v>
      </c>
      <c r="W806" s="58">
        <f t="shared" si="283"/>
        <v>0</v>
      </c>
      <c r="Y806" s="61">
        <f t="shared" si="268"/>
        <v>124725.14814814816</v>
      </c>
      <c r="Z806" s="61">
        <f t="shared" si="269"/>
        <v>124.72514814814816</v>
      </c>
      <c r="AA806" s="61">
        <f t="shared" si="270"/>
        <v>0</v>
      </c>
      <c r="AB806" s="63">
        <f t="shared" si="271"/>
        <v>0</v>
      </c>
      <c r="AD806" s="64">
        <f t="shared" si="272"/>
        <v>0</v>
      </c>
      <c r="AE806" s="64">
        <f t="shared" si="273"/>
        <v>0.15449662437319955</v>
      </c>
      <c r="AJ806" s="36" t="str">
        <f t="shared" si="274"/>
        <v/>
      </c>
    </row>
    <row r="807" spans="2:36" ht="15.75" thickBot="1" x14ac:dyDescent="0.3">
      <c r="B807" s="15" t="s">
        <v>60</v>
      </c>
      <c r="C807" s="15">
        <v>803</v>
      </c>
      <c r="D807" s="15">
        <v>214</v>
      </c>
      <c r="E807" s="47">
        <v>44.7</v>
      </c>
      <c r="F807" s="37">
        <f t="shared" si="284"/>
        <v>0.87499999999999956</v>
      </c>
      <c r="G807" s="37">
        <f t="shared" si="285"/>
        <v>3.1499999999999986</v>
      </c>
      <c r="I807" s="33">
        <f t="shared" si="267"/>
        <v>12.416666666666668</v>
      </c>
      <c r="J807" s="34">
        <f t="shared" si="275"/>
        <v>1595.9999999999991</v>
      </c>
      <c r="K807" s="34">
        <f t="shared" si="276"/>
        <v>143.15</v>
      </c>
      <c r="L807" s="39">
        <f t="shared" si="277"/>
        <v>153.60316875000004</v>
      </c>
      <c r="M807" s="40">
        <f t="shared" si="278"/>
        <v>1892.7531687499991</v>
      </c>
      <c r="O807" s="45">
        <f t="shared" si="279"/>
        <v>23501.685178645825</v>
      </c>
      <c r="P807" s="46">
        <f t="shared" si="288"/>
        <v>23.501685178645825</v>
      </c>
      <c r="Q807" s="42">
        <f t="shared" si="280"/>
        <v>23.501685178645829</v>
      </c>
      <c r="R807" s="46">
        <f t="shared" si="286"/>
        <v>0.96260157143991165</v>
      </c>
      <c r="S807" s="42">
        <f t="shared" si="281"/>
        <v>0</v>
      </c>
      <c r="T807" s="43">
        <f t="shared" si="287"/>
        <v>0.15449662437319955</v>
      </c>
      <c r="V807" s="58">
        <f t="shared" si="282"/>
        <v>1595.9999999999991</v>
      </c>
      <c r="W807" s="58">
        <f t="shared" si="283"/>
        <v>0</v>
      </c>
      <c r="Y807" s="61">
        <f t="shared" si="268"/>
        <v>140606.33333333337</v>
      </c>
      <c r="Z807" s="61">
        <f t="shared" si="269"/>
        <v>140.60633333333337</v>
      </c>
      <c r="AA807" s="61">
        <f t="shared" si="270"/>
        <v>0</v>
      </c>
      <c r="AB807" s="63">
        <f t="shared" si="271"/>
        <v>0</v>
      </c>
      <c r="AD807" s="64">
        <f t="shared" si="272"/>
        <v>0</v>
      </c>
      <c r="AE807" s="64">
        <f t="shared" si="273"/>
        <v>0.15449662437319955</v>
      </c>
      <c r="AJ807" s="36" t="str">
        <f t="shared" si="274"/>
        <v/>
      </c>
    </row>
    <row r="808" spans="2:36" ht="15.75" thickBot="1" x14ac:dyDescent="0.3">
      <c r="B808" s="15" t="s">
        <v>60</v>
      </c>
      <c r="C808" s="15">
        <v>804</v>
      </c>
      <c r="D808" s="15">
        <v>215</v>
      </c>
      <c r="E808" s="47">
        <v>48.4</v>
      </c>
      <c r="F808" s="37">
        <f t="shared" si="284"/>
        <v>0.93055555555555491</v>
      </c>
      <c r="G808" s="37">
        <f t="shared" si="285"/>
        <v>3.3499999999999979</v>
      </c>
      <c r="I808" s="33">
        <f t="shared" si="267"/>
        <v>13.444444444444445</v>
      </c>
      <c r="J808" s="34">
        <f t="shared" si="275"/>
        <v>1697.3333333333321</v>
      </c>
      <c r="K808" s="34">
        <f t="shared" si="276"/>
        <v>143.15</v>
      </c>
      <c r="L808" s="39">
        <f t="shared" si="277"/>
        <v>180.08429999999998</v>
      </c>
      <c r="M808" s="40">
        <f t="shared" si="278"/>
        <v>2020.5676333333322</v>
      </c>
      <c r="O808" s="45">
        <f t="shared" si="279"/>
        <v>27165.409292592576</v>
      </c>
      <c r="P808" s="46">
        <f t="shared" si="288"/>
        <v>27.165409292592575</v>
      </c>
      <c r="Q808" s="42">
        <f t="shared" si="280"/>
        <v>27.165409292592575</v>
      </c>
      <c r="R808" s="46">
        <f t="shared" si="286"/>
        <v>0.97014751846563185</v>
      </c>
      <c r="S808" s="42">
        <f t="shared" si="281"/>
        <v>0</v>
      </c>
      <c r="T808" s="43">
        <f t="shared" si="287"/>
        <v>0.15449662437319955</v>
      </c>
      <c r="V808" s="58">
        <f t="shared" si="282"/>
        <v>1697.3333333333321</v>
      </c>
      <c r="W808" s="58">
        <f t="shared" si="283"/>
        <v>0</v>
      </c>
      <c r="Y808" s="61">
        <f t="shared" si="268"/>
        <v>164846.8148148148</v>
      </c>
      <c r="Z808" s="61">
        <f t="shared" si="269"/>
        <v>164.84681481481479</v>
      </c>
      <c r="AA808" s="61">
        <f t="shared" si="270"/>
        <v>0</v>
      </c>
      <c r="AB808" s="63">
        <f t="shared" si="271"/>
        <v>0</v>
      </c>
      <c r="AD808" s="64">
        <f t="shared" si="272"/>
        <v>0</v>
      </c>
      <c r="AE808" s="64">
        <f t="shared" si="273"/>
        <v>0.15449662437319955</v>
      </c>
      <c r="AJ808" s="36" t="str">
        <f t="shared" si="274"/>
        <v/>
      </c>
    </row>
    <row r="809" spans="2:36" ht="15.75" thickBot="1" x14ac:dyDescent="0.3">
      <c r="B809" s="15" t="s">
        <v>60</v>
      </c>
      <c r="C809" s="15">
        <v>805</v>
      </c>
      <c r="D809" s="15">
        <v>216</v>
      </c>
      <c r="E809" s="47">
        <v>51.4</v>
      </c>
      <c r="F809" s="37">
        <f t="shared" si="284"/>
        <v>0.59722222222222276</v>
      </c>
      <c r="G809" s="37">
        <f t="shared" si="285"/>
        <v>2.1500000000000021</v>
      </c>
      <c r="I809" s="33">
        <f t="shared" si="267"/>
        <v>14.277777777777779</v>
      </c>
      <c r="J809" s="34">
        <f t="shared" si="275"/>
        <v>1089.3333333333344</v>
      </c>
      <c r="K809" s="34">
        <f t="shared" si="276"/>
        <v>143.15</v>
      </c>
      <c r="L809" s="39">
        <f t="shared" si="277"/>
        <v>203.10067500000002</v>
      </c>
      <c r="M809" s="40">
        <f t="shared" si="278"/>
        <v>1435.5840083333344</v>
      </c>
      <c r="O809" s="45">
        <f t="shared" si="279"/>
        <v>20496.949452314831</v>
      </c>
      <c r="P809" s="46">
        <f t="shared" si="288"/>
        <v>20.49694945231483</v>
      </c>
      <c r="Q809" s="42">
        <f t="shared" si="280"/>
        <v>20.496949452314833</v>
      </c>
      <c r="R809" s="46">
        <f t="shared" si="286"/>
        <v>0.97584111553571928</v>
      </c>
      <c r="S809" s="42">
        <f t="shared" si="281"/>
        <v>0</v>
      </c>
      <c r="T809" s="43">
        <f t="shared" si="287"/>
        <v>0.15449662437319955</v>
      </c>
      <c r="V809" s="58">
        <f t="shared" si="282"/>
        <v>1089.3333333333344</v>
      </c>
      <c r="W809" s="58">
        <f t="shared" si="283"/>
        <v>0</v>
      </c>
      <c r="Y809" s="61">
        <f t="shared" si="268"/>
        <v>185915.70370370374</v>
      </c>
      <c r="Z809" s="61">
        <f t="shared" si="269"/>
        <v>185.91570370370374</v>
      </c>
      <c r="AA809" s="61">
        <f t="shared" si="270"/>
        <v>0</v>
      </c>
      <c r="AB809" s="63">
        <f t="shared" si="271"/>
        <v>0</v>
      </c>
      <c r="AD809" s="64">
        <f t="shared" si="272"/>
        <v>0</v>
      </c>
      <c r="AE809" s="64">
        <f t="shared" si="273"/>
        <v>0.15593485182183961</v>
      </c>
      <c r="AJ809" s="36" t="str">
        <f t="shared" si="274"/>
        <v/>
      </c>
    </row>
    <row r="810" spans="2:36" ht="15.75" thickBot="1" x14ac:dyDescent="0.3">
      <c r="B810" s="15" t="s">
        <v>60</v>
      </c>
      <c r="C810" s="15">
        <v>806</v>
      </c>
      <c r="D810" s="15">
        <v>217</v>
      </c>
      <c r="E810" s="47">
        <v>52.7</v>
      </c>
      <c r="F810" s="37">
        <f t="shared" si="284"/>
        <v>0.2222222222222224</v>
      </c>
      <c r="G810" s="37">
        <f t="shared" si="285"/>
        <v>0.80000000000000071</v>
      </c>
      <c r="I810" s="33">
        <f t="shared" si="267"/>
        <v>14.638888888888891</v>
      </c>
      <c r="J810" s="34">
        <f t="shared" si="275"/>
        <v>405.33333333333366</v>
      </c>
      <c r="K810" s="34">
        <f t="shared" si="276"/>
        <v>143.15</v>
      </c>
      <c r="L810" s="39">
        <f t="shared" si="277"/>
        <v>213.50416875000008</v>
      </c>
      <c r="M810" s="40">
        <f t="shared" si="278"/>
        <v>761.98750208333377</v>
      </c>
      <c r="O810" s="45">
        <f t="shared" si="279"/>
        <v>11154.650377719916</v>
      </c>
      <c r="P810" s="46">
        <f t="shared" si="288"/>
        <v>11.154650377719916</v>
      </c>
      <c r="Q810" s="42">
        <f t="shared" si="280"/>
        <v>11.154650377719916</v>
      </c>
      <c r="R810" s="46">
        <f t="shared" si="286"/>
        <v>0.9789396295295304</v>
      </c>
      <c r="S810" s="42">
        <f t="shared" si="281"/>
        <v>0</v>
      </c>
      <c r="T810" s="43">
        <f t="shared" si="287"/>
        <v>0.15449662437319955</v>
      </c>
      <c r="V810" s="58">
        <f t="shared" si="282"/>
        <v>405.33333333333366</v>
      </c>
      <c r="W810" s="58">
        <f t="shared" si="283"/>
        <v>0</v>
      </c>
      <c r="Y810" s="61">
        <f t="shared" si="268"/>
        <v>195438.92592592599</v>
      </c>
      <c r="Z810" s="61">
        <f t="shared" si="269"/>
        <v>195.43892592592599</v>
      </c>
      <c r="AA810" s="61">
        <f t="shared" si="270"/>
        <v>0</v>
      </c>
      <c r="AB810" s="63">
        <f t="shared" si="271"/>
        <v>0</v>
      </c>
      <c r="AD810" s="64">
        <f t="shared" si="272"/>
        <v>0</v>
      </c>
      <c r="AE810" s="64">
        <f t="shared" si="273"/>
        <v>0.15730230228147501</v>
      </c>
      <c r="AJ810" s="36">
        <f t="shared" si="274"/>
        <v>5177.618815104167</v>
      </c>
    </row>
    <row r="811" spans="2:36" ht="15.75" thickBot="1" x14ac:dyDescent="0.3">
      <c r="B811" s="15" t="s">
        <v>60</v>
      </c>
      <c r="C811" s="15">
        <v>807</v>
      </c>
      <c r="D811" s="15">
        <v>218</v>
      </c>
      <c r="E811" s="47">
        <v>53</v>
      </c>
      <c r="F811" s="37">
        <f t="shared" si="284"/>
        <v>-2.7777777777778172E-2</v>
      </c>
      <c r="G811" s="37">
        <f t="shared" si="285"/>
        <v>-0.10000000000000142</v>
      </c>
      <c r="I811" s="33">
        <f t="shared" si="267"/>
        <v>14.722222222222223</v>
      </c>
      <c r="J811" s="34">
        <f t="shared" si="275"/>
        <v>-50.666666666667382</v>
      </c>
      <c r="K811" s="34">
        <f t="shared" si="276"/>
        <v>143.15</v>
      </c>
      <c r="L811" s="39">
        <f t="shared" si="277"/>
        <v>215.94187500000001</v>
      </c>
      <c r="M811" s="40">
        <f t="shared" si="278"/>
        <v>359.09187500000002</v>
      </c>
      <c r="O811" s="45">
        <f t="shared" si="279"/>
        <v>5286.6303819444447</v>
      </c>
      <c r="P811" s="46">
        <f t="shared" si="288"/>
        <v>5.2866303819444447</v>
      </c>
      <c r="Q811" s="42">
        <f t="shared" si="280"/>
        <v>4.540704456018509</v>
      </c>
      <c r="R811" s="46">
        <f t="shared" si="286"/>
        <v>0.98040813796895943</v>
      </c>
      <c r="S811" s="42">
        <f t="shared" si="281"/>
        <v>5177.618815104167</v>
      </c>
      <c r="T811" s="43">
        <f t="shared" si="287"/>
        <v>0.15593485182183961</v>
      </c>
      <c r="U811" s="65"/>
      <c r="V811" s="58">
        <f t="shared" si="282"/>
        <v>0</v>
      </c>
      <c r="W811" s="58">
        <f t="shared" si="283"/>
        <v>50.666666666667382</v>
      </c>
      <c r="Y811" s="61">
        <f t="shared" si="268"/>
        <v>197670.37037037039</v>
      </c>
      <c r="Z811" s="61">
        <f t="shared" si="269"/>
        <v>197.67037037037039</v>
      </c>
      <c r="AA811" s="61">
        <f t="shared" si="270"/>
        <v>3712.037037037051</v>
      </c>
      <c r="AB811" s="63">
        <f t="shared" si="271"/>
        <v>3.7120370370370512</v>
      </c>
      <c r="AD811" s="64">
        <f t="shared" si="272"/>
        <v>-3.7120370370370512</v>
      </c>
      <c r="AE811" s="64">
        <f t="shared" si="273"/>
        <v>0.15857946254280797</v>
      </c>
      <c r="AJ811" s="36">
        <f t="shared" si="274"/>
        <v>4922.8216546874992</v>
      </c>
    </row>
    <row r="812" spans="2:36" ht="15.75" thickBot="1" x14ac:dyDescent="0.3">
      <c r="B812" s="15" t="s">
        <v>60</v>
      </c>
      <c r="C812" s="15">
        <v>808</v>
      </c>
      <c r="D812" s="15">
        <v>219</v>
      </c>
      <c r="E812" s="47">
        <v>52.5</v>
      </c>
      <c r="F812" s="37">
        <f t="shared" si="284"/>
        <v>-0.23611111111111149</v>
      </c>
      <c r="G812" s="37">
        <f t="shared" si="285"/>
        <v>-0.85000000000000142</v>
      </c>
      <c r="I812" s="33">
        <f t="shared" si="267"/>
        <v>14.583333333333334</v>
      </c>
      <c r="J812" s="34">
        <f t="shared" si="275"/>
        <v>-430.66666666666737</v>
      </c>
      <c r="K812" s="34">
        <f t="shared" si="276"/>
        <v>143.15</v>
      </c>
      <c r="L812" s="39">
        <f t="shared" si="277"/>
        <v>211.88671875</v>
      </c>
      <c r="M812" s="40">
        <f t="shared" si="278"/>
        <v>355.03671874999998</v>
      </c>
      <c r="O812" s="45">
        <f t="shared" si="279"/>
        <v>5177.618815104167</v>
      </c>
      <c r="P812" s="46">
        <f t="shared" si="288"/>
        <v>5.1776188151041671</v>
      </c>
      <c r="Q812" s="42">
        <f t="shared" si="280"/>
        <v>-1.1029367404513988</v>
      </c>
      <c r="R812" s="46">
        <f t="shared" si="286"/>
        <v>0.98184636541759951</v>
      </c>
      <c r="S812" s="42">
        <f t="shared" si="281"/>
        <v>4922.8216546874992</v>
      </c>
      <c r="T812" s="43">
        <f t="shared" si="287"/>
        <v>0.15730230228147501</v>
      </c>
      <c r="U812" s="65"/>
      <c r="V812" s="58">
        <f t="shared" si="282"/>
        <v>0</v>
      </c>
      <c r="W812" s="58">
        <f t="shared" si="283"/>
        <v>430.66666666666737</v>
      </c>
      <c r="Y812" s="61">
        <f t="shared" si="268"/>
        <v>193958.33333333334</v>
      </c>
      <c r="Z812" s="61">
        <f t="shared" si="269"/>
        <v>193.95833333333334</v>
      </c>
      <c r="AA812" s="61">
        <f t="shared" si="270"/>
        <v>8765.333333333343</v>
      </c>
      <c r="AB812" s="63">
        <f t="shared" si="271"/>
        <v>8.7653333333333432</v>
      </c>
      <c r="AD812" s="64">
        <f t="shared" si="272"/>
        <v>-8.7653333333333432</v>
      </c>
      <c r="AE812" s="64">
        <f t="shared" si="273"/>
        <v>0.15973472663192834</v>
      </c>
      <c r="AJ812" s="36">
        <f t="shared" si="274"/>
        <v>4597.7769407986125</v>
      </c>
    </row>
    <row r="813" spans="2:36" ht="15.75" thickBot="1" x14ac:dyDescent="0.3">
      <c r="B813" s="15" t="s">
        <v>60</v>
      </c>
      <c r="C813" s="15">
        <v>809</v>
      </c>
      <c r="D813" s="15">
        <v>220</v>
      </c>
      <c r="E813" s="47">
        <v>51.3</v>
      </c>
      <c r="F813" s="37">
        <f t="shared" si="284"/>
        <v>-0.38888888888888851</v>
      </c>
      <c r="G813" s="37">
        <f t="shared" si="285"/>
        <v>-1.3999999999999986</v>
      </c>
      <c r="I813" s="33">
        <f t="shared" si="267"/>
        <v>14.25</v>
      </c>
      <c r="J813" s="34">
        <f t="shared" si="275"/>
        <v>-709.33333333333269</v>
      </c>
      <c r="K813" s="34">
        <f t="shared" si="276"/>
        <v>143.15</v>
      </c>
      <c r="L813" s="39">
        <f t="shared" si="277"/>
        <v>202.31116874999998</v>
      </c>
      <c r="M813" s="40">
        <f t="shared" si="278"/>
        <v>345.46116874999996</v>
      </c>
      <c r="O813" s="45">
        <f t="shared" si="279"/>
        <v>4922.8216546874992</v>
      </c>
      <c r="P813" s="46">
        <f t="shared" si="288"/>
        <v>4.9228216546874988</v>
      </c>
      <c r="Q813" s="42">
        <f t="shared" si="280"/>
        <v>-5.185178345312492</v>
      </c>
      <c r="R813" s="46">
        <f t="shared" si="286"/>
        <v>0.98321381587723489</v>
      </c>
      <c r="S813" s="42">
        <f t="shared" si="281"/>
        <v>4597.7769407986125</v>
      </c>
      <c r="T813" s="43">
        <f t="shared" si="287"/>
        <v>0.15857946254280797</v>
      </c>
      <c r="U813" s="65"/>
      <c r="V813" s="58">
        <f t="shared" si="282"/>
        <v>0</v>
      </c>
      <c r="W813" s="58">
        <f t="shared" si="283"/>
        <v>709.33333333333269</v>
      </c>
      <c r="Y813" s="61">
        <f t="shared" si="268"/>
        <v>185193</v>
      </c>
      <c r="Z813" s="61">
        <f t="shared" si="269"/>
        <v>185.19300000000001</v>
      </c>
      <c r="AA813" s="61">
        <f t="shared" si="270"/>
        <v>11371.851851851796</v>
      </c>
      <c r="AB813" s="63">
        <f t="shared" si="271"/>
        <v>11.371851851851796</v>
      </c>
      <c r="AD813" s="64">
        <f t="shared" si="272"/>
        <v>-11.371851851851796</v>
      </c>
      <c r="AE813" s="64">
        <f t="shared" si="273"/>
        <v>0.16071243798990481</v>
      </c>
      <c r="AJ813" s="36">
        <f t="shared" si="274"/>
        <v>4158.9507208333325</v>
      </c>
    </row>
    <row r="814" spans="2:36" ht="15.75" thickBot="1" x14ac:dyDescent="0.3">
      <c r="B814" s="15" t="s">
        <v>60</v>
      </c>
      <c r="C814" s="15">
        <v>810</v>
      </c>
      <c r="D814" s="15">
        <v>221</v>
      </c>
      <c r="E814" s="47">
        <v>49.7</v>
      </c>
      <c r="F814" s="37">
        <f t="shared" si="284"/>
        <v>-0.54166666666666641</v>
      </c>
      <c r="G814" s="37">
        <f t="shared" si="285"/>
        <v>-1.9499999999999993</v>
      </c>
      <c r="I814" s="33">
        <f t="shared" si="267"/>
        <v>13.805555555555557</v>
      </c>
      <c r="J814" s="34">
        <f t="shared" si="275"/>
        <v>-987.99999999999955</v>
      </c>
      <c r="K814" s="34">
        <f t="shared" si="276"/>
        <v>143.15</v>
      </c>
      <c r="L814" s="39">
        <f t="shared" si="277"/>
        <v>189.88816875000003</v>
      </c>
      <c r="M814" s="40">
        <f t="shared" si="278"/>
        <v>333.03816875000007</v>
      </c>
      <c r="O814" s="45">
        <f t="shared" si="279"/>
        <v>4597.7769407986125</v>
      </c>
      <c r="P814" s="46">
        <f t="shared" si="288"/>
        <v>4.5977769407986129</v>
      </c>
      <c r="Q814" s="42">
        <f t="shared" si="280"/>
        <v>-9.0421119480902714</v>
      </c>
      <c r="R814" s="46">
        <f t="shared" si="286"/>
        <v>0.98449097613856784</v>
      </c>
      <c r="S814" s="42">
        <f t="shared" si="281"/>
        <v>4158.9507208333325</v>
      </c>
      <c r="T814" s="43">
        <f t="shared" si="287"/>
        <v>0.15973472663192834</v>
      </c>
      <c r="U814" s="65"/>
      <c r="V814" s="58">
        <f t="shared" si="282"/>
        <v>0</v>
      </c>
      <c r="W814" s="58">
        <f t="shared" si="283"/>
        <v>987.99999999999955</v>
      </c>
      <c r="Y814" s="61">
        <f t="shared" si="268"/>
        <v>173821.1481481482</v>
      </c>
      <c r="Z814" s="61">
        <f t="shared" si="269"/>
        <v>173.82114814814821</v>
      </c>
      <c r="AA814" s="61">
        <f t="shared" si="270"/>
        <v>15715.81481481489</v>
      </c>
      <c r="AB814" s="63">
        <f t="shared" si="271"/>
        <v>15.715814814814891</v>
      </c>
      <c r="AD814" s="64">
        <f t="shared" si="272"/>
        <v>-15.715814814814891</v>
      </c>
      <c r="AE814" s="64">
        <f t="shared" si="273"/>
        <v>0.16152209718545843</v>
      </c>
      <c r="AJ814" s="36">
        <f t="shared" si="274"/>
        <v>3519.7608887152796</v>
      </c>
    </row>
    <row r="815" spans="2:36" ht="15.75" thickBot="1" x14ac:dyDescent="0.3">
      <c r="B815" s="15" t="s">
        <v>60</v>
      </c>
      <c r="C815" s="15">
        <v>811</v>
      </c>
      <c r="D815" s="15">
        <v>222</v>
      </c>
      <c r="E815" s="47">
        <v>47.4</v>
      </c>
      <c r="F815" s="37">
        <f t="shared" si="284"/>
        <v>-0.83333333333333326</v>
      </c>
      <c r="G815" s="37">
        <f t="shared" si="285"/>
        <v>-3</v>
      </c>
      <c r="I815" s="33">
        <f t="shared" si="267"/>
        <v>13.166666666666666</v>
      </c>
      <c r="J815" s="34">
        <f t="shared" si="275"/>
        <v>-1519.9999999999998</v>
      </c>
      <c r="K815" s="34">
        <f t="shared" si="276"/>
        <v>143.15</v>
      </c>
      <c r="L815" s="39">
        <f t="shared" si="277"/>
        <v>172.71967499999997</v>
      </c>
      <c r="M815" s="40">
        <f t="shared" si="278"/>
        <v>315.86967499999997</v>
      </c>
      <c r="O815" s="45">
        <f t="shared" si="279"/>
        <v>4158.9507208333325</v>
      </c>
      <c r="P815" s="46">
        <f t="shared" si="288"/>
        <v>4.1589507208333325</v>
      </c>
      <c r="Q815" s="42">
        <f t="shared" si="280"/>
        <v>-15.854382612499995</v>
      </c>
      <c r="R815" s="46">
        <f t="shared" si="286"/>
        <v>0.98564624022768821</v>
      </c>
      <c r="S815" s="42">
        <f t="shared" si="281"/>
        <v>3519.7608887152796</v>
      </c>
      <c r="T815" s="43">
        <f t="shared" si="287"/>
        <v>0.16071243798990481</v>
      </c>
      <c r="U815" s="65"/>
      <c r="V815" s="58">
        <f t="shared" si="282"/>
        <v>0</v>
      </c>
      <c r="W815" s="58">
        <f t="shared" si="283"/>
        <v>1519.9999999999998</v>
      </c>
      <c r="Y815" s="61">
        <f t="shared" si="268"/>
        <v>158105.33333333331</v>
      </c>
      <c r="Z815" s="61">
        <f t="shared" si="269"/>
        <v>158.10533333333331</v>
      </c>
      <c r="AA815" s="61">
        <f t="shared" si="270"/>
        <v>23719.740740740672</v>
      </c>
      <c r="AB815" s="63">
        <f t="shared" si="271"/>
        <v>23.719740740740672</v>
      </c>
      <c r="AD815" s="64">
        <f t="shared" si="272"/>
        <v>-23.719740740740672</v>
      </c>
      <c r="AE815" s="64">
        <f t="shared" si="273"/>
        <v>0.16217959147678751</v>
      </c>
      <c r="AJ815" s="36">
        <f t="shared" si="274"/>
        <v>2914.7731039930559</v>
      </c>
    </row>
    <row r="816" spans="2:36" ht="15.75" thickBot="1" x14ac:dyDescent="0.3">
      <c r="B816" s="15" t="s">
        <v>60</v>
      </c>
      <c r="C816" s="15">
        <v>812</v>
      </c>
      <c r="D816" s="15">
        <v>223</v>
      </c>
      <c r="E816" s="47">
        <v>43.7</v>
      </c>
      <c r="F816" s="37">
        <f t="shared" si="284"/>
        <v>-1.0694444444444438</v>
      </c>
      <c r="G816" s="37">
        <f t="shared" si="285"/>
        <v>-3.8499999999999979</v>
      </c>
      <c r="I816" s="33">
        <f t="shared" si="267"/>
        <v>12.138888888888891</v>
      </c>
      <c r="J816" s="34">
        <f t="shared" si="275"/>
        <v>-1950.6666666666654</v>
      </c>
      <c r="K816" s="34">
        <f t="shared" si="276"/>
        <v>143.15</v>
      </c>
      <c r="L816" s="39">
        <f t="shared" si="277"/>
        <v>146.80741875000007</v>
      </c>
      <c r="M816" s="40">
        <f t="shared" si="278"/>
        <v>289.9574187500001</v>
      </c>
      <c r="O816" s="45">
        <f t="shared" si="279"/>
        <v>3519.7608887152796</v>
      </c>
      <c r="P816" s="46">
        <f t="shared" si="288"/>
        <v>3.5197608887152798</v>
      </c>
      <c r="Q816" s="42">
        <f t="shared" si="280"/>
        <v>-20.159165037210634</v>
      </c>
      <c r="R816" s="46">
        <f t="shared" si="286"/>
        <v>0.98662395158566463</v>
      </c>
      <c r="S816" s="42">
        <f t="shared" si="281"/>
        <v>2914.7731039930559</v>
      </c>
      <c r="T816" s="43">
        <f t="shared" si="287"/>
        <v>0.16152209718545843</v>
      </c>
      <c r="U816" s="65">
        <f>SUM(S811:S822)</f>
        <v>33688.238665104167</v>
      </c>
      <c r="V816" s="58">
        <f t="shared" si="282"/>
        <v>0</v>
      </c>
      <c r="W816" s="58">
        <f t="shared" si="283"/>
        <v>1950.6666666666654</v>
      </c>
      <c r="Y816" s="61">
        <f t="shared" si="268"/>
        <v>134385.59259259264</v>
      </c>
      <c r="Z816" s="61">
        <f t="shared" si="269"/>
        <v>134.38559259259264</v>
      </c>
      <c r="AA816" s="61">
        <f t="shared" si="270"/>
        <v>23475.555555555591</v>
      </c>
      <c r="AB816" s="63">
        <f t="shared" si="271"/>
        <v>23.475555555555591</v>
      </c>
      <c r="AD816" s="64">
        <f t="shared" si="272"/>
        <v>-23.475555555555591</v>
      </c>
      <c r="AE816" s="64">
        <f t="shared" si="273"/>
        <v>0.16270153459084036</v>
      </c>
      <c r="AJ816" s="36">
        <f t="shared" si="274"/>
        <v>2366.9794487847221</v>
      </c>
    </row>
    <row r="817" spans="2:36" ht="15.75" thickBot="1" x14ac:dyDescent="0.3">
      <c r="B817" s="15" t="s">
        <v>60</v>
      </c>
      <c r="C817" s="15">
        <v>813</v>
      </c>
      <c r="D817" s="15">
        <v>224</v>
      </c>
      <c r="E817" s="47">
        <v>39.700000000000003</v>
      </c>
      <c r="F817" s="37">
        <f t="shared" si="284"/>
        <v>-1.1388888888888893</v>
      </c>
      <c r="G817" s="37">
        <f t="shared" si="285"/>
        <v>-4.1000000000000014</v>
      </c>
      <c r="I817" s="33">
        <f t="shared" si="267"/>
        <v>11.027777777777779</v>
      </c>
      <c r="J817" s="34">
        <f t="shared" si="275"/>
        <v>-2077.3333333333339</v>
      </c>
      <c r="K817" s="34">
        <f t="shared" si="276"/>
        <v>143.15</v>
      </c>
      <c r="L817" s="39">
        <f t="shared" si="277"/>
        <v>121.16191875000001</v>
      </c>
      <c r="M817" s="40">
        <f t="shared" si="278"/>
        <v>264.31191875000002</v>
      </c>
      <c r="O817" s="45">
        <f t="shared" si="279"/>
        <v>2914.7731039930559</v>
      </c>
      <c r="P817" s="46">
        <f t="shared" si="288"/>
        <v>2.9147731039930558</v>
      </c>
      <c r="Q817" s="42">
        <f t="shared" si="280"/>
        <v>-19.993597266377321</v>
      </c>
      <c r="R817" s="46">
        <f t="shared" si="286"/>
        <v>0.98743361078121827</v>
      </c>
      <c r="S817" s="42">
        <f t="shared" si="281"/>
        <v>2366.9794487847221</v>
      </c>
      <c r="T817" s="43">
        <f t="shared" si="287"/>
        <v>0.16217959147678751</v>
      </c>
      <c r="U817" s="65"/>
      <c r="V817" s="58">
        <f t="shared" si="282"/>
        <v>0</v>
      </c>
      <c r="W817" s="58">
        <f t="shared" si="283"/>
        <v>2077.3333333333339</v>
      </c>
      <c r="Y817" s="61">
        <f t="shared" si="268"/>
        <v>110910.03703703705</v>
      </c>
      <c r="Z817" s="61">
        <f t="shared" si="269"/>
        <v>110.91003703703706</v>
      </c>
      <c r="AA817" s="61">
        <f t="shared" si="270"/>
        <v>22225.77777777781</v>
      </c>
      <c r="AB817" s="63">
        <f t="shared" si="271"/>
        <v>22.225777777777811</v>
      </c>
      <c r="AD817" s="64">
        <f t="shared" si="272"/>
        <v>-22.225777777777811</v>
      </c>
      <c r="AE817" s="64">
        <f t="shared" si="273"/>
        <v>0.16309993833220804</v>
      </c>
      <c r="AJ817" s="36">
        <f t="shared" si="274"/>
        <v>1878.9952105902778</v>
      </c>
    </row>
    <row r="818" spans="2:36" ht="15.75" thickBot="1" x14ac:dyDescent="0.3">
      <c r="B818" s="15" t="s">
        <v>60</v>
      </c>
      <c r="C818" s="15">
        <v>814</v>
      </c>
      <c r="D818" s="15">
        <v>225</v>
      </c>
      <c r="E818" s="47">
        <v>35.5</v>
      </c>
      <c r="F818" s="37">
        <f t="shared" si="284"/>
        <v>-1.1944444444444446</v>
      </c>
      <c r="G818" s="37">
        <f t="shared" si="285"/>
        <v>-4.3000000000000007</v>
      </c>
      <c r="I818" s="33">
        <f t="shared" si="267"/>
        <v>9.8611111111111107</v>
      </c>
      <c r="J818" s="34">
        <f t="shared" si="275"/>
        <v>-2178.666666666667</v>
      </c>
      <c r="K818" s="34">
        <f t="shared" si="276"/>
        <v>143.15</v>
      </c>
      <c r="L818" s="39">
        <f t="shared" si="277"/>
        <v>96.881718749999976</v>
      </c>
      <c r="M818" s="40">
        <f t="shared" si="278"/>
        <v>240.03171874999998</v>
      </c>
      <c r="O818" s="45">
        <f t="shared" si="279"/>
        <v>2366.9794487847221</v>
      </c>
      <c r="P818" s="46">
        <f t="shared" si="288"/>
        <v>2.366979448784722</v>
      </c>
      <c r="Q818" s="42">
        <f t="shared" si="280"/>
        <v>-19.117094625289354</v>
      </c>
      <c r="R818" s="46">
        <f t="shared" si="286"/>
        <v>0.98809110507254738</v>
      </c>
      <c r="S818" s="42">
        <f t="shared" si="281"/>
        <v>1878.9952105902778</v>
      </c>
      <c r="T818" s="43">
        <f t="shared" si="287"/>
        <v>0.16270153459084036</v>
      </c>
      <c r="U818" s="65"/>
      <c r="V818" s="58">
        <f t="shared" si="282"/>
        <v>0</v>
      </c>
      <c r="W818" s="58">
        <f t="shared" si="283"/>
        <v>2178.666666666667</v>
      </c>
      <c r="Y818" s="61">
        <f t="shared" si="268"/>
        <v>88684.259259259241</v>
      </c>
      <c r="Z818" s="61">
        <f t="shared" si="269"/>
        <v>88.684259259259235</v>
      </c>
      <c r="AA818" s="61">
        <f t="shared" si="270"/>
        <v>20621.333333333299</v>
      </c>
      <c r="AB818" s="63">
        <f t="shared" si="271"/>
        <v>20.6213333333333</v>
      </c>
      <c r="AD818" s="64">
        <f t="shared" si="272"/>
        <v>-20.6213333333333</v>
      </c>
      <c r="AE818" s="64">
        <f t="shared" si="273"/>
        <v>0.16340413882685503</v>
      </c>
      <c r="AJ818" s="36">
        <f t="shared" si="274"/>
        <v>1434.2534689236115</v>
      </c>
    </row>
    <row r="819" spans="2:36" ht="15.75" thickBot="1" x14ac:dyDescent="0.3">
      <c r="B819" s="15" t="s">
        <v>60</v>
      </c>
      <c r="C819" s="15">
        <v>815</v>
      </c>
      <c r="D819" s="15">
        <v>226</v>
      </c>
      <c r="E819" s="47">
        <v>31.1</v>
      </c>
      <c r="F819" s="37">
        <f t="shared" si="284"/>
        <v>-1.2777777777777777</v>
      </c>
      <c r="G819" s="37">
        <f t="shared" si="285"/>
        <v>-4.5999999999999996</v>
      </c>
      <c r="I819" s="33">
        <f t="shared" si="267"/>
        <v>8.6388888888888893</v>
      </c>
      <c r="J819" s="34">
        <f t="shared" si="275"/>
        <v>-2330.6666666666665</v>
      </c>
      <c r="K819" s="34">
        <f t="shared" si="276"/>
        <v>143.15</v>
      </c>
      <c r="L819" s="39">
        <f t="shared" si="277"/>
        <v>74.354268750000003</v>
      </c>
      <c r="M819" s="40">
        <f t="shared" si="278"/>
        <v>217.50426874999999</v>
      </c>
      <c r="O819" s="45">
        <f t="shared" si="279"/>
        <v>1878.9952105902778</v>
      </c>
      <c r="P819" s="46">
        <f t="shared" si="288"/>
        <v>1.8789952105902779</v>
      </c>
      <c r="Q819" s="42">
        <f t="shared" si="280"/>
        <v>-18.25537515978009</v>
      </c>
      <c r="R819" s="46">
        <f t="shared" si="286"/>
        <v>0.98861304818660023</v>
      </c>
      <c r="S819" s="42">
        <f t="shared" si="281"/>
        <v>1434.2534689236115</v>
      </c>
      <c r="T819" s="43">
        <f t="shared" si="287"/>
        <v>0.16309993833220804</v>
      </c>
      <c r="U819" s="65"/>
      <c r="V819" s="58">
        <f t="shared" si="282"/>
        <v>0</v>
      </c>
      <c r="W819" s="58">
        <f t="shared" si="283"/>
        <v>2330.6666666666665</v>
      </c>
      <c r="Y819" s="61">
        <f t="shared" si="268"/>
        <v>68062.925925925942</v>
      </c>
      <c r="Z819" s="61">
        <f t="shared" si="269"/>
        <v>68.062925925925938</v>
      </c>
      <c r="AA819" s="61">
        <f t="shared" si="270"/>
        <v>19388.444444444453</v>
      </c>
      <c r="AB819" s="63">
        <f t="shared" si="271"/>
        <v>19.388444444444453</v>
      </c>
      <c r="AD819" s="64">
        <f t="shared" si="272"/>
        <v>-19.388444444444453</v>
      </c>
      <c r="AE819" s="64">
        <f t="shared" si="273"/>
        <v>0.16363755202129948</v>
      </c>
      <c r="AJ819" s="36">
        <f t="shared" si="274"/>
        <v>1095.1217807291666</v>
      </c>
    </row>
    <row r="820" spans="2:36" ht="15.75" thickBot="1" x14ac:dyDescent="0.3">
      <c r="B820" s="15" t="s">
        <v>60</v>
      </c>
      <c r="C820" s="15">
        <v>816</v>
      </c>
      <c r="D820" s="15">
        <v>227</v>
      </c>
      <c r="E820" s="47">
        <v>26.3</v>
      </c>
      <c r="F820" s="37">
        <f t="shared" si="284"/>
        <v>-1.2777777777777781</v>
      </c>
      <c r="G820" s="37">
        <f t="shared" si="285"/>
        <v>-4.6000000000000014</v>
      </c>
      <c r="I820" s="33">
        <f t="shared" si="267"/>
        <v>7.3055555555555562</v>
      </c>
      <c r="J820" s="34">
        <f t="shared" si="275"/>
        <v>-2330.6666666666674</v>
      </c>
      <c r="K820" s="34">
        <f t="shared" si="276"/>
        <v>143.15</v>
      </c>
      <c r="L820" s="39">
        <f t="shared" si="277"/>
        <v>53.173668750000012</v>
      </c>
      <c r="M820" s="40">
        <f t="shared" si="278"/>
        <v>196.32366875000002</v>
      </c>
      <c r="O820" s="45">
        <f t="shared" si="279"/>
        <v>1434.2534689236115</v>
      </c>
      <c r="P820" s="46">
        <f t="shared" si="288"/>
        <v>1.4342534689236115</v>
      </c>
      <c r="Q820" s="42">
        <f t="shared" si="280"/>
        <v>-15.592561345891209</v>
      </c>
      <c r="R820" s="46">
        <f t="shared" si="286"/>
        <v>0.98901145192796791</v>
      </c>
      <c r="S820" s="42">
        <f t="shared" si="281"/>
        <v>1095.1217807291666</v>
      </c>
      <c r="T820" s="43">
        <f t="shared" si="287"/>
        <v>0.16340413882685503</v>
      </c>
      <c r="U820" s="65"/>
      <c r="V820" s="58">
        <f t="shared" si="282"/>
        <v>0</v>
      </c>
      <c r="W820" s="58">
        <f t="shared" si="283"/>
        <v>2330.6666666666674</v>
      </c>
      <c r="Y820" s="61">
        <f t="shared" si="268"/>
        <v>48674.481481481489</v>
      </c>
      <c r="Z820" s="61">
        <f t="shared" si="269"/>
        <v>48.674481481481486</v>
      </c>
      <c r="AA820" s="61">
        <f t="shared" si="270"/>
        <v>14924.148148148161</v>
      </c>
      <c r="AB820" s="63">
        <f t="shared" si="271"/>
        <v>14.924148148148161</v>
      </c>
      <c r="AD820" s="64">
        <f t="shared" si="272"/>
        <v>-14.924148148148161</v>
      </c>
      <c r="AE820" s="64">
        <f t="shared" si="273"/>
        <v>0.1638544684468396</v>
      </c>
      <c r="AJ820" s="36">
        <f t="shared" si="274"/>
        <v>840.28750000000002</v>
      </c>
    </row>
    <row r="821" spans="2:36" ht="15.75" thickBot="1" x14ac:dyDescent="0.3">
      <c r="B821" s="15" t="s">
        <v>60</v>
      </c>
      <c r="C821" s="15">
        <v>817</v>
      </c>
      <c r="D821" s="15">
        <v>228</v>
      </c>
      <c r="E821" s="47">
        <v>21.9</v>
      </c>
      <c r="F821" s="37">
        <f t="shared" si="284"/>
        <v>-1.1527777777777779</v>
      </c>
      <c r="G821" s="37">
        <f t="shared" si="285"/>
        <v>-4.1500000000000004</v>
      </c>
      <c r="I821" s="33">
        <f t="shared" si="267"/>
        <v>6.083333333333333</v>
      </c>
      <c r="J821" s="34">
        <f t="shared" si="275"/>
        <v>-2102.666666666667</v>
      </c>
      <c r="K821" s="34">
        <f t="shared" si="276"/>
        <v>143.15</v>
      </c>
      <c r="L821" s="39">
        <f t="shared" si="277"/>
        <v>36.87001875</v>
      </c>
      <c r="M821" s="40">
        <f t="shared" si="278"/>
        <v>180.02001875000002</v>
      </c>
      <c r="O821" s="45">
        <f t="shared" si="279"/>
        <v>1095.1217807291666</v>
      </c>
      <c r="P821" s="46">
        <f t="shared" si="288"/>
        <v>1.0951217807291667</v>
      </c>
      <c r="Q821" s="42">
        <f t="shared" si="280"/>
        <v>-11.696100441493055</v>
      </c>
      <c r="R821" s="46">
        <f t="shared" si="286"/>
        <v>0.98931565242261488</v>
      </c>
      <c r="S821" s="42">
        <f t="shared" si="281"/>
        <v>840.28750000000002</v>
      </c>
      <c r="T821" s="43">
        <f t="shared" si="287"/>
        <v>0.16363755202129948</v>
      </c>
      <c r="U821" s="65"/>
      <c r="V821" s="58">
        <f t="shared" si="282"/>
        <v>0</v>
      </c>
      <c r="W821" s="58">
        <f t="shared" si="283"/>
        <v>2102.666666666667</v>
      </c>
      <c r="Y821" s="61">
        <f t="shared" si="268"/>
        <v>33750.333333333328</v>
      </c>
      <c r="Z821" s="61">
        <f t="shared" si="269"/>
        <v>33.75033333333333</v>
      </c>
      <c r="AA821" s="61">
        <f t="shared" si="270"/>
        <v>10950.333333333328</v>
      </c>
      <c r="AB821" s="63">
        <f t="shared" si="271"/>
        <v>10.950333333333328</v>
      </c>
      <c r="AD821" s="64">
        <f t="shared" si="272"/>
        <v>-10.950333333333328</v>
      </c>
      <c r="AE821" s="64">
        <f t="shared" si="273"/>
        <v>0.1638544684468396</v>
      </c>
      <c r="AJ821" s="36">
        <f t="shared" si="274"/>
        <v>780.89913194444443</v>
      </c>
    </row>
    <row r="822" spans="2:36" ht="15.75" thickBot="1" x14ac:dyDescent="0.3">
      <c r="B822" s="16" t="s">
        <v>60</v>
      </c>
      <c r="C822" s="15">
        <v>818</v>
      </c>
      <c r="D822" s="15">
        <v>229</v>
      </c>
      <c r="E822" s="47">
        <v>18</v>
      </c>
      <c r="F822" s="37">
        <f t="shared" si="284"/>
        <v>-0.68055555555555536</v>
      </c>
      <c r="G822" s="37">
        <f t="shared" si="285"/>
        <v>-2.4499999999999993</v>
      </c>
      <c r="I822" s="33">
        <f t="shared" si="267"/>
        <v>5</v>
      </c>
      <c r="J822" s="34">
        <f t="shared" si="275"/>
        <v>-1241.333333333333</v>
      </c>
      <c r="K822" s="34">
        <f t="shared" si="276"/>
        <v>143.15</v>
      </c>
      <c r="L822" s="39">
        <f t="shared" si="277"/>
        <v>24.907499999999999</v>
      </c>
      <c r="M822" s="40">
        <f t="shared" si="278"/>
        <v>168.0575</v>
      </c>
      <c r="O822" s="45">
        <f t="shared" si="279"/>
        <v>840.28750000000002</v>
      </c>
      <c r="P822" s="46">
        <f t="shared" si="288"/>
        <v>0.84028750000000008</v>
      </c>
      <c r="Q822" s="42">
        <f t="shared" si="280"/>
        <v>-5.3663791666666647</v>
      </c>
      <c r="R822" s="46">
        <f t="shared" si="286"/>
        <v>0.98954906561705935</v>
      </c>
      <c r="S822" s="42">
        <f t="shared" si="281"/>
        <v>780.89913194444443</v>
      </c>
      <c r="T822" s="43">
        <f t="shared" si="287"/>
        <v>0.1638544684468396</v>
      </c>
      <c r="U822" s="65"/>
      <c r="V822" s="58">
        <f t="shared" si="282"/>
        <v>0</v>
      </c>
      <c r="W822" s="58">
        <f t="shared" si="283"/>
        <v>1241.333333333333</v>
      </c>
      <c r="Y822" s="61">
        <f t="shared" si="268"/>
        <v>22800</v>
      </c>
      <c r="Z822" s="61">
        <f t="shared" si="269"/>
        <v>22.8</v>
      </c>
      <c r="AA822" s="61">
        <f t="shared" si="270"/>
        <v>2462.9629629629635</v>
      </c>
      <c r="AB822" s="63">
        <f t="shared" si="271"/>
        <v>2.4629629629629637</v>
      </c>
      <c r="AD822" s="64">
        <f t="shared" si="272"/>
        <v>-2.4629629629629637</v>
      </c>
      <c r="AE822" s="64">
        <f t="shared" si="273"/>
        <v>0.1638544684468396</v>
      </c>
      <c r="AJ822" s="36" t="str">
        <f t="shared" si="274"/>
        <v/>
      </c>
    </row>
    <row r="823" spans="2:36" ht="15.75" thickBot="1" x14ac:dyDescent="0.3">
      <c r="B823" s="15" t="s">
        <v>60</v>
      </c>
      <c r="C823" s="15">
        <v>819</v>
      </c>
      <c r="D823" s="15">
        <v>230</v>
      </c>
      <c r="E823" s="47">
        <v>17</v>
      </c>
      <c r="F823" s="37">
        <f t="shared" si="284"/>
        <v>0</v>
      </c>
      <c r="G823" s="37">
        <f t="shared" si="285"/>
        <v>0</v>
      </c>
      <c r="I823" s="33">
        <f t="shared" si="267"/>
        <v>4.7222222222222223</v>
      </c>
      <c r="J823" s="34">
        <f t="shared" si="275"/>
        <v>0</v>
      </c>
      <c r="K823" s="34">
        <f t="shared" si="276"/>
        <v>143.15</v>
      </c>
      <c r="L823" s="39">
        <f t="shared" si="277"/>
        <v>22.216874999999998</v>
      </c>
      <c r="M823" s="40">
        <f t="shared" si="278"/>
        <v>165.36687499999999</v>
      </c>
      <c r="O823" s="45">
        <f t="shared" si="279"/>
        <v>780.89913194444443</v>
      </c>
      <c r="P823" s="46">
        <f t="shared" si="288"/>
        <v>0.78089913194444438</v>
      </c>
      <c r="Q823" s="42">
        <f t="shared" si="280"/>
        <v>0.78089913194444438</v>
      </c>
      <c r="R823" s="46">
        <f t="shared" si="286"/>
        <v>0.98976598204259947</v>
      </c>
      <c r="S823" s="42">
        <f t="shared" si="281"/>
        <v>0</v>
      </c>
      <c r="T823" s="43">
        <f t="shared" si="287"/>
        <v>0.1638544684468396</v>
      </c>
      <c r="V823" s="58">
        <f t="shared" si="282"/>
        <v>0</v>
      </c>
      <c r="W823" s="58">
        <f t="shared" si="283"/>
        <v>0</v>
      </c>
      <c r="Y823" s="61">
        <f t="shared" si="268"/>
        <v>20337.037037037036</v>
      </c>
      <c r="Z823" s="61">
        <f t="shared" si="269"/>
        <v>20.337037037037035</v>
      </c>
      <c r="AA823" s="61">
        <f t="shared" si="270"/>
        <v>0</v>
      </c>
      <c r="AB823" s="63">
        <f t="shared" si="271"/>
        <v>0</v>
      </c>
      <c r="AD823" s="64">
        <f t="shared" si="272"/>
        <v>0</v>
      </c>
      <c r="AE823" s="64">
        <f t="shared" si="273"/>
        <v>0.1638544684468396</v>
      </c>
      <c r="AJ823" s="36" t="str">
        <f t="shared" si="274"/>
        <v/>
      </c>
    </row>
    <row r="824" spans="2:36" ht="15.75" thickBot="1" x14ac:dyDescent="0.3">
      <c r="B824" s="15" t="s">
        <v>60</v>
      </c>
      <c r="C824" s="15">
        <v>820</v>
      </c>
      <c r="D824" s="15">
        <v>231</v>
      </c>
      <c r="E824" s="47">
        <v>18</v>
      </c>
      <c r="F824" s="37">
        <f t="shared" si="284"/>
        <v>0.61111111111111094</v>
      </c>
      <c r="G824" s="37">
        <f t="shared" si="285"/>
        <v>2.1999999999999993</v>
      </c>
      <c r="I824" s="33">
        <f t="shared" si="267"/>
        <v>5</v>
      </c>
      <c r="J824" s="34">
        <f t="shared" si="275"/>
        <v>1114.6666666666663</v>
      </c>
      <c r="K824" s="34">
        <f t="shared" si="276"/>
        <v>143.15</v>
      </c>
      <c r="L824" s="39">
        <f t="shared" si="277"/>
        <v>24.907499999999999</v>
      </c>
      <c r="M824" s="40">
        <f t="shared" si="278"/>
        <v>1282.7241666666664</v>
      </c>
      <c r="O824" s="45">
        <f t="shared" si="279"/>
        <v>6413.6208333333325</v>
      </c>
      <c r="P824" s="46">
        <f t="shared" si="288"/>
        <v>6.4136208333333329</v>
      </c>
      <c r="Q824" s="42">
        <f t="shared" si="280"/>
        <v>6.4136208333333329</v>
      </c>
      <c r="R824" s="46">
        <f t="shared" si="286"/>
        <v>0.99154754338519202</v>
      </c>
      <c r="S824" s="42">
        <f t="shared" si="281"/>
        <v>0</v>
      </c>
      <c r="T824" s="43">
        <f t="shared" si="287"/>
        <v>0.1638544684468396</v>
      </c>
      <c r="V824" s="58">
        <f t="shared" si="282"/>
        <v>1114.6666666666663</v>
      </c>
      <c r="W824" s="58">
        <f t="shared" si="283"/>
        <v>0</v>
      </c>
      <c r="Y824" s="61">
        <f t="shared" si="268"/>
        <v>22800</v>
      </c>
      <c r="Z824" s="61">
        <f t="shared" si="269"/>
        <v>22.8</v>
      </c>
      <c r="AA824" s="61">
        <f t="shared" si="270"/>
        <v>0</v>
      </c>
      <c r="AB824" s="63">
        <f t="shared" si="271"/>
        <v>0</v>
      </c>
      <c r="AD824" s="64">
        <f t="shared" si="272"/>
        <v>0</v>
      </c>
      <c r="AE824" s="64">
        <f t="shared" si="273"/>
        <v>0.1638544684468396</v>
      </c>
      <c r="AJ824" s="36" t="str">
        <f t="shared" si="274"/>
        <v/>
      </c>
    </row>
    <row r="825" spans="2:36" ht="15.75" thickBot="1" x14ac:dyDescent="0.3">
      <c r="B825" s="15" t="s">
        <v>60</v>
      </c>
      <c r="C825" s="15">
        <v>821</v>
      </c>
      <c r="D825" s="15">
        <v>232</v>
      </c>
      <c r="E825" s="47">
        <v>21.4</v>
      </c>
      <c r="F825" s="37">
        <f t="shared" si="284"/>
        <v>0.94444444444444453</v>
      </c>
      <c r="G825" s="37">
        <f t="shared" si="285"/>
        <v>3.4000000000000004</v>
      </c>
      <c r="I825" s="33">
        <f t="shared" si="267"/>
        <v>5.9444444444444446</v>
      </c>
      <c r="J825" s="34">
        <f t="shared" si="275"/>
        <v>1722.6666666666667</v>
      </c>
      <c r="K825" s="34">
        <f t="shared" si="276"/>
        <v>143.15</v>
      </c>
      <c r="L825" s="39">
        <f t="shared" si="277"/>
        <v>35.205675000000006</v>
      </c>
      <c r="M825" s="40">
        <f t="shared" si="278"/>
        <v>1901.0223416666668</v>
      </c>
      <c r="O825" s="45">
        <f t="shared" si="279"/>
        <v>11300.521697685186</v>
      </c>
      <c r="P825" s="46">
        <f t="shared" si="288"/>
        <v>11.300521697685186</v>
      </c>
      <c r="Q825" s="42">
        <f t="shared" si="280"/>
        <v>11.300521697685186</v>
      </c>
      <c r="R825" s="46">
        <f t="shared" si="286"/>
        <v>0.99468657719010456</v>
      </c>
      <c r="S825" s="42">
        <f t="shared" si="281"/>
        <v>0</v>
      </c>
      <c r="T825" s="43">
        <f t="shared" si="287"/>
        <v>0.1638544684468396</v>
      </c>
      <c r="V825" s="58">
        <f t="shared" si="282"/>
        <v>1722.6666666666667</v>
      </c>
      <c r="W825" s="58">
        <f t="shared" si="283"/>
        <v>0</v>
      </c>
      <c r="Y825" s="61">
        <f t="shared" si="268"/>
        <v>32226.814814814818</v>
      </c>
      <c r="Z825" s="61">
        <f t="shared" si="269"/>
        <v>32.226814814814816</v>
      </c>
      <c r="AA825" s="61">
        <f t="shared" si="270"/>
        <v>0</v>
      </c>
      <c r="AB825" s="63">
        <f t="shared" si="271"/>
        <v>0</v>
      </c>
      <c r="AD825" s="64">
        <f t="shared" si="272"/>
        <v>0</v>
      </c>
      <c r="AE825" s="64">
        <f t="shared" si="273"/>
        <v>0.1638544684468396</v>
      </c>
      <c r="AJ825" s="36" t="str">
        <f t="shared" si="274"/>
        <v/>
      </c>
    </row>
    <row r="826" spans="2:36" ht="15.75" thickBot="1" x14ac:dyDescent="0.3">
      <c r="B826" s="15" t="s">
        <v>60</v>
      </c>
      <c r="C826" s="15">
        <v>822</v>
      </c>
      <c r="D826" s="15">
        <v>233</v>
      </c>
      <c r="E826" s="47">
        <v>24.8</v>
      </c>
      <c r="F826" s="37">
        <f t="shared" si="284"/>
        <v>0.90277777777777779</v>
      </c>
      <c r="G826" s="37">
        <f t="shared" si="285"/>
        <v>3.25</v>
      </c>
      <c r="I826" s="33">
        <f t="shared" si="267"/>
        <v>6.8888888888888893</v>
      </c>
      <c r="J826" s="34">
        <f t="shared" si="275"/>
        <v>1646.6666666666667</v>
      </c>
      <c r="K826" s="34">
        <f t="shared" si="276"/>
        <v>143.15</v>
      </c>
      <c r="L826" s="39">
        <f t="shared" si="277"/>
        <v>47.281200000000005</v>
      </c>
      <c r="M826" s="40">
        <f t="shared" si="278"/>
        <v>1837.0978666666667</v>
      </c>
      <c r="O826" s="45">
        <f t="shared" si="279"/>
        <v>12655.563081481483</v>
      </c>
      <c r="P826" s="46">
        <f t="shared" si="288"/>
        <v>12.655563081481484</v>
      </c>
      <c r="Q826" s="42">
        <f t="shared" si="280"/>
        <v>12.655563081481484</v>
      </c>
      <c r="R826" s="46">
        <f t="shared" si="286"/>
        <v>0.99820201137940501</v>
      </c>
      <c r="S826" s="42">
        <f t="shared" si="281"/>
        <v>0</v>
      </c>
      <c r="T826" s="43">
        <f t="shared" si="287"/>
        <v>0.1638544684468396</v>
      </c>
      <c r="V826" s="58">
        <f t="shared" si="282"/>
        <v>1646.6666666666667</v>
      </c>
      <c r="W826" s="58">
        <f t="shared" si="283"/>
        <v>0</v>
      </c>
      <c r="Y826" s="61">
        <f t="shared" si="268"/>
        <v>43280.592592592599</v>
      </c>
      <c r="Z826" s="61">
        <f t="shared" si="269"/>
        <v>43.280592592592598</v>
      </c>
      <c r="AA826" s="61">
        <f t="shared" si="270"/>
        <v>0</v>
      </c>
      <c r="AB826" s="63">
        <f t="shared" si="271"/>
        <v>0</v>
      </c>
      <c r="AD826" s="64">
        <f t="shared" si="272"/>
        <v>0</v>
      </c>
      <c r="AE826" s="64">
        <f t="shared" si="273"/>
        <v>0.1638544684468396</v>
      </c>
      <c r="AJ826" s="36" t="str">
        <f t="shared" si="274"/>
        <v/>
      </c>
    </row>
    <row r="827" spans="2:36" ht="15.75" thickBot="1" x14ac:dyDescent="0.3">
      <c r="B827" s="15" t="s">
        <v>60</v>
      </c>
      <c r="C827" s="15">
        <v>823</v>
      </c>
      <c r="D827" s="15">
        <v>234</v>
      </c>
      <c r="E827" s="47">
        <v>27.9</v>
      </c>
      <c r="F827" s="37">
        <f t="shared" si="284"/>
        <v>0.83333333333333326</v>
      </c>
      <c r="G827" s="37">
        <f t="shared" si="285"/>
        <v>3</v>
      </c>
      <c r="I827" s="33">
        <f t="shared" si="267"/>
        <v>7.75</v>
      </c>
      <c r="J827" s="34">
        <f t="shared" si="275"/>
        <v>1519.9999999999998</v>
      </c>
      <c r="K827" s="34">
        <f t="shared" si="276"/>
        <v>143.15</v>
      </c>
      <c r="L827" s="39">
        <f t="shared" si="277"/>
        <v>59.84026875</v>
      </c>
      <c r="M827" s="40">
        <f t="shared" si="278"/>
        <v>1722.9902687499998</v>
      </c>
      <c r="O827" s="45">
        <f t="shared" si="279"/>
        <v>13353.174582812499</v>
      </c>
      <c r="P827" s="46">
        <f t="shared" si="288"/>
        <v>13.353174582812498</v>
      </c>
      <c r="Q827" s="42">
        <f t="shared" si="280"/>
        <v>13.353174582812498</v>
      </c>
      <c r="R827" s="46">
        <f t="shared" si="286"/>
        <v>1.0019112265412973</v>
      </c>
      <c r="S827" s="42">
        <f t="shared" si="281"/>
        <v>0</v>
      </c>
      <c r="T827" s="43">
        <f t="shared" si="287"/>
        <v>0.1638544684468396</v>
      </c>
      <c r="V827" s="58">
        <f t="shared" si="282"/>
        <v>1519.9999999999998</v>
      </c>
      <c r="W827" s="58">
        <f t="shared" si="283"/>
        <v>0</v>
      </c>
      <c r="Y827" s="61">
        <f t="shared" si="268"/>
        <v>54777</v>
      </c>
      <c r="Z827" s="61">
        <f t="shared" si="269"/>
        <v>54.777000000000001</v>
      </c>
      <c r="AA827" s="61">
        <f t="shared" si="270"/>
        <v>0</v>
      </c>
      <c r="AB827" s="63">
        <f t="shared" si="271"/>
        <v>0</v>
      </c>
      <c r="AD827" s="64">
        <f t="shared" si="272"/>
        <v>0</v>
      </c>
      <c r="AE827" s="64">
        <f t="shared" si="273"/>
        <v>0.1638544684468396</v>
      </c>
      <c r="AJ827" s="36" t="str">
        <f t="shared" si="274"/>
        <v/>
      </c>
    </row>
    <row r="828" spans="2:36" ht="15.75" thickBot="1" x14ac:dyDescent="0.3">
      <c r="B828" s="15" t="s">
        <v>60</v>
      </c>
      <c r="C828" s="15">
        <v>824</v>
      </c>
      <c r="D828" s="15">
        <v>235</v>
      </c>
      <c r="E828" s="47">
        <v>30.8</v>
      </c>
      <c r="F828" s="37">
        <f t="shared" si="284"/>
        <v>0.70833333333333348</v>
      </c>
      <c r="G828" s="37">
        <f t="shared" si="285"/>
        <v>2.5500000000000007</v>
      </c>
      <c r="I828" s="33">
        <f t="shared" si="267"/>
        <v>8.5555555555555554</v>
      </c>
      <c r="J828" s="34">
        <f t="shared" si="275"/>
        <v>1292.0000000000002</v>
      </c>
      <c r="K828" s="34">
        <f t="shared" si="276"/>
        <v>143.15</v>
      </c>
      <c r="L828" s="39">
        <f t="shared" si="277"/>
        <v>72.926699999999997</v>
      </c>
      <c r="M828" s="40">
        <f t="shared" si="278"/>
        <v>1508.0767000000003</v>
      </c>
      <c r="O828" s="45">
        <f t="shared" si="279"/>
        <v>12902.433988888892</v>
      </c>
      <c r="P828" s="46">
        <f t="shared" si="288"/>
        <v>12.902433988888891</v>
      </c>
      <c r="Q828" s="42">
        <f t="shared" si="280"/>
        <v>12.902433988888891</v>
      </c>
      <c r="R828" s="46">
        <f t="shared" si="286"/>
        <v>1.0054952359826552</v>
      </c>
      <c r="S828" s="42">
        <f t="shared" si="281"/>
        <v>0</v>
      </c>
      <c r="T828" s="43">
        <f t="shared" si="287"/>
        <v>0.1638544684468396</v>
      </c>
      <c r="V828" s="58">
        <f t="shared" si="282"/>
        <v>1292.0000000000002</v>
      </c>
      <c r="W828" s="58">
        <f t="shared" si="283"/>
        <v>0</v>
      </c>
      <c r="Y828" s="61">
        <f t="shared" si="268"/>
        <v>66756.148148148146</v>
      </c>
      <c r="Z828" s="61">
        <f t="shared" si="269"/>
        <v>66.756148148148142</v>
      </c>
      <c r="AA828" s="61">
        <f t="shared" si="270"/>
        <v>0</v>
      </c>
      <c r="AB828" s="63">
        <f t="shared" si="271"/>
        <v>0</v>
      </c>
      <c r="AD828" s="64">
        <f t="shared" si="272"/>
        <v>0</v>
      </c>
      <c r="AE828" s="64">
        <f t="shared" si="273"/>
        <v>0.1638544684468396</v>
      </c>
      <c r="AJ828" s="36" t="str">
        <f t="shared" si="274"/>
        <v/>
      </c>
    </row>
    <row r="829" spans="2:36" ht="15.75" thickBot="1" x14ac:dyDescent="0.3">
      <c r="B829" s="15" t="s">
        <v>60</v>
      </c>
      <c r="C829" s="15">
        <v>825</v>
      </c>
      <c r="D829" s="15">
        <v>236</v>
      </c>
      <c r="E829" s="47">
        <v>33</v>
      </c>
      <c r="F829" s="37">
        <f t="shared" si="284"/>
        <v>0.59722222222222232</v>
      </c>
      <c r="G829" s="37">
        <f t="shared" si="285"/>
        <v>2.1500000000000004</v>
      </c>
      <c r="I829" s="33">
        <f t="shared" si="267"/>
        <v>9.1666666666666679</v>
      </c>
      <c r="J829" s="34">
        <f t="shared" si="275"/>
        <v>1089.3333333333335</v>
      </c>
      <c r="K829" s="34">
        <f t="shared" si="276"/>
        <v>143.15</v>
      </c>
      <c r="L829" s="39">
        <f t="shared" si="277"/>
        <v>83.716875000000016</v>
      </c>
      <c r="M829" s="40">
        <f t="shared" si="278"/>
        <v>1316.2002083333334</v>
      </c>
      <c r="O829" s="45">
        <f t="shared" si="279"/>
        <v>12065.168576388891</v>
      </c>
      <c r="P829" s="46">
        <f t="shared" si="288"/>
        <v>12.06516857638889</v>
      </c>
      <c r="Q829" s="42">
        <f t="shared" si="280"/>
        <v>12.065168576388892</v>
      </c>
      <c r="R829" s="46">
        <f t="shared" si="286"/>
        <v>1.0088466716983189</v>
      </c>
      <c r="S829" s="42">
        <f t="shared" si="281"/>
        <v>0</v>
      </c>
      <c r="T829" s="43">
        <f t="shared" si="287"/>
        <v>0.1638544684468396</v>
      </c>
      <c r="V829" s="58">
        <f t="shared" si="282"/>
        <v>1089.3333333333335</v>
      </c>
      <c r="W829" s="58">
        <f t="shared" si="283"/>
        <v>0</v>
      </c>
      <c r="Y829" s="61">
        <f t="shared" si="268"/>
        <v>76633.333333333358</v>
      </c>
      <c r="Z829" s="61">
        <f t="shared" si="269"/>
        <v>76.633333333333354</v>
      </c>
      <c r="AA829" s="61">
        <f t="shared" si="270"/>
        <v>0</v>
      </c>
      <c r="AB829" s="63">
        <f t="shared" si="271"/>
        <v>0</v>
      </c>
      <c r="AD829" s="64">
        <f t="shared" si="272"/>
        <v>0</v>
      </c>
      <c r="AE829" s="64">
        <f t="shared" si="273"/>
        <v>0.1638544684468396</v>
      </c>
      <c r="AJ829" s="36" t="str">
        <f t="shared" si="274"/>
        <v/>
      </c>
    </row>
    <row r="830" spans="2:36" ht="15.75" thickBot="1" x14ac:dyDescent="0.3">
      <c r="B830" s="15" t="s">
        <v>60</v>
      </c>
      <c r="C830" s="15">
        <v>826</v>
      </c>
      <c r="D830" s="15">
        <v>237</v>
      </c>
      <c r="E830" s="47">
        <v>35.1</v>
      </c>
      <c r="F830" s="37">
        <f t="shared" si="284"/>
        <v>0.56944444444444464</v>
      </c>
      <c r="G830" s="37">
        <f t="shared" si="285"/>
        <v>2.0500000000000007</v>
      </c>
      <c r="I830" s="33">
        <f t="shared" si="267"/>
        <v>9.75</v>
      </c>
      <c r="J830" s="34">
        <f t="shared" si="275"/>
        <v>1038.666666666667</v>
      </c>
      <c r="K830" s="34">
        <f t="shared" si="276"/>
        <v>143.15</v>
      </c>
      <c r="L830" s="39">
        <f t="shared" si="277"/>
        <v>94.71076875</v>
      </c>
      <c r="M830" s="40">
        <f t="shared" si="278"/>
        <v>1276.527435416667</v>
      </c>
      <c r="O830" s="45">
        <f t="shared" si="279"/>
        <v>12446.142495312502</v>
      </c>
      <c r="P830" s="46">
        <f t="shared" si="288"/>
        <v>12.446142495312502</v>
      </c>
      <c r="Q830" s="42">
        <f t="shared" si="280"/>
        <v>12.446142495312502</v>
      </c>
      <c r="R830" s="46">
        <f t="shared" si="286"/>
        <v>1.0123039335025723</v>
      </c>
      <c r="S830" s="42">
        <f t="shared" si="281"/>
        <v>0</v>
      </c>
      <c r="T830" s="43">
        <f t="shared" si="287"/>
        <v>0.1638544684468396</v>
      </c>
      <c r="V830" s="58">
        <f t="shared" si="282"/>
        <v>1038.666666666667</v>
      </c>
      <c r="W830" s="58">
        <f t="shared" si="283"/>
        <v>0</v>
      </c>
      <c r="Y830" s="61">
        <f t="shared" si="268"/>
        <v>86697</v>
      </c>
      <c r="Z830" s="61">
        <f t="shared" si="269"/>
        <v>86.697000000000003</v>
      </c>
      <c r="AA830" s="61">
        <f t="shared" si="270"/>
        <v>0</v>
      </c>
      <c r="AB830" s="63">
        <f t="shared" si="271"/>
        <v>0</v>
      </c>
      <c r="AD830" s="64">
        <f t="shared" si="272"/>
        <v>0</v>
      </c>
      <c r="AE830" s="64">
        <f t="shared" si="273"/>
        <v>0.1638544684468396</v>
      </c>
      <c r="AJ830" s="36" t="str">
        <f t="shared" si="274"/>
        <v/>
      </c>
    </row>
    <row r="831" spans="2:36" ht="15.75" thickBot="1" x14ac:dyDescent="0.3">
      <c r="B831" s="15" t="s">
        <v>60</v>
      </c>
      <c r="C831" s="15">
        <v>827</v>
      </c>
      <c r="D831" s="15">
        <v>238</v>
      </c>
      <c r="E831" s="47">
        <v>37.1</v>
      </c>
      <c r="F831" s="37">
        <f t="shared" si="284"/>
        <v>0.52777777777777735</v>
      </c>
      <c r="G831" s="37">
        <f t="shared" si="285"/>
        <v>1.8999999999999986</v>
      </c>
      <c r="I831" s="33">
        <f t="shared" si="267"/>
        <v>10.305555555555557</v>
      </c>
      <c r="J831" s="34">
        <f t="shared" si="275"/>
        <v>962.66666666666583</v>
      </c>
      <c r="K831" s="34">
        <f t="shared" si="276"/>
        <v>143.15</v>
      </c>
      <c r="L831" s="39">
        <f t="shared" si="277"/>
        <v>105.81151875000002</v>
      </c>
      <c r="M831" s="40">
        <f t="shared" si="278"/>
        <v>1211.6281854166659</v>
      </c>
      <c r="O831" s="45">
        <f t="shared" si="279"/>
        <v>12486.50157748842</v>
      </c>
      <c r="P831" s="46">
        <f t="shared" si="288"/>
        <v>12.48650157748842</v>
      </c>
      <c r="Q831" s="42">
        <f t="shared" si="280"/>
        <v>12.48650157748842</v>
      </c>
      <c r="R831" s="46">
        <f t="shared" si="286"/>
        <v>1.0157724061629858</v>
      </c>
      <c r="S831" s="42">
        <f t="shared" si="281"/>
        <v>0</v>
      </c>
      <c r="T831" s="43">
        <f t="shared" si="287"/>
        <v>0.1638544684468396</v>
      </c>
      <c r="V831" s="58">
        <f t="shared" si="282"/>
        <v>962.66666666666583</v>
      </c>
      <c r="W831" s="58">
        <f t="shared" si="283"/>
        <v>0</v>
      </c>
      <c r="Y831" s="61">
        <f t="shared" si="268"/>
        <v>96858.481481481504</v>
      </c>
      <c r="Z831" s="61">
        <f t="shared" si="269"/>
        <v>96.858481481481505</v>
      </c>
      <c r="AA831" s="61">
        <f t="shared" si="270"/>
        <v>0</v>
      </c>
      <c r="AB831" s="63">
        <f t="shared" si="271"/>
        <v>0</v>
      </c>
      <c r="AD831" s="64">
        <f t="shared" si="272"/>
        <v>0</v>
      </c>
      <c r="AE831" s="64">
        <f t="shared" si="273"/>
        <v>0.1638544684468396</v>
      </c>
      <c r="AJ831" s="36" t="str">
        <f t="shared" si="274"/>
        <v/>
      </c>
    </row>
    <row r="832" spans="2:36" ht="15.75" thickBot="1" x14ac:dyDescent="0.3">
      <c r="B832" s="15" t="s">
        <v>60</v>
      </c>
      <c r="C832" s="15">
        <v>828</v>
      </c>
      <c r="D832" s="15">
        <v>239</v>
      </c>
      <c r="E832" s="47">
        <v>38.9</v>
      </c>
      <c r="F832" s="37">
        <f t="shared" si="284"/>
        <v>0.59722222222222177</v>
      </c>
      <c r="G832" s="37">
        <f t="shared" si="285"/>
        <v>2.1499999999999986</v>
      </c>
      <c r="I832" s="33">
        <f t="shared" si="267"/>
        <v>10.805555555555555</v>
      </c>
      <c r="J832" s="34">
        <f t="shared" si="275"/>
        <v>1089.3333333333326</v>
      </c>
      <c r="K832" s="34">
        <f t="shared" si="276"/>
        <v>143.15</v>
      </c>
      <c r="L832" s="39">
        <f t="shared" si="277"/>
        <v>116.32801875</v>
      </c>
      <c r="M832" s="40">
        <f t="shared" si="278"/>
        <v>1348.8113520833326</v>
      </c>
      <c r="O832" s="45">
        <f t="shared" si="279"/>
        <v>14574.655998900455</v>
      </c>
      <c r="P832" s="46">
        <f t="shared" si="288"/>
        <v>14.574655998900454</v>
      </c>
      <c r="Q832" s="42">
        <f t="shared" si="280"/>
        <v>14.574655998900454</v>
      </c>
      <c r="R832" s="46">
        <f t="shared" si="286"/>
        <v>1.0198209217182359</v>
      </c>
      <c r="S832" s="42">
        <f t="shared" si="281"/>
        <v>0</v>
      </c>
      <c r="T832" s="43">
        <f t="shared" si="287"/>
        <v>0.1638544684468396</v>
      </c>
      <c r="V832" s="58">
        <f t="shared" si="282"/>
        <v>1089.3333333333326</v>
      </c>
      <c r="W832" s="58">
        <f t="shared" si="283"/>
        <v>0</v>
      </c>
      <c r="Y832" s="61">
        <f t="shared" si="268"/>
        <v>106485.14814814815</v>
      </c>
      <c r="Z832" s="61">
        <f t="shared" si="269"/>
        <v>106.48514814814814</v>
      </c>
      <c r="AA832" s="61">
        <f t="shared" si="270"/>
        <v>0</v>
      </c>
      <c r="AB832" s="63">
        <f t="shared" si="271"/>
        <v>0</v>
      </c>
      <c r="AD832" s="64">
        <f t="shared" si="272"/>
        <v>0</v>
      </c>
      <c r="AE832" s="64">
        <f t="shared" si="273"/>
        <v>0.1638544684468396</v>
      </c>
      <c r="AJ832" s="36" t="str">
        <f t="shared" si="274"/>
        <v/>
      </c>
    </row>
    <row r="833" spans="2:36" ht="15.75" thickBot="1" x14ac:dyDescent="0.3">
      <c r="B833" s="15" t="s">
        <v>60</v>
      </c>
      <c r="C833" s="15">
        <v>829</v>
      </c>
      <c r="D833" s="15">
        <v>240</v>
      </c>
      <c r="E833" s="47">
        <v>41.4</v>
      </c>
      <c r="F833" s="37">
        <f t="shared" si="284"/>
        <v>0.70833333333333348</v>
      </c>
      <c r="G833" s="37">
        <f t="shared" si="285"/>
        <v>2.5500000000000007</v>
      </c>
      <c r="I833" s="33">
        <f t="shared" si="267"/>
        <v>11.5</v>
      </c>
      <c r="J833" s="34">
        <f t="shared" si="275"/>
        <v>1292.0000000000002</v>
      </c>
      <c r="K833" s="34">
        <f t="shared" si="276"/>
        <v>143.15</v>
      </c>
      <c r="L833" s="39">
        <f t="shared" si="277"/>
        <v>131.76067499999999</v>
      </c>
      <c r="M833" s="40">
        <f t="shared" si="278"/>
        <v>1566.9106750000001</v>
      </c>
      <c r="O833" s="45">
        <f t="shared" si="279"/>
        <v>18019.472762500001</v>
      </c>
      <c r="P833" s="46">
        <f t="shared" si="288"/>
        <v>18.019472762500001</v>
      </c>
      <c r="Q833" s="42">
        <f t="shared" si="280"/>
        <v>18.019472762500005</v>
      </c>
      <c r="R833" s="46">
        <f t="shared" si="286"/>
        <v>1.0248263308189303</v>
      </c>
      <c r="S833" s="42">
        <f t="shared" si="281"/>
        <v>0</v>
      </c>
      <c r="T833" s="43">
        <f t="shared" si="287"/>
        <v>0.1638544684468396</v>
      </c>
      <c r="V833" s="58">
        <f t="shared" si="282"/>
        <v>1292.0000000000002</v>
      </c>
      <c r="W833" s="58">
        <f t="shared" si="283"/>
        <v>0</v>
      </c>
      <c r="Y833" s="61">
        <f t="shared" si="268"/>
        <v>120612</v>
      </c>
      <c r="Z833" s="61">
        <f t="shared" si="269"/>
        <v>120.61199999999999</v>
      </c>
      <c r="AA833" s="61">
        <f t="shared" si="270"/>
        <v>0</v>
      </c>
      <c r="AB833" s="63">
        <f t="shared" si="271"/>
        <v>0</v>
      </c>
      <c r="AD833" s="64">
        <f t="shared" si="272"/>
        <v>0</v>
      </c>
      <c r="AE833" s="64">
        <f t="shared" si="273"/>
        <v>0.1638544684468396</v>
      </c>
      <c r="AJ833" s="36" t="str">
        <f t="shared" si="274"/>
        <v/>
      </c>
    </row>
    <row r="834" spans="2:36" ht="15.75" thickBot="1" x14ac:dyDescent="0.3">
      <c r="B834" s="15" t="s">
        <v>60</v>
      </c>
      <c r="C834" s="15">
        <v>830</v>
      </c>
      <c r="D834" s="15">
        <v>241</v>
      </c>
      <c r="E834" s="47">
        <v>44</v>
      </c>
      <c r="F834" s="37">
        <f t="shared" si="284"/>
        <v>0.68055555555555536</v>
      </c>
      <c r="G834" s="37">
        <f t="shared" si="285"/>
        <v>2.4499999999999993</v>
      </c>
      <c r="I834" s="33">
        <f t="shared" si="267"/>
        <v>12.222222222222223</v>
      </c>
      <c r="J834" s="34">
        <f t="shared" si="275"/>
        <v>1241.333333333333</v>
      </c>
      <c r="K834" s="34">
        <f t="shared" si="276"/>
        <v>143.15</v>
      </c>
      <c r="L834" s="39">
        <f t="shared" si="277"/>
        <v>148.83000000000001</v>
      </c>
      <c r="M834" s="40">
        <f t="shared" si="278"/>
        <v>1533.313333333333</v>
      </c>
      <c r="O834" s="45">
        <f t="shared" si="279"/>
        <v>18740.496296296293</v>
      </c>
      <c r="P834" s="46">
        <f t="shared" si="288"/>
        <v>18.740496296296293</v>
      </c>
      <c r="Q834" s="42">
        <f t="shared" si="280"/>
        <v>18.740496296296293</v>
      </c>
      <c r="R834" s="46">
        <f t="shared" si="286"/>
        <v>1.0300320242345682</v>
      </c>
      <c r="S834" s="42">
        <f t="shared" si="281"/>
        <v>0</v>
      </c>
      <c r="T834" s="43">
        <f t="shared" si="287"/>
        <v>0.1638544684468396</v>
      </c>
      <c r="V834" s="58">
        <f t="shared" si="282"/>
        <v>1241.333333333333</v>
      </c>
      <c r="W834" s="58">
        <f t="shared" si="283"/>
        <v>0</v>
      </c>
      <c r="Y834" s="61">
        <f t="shared" si="268"/>
        <v>136237.03703703705</v>
      </c>
      <c r="Z834" s="61">
        <f t="shared" si="269"/>
        <v>136.23703703703706</v>
      </c>
      <c r="AA834" s="61">
        <f t="shared" si="270"/>
        <v>0</v>
      </c>
      <c r="AB834" s="63">
        <f t="shared" si="271"/>
        <v>0</v>
      </c>
      <c r="AD834" s="64">
        <f t="shared" si="272"/>
        <v>0</v>
      </c>
      <c r="AE834" s="64">
        <f t="shared" si="273"/>
        <v>0.1638544684468396</v>
      </c>
      <c r="AJ834" s="36" t="str">
        <f t="shared" si="274"/>
        <v/>
      </c>
    </row>
    <row r="835" spans="2:36" ht="15.75" thickBot="1" x14ac:dyDescent="0.3">
      <c r="B835" s="15" t="s">
        <v>60</v>
      </c>
      <c r="C835" s="15">
        <v>831</v>
      </c>
      <c r="D835" s="15">
        <v>242</v>
      </c>
      <c r="E835" s="47">
        <v>46.3</v>
      </c>
      <c r="F835" s="37">
        <f t="shared" si="284"/>
        <v>0.51388888888888928</v>
      </c>
      <c r="G835" s="37">
        <f t="shared" si="285"/>
        <v>1.8500000000000014</v>
      </c>
      <c r="I835" s="33">
        <f t="shared" si="267"/>
        <v>12.861111111111111</v>
      </c>
      <c r="J835" s="34">
        <f t="shared" si="275"/>
        <v>937.33333333333405</v>
      </c>
      <c r="K835" s="34">
        <f t="shared" si="276"/>
        <v>143.15</v>
      </c>
      <c r="L835" s="39">
        <f t="shared" si="277"/>
        <v>164.79616874999999</v>
      </c>
      <c r="M835" s="40">
        <f t="shared" si="278"/>
        <v>1245.2795020833341</v>
      </c>
      <c r="O835" s="45">
        <f t="shared" si="279"/>
        <v>16015.67804068288</v>
      </c>
      <c r="P835" s="46">
        <f t="shared" si="288"/>
        <v>16.015678040682879</v>
      </c>
      <c r="Q835" s="42">
        <f t="shared" si="280"/>
        <v>16.015678040682879</v>
      </c>
      <c r="R835" s="46">
        <f t="shared" si="286"/>
        <v>1.0344808236903134</v>
      </c>
      <c r="S835" s="42">
        <f t="shared" si="281"/>
        <v>0</v>
      </c>
      <c r="T835" s="43">
        <f t="shared" si="287"/>
        <v>0.1638544684468396</v>
      </c>
      <c r="V835" s="58">
        <f t="shared" si="282"/>
        <v>937.33333333333405</v>
      </c>
      <c r="W835" s="58">
        <f t="shared" si="283"/>
        <v>0</v>
      </c>
      <c r="Y835" s="61">
        <f t="shared" si="268"/>
        <v>150852.25925925924</v>
      </c>
      <c r="Z835" s="61">
        <f t="shared" si="269"/>
        <v>150.85225925925923</v>
      </c>
      <c r="AA835" s="61">
        <f t="shared" si="270"/>
        <v>0</v>
      </c>
      <c r="AB835" s="63">
        <f t="shared" si="271"/>
        <v>0</v>
      </c>
      <c r="AD835" s="64">
        <f t="shared" si="272"/>
        <v>0</v>
      </c>
      <c r="AE835" s="64">
        <f t="shared" si="273"/>
        <v>0.1638544684468396</v>
      </c>
      <c r="AJ835" s="36" t="str">
        <f t="shared" si="274"/>
        <v/>
      </c>
    </row>
    <row r="836" spans="2:36" ht="15.75" thickBot="1" x14ac:dyDescent="0.3">
      <c r="B836" s="15" t="s">
        <v>60</v>
      </c>
      <c r="C836" s="15">
        <v>832</v>
      </c>
      <c r="D836" s="15">
        <v>243</v>
      </c>
      <c r="E836" s="47">
        <v>47.7</v>
      </c>
      <c r="F836" s="37">
        <f t="shared" si="284"/>
        <v>0.26388888888888967</v>
      </c>
      <c r="G836" s="37">
        <f t="shared" si="285"/>
        <v>0.95000000000000284</v>
      </c>
      <c r="I836" s="33">
        <f t="shared" ref="I836:I899" si="289">E836*(1000/3600)</f>
        <v>13.250000000000002</v>
      </c>
      <c r="J836" s="34">
        <f t="shared" si="275"/>
        <v>481.33333333333474</v>
      </c>
      <c r="K836" s="34">
        <f t="shared" si="276"/>
        <v>143.15</v>
      </c>
      <c r="L836" s="39">
        <f t="shared" si="277"/>
        <v>174.91291875000005</v>
      </c>
      <c r="M836" s="40">
        <f t="shared" si="278"/>
        <v>799.39625208333473</v>
      </c>
      <c r="O836" s="45">
        <f t="shared" si="279"/>
        <v>10592.000340104187</v>
      </c>
      <c r="P836" s="46">
        <f t="shared" si="288"/>
        <v>10.592000340104187</v>
      </c>
      <c r="Q836" s="42">
        <f t="shared" si="280"/>
        <v>10.592000340104187</v>
      </c>
      <c r="R836" s="46">
        <f t="shared" si="286"/>
        <v>1.0374230460070089</v>
      </c>
      <c r="S836" s="42">
        <f t="shared" si="281"/>
        <v>0</v>
      </c>
      <c r="T836" s="43">
        <f t="shared" si="287"/>
        <v>0.1638544684468396</v>
      </c>
      <c r="V836" s="58">
        <f t="shared" si="282"/>
        <v>481.33333333333474</v>
      </c>
      <c r="W836" s="58">
        <f t="shared" si="283"/>
        <v>0</v>
      </c>
      <c r="Y836" s="61">
        <f t="shared" ref="Y836:Y899" si="290">0.5*1824*(I836^2)</f>
        <v>160113.00000000006</v>
      </c>
      <c r="Z836" s="61">
        <f t="shared" ref="Z836:Z899" si="291">Y836/1000</f>
        <v>160.11300000000006</v>
      </c>
      <c r="AA836" s="61">
        <f t="shared" ref="AA836:AA899" si="292">IF(I837&lt;I836,Y836-Y837, 0 )</f>
        <v>0</v>
      </c>
      <c r="AB836" s="63">
        <f t="shared" ref="AB836:AB899" si="293">AA836/1000</f>
        <v>0</v>
      </c>
      <c r="AD836" s="64">
        <f t="shared" ref="AD836:AD899" si="294">IF(I837 &lt;I836, (Y837-Y836) / (C837-C836), 0) / 1000</f>
        <v>0</v>
      </c>
      <c r="AE836" s="64">
        <f t="shared" ref="AE836:AE899" si="295" xml:space="preserve"> T837 + ((S838*(C838-C837))/(3600*1000))</f>
        <v>0.1638544684468396</v>
      </c>
      <c r="AJ836" s="36" t="str">
        <f t="shared" ref="AJ836:AJ899" si="296">IF(AND(I838 &lt; I837, I838 &lt;&gt; 0), ABS(M838 * I838), "")</f>
        <v/>
      </c>
    </row>
    <row r="837" spans="2:36" ht="15.75" thickBot="1" x14ac:dyDescent="0.3">
      <c r="B837" s="15" t="s">
        <v>60</v>
      </c>
      <c r="C837" s="15">
        <v>833</v>
      </c>
      <c r="D837" s="15">
        <v>244</v>
      </c>
      <c r="E837" s="47">
        <v>48.2</v>
      </c>
      <c r="F837" s="37">
        <f t="shared" si="284"/>
        <v>0.1388888888888889</v>
      </c>
      <c r="G837" s="37">
        <f t="shared" si="285"/>
        <v>0.5</v>
      </c>
      <c r="I837" s="33">
        <f t="shared" si="289"/>
        <v>13.388888888888891</v>
      </c>
      <c r="J837" s="34">
        <f t="shared" ref="J837:J900" si="297">1824*F837</f>
        <v>253.33333333333334</v>
      </c>
      <c r="K837" s="34">
        <f t="shared" ref="K837:K900" si="298">143.15</f>
        <v>143.15</v>
      </c>
      <c r="L837" s="39">
        <f t="shared" ref="L837:L900" si="299">(0.5*1.23)*0.4*4.05*(I837^2)</f>
        <v>178.59907500000006</v>
      </c>
      <c r="M837" s="40">
        <f t="shared" ref="M837:M900" si="300">IF(J837 &gt;= 0, K837 + L837 + J837, K837 + L837)</f>
        <v>575.08240833333343</v>
      </c>
      <c r="O837" s="45">
        <f t="shared" ref="O837:O900" si="301">M837*I837</f>
        <v>7699.7144671296319</v>
      </c>
      <c r="P837" s="46">
        <f t="shared" si="288"/>
        <v>7.699714467129632</v>
      </c>
      <c r="Q837" s="42">
        <f t="shared" ref="Q837:Q900" si="302">((J837+K837+L837)*I837)/1000</f>
        <v>7.699714467129632</v>
      </c>
      <c r="R837" s="46">
        <f t="shared" si="286"/>
        <v>1.0395618555812116</v>
      </c>
      <c r="S837" s="42">
        <f t="shared" ref="S837:S900" si="303">IF(I838 &lt; I837, ABS(M838 * I838), 0)</f>
        <v>0</v>
      </c>
      <c r="T837" s="43">
        <f t="shared" si="287"/>
        <v>0.1638544684468396</v>
      </c>
      <c r="V837" s="58">
        <f t="shared" ref="V837:V900" si="304">IF(J837&gt;0, J837, 0)</f>
        <v>253.33333333333334</v>
      </c>
      <c r="W837" s="58">
        <f t="shared" ref="W837:W900" si="305">IF(J837&lt;0, -J837, 0)</f>
        <v>0</v>
      </c>
      <c r="Y837" s="61">
        <f t="shared" si="290"/>
        <v>163487.25925925933</v>
      </c>
      <c r="Z837" s="61">
        <f t="shared" si="291"/>
        <v>163.48725925925933</v>
      </c>
      <c r="AA837" s="61">
        <f t="shared" si="292"/>
        <v>0</v>
      </c>
      <c r="AB837" s="63">
        <f t="shared" si="293"/>
        <v>0</v>
      </c>
      <c r="AD837" s="64">
        <f t="shared" si="294"/>
        <v>0</v>
      </c>
      <c r="AE837" s="64">
        <f t="shared" si="295"/>
        <v>0.1638544684468396</v>
      </c>
      <c r="AJ837" s="36" t="str">
        <f t="shared" si="296"/>
        <v/>
      </c>
    </row>
    <row r="838" spans="2:36" ht="15.75" thickBot="1" x14ac:dyDescent="0.3">
      <c r="B838" s="15" t="s">
        <v>60</v>
      </c>
      <c r="C838" s="15">
        <v>834</v>
      </c>
      <c r="D838" s="15">
        <v>245</v>
      </c>
      <c r="E838" s="47">
        <v>48.7</v>
      </c>
      <c r="F838" s="37">
        <f t="shared" ref="F838:F901" si="306">($E839-$E837)/2/3.6</f>
        <v>0.15277777777777699</v>
      </c>
      <c r="G838" s="37">
        <f t="shared" ref="G838:G901" si="307">($E839-$E837)/2</f>
        <v>0.54999999999999716</v>
      </c>
      <c r="I838" s="33">
        <f t="shared" si="289"/>
        <v>13.527777777777779</v>
      </c>
      <c r="J838" s="34">
        <f t="shared" si="297"/>
        <v>278.66666666666521</v>
      </c>
      <c r="K838" s="34">
        <f t="shared" si="298"/>
        <v>143.15</v>
      </c>
      <c r="L838" s="39">
        <f t="shared" si="299"/>
        <v>182.32366875</v>
      </c>
      <c r="M838" s="40">
        <f t="shared" si="300"/>
        <v>604.14033541666527</v>
      </c>
      <c r="O838" s="45">
        <f t="shared" si="301"/>
        <v>8172.6762041087777</v>
      </c>
      <c r="P838" s="46">
        <f t="shared" si="288"/>
        <v>8.172676204108777</v>
      </c>
      <c r="Q838" s="42">
        <f t="shared" si="302"/>
        <v>8.172676204108777</v>
      </c>
      <c r="R838" s="46">
        <f t="shared" ref="R838:R901" si="308" xml:space="preserve"> R837 + P838 * ((C838 - C837) / 3600)</f>
        <v>1.0418320434156862</v>
      </c>
      <c r="S838" s="42">
        <f t="shared" si="303"/>
        <v>0</v>
      </c>
      <c r="T838" s="43">
        <f t="shared" ref="T838:T901" si="309">T837 + (S838 / 1000 * (C838 - C837) / 3600)</f>
        <v>0.1638544684468396</v>
      </c>
      <c r="V838" s="58">
        <f t="shared" si="304"/>
        <v>278.66666666666521</v>
      </c>
      <c r="W838" s="58">
        <f t="shared" si="305"/>
        <v>0</v>
      </c>
      <c r="Y838" s="61">
        <f t="shared" si="290"/>
        <v>166896.70370370371</v>
      </c>
      <c r="Z838" s="61">
        <f t="shared" si="291"/>
        <v>166.89670370370371</v>
      </c>
      <c r="AA838" s="61">
        <f t="shared" si="292"/>
        <v>0</v>
      </c>
      <c r="AB838" s="63">
        <f t="shared" si="293"/>
        <v>0</v>
      </c>
      <c r="AD838" s="64">
        <f t="shared" si="294"/>
        <v>0</v>
      </c>
      <c r="AE838" s="64">
        <f t="shared" si="295"/>
        <v>0.1638544684468396</v>
      </c>
      <c r="AJ838" s="36" t="str">
        <f t="shared" si="296"/>
        <v/>
      </c>
    </row>
    <row r="839" spans="2:36" ht="15.75" thickBot="1" x14ac:dyDescent="0.3">
      <c r="B839" s="15" t="s">
        <v>60</v>
      </c>
      <c r="C839" s="15">
        <v>835</v>
      </c>
      <c r="D839" s="15">
        <v>246</v>
      </c>
      <c r="E839" s="47">
        <v>49.3</v>
      </c>
      <c r="F839" s="37">
        <f t="shared" si="306"/>
        <v>0.15277777777777699</v>
      </c>
      <c r="G839" s="37">
        <f t="shared" si="307"/>
        <v>0.54999999999999716</v>
      </c>
      <c r="I839" s="33">
        <f t="shared" si="289"/>
        <v>13.694444444444445</v>
      </c>
      <c r="J839" s="34">
        <f t="shared" si="297"/>
        <v>278.66666666666521</v>
      </c>
      <c r="K839" s="34">
        <f t="shared" si="298"/>
        <v>143.15</v>
      </c>
      <c r="L839" s="39">
        <f t="shared" si="299"/>
        <v>186.84391875</v>
      </c>
      <c r="M839" s="40">
        <f t="shared" si="300"/>
        <v>608.6605854166653</v>
      </c>
      <c r="O839" s="45">
        <f t="shared" si="301"/>
        <v>8335.2685725115552</v>
      </c>
      <c r="P839" s="46">
        <f t="shared" ref="P839:P902" si="310">O839/1000</f>
        <v>8.3352685725115556</v>
      </c>
      <c r="Q839" s="42">
        <f t="shared" si="302"/>
        <v>8.3352685725115556</v>
      </c>
      <c r="R839" s="46">
        <f t="shared" si="308"/>
        <v>1.0441473957969394</v>
      </c>
      <c r="S839" s="42">
        <f t="shared" si="303"/>
        <v>0</v>
      </c>
      <c r="T839" s="43">
        <f t="shared" si="309"/>
        <v>0.1638544684468396</v>
      </c>
      <c r="V839" s="58">
        <f t="shared" si="304"/>
        <v>278.66666666666521</v>
      </c>
      <c r="W839" s="58">
        <f t="shared" si="305"/>
        <v>0</v>
      </c>
      <c r="Y839" s="61">
        <f t="shared" si="290"/>
        <v>171034.48148148149</v>
      </c>
      <c r="Z839" s="61">
        <f t="shared" si="291"/>
        <v>171.03448148148149</v>
      </c>
      <c r="AA839" s="61">
        <f t="shared" si="292"/>
        <v>0</v>
      </c>
      <c r="AB839" s="63">
        <f t="shared" si="293"/>
        <v>0</v>
      </c>
      <c r="AD839" s="64">
        <f t="shared" si="294"/>
        <v>0</v>
      </c>
      <c r="AE839" s="64">
        <f t="shared" si="295"/>
        <v>0.1638544684468396</v>
      </c>
      <c r="AJ839" s="36" t="str">
        <f t="shared" si="296"/>
        <v/>
      </c>
    </row>
    <row r="840" spans="2:36" ht="15.75" thickBot="1" x14ac:dyDescent="0.3">
      <c r="B840" s="15" t="s">
        <v>60</v>
      </c>
      <c r="C840" s="15">
        <v>836</v>
      </c>
      <c r="D840" s="15">
        <v>247</v>
      </c>
      <c r="E840" s="47">
        <v>49.8</v>
      </c>
      <c r="F840" s="37">
        <f t="shared" si="306"/>
        <v>0.12500000000000078</v>
      </c>
      <c r="G840" s="37">
        <f t="shared" si="307"/>
        <v>0.45000000000000284</v>
      </c>
      <c r="I840" s="33">
        <f t="shared" si="289"/>
        <v>13.833333333333334</v>
      </c>
      <c r="J840" s="34">
        <f t="shared" si="297"/>
        <v>228.00000000000142</v>
      </c>
      <c r="K840" s="34">
        <f t="shared" si="298"/>
        <v>143.15</v>
      </c>
      <c r="L840" s="39">
        <f t="shared" si="299"/>
        <v>190.653075</v>
      </c>
      <c r="M840" s="40">
        <f t="shared" si="300"/>
        <v>561.8030750000014</v>
      </c>
      <c r="O840" s="45">
        <f t="shared" si="301"/>
        <v>7771.6092041666861</v>
      </c>
      <c r="P840" s="46">
        <f t="shared" si="310"/>
        <v>7.771609204166686</v>
      </c>
      <c r="Q840" s="42">
        <f t="shared" si="302"/>
        <v>7.771609204166686</v>
      </c>
      <c r="R840" s="46">
        <f t="shared" si="308"/>
        <v>1.0463061761314301</v>
      </c>
      <c r="S840" s="42">
        <f t="shared" si="303"/>
        <v>0</v>
      </c>
      <c r="T840" s="43">
        <f t="shared" si="309"/>
        <v>0.1638544684468396</v>
      </c>
      <c r="V840" s="58">
        <f t="shared" si="304"/>
        <v>228.00000000000142</v>
      </c>
      <c r="W840" s="58">
        <f t="shared" si="305"/>
        <v>0</v>
      </c>
      <c r="Y840" s="61">
        <f t="shared" si="290"/>
        <v>174521.33333333334</v>
      </c>
      <c r="Z840" s="61">
        <f t="shared" si="291"/>
        <v>174.52133333333333</v>
      </c>
      <c r="AA840" s="61">
        <f t="shared" si="292"/>
        <v>0</v>
      </c>
      <c r="AB840" s="63">
        <f t="shared" si="293"/>
        <v>0</v>
      </c>
      <c r="AD840" s="64">
        <f t="shared" si="294"/>
        <v>0</v>
      </c>
      <c r="AE840" s="64">
        <f t="shared" si="295"/>
        <v>0.1638544684468396</v>
      </c>
      <c r="AJ840" s="36" t="str">
        <f t="shared" si="296"/>
        <v/>
      </c>
    </row>
    <row r="841" spans="2:36" ht="15.75" thickBot="1" x14ac:dyDescent="0.3">
      <c r="B841" s="15" t="s">
        <v>60</v>
      </c>
      <c r="C841" s="15">
        <v>837</v>
      </c>
      <c r="D841" s="15">
        <v>248</v>
      </c>
      <c r="E841" s="47">
        <v>50.2</v>
      </c>
      <c r="F841" s="37">
        <f t="shared" si="306"/>
        <v>0.15277777777777798</v>
      </c>
      <c r="G841" s="37">
        <f t="shared" si="307"/>
        <v>0.55000000000000071</v>
      </c>
      <c r="I841" s="33">
        <f t="shared" si="289"/>
        <v>13.944444444444446</v>
      </c>
      <c r="J841" s="34">
        <f t="shared" si="297"/>
        <v>278.66666666666703</v>
      </c>
      <c r="K841" s="34">
        <f t="shared" si="298"/>
        <v>143.15</v>
      </c>
      <c r="L841" s="39">
        <f t="shared" si="299"/>
        <v>193.72807500000005</v>
      </c>
      <c r="M841" s="40">
        <f t="shared" si="300"/>
        <v>615.54474166666705</v>
      </c>
      <c r="O841" s="45">
        <f t="shared" si="301"/>
        <v>8583.4294532407475</v>
      </c>
      <c r="P841" s="46">
        <f t="shared" si="310"/>
        <v>8.5834294532407469</v>
      </c>
      <c r="Q841" s="42">
        <f t="shared" si="302"/>
        <v>8.5834294532407469</v>
      </c>
      <c r="R841" s="46">
        <f t="shared" si="308"/>
        <v>1.0486904620906636</v>
      </c>
      <c r="S841" s="42">
        <f t="shared" si="303"/>
        <v>0</v>
      </c>
      <c r="T841" s="43">
        <f t="shared" si="309"/>
        <v>0.1638544684468396</v>
      </c>
      <c r="V841" s="58">
        <f t="shared" si="304"/>
        <v>278.66666666666703</v>
      </c>
      <c r="W841" s="58">
        <f t="shared" si="305"/>
        <v>0</v>
      </c>
      <c r="Y841" s="61">
        <f t="shared" si="290"/>
        <v>177336.14814814818</v>
      </c>
      <c r="Z841" s="61">
        <f t="shared" si="291"/>
        <v>177.33614814814817</v>
      </c>
      <c r="AA841" s="61">
        <f t="shared" si="292"/>
        <v>0</v>
      </c>
      <c r="AB841" s="63">
        <f t="shared" si="293"/>
        <v>0</v>
      </c>
      <c r="AD841" s="64">
        <f t="shared" si="294"/>
        <v>0</v>
      </c>
      <c r="AE841" s="64">
        <f t="shared" si="295"/>
        <v>0.1638544684468396</v>
      </c>
      <c r="AJ841" s="36" t="str">
        <f t="shared" si="296"/>
        <v/>
      </c>
    </row>
    <row r="842" spans="2:36" ht="15.75" thickBot="1" x14ac:dyDescent="0.3">
      <c r="B842" s="15" t="s">
        <v>60</v>
      </c>
      <c r="C842" s="15">
        <v>838</v>
      </c>
      <c r="D842" s="15">
        <v>249</v>
      </c>
      <c r="E842" s="47">
        <v>50.9</v>
      </c>
      <c r="F842" s="37">
        <f t="shared" si="306"/>
        <v>0.22222222222222143</v>
      </c>
      <c r="G842" s="37">
        <f t="shared" si="307"/>
        <v>0.79999999999999716</v>
      </c>
      <c r="I842" s="33">
        <f t="shared" si="289"/>
        <v>14.138888888888889</v>
      </c>
      <c r="J842" s="34">
        <f t="shared" si="297"/>
        <v>405.33333333333189</v>
      </c>
      <c r="K842" s="34">
        <f t="shared" si="298"/>
        <v>143.15</v>
      </c>
      <c r="L842" s="39">
        <f t="shared" si="299"/>
        <v>199.16851875</v>
      </c>
      <c r="M842" s="40">
        <f t="shared" si="300"/>
        <v>747.65185208333196</v>
      </c>
      <c r="O842" s="45">
        <f t="shared" si="301"/>
        <v>10570.966464178222</v>
      </c>
      <c r="P842" s="46">
        <f t="shared" si="310"/>
        <v>10.570966464178221</v>
      </c>
      <c r="Q842" s="42">
        <f t="shared" si="302"/>
        <v>10.57096646417822</v>
      </c>
      <c r="R842" s="46">
        <f t="shared" si="308"/>
        <v>1.0516268416640464</v>
      </c>
      <c r="S842" s="42">
        <f t="shared" si="303"/>
        <v>0</v>
      </c>
      <c r="T842" s="43">
        <f t="shared" si="309"/>
        <v>0.1638544684468396</v>
      </c>
      <c r="V842" s="58">
        <f t="shared" si="304"/>
        <v>405.33333333333189</v>
      </c>
      <c r="W842" s="58">
        <f t="shared" si="305"/>
        <v>0</v>
      </c>
      <c r="Y842" s="61">
        <f t="shared" si="290"/>
        <v>182316.25925925927</v>
      </c>
      <c r="Z842" s="61">
        <f t="shared" si="291"/>
        <v>182.31625925925928</v>
      </c>
      <c r="AA842" s="61">
        <f t="shared" si="292"/>
        <v>0</v>
      </c>
      <c r="AB842" s="63">
        <f t="shared" si="293"/>
        <v>0</v>
      </c>
      <c r="AD842" s="64">
        <f t="shared" si="294"/>
        <v>0</v>
      </c>
      <c r="AE842" s="64">
        <f t="shared" si="295"/>
        <v>0.1638544684468396</v>
      </c>
      <c r="AJ842" s="36" t="str">
        <f t="shared" si="296"/>
        <v/>
      </c>
    </row>
    <row r="843" spans="2:36" ht="15.75" thickBot="1" x14ac:dyDescent="0.3">
      <c r="B843" s="15" t="s">
        <v>60</v>
      </c>
      <c r="C843" s="15">
        <v>839</v>
      </c>
      <c r="D843" s="15">
        <v>250</v>
      </c>
      <c r="E843" s="47">
        <v>51.8</v>
      </c>
      <c r="F843" s="37">
        <f t="shared" si="306"/>
        <v>0.2222222222222224</v>
      </c>
      <c r="G843" s="37">
        <f t="shared" si="307"/>
        <v>0.80000000000000071</v>
      </c>
      <c r="I843" s="33">
        <f t="shared" si="289"/>
        <v>14.388888888888889</v>
      </c>
      <c r="J843" s="34">
        <f t="shared" si="297"/>
        <v>405.33333333333366</v>
      </c>
      <c r="K843" s="34">
        <f t="shared" si="298"/>
        <v>143.15</v>
      </c>
      <c r="L843" s="39">
        <f t="shared" si="299"/>
        <v>206.27407499999998</v>
      </c>
      <c r="M843" s="40">
        <f t="shared" si="300"/>
        <v>754.75740833333361</v>
      </c>
      <c r="O843" s="45">
        <f t="shared" si="301"/>
        <v>10860.120486574078</v>
      </c>
      <c r="P843" s="46">
        <f t="shared" si="310"/>
        <v>10.860120486574079</v>
      </c>
      <c r="Q843" s="42">
        <f t="shared" si="302"/>
        <v>10.860120486574079</v>
      </c>
      <c r="R843" s="46">
        <f t="shared" si="308"/>
        <v>1.0546435417992059</v>
      </c>
      <c r="S843" s="42">
        <f t="shared" si="303"/>
        <v>0</v>
      </c>
      <c r="T843" s="43">
        <f t="shared" si="309"/>
        <v>0.1638544684468396</v>
      </c>
      <c r="V843" s="58">
        <f t="shared" si="304"/>
        <v>405.33333333333366</v>
      </c>
      <c r="W843" s="58">
        <f t="shared" si="305"/>
        <v>0</v>
      </c>
      <c r="Y843" s="61">
        <f t="shared" si="290"/>
        <v>188820.59259259258</v>
      </c>
      <c r="Z843" s="61">
        <f t="shared" si="291"/>
        <v>188.82059259259259</v>
      </c>
      <c r="AA843" s="61">
        <f t="shared" si="292"/>
        <v>0</v>
      </c>
      <c r="AB843" s="63">
        <f t="shared" si="293"/>
        <v>0</v>
      </c>
      <c r="AD843" s="64">
        <f t="shared" si="294"/>
        <v>0</v>
      </c>
      <c r="AE843" s="64">
        <f t="shared" si="295"/>
        <v>0.1638544684468396</v>
      </c>
      <c r="AJ843" s="36" t="str">
        <f t="shared" si="296"/>
        <v/>
      </c>
    </row>
    <row r="844" spans="2:36" ht="15.75" thickBot="1" x14ac:dyDescent="0.3">
      <c r="B844" s="15" t="s">
        <v>60</v>
      </c>
      <c r="C844" s="15">
        <v>840</v>
      </c>
      <c r="D844" s="15">
        <v>251</v>
      </c>
      <c r="E844" s="47">
        <v>52.5</v>
      </c>
      <c r="F844" s="37">
        <f t="shared" si="306"/>
        <v>0.20833333333333331</v>
      </c>
      <c r="G844" s="37">
        <f t="shared" si="307"/>
        <v>0.75</v>
      </c>
      <c r="I844" s="33">
        <f t="shared" si="289"/>
        <v>14.583333333333334</v>
      </c>
      <c r="J844" s="34">
        <f t="shared" si="297"/>
        <v>379.99999999999994</v>
      </c>
      <c r="K844" s="34">
        <f t="shared" si="298"/>
        <v>143.15</v>
      </c>
      <c r="L844" s="39">
        <f t="shared" si="299"/>
        <v>211.88671875</v>
      </c>
      <c r="M844" s="40">
        <f t="shared" si="300"/>
        <v>735.03671874999986</v>
      </c>
      <c r="O844" s="45">
        <f t="shared" si="301"/>
        <v>10719.285481770832</v>
      </c>
      <c r="P844" s="46">
        <f t="shared" si="310"/>
        <v>10.719285481770832</v>
      </c>
      <c r="Q844" s="42">
        <f t="shared" si="302"/>
        <v>10.719285481770834</v>
      </c>
      <c r="R844" s="46">
        <f t="shared" si="308"/>
        <v>1.0576211210996977</v>
      </c>
      <c r="S844" s="42">
        <f t="shared" si="303"/>
        <v>0</v>
      </c>
      <c r="T844" s="43">
        <f t="shared" si="309"/>
        <v>0.1638544684468396</v>
      </c>
      <c r="V844" s="58">
        <f t="shared" si="304"/>
        <v>379.99999999999994</v>
      </c>
      <c r="W844" s="58">
        <f t="shared" si="305"/>
        <v>0</v>
      </c>
      <c r="Y844" s="61">
        <f t="shared" si="290"/>
        <v>193958.33333333334</v>
      </c>
      <c r="Z844" s="61">
        <f t="shared" si="291"/>
        <v>193.95833333333334</v>
      </c>
      <c r="AA844" s="61">
        <f t="shared" si="292"/>
        <v>0</v>
      </c>
      <c r="AB844" s="63">
        <f t="shared" si="293"/>
        <v>0</v>
      </c>
      <c r="AD844" s="64">
        <f t="shared" si="294"/>
        <v>0</v>
      </c>
      <c r="AE844" s="64">
        <f t="shared" si="295"/>
        <v>0.1638544684468396</v>
      </c>
      <c r="AJ844" s="36" t="str">
        <f t="shared" si="296"/>
        <v/>
      </c>
    </row>
    <row r="845" spans="2:36" ht="15.75" thickBot="1" x14ac:dyDescent="0.3">
      <c r="B845" s="15" t="s">
        <v>60</v>
      </c>
      <c r="C845" s="15">
        <v>841</v>
      </c>
      <c r="D845" s="15">
        <v>252</v>
      </c>
      <c r="E845" s="47">
        <v>53.3</v>
      </c>
      <c r="F845" s="37">
        <f t="shared" si="306"/>
        <v>0.27777777777777779</v>
      </c>
      <c r="G845" s="37">
        <f t="shared" si="307"/>
        <v>1</v>
      </c>
      <c r="I845" s="33">
        <f t="shared" si="289"/>
        <v>14.805555555555555</v>
      </c>
      <c r="J845" s="34">
        <f t="shared" si="297"/>
        <v>506.66666666666669</v>
      </c>
      <c r="K845" s="34">
        <f t="shared" si="298"/>
        <v>143.15</v>
      </c>
      <c r="L845" s="39">
        <f t="shared" si="299"/>
        <v>218.39341875</v>
      </c>
      <c r="M845" s="40">
        <f t="shared" si="300"/>
        <v>868.21008541666674</v>
      </c>
      <c r="O845" s="45">
        <f t="shared" si="301"/>
        <v>12854.332653530093</v>
      </c>
      <c r="P845" s="46">
        <f t="shared" si="310"/>
        <v>12.854332653530093</v>
      </c>
      <c r="Q845" s="42">
        <f t="shared" si="302"/>
        <v>12.854332653530093</v>
      </c>
      <c r="R845" s="46">
        <f t="shared" si="308"/>
        <v>1.0611917690590116</v>
      </c>
      <c r="S845" s="42">
        <f t="shared" si="303"/>
        <v>0</v>
      </c>
      <c r="T845" s="43">
        <f t="shared" si="309"/>
        <v>0.1638544684468396</v>
      </c>
      <c r="V845" s="58">
        <f t="shared" si="304"/>
        <v>506.66666666666669</v>
      </c>
      <c r="W845" s="58">
        <f t="shared" si="305"/>
        <v>0</v>
      </c>
      <c r="Y845" s="61">
        <f t="shared" si="290"/>
        <v>199914.48148148149</v>
      </c>
      <c r="Z845" s="61">
        <f t="shared" si="291"/>
        <v>199.91448148148149</v>
      </c>
      <c r="AA845" s="61">
        <f t="shared" si="292"/>
        <v>0</v>
      </c>
      <c r="AB845" s="63">
        <f t="shared" si="293"/>
        <v>0</v>
      </c>
      <c r="AD845" s="64">
        <f t="shared" si="294"/>
        <v>0</v>
      </c>
      <c r="AE845" s="64">
        <f t="shared" si="295"/>
        <v>0.1638544684468396</v>
      </c>
      <c r="AJ845" s="36" t="str">
        <f t="shared" si="296"/>
        <v/>
      </c>
    </row>
    <row r="846" spans="2:36" ht="15.75" thickBot="1" x14ac:dyDescent="0.3">
      <c r="B846" s="15" t="s">
        <v>60</v>
      </c>
      <c r="C846" s="15">
        <v>842</v>
      </c>
      <c r="D846" s="15">
        <v>253</v>
      </c>
      <c r="E846" s="47">
        <v>54.5</v>
      </c>
      <c r="F846" s="37">
        <f t="shared" si="306"/>
        <v>0.33333333333333409</v>
      </c>
      <c r="G846" s="37">
        <f t="shared" si="307"/>
        <v>1.2000000000000028</v>
      </c>
      <c r="I846" s="33">
        <f t="shared" si="289"/>
        <v>15.138888888888889</v>
      </c>
      <c r="J846" s="34">
        <f t="shared" si="297"/>
        <v>608.00000000000136</v>
      </c>
      <c r="K846" s="34">
        <f t="shared" si="298"/>
        <v>143.15</v>
      </c>
      <c r="L846" s="39">
        <f t="shared" si="299"/>
        <v>228.33796875000002</v>
      </c>
      <c r="M846" s="40">
        <f t="shared" si="300"/>
        <v>979.48796875000141</v>
      </c>
      <c r="O846" s="45">
        <f t="shared" si="301"/>
        <v>14828.359526909744</v>
      </c>
      <c r="P846" s="46">
        <f t="shared" si="310"/>
        <v>14.828359526909743</v>
      </c>
      <c r="Q846" s="42">
        <f t="shared" si="302"/>
        <v>14.828359526909741</v>
      </c>
      <c r="R846" s="46">
        <f t="shared" si="308"/>
        <v>1.0653107578164864</v>
      </c>
      <c r="S846" s="42">
        <f t="shared" si="303"/>
        <v>0</v>
      </c>
      <c r="T846" s="43">
        <f t="shared" si="309"/>
        <v>0.1638544684468396</v>
      </c>
      <c r="V846" s="58">
        <f t="shared" si="304"/>
        <v>608.00000000000136</v>
      </c>
      <c r="W846" s="58">
        <f t="shared" si="305"/>
        <v>0</v>
      </c>
      <c r="Y846" s="61">
        <f t="shared" si="290"/>
        <v>209017.59259259261</v>
      </c>
      <c r="Z846" s="61">
        <f t="shared" si="291"/>
        <v>209.01759259259262</v>
      </c>
      <c r="AA846" s="61">
        <f t="shared" si="292"/>
        <v>0</v>
      </c>
      <c r="AB846" s="63">
        <f t="shared" si="293"/>
        <v>0</v>
      </c>
      <c r="AD846" s="64">
        <f t="shared" si="294"/>
        <v>0</v>
      </c>
      <c r="AE846" s="64">
        <f t="shared" si="295"/>
        <v>0.1638544684468396</v>
      </c>
      <c r="AJ846" s="36" t="str">
        <f t="shared" si="296"/>
        <v/>
      </c>
    </row>
    <row r="847" spans="2:36" ht="15.75" thickBot="1" x14ac:dyDescent="0.3">
      <c r="B847" s="15" t="s">
        <v>60</v>
      </c>
      <c r="C847" s="15">
        <v>843</v>
      </c>
      <c r="D847" s="15">
        <v>254</v>
      </c>
      <c r="E847" s="47">
        <v>55.7</v>
      </c>
      <c r="F847" s="37">
        <f t="shared" si="306"/>
        <v>0.27777777777777779</v>
      </c>
      <c r="G847" s="37">
        <f t="shared" si="307"/>
        <v>1</v>
      </c>
      <c r="I847" s="33">
        <f t="shared" si="289"/>
        <v>15.472222222222223</v>
      </c>
      <c r="J847" s="34">
        <f t="shared" si="297"/>
        <v>506.66666666666669</v>
      </c>
      <c r="K847" s="34">
        <f t="shared" si="298"/>
        <v>143.15</v>
      </c>
      <c r="L847" s="39">
        <f t="shared" si="299"/>
        <v>238.50391875000003</v>
      </c>
      <c r="M847" s="40">
        <f t="shared" si="300"/>
        <v>888.32058541666675</v>
      </c>
      <c r="O847" s="45">
        <f t="shared" si="301"/>
        <v>13744.293502141205</v>
      </c>
      <c r="P847" s="46">
        <f t="shared" si="310"/>
        <v>13.744293502141206</v>
      </c>
      <c r="Q847" s="42">
        <f t="shared" si="302"/>
        <v>13.744293502141206</v>
      </c>
      <c r="R847" s="46">
        <f t="shared" si="308"/>
        <v>1.0691286171226368</v>
      </c>
      <c r="S847" s="42">
        <f t="shared" si="303"/>
        <v>0</v>
      </c>
      <c r="T847" s="43">
        <f t="shared" si="309"/>
        <v>0.1638544684468396</v>
      </c>
      <c r="V847" s="58">
        <f t="shared" si="304"/>
        <v>506.66666666666669</v>
      </c>
      <c r="W847" s="58">
        <f t="shared" si="305"/>
        <v>0</v>
      </c>
      <c r="Y847" s="61">
        <f t="shared" si="290"/>
        <v>218323.37037037039</v>
      </c>
      <c r="Z847" s="61">
        <f t="shared" si="291"/>
        <v>218.32337037037038</v>
      </c>
      <c r="AA847" s="61">
        <f t="shared" si="292"/>
        <v>0</v>
      </c>
      <c r="AB847" s="63">
        <f t="shared" si="293"/>
        <v>0</v>
      </c>
      <c r="AD847" s="64">
        <f t="shared" si="294"/>
        <v>0</v>
      </c>
      <c r="AE847" s="64">
        <f t="shared" si="295"/>
        <v>0.1638544684468396</v>
      </c>
      <c r="AJ847" s="36" t="str">
        <f t="shared" si="296"/>
        <v/>
      </c>
    </row>
    <row r="848" spans="2:36" ht="15.75" thickBot="1" x14ac:dyDescent="0.3">
      <c r="B848" s="15" t="s">
        <v>60</v>
      </c>
      <c r="C848" s="15">
        <v>844</v>
      </c>
      <c r="D848" s="15">
        <v>255</v>
      </c>
      <c r="E848" s="47">
        <v>56.5</v>
      </c>
      <c r="F848" s="37">
        <f t="shared" si="306"/>
        <v>0.15277777777777699</v>
      </c>
      <c r="G848" s="37">
        <f t="shared" si="307"/>
        <v>0.54999999999999716</v>
      </c>
      <c r="I848" s="33">
        <f t="shared" si="289"/>
        <v>15.694444444444445</v>
      </c>
      <c r="J848" s="34">
        <f t="shared" si="297"/>
        <v>278.66666666666521</v>
      </c>
      <c r="K848" s="34">
        <f t="shared" si="298"/>
        <v>143.15</v>
      </c>
      <c r="L848" s="39">
        <f t="shared" si="299"/>
        <v>245.40421874999998</v>
      </c>
      <c r="M848" s="40">
        <f t="shared" si="300"/>
        <v>667.22088541666517</v>
      </c>
      <c r="O848" s="45">
        <f t="shared" si="301"/>
        <v>10471.661118344884</v>
      </c>
      <c r="P848" s="46">
        <f t="shared" si="310"/>
        <v>10.471661118344883</v>
      </c>
      <c r="Q848" s="42">
        <f t="shared" si="302"/>
        <v>10.471661118344883</v>
      </c>
      <c r="R848" s="46">
        <f t="shared" si="308"/>
        <v>1.0720374118777327</v>
      </c>
      <c r="S848" s="42">
        <f t="shared" si="303"/>
        <v>0</v>
      </c>
      <c r="T848" s="43">
        <f t="shared" si="309"/>
        <v>0.1638544684468396</v>
      </c>
      <c r="V848" s="58">
        <f t="shared" si="304"/>
        <v>278.66666666666521</v>
      </c>
      <c r="W848" s="58">
        <f t="shared" si="305"/>
        <v>0</v>
      </c>
      <c r="Y848" s="61">
        <f t="shared" si="290"/>
        <v>224639.8148148148</v>
      </c>
      <c r="Z848" s="61">
        <f t="shared" si="291"/>
        <v>224.6398148148148</v>
      </c>
      <c r="AA848" s="61">
        <f t="shared" si="292"/>
        <v>0</v>
      </c>
      <c r="AB848" s="63">
        <f t="shared" si="293"/>
        <v>0</v>
      </c>
      <c r="AD848" s="64">
        <f t="shared" si="294"/>
        <v>0</v>
      </c>
      <c r="AE848" s="64">
        <f t="shared" si="295"/>
        <v>0.1638544684468396</v>
      </c>
      <c r="AJ848" s="36" t="str">
        <f t="shared" si="296"/>
        <v/>
      </c>
    </row>
    <row r="849" spans="2:36" ht="15.75" thickBot="1" x14ac:dyDescent="0.3">
      <c r="B849" s="15" t="s">
        <v>60</v>
      </c>
      <c r="C849" s="15">
        <v>845</v>
      </c>
      <c r="D849" s="15">
        <v>256</v>
      </c>
      <c r="E849" s="47">
        <v>56.8</v>
      </c>
      <c r="F849" s="37">
        <f t="shared" si="306"/>
        <v>6.9444444444444448E-2</v>
      </c>
      <c r="G849" s="37">
        <f t="shared" si="307"/>
        <v>0.25</v>
      </c>
      <c r="I849" s="33">
        <f t="shared" si="289"/>
        <v>15.777777777777779</v>
      </c>
      <c r="J849" s="34">
        <f t="shared" si="297"/>
        <v>126.66666666666667</v>
      </c>
      <c r="K849" s="34">
        <f t="shared" si="298"/>
        <v>143.15</v>
      </c>
      <c r="L849" s="39">
        <f t="shared" si="299"/>
        <v>248.01720000000003</v>
      </c>
      <c r="M849" s="40">
        <f t="shared" si="300"/>
        <v>517.83386666666672</v>
      </c>
      <c r="O849" s="45">
        <f t="shared" si="301"/>
        <v>8170.2676740740753</v>
      </c>
      <c r="P849" s="46">
        <f t="shared" si="310"/>
        <v>8.1702676740740756</v>
      </c>
      <c r="Q849" s="42">
        <f t="shared" si="302"/>
        <v>8.1702676740740756</v>
      </c>
      <c r="R849" s="46">
        <f t="shared" si="308"/>
        <v>1.0743069306760866</v>
      </c>
      <c r="S849" s="42">
        <f t="shared" si="303"/>
        <v>0</v>
      </c>
      <c r="T849" s="43">
        <f t="shared" si="309"/>
        <v>0.1638544684468396</v>
      </c>
      <c r="V849" s="58">
        <f t="shared" si="304"/>
        <v>126.66666666666667</v>
      </c>
      <c r="W849" s="58">
        <f t="shared" si="305"/>
        <v>0</v>
      </c>
      <c r="Y849" s="61">
        <f t="shared" si="290"/>
        <v>227031.70370370374</v>
      </c>
      <c r="Z849" s="61">
        <f t="shared" si="291"/>
        <v>227.03170370370373</v>
      </c>
      <c r="AA849" s="61">
        <f t="shared" si="292"/>
        <v>0</v>
      </c>
      <c r="AB849" s="63">
        <f t="shared" si="293"/>
        <v>0</v>
      </c>
      <c r="AD849" s="64">
        <f t="shared" si="294"/>
        <v>0</v>
      </c>
      <c r="AE849" s="64">
        <f t="shared" si="295"/>
        <v>0.1638544684468396</v>
      </c>
      <c r="AJ849" s="36" t="str">
        <f t="shared" si="296"/>
        <v/>
      </c>
    </row>
    <row r="850" spans="2:36" ht="15.75" thickBot="1" x14ac:dyDescent="0.3">
      <c r="B850" s="15" t="s">
        <v>60</v>
      </c>
      <c r="C850" s="15">
        <v>846</v>
      </c>
      <c r="D850" s="15">
        <v>257</v>
      </c>
      <c r="E850" s="47">
        <v>57</v>
      </c>
      <c r="F850" s="37">
        <f t="shared" si="306"/>
        <v>5.5555555555556344E-2</v>
      </c>
      <c r="G850" s="37">
        <f t="shared" si="307"/>
        <v>0.20000000000000284</v>
      </c>
      <c r="I850" s="33">
        <f t="shared" si="289"/>
        <v>15.833333333333334</v>
      </c>
      <c r="J850" s="34">
        <f t="shared" si="297"/>
        <v>101.33333333333476</v>
      </c>
      <c r="K850" s="34">
        <f t="shared" si="298"/>
        <v>143.15</v>
      </c>
      <c r="L850" s="39">
        <f t="shared" si="299"/>
        <v>249.766875</v>
      </c>
      <c r="M850" s="40">
        <f t="shared" si="300"/>
        <v>494.25020833333474</v>
      </c>
      <c r="O850" s="45">
        <f t="shared" si="301"/>
        <v>7825.6282986111337</v>
      </c>
      <c r="P850" s="46">
        <f t="shared" si="310"/>
        <v>7.8256282986111341</v>
      </c>
      <c r="Q850" s="42">
        <f t="shared" si="302"/>
        <v>7.8256282986111341</v>
      </c>
      <c r="R850" s="46">
        <f t="shared" si="308"/>
        <v>1.0764807163145897</v>
      </c>
      <c r="S850" s="42">
        <f t="shared" si="303"/>
        <v>0</v>
      </c>
      <c r="T850" s="43">
        <f t="shared" si="309"/>
        <v>0.1638544684468396</v>
      </c>
      <c r="V850" s="58">
        <f t="shared" si="304"/>
        <v>101.33333333333476</v>
      </c>
      <c r="W850" s="58">
        <f t="shared" si="305"/>
        <v>0</v>
      </c>
      <c r="Y850" s="61">
        <f t="shared" si="290"/>
        <v>228633.33333333334</v>
      </c>
      <c r="Z850" s="61">
        <f t="shared" si="291"/>
        <v>228.63333333333335</v>
      </c>
      <c r="AA850" s="61">
        <f t="shared" si="292"/>
        <v>0</v>
      </c>
      <c r="AB850" s="63">
        <f t="shared" si="293"/>
        <v>0</v>
      </c>
      <c r="AD850" s="64">
        <f t="shared" si="294"/>
        <v>0</v>
      </c>
      <c r="AE850" s="64">
        <f t="shared" si="295"/>
        <v>0.1638544684468396</v>
      </c>
      <c r="AJ850" s="36" t="str">
        <f t="shared" si="296"/>
        <v/>
      </c>
    </row>
    <row r="851" spans="2:36" ht="15.75" thickBot="1" x14ac:dyDescent="0.3">
      <c r="B851" s="15" t="s">
        <v>60</v>
      </c>
      <c r="C851" s="15">
        <v>847</v>
      </c>
      <c r="D851" s="15">
        <v>258</v>
      </c>
      <c r="E851" s="47">
        <v>57.2</v>
      </c>
      <c r="F851" s="37">
        <f t="shared" si="306"/>
        <v>9.7222222222222612E-2</v>
      </c>
      <c r="G851" s="37">
        <f t="shared" si="307"/>
        <v>0.35000000000000142</v>
      </c>
      <c r="I851" s="33">
        <f t="shared" si="289"/>
        <v>15.888888888888891</v>
      </c>
      <c r="J851" s="34">
        <f t="shared" si="297"/>
        <v>177.33333333333405</v>
      </c>
      <c r="K851" s="34">
        <f t="shared" si="298"/>
        <v>143.15</v>
      </c>
      <c r="L851" s="39">
        <f t="shared" si="299"/>
        <v>251.52270000000007</v>
      </c>
      <c r="M851" s="40">
        <f t="shared" si="300"/>
        <v>572.00603333333413</v>
      </c>
      <c r="O851" s="45">
        <f t="shared" si="301"/>
        <v>9088.540307407422</v>
      </c>
      <c r="P851" s="46">
        <f t="shared" si="310"/>
        <v>9.0885403074074222</v>
      </c>
      <c r="Q851" s="42">
        <f t="shared" si="302"/>
        <v>9.0885403074074222</v>
      </c>
      <c r="R851" s="46">
        <f t="shared" si="308"/>
        <v>1.0790053108444251</v>
      </c>
      <c r="S851" s="42">
        <f t="shared" si="303"/>
        <v>0</v>
      </c>
      <c r="T851" s="43">
        <f t="shared" si="309"/>
        <v>0.1638544684468396</v>
      </c>
      <c r="V851" s="58">
        <f t="shared" si="304"/>
        <v>177.33333333333405</v>
      </c>
      <c r="W851" s="58">
        <f t="shared" si="305"/>
        <v>0</v>
      </c>
      <c r="Y851" s="61">
        <f t="shared" si="290"/>
        <v>230240.59259259267</v>
      </c>
      <c r="Z851" s="61">
        <f t="shared" si="291"/>
        <v>230.24059259259266</v>
      </c>
      <c r="AA851" s="61">
        <f t="shared" si="292"/>
        <v>0</v>
      </c>
      <c r="AB851" s="63">
        <f t="shared" si="293"/>
        <v>0</v>
      </c>
      <c r="AD851" s="64">
        <f t="shared" si="294"/>
        <v>0</v>
      </c>
      <c r="AE851" s="64">
        <f t="shared" si="295"/>
        <v>0.1638544684468396</v>
      </c>
      <c r="AJ851" s="36" t="str">
        <f t="shared" si="296"/>
        <v/>
      </c>
    </row>
    <row r="852" spans="2:36" ht="15.75" thickBot="1" x14ac:dyDescent="0.3">
      <c r="B852" s="15" t="s">
        <v>60</v>
      </c>
      <c r="C852" s="15">
        <v>848</v>
      </c>
      <c r="D852" s="15">
        <v>259</v>
      </c>
      <c r="E852" s="47">
        <v>57.7</v>
      </c>
      <c r="F852" s="37">
        <f t="shared" si="306"/>
        <v>0.20833333333333331</v>
      </c>
      <c r="G852" s="37">
        <f t="shared" si="307"/>
        <v>0.75</v>
      </c>
      <c r="I852" s="33">
        <f t="shared" si="289"/>
        <v>16.027777777777779</v>
      </c>
      <c r="J852" s="34">
        <f t="shared" si="297"/>
        <v>379.99999999999994</v>
      </c>
      <c r="K852" s="34">
        <f t="shared" si="298"/>
        <v>143.15</v>
      </c>
      <c r="L852" s="39">
        <f t="shared" si="299"/>
        <v>255.93916875000002</v>
      </c>
      <c r="M852" s="40">
        <f t="shared" si="300"/>
        <v>779.08916875</v>
      </c>
      <c r="O852" s="45">
        <f t="shared" si="301"/>
        <v>12487.068065798612</v>
      </c>
      <c r="P852" s="46">
        <f t="shared" si="310"/>
        <v>12.487068065798612</v>
      </c>
      <c r="Q852" s="42">
        <f t="shared" si="302"/>
        <v>12.487068065798612</v>
      </c>
      <c r="R852" s="46">
        <f t="shared" si="308"/>
        <v>1.0824739408627024</v>
      </c>
      <c r="S852" s="42">
        <f t="shared" si="303"/>
        <v>0</v>
      </c>
      <c r="T852" s="43">
        <f t="shared" si="309"/>
        <v>0.1638544684468396</v>
      </c>
      <c r="V852" s="58">
        <f t="shared" si="304"/>
        <v>379.99999999999994</v>
      </c>
      <c r="W852" s="58">
        <f t="shared" si="305"/>
        <v>0</v>
      </c>
      <c r="Y852" s="61">
        <f t="shared" si="290"/>
        <v>234283.37037037039</v>
      </c>
      <c r="Z852" s="61">
        <f t="shared" si="291"/>
        <v>234.28337037037039</v>
      </c>
      <c r="AA852" s="61">
        <f t="shared" si="292"/>
        <v>0</v>
      </c>
      <c r="AB852" s="63">
        <f t="shared" si="293"/>
        <v>0</v>
      </c>
      <c r="AD852" s="64">
        <f t="shared" si="294"/>
        <v>0</v>
      </c>
      <c r="AE852" s="64">
        <f t="shared" si="295"/>
        <v>0.1638544684468396</v>
      </c>
      <c r="AJ852" s="36" t="str">
        <f t="shared" si="296"/>
        <v/>
      </c>
    </row>
    <row r="853" spans="2:36" ht="15.75" thickBot="1" x14ac:dyDescent="0.3">
      <c r="B853" s="15" t="s">
        <v>60</v>
      </c>
      <c r="C853" s="15">
        <v>849</v>
      </c>
      <c r="D853" s="15">
        <v>260</v>
      </c>
      <c r="E853" s="47">
        <v>58.7</v>
      </c>
      <c r="F853" s="37">
        <f t="shared" si="306"/>
        <v>0.33333333333333315</v>
      </c>
      <c r="G853" s="37">
        <f t="shared" si="307"/>
        <v>1.1999999999999993</v>
      </c>
      <c r="I853" s="33">
        <f t="shared" si="289"/>
        <v>16.305555555555557</v>
      </c>
      <c r="J853" s="34">
        <f t="shared" si="297"/>
        <v>607.99999999999966</v>
      </c>
      <c r="K853" s="34">
        <f t="shared" si="298"/>
        <v>143.15</v>
      </c>
      <c r="L853" s="39">
        <f t="shared" si="299"/>
        <v>264.88741875000005</v>
      </c>
      <c r="M853" s="40">
        <f t="shared" si="300"/>
        <v>1016.0374187499997</v>
      </c>
      <c r="O853" s="45">
        <f t="shared" si="301"/>
        <v>16567.054577951385</v>
      </c>
      <c r="P853" s="46">
        <f t="shared" si="310"/>
        <v>16.567054577951385</v>
      </c>
      <c r="Q853" s="42">
        <f t="shared" si="302"/>
        <v>16.567054577951385</v>
      </c>
      <c r="R853" s="46">
        <f t="shared" si="308"/>
        <v>1.0870759004676889</v>
      </c>
      <c r="S853" s="42">
        <f t="shared" si="303"/>
        <v>0</v>
      </c>
      <c r="T853" s="43">
        <f t="shared" si="309"/>
        <v>0.1638544684468396</v>
      </c>
      <c r="V853" s="58">
        <f t="shared" si="304"/>
        <v>607.99999999999966</v>
      </c>
      <c r="W853" s="58">
        <f t="shared" si="305"/>
        <v>0</v>
      </c>
      <c r="Y853" s="61">
        <f t="shared" si="290"/>
        <v>242474.48148148155</v>
      </c>
      <c r="Z853" s="61">
        <f t="shared" si="291"/>
        <v>242.47448148148155</v>
      </c>
      <c r="AA853" s="61">
        <f t="shared" si="292"/>
        <v>0</v>
      </c>
      <c r="AB853" s="63">
        <f t="shared" si="293"/>
        <v>0</v>
      </c>
      <c r="AD853" s="64">
        <f t="shared" si="294"/>
        <v>0</v>
      </c>
      <c r="AE853" s="64">
        <f t="shared" si="295"/>
        <v>0.1638544684468396</v>
      </c>
      <c r="AJ853" s="36" t="str">
        <f t="shared" si="296"/>
        <v/>
      </c>
    </row>
    <row r="854" spans="2:36" ht="15.75" thickBot="1" x14ac:dyDescent="0.3">
      <c r="B854" s="15" t="s">
        <v>60</v>
      </c>
      <c r="C854" s="15">
        <v>850</v>
      </c>
      <c r="D854" s="15">
        <v>261</v>
      </c>
      <c r="E854" s="47">
        <v>60.1</v>
      </c>
      <c r="F854" s="37">
        <f t="shared" si="306"/>
        <v>0.33333333333333315</v>
      </c>
      <c r="G854" s="37">
        <f t="shared" si="307"/>
        <v>1.1999999999999993</v>
      </c>
      <c r="I854" s="33">
        <f t="shared" si="289"/>
        <v>16.694444444444446</v>
      </c>
      <c r="J854" s="34">
        <f t="shared" si="297"/>
        <v>607.99999999999966</v>
      </c>
      <c r="K854" s="34">
        <f t="shared" si="298"/>
        <v>143.15</v>
      </c>
      <c r="L854" s="39">
        <f t="shared" si="299"/>
        <v>277.67326875000003</v>
      </c>
      <c r="M854" s="40">
        <f t="shared" si="300"/>
        <v>1028.8232687499997</v>
      </c>
      <c r="O854" s="45">
        <f t="shared" si="301"/>
        <v>17175.632903298607</v>
      </c>
      <c r="P854" s="46">
        <f t="shared" si="310"/>
        <v>17.175632903298606</v>
      </c>
      <c r="Q854" s="42">
        <f t="shared" si="302"/>
        <v>17.175632903298606</v>
      </c>
      <c r="R854" s="46">
        <f t="shared" si="308"/>
        <v>1.0918469096074941</v>
      </c>
      <c r="S854" s="42">
        <f t="shared" si="303"/>
        <v>0</v>
      </c>
      <c r="T854" s="43">
        <f t="shared" si="309"/>
        <v>0.1638544684468396</v>
      </c>
      <c r="V854" s="58">
        <f t="shared" si="304"/>
        <v>607.99999999999966</v>
      </c>
      <c r="W854" s="58">
        <f t="shared" si="305"/>
        <v>0</v>
      </c>
      <c r="Y854" s="61">
        <f t="shared" si="290"/>
        <v>254178.48148148152</v>
      </c>
      <c r="Z854" s="61">
        <f t="shared" si="291"/>
        <v>254.17848148148153</v>
      </c>
      <c r="AA854" s="61">
        <f t="shared" si="292"/>
        <v>0</v>
      </c>
      <c r="AB854" s="63">
        <f t="shared" si="293"/>
        <v>0</v>
      </c>
      <c r="AD854" s="64">
        <f t="shared" si="294"/>
        <v>0</v>
      </c>
      <c r="AE854" s="64">
        <f t="shared" si="295"/>
        <v>0.1638544684468396</v>
      </c>
      <c r="AJ854" s="36" t="str">
        <f t="shared" si="296"/>
        <v/>
      </c>
    </row>
    <row r="855" spans="2:36" ht="15.75" thickBot="1" x14ac:dyDescent="0.3">
      <c r="B855" s="15" t="s">
        <v>60</v>
      </c>
      <c r="C855" s="15">
        <v>851</v>
      </c>
      <c r="D855" s="15">
        <v>262</v>
      </c>
      <c r="E855" s="47">
        <v>61.1</v>
      </c>
      <c r="F855" s="37">
        <f t="shared" si="306"/>
        <v>0.2222222222222224</v>
      </c>
      <c r="G855" s="37">
        <f t="shared" si="307"/>
        <v>0.80000000000000071</v>
      </c>
      <c r="I855" s="33">
        <f t="shared" si="289"/>
        <v>16.972222222222225</v>
      </c>
      <c r="J855" s="34">
        <f t="shared" si="297"/>
        <v>405.33333333333366</v>
      </c>
      <c r="K855" s="34">
        <f t="shared" si="298"/>
        <v>143.15</v>
      </c>
      <c r="L855" s="39">
        <f t="shared" si="299"/>
        <v>286.99051875000009</v>
      </c>
      <c r="M855" s="40">
        <f t="shared" si="300"/>
        <v>835.47385208333367</v>
      </c>
      <c r="O855" s="45">
        <f t="shared" si="301"/>
        <v>14179.847878414359</v>
      </c>
      <c r="P855" s="46">
        <f t="shared" si="310"/>
        <v>14.179847878414359</v>
      </c>
      <c r="Q855" s="42">
        <f t="shared" si="302"/>
        <v>14.179847878414362</v>
      </c>
      <c r="R855" s="46">
        <f t="shared" si="308"/>
        <v>1.095785756240387</v>
      </c>
      <c r="S855" s="42">
        <f t="shared" si="303"/>
        <v>0</v>
      </c>
      <c r="T855" s="43">
        <f t="shared" si="309"/>
        <v>0.1638544684468396</v>
      </c>
      <c r="V855" s="58">
        <f t="shared" si="304"/>
        <v>405.33333333333366</v>
      </c>
      <c r="W855" s="58">
        <f t="shared" si="305"/>
        <v>0</v>
      </c>
      <c r="Y855" s="61">
        <f t="shared" si="290"/>
        <v>262707.37037037045</v>
      </c>
      <c r="Z855" s="61">
        <f t="shared" si="291"/>
        <v>262.70737037037043</v>
      </c>
      <c r="AA855" s="61">
        <f t="shared" si="292"/>
        <v>0</v>
      </c>
      <c r="AB855" s="63">
        <f t="shared" si="293"/>
        <v>0</v>
      </c>
      <c r="AD855" s="64">
        <f t="shared" si="294"/>
        <v>0</v>
      </c>
      <c r="AE855" s="64">
        <f t="shared" si="295"/>
        <v>0.1638544684468396</v>
      </c>
      <c r="AJ855" s="36" t="str">
        <f t="shared" si="296"/>
        <v/>
      </c>
    </row>
    <row r="856" spans="2:36" ht="15.75" thickBot="1" x14ac:dyDescent="0.3">
      <c r="B856" s="15" t="s">
        <v>60</v>
      </c>
      <c r="C856" s="15">
        <v>852</v>
      </c>
      <c r="D856" s="15">
        <v>263</v>
      </c>
      <c r="E856" s="47">
        <v>61.7</v>
      </c>
      <c r="F856" s="37">
        <f t="shared" si="306"/>
        <v>0.16666666666666607</v>
      </c>
      <c r="G856" s="37">
        <f t="shared" si="307"/>
        <v>0.59999999999999787</v>
      </c>
      <c r="I856" s="33">
        <f t="shared" si="289"/>
        <v>17.138888888888889</v>
      </c>
      <c r="J856" s="34">
        <f t="shared" si="297"/>
        <v>303.99999999999892</v>
      </c>
      <c r="K856" s="34">
        <f t="shared" si="298"/>
        <v>143.15</v>
      </c>
      <c r="L856" s="39">
        <f t="shared" si="299"/>
        <v>292.65466875000004</v>
      </c>
      <c r="M856" s="40">
        <f t="shared" si="300"/>
        <v>739.80466874999888</v>
      </c>
      <c r="O856" s="45">
        <f t="shared" si="301"/>
        <v>12679.430017187482</v>
      </c>
      <c r="P856" s="46">
        <f t="shared" si="310"/>
        <v>12.679430017187482</v>
      </c>
      <c r="Q856" s="42">
        <f t="shared" si="302"/>
        <v>12.679430017187483</v>
      </c>
      <c r="R856" s="46">
        <f t="shared" si="308"/>
        <v>1.0993078201340503</v>
      </c>
      <c r="S856" s="42">
        <f t="shared" si="303"/>
        <v>0</v>
      </c>
      <c r="T856" s="43">
        <f t="shared" si="309"/>
        <v>0.1638544684468396</v>
      </c>
      <c r="V856" s="58">
        <f t="shared" si="304"/>
        <v>303.99999999999892</v>
      </c>
      <c r="W856" s="58">
        <f t="shared" si="305"/>
        <v>0</v>
      </c>
      <c r="Y856" s="61">
        <f t="shared" si="290"/>
        <v>267892.25925925927</v>
      </c>
      <c r="Z856" s="61">
        <f t="shared" si="291"/>
        <v>267.89225925925928</v>
      </c>
      <c r="AA856" s="61">
        <f t="shared" si="292"/>
        <v>0</v>
      </c>
      <c r="AB856" s="63">
        <f t="shared" si="293"/>
        <v>0</v>
      </c>
      <c r="AD856" s="64">
        <f t="shared" si="294"/>
        <v>0</v>
      </c>
      <c r="AE856" s="64">
        <f t="shared" si="295"/>
        <v>0.1638544684468396</v>
      </c>
      <c r="AJ856" s="36" t="str">
        <f t="shared" si="296"/>
        <v/>
      </c>
    </row>
    <row r="857" spans="2:36" ht="15.75" thickBot="1" x14ac:dyDescent="0.3">
      <c r="B857" s="15" t="s">
        <v>60</v>
      </c>
      <c r="C857" s="15">
        <v>853</v>
      </c>
      <c r="D857" s="15">
        <v>264</v>
      </c>
      <c r="E857" s="47">
        <v>62.3</v>
      </c>
      <c r="F857" s="37">
        <f t="shared" si="306"/>
        <v>0.16666666666666607</v>
      </c>
      <c r="G857" s="37">
        <f t="shared" si="307"/>
        <v>0.59999999999999787</v>
      </c>
      <c r="I857" s="33">
        <f t="shared" si="289"/>
        <v>17.305555555555557</v>
      </c>
      <c r="J857" s="34">
        <f t="shared" si="297"/>
        <v>303.99999999999892</v>
      </c>
      <c r="K857" s="34">
        <f t="shared" si="298"/>
        <v>143.15</v>
      </c>
      <c r="L857" s="39">
        <f t="shared" si="299"/>
        <v>298.37416875000002</v>
      </c>
      <c r="M857" s="40">
        <f t="shared" si="300"/>
        <v>745.52416874999903</v>
      </c>
      <c r="O857" s="45">
        <f t="shared" si="301"/>
        <v>12901.709920312485</v>
      </c>
      <c r="P857" s="46">
        <f t="shared" si="310"/>
        <v>12.901709920312486</v>
      </c>
      <c r="Q857" s="42">
        <f t="shared" si="302"/>
        <v>12.901709920312486</v>
      </c>
      <c r="R857" s="46">
        <f t="shared" si="308"/>
        <v>1.1028916284452481</v>
      </c>
      <c r="S857" s="42">
        <f t="shared" si="303"/>
        <v>0</v>
      </c>
      <c r="T857" s="43">
        <f t="shared" si="309"/>
        <v>0.1638544684468396</v>
      </c>
      <c r="V857" s="58">
        <f t="shared" si="304"/>
        <v>303.99999999999892</v>
      </c>
      <c r="W857" s="58">
        <f t="shared" si="305"/>
        <v>0</v>
      </c>
      <c r="Y857" s="61">
        <f t="shared" si="290"/>
        <v>273127.81481481483</v>
      </c>
      <c r="Z857" s="61">
        <f t="shared" si="291"/>
        <v>273.12781481481483</v>
      </c>
      <c r="AA857" s="61">
        <f t="shared" si="292"/>
        <v>0</v>
      </c>
      <c r="AB857" s="63">
        <f t="shared" si="293"/>
        <v>0</v>
      </c>
      <c r="AD857" s="64">
        <f t="shared" si="294"/>
        <v>0</v>
      </c>
      <c r="AE857" s="64">
        <f t="shared" si="295"/>
        <v>0.1638544684468396</v>
      </c>
      <c r="AJ857" s="36" t="str">
        <f t="shared" si="296"/>
        <v/>
      </c>
    </row>
    <row r="858" spans="2:36" ht="15.75" thickBot="1" x14ac:dyDescent="0.3">
      <c r="B858" s="15" t="s">
        <v>60</v>
      </c>
      <c r="C858" s="15">
        <v>854</v>
      </c>
      <c r="D858" s="15">
        <v>265</v>
      </c>
      <c r="E858" s="47">
        <v>62.9</v>
      </c>
      <c r="F858" s="37">
        <f t="shared" si="306"/>
        <v>0.1388888888888889</v>
      </c>
      <c r="G858" s="37">
        <f t="shared" si="307"/>
        <v>0.5</v>
      </c>
      <c r="I858" s="33">
        <f t="shared" si="289"/>
        <v>17.472222222222221</v>
      </c>
      <c r="J858" s="34">
        <f t="shared" si="297"/>
        <v>253.33333333333334</v>
      </c>
      <c r="K858" s="34">
        <f t="shared" si="298"/>
        <v>143.15</v>
      </c>
      <c r="L858" s="39">
        <f t="shared" si="299"/>
        <v>304.14901874999993</v>
      </c>
      <c r="M858" s="40">
        <f t="shared" si="300"/>
        <v>700.63235208333333</v>
      </c>
      <c r="O858" s="45">
        <f t="shared" si="301"/>
        <v>12241.604151678241</v>
      </c>
      <c r="P858" s="46">
        <f t="shared" si="310"/>
        <v>12.24160415167824</v>
      </c>
      <c r="Q858" s="42">
        <f t="shared" si="302"/>
        <v>12.241604151678239</v>
      </c>
      <c r="R858" s="46">
        <f t="shared" si="308"/>
        <v>1.1062920740429365</v>
      </c>
      <c r="S858" s="42">
        <f t="shared" si="303"/>
        <v>0</v>
      </c>
      <c r="T858" s="43">
        <f t="shared" si="309"/>
        <v>0.1638544684468396</v>
      </c>
      <c r="V858" s="58">
        <f t="shared" si="304"/>
        <v>253.33333333333334</v>
      </c>
      <c r="W858" s="58">
        <f t="shared" si="305"/>
        <v>0</v>
      </c>
      <c r="Y858" s="61">
        <f t="shared" si="290"/>
        <v>278414.03703703696</v>
      </c>
      <c r="Z858" s="61">
        <f t="shared" si="291"/>
        <v>278.41403703703696</v>
      </c>
      <c r="AA858" s="61">
        <f t="shared" si="292"/>
        <v>0</v>
      </c>
      <c r="AB858" s="63">
        <f t="shared" si="293"/>
        <v>0</v>
      </c>
      <c r="AD858" s="64">
        <f t="shared" si="294"/>
        <v>0</v>
      </c>
      <c r="AE858" s="64">
        <f t="shared" si="295"/>
        <v>0.1638544684468396</v>
      </c>
      <c r="AJ858" s="36" t="str">
        <f t="shared" si="296"/>
        <v/>
      </c>
    </row>
    <row r="859" spans="2:36" ht="15.75" thickBot="1" x14ac:dyDescent="0.3">
      <c r="B859" s="15" t="s">
        <v>60</v>
      </c>
      <c r="C859" s="15">
        <v>855</v>
      </c>
      <c r="D859" s="15">
        <v>266</v>
      </c>
      <c r="E859" s="47">
        <v>63.3</v>
      </c>
      <c r="F859" s="37">
        <f t="shared" si="306"/>
        <v>6.9444444444444448E-2</v>
      </c>
      <c r="G859" s="37">
        <f t="shared" si="307"/>
        <v>0.25</v>
      </c>
      <c r="I859" s="33">
        <f t="shared" si="289"/>
        <v>17.583333333333332</v>
      </c>
      <c r="J859" s="34">
        <f t="shared" si="297"/>
        <v>126.66666666666667</v>
      </c>
      <c r="K859" s="34">
        <f t="shared" si="298"/>
        <v>143.15</v>
      </c>
      <c r="L859" s="39">
        <f t="shared" si="299"/>
        <v>308.02966874999998</v>
      </c>
      <c r="M859" s="40">
        <f t="shared" si="300"/>
        <v>577.84633541666665</v>
      </c>
      <c r="O859" s="45">
        <f t="shared" si="301"/>
        <v>10160.464731076388</v>
      </c>
      <c r="P859" s="46">
        <f t="shared" si="310"/>
        <v>10.160464731076388</v>
      </c>
      <c r="Q859" s="42">
        <f t="shared" si="302"/>
        <v>10.160464731076388</v>
      </c>
      <c r="R859" s="46">
        <f t="shared" si="308"/>
        <v>1.1091144253571243</v>
      </c>
      <c r="S859" s="42">
        <f t="shared" si="303"/>
        <v>0</v>
      </c>
      <c r="T859" s="43">
        <f t="shared" si="309"/>
        <v>0.1638544684468396</v>
      </c>
      <c r="V859" s="58">
        <f t="shared" si="304"/>
        <v>126.66666666666667</v>
      </c>
      <c r="W859" s="58">
        <f t="shared" si="305"/>
        <v>0</v>
      </c>
      <c r="Y859" s="61">
        <f t="shared" si="290"/>
        <v>281966.33333333331</v>
      </c>
      <c r="Z859" s="61">
        <f t="shared" si="291"/>
        <v>281.9663333333333</v>
      </c>
      <c r="AA859" s="61">
        <f t="shared" si="292"/>
        <v>0</v>
      </c>
      <c r="AB859" s="63">
        <f t="shared" si="293"/>
        <v>0</v>
      </c>
      <c r="AD859" s="64">
        <f t="shared" si="294"/>
        <v>0</v>
      </c>
      <c r="AE859" s="64">
        <f t="shared" si="295"/>
        <v>0.1638544684468396</v>
      </c>
      <c r="AJ859" s="36" t="str">
        <f t="shared" si="296"/>
        <v/>
      </c>
    </row>
    <row r="860" spans="2:36" ht="15.75" thickBot="1" x14ac:dyDescent="0.3">
      <c r="B860" s="15" t="s">
        <v>60</v>
      </c>
      <c r="C860" s="15">
        <v>856</v>
      </c>
      <c r="D860" s="15">
        <v>267</v>
      </c>
      <c r="E860" s="47">
        <v>63.4</v>
      </c>
      <c r="F860" s="37">
        <f t="shared" si="306"/>
        <v>2.7777777777778172E-2</v>
      </c>
      <c r="G860" s="37">
        <f t="shared" si="307"/>
        <v>0.10000000000000142</v>
      </c>
      <c r="I860" s="33">
        <f t="shared" si="289"/>
        <v>17.611111111111111</v>
      </c>
      <c r="J860" s="34">
        <f t="shared" si="297"/>
        <v>50.666666666667382</v>
      </c>
      <c r="K860" s="34">
        <f t="shared" si="298"/>
        <v>143.15</v>
      </c>
      <c r="L860" s="39">
        <f t="shared" si="299"/>
        <v>309.00367499999999</v>
      </c>
      <c r="M860" s="40">
        <f t="shared" si="300"/>
        <v>502.82034166666739</v>
      </c>
      <c r="O860" s="45">
        <f t="shared" si="301"/>
        <v>8855.2249060185313</v>
      </c>
      <c r="P860" s="46">
        <f t="shared" si="310"/>
        <v>8.8552249060185311</v>
      </c>
      <c r="Q860" s="42">
        <f t="shared" si="302"/>
        <v>8.8552249060185311</v>
      </c>
      <c r="R860" s="46">
        <f t="shared" si="308"/>
        <v>1.1115742100532406</v>
      </c>
      <c r="S860" s="42">
        <f t="shared" si="303"/>
        <v>0</v>
      </c>
      <c r="T860" s="43">
        <f t="shared" si="309"/>
        <v>0.1638544684468396</v>
      </c>
      <c r="V860" s="58">
        <f t="shared" si="304"/>
        <v>50.666666666667382</v>
      </c>
      <c r="W860" s="58">
        <f t="shared" si="305"/>
        <v>0</v>
      </c>
      <c r="Y860" s="61">
        <f t="shared" si="290"/>
        <v>282857.9259259259</v>
      </c>
      <c r="Z860" s="61">
        <f t="shared" si="291"/>
        <v>282.85792592592588</v>
      </c>
      <c r="AA860" s="61">
        <f t="shared" si="292"/>
        <v>0</v>
      </c>
      <c r="AB860" s="63">
        <f t="shared" si="293"/>
        <v>0</v>
      </c>
      <c r="AD860" s="64">
        <f t="shared" si="294"/>
        <v>0</v>
      </c>
      <c r="AE860" s="64">
        <f t="shared" si="295"/>
        <v>0.1638544684468396</v>
      </c>
      <c r="AJ860" s="36" t="str">
        <f t="shared" si="296"/>
        <v/>
      </c>
    </row>
    <row r="861" spans="2:36" ht="15.75" thickBot="1" x14ac:dyDescent="0.3">
      <c r="B861" s="15" t="s">
        <v>60</v>
      </c>
      <c r="C861" s="15">
        <v>857</v>
      </c>
      <c r="D861" s="15">
        <v>268</v>
      </c>
      <c r="E861" s="47">
        <v>63.5</v>
      </c>
      <c r="F861" s="37">
        <f t="shared" si="306"/>
        <v>0.15277777777777798</v>
      </c>
      <c r="G861" s="37">
        <f t="shared" si="307"/>
        <v>0.55000000000000071</v>
      </c>
      <c r="I861" s="33">
        <f t="shared" si="289"/>
        <v>17.638888888888889</v>
      </c>
      <c r="J861" s="34">
        <f t="shared" si="297"/>
        <v>278.66666666666703</v>
      </c>
      <c r="K861" s="34">
        <f t="shared" si="298"/>
        <v>143.15</v>
      </c>
      <c r="L861" s="39">
        <f t="shared" si="299"/>
        <v>309.97921874999997</v>
      </c>
      <c r="M861" s="40">
        <f t="shared" si="300"/>
        <v>731.79588541666703</v>
      </c>
      <c r="O861" s="45">
        <f t="shared" si="301"/>
        <v>12908.066312210654</v>
      </c>
      <c r="P861" s="46">
        <f t="shared" si="310"/>
        <v>12.908066312210654</v>
      </c>
      <c r="Q861" s="42">
        <f t="shared" si="302"/>
        <v>12.908066312210654</v>
      </c>
      <c r="R861" s="46">
        <f t="shared" si="308"/>
        <v>1.1151597840288547</v>
      </c>
      <c r="S861" s="42">
        <f t="shared" si="303"/>
        <v>0</v>
      </c>
      <c r="T861" s="43">
        <f t="shared" si="309"/>
        <v>0.1638544684468396</v>
      </c>
      <c r="V861" s="58">
        <f t="shared" si="304"/>
        <v>278.66666666666703</v>
      </c>
      <c r="W861" s="58">
        <f t="shared" si="305"/>
        <v>0</v>
      </c>
      <c r="Y861" s="61">
        <f t="shared" si="290"/>
        <v>283750.9259259259</v>
      </c>
      <c r="Z861" s="61">
        <f t="shared" si="291"/>
        <v>283.75092592592591</v>
      </c>
      <c r="AA861" s="61">
        <f t="shared" si="292"/>
        <v>0</v>
      </c>
      <c r="AB861" s="63">
        <f t="shared" si="293"/>
        <v>0</v>
      </c>
      <c r="AD861" s="64">
        <f t="shared" si="294"/>
        <v>0</v>
      </c>
      <c r="AE861" s="64">
        <f t="shared" si="295"/>
        <v>0.1638544684468396</v>
      </c>
      <c r="AJ861" s="36" t="str">
        <f t="shared" si="296"/>
        <v/>
      </c>
    </row>
    <row r="862" spans="2:36" ht="15.75" thickBot="1" x14ac:dyDescent="0.3">
      <c r="B862" s="15" t="s">
        <v>60</v>
      </c>
      <c r="C862" s="15">
        <v>858</v>
      </c>
      <c r="D862" s="15">
        <v>269</v>
      </c>
      <c r="E862" s="47">
        <v>64.5</v>
      </c>
      <c r="F862" s="37">
        <f t="shared" si="306"/>
        <v>0.31944444444444403</v>
      </c>
      <c r="G862" s="37">
        <f t="shared" si="307"/>
        <v>1.1499999999999986</v>
      </c>
      <c r="I862" s="33">
        <f t="shared" si="289"/>
        <v>17.916666666666668</v>
      </c>
      <c r="J862" s="34">
        <f t="shared" si="297"/>
        <v>582.66666666666595</v>
      </c>
      <c r="K862" s="34">
        <f t="shared" si="298"/>
        <v>143.15</v>
      </c>
      <c r="L862" s="39">
        <f t="shared" si="299"/>
        <v>319.81921875000006</v>
      </c>
      <c r="M862" s="40">
        <f t="shared" si="300"/>
        <v>1045.635885416666</v>
      </c>
      <c r="O862" s="45">
        <f t="shared" si="301"/>
        <v>18734.309613715268</v>
      </c>
      <c r="P862" s="46">
        <f t="shared" si="310"/>
        <v>18.734309613715268</v>
      </c>
      <c r="Q862" s="42">
        <f t="shared" si="302"/>
        <v>18.734309613715268</v>
      </c>
      <c r="R862" s="46">
        <f t="shared" si="308"/>
        <v>1.1203637589215534</v>
      </c>
      <c r="S862" s="42">
        <f t="shared" si="303"/>
        <v>0</v>
      </c>
      <c r="T862" s="43">
        <f t="shared" si="309"/>
        <v>0.1638544684468396</v>
      </c>
      <c r="V862" s="58">
        <f t="shared" si="304"/>
        <v>582.66666666666595</v>
      </c>
      <c r="W862" s="58">
        <f t="shared" si="305"/>
        <v>0</v>
      </c>
      <c r="Y862" s="61">
        <f t="shared" si="290"/>
        <v>292758.33333333337</v>
      </c>
      <c r="Z862" s="61">
        <f t="shared" si="291"/>
        <v>292.75833333333338</v>
      </c>
      <c r="AA862" s="61">
        <f t="shared" si="292"/>
        <v>0</v>
      </c>
      <c r="AB862" s="63">
        <f t="shared" si="293"/>
        <v>0</v>
      </c>
      <c r="AD862" s="64">
        <f t="shared" si="294"/>
        <v>0</v>
      </c>
      <c r="AE862" s="64">
        <f t="shared" si="295"/>
        <v>0.1638544684468396</v>
      </c>
      <c r="AJ862" s="36" t="str">
        <f t="shared" si="296"/>
        <v/>
      </c>
    </row>
    <row r="863" spans="2:36" ht="15.75" thickBot="1" x14ac:dyDescent="0.3">
      <c r="B863" s="15" t="s">
        <v>60</v>
      </c>
      <c r="C863" s="15">
        <v>859</v>
      </c>
      <c r="D863" s="15">
        <v>270</v>
      </c>
      <c r="E863" s="47">
        <v>65.8</v>
      </c>
      <c r="F863" s="37">
        <f t="shared" si="306"/>
        <v>0.31944444444444403</v>
      </c>
      <c r="G863" s="37">
        <f t="shared" si="307"/>
        <v>1.1499999999999986</v>
      </c>
      <c r="I863" s="33">
        <f t="shared" si="289"/>
        <v>18.277777777777779</v>
      </c>
      <c r="J863" s="34">
        <f t="shared" si="297"/>
        <v>582.66666666666595</v>
      </c>
      <c r="K863" s="34">
        <f t="shared" si="298"/>
        <v>143.15</v>
      </c>
      <c r="L863" s="39">
        <f t="shared" si="299"/>
        <v>332.84107500000005</v>
      </c>
      <c r="M863" s="40">
        <f t="shared" si="300"/>
        <v>1058.657741666666</v>
      </c>
      <c r="O863" s="45">
        <f t="shared" si="301"/>
        <v>19349.910944907395</v>
      </c>
      <c r="P863" s="46">
        <f t="shared" si="310"/>
        <v>19.349910944907396</v>
      </c>
      <c r="Q863" s="42">
        <f t="shared" si="302"/>
        <v>19.349910944907396</v>
      </c>
      <c r="R863" s="46">
        <f t="shared" si="308"/>
        <v>1.1257387341840277</v>
      </c>
      <c r="S863" s="42">
        <f t="shared" si="303"/>
        <v>0</v>
      </c>
      <c r="T863" s="43">
        <f t="shared" si="309"/>
        <v>0.1638544684468396</v>
      </c>
      <c r="V863" s="58">
        <f t="shared" si="304"/>
        <v>582.66666666666595</v>
      </c>
      <c r="W863" s="58">
        <f t="shared" si="305"/>
        <v>0</v>
      </c>
      <c r="Y863" s="61">
        <f t="shared" si="290"/>
        <v>304678.37037037039</v>
      </c>
      <c r="Z863" s="61">
        <f t="shared" si="291"/>
        <v>304.67837037037037</v>
      </c>
      <c r="AA863" s="61">
        <f t="shared" si="292"/>
        <v>0</v>
      </c>
      <c r="AB863" s="63">
        <f t="shared" si="293"/>
        <v>0</v>
      </c>
      <c r="AD863" s="64">
        <f t="shared" si="294"/>
        <v>0</v>
      </c>
      <c r="AE863" s="64">
        <f t="shared" si="295"/>
        <v>0.1638544684468396</v>
      </c>
      <c r="AJ863" s="36" t="str">
        <f t="shared" si="296"/>
        <v/>
      </c>
    </row>
    <row r="864" spans="2:36" ht="15.75" thickBot="1" x14ac:dyDescent="0.3">
      <c r="B864" s="15" t="s">
        <v>60</v>
      </c>
      <c r="C864" s="15">
        <v>860</v>
      </c>
      <c r="D864" s="15">
        <v>271</v>
      </c>
      <c r="E864" s="47">
        <v>66.8</v>
      </c>
      <c r="F864" s="37">
        <f t="shared" si="306"/>
        <v>0.2222222222222234</v>
      </c>
      <c r="G864" s="37">
        <f t="shared" si="307"/>
        <v>0.80000000000000426</v>
      </c>
      <c r="I864" s="33">
        <f t="shared" si="289"/>
        <v>18.555555555555557</v>
      </c>
      <c r="J864" s="34">
        <f t="shared" si="297"/>
        <v>405.33333333333547</v>
      </c>
      <c r="K864" s="34">
        <f t="shared" si="298"/>
        <v>143.15</v>
      </c>
      <c r="L864" s="39">
        <f t="shared" si="299"/>
        <v>343.03470000000004</v>
      </c>
      <c r="M864" s="40">
        <f t="shared" si="300"/>
        <v>891.51803333333555</v>
      </c>
      <c r="O864" s="45">
        <f t="shared" si="301"/>
        <v>16542.612396296339</v>
      </c>
      <c r="P864" s="46">
        <f t="shared" si="310"/>
        <v>16.542612396296338</v>
      </c>
      <c r="Q864" s="42">
        <f t="shared" si="302"/>
        <v>16.542612396296338</v>
      </c>
      <c r="R864" s="46">
        <f t="shared" si="308"/>
        <v>1.1303339042941101</v>
      </c>
      <c r="S864" s="42">
        <f t="shared" si="303"/>
        <v>0</v>
      </c>
      <c r="T864" s="43">
        <f t="shared" si="309"/>
        <v>0.1638544684468396</v>
      </c>
      <c r="V864" s="58">
        <f t="shared" si="304"/>
        <v>405.33333333333547</v>
      </c>
      <c r="W864" s="58">
        <f t="shared" si="305"/>
        <v>0</v>
      </c>
      <c r="Y864" s="61">
        <f t="shared" si="290"/>
        <v>314009.48148148158</v>
      </c>
      <c r="Z864" s="61">
        <f t="shared" si="291"/>
        <v>314.0094814814816</v>
      </c>
      <c r="AA864" s="61">
        <f t="shared" si="292"/>
        <v>0</v>
      </c>
      <c r="AB864" s="63">
        <f t="shared" si="293"/>
        <v>0</v>
      </c>
      <c r="AD864" s="64">
        <f t="shared" si="294"/>
        <v>0</v>
      </c>
      <c r="AE864" s="64">
        <f t="shared" si="295"/>
        <v>0.1638544684468396</v>
      </c>
      <c r="AJ864" s="36" t="str">
        <f t="shared" si="296"/>
        <v/>
      </c>
    </row>
    <row r="865" spans="2:36" ht="15.75" thickBot="1" x14ac:dyDescent="0.3">
      <c r="B865" s="15" t="s">
        <v>60</v>
      </c>
      <c r="C865" s="15">
        <v>861</v>
      </c>
      <c r="D865" s="15">
        <v>272</v>
      </c>
      <c r="E865" s="47">
        <v>67.400000000000006</v>
      </c>
      <c r="F865" s="37">
        <f t="shared" si="306"/>
        <v>0.27777777777777779</v>
      </c>
      <c r="G865" s="37">
        <f t="shared" si="307"/>
        <v>1</v>
      </c>
      <c r="I865" s="33">
        <f t="shared" si="289"/>
        <v>18.722222222222225</v>
      </c>
      <c r="J865" s="34">
        <f t="shared" si="297"/>
        <v>506.66666666666669</v>
      </c>
      <c r="K865" s="34">
        <f t="shared" si="298"/>
        <v>143.15</v>
      </c>
      <c r="L865" s="39">
        <f t="shared" si="299"/>
        <v>349.2246750000001</v>
      </c>
      <c r="M865" s="40">
        <f t="shared" si="300"/>
        <v>999.04134166666677</v>
      </c>
      <c r="O865" s="45">
        <f t="shared" si="301"/>
        <v>18704.274007870375</v>
      </c>
      <c r="P865" s="46">
        <f t="shared" si="310"/>
        <v>18.704274007870374</v>
      </c>
      <c r="Q865" s="42">
        <f t="shared" si="302"/>
        <v>18.704274007870374</v>
      </c>
      <c r="R865" s="46">
        <f t="shared" si="308"/>
        <v>1.1355295359629629</v>
      </c>
      <c r="S865" s="42">
        <f t="shared" si="303"/>
        <v>0</v>
      </c>
      <c r="T865" s="43">
        <f t="shared" si="309"/>
        <v>0.1638544684468396</v>
      </c>
      <c r="V865" s="58">
        <f t="shared" si="304"/>
        <v>506.66666666666669</v>
      </c>
      <c r="W865" s="58">
        <f t="shared" si="305"/>
        <v>0</v>
      </c>
      <c r="Y865" s="61">
        <f t="shared" si="290"/>
        <v>319675.70370370382</v>
      </c>
      <c r="Z865" s="61">
        <f t="shared" si="291"/>
        <v>319.67570370370385</v>
      </c>
      <c r="AA865" s="61">
        <f t="shared" si="292"/>
        <v>0</v>
      </c>
      <c r="AB865" s="63">
        <f t="shared" si="293"/>
        <v>0</v>
      </c>
      <c r="AD865" s="64">
        <f t="shared" si="294"/>
        <v>0</v>
      </c>
      <c r="AE865" s="64">
        <f t="shared" si="295"/>
        <v>0.1638544684468396</v>
      </c>
      <c r="AJ865" s="36" t="str">
        <f t="shared" si="296"/>
        <v/>
      </c>
    </row>
    <row r="866" spans="2:36" ht="15.75" thickBot="1" x14ac:dyDescent="0.3">
      <c r="B866" s="15" t="s">
        <v>60</v>
      </c>
      <c r="C866" s="15">
        <v>862</v>
      </c>
      <c r="D866" s="15">
        <v>273</v>
      </c>
      <c r="E866" s="47">
        <v>68.8</v>
      </c>
      <c r="F866" s="37">
        <f t="shared" si="306"/>
        <v>0.51388888888888729</v>
      </c>
      <c r="G866" s="37">
        <f t="shared" si="307"/>
        <v>1.8499999999999943</v>
      </c>
      <c r="I866" s="33">
        <f t="shared" si="289"/>
        <v>19.111111111111111</v>
      </c>
      <c r="J866" s="34">
        <f t="shared" si="297"/>
        <v>937.33333333333042</v>
      </c>
      <c r="K866" s="34">
        <f t="shared" si="298"/>
        <v>143.15</v>
      </c>
      <c r="L866" s="39">
        <f t="shared" si="299"/>
        <v>363.88319999999993</v>
      </c>
      <c r="M866" s="40">
        <f t="shared" si="300"/>
        <v>1444.3665333333304</v>
      </c>
      <c r="O866" s="45">
        <f t="shared" si="301"/>
        <v>27603.449303703648</v>
      </c>
      <c r="P866" s="46">
        <f t="shared" si="310"/>
        <v>27.603449303703648</v>
      </c>
      <c r="Q866" s="42">
        <f t="shared" si="302"/>
        <v>27.603449303703648</v>
      </c>
      <c r="R866" s="46">
        <f t="shared" si="308"/>
        <v>1.1431971607695472</v>
      </c>
      <c r="S866" s="42">
        <f t="shared" si="303"/>
        <v>0</v>
      </c>
      <c r="T866" s="43">
        <f t="shared" si="309"/>
        <v>0.1638544684468396</v>
      </c>
      <c r="V866" s="58">
        <f t="shared" si="304"/>
        <v>937.33333333333042</v>
      </c>
      <c r="W866" s="58">
        <f t="shared" si="305"/>
        <v>0</v>
      </c>
      <c r="Y866" s="61">
        <f t="shared" si="290"/>
        <v>333093.9259259259</v>
      </c>
      <c r="Z866" s="61">
        <f t="shared" si="291"/>
        <v>333.09392592592587</v>
      </c>
      <c r="AA866" s="61">
        <f t="shared" si="292"/>
        <v>0</v>
      </c>
      <c r="AB866" s="63">
        <f t="shared" si="293"/>
        <v>0</v>
      </c>
      <c r="AD866" s="64">
        <f t="shared" si="294"/>
        <v>0</v>
      </c>
      <c r="AE866" s="64">
        <f t="shared" si="295"/>
        <v>0.1638544684468396</v>
      </c>
      <c r="AJ866" s="36" t="str">
        <f t="shared" si="296"/>
        <v/>
      </c>
    </row>
    <row r="867" spans="2:36" ht="15.75" thickBot="1" x14ac:dyDescent="0.3">
      <c r="B867" s="15" t="s">
        <v>60</v>
      </c>
      <c r="C867" s="15">
        <v>863</v>
      </c>
      <c r="D867" s="15">
        <v>274</v>
      </c>
      <c r="E867" s="47">
        <v>71.099999999999994</v>
      </c>
      <c r="F867" s="37">
        <f t="shared" si="306"/>
        <v>0.4861111111111111</v>
      </c>
      <c r="G867" s="37">
        <f t="shared" si="307"/>
        <v>1.75</v>
      </c>
      <c r="I867" s="33">
        <f t="shared" si="289"/>
        <v>19.75</v>
      </c>
      <c r="J867" s="34">
        <f t="shared" si="297"/>
        <v>886.66666666666663</v>
      </c>
      <c r="K867" s="34">
        <f t="shared" si="298"/>
        <v>143.15</v>
      </c>
      <c r="L867" s="39">
        <f t="shared" si="299"/>
        <v>388.61926875</v>
      </c>
      <c r="M867" s="40">
        <f t="shared" si="300"/>
        <v>1418.4359354166668</v>
      </c>
      <c r="O867" s="45">
        <f t="shared" si="301"/>
        <v>28014.109724479167</v>
      </c>
      <c r="P867" s="46">
        <f t="shared" si="310"/>
        <v>28.014109724479166</v>
      </c>
      <c r="Q867" s="42">
        <f t="shared" si="302"/>
        <v>28.014109724479162</v>
      </c>
      <c r="R867" s="46">
        <f t="shared" si="308"/>
        <v>1.1509788579152358</v>
      </c>
      <c r="S867" s="42">
        <f t="shared" si="303"/>
        <v>0</v>
      </c>
      <c r="T867" s="43">
        <f t="shared" si="309"/>
        <v>0.1638544684468396</v>
      </c>
      <c r="V867" s="58">
        <f t="shared" si="304"/>
        <v>886.66666666666663</v>
      </c>
      <c r="W867" s="58">
        <f t="shared" si="305"/>
        <v>0</v>
      </c>
      <c r="Y867" s="61">
        <f t="shared" si="290"/>
        <v>355737</v>
      </c>
      <c r="Z867" s="61">
        <f t="shared" si="291"/>
        <v>355.73700000000002</v>
      </c>
      <c r="AA867" s="61">
        <f t="shared" si="292"/>
        <v>0</v>
      </c>
      <c r="AB867" s="63">
        <f t="shared" si="293"/>
        <v>0</v>
      </c>
      <c r="AD867" s="64">
        <f t="shared" si="294"/>
        <v>0</v>
      </c>
      <c r="AE867" s="64">
        <f t="shared" si="295"/>
        <v>0.1638544684468396</v>
      </c>
      <c r="AJ867" s="36" t="str">
        <f t="shared" si="296"/>
        <v/>
      </c>
    </row>
    <row r="868" spans="2:36" ht="15.75" thickBot="1" x14ac:dyDescent="0.3">
      <c r="B868" s="15" t="s">
        <v>60</v>
      </c>
      <c r="C868" s="15">
        <v>864</v>
      </c>
      <c r="D868" s="15">
        <v>275</v>
      </c>
      <c r="E868" s="47">
        <v>72.3</v>
      </c>
      <c r="F868" s="37">
        <f t="shared" si="306"/>
        <v>0.23611111111111149</v>
      </c>
      <c r="G868" s="37">
        <f t="shared" si="307"/>
        <v>0.85000000000000142</v>
      </c>
      <c r="I868" s="33">
        <f t="shared" si="289"/>
        <v>20.083333333333332</v>
      </c>
      <c r="J868" s="34">
        <f t="shared" si="297"/>
        <v>430.66666666666737</v>
      </c>
      <c r="K868" s="34">
        <f t="shared" si="298"/>
        <v>143.15</v>
      </c>
      <c r="L868" s="39">
        <f t="shared" si="299"/>
        <v>401.84791874999991</v>
      </c>
      <c r="M868" s="40">
        <f t="shared" si="300"/>
        <v>975.66458541666725</v>
      </c>
      <c r="O868" s="45">
        <f t="shared" si="301"/>
        <v>19594.5970904514</v>
      </c>
      <c r="P868" s="46">
        <f t="shared" si="310"/>
        <v>19.594597090451401</v>
      </c>
      <c r="Q868" s="42">
        <f t="shared" si="302"/>
        <v>19.594597090451401</v>
      </c>
      <c r="R868" s="46">
        <f t="shared" si="308"/>
        <v>1.1564218015514722</v>
      </c>
      <c r="S868" s="42">
        <f t="shared" si="303"/>
        <v>0</v>
      </c>
      <c r="T868" s="43">
        <f t="shared" si="309"/>
        <v>0.1638544684468396</v>
      </c>
      <c r="V868" s="58">
        <f t="shared" si="304"/>
        <v>430.66666666666737</v>
      </c>
      <c r="W868" s="58">
        <f t="shared" si="305"/>
        <v>0</v>
      </c>
      <c r="Y868" s="61">
        <f t="shared" si="290"/>
        <v>367846.33333333326</v>
      </c>
      <c r="Z868" s="61">
        <f t="shared" si="291"/>
        <v>367.84633333333323</v>
      </c>
      <c r="AA868" s="61">
        <f t="shared" si="292"/>
        <v>0</v>
      </c>
      <c r="AB868" s="63">
        <f t="shared" si="293"/>
        <v>0</v>
      </c>
      <c r="AD868" s="64">
        <f t="shared" si="294"/>
        <v>0</v>
      </c>
      <c r="AE868" s="64">
        <f t="shared" si="295"/>
        <v>0.1638544684468396</v>
      </c>
      <c r="AJ868" s="36" t="str">
        <f t="shared" si="296"/>
        <v/>
      </c>
    </row>
    <row r="869" spans="2:36" ht="15.75" thickBot="1" x14ac:dyDescent="0.3">
      <c r="B869" s="15" t="s">
        <v>60</v>
      </c>
      <c r="C869" s="15">
        <v>865</v>
      </c>
      <c r="D869" s="15">
        <v>276</v>
      </c>
      <c r="E869" s="47">
        <v>72.8</v>
      </c>
      <c r="F869" s="37">
        <f t="shared" si="306"/>
        <v>0.15277777777777896</v>
      </c>
      <c r="G869" s="37">
        <f t="shared" si="307"/>
        <v>0.55000000000000426</v>
      </c>
      <c r="I869" s="33">
        <f t="shared" si="289"/>
        <v>20.222222222222221</v>
      </c>
      <c r="J869" s="34">
        <f t="shared" si="297"/>
        <v>278.66666666666879</v>
      </c>
      <c r="K869" s="34">
        <f t="shared" si="298"/>
        <v>143.15</v>
      </c>
      <c r="L869" s="39">
        <f t="shared" si="299"/>
        <v>407.42519999999996</v>
      </c>
      <c r="M869" s="40">
        <f t="shared" si="300"/>
        <v>829.24186666666878</v>
      </c>
      <c r="O869" s="45">
        <f t="shared" si="301"/>
        <v>16769.113303703747</v>
      </c>
      <c r="P869" s="46">
        <f t="shared" si="310"/>
        <v>16.769113303703747</v>
      </c>
      <c r="Q869" s="42">
        <f t="shared" si="302"/>
        <v>16.769113303703747</v>
      </c>
      <c r="R869" s="46">
        <f t="shared" si="308"/>
        <v>1.1610798885802789</v>
      </c>
      <c r="S869" s="42">
        <f t="shared" si="303"/>
        <v>0</v>
      </c>
      <c r="T869" s="43">
        <f t="shared" si="309"/>
        <v>0.1638544684468396</v>
      </c>
      <c r="V869" s="58">
        <f t="shared" si="304"/>
        <v>278.66666666666879</v>
      </c>
      <c r="W869" s="58">
        <f t="shared" si="305"/>
        <v>0</v>
      </c>
      <c r="Y869" s="61">
        <f t="shared" si="290"/>
        <v>372951.70370370365</v>
      </c>
      <c r="Z869" s="61">
        <f t="shared" si="291"/>
        <v>372.95170370370363</v>
      </c>
      <c r="AA869" s="61">
        <f t="shared" si="292"/>
        <v>0</v>
      </c>
      <c r="AB869" s="63">
        <f t="shared" si="293"/>
        <v>0</v>
      </c>
      <c r="AD869" s="64">
        <f t="shared" si="294"/>
        <v>0</v>
      </c>
      <c r="AE869" s="64">
        <f t="shared" si="295"/>
        <v>0.1638544684468396</v>
      </c>
      <c r="AJ869" s="36" t="str">
        <f t="shared" si="296"/>
        <v/>
      </c>
    </row>
    <row r="870" spans="2:36" ht="15.75" thickBot="1" x14ac:dyDescent="0.3">
      <c r="B870" s="15" t="s">
        <v>60</v>
      </c>
      <c r="C870" s="15">
        <v>866</v>
      </c>
      <c r="D870" s="15">
        <v>277</v>
      </c>
      <c r="E870" s="47">
        <v>73.400000000000006</v>
      </c>
      <c r="F870" s="37">
        <f t="shared" si="306"/>
        <v>0.24999999999999961</v>
      </c>
      <c r="G870" s="37">
        <f t="shared" si="307"/>
        <v>0.89999999999999858</v>
      </c>
      <c r="I870" s="33">
        <f t="shared" si="289"/>
        <v>20.388888888888893</v>
      </c>
      <c r="J870" s="34">
        <f t="shared" si="297"/>
        <v>455.99999999999932</v>
      </c>
      <c r="K870" s="34">
        <f t="shared" si="298"/>
        <v>143.15</v>
      </c>
      <c r="L870" s="39">
        <f t="shared" si="299"/>
        <v>414.16867500000012</v>
      </c>
      <c r="M870" s="40">
        <f t="shared" si="300"/>
        <v>1013.3186749999994</v>
      </c>
      <c r="O870" s="45">
        <f t="shared" si="301"/>
        <v>20660.441873611104</v>
      </c>
      <c r="P870" s="46">
        <f t="shared" si="310"/>
        <v>20.660441873611102</v>
      </c>
      <c r="Q870" s="42">
        <f t="shared" si="302"/>
        <v>20.660441873611102</v>
      </c>
      <c r="R870" s="46">
        <f t="shared" si="308"/>
        <v>1.1668189002118374</v>
      </c>
      <c r="S870" s="42">
        <f t="shared" si="303"/>
        <v>0</v>
      </c>
      <c r="T870" s="43">
        <f t="shared" si="309"/>
        <v>0.1638544684468396</v>
      </c>
      <c r="V870" s="58">
        <f t="shared" si="304"/>
        <v>455.99999999999932</v>
      </c>
      <c r="W870" s="58">
        <f t="shared" si="305"/>
        <v>0</v>
      </c>
      <c r="Y870" s="61">
        <f t="shared" si="290"/>
        <v>379124.5925925927</v>
      </c>
      <c r="Z870" s="61">
        <f t="shared" si="291"/>
        <v>379.12459259259271</v>
      </c>
      <c r="AA870" s="61">
        <f t="shared" si="292"/>
        <v>0</v>
      </c>
      <c r="AB870" s="63">
        <f t="shared" si="293"/>
        <v>0</v>
      </c>
      <c r="AD870" s="64">
        <f t="shared" si="294"/>
        <v>0</v>
      </c>
      <c r="AE870" s="64">
        <f t="shared" si="295"/>
        <v>0.1638544684468396</v>
      </c>
      <c r="AJ870" s="36" t="str">
        <f t="shared" si="296"/>
        <v/>
      </c>
    </row>
    <row r="871" spans="2:36" ht="15.75" thickBot="1" x14ac:dyDescent="0.3">
      <c r="B871" s="15" t="s">
        <v>60</v>
      </c>
      <c r="C871" s="15">
        <v>867</v>
      </c>
      <c r="D871" s="15">
        <v>278</v>
      </c>
      <c r="E871" s="47">
        <v>74.599999999999994</v>
      </c>
      <c r="F871" s="37">
        <f t="shared" si="306"/>
        <v>0.36111111111111033</v>
      </c>
      <c r="G871" s="37">
        <f t="shared" si="307"/>
        <v>1.2999999999999972</v>
      </c>
      <c r="I871" s="33">
        <f t="shared" si="289"/>
        <v>20.722222222222221</v>
      </c>
      <c r="J871" s="34">
        <f t="shared" si="297"/>
        <v>658.66666666666526</v>
      </c>
      <c r="K871" s="34">
        <f t="shared" si="298"/>
        <v>143.15</v>
      </c>
      <c r="L871" s="39">
        <f t="shared" si="299"/>
        <v>427.82167499999991</v>
      </c>
      <c r="M871" s="40">
        <f t="shared" si="300"/>
        <v>1229.6383416666652</v>
      </c>
      <c r="O871" s="45">
        <f t="shared" si="301"/>
        <v>25480.83896898145</v>
      </c>
      <c r="P871" s="46">
        <f t="shared" si="310"/>
        <v>25.480838968981452</v>
      </c>
      <c r="Q871" s="42">
        <f t="shared" si="302"/>
        <v>25.480838968981452</v>
      </c>
      <c r="R871" s="46">
        <f t="shared" si="308"/>
        <v>1.1738969110365545</v>
      </c>
      <c r="S871" s="42">
        <f t="shared" si="303"/>
        <v>0</v>
      </c>
      <c r="T871" s="43">
        <f t="shared" si="309"/>
        <v>0.1638544684468396</v>
      </c>
      <c r="V871" s="58">
        <f t="shared" si="304"/>
        <v>658.66666666666526</v>
      </c>
      <c r="W871" s="58">
        <f t="shared" si="305"/>
        <v>0</v>
      </c>
      <c r="Y871" s="61">
        <f t="shared" si="290"/>
        <v>391622.37037037034</v>
      </c>
      <c r="Z871" s="61">
        <f t="shared" si="291"/>
        <v>391.62237037037033</v>
      </c>
      <c r="AA871" s="61">
        <f t="shared" si="292"/>
        <v>0</v>
      </c>
      <c r="AB871" s="63">
        <f t="shared" si="293"/>
        <v>0</v>
      </c>
      <c r="AD871" s="64">
        <f t="shared" si="294"/>
        <v>0</v>
      </c>
      <c r="AE871" s="64">
        <f t="shared" si="295"/>
        <v>0.16735506192557223</v>
      </c>
      <c r="AJ871" s="36" t="str">
        <f t="shared" si="296"/>
        <v/>
      </c>
    </row>
    <row r="872" spans="2:36" ht="15.75" thickBot="1" x14ac:dyDescent="0.3">
      <c r="B872" s="15" t="s">
        <v>60</v>
      </c>
      <c r="C872" s="15">
        <v>868</v>
      </c>
      <c r="D872" s="15">
        <v>279</v>
      </c>
      <c r="E872" s="47">
        <v>76</v>
      </c>
      <c r="F872" s="37">
        <f t="shared" si="306"/>
        <v>0.27777777777777779</v>
      </c>
      <c r="G872" s="37">
        <f t="shared" si="307"/>
        <v>1</v>
      </c>
      <c r="I872" s="33">
        <f t="shared" si="289"/>
        <v>21.111111111111111</v>
      </c>
      <c r="J872" s="34">
        <f t="shared" si="297"/>
        <v>506.66666666666669</v>
      </c>
      <c r="K872" s="34">
        <f t="shared" si="298"/>
        <v>143.15</v>
      </c>
      <c r="L872" s="39">
        <f t="shared" si="299"/>
        <v>444.03</v>
      </c>
      <c r="M872" s="40">
        <f t="shared" si="300"/>
        <v>1093.8466666666666</v>
      </c>
      <c r="O872" s="45">
        <f t="shared" si="301"/>
        <v>23092.318518518518</v>
      </c>
      <c r="P872" s="46">
        <f t="shared" si="310"/>
        <v>23.092318518518518</v>
      </c>
      <c r="Q872" s="42">
        <f t="shared" si="302"/>
        <v>23.092318518518521</v>
      </c>
      <c r="R872" s="46">
        <f t="shared" si="308"/>
        <v>1.1803114439583651</v>
      </c>
      <c r="S872" s="42">
        <f t="shared" si="303"/>
        <v>0</v>
      </c>
      <c r="T872" s="43">
        <f t="shared" si="309"/>
        <v>0.1638544684468396</v>
      </c>
      <c r="V872" s="58">
        <f t="shared" si="304"/>
        <v>506.66666666666669</v>
      </c>
      <c r="W872" s="58">
        <f t="shared" si="305"/>
        <v>0</v>
      </c>
      <c r="Y872" s="61">
        <f t="shared" si="290"/>
        <v>406459.25925925921</v>
      </c>
      <c r="Z872" s="61">
        <f t="shared" si="291"/>
        <v>406.45925925925923</v>
      </c>
      <c r="AA872" s="61">
        <f t="shared" si="292"/>
        <v>0</v>
      </c>
      <c r="AB872" s="63">
        <f t="shared" si="293"/>
        <v>0</v>
      </c>
      <c r="AD872" s="64">
        <f t="shared" si="294"/>
        <v>0</v>
      </c>
      <c r="AE872" s="64">
        <f t="shared" si="295"/>
        <v>0.17082122162580371</v>
      </c>
      <c r="AJ872" s="36">
        <f t="shared" si="296"/>
        <v>12602.136523437499</v>
      </c>
    </row>
    <row r="873" spans="2:36" ht="15.75" thickBot="1" x14ac:dyDescent="0.3">
      <c r="B873" s="15" t="s">
        <v>60</v>
      </c>
      <c r="C873" s="15">
        <v>869</v>
      </c>
      <c r="D873" s="15">
        <v>280</v>
      </c>
      <c r="E873" s="47">
        <v>76.599999999999994</v>
      </c>
      <c r="F873" s="37">
        <f t="shared" si="306"/>
        <v>6.9444444444444448E-2</v>
      </c>
      <c r="G873" s="37">
        <f t="shared" si="307"/>
        <v>0.25</v>
      </c>
      <c r="I873" s="33">
        <f t="shared" si="289"/>
        <v>21.277777777777779</v>
      </c>
      <c r="J873" s="34">
        <f t="shared" si="297"/>
        <v>126.66666666666667</v>
      </c>
      <c r="K873" s="34">
        <f t="shared" si="298"/>
        <v>143.15</v>
      </c>
      <c r="L873" s="39">
        <f t="shared" si="299"/>
        <v>451.06867500000004</v>
      </c>
      <c r="M873" s="40">
        <f t="shared" si="300"/>
        <v>720.8853416666667</v>
      </c>
      <c r="O873" s="45">
        <f t="shared" si="301"/>
        <v>15338.838103240741</v>
      </c>
      <c r="P873" s="46">
        <f t="shared" si="310"/>
        <v>15.338838103240741</v>
      </c>
      <c r="Q873" s="42">
        <f t="shared" si="302"/>
        <v>15.338838103240741</v>
      </c>
      <c r="R873" s="46">
        <f t="shared" si="308"/>
        <v>1.1845722323203765</v>
      </c>
      <c r="S873" s="42">
        <f t="shared" si="303"/>
        <v>12602.136523437499</v>
      </c>
      <c r="T873" s="43">
        <f t="shared" si="309"/>
        <v>0.16735506192557223</v>
      </c>
      <c r="U873" s="65"/>
      <c r="V873" s="58">
        <f t="shared" si="304"/>
        <v>126.66666666666667</v>
      </c>
      <c r="W873" s="58">
        <f t="shared" si="305"/>
        <v>0</v>
      </c>
      <c r="Y873" s="61">
        <f t="shared" si="290"/>
        <v>412902.37037037039</v>
      </c>
      <c r="Z873" s="61">
        <f t="shared" si="291"/>
        <v>412.90237037037042</v>
      </c>
      <c r="AA873" s="61">
        <f t="shared" si="292"/>
        <v>1077.3703703703941</v>
      </c>
      <c r="AB873" s="63">
        <f t="shared" si="293"/>
        <v>1.0773703703703941</v>
      </c>
      <c r="AD873" s="64">
        <f t="shared" si="294"/>
        <v>-1.0773703703703941</v>
      </c>
      <c r="AE873" s="64">
        <f t="shared" si="295"/>
        <v>0.17424184913236235</v>
      </c>
      <c r="AJ873" s="36">
        <f t="shared" si="296"/>
        <v>12478.174920833335</v>
      </c>
    </row>
    <row r="874" spans="2:36" ht="15.75" thickBot="1" x14ac:dyDescent="0.3">
      <c r="B874" s="15" t="s">
        <v>60</v>
      </c>
      <c r="C874" s="15">
        <v>870</v>
      </c>
      <c r="D874" s="15">
        <v>281</v>
      </c>
      <c r="E874" s="47">
        <v>76.5</v>
      </c>
      <c r="F874" s="37">
        <f t="shared" si="306"/>
        <v>-5.5555555555554373E-2</v>
      </c>
      <c r="G874" s="37">
        <f t="shared" si="307"/>
        <v>-0.19999999999999574</v>
      </c>
      <c r="I874" s="33">
        <f t="shared" si="289"/>
        <v>21.25</v>
      </c>
      <c r="J874" s="34">
        <f t="shared" si="297"/>
        <v>-101.33333333333118</v>
      </c>
      <c r="K874" s="34">
        <f t="shared" si="298"/>
        <v>143.15</v>
      </c>
      <c r="L874" s="39">
        <f t="shared" si="299"/>
        <v>449.89171875</v>
      </c>
      <c r="M874" s="40">
        <f t="shared" si="300"/>
        <v>593.04171874999997</v>
      </c>
      <c r="O874" s="45">
        <f t="shared" si="301"/>
        <v>12602.136523437499</v>
      </c>
      <c r="P874" s="46">
        <f t="shared" si="310"/>
        <v>12.602136523437499</v>
      </c>
      <c r="Q874" s="42">
        <f t="shared" si="302"/>
        <v>10.448803190104213</v>
      </c>
      <c r="R874" s="46">
        <f t="shared" si="308"/>
        <v>1.1880728257991091</v>
      </c>
      <c r="S874" s="42">
        <f t="shared" si="303"/>
        <v>12478.174920833335</v>
      </c>
      <c r="T874" s="43">
        <f t="shared" si="309"/>
        <v>0.17082122162580371</v>
      </c>
      <c r="U874" s="65"/>
      <c r="V874" s="58">
        <f t="shared" si="304"/>
        <v>0</v>
      </c>
      <c r="W874" s="58">
        <f t="shared" si="305"/>
        <v>101.33333333333118</v>
      </c>
      <c r="Y874" s="61">
        <f t="shared" si="290"/>
        <v>411825</v>
      </c>
      <c r="Z874" s="61">
        <f t="shared" si="291"/>
        <v>411.82499999999999</v>
      </c>
      <c r="AA874" s="61">
        <f t="shared" si="292"/>
        <v>3223.6666666666279</v>
      </c>
      <c r="AB874" s="63">
        <f t="shared" si="293"/>
        <v>3.2236666666666278</v>
      </c>
      <c r="AD874" s="64">
        <f t="shared" si="294"/>
        <v>-3.2236666666666278</v>
      </c>
      <c r="AE874" s="64">
        <f t="shared" si="295"/>
        <v>0.17761737608413705</v>
      </c>
      <c r="AJ874" s="36">
        <f t="shared" si="296"/>
        <v>12314.259023611114</v>
      </c>
    </row>
    <row r="875" spans="2:36" ht="15.75" thickBot="1" x14ac:dyDescent="0.3">
      <c r="B875" s="15" t="s">
        <v>60</v>
      </c>
      <c r="C875" s="15">
        <v>871</v>
      </c>
      <c r="D875" s="15">
        <v>282</v>
      </c>
      <c r="E875" s="47">
        <v>76.2</v>
      </c>
      <c r="F875" s="37">
        <f t="shared" si="306"/>
        <v>-9.7222222222222612E-2</v>
      </c>
      <c r="G875" s="37">
        <f t="shared" si="307"/>
        <v>-0.35000000000000142</v>
      </c>
      <c r="I875" s="33">
        <f t="shared" si="289"/>
        <v>21.166666666666668</v>
      </c>
      <c r="J875" s="34">
        <f t="shared" si="297"/>
        <v>-177.33333333333405</v>
      </c>
      <c r="K875" s="34">
        <f t="shared" si="298"/>
        <v>143.15</v>
      </c>
      <c r="L875" s="39">
        <f t="shared" si="299"/>
        <v>446.37007500000004</v>
      </c>
      <c r="M875" s="40">
        <f t="shared" si="300"/>
        <v>589.52007500000002</v>
      </c>
      <c r="O875" s="45">
        <f t="shared" si="301"/>
        <v>12478.174920833335</v>
      </c>
      <c r="P875" s="46">
        <f t="shared" si="310"/>
        <v>12.478174920833334</v>
      </c>
      <c r="Q875" s="42">
        <f t="shared" si="302"/>
        <v>8.7246193652777642</v>
      </c>
      <c r="R875" s="46">
        <f t="shared" si="308"/>
        <v>1.1915389854993406</v>
      </c>
      <c r="S875" s="42">
        <f t="shared" si="303"/>
        <v>12314.259023611114</v>
      </c>
      <c r="T875" s="43">
        <f t="shared" si="309"/>
        <v>0.17424184913236235</v>
      </c>
      <c r="U875" s="65"/>
      <c r="V875" s="58">
        <f t="shared" si="304"/>
        <v>0</v>
      </c>
      <c r="W875" s="58">
        <f t="shared" si="305"/>
        <v>177.33333333333405</v>
      </c>
      <c r="Y875" s="61">
        <f t="shared" si="290"/>
        <v>408601.33333333337</v>
      </c>
      <c r="Z875" s="61">
        <f t="shared" si="291"/>
        <v>408.6013333333334</v>
      </c>
      <c r="AA875" s="61">
        <f t="shared" si="292"/>
        <v>4278.5185185184819</v>
      </c>
      <c r="AB875" s="63">
        <f t="shared" si="293"/>
        <v>4.2785185185184815</v>
      </c>
      <c r="AD875" s="64">
        <f t="shared" si="294"/>
        <v>-4.2785185185184815</v>
      </c>
      <c r="AE875" s="64">
        <f t="shared" si="295"/>
        <v>0.18092605654401359</v>
      </c>
      <c r="AJ875" s="36">
        <f t="shared" si="296"/>
        <v>12151.897026388893</v>
      </c>
    </row>
    <row r="876" spans="2:36" ht="15.75" thickBot="1" x14ac:dyDescent="0.3">
      <c r="B876" s="15" t="s">
        <v>60</v>
      </c>
      <c r="C876" s="15">
        <v>872</v>
      </c>
      <c r="D876" s="15">
        <v>283</v>
      </c>
      <c r="E876" s="47">
        <v>75.8</v>
      </c>
      <c r="F876" s="37">
        <f t="shared" si="306"/>
        <v>-0.11111111111111072</v>
      </c>
      <c r="G876" s="37">
        <f t="shared" si="307"/>
        <v>-0.39999999999999858</v>
      </c>
      <c r="I876" s="33">
        <f t="shared" si="289"/>
        <v>21.055555555555557</v>
      </c>
      <c r="J876" s="34">
        <f t="shared" si="297"/>
        <v>-202.66666666666595</v>
      </c>
      <c r="K876" s="34">
        <f t="shared" si="298"/>
        <v>143.15</v>
      </c>
      <c r="L876" s="39">
        <f t="shared" si="299"/>
        <v>441.69607500000006</v>
      </c>
      <c r="M876" s="40">
        <f t="shared" si="300"/>
        <v>584.84607500000004</v>
      </c>
      <c r="O876" s="45">
        <f t="shared" si="301"/>
        <v>12314.259023611114</v>
      </c>
      <c r="P876" s="46">
        <f t="shared" si="310"/>
        <v>12.314259023611113</v>
      </c>
      <c r="Q876" s="42">
        <f t="shared" si="302"/>
        <v>8.0469997643518685</v>
      </c>
      <c r="R876" s="46">
        <f t="shared" si="308"/>
        <v>1.1949596130058993</v>
      </c>
      <c r="S876" s="42">
        <f t="shared" si="303"/>
        <v>12151.897026388893</v>
      </c>
      <c r="T876" s="43">
        <f t="shared" si="309"/>
        <v>0.17761737608413705</v>
      </c>
      <c r="U876" s="65"/>
      <c r="V876" s="58">
        <f t="shared" si="304"/>
        <v>0</v>
      </c>
      <c r="W876" s="58">
        <f t="shared" si="305"/>
        <v>202.66666666666595</v>
      </c>
      <c r="Y876" s="61">
        <f t="shared" si="290"/>
        <v>404322.81481481489</v>
      </c>
      <c r="Z876" s="61">
        <f t="shared" si="291"/>
        <v>404.32281481481488</v>
      </c>
      <c r="AA876" s="61">
        <f t="shared" si="292"/>
        <v>4256</v>
      </c>
      <c r="AB876" s="63">
        <f t="shared" si="293"/>
        <v>4.2560000000000002</v>
      </c>
      <c r="AD876" s="64">
        <f t="shared" si="294"/>
        <v>-4.2560000000000002</v>
      </c>
      <c r="AE876" s="64">
        <f t="shared" si="295"/>
        <v>0.18413626181682416</v>
      </c>
      <c r="AJ876" s="36">
        <f t="shared" si="296"/>
        <v>11911.249655555557</v>
      </c>
    </row>
    <row r="877" spans="2:36" ht="15.75" thickBot="1" x14ac:dyDescent="0.3">
      <c r="B877" s="15" t="s">
        <v>60</v>
      </c>
      <c r="C877" s="15">
        <v>873</v>
      </c>
      <c r="D877" s="15">
        <v>284</v>
      </c>
      <c r="E877" s="47">
        <v>75.400000000000006</v>
      </c>
      <c r="F877" s="37">
        <f t="shared" si="306"/>
        <v>-0.1388888888888889</v>
      </c>
      <c r="G877" s="37">
        <f t="shared" si="307"/>
        <v>-0.5</v>
      </c>
      <c r="I877" s="33">
        <f t="shared" si="289"/>
        <v>20.944444444444446</v>
      </c>
      <c r="J877" s="34">
        <f t="shared" si="297"/>
        <v>-253.33333333333334</v>
      </c>
      <c r="K877" s="34">
        <f t="shared" si="298"/>
        <v>143.15</v>
      </c>
      <c r="L877" s="39">
        <f t="shared" si="299"/>
        <v>437.04667500000011</v>
      </c>
      <c r="M877" s="40">
        <f t="shared" si="300"/>
        <v>580.19667500000014</v>
      </c>
      <c r="O877" s="45">
        <f t="shared" si="301"/>
        <v>12151.897026388893</v>
      </c>
      <c r="P877" s="46">
        <f t="shared" si="310"/>
        <v>12.151897026388893</v>
      </c>
      <c r="Q877" s="42">
        <f t="shared" si="302"/>
        <v>6.8459711004629664</v>
      </c>
      <c r="R877" s="46">
        <f t="shared" si="308"/>
        <v>1.198335139957674</v>
      </c>
      <c r="S877" s="42">
        <f t="shared" si="303"/>
        <v>11911.249655555557</v>
      </c>
      <c r="T877" s="43">
        <f t="shared" si="309"/>
        <v>0.18092605654401359</v>
      </c>
      <c r="U877" s="65"/>
      <c r="V877" s="58">
        <f t="shared" si="304"/>
        <v>0</v>
      </c>
      <c r="W877" s="58">
        <f t="shared" si="305"/>
        <v>253.33333333333334</v>
      </c>
      <c r="Y877" s="61">
        <f t="shared" si="290"/>
        <v>400066.81481481489</v>
      </c>
      <c r="Z877" s="61">
        <f t="shared" si="291"/>
        <v>400.0668148148149</v>
      </c>
      <c r="AA877" s="61">
        <f t="shared" si="292"/>
        <v>6341.7777777778101</v>
      </c>
      <c r="AB877" s="63">
        <f t="shared" si="293"/>
        <v>6.3417777777778097</v>
      </c>
      <c r="AD877" s="64">
        <f t="shared" si="294"/>
        <v>-6.3417777777778097</v>
      </c>
      <c r="AE877" s="64">
        <f t="shared" si="295"/>
        <v>0.18721847630896343</v>
      </c>
      <c r="AJ877" s="36">
        <f t="shared" si="296"/>
        <v>11556.738982118055</v>
      </c>
    </row>
    <row r="878" spans="2:36" ht="15.75" thickBot="1" x14ac:dyDescent="0.3">
      <c r="B878" s="15" t="s">
        <v>60</v>
      </c>
      <c r="C878" s="15">
        <v>874</v>
      </c>
      <c r="D878" s="15">
        <v>285</v>
      </c>
      <c r="E878" s="47">
        <v>74.8</v>
      </c>
      <c r="F878" s="37">
        <f t="shared" si="306"/>
        <v>-0.20833333333333331</v>
      </c>
      <c r="G878" s="37">
        <f t="shared" si="307"/>
        <v>-0.75</v>
      </c>
      <c r="I878" s="33">
        <f t="shared" si="289"/>
        <v>20.777777777777779</v>
      </c>
      <c r="J878" s="34">
        <f t="shared" si="297"/>
        <v>-379.99999999999994</v>
      </c>
      <c r="K878" s="34">
        <f t="shared" si="298"/>
        <v>143.15</v>
      </c>
      <c r="L878" s="39">
        <f t="shared" si="299"/>
        <v>430.11870000000005</v>
      </c>
      <c r="M878" s="40">
        <f t="shared" si="300"/>
        <v>573.26870000000008</v>
      </c>
      <c r="O878" s="45">
        <f t="shared" si="301"/>
        <v>11911.249655555557</v>
      </c>
      <c r="P878" s="46">
        <f t="shared" si="310"/>
        <v>11.911249655555558</v>
      </c>
      <c r="Q878" s="42">
        <f t="shared" si="302"/>
        <v>4.0156941000000028</v>
      </c>
      <c r="R878" s="46">
        <f t="shared" si="308"/>
        <v>1.2016438204175506</v>
      </c>
      <c r="S878" s="42">
        <f t="shared" si="303"/>
        <v>11556.738982118055</v>
      </c>
      <c r="T878" s="43">
        <f t="shared" si="309"/>
        <v>0.18413626181682416</v>
      </c>
      <c r="U878" s="65">
        <f>SUM(S873:S882)</f>
        <v>115043.86608194445</v>
      </c>
      <c r="V878" s="58">
        <f t="shared" si="304"/>
        <v>0</v>
      </c>
      <c r="W878" s="58">
        <f t="shared" si="305"/>
        <v>379.99999999999994</v>
      </c>
      <c r="Y878" s="61">
        <f t="shared" si="290"/>
        <v>393725.03703703708</v>
      </c>
      <c r="Z878" s="61">
        <f t="shared" si="291"/>
        <v>393.72503703703705</v>
      </c>
      <c r="AA878" s="61">
        <f t="shared" si="292"/>
        <v>9417.6666666666861</v>
      </c>
      <c r="AB878" s="63">
        <f t="shared" si="293"/>
        <v>9.4176666666666868</v>
      </c>
      <c r="AD878" s="64">
        <f t="shared" si="294"/>
        <v>-9.4176666666666868</v>
      </c>
      <c r="AE878" s="64">
        <f t="shared" si="295"/>
        <v>0.19015607299737972</v>
      </c>
      <c r="AJ878" s="36">
        <f t="shared" si="296"/>
        <v>11095.972171701391</v>
      </c>
    </row>
    <row r="879" spans="2:36" ht="15.75" thickBot="1" x14ac:dyDescent="0.3">
      <c r="B879" s="15" t="s">
        <v>60</v>
      </c>
      <c r="C879" s="15">
        <v>875</v>
      </c>
      <c r="D879" s="15">
        <v>286</v>
      </c>
      <c r="E879" s="47">
        <v>73.900000000000006</v>
      </c>
      <c r="F879" s="37">
        <f t="shared" si="306"/>
        <v>-0.29166666666666585</v>
      </c>
      <c r="G879" s="37">
        <f t="shared" si="307"/>
        <v>-1.0499999999999972</v>
      </c>
      <c r="I879" s="33">
        <f t="shared" si="289"/>
        <v>20.527777777777779</v>
      </c>
      <c r="J879" s="34">
        <f t="shared" si="297"/>
        <v>-531.99999999999852</v>
      </c>
      <c r="K879" s="34">
        <f t="shared" si="298"/>
        <v>143.15</v>
      </c>
      <c r="L879" s="39">
        <f t="shared" si="299"/>
        <v>419.83051875000001</v>
      </c>
      <c r="M879" s="40">
        <f t="shared" si="300"/>
        <v>562.98051874999999</v>
      </c>
      <c r="O879" s="45">
        <f t="shared" si="301"/>
        <v>11556.738982118055</v>
      </c>
      <c r="P879" s="46">
        <f t="shared" si="310"/>
        <v>11.556738982118056</v>
      </c>
      <c r="Q879" s="42">
        <f t="shared" si="302"/>
        <v>0.6359612043403079</v>
      </c>
      <c r="R879" s="46">
        <f t="shared" si="308"/>
        <v>1.204854025690361</v>
      </c>
      <c r="S879" s="42">
        <f t="shared" si="303"/>
        <v>11095.972171701391</v>
      </c>
      <c r="T879" s="43">
        <f t="shared" si="309"/>
        <v>0.18721847630896343</v>
      </c>
      <c r="U879" s="65">
        <f>U878/1000</f>
        <v>115.04386608194444</v>
      </c>
      <c r="V879" s="58">
        <f t="shared" si="304"/>
        <v>0</v>
      </c>
      <c r="W879" s="58">
        <f t="shared" si="305"/>
        <v>531.99999999999852</v>
      </c>
      <c r="Y879" s="61">
        <f t="shared" si="290"/>
        <v>384307.37037037039</v>
      </c>
      <c r="Z879" s="61">
        <f t="shared" si="291"/>
        <v>384.30737037037039</v>
      </c>
      <c r="AA879" s="61">
        <f t="shared" si="292"/>
        <v>12379.555555555504</v>
      </c>
      <c r="AB879" s="63">
        <f t="shared" si="293"/>
        <v>12.379555555555504</v>
      </c>
      <c r="AD879" s="64">
        <f t="shared" si="294"/>
        <v>-12.379555555555504</v>
      </c>
      <c r="AE879" s="64">
        <f t="shared" si="295"/>
        <v>0.19300333363935501</v>
      </c>
      <c r="AJ879" s="36">
        <f t="shared" si="296"/>
        <v>10575.348078298612</v>
      </c>
    </row>
    <row r="880" spans="2:36" ht="15.75" thickBot="1" x14ac:dyDescent="0.3">
      <c r="B880" s="15" t="s">
        <v>60</v>
      </c>
      <c r="C880" s="15">
        <v>876</v>
      </c>
      <c r="D880" s="15">
        <v>287</v>
      </c>
      <c r="E880" s="47">
        <v>72.7</v>
      </c>
      <c r="F880" s="37">
        <f t="shared" si="306"/>
        <v>-0.36111111111111227</v>
      </c>
      <c r="G880" s="37">
        <f t="shared" si="307"/>
        <v>-1.3000000000000043</v>
      </c>
      <c r="I880" s="33">
        <f t="shared" si="289"/>
        <v>20.194444444444446</v>
      </c>
      <c r="J880" s="34">
        <f t="shared" si="297"/>
        <v>-658.66666666666879</v>
      </c>
      <c r="K880" s="34">
        <f t="shared" si="298"/>
        <v>143.15</v>
      </c>
      <c r="L880" s="39">
        <f t="shared" si="299"/>
        <v>406.30666875000009</v>
      </c>
      <c r="M880" s="40">
        <f t="shared" si="300"/>
        <v>549.45666875000006</v>
      </c>
      <c r="O880" s="45">
        <f t="shared" si="301"/>
        <v>11095.972171701391</v>
      </c>
      <c r="P880" s="46">
        <f t="shared" si="310"/>
        <v>11.095972171701391</v>
      </c>
      <c r="Q880" s="42">
        <f t="shared" si="302"/>
        <v>-2.20543523570606</v>
      </c>
      <c r="R880" s="46">
        <f t="shared" si="308"/>
        <v>1.2079362401825002</v>
      </c>
      <c r="S880" s="42">
        <f t="shared" si="303"/>
        <v>10575.348078298612</v>
      </c>
      <c r="T880" s="43">
        <f t="shared" si="309"/>
        <v>0.19015607299737972</v>
      </c>
      <c r="U880" s="65"/>
      <c r="V880" s="58">
        <f t="shared" si="304"/>
        <v>0</v>
      </c>
      <c r="W880" s="58">
        <f t="shared" si="305"/>
        <v>658.66666666666879</v>
      </c>
      <c r="Y880" s="61">
        <f t="shared" si="290"/>
        <v>371927.81481481489</v>
      </c>
      <c r="Z880" s="61">
        <f t="shared" si="291"/>
        <v>371.92781481481489</v>
      </c>
      <c r="AA880" s="61">
        <f t="shared" si="292"/>
        <v>14186.666666666686</v>
      </c>
      <c r="AB880" s="63">
        <f t="shared" si="293"/>
        <v>14.186666666666685</v>
      </c>
      <c r="AD880" s="64">
        <f t="shared" si="294"/>
        <v>-14.186666666666685</v>
      </c>
      <c r="AE880" s="64">
        <f t="shared" si="295"/>
        <v>0.19581109791404638</v>
      </c>
      <c r="AJ880" s="36">
        <f t="shared" si="296"/>
        <v>10250.138311111112</v>
      </c>
    </row>
    <row r="881" spans="2:36" ht="15.75" thickBot="1" x14ac:dyDescent="0.3">
      <c r="B881" s="15" t="s">
        <v>60</v>
      </c>
      <c r="C881" s="15">
        <v>877</v>
      </c>
      <c r="D881" s="15">
        <v>288</v>
      </c>
      <c r="E881" s="47">
        <v>71.3</v>
      </c>
      <c r="F881" s="37">
        <f t="shared" si="306"/>
        <v>-0.31944444444444403</v>
      </c>
      <c r="G881" s="37">
        <f t="shared" si="307"/>
        <v>-1.1499999999999986</v>
      </c>
      <c r="I881" s="33">
        <f t="shared" si="289"/>
        <v>19.805555555555557</v>
      </c>
      <c r="J881" s="34">
        <f t="shared" si="297"/>
        <v>-582.66666666666595</v>
      </c>
      <c r="K881" s="34">
        <f t="shared" si="298"/>
        <v>143.15</v>
      </c>
      <c r="L881" s="39">
        <f t="shared" si="299"/>
        <v>390.80866875000004</v>
      </c>
      <c r="M881" s="40">
        <f t="shared" si="300"/>
        <v>533.95866875000002</v>
      </c>
      <c r="O881" s="45">
        <f t="shared" si="301"/>
        <v>10575.348078298612</v>
      </c>
      <c r="P881" s="46">
        <f t="shared" si="310"/>
        <v>10.575348078298612</v>
      </c>
      <c r="Q881" s="42">
        <f t="shared" si="302"/>
        <v>-0.96468895873841143</v>
      </c>
      <c r="R881" s="46">
        <f t="shared" si="308"/>
        <v>1.2108738368709164</v>
      </c>
      <c r="S881" s="42">
        <f t="shared" si="303"/>
        <v>10250.138311111112</v>
      </c>
      <c r="T881" s="43">
        <f t="shared" si="309"/>
        <v>0.19300333363935501</v>
      </c>
      <c r="U881" s="65"/>
      <c r="V881" s="58">
        <f t="shared" si="304"/>
        <v>0</v>
      </c>
      <c r="W881" s="58">
        <f t="shared" si="305"/>
        <v>582.66666666666595</v>
      </c>
      <c r="Y881" s="61">
        <f t="shared" si="290"/>
        <v>357741.1481481482</v>
      </c>
      <c r="Z881" s="61">
        <f t="shared" si="291"/>
        <v>357.74114814814823</v>
      </c>
      <c r="AA881" s="61">
        <f t="shared" si="292"/>
        <v>8974.3333333333721</v>
      </c>
      <c r="AB881" s="63">
        <f t="shared" si="293"/>
        <v>8.974333333333373</v>
      </c>
      <c r="AD881" s="64">
        <f t="shared" si="294"/>
        <v>-8.974333333333373</v>
      </c>
      <c r="AE881" s="64">
        <f t="shared" si="295"/>
        <v>0.19581109791404638</v>
      </c>
      <c r="AJ881" s="36">
        <f t="shared" si="296"/>
        <v>10107.951388888892</v>
      </c>
    </row>
    <row r="882" spans="2:36" ht="15.75" thickBot="1" x14ac:dyDescent="0.3">
      <c r="B882" s="15" t="s">
        <v>60</v>
      </c>
      <c r="C882" s="15">
        <v>878</v>
      </c>
      <c r="D882" s="15">
        <v>289</v>
      </c>
      <c r="E882" s="47">
        <v>70.400000000000006</v>
      </c>
      <c r="F882" s="37">
        <f t="shared" si="306"/>
        <v>-0.18055555555555516</v>
      </c>
      <c r="G882" s="37">
        <f t="shared" si="307"/>
        <v>-0.64999999999999858</v>
      </c>
      <c r="I882" s="33">
        <f t="shared" si="289"/>
        <v>19.555555555555557</v>
      </c>
      <c r="J882" s="34">
        <f t="shared" si="297"/>
        <v>-329.33333333333263</v>
      </c>
      <c r="K882" s="34">
        <f t="shared" si="298"/>
        <v>143.15</v>
      </c>
      <c r="L882" s="39">
        <f t="shared" si="299"/>
        <v>381.00480000000005</v>
      </c>
      <c r="M882" s="40">
        <f t="shared" si="300"/>
        <v>524.15480000000002</v>
      </c>
      <c r="O882" s="45">
        <f t="shared" si="301"/>
        <v>10250.138311111112</v>
      </c>
      <c r="P882" s="46">
        <f t="shared" si="310"/>
        <v>10.250138311111112</v>
      </c>
      <c r="Q882" s="42">
        <f t="shared" si="302"/>
        <v>3.80984201481483</v>
      </c>
      <c r="R882" s="46">
        <f t="shared" si="308"/>
        <v>1.2137210975128918</v>
      </c>
      <c r="S882" s="42">
        <f t="shared" si="303"/>
        <v>10107.951388888892</v>
      </c>
      <c r="T882" s="43">
        <f t="shared" si="309"/>
        <v>0.19581109791404638</v>
      </c>
      <c r="U882" s="65"/>
      <c r="V882" s="58">
        <f t="shared" si="304"/>
        <v>0</v>
      </c>
      <c r="W882" s="58">
        <f t="shared" si="305"/>
        <v>329.33333333333263</v>
      </c>
      <c r="Y882" s="61">
        <f t="shared" si="290"/>
        <v>348766.81481481483</v>
      </c>
      <c r="Z882" s="61">
        <f t="shared" si="291"/>
        <v>348.76681481481484</v>
      </c>
      <c r="AA882" s="61">
        <f t="shared" si="292"/>
        <v>3951.9999999999418</v>
      </c>
      <c r="AB882" s="63">
        <f t="shared" si="293"/>
        <v>3.9519999999999418</v>
      </c>
      <c r="AD882" s="64">
        <f t="shared" si="294"/>
        <v>-3.9519999999999418</v>
      </c>
      <c r="AE882" s="64">
        <f t="shared" si="295"/>
        <v>0.19852186021150009</v>
      </c>
      <c r="AJ882" s="36" t="str">
        <f t="shared" si="296"/>
        <v/>
      </c>
    </row>
    <row r="883" spans="2:36" ht="15.75" thickBot="1" x14ac:dyDescent="0.3">
      <c r="B883" s="15" t="s">
        <v>60</v>
      </c>
      <c r="C883" s="15">
        <v>879</v>
      </c>
      <c r="D883" s="15">
        <v>290</v>
      </c>
      <c r="E883" s="47">
        <v>70</v>
      </c>
      <c r="F883" s="37">
        <f t="shared" si="306"/>
        <v>-5.5555555555556344E-2</v>
      </c>
      <c r="G883" s="37">
        <f t="shared" si="307"/>
        <v>-0.20000000000000284</v>
      </c>
      <c r="I883" s="33">
        <f t="shared" si="289"/>
        <v>19.444444444444446</v>
      </c>
      <c r="J883" s="34">
        <f t="shared" si="297"/>
        <v>-101.33333333333476</v>
      </c>
      <c r="K883" s="34">
        <f t="shared" si="298"/>
        <v>143.15</v>
      </c>
      <c r="L883" s="39">
        <f t="shared" si="299"/>
        <v>376.68750000000006</v>
      </c>
      <c r="M883" s="40">
        <f t="shared" si="300"/>
        <v>519.83750000000009</v>
      </c>
      <c r="O883" s="45">
        <f t="shared" si="301"/>
        <v>10107.951388888892</v>
      </c>
      <c r="P883" s="46">
        <f t="shared" si="310"/>
        <v>10.107951388888893</v>
      </c>
      <c r="Q883" s="42">
        <f t="shared" si="302"/>
        <v>8.1375810185184925</v>
      </c>
      <c r="R883" s="46">
        <f t="shared" si="308"/>
        <v>1.2165288617875831</v>
      </c>
      <c r="S883" s="42">
        <f t="shared" si="303"/>
        <v>0</v>
      </c>
      <c r="T883" s="43">
        <f t="shared" si="309"/>
        <v>0.19581109791404638</v>
      </c>
      <c r="V883" s="58">
        <f t="shared" si="304"/>
        <v>0</v>
      </c>
      <c r="W883" s="58">
        <f t="shared" si="305"/>
        <v>101.33333333333476</v>
      </c>
      <c r="Y883" s="61">
        <f t="shared" si="290"/>
        <v>344814.81481481489</v>
      </c>
      <c r="Z883" s="61">
        <f t="shared" si="291"/>
        <v>344.81481481481489</v>
      </c>
      <c r="AA883" s="61">
        <f t="shared" si="292"/>
        <v>0</v>
      </c>
      <c r="AB883" s="63">
        <f t="shared" si="293"/>
        <v>0</v>
      </c>
      <c r="AD883" s="64">
        <f t="shared" si="294"/>
        <v>0</v>
      </c>
      <c r="AE883" s="64">
        <f t="shared" si="295"/>
        <v>0.20113807626088281</v>
      </c>
      <c r="AJ883" s="36">
        <f t="shared" si="296"/>
        <v>9758.7442708333347</v>
      </c>
    </row>
    <row r="884" spans="2:36" ht="15.75" thickBot="1" x14ac:dyDescent="0.3">
      <c r="B884" s="15" t="s">
        <v>60</v>
      </c>
      <c r="C884" s="15">
        <v>880</v>
      </c>
      <c r="D884" s="15">
        <v>291</v>
      </c>
      <c r="E884" s="47">
        <v>70</v>
      </c>
      <c r="F884" s="37">
        <f t="shared" si="306"/>
        <v>-0.1388888888888889</v>
      </c>
      <c r="G884" s="37">
        <f t="shared" si="307"/>
        <v>-0.5</v>
      </c>
      <c r="I884" s="33">
        <f t="shared" si="289"/>
        <v>19.444444444444446</v>
      </c>
      <c r="J884" s="34">
        <f t="shared" si="297"/>
        <v>-253.33333333333334</v>
      </c>
      <c r="K884" s="34">
        <f t="shared" si="298"/>
        <v>143.15</v>
      </c>
      <c r="L884" s="39">
        <f t="shared" si="299"/>
        <v>376.68750000000006</v>
      </c>
      <c r="M884" s="40">
        <f t="shared" si="300"/>
        <v>519.83750000000009</v>
      </c>
      <c r="O884" s="45">
        <f t="shared" si="301"/>
        <v>10107.951388888892</v>
      </c>
      <c r="P884" s="46">
        <f t="shared" si="310"/>
        <v>10.107951388888893</v>
      </c>
      <c r="Q884" s="42">
        <f t="shared" si="302"/>
        <v>5.1820254629629643</v>
      </c>
      <c r="R884" s="46">
        <f t="shared" si="308"/>
        <v>1.2193366260622744</v>
      </c>
      <c r="S884" s="42">
        <f t="shared" si="303"/>
        <v>9758.7442708333347</v>
      </c>
      <c r="T884" s="43">
        <f t="shared" si="309"/>
        <v>0.19852186021150009</v>
      </c>
      <c r="V884" s="58">
        <f t="shared" si="304"/>
        <v>0</v>
      </c>
      <c r="W884" s="58">
        <f t="shared" si="305"/>
        <v>253.33333333333334</v>
      </c>
      <c r="Y884" s="61">
        <f t="shared" si="290"/>
        <v>344814.81481481489</v>
      </c>
      <c r="Z884" s="61">
        <f t="shared" si="291"/>
        <v>344.81481481481489</v>
      </c>
      <c r="AA884" s="61">
        <f t="shared" si="292"/>
        <v>9781.4814814815181</v>
      </c>
      <c r="AB884" s="63">
        <f t="shared" si="293"/>
        <v>9.781481481481519</v>
      </c>
      <c r="AD884" s="64">
        <f t="shared" si="294"/>
        <v>-9.781481481481519</v>
      </c>
      <c r="AE884" s="64">
        <f t="shared" si="295"/>
        <v>0.20113807626088281</v>
      </c>
      <c r="AJ884" s="36">
        <f t="shared" si="296"/>
        <v>9418.3777777777777</v>
      </c>
    </row>
    <row r="885" spans="2:36" ht="15.75" thickBot="1" x14ac:dyDescent="0.3">
      <c r="B885" s="15" t="s">
        <v>60</v>
      </c>
      <c r="C885" s="15">
        <v>881</v>
      </c>
      <c r="D885" s="15">
        <v>292</v>
      </c>
      <c r="E885" s="47">
        <v>69</v>
      </c>
      <c r="F885" s="37">
        <f t="shared" si="306"/>
        <v>-0.27777777777777779</v>
      </c>
      <c r="G885" s="37">
        <f t="shared" si="307"/>
        <v>-1</v>
      </c>
      <c r="I885" s="33">
        <f t="shared" si="289"/>
        <v>19.166666666666668</v>
      </c>
      <c r="J885" s="34">
        <f t="shared" si="297"/>
        <v>-506.66666666666669</v>
      </c>
      <c r="K885" s="34">
        <f t="shared" si="298"/>
        <v>143.15</v>
      </c>
      <c r="L885" s="39">
        <f t="shared" si="299"/>
        <v>366.00187500000004</v>
      </c>
      <c r="M885" s="40">
        <f t="shared" si="300"/>
        <v>509.15187500000002</v>
      </c>
      <c r="O885" s="45">
        <f t="shared" si="301"/>
        <v>9758.7442708333347</v>
      </c>
      <c r="P885" s="46">
        <f t="shared" si="310"/>
        <v>9.7587442708333345</v>
      </c>
      <c r="Q885" s="42">
        <f t="shared" si="302"/>
        <v>4.7633159722223296E-2</v>
      </c>
      <c r="R885" s="46">
        <f t="shared" si="308"/>
        <v>1.222047388359728</v>
      </c>
      <c r="S885" s="42">
        <f t="shared" si="303"/>
        <v>9418.3777777777777</v>
      </c>
      <c r="T885" s="43">
        <f t="shared" si="309"/>
        <v>0.20113807626088281</v>
      </c>
      <c r="V885" s="58">
        <f t="shared" si="304"/>
        <v>0</v>
      </c>
      <c r="W885" s="58">
        <f t="shared" si="305"/>
        <v>506.66666666666669</v>
      </c>
      <c r="Y885" s="61">
        <f t="shared" si="290"/>
        <v>335033.33333333337</v>
      </c>
      <c r="Z885" s="61">
        <f t="shared" si="291"/>
        <v>335.03333333333336</v>
      </c>
      <c r="AA885" s="61">
        <f t="shared" si="292"/>
        <v>9640.7407407407882</v>
      </c>
      <c r="AB885" s="63">
        <f t="shared" si="293"/>
        <v>9.6407407407407888</v>
      </c>
      <c r="AD885" s="64">
        <f t="shared" si="294"/>
        <v>-9.6407407407407888</v>
      </c>
      <c r="AE885" s="64">
        <f t="shared" si="295"/>
        <v>0.20113807626088281</v>
      </c>
      <c r="AJ885" s="36" t="str">
        <f t="shared" si="296"/>
        <v/>
      </c>
    </row>
    <row r="886" spans="2:36" ht="15.75" thickBot="1" x14ac:dyDescent="0.3">
      <c r="B886" s="15" t="s">
        <v>60</v>
      </c>
      <c r="C886" s="15">
        <v>882</v>
      </c>
      <c r="D886" s="15">
        <v>293</v>
      </c>
      <c r="E886" s="47">
        <v>68</v>
      </c>
      <c r="F886" s="37">
        <f t="shared" si="306"/>
        <v>-0.1388888888888889</v>
      </c>
      <c r="G886" s="37">
        <f t="shared" si="307"/>
        <v>-0.5</v>
      </c>
      <c r="I886" s="33">
        <f t="shared" si="289"/>
        <v>18.888888888888889</v>
      </c>
      <c r="J886" s="34">
        <f t="shared" si="297"/>
        <v>-253.33333333333334</v>
      </c>
      <c r="K886" s="34">
        <f t="shared" si="298"/>
        <v>143.15</v>
      </c>
      <c r="L886" s="39">
        <f t="shared" si="299"/>
        <v>355.46999999999997</v>
      </c>
      <c r="M886" s="40">
        <f t="shared" si="300"/>
        <v>498.62</v>
      </c>
      <c r="O886" s="45">
        <f t="shared" si="301"/>
        <v>9418.3777777777777</v>
      </c>
      <c r="P886" s="46">
        <f t="shared" si="310"/>
        <v>9.4183777777777777</v>
      </c>
      <c r="Q886" s="42">
        <f t="shared" si="302"/>
        <v>4.6331925925925912</v>
      </c>
      <c r="R886" s="46">
        <f t="shared" si="308"/>
        <v>1.2246636044091108</v>
      </c>
      <c r="S886" s="42">
        <f t="shared" si="303"/>
        <v>0</v>
      </c>
      <c r="T886" s="43">
        <f t="shared" si="309"/>
        <v>0.20113807626088281</v>
      </c>
      <c r="V886" s="58">
        <f t="shared" si="304"/>
        <v>0</v>
      </c>
      <c r="W886" s="58">
        <f t="shared" si="305"/>
        <v>253.33333333333334</v>
      </c>
      <c r="Y886" s="61">
        <f t="shared" si="290"/>
        <v>325392.59259259258</v>
      </c>
      <c r="Z886" s="61">
        <f t="shared" si="291"/>
        <v>325.39259259259256</v>
      </c>
      <c r="AA886" s="61">
        <f t="shared" si="292"/>
        <v>0</v>
      </c>
      <c r="AB886" s="63">
        <f t="shared" si="293"/>
        <v>0</v>
      </c>
      <c r="AD886" s="64">
        <f t="shared" si="294"/>
        <v>0</v>
      </c>
      <c r="AE886" s="64">
        <f t="shared" si="295"/>
        <v>0.20113807626088281</v>
      </c>
      <c r="AJ886" s="36" t="str">
        <f t="shared" si="296"/>
        <v/>
      </c>
    </row>
    <row r="887" spans="2:36" ht="15.75" thickBot="1" x14ac:dyDescent="0.3">
      <c r="B887" s="15" t="s">
        <v>60</v>
      </c>
      <c r="C887" s="15">
        <v>883</v>
      </c>
      <c r="D887" s="15">
        <v>294</v>
      </c>
      <c r="E887" s="47">
        <v>68</v>
      </c>
      <c r="F887" s="37">
        <f t="shared" si="306"/>
        <v>0</v>
      </c>
      <c r="G887" s="37">
        <f t="shared" si="307"/>
        <v>0</v>
      </c>
      <c r="I887" s="33">
        <f t="shared" si="289"/>
        <v>18.888888888888889</v>
      </c>
      <c r="J887" s="34">
        <f t="shared" si="297"/>
        <v>0</v>
      </c>
      <c r="K887" s="34">
        <f t="shared" si="298"/>
        <v>143.15</v>
      </c>
      <c r="L887" s="39">
        <f t="shared" si="299"/>
        <v>355.46999999999997</v>
      </c>
      <c r="M887" s="40">
        <f t="shared" si="300"/>
        <v>498.62</v>
      </c>
      <c r="O887" s="45">
        <f t="shared" si="301"/>
        <v>9418.3777777777777</v>
      </c>
      <c r="P887" s="46">
        <f t="shared" si="310"/>
        <v>9.4183777777777777</v>
      </c>
      <c r="Q887" s="42">
        <f t="shared" si="302"/>
        <v>9.4183777777777777</v>
      </c>
      <c r="R887" s="46">
        <f t="shared" si="308"/>
        <v>1.2272798204584936</v>
      </c>
      <c r="S887" s="42">
        <f t="shared" si="303"/>
        <v>0</v>
      </c>
      <c r="T887" s="43">
        <f t="shared" si="309"/>
        <v>0.20113807626088281</v>
      </c>
      <c r="V887" s="58">
        <f t="shared" si="304"/>
        <v>0</v>
      </c>
      <c r="W887" s="58">
        <f t="shared" si="305"/>
        <v>0</v>
      </c>
      <c r="Y887" s="61">
        <f t="shared" si="290"/>
        <v>325392.59259259258</v>
      </c>
      <c r="Z887" s="61">
        <f t="shared" si="291"/>
        <v>325.39259259259256</v>
      </c>
      <c r="AA887" s="61">
        <f t="shared" si="292"/>
        <v>0</v>
      </c>
      <c r="AB887" s="63">
        <f t="shared" si="293"/>
        <v>0</v>
      </c>
      <c r="AD887" s="64">
        <f t="shared" si="294"/>
        <v>0</v>
      </c>
      <c r="AE887" s="64">
        <f t="shared" si="295"/>
        <v>0.20113807626088281</v>
      </c>
      <c r="AJ887" s="36" t="str">
        <f t="shared" si="296"/>
        <v/>
      </c>
    </row>
    <row r="888" spans="2:36" ht="15.75" thickBot="1" x14ac:dyDescent="0.3">
      <c r="B888" s="15" t="s">
        <v>60</v>
      </c>
      <c r="C888" s="15">
        <v>884</v>
      </c>
      <c r="D888" s="15">
        <v>295</v>
      </c>
      <c r="E888" s="47">
        <v>68</v>
      </c>
      <c r="F888" s="37">
        <f t="shared" si="306"/>
        <v>1.3888888888888099E-2</v>
      </c>
      <c r="G888" s="37">
        <f t="shared" si="307"/>
        <v>4.9999999999997158E-2</v>
      </c>
      <c r="I888" s="33">
        <f t="shared" si="289"/>
        <v>18.888888888888889</v>
      </c>
      <c r="J888" s="34">
        <f t="shared" si="297"/>
        <v>25.333333333331893</v>
      </c>
      <c r="K888" s="34">
        <f t="shared" si="298"/>
        <v>143.15</v>
      </c>
      <c r="L888" s="39">
        <f t="shared" si="299"/>
        <v>355.46999999999997</v>
      </c>
      <c r="M888" s="40">
        <f t="shared" si="300"/>
        <v>523.9533333333319</v>
      </c>
      <c r="O888" s="45">
        <f t="shared" si="301"/>
        <v>9896.8962962962687</v>
      </c>
      <c r="P888" s="46">
        <f t="shared" si="310"/>
        <v>9.8968962962962692</v>
      </c>
      <c r="Q888" s="42">
        <f t="shared" si="302"/>
        <v>9.8968962962962692</v>
      </c>
      <c r="R888" s="46">
        <f t="shared" si="308"/>
        <v>1.2300289583185759</v>
      </c>
      <c r="S888" s="42">
        <f t="shared" si="303"/>
        <v>0</v>
      </c>
      <c r="T888" s="43">
        <f t="shared" si="309"/>
        <v>0.20113807626088281</v>
      </c>
      <c r="V888" s="58">
        <f t="shared" si="304"/>
        <v>25.333333333331893</v>
      </c>
      <c r="W888" s="58">
        <f t="shared" si="305"/>
        <v>0</v>
      </c>
      <c r="Y888" s="61">
        <f t="shared" si="290"/>
        <v>325392.59259259258</v>
      </c>
      <c r="Z888" s="61">
        <f t="shared" si="291"/>
        <v>325.39259259259256</v>
      </c>
      <c r="AA888" s="61">
        <f t="shared" si="292"/>
        <v>0</v>
      </c>
      <c r="AB888" s="63">
        <f t="shared" si="293"/>
        <v>0</v>
      </c>
      <c r="AD888" s="64">
        <f t="shared" si="294"/>
        <v>0</v>
      </c>
      <c r="AE888" s="64">
        <f t="shared" si="295"/>
        <v>0.20113807626088281</v>
      </c>
      <c r="AJ888" s="36" t="str">
        <f t="shared" si="296"/>
        <v/>
      </c>
    </row>
    <row r="889" spans="2:36" ht="15.75" thickBot="1" x14ac:dyDescent="0.3">
      <c r="B889" s="15" t="s">
        <v>60</v>
      </c>
      <c r="C889" s="15">
        <v>885</v>
      </c>
      <c r="D889" s="15">
        <v>296</v>
      </c>
      <c r="E889" s="47">
        <v>68.099999999999994</v>
      </c>
      <c r="F889" s="37">
        <f t="shared" si="306"/>
        <v>5.5555555555556344E-2</v>
      </c>
      <c r="G889" s="37">
        <f t="shared" si="307"/>
        <v>0.20000000000000284</v>
      </c>
      <c r="I889" s="33">
        <f t="shared" si="289"/>
        <v>18.916666666666664</v>
      </c>
      <c r="J889" s="34">
        <f t="shared" si="297"/>
        <v>101.33333333333476</v>
      </c>
      <c r="K889" s="34">
        <f t="shared" si="298"/>
        <v>143.15</v>
      </c>
      <c r="L889" s="39">
        <f t="shared" si="299"/>
        <v>356.51626874999994</v>
      </c>
      <c r="M889" s="40">
        <f t="shared" si="300"/>
        <v>600.99960208333471</v>
      </c>
      <c r="O889" s="45">
        <f t="shared" si="301"/>
        <v>11368.909139409747</v>
      </c>
      <c r="P889" s="46">
        <f t="shared" si="310"/>
        <v>11.368909139409746</v>
      </c>
      <c r="Q889" s="42">
        <f t="shared" si="302"/>
        <v>11.368909139409746</v>
      </c>
      <c r="R889" s="46">
        <f t="shared" si="308"/>
        <v>1.2331869886350786</v>
      </c>
      <c r="S889" s="42">
        <f t="shared" si="303"/>
        <v>0</v>
      </c>
      <c r="T889" s="43">
        <f t="shared" si="309"/>
        <v>0.20113807626088281</v>
      </c>
      <c r="V889" s="58">
        <f t="shared" si="304"/>
        <v>101.33333333333476</v>
      </c>
      <c r="W889" s="58">
        <f t="shared" si="305"/>
        <v>0</v>
      </c>
      <c r="Y889" s="61">
        <f t="shared" si="290"/>
        <v>326350.33333333326</v>
      </c>
      <c r="Z889" s="61">
        <f t="shared" si="291"/>
        <v>326.35033333333325</v>
      </c>
      <c r="AA889" s="61">
        <f t="shared" si="292"/>
        <v>0</v>
      </c>
      <c r="AB889" s="63">
        <f t="shared" si="293"/>
        <v>0</v>
      </c>
      <c r="AD889" s="64">
        <f t="shared" si="294"/>
        <v>0</v>
      </c>
      <c r="AE889" s="64">
        <f t="shared" si="295"/>
        <v>0.20113807626088281</v>
      </c>
      <c r="AJ889" s="36" t="str">
        <f t="shared" si="296"/>
        <v/>
      </c>
    </row>
    <row r="890" spans="2:36" ht="15.75" thickBot="1" x14ac:dyDescent="0.3">
      <c r="B890" s="15" t="s">
        <v>60</v>
      </c>
      <c r="C890" s="15">
        <v>886</v>
      </c>
      <c r="D890" s="15">
        <v>297</v>
      </c>
      <c r="E890" s="47">
        <v>68.400000000000006</v>
      </c>
      <c r="F890" s="37">
        <f t="shared" si="306"/>
        <v>6.9444444444444448E-2</v>
      </c>
      <c r="G890" s="37">
        <f t="shared" si="307"/>
        <v>0.25</v>
      </c>
      <c r="I890" s="33">
        <f t="shared" si="289"/>
        <v>19.000000000000004</v>
      </c>
      <c r="J890" s="34">
        <f t="shared" si="297"/>
        <v>126.66666666666667</v>
      </c>
      <c r="K890" s="34">
        <f t="shared" si="298"/>
        <v>143.15</v>
      </c>
      <c r="L890" s="39">
        <f t="shared" si="299"/>
        <v>359.66430000000008</v>
      </c>
      <c r="M890" s="40">
        <f t="shared" si="300"/>
        <v>629.48096666666675</v>
      </c>
      <c r="O890" s="45">
        <f t="shared" si="301"/>
        <v>11960.13836666667</v>
      </c>
      <c r="P890" s="46">
        <f t="shared" si="310"/>
        <v>11.960138366666669</v>
      </c>
      <c r="Q890" s="42">
        <f t="shared" si="302"/>
        <v>11.960138366666669</v>
      </c>
      <c r="R890" s="46">
        <f t="shared" si="308"/>
        <v>1.2365092492924861</v>
      </c>
      <c r="S890" s="42">
        <f t="shared" si="303"/>
        <v>0</v>
      </c>
      <c r="T890" s="43">
        <f t="shared" si="309"/>
        <v>0.20113807626088281</v>
      </c>
      <c r="V890" s="58">
        <f t="shared" si="304"/>
        <v>126.66666666666667</v>
      </c>
      <c r="W890" s="58">
        <f t="shared" si="305"/>
        <v>0</v>
      </c>
      <c r="Y890" s="61">
        <f t="shared" si="290"/>
        <v>329232.00000000012</v>
      </c>
      <c r="Z890" s="61">
        <f t="shared" si="291"/>
        <v>329.23200000000014</v>
      </c>
      <c r="AA890" s="61">
        <f t="shared" si="292"/>
        <v>0</v>
      </c>
      <c r="AB890" s="63">
        <f t="shared" si="293"/>
        <v>0</v>
      </c>
      <c r="AD890" s="64">
        <f t="shared" si="294"/>
        <v>0</v>
      </c>
      <c r="AE890" s="64">
        <f t="shared" si="295"/>
        <v>0.20380126069254756</v>
      </c>
      <c r="AJ890" s="36" t="str">
        <f t="shared" si="296"/>
        <v/>
      </c>
    </row>
    <row r="891" spans="2:36" ht="15.75" thickBot="1" x14ac:dyDescent="0.3">
      <c r="B891" s="15" t="s">
        <v>60</v>
      </c>
      <c r="C891" s="15">
        <v>887</v>
      </c>
      <c r="D891" s="15">
        <v>298</v>
      </c>
      <c r="E891" s="47">
        <v>68.599999999999994</v>
      </c>
      <c r="F891" s="37">
        <f t="shared" si="306"/>
        <v>4.1666666666666269E-2</v>
      </c>
      <c r="G891" s="37">
        <f t="shared" si="307"/>
        <v>0.14999999999999858</v>
      </c>
      <c r="I891" s="33">
        <f t="shared" si="289"/>
        <v>19.055555555555554</v>
      </c>
      <c r="J891" s="34">
        <f t="shared" si="297"/>
        <v>75.999999999999275</v>
      </c>
      <c r="K891" s="34">
        <f t="shared" si="298"/>
        <v>143.15</v>
      </c>
      <c r="L891" s="39">
        <f t="shared" si="299"/>
        <v>361.77067499999993</v>
      </c>
      <c r="M891" s="40">
        <f t="shared" si="300"/>
        <v>580.92067499999928</v>
      </c>
      <c r="O891" s="45">
        <f t="shared" si="301"/>
        <v>11069.766195833319</v>
      </c>
      <c r="P891" s="46">
        <f t="shared" si="310"/>
        <v>11.069766195833319</v>
      </c>
      <c r="Q891" s="42">
        <f t="shared" si="302"/>
        <v>11.069766195833315</v>
      </c>
      <c r="R891" s="46">
        <f t="shared" si="308"/>
        <v>1.2395841843468842</v>
      </c>
      <c r="S891" s="42">
        <f t="shared" si="303"/>
        <v>0</v>
      </c>
      <c r="T891" s="43">
        <f t="shared" si="309"/>
        <v>0.20113807626088281</v>
      </c>
      <c r="V891" s="58">
        <f t="shared" si="304"/>
        <v>75.999999999999275</v>
      </c>
      <c r="W891" s="58">
        <f t="shared" si="305"/>
        <v>0</v>
      </c>
      <c r="Y891" s="61">
        <f t="shared" si="290"/>
        <v>331160.14814814809</v>
      </c>
      <c r="Z891" s="61">
        <f t="shared" si="291"/>
        <v>331.1601481481481</v>
      </c>
      <c r="AA891" s="61">
        <f t="shared" si="292"/>
        <v>0</v>
      </c>
      <c r="AB891" s="63">
        <f t="shared" si="293"/>
        <v>0</v>
      </c>
      <c r="AD891" s="64">
        <f t="shared" si="294"/>
        <v>0</v>
      </c>
      <c r="AE891" s="64">
        <f t="shared" si="295"/>
        <v>0.20642682187324779</v>
      </c>
      <c r="AJ891" s="36">
        <f t="shared" si="296"/>
        <v>9587.4639539930558</v>
      </c>
    </row>
    <row r="892" spans="2:36" ht="15.75" thickBot="1" x14ac:dyDescent="0.3">
      <c r="B892" s="15" t="s">
        <v>60</v>
      </c>
      <c r="C892" s="15">
        <v>888</v>
      </c>
      <c r="D892" s="15">
        <v>299</v>
      </c>
      <c r="E892" s="47">
        <v>68.7</v>
      </c>
      <c r="F892" s="37">
        <f t="shared" si="306"/>
        <v>-1.3888888888888099E-2</v>
      </c>
      <c r="G892" s="37">
        <f t="shared" si="307"/>
        <v>-4.9999999999997158E-2</v>
      </c>
      <c r="I892" s="33">
        <f t="shared" si="289"/>
        <v>19.083333333333336</v>
      </c>
      <c r="J892" s="34">
        <f t="shared" si="297"/>
        <v>-25.333333333331893</v>
      </c>
      <c r="K892" s="34">
        <f t="shared" si="298"/>
        <v>143.15</v>
      </c>
      <c r="L892" s="39">
        <f t="shared" si="299"/>
        <v>362.82616875000008</v>
      </c>
      <c r="M892" s="40">
        <f t="shared" si="300"/>
        <v>505.97616875000006</v>
      </c>
      <c r="O892" s="45">
        <f t="shared" si="301"/>
        <v>9655.7118869791684</v>
      </c>
      <c r="P892" s="46">
        <f t="shared" si="310"/>
        <v>9.6557118869791676</v>
      </c>
      <c r="Q892" s="42">
        <f t="shared" si="302"/>
        <v>9.1722674425347517</v>
      </c>
      <c r="R892" s="46">
        <f t="shared" si="308"/>
        <v>1.2422663265377119</v>
      </c>
      <c r="S892" s="42">
        <f t="shared" si="303"/>
        <v>9587.4639539930558</v>
      </c>
      <c r="T892" s="43">
        <f t="shared" si="309"/>
        <v>0.20380126069254756</v>
      </c>
      <c r="U892" s="65"/>
      <c r="V892" s="58">
        <f t="shared" si="304"/>
        <v>0</v>
      </c>
      <c r="W892" s="58">
        <f t="shared" si="305"/>
        <v>25.333333333331893</v>
      </c>
      <c r="Y892" s="61">
        <f t="shared" si="290"/>
        <v>332126.33333333343</v>
      </c>
      <c r="Z892" s="61">
        <f t="shared" si="291"/>
        <v>332.12633333333343</v>
      </c>
      <c r="AA892" s="61">
        <f t="shared" si="292"/>
        <v>1930.9629629630363</v>
      </c>
      <c r="AB892" s="63">
        <f t="shared" si="293"/>
        <v>1.9309629629630363</v>
      </c>
      <c r="AD892" s="64">
        <f t="shared" si="294"/>
        <v>-1.9309629629630363</v>
      </c>
      <c r="AE892" s="64">
        <f t="shared" si="295"/>
        <v>0.20897829764924122</v>
      </c>
      <c r="AJ892" s="36">
        <f t="shared" si="296"/>
        <v>9452.0202505208308</v>
      </c>
    </row>
    <row r="893" spans="2:36" ht="15.75" thickBot="1" x14ac:dyDescent="0.3">
      <c r="B893" s="15" t="s">
        <v>60</v>
      </c>
      <c r="C893" s="15">
        <v>889</v>
      </c>
      <c r="D893" s="15">
        <v>300</v>
      </c>
      <c r="E893" s="47">
        <v>68.5</v>
      </c>
      <c r="F893" s="37">
        <f t="shared" si="306"/>
        <v>-8.3333333333334522E-2</v>
      </c>
      <c r="G893" s="37">
        <f t="shared" si="307"/>
        <v>-0.30000000000000426</v>
      </c>
      <c r="I893" s="33">
        <f t="shared" si="289"/>
        <v>19.027777777777779</v>
      </c>
      <c r="J893" s="34">
        <f t="shared" si="297"/>
        <v>-152.00000000000216</v>
      </c>
      <c r="K893" s="34">
        <f t="shared" si="298"/>
        <v>143.15</v>
      </c>
      <c r="L893" s="39">
        <f t="shared" si="299"/>
        <v>360.71671875000004</v>
      </c>
      <c r="M893" s="40">
        <f t="shared" si="300"/>
        <v>503.86671875000002</v>
      </c>
      <c r="O893" s="45">
        <f t="shared" si="301"/>
        <v>9587.4639539930558</v>
      </c>
      <c r="P893" s="46">
        <f t="shared" si="310"/>
        <v>9.5874639539930566</v>
      </c>
      <c r="Q893" s="42">
        <f t="shared" si="302"/>
        <v>6.6952417317707935</v>
      </c>
      <c r="R893" s="46">
        <f t="shared" si="308"/>
        <v>1.2449295109693765</v>
      </c>
      <c r="S893" s="42">
        <f t="shared" si="303"/>
        <v>9452.0202505208308</v>
      </c>
      <c r="T893" s="43">
        <f t="shared" si="309"/>
        <v>0.20642682187324779</v>
      </c>
      <c r="U893" s="65"/>
      <c r="V893" s="58">
        <f t="shared" si="304"/>
        <v>0</v>
      </c>
      <c r="W893" s="58">
        <f t="shared" si="305"/>
        <v>152.00000000000216</v>
      </c>
      <c r="Y893" s="61">
        <f t="shared" si="290"/>
        <v>330195.37037037039</v>
      </c>
      <c r="Z893" s="61">
        <f t="shared" si="291"/>
        <v>330.19537037037037</v>
      </c>
      <c r="AA893" s="61">
        <f t="shared" si="292"/>
        <v>3845.0370370371384</v>
      </c>
      <c r="AB893" s="63">
        <f t="shared" si="293"/>
        <v>3.8450370370371383</v>
      </c>
      <c r="AD893" s="64">
        <f t="shared" si="294"/>
        <v>-3.8450370370371383</v>
      </c>
      <c r="AE893" s="64">
        <f t="shared" si="295"/>
        <v>0.2114304052854295</v>
      </c>
      <c r="AJ893" s="36">
        <f t="shared" si="296"/>
        <v>9185.312793576386</v>
      </c>
    </row>
    <row r="894" spans="2:36" ht="15.75" thickBot="1" x14ac:dyDescent="0.3">
      <c r="B894" s="15" t="s">
        <v>60</v>
      </c>
      <c r="C894" s="15">
        <v>890</v>
      </c>
      <c r="D894" s="15">
        <v>301</v>
      </c>
      <c r="E894" s="47">
        <v>68.099999999999994</v>
      </c>
      <c r="F894" s="37">
        <f t="shared" si="306"/>
        <v>-0.16666666666666705</v>
      </c>
      <c r="G894" s="37">
        <f t="shared" si="307"/>
        <v>-0.60000000000000142</v>
      </c>
      <c r="I894" s="33">
        <f t="shared" si="289"/>
        <v>18.916666666666664</v>
      </c>
      <c r="J894" s="34">
        <f t="shared" si="297"/>
        <v>-304.00000000000068</v>
      </c>
      <c r="K894" s="34">
        <f t="shared" si="298"/>
        <v>143.15</v>
      </c>
      <c r="L894" s="39">
        <f t="shared" si="299"/>
        <v>356.51626874999994</v>
      </c>
      <c r="M894" s="40">
        <f t="shared" si="300"/>
        <v>499.66626874999997</v>
      </c>
      <c r="O894" s="45">
        <f t="shared" si="301"/>
        <v>9452.0202505208308</v>
      </c>
      <c r="P894" s="46">
        <f t="shared" si="310"/>
        <v>9.4520202505208299</v>
      </c>
      <c r="Q894" s="42">
        <f t="shared" si="302"/>
        <v>3.7013535838541518</v>
      </c>
      <c r="R894" s="46">
        <f t="shared" si="308"/>
        <v>1.2475550721500768</v>
      </c>
      <c r="S894" s="42">
        <f t="shared" si="303"/>
        <v>9185.312793576386</v>
      </c>
      <c r="T894" s="43">
        <f t="shared" si="309"/>
        <v>0.20897829764924122</v>
      </c>
      <c r="U894" s="65"/>
      <c r="V894" s="58">
        <f t="shared" si="304"/>
        <v>0</v>
      </c>
      <c r="W894" s="58">
        <f t="shared" si="305"/>
        <v>304.00000000000068</v>
      </c>
      <c r="Y894" s="61">
        <f t="shared" si="290"/>
        <v>326350.33333333326</v>
      </c>
      <c r="Z894" s="61">
        <f t="shared" si="291"/>
        <v>326.35033333333325</v>
      </c>
      <c r="AA894" s="61">
        <f t="shared" si="292"/>
        <v>7622.5185185184819</v>
      </c>
      <c r="AB894" s="63">
        <f t="shared" si="293"/>
        <v>7.6225185185184818</v>
      </c>
      <c r="AD894" s="64">
        <f t="shared" si="294"/>
        <v>-7.6225185185184818</v>
      </c>
      <c r="AE894" s="64">
        <f t="shared" si="295"/>
        <v>0.21376016128542949</v>
      </c>
      <c r="AJ894" s="36">
        <f t="shared" si="296"/>
        <v>8827.5874902777778</v>
      </c>
    </row>
    <row r="895" spans="2:36" ht="15.75" thickBot="1" x14ac:dyDescent="0.3">
      <c r="B895" s="15" t="s">
        <v>60</v>
      </c>
      <c r="C895" s="15">
        <v>891</v>
      </c>
      <c r="D895" s="15">
        <v>302</v>
      </c>
      <c r="E895" s="47">
        <v>67.3</v>
      </c>
      <c r="F895" s="37">
        <f t="shared" si="306"/>
        <v>-0.26388888888888767</v>
      </c>
      <c r="G895" s="37">
        <f t="shared" si="307"/>
        <v>-0.94999999999999574</v>
      </c>
      <c r="I895" s="33">
        <f t="shared" si="289"/>
        <v>18.694444444444443</v>
      </c>
      <c r="J895" s="34">
        <f t="shared" si="297"/>
        <v>-481.3333333333311</v>
      </c>
      <c r="K895" s="34">
        <f t="shared" si="298"/>
        <v>143.15</v>
      </c>
      <c r="L895" s="39">
        <f t="shared" si="299"/>
        <v>348.18916874999991</v>
      </c>
      <c r="M895" s="40">
        <f t="shared" si="300"/>
        <v>491.33916874999989</v>
      </c>
      <c r="O895" s="45">
        <f t="shared" si="301"/>
        <v>9185.312793576386</v>
      </c>
      <c r="P895" s="46">
        <f t="shared" si="310"/>
        <v>9.1853127935763865</v>
      </c>
      <c r="Q895" s="42">
        <f t="shared" si="302"/>
        <v>0.18705353431716926</v>
      </c>
      <c r="R895" s="46">
        <f t="shared" si="308"/>
        <v>1.2501065479260702</v>
      </c>
      <c r="S895" s="42">
        <f t="shared" si="303"/>
        <v>8827.5874902777778</v>
      </c>
      <c r="T895" s="43">
        <f t="shared" si="309"/>
        <v>0.2114304052854295</v>
      </c>
      <c r="U895" s="65"/>
      <c r="V895" s="58">
        <f t="shared" si="304"/>
        <v>0</v>
      </c>
      <c r="W895" s="58">
        <f t="shared" si="305"/>
        <v>481.3333333333311</v>
      </c>
      <c r="Y895" s="61">
        <f t="shared" si="290"/>
        <v>318727.81481481477</v>
      </c>
      <c r="Z895" s="61">
        <f t="shared" si="291"/>
        <v>318.72781481481479</v>
      </c>
      <c r="AA895" s="61">
        <f t="shared" si="292"/>
        <v>10333.888888888818</v>
      </c>
      <c r="AB895" s="63">
        <f t="shared" si="293"/>
        <v>10.333888888888819</v>
      </c>
      <c r="AD895" s="64">
        <f t="shared" si="294"/>
        <v>-10.333888888888819</v>
      </c>
      <c r="AE895" s="64">
        <f t="shared" si="295"/>
        <v>0.21598864590579986</v>
      </c>
      <c r="AJ895" s="36">
        <f t="shared" si="296"/>
        <v>8387.1215999999986</v>
      </c>
    </row>
    <row r="896" spans="2:36" ht="15.75" thickBot="1" x14ac:dyDescent="0.3">
      <c r="B896" s="15" t="s">
        <v>60</v>
      </c>
      <c r="C896" s="15">
        <v>892</v>
      </c>
      <c r="D896" s="15">
        <v>303</v>
      </c>
      <c r="E896" s="47">
        <v>66.2</v>
      </c>
      <c r="F896" s="37">
        <f t="shared" si="306"/>
        <v>-0.34722222222222221</v>
      </c>
      <c r="G896" s="37">
        <f t="shared" si="307"/>
        <v>-1.25</v>
      </c>
      <c r="I896" s="33">
        <f t="shared" si="289"/>
        <v>18.388888888888889</v>
      </c>
      <c r="J896" s="34">
        <f t="shared" si="297"/>
        <v>-633.33333333333326</v>
      </c>
      <c r="K896" s="34">
        <f t="shared" si="298"/>
        <v>143.15</v>
      </c>
      <c r="L896" s="39">
        <f t="shared" si="299"/>
        <v>336.90007500000002</v>
      </c>
      <c r="M896" s="40">
        <f t="shared" si="300"/>
        <v>480.05007499999999</v>
      </c>
      <c r="O896" s="45">
        <f t="shared" si="301"/>
        <v>8827.5874902777778</v>
      </c>
      <c r="P896" s="46">
        <f t="shared" si="310"/>
        <v>8.8275874902777769</v>
      </c>
      <c r="Q896" s="42">
        <f t="shared" si="302"/>
        <v>-2.8187088060185173</v>
      </c>
      <c r="R896" s="46">
        <f t="shared" si="308"/>
        <v>1.2525586555622585</v>
      </c>
      <c r="S896" s="42">
        <f t="shared" si="303"/>
        <v>8387.1215999999986</v>
      </c>
      <c r="T896" s="43">
        <f t="shared" si="309"/>
        <v>0.21376016128542949</v>
      </c>
      <c r="U896" s="65"/>
      <c r="V896" s="58">
        <f t="shared" si="304"/>
        <v>0</v>
      </c>
      <c r="W896" s="58">
        <f t="shared" si="305"/>
        <v>633.33333333333326</v>
      </c>
      <c r="Y896" s="61">
        <f t="shared" si="290"/>
        <v>308393.92592592596</v>
      </c>
      <c r="Z896" s="61">
        <f t="shared" si="291"/>
        <v>308.39392592592594</v>
      </c>
      <c r="AA896" s="61">
        <f t="shared" si="292"/>
        <v>12905.925925925956</v>
      </c>
      <c r="AB896" s="63">
        <f t="shared" si="293"/>
        <v>12.905925925925956</v>
      </c>
      <c r="AD896" s="64">
        <f t="shared" si="294"/>
        <v>-12.905925925925956</v>
      </c>
      <c r="AE896" s="64">
        <f t="shared" si="295"/>
        <v>0.21813523021559925</v>
      </c>
      <c r="AJ896" s="36">
        <f t="shared" si="296"/>
        <v>8022.5446333333348</v>
      </c>
    </row>
    <row r="897" spans="2:36" ht="15.75" thickBot="1" x14ac:dyDescent="0.3">
      <c r="B897" s="15" t="s">
        <v>60</v>
      </c>
      <c r="C897" s="15">
        <v>893</v>
      </c>
      <c r="D897" s="15">
        <v>304</v>
      </c>
      <c r="E897" s="47">
        <v>64.8</v>
      </c>
      <c r="F897" s="37">
        <f t="shared" si="306"/>
        <v>-0.36111111111111133</v>
      </c>
      <c r="G897" s="37">
        <f t="shared" si="307"/>
        <v>-1.3000000000000007</v>
      </c>
      <c r="I897" s="33">
        <f t="shared" si="289"/>
        <v>18</v>
      </c>
      <c r="J897" s="34">
        <f t="shared" si="297"/>
        <v>-658.66666666666708</v>
      </c>
      <c r="K897" s="34">
        <f t="shared" si="298"/>
        <v>143.15</v>
      </c>
      <c r="L897" s="39">
        <f t="shared" si="299"/>
        <v>322.80119999999999</v>
      </c>
      <c r="M897" s="40">
        <f t="shared" si="300"/>
        <v>465.95119999999997</v>
      </c>
      <c r="O897" s="45">
        <f t="shared" si="301"/>
        <v>8387.1215999999986</v>
      </c>
      <c r="P897" s="46">
        <f t="shared" si="310"/>
        <v>8.3871215999999986</v>
      </c>
      <c r="Q897" s="42">
        <f t="shared" si="302"/>
        <v>-3.4688784000000079</v>
      </c>
      <c r="R897" s="46">
        <f t="shared" si="308"/>
        <v>1.2548884115622585</v>
      </c>
      <c r="S897" s="42">
        <f t="shared" si="303"/>
        <v>8022.5446333333348</v>
      </c>
      <c r="T897" s="43">
        <f t="shared" si="309"/>
        <v>0.21598864590579986</v>
      </c>
      <c r="U897" s="65"/>
      <c r="V897" s="58">
        <f t="shared" si="304"/>
        <v>0</v>
      </c>
      <c r="W897" s="58">
        <f t="shared" si="305"/>
        <v>658.66666666666708</v>
      </c>
      <c r="Y897" s="61">
        <f t="shared" si="290"/>
        <v>295488</v>
      </c>
      <c r="Z897" s="61">
        <f t="shared" si="291"/>
        <v>295.488</v>
      </c>
      <c r="AA897" s="61">
        <f t="shared" si="292"/>
        <v>10842.666666666628</v>
      </c>
      <c r="AB897" s="63">
        <f t="shared" si="293"/>
        <v>10.842666666666627</v>
      </c>
      <c r="AD897" s="64">
        <f t="shared" si="294"/>
        <v>-10.842666666666627</v>
      </c>
      <c r="AE897" s="64">
        <f t="shared" si="295"/>
        <v>0.22024170207627633</v>
      </c>
      <c r="AJ897" s="36">
        <f t="shared" si="296"/>
        <v>7727.703515277778</v>
      </c>
    </row>
    <row r="898" spans="2:36" ht="15.75" thickBot="1" x14ac:dyDescent="0.3">
      <c r="B898" s="15" t="s">
        <v>60</v>
      </c>
      <c r="C898" s="15">
        <v>894</v>
      </c>
      <c r="D898" s="15">
        <v>305</v>
      </c>
      <c r="E898" s="47">
        <v>63.6</v>
      </c>
      <c r="F898" s="37">
        <f t="shared" si="306"/>
        <v>-0.30555555555555497</v>
      </c>
      <c r="G898" s="37">
        <f t="shared" si="307"/>
        <v>-1.0999999999999979</v>
      </c>
      <c r="I898" s="33">
        <f t="shared" si="289"/>
        <v>17.666666666666668</v>
      </c>
      <c r="J898" s="34">
        <f t="shared" si="297"/>
        <v>-557.33333333333223</v>
      </c>
      <c r="K898" s="34">
        <f t="shared" si="298"/>
        <v>143.15</v>
      </c>
      <c r="L898" s="39">
        <f t="shared" si="299"/>
        <v>310.9563</v>
      </c>
      <c r="M898" s="40">
        <f t="shared" si="300"/>
        <v>454.10630000000003</v>
      </c>
      <c r="O898" s="45">
        <f t="shared" si="301"/>
        <v>8022.5446333333348</v>
      </c>
      <c r="P898" s="46">
        <f t="shared" si="310"/>
        <v>8.0225446333333341</v>
      </c>
      <c r="Q898" s="42">
        <f t="shared" si="302"/>
        <v>-1.8236775888888701</v>
      </c>
      <c r="R898" s="46">
        <f t="shared" si="308"/>
        <v>1.2571168961826289</v>
      </c>
      <c r="S898" s="42">
        <f t="shared" si="303"/>
        <v>7727.703515277778</v>
      </c>
      <c r="T898" s="43">
        <f t="shared" si="309"/>
        <v>0.21813523021559925</v>
      </c>
      <c r="U898" s="65"/>
      <c r="V898" s="58">
        <f t="shared" si="304"/>
        <v>0</v>
      </c>
      <c r="W898" s="58">
        <f t="shared" si="305"/>
        <v>557.33333333333223</v>
      </c>
      <c r="Y898" s="61">
        <f t="shared" si="290"/>
        <v>284645.33333333337</v>
      </c>
      <c r="Z898" s="61">
        <f t="shared" si="291"/>
        <v>284.64533333333338</v>
      </c>
      <c r="AA898" s="61">
        <f t="shared" si="292"/>
        <v>8880.74074074073</v>
      </c>
      <c r="AB898" s="63">
        <f t="shared" si="293"/>
        <v>8.8807407407407304</v>
      </c>
      <c r="AD898" s="64">
        <f t="shared" si="294"/>
        <v>-8.8807407407407304</v>
      </c>
      <c r="AE898" s="64">
        <f t="shared" si="295"/>
        <v>0.22233228391737395</v>
      </c>
      <c r="AJ898" s="36">
        <f t="shared" si="296"/>
        <v>7583.2986984374993</v>
      </c>
    </row>
    <row r="899" spans="2:36" ht="15.75" thickBot="1" x14ac:dyDescent="0.3">
      <c r="B899" s="15" t="s">
        <v>60</v>
      </c>
      <c r="C899" s="15">
        <v>895</v>
      </c>
      <c r="D899" s="15">
        <v>306</v>
      </c>
      <c r="E899" s="47">
        <v>62.6</v>
      </c>
      <c r="F899" s="37">
        <f t="shared" si="306"/>
        <v>-0.20833333333333331</v>
      </c>
      <c r="G899" s="37">
        <f t="shared" si="307"/>
        <v>-0.75</v>
      </c>
      <c r="I899" s="33">
        <f t="shared" si="289"/>
        <v>17.388888888888889</v>
      </c>
      <c r="J899" s="34">
        <f t="shared" si="297"/>
        <v>-379.99999999999994</v>
      </c>
      <c r="K899" s="34">
        <f t="shared" si="298"/>
        <v>143.15</v>
      </c>
      <c r="L899" s="39">
        <f t="shared" si="299"/>
        <v>301.25467500000002</v>
      </c>
      <c r="M899" s="40">
        <f t="shared" si="300"/>
        <v>444.404675</v>
      </c>
      <c r="O899" s="45">
        <f t="shared" si="301"/>
        <v>7727.703515277778</v>
      </c>
      <c r="P899" s="46">
        <f t="shared" si="310"/>
        <v>7.7277035152777778</v>
      </c>
      <c r="Q899" s="42">
        <f t="shared" si="302"/>
        <v>1.1199257375000016</v>
      </c>
      <c r="R899" s="46">
        <f t="shared" si="308"/>
        <v>1.2592634804924283</v>
      </c>
      <c r="S899" s="42">
        <f t="shared" si="303"/>
        <v>7583.2986984374993</v>
      </c>
      <c r="T899" s="43">
        <f t="shared" si="309"/>
        <v>0.22024170207627633</v>
      </c>
      <c r="U899" s="65"/>
      <c r="V899" s="58">
        <f t="shared" si="304"/>
        <v>0</v>
      </c>
      <c r="W899" s="58">
        <f t="shared" si="305"/>
        <v>379.99999999999994</v>
      </c>
      <c r="Y899" s="61">
        <f t="shared" si="290"/>
        <v>275764.59259259264</v>
      </c>
      <c r="Z899" s="61">
        <f t="shared" si="291"/>
        <v>275.76459259259263</v>
      </c>
      <c r="AA899" s="61">
        <f t="shared" si="292"/>
        <v>4387.5925925926422</v>
      </c>
      <c r="AB899" s="63">
        <f t="shared" si="293"/>
        <v>4.3875925925926422</v>
      </c>
      <c r="AD899" s="64">
        <f t="shared" si="294"/>
        <v>-4.3875925925926422</v>
      </c>
      <c r="AE899" s="64">
        <f t="shared" si="295"/>
        <v>0.22233228391737395</v>
      </c>
      <c r="AJ899" s="36">
        <f t="shared" si="296"/>
        <v>7526.0946279513901</v>
      </c>
    </row>
    <row r="900" spans="2:36" ht="15.75" thickBot="1" x14ac:dyDescent="0.3">
      <c r="B900" s="15" t="s">
        <v>60</v>
      </c>
      <c r="C900" s="15">
        <v>896</v>
      </c>
      <c r="D900" s="15">
        <v>307</v>
      </c>
      <c r="E900" s="47">
        <v>62.1</v>
      </c>
      <c r="F900" s="37">
        <f t="shared" si="306"/>
        <v>-9.7222222222222612E-2</v>
      </c>
      <c r="G900" s="37">
        <f t="shared" si="307"/>
        <v>-0.35000000000000142</v>
      </c>
      <c r="I900" s="33">
        <f t="shared" ref="I900:I963" si="311">E900*(1000/3600)</f>
        <v>17.25</v>
      </c>
      <c r="J900" s="34">
        <f t="shared" si="297"/>
        <v>-177.33333333333405</v>
      </c>
      <c r="K900" s="34">
        <f t="shared" si="298"/>
        <v>143.15</v>
      </c>
      <c r="L900" s="39">
        <f t="shared" si="299"/>
        <v>296.46151874999998</v>
      </c>
      <c r="M900" s="40">
        <f t="shared" si="300"/>
        <v>439.61151874999996</v>
      </c>
      <c r="O900" s="45">
        <f t="shared" si="301"/>
        <v>7583.2986984374993</v>
      </c>
      <c r="P900" s="46">
        <f t="shared" si="310"/>
        <v>7.583298698437499</v>
      </c>
      <c r="Q900" s="42">
        <f t="shared" si="302"/>
        <v>4.5242986984374864</v>
      </c>
      <c r="R900" s="46">
        <f t="shared" si="308"/>
        <v>1.2613699523531055</v>
      </c>
      <c r="S900" s="42">
        <f t="shared" si="303"/>
        <v>7526.0946279513901</v>
      </c>
      <c r="T900" s="43">
        <f t="shared" si="309"/>
        <v>0.22233228391737395</v>
      </c>
      <c r="U900" s="65"/>
      <c r="V900" s="58">
        <f t="shared" si="304"/>
        <v>0</v>
      </c>
      <c r="W900" s="58">
        <f t="shared" si="305"/>
        <v>177.33333333333405</v>
      </c>
      <c r="Y900" s="61">
        <f t="shared" ref="Y900:Y963" si="312">0.5*1824*(I900^2)</f>
        <v>271377</v>
      </c>
      <c r="Z900" s="61">
        <f t="shared" ref="Z900:Z963" si="313">Y900/1000</f>
        <v>271.37700000000001</v>
      </c>
      <c r="AA900" s="61">
        <f t="shared" ref="AA900:AA963" si="314">IF(I901&lt;I900,Y900-Y901, 0 )</f>
        <v>1745.1851851851097</v>
      </c>
      <c r="AB900" s="63">
        <f t="shared" ref="AB900:AB963" si="315">AA900/1000</f>
        <v>1.7451851851851097</v>
      </c>
      <c r="AD900" s="64">
        <f t="shared" ref="AD900:AD963" si="316">IF(I901 &lt;I900, (Y901-Y900) / (C901-C900), 0) / 1000</f>
        <v>-1.7451851851851097</v>
      </c>
      <c r="AE900" s="64">
        <f t="shared" ref="AE900:AE963" si="317" xml:space="preserve"> T901 + ((S902*(C902-C901))/(3600*1000))</f>
        <v>0.22441495381204987</v>
      </c>
      <c r="AJ900" s="36" t="str">
        <f t="shared" ref="AJ900:AJ963" si="318">IF(AND(I902 &lt; I901, I902 &lt;&gt; 0), ABS(M902 * I902), "")</f>
        <v/>
      </c>
    </row>
    <row r="901" spans="2:36" ht="15.75" thickBot="1" x14ac:dyDescent="0.3">
      <c r="B901" s="15" t="s">
        <v>60</v>
      </c>
      <c r="C901" s="15">
        <v>897</v>
      </c>
      <c r="D901" s="15">
        <v>308</v>
      </c>
      <c r="E901" s="47">
        <v>61.9</v>
      </c>
      <c r="F901" s="37">
        <f t="shared" si="306"/>
        <v>-2.7777777777778172E-2</v>
      </c>
      <c r="G901" s="37">
        <f t="shared" si="307"/>
        <v>-0.10000000000000142</v>
      </c>
      <c r="I901" s="33">
        <f t="shared" si="311"/>
        <v>17.194444444444446</v>
      </c>
      <c r="J901" s="34">
        <f t="shared" ref="J901:J964" si="319">1824*F901</f>
        <v>-50.666666666667382</v>
      </c>
      <c r="K901" s="34">
        <f t="shared" ref="K901:K964" si="320">143.15</f>
        <v>143.15</v>
      </c>
      <c r="L901" s="39">
        <f t="shared" ref="L901:L964" si="321">(0.5*1.23)*0.4*4.05*(I901^2)</f>
        <v>294.55501875000004</v>
      </c>
      <c r="M901" s="40">
        <f t="shared" ref="M901:M964" si="322">IF(J901 &gt;= 0, K901 + L901 + J901, K901 + L901)</f>
        <v>437.70501875000002</v>
      </c>
      <c r="O901" s="45">
        <f t="shared" ref="O901:O964" si="323">M901*I901</f>
        <v>7526.0946279513901</v>
      </c>
      <c r="P901" s="46">
        <f t="shared" si="310"/>
        <v>7.5260946279513901</v>
      </c>
      <c r="Q901" s="42">
        <f t="shared" ref="Q901:Q964" si="324">((J901+K901+L901)*I901)/1000</f>
        <v>6.6549094427661935</v>
      </c>
      <c r="R901" s="46">
        <f t="shared" si="308"/>
        <v>1.2634605341942031</v>
      </c>
      <c r="S901" s="42">
        <f t="shared" ref="S901:S964" si="325">IF(I902 &lt; I901, ABS(M902 * I902), 0)</f>
        <v>0</v>
      </c>
      <c r="T901" s="43">
        <f t="shared" si="309"/>
        <v>0.22233228391737395</v>
      </c>
      <c r="U901" s="36">
        <f>SUM(S892:S911)</f>
        <v>130896.82947719909</v>
      </c>
      <c r="V901" s="58">
        <f t="shared" ref="V901:V964" si="326">IF(J901&gt;0, J901, 0)</f>
        <v>0</v>
      </c>
      <c r="W901" s="58">
        <f t="shared" ref="W901:W964" si="327">IF(J901&lt;0, -J901, 0)</f>
        <v>50.666666666667382</v>
      </c>
      <c r="Y901" s="61">
        <f t="shared" si="312"/>
        <v>269631.81481481489</v>
      </c>
      <c r="Z901" s="61">
        <f t="shared" si="313"/>
        <v>269.6318148148149</v>
      </c>
      <c r="AA901" s="61">
        <f t="shared" si="314"/>
        <v>0</v>
      </c>
      <c r="AB901" s="63">
        <f t="shared" si="315"/>
        <v>0</v>
      </c>
      <c r="AD901" s="64">
        <f t="shared" si="316"/>
        <v>0</v>
      </c>
      <c r="AE901" s="64">
        <f t="shared" si="317"/>
        <v>0.22647401969384964</v>
      </c>
      <c r="AJ901" s="36">
        <f t="shared" si="318"/>
        <v>7497.6116208333351</v>
      </c>
    </row>
    <row r="902" spans="2:36" ht="15.75" thickBot="1" x14ac:dyDescent="0.3">
      <c r="B902" s="15" t="s">
        <v>60</v>
      </c>
      <c r="C902" s="15">
        <v>898</v>
      </c>
      <c r="D902" s="15">
        <v>309</v>
      </c>
      <c r="E902" s="47">
        <v>61.9</v>
      </c>
      <c r="F902" s="37">
        <f t="shared" ref="F902:F965" si="328">($E903-$E901)/2/3.6</f>
        <v>-1.3888888888889086E-2</v>
      </c>
      <c r="G902" s="37">
        <f t="shared" ref="G902:G965" si="329">($E903-$E901)/2</f>
        <v>-5.0000000000000711E-2</v>
      </c>
      <c r="I902" s="33">
        <f t="shared" si="311"/>
        <v>17.194444444444446</v>
      </c>
      <c r="J902" s="34">
        <f t="shared" si="319"/>
        <v>-25.333333333333691</v>
      </c>
      <c r="K902" s="34">
        <f t="shared" si="320"/>
        <v>143.15</v>
      </c>
      <c r="L902" s="39">
        <f t="shared" si="321"/>
        <v>294.55501875000004</v>
      </c>
      <c r="M902" s="40">
        <f t="shared" si="322"/>
        <v>437.70501875000002</v>
      </c>
      <c r="O902" s="45">
        <f t="shared" si="323"/>
        <v>7526.0946279513901</v>
      </c>
      <c r="P902" s="46">
        <f t="shared" si="310"/>
        <v>7.5260946279513901</v>
      </c>
      <c r="Q902" s="42">
        <f t="shared" si="324"/>
        <v>7.0905020353587913</v>
      </c>
      <c r="R902" s="46">
        <f t="shared" ref="R902:R965" si="330" xml:space="preserve"> R901 + P902 * ((C902 - C901) / 3600)</f>
        <v>1.2655511160353008</v>
      </c>
      <c r="S902" s="42">
        <f t="shared" si="325"/>
        <v>7497.6116208333351</v>
      </c>
      <c r="T902" s="43">
        <f t="shared" ref="T902:T965" si="331">T901 + (S902 / 1000 * (C902 - C901) / 3600)</f>
        <v>0.22441495381204987</v>
      </c>
      <c r="U902" s="65">
        <f>U901/1000</f>
        <v>130.89682947719911</v>
      </c>
      <c r="V902" s="58">
        <f t="shared" si="326"/>
        <v>0</v>
      </c>
      <c r="W902" s="58">
        <f t="shared" si="327"/>
        <v>25.333333333333691</v>
      </c>
      <c r="Y902" s="61">
        <f t="shared" si="312"/>
        <v>269631.81481481489</v>
      </c>
      <c r="Z902" s="61">
        <f t="shared" si="313"/>
        <v>269.6318148148149</v>
      </c>
      <c r="AA902" s="61">
        <f t="shared" si="314"/>
        <v>870.48148148151813</v>
      </c>
      <c r="AB902" s="63">
        <f t="shared" si="315"/>
        <v>0.87048148148151816</v>
      </c>
      <c r="AD902" s="64">
        <f t="shared" si="316"/>
        <v>-0.87048148148151816</v>
      </c>
      <c r="AE902" s="64">
        <f t="shared" si="317"/>
        <v>0.2284864675655221</v>
      </c>
      <c r="AJ902" s="36">
        <f t="shared" si="318"/>
        <v>7412.6371744791686</v>
      </c>
    </row>
    <row r="903" spans="2:36" ht="15.75" thickBot="1" x14ac:dyDescent="0.3">
      <c r="B903" s="15" t="s">
        <v>60</v>
      </c>
      <c r="C903" s="15">
        <v>899</v>
      </c>
      <c r="D903" s="15">
        <v>310</v>
      </c>
      <c r="E903" s="47">
        <v>61.8</v>
      </c>
      <c r="F903" s="37">
        <f t="shared" si="328"/>
        <v>-5.5555555555555358E-2</v>
      </c>
      <c r="G903" s="37">
        <f t="shared" si="329"/>
        <v>-0.19999999999999929</v>
      </c>
      <c r="I903" s="33">
        <f t="shared" si="311"/>
        <v>17.166666666666668</v>
      </c>
      <c r="J903" s="34">
        <f t="shared" si="319"/>
        <v>-101.33333333333297</v>
      </c>
      <c r="K903" s="34">
        <f t="shared" si="320"/>
        <v>143.15</v>
      </c>
      <c r="L903" s="39">
        <f t="shared" si="321"/>
        <v>293.60407500000002</v>
      </c>
      <c r="M903" s="40">
        <f t="shared" si="322"/>
        <v>436.75407500000006</v>
      </c>
      <c r="O903" s="45">
        <f t="shared" si="323"/>
        <v>7497.6116208333351</v>
      </c>
      <c r="P903" s="46">
        <f t="shared" ref="P903:P966" si="332">O903/1000</f>
        <v>7.497611620833335</v>
      </c>
      <c r="Q903" s="42">
        <f t="shared" si="324"/>
        <v>5.7580560652777839</v>
      </c>
      <c r="R903" s="46">
        <f t="shared" si="330"/>
        <v>1.2676337859299767</v>
      </c>
      <c r="S903" s="42">
        <f t="shared" si="325"/>
        <v>7412.6371744791686</v>
      </c>
      <c r="T903" s="43">
        <f t="shared" si="331"/>
        <v>0.22647401969384964</v>
      </c>
      <c r="U903" s="65"/>
      <c r="V903" s="58">
        <f t="shared" si="326"/>
        <v>0</v>
      </c>
      <c r="W903" s="58">
        <f t="shared" si="327"/>
        <v>101.33333333333297</v>
      </c>
      <c r="Y903" s="61">
        <f t="shared" si="312"/>
        <v>268761.33333333337</v>
      </c>
      <c r="Z903" s="61">
        <f t="shared" si="313"/>
        <v>268.76133333333337</v>
      </c>
      <c r="AA903" s="61">
        <f t="shared" si="314"/>
        <v>2602.9999999999418</v>
      </c>
      <c r="AB903" s="63">
        <f t="shared" si="315"/>
        <v>2.6029999999999416</v>
      </c>
      <c r="AD903" s="64">
        <f t="shared" si="316"/>
        <v>-2.6029999999999416</v>
      </c>
      <c r="AE903" s="64">
        <f t="shared" si="317"/>
        <v>0.23040801257318994</v>
      </c>
      <c r="AJ903" s="36">
        <f t="shared" si="318"/>
        <v>7244.8123380208344</v>
      </c>
    </row>
    <row r="904" spans="2:36" ht="15.75" thickBot="1" x14ac:dyDescent="0.3">
      <c r="B904" s="15" t="s">
        <v>60</v>
      </c>
      <c r="C904" s="15">
        <v>900</v>
      </c>
      <c r="D904" s="15">
        <v>311</v>
      </c>
      <c r="E904" s="47">
        <v>61.5</v>
      </c>
      <c r="F904" s="37">
        <f t="shared" si="328"/>
        <v>-0.12499999999999981</v>
      </c>
      <c r="G904" s="37">
        <f t="shared" si="329"/>
        <v>-0.44999999999999929</v>
      </c>
      <c r="I904" s="33">
        <f t="shared" si="311"/>
        <v>17.083333333333336</v>
      </c>
      <c r="J904" s="34">
        <f t="shared" si="319"/>
        <v>-227.99999999999966</v>
      </c>
      <c r="K904" s="34">
        <f t="shared" si="320"/>
        <v>143.15</v>
      </c>
      <c r="L904" s="39">
        <f t="shared" si="321"/>
        <v>290.76046875000009</v>
      </c>
      <c r="M904" s="40">
        <f t="shared" si="322"/>
        <v>433.91046875000006</v>
      </c>
      <c r="O904" s="45">
        <f t="shared" si="323"/>
        <v>7412.6371744791686</v>
      </c>
      <c r="P904" s="46">
        <f t="shared" si="332"/>
        <v>7.412637174479169</v>
      </c>
      <c r="Q904" s="42">
        <f t="shared" si="324"/>
        <v>3.5176371744791743</v>
      </c>
      <c r="R904" s="46">
        <f t="shared" si="330"/>
        <v>1.2696928518117765</v>
      </c>
      <c r="S904" s="42">
        <f t="shared" si="325"/>
        <v>7244.8123380208344</v>
      </c>
      <c r="T904" s="43">
        <f t="shared" si="331"/>
        <v>0.2284864675655221</v>
      </c>
      <c r="U904" s="65"/>
      <c r="V904" s="58">
        <f t="shared" si="326"/>
        <v>0</v>
      </c>
      <c r="W904" s="58">
        <f t="shared" si="327"/>
        <v>227.99999999999966</v>
      </c>
      <c r="Y904" s="61">
        <f t="shared" si="312"/>
        <v>266158.33333333343</v>
      </c>
      <c r="Z904" s="61">
        <f t="shared" si="313"/>
        <v>266.15833333333342</v>
      </c>
      <c r="AA904" s="61">
        <f t="shared" si="314"/>
        <v>5168.0000000000582</v>
      </c>
      <c r="AB904" s="63">
        <f t="shared" si="315"/>
        <v>5.1680000000000579</v>
      </c>
      <c r="AD904" s="64">
        <f t="shared" si="316"/>
        <v>-5.1680000000000579</v>
      </c>
      <c r="AE904" s="64">
        <f t="shared" si="317"/>
        <v>0.23197661106508807</v>
      </c>
      <c r="AJ904" s="36">
        <f t="shared" si="318"/>
        <v>6917.56202760417</v>
      </c>
    </row>
    <row r="905" spans="2:36" ht="15.75" thickBot="1" x14ac:dyDescent="0.3">
      <c r="B905" s="15" t="s">
        <v>60</v>
      </c>
      <c r="C905" s="15">
        <v>901</v>
      </c>
      <c r="D905" s="15">
        <v>312</v>
      </c>
      <c r="E905" s="47">
        <v>60.9</v>
      </c>
      <c r="F905" s="37">
        <f t="shared" si="328"/>
        <v>-0.24999999999999961</v>
      </c>
      <c r="G905" s="37">
        <f t="shared" si="329"/>
        <v>-0.89999999999999858</v>
      </c>
      <c r="I905" s="33">
        <f t="shared" si="311"/>
        <v>16.916666666666668</v>
      </c>
      <c r="J905" s="34">
        <f t="shared" si="319"/>
        <v>-455.99999999999932</v>
      </c>
      <c r="K905" s="34">
        <f t="shared" si="320"/>
        <v>143.15</v>
      </c>
      <c r="L905" s="39">
        <f t="shared" si="321"/>
        <v>285.11476875</v>
      </c>
      <c r="M905" s="40">
        <f t="shared" si="322"/>
        <v>428.26476875000003</v>
      </c>
      <c r="O905" s="45">
        <f t="shared" si="323"/>
        <v>7244.8123380208344</v>
      </c>
      <c r="P905" s="46">
        <f t="shared" si="332"/>
        <v>7.244812338020834</v>
      </c>
      <c r="Q905" s="42">
        <f t="shared" si="324"/>
        <v>-0.46918766197915562</v>
      </c>
      <c r="R905" s="46">
        <f t="shared" si="330"/>
        <v>1.271705299683449</v>
      </c>
      <c r="S905" s="42">
        <f t="shared" si="325"/>
        <v>6917.56202760417</v>
      </c>
      <c r="T905" s="43">
        <f t="shared" si="331"/>
        <v>0.23040801257318994</v>
      </c>
      <c r="U905" s="65"/>
      <c r="V905" s="58">
        <f t="shared" si="326"/>
        <v>0</v>
      </c>
      <c r="W905" s="58">
        <f t="shared" si="327"/>
        <v>455.99999999999932</v>
      </c>
      <c r="Y905" s="61">
        <f t="shared" si="312"/>
        <v>260990.33333333337</v>
      </c>
      <c r="Z905" s="61">
        <f t="shared" si="313"/>
        <v>260.99033333333335</v>
      </c>
      <c r="AA905" s="61">
        <f t="shared" si="314"/>
        <v>10183.999999999971</v>
      </c>
      <c r="AB905" s="63">
        <f t="shared" si="315"/>
        <v>10.183999999999971</v>
      </c>
      <c r="AD905" s="64">
        <f t="shared" si="316"/>
        <v>-10.183999999999971</v>
      </c>
      <c r="AE905" s="64">
        <f t="shared" si="317"/>
        <v>0.23323191200601207</v>
      </c>
      <c r="AJ905" s="36">
        <f t="shared" si="318"/>
        <v>5646.9545708333344</v>
      </c>
    </row>
    <row r="906" spans="2:36" ht="15.75" thickBot="1" x14ac:dyDescent="0.3">
      <c r="B906" s="15" t="s">
        <v>60</v>
      </c>
      <c r="C906" s="15">
        <v>902</v>
      </c>
      <c r="D906" s="15">
        <v>313</v>
      </c>
      <c r="E906" s="47">
        <v>59.7</v>
      </c>
      <c r="F906" s="37">
        <f t="shared" si="328"/>
        <v>-0.87499999999999956</v>
      </c>
      <c r="G906" s="37">
        <f t="shared" si="329"/>
        <v>-3.1499999999999986</v>
      </c>
      <c r="I906" s="33">
        <f t="shared" si="311"/>
        <v>16.583333333333336</v>
      </c>
      <c r="J906" s="34">
        <f t="shared" si="319"/>
        <v>-1595.9999999999991</v>
      </c>
      <c r="K906" s="34">
        <f t="shared" si="320"/>
        <v>143.15</v>
      </c>
      <c r="L906" s="39">
        <f t="shared" si="321"/>
        <v>273.98941875000008</v>
      </c>
      <c r="M906" s="40">
        <f t="shared" si="322"/>
        <v>417.13941875000012</v>
      </c>
      <c r="O906" s="45">
        <f t="shared" si="323"/>
        <v>6917.56202760417</v>
      </c>
      <c r="P906" s="46">
        <f t="shared" si="332"/>
        <v>6.9175620276041698</v>
      </c>
      <c r="Q906" s="42">
        <f t="shared" si="324"/>
        <v>-19.549437972395815</v>
      </c>
      <c r="R906" s="46">
        <f t="shared" si="330"/>
        <v>1.2736268446911168</v>
      </c>
      <c r="S906" s="42">
        <f t="shared" si="325"/>
        <v>5646.9545708333344</v>
      </c>
      <c r="T906" s="43">
        <f t="shared" si="331"/>
        <v>0.23197661106508807</v>
      </c>
      <c r="U906" s="65"/>
      <c r="V906" s="58">
        <f t="shared" si="326"/>
        <v>0</v>
      </c>
      <c r="W906" s="58">
        <f t="shared" si="327"/>
        <v>1595.9999999999991</v>
      </c>
      <c r="Y906" s="61">
        <f t="shared" si="312"/>
        <v>250806.3333333334</v>
      </c>
      <c r="Z906" s="61">
        <f t="shared" si="313"/>
        <v>250.80633333333341</v>
      </c>
      <c r="AA906" s="61">
        <f t="shared" si="314"/>
        <v>41021.000000000058</v>
      </c>
      <c r="AB906" s="63">
        <f t="shared" si="315"/>
        <v>41.021000000000058</v>
      </c>
      <c r="AD906" s="64">
        <f t="shared" si="316"/>
        <v>-41.021000000000058</v>
      </c>
      <c r="AE906" s="64">
        <f t="shared" si="317"/>
        <v>0.23426478789465982</v>
      </c>
      <c r="AJ906" s="36">
        <f t="shared" si="318"/>
        <v>4519.0833873263891</v>
      </c>
    </row>
    <row r="907" spans="2:36" ht="15.75" thickBot="1" x14ac:dyDescent="0.3">
      <c r="B907" s="15" t="s">
        <v>60</v>
      </c>
      <c r="C907" s="15">
        <v>903</v>
      </c>
      <c r="D907" s="15">
        <v>314</v>
      </c>
      <c r="E907" s="47">
        <v>54.6</v>
      </c>
      <c r="F907" s="37">
        <f t="shared" si="328"/>
        <v>-1.4444444444444453</v>
      </c>
      <c r="G907" s="37">
        <f t="shared" si="329"/>
        <v>-5.2000000000000028</v>
      </c>
      <c r="I907" s="33">
        <f t="shared" si="311"/>
        <v>15.166666666666668</v>
      </c>
      <c r="J907" s="34">
        <f t="shared" si="319"/>
        <v>-2634.6666666666683</v>
      </c>
      <c r="K907" s="34">
        <f t="shared" si="320"/>
        <v>143.15</v>
      </c>
      <c r="L907" s="39">
        <f t="shared" si="321"/>
        <v>229.17667500000002</v>
      </c>
      <c r="M907" s="40">
        <f t="shared" si="322"/>
        <v>372.32667500000002</v>
      </c>
      <c r="O907" s="45">
        <f t="shared" si="323"/>
        <v>5646.9545708333344</v>
      </c>
      <c r="P907" s="46">
        <f t="shared" si="332"/>
        <v>5.6469545708333344</v>
      </c>
      <c r="Q907" s="42">
        <f t="shared" si="324"/>
        <v>-34.312156540277797</v>
      </c>
      <c r="R907" s="46">
        <f t="shared" si="330"/>
        <v>1.2751954431830148</v>
      </c>
      <c r="S907" s="42">
        <f t="shared" si="325"/>
        <v>4519.0833873263891</v>
      </c>
      <c r="T907" s="43">
        <f t="shared" si="331"/>
        <v>0.23323191200601207</v>
      </c>
      <c r="U907" s="65"/>
      <c r="V907" s="58">
        <f t="shared" si="326"/>
        <v>0</v>
      </c>
      <c r="W907" s="58">
        <f t="shared" si="327"/>
        <v>2634.6666666666683</v>
      </c>
      <c r="Y907" s="61">
        <f t="shared" si="312"/>
        <v>209785.33333333334</v>
      </c>
      <c r="Z907" s="61">
        <f t="shared" si="313"/>
        <v>209.78533333333334</v>
      </c>
      <c r="AA907" s="61">
        <f t="shared" si="314"/>
        <v>38750.851851851854</v>
      </c>
      <c r="AB907" s="63">
        <f t="shared" si="315"/>
        <v>38.750851851851856</v>
      </c>
      <c r="AD907" s="64">
        <f t="shared" si="316"/>
        <v>-38.750851851851856</v>
      </c>
      <c r="AE907" s="64">
        <f t="shared" si="317"/>
        <v>0.23518096695238552</v>
      </c>
      <c r="AJ907" s="36">
        <f t="shared" si="318"/>
        <v>3718.3531991319451</v>
      </c>
    </row>
    <row r="908" spans="2:36" ht="15.75" thickBot="1" x14ac:dyDescent="0.3">
      <c r="B908" s="15" t="s">
        <v>60</v>
      </c>
      <c r="C908" s="15">
        <v>904</v>
      </c>
      <c r="D908" s="15">
        <v>315</v>
      </c>
      <c r="E908" s="47">
        <v>49.3</v>
      </c>
      <c r="F908" s="37">
        <f t="shared" si="328"/>
        <v>-1.3472222222222225</v>
      </c>
      <c r="G908" s="37">
        <f t="shared" si="329"/>
        <v>-4.8500000000000014</v>
      </c>
      <c r="I908" s="33">
        <f t="shared" si="311"/>
        <v>13.694444444444445</v>
      </c>
      <c r="J908" s="34">
        <f t="shared" si="319"/>
        <v>-2457.3333333333339</v>
      </c>
      <c r="K908" s="34">
        <f t="shared" si="320"/>
        <v>143.15</v>
      </c>
      <c r="L908" s="39">
        <f t="shared" si="321"/>
        <v>186.84391875</v>
      </c>
      <c r="M908" s="40">
        <f t="shared" si="322"/>
        <v>329.99391875000003</v>
      </c>
      <c r="O908" s="45">
        <f t="shared" si="323"/>
        <v>4519.0833873263891</v>
      </c>
      <c r="P908" s="46">
        <f t="shared" si="332"/>
        <v>4.5190833873263889</v>
      </c>
      <c r="Q908" s="42">
        <f t="shared" si="324"/>
        <v>-29.132731427488437</v>
      </c>
      <c r="R908" s="46">
        <f t="shared" si="330"/>
        <v>1.2764507441239388</v>
      </c>
      <c r="S908" s="42">
        <f t="shared" si="325"/>
        <v>3718.3531991319451</v>
      </c>
      <c r="T908" s="43">
        <f t="shared" si="331"/>
        <v>0.23426478789465982</v>
      </c>
      <c r="U908" s="65"/>
      <c r="V908" s="58">
        <f t="shared" si="326"/>
        <v>0</v>
      </c>
      <c r="W908" s="58">
        <f t="shared" si="327"/>
        <v>2457.3333333333339</v>
      </c>
      <c r="Y908" s="61">
        <f t="shared" si="312"/>
        <v>171034.48148148149</v>
      </c>
      <c r="Z908" s="61">
        <f t="shared" si="313"/>
        <v>171.03448148148149</v>
      </c>
      <c r="AA908" s="61">
        <f t="shared" si="314"/>
        <v>29167.111111111095</v>
      </c>
      <c r="AB908" s="63">
        <f t="shared" si="315"/>
        <v>29.167111111111094</v>
      </c>
      <c r="AD908" s="64">
        <f t="shared" si="316"/>
        <v>-29.167111111111094</v>
      </c>
      <c r="AE908" s="64">
        <f t="shared" si="317"/>
        <v>0.23605915383085774</v>
      </c>
      <c r="AJ908" s="36">
        <f t="shared" si="318"/>
        <v>3298.2446078124999</v>
      </c>
    </row>
    <row r="909" spans="2:36" ht="15.75" thickBot="1" x14ac:dyDescent="0.3">
      <c r="B909" s="15" t="s">
        <v>60</v>
      </c>
      <c r="C909" s="15">
        <v>905</v>
      </c>
      <c r="D909" s="15">
        <v>316</v>
      </c>
      <c r="E909" s="47">
        <v>44.9</v>
      </c>
      <c r="F909" s="37">
        <f t="shared" si="328"/>
        <v>-0.97222222222222221</v>
      </c>
      <c r="G909" s="37">
        <f t="shared" si="329"/>
        <v>-3.5</v>
      </c>
      <c r="I909" s="33">
        <f t="shared" si="311"/>
        <v>12.472222222222223</v>
      </c>
      <c r="J909" s="34">
        <f t="shared" si="319"/>
        <v>-1773.3333333333333</v>
      </c>
      <c r="K909" s="34">
        <f t="shared" si="320"/>
        <v>143.15</v>
      </c>
      <c r="L909" s="39">
        <f t="shared" si="321"/>
        <v>154.98076875000001</v>
      </c>
      <c r="M909" s="40">
        <f t="shared" si="322"/>
        <v>298.13076875000002</v>
      </c>
      <c r="O909" s="45">
        <f t="shared" si="323"/>
        <v>3718.3531991319451</v>
      </c>
      <c r="P909" s="46">
        <f t="shared" si="332"/>
        <v>3.7183531991319452</v>
      </c>
      <c r="Q909" s="42">
        <f t="shared" si="324"/>
        <v>-18.399054208275462</v>
      </c>
      <c r="R909" s="46">
        <f t="shared" si="330"/>
        <v>1.2774836200125865</v>
      </c>
      <c r="S909" s="42">
        <f t="shared" si="325"/>
        <v>3298.2446078124999</v>
      </c>
      <c r="T909" s="43">
        <f t="shared" si="331"/>
        <v>0.23518096695238552</v>
      </c>
      <c r="U909" s="65"/>
      <c r="V909" s="58">
        <f t="shared" si="326"/>
        <v>0</v>
      </c>
      <c r="W909" s="58">
        <f t="shared" si="327"/>
        <v>1773.3333333333333</v>
      </c>
      <c r="Y909" s="61">
        <f t="shared" si="312"/>
        <v>141867.37037037039</v>
      </c>
      <c r="Z909" s="61">
        <f t="shared" si="313"/>
        <v>141.86737037037039</v>
      </c>
      <c r="AA909" s="61">
        <f t="shared" si="314"/>
        <v>15954.370370370394</v>
      </c>
      <c r="AB909" s="63">
        <f t="shared" si="315"/>
        <v>15.954370370370395</v>
      </c>
      <c r="AD909" s="64">
        <f t="shared" si="316"/>
        <v>-15.954370370370395</v>
      </c>
      <c r="AE909" s="64">
        <f t="shared" si="317"/>
        <v>0.23749830667121588</v>
      </c>
      <c r="AJ909" s="36">
        <f t="shared" si="318"/>
        <v>3161.4727624999996</v>
      </c>
    </row>
    <row r="910" spans="2:36" ht="15.75" thickBot="1" x14ac:dyDescent="0.3">
      <c r="B910" s="15" t="s">
        <v>60</v>
      </c>
      <c r="C910" s="15">
        <v>906</v>
      </c>
      <c r="D910" s="15">
        <v>317</v>
      </c>
      <c r="E910" s="47">
        <v>42.3</v>
      </c>
      <c r="F910" s="37">
        <f t="shared" si="328"/>
        <v>-0.4861111111111111</v>
      </c>
      <c r="G910" s="37">
        <f t="shared" si="329"/>
        <v>-1.75</v>
      </c>
      <c r="I910" s="33">
        <f t="shared" si="311"/>
        <v>11.75</v>
      </c>
      <c r="J910" s="34">
        <f t="shared" si="319"/>
        <v>-886.66666666666663</v>
      </c>
      <c r="K910" s="34">
        <f t="shared" si="320"/>
        <v>143.15</v>
      </c>
      <c r="L910" s="39">
        <f t="shared" si="321"/>
        <v>137.55166875</v>
      </c>
      <c r="M910" s="40">
        <f t="shared" si="322"/>
        <v>280.70166875000001</v>
      </c>
      <c r="O910" s="45">
        <f t="shared" si="323"/>
        <v>3298.2446078124999</v>
      </c>
      <c r="P910" s="46">
        <f t="shared" si="332"/>
        <v>3.2982446078124998</v>
      </c>
      <c r="Q910" s="42">
        <f t="shared" si="324"/>
        <v>-7.1200887255208336</v>
      </c>
      <c r="R910" s="46">
        <f t="shared" si="330"/>
        <v>1.2783997990703122</v>
      </c>
      <c r="S910" s="42">
        <f t="shared" si="325"/>
        <v>3161.4727624999996</v>
      </c>
      <c r="T910" s="43">
        <f t="shared" si="331"/>
        <v>0.23605915383085774</v>
      </c>
      <c r="U910" s="65"/>
      <c r="V910" s="58">
        <f t="shared" si="326"/>
        <v>0</v>
      </c>
      <c r="W910" s="58">
        <f t="shared" si="327"/>
        <v>886.66666666666663</v>
      </c>
      <c r="Y910" s="61">
        <f t="shared" si="312"/>
        <v>125913</v>
      </c>
      <c r="Z910" s="61">
        <f t="shared" si="313"/>
        <v>125.913</v>
      </c>
      <c r="AA910" s="61">
        <f t="shared" si="314"/>
        <v>5301</v>
      </c>
      <c r="AB910" s="63">
        <f t="shared" si="315"/>
        <v>5.3010000000000002</v>
      </c>
      <c r="AD910" s="64">
        <f t="shared" si="316"/>
        <v>-5.3010000000000002</v>
      </c>
      <c r="AE910" s="64">
        <f t="shared" si="317"/>
        <v>0.23749830667121588</v>
      </c>
      <c r="AJ910" s="36">
        <f t="shared" si="318"/>
        <v>5180.9502252893599</v>
      </c>
    </row>
    <row r="911" spans="2:36" ht="15.75" thickBot="1" x14ac:dyDescent="0.3">
      <c r="B911" s="15" t="s">
        <v>60</v>
      </c>
      <c r="C911" s="15">
        <v>907</v>
      </c>
      <c r="D911" s="15">
        <v>318</v>
      </c>
      <c r="E911" s="47">
        <v>41.4</v>
      </c>
      <c r="F911" s="37">
        <f t="shared" si="328"/>
        <v>-0.1388888888888889</v>
      </c>
      <c r="G911" s="37">
        <f t="shared" si="329"/>
        <v>-0.5</v>
      </c>
      <c r="I911" s="33">
        <f t="shared" si="311"/>
        <v>11.5</v>
      </c>
      <c r="J911" s="34">
        <f t="shared" si="319"/>
        <v>-253.33333333333334</v>
      </c>
      <c r="K911" s="34">
        <f t="shared" si="320"/>
        <v>143.15</v>
      </c>
      <c r="L911" s="39">
        <f t="shared" si="321"/>
        <v>131.76067499999999</v>
      </c>
      <c r="M911" s="40">
        <f t="shared" si="322"/>
        <v>274.91067499999997</v>
      </c>
      <c r="O911" s="45">
        <f t="shared" si="323"/>
        <v>3161.4727624999996</v>
      </c>
      <c r="P911" s="46">
        <f t="shared" si="332"/>
        <v>3.1614727624999994</v>
      </c>
      <c r="Q911" s="42">
        <f t="shared" si="324"/>
        <v>0.24813942916666654</v>
      </c>
      <c r="R911" s="46">
        <f t="shared" si="330"/>
        <v>1.2792779859487844</v>
      </c>
      <c r="S911" s="42">
        <f t="shared" si="325"/>
        <v>5180.9502252893599</v>
      </c>
      <c r="T911" s="43">
        <f t="shared" si="331"/>
        <v>0.23749830667121588</v>
      </c>
      <c r="U911" s="65"/>
      <c r="V911" s="58">
        <f t="shared" si="326"/>
        <v>0</v>
      </c>
      <c r="W911" s="58">
        <f t="shared" si="327"/>
        <v>253.33333333333334</v>
      </c>
      <c r="Y911" s="61">
        <f t="shared" si="312"/>
        <v>120612</v>
      </c>
      <c r="Z911" s="61">
        <f t="shared" si="313"/>
        <v>120.61199999999999</v>
      </c>
      <c r="AA911" s="61">
        <f t="shared" si="314"/>
        <v>581.96296296297805</v>
      </c>
      <c r="AB911" s="63">
        <f t="shared" si="315"/>
        <v>0.581962962962978</v>
      </c>
      <c r="AD911" s="64">
        <f t="shared" si="316"/>
        <v>-0.581962962962978</v>
      </c>
      <c r="AE911" s="64">
        <f t="shared" si="317"/>
        <v>0.23749830667121588</v>
      </c>
      <c r="AJ911" s="36" t="str">
        <f t="shared" si="318"/>
        <v/>
      </c>
    </row>
    <row r="912" spans="2:36" ht="15.75" thickBot="1" x14ac:dyDescent="0.3">
      <c r="B912" s="15" t="s">
        <v>60</v>
      </c>
      <c r="C912" s="15">
        <v>908</v>
      </c>
      <c r="D912" s="15">
        <v>319</v>
      </c>
      <c r="E912" s="47">
        <v>41.3</v>
      </c>
      <c r="F912" s="37">
        <f t="shared" si="328"/>
        <v>9.7222222222222612E-2</v>
      </c>
      <c r="G912" s="37">
        <f t="shared" si="329"/>
        <v>0.35000000000000142</v>
      </c>
      <c r="I912" s="33">
        <f t="shared" si="311"/>
        <v>11.472222222222221</v>
      </c>
      <c r="J912" s="34">
        <f t="shared" si="319"/>
        <v>177.33333333333405</v>
      </c>
      <c r="K912" s="34">
        <f t="shared" si="320"/>
        <v>143.15</v>
      </c>
      <c r="L912" s="39">
        <f t="shared" si="321"/>
        <v>131.12491874999998</v>
      </c>
      <c r="M912" s="40">
        <f t="shared" si="322"/>
        <v>451.60825208333404</v>
      </c>
      <c r="O912" s="45">
        <f t="shared" si="323"/>
        <v>5180.9502252893599</v>
      </c>
      <c r="P912" s="46">
        <f t="shared" si="332"/>
        <v>5.1809502252893598</v>
      </c>
      <c r="Q912" s="42">
        <f t="shared" si="324"/>
        <v>5.1809502252893598</v>
      </c>
      <c r="R912" s="46">
        <f t="shared" si="330"/>
        <v>1.2807171387891425</v>
      </c>
      <c r="S912" s="42">
        <f t="shared" si="325"/>
        <v>0</v>
      </c>
      <c r="T912" s="43">
        <f t="shared" si="331"/>
        <v>0.23749830667121588</v>
      </c>
      <c r="V912" s="58">
        <f t="shared" si="326"/>
        <v>177.33333333333405</v>
      </c>
      <c r="W912" s="58">
        <f t="shared" si="327"/>
        <v>0</v>
      </c>
      <c r="Y912" s="61">
        <f t="shared" si="312"/>
        <v>120030.03703703702</v>
      </c>
      <c r="Z912" s="61">
        <f t="shared" si="313"/>
        <v>120.03003703703702</v>
      </c>
      <c r="AA912" s="61">
        <f t="shared" si="314"/>
        <v>0</v>
      </c>
      <c r="AB912" s="63">
        <f t="shared" si="315"/>
        <v>0</v>
      </c>
      <c r="AD912" s="64">
        <f t="shared" si="316"/>
        <v>0</v>
      </c>
      <c r="AE912" s="64">
        <f t="shared" si="317"/>
        <v>0.23749830667121588</v>
      </c>
      <c r="AJ912" s="36" t="str">
        <f t="shared" si="318"/>
        <v/>
      </c>
    </row>
    <row r="913" spans="2:36" ht="15.75" thickBot="1" x14ac:dyDescent="0.3">
      <c r="B913" s="15" t="s">
        <v>60</v>
      </c>
      <c r="C913" s="15">
        <v>909</v>
      </c>
      <c r="D913" s="15">
        <v>320</v>
      </c>
      <c r="E913" s="47">
        <v>42.1</v>
      </c>
      <c r="F913" s="37">
        <f t="shared" si="328"/>
        <v>0.47222222222222299</v>
      </c>
      <c r="G913" s="37">
        <f t="shared" si="329"/>
        <v>1.7000000000000028</v>
      </c>
      <c r="I913" s="33">
        <f t="shared" si="311"/>
        <v>11.694444444444445</v>
      </c>
      <c r="J913" s="34">
        <f t="shared" si="319"/>
        <v>861.33333333333474</v>
      </c>
      <c r="K913" s="34">
        <f t="shared" si="320"/>
        <v>143.15</v>
      </c>
      <c r="L913" s="39">
        <f t="shared" si="321"/>
        <v>136.25401875</v>
      </c>
      <c r="M913" s="40">
        <f t="shared" si="322"/>
        <v>1140.7373520833348</v>
      </c>
      <c r="O913" s="45">
        <f t="shared" si="323"/>
        <v>13340.289589641221</v>
      </c>
      <c r="P913" s="46">
        <f t="shared" si="332"/>
        <v>13.340289589641221</v>
      </c>
      <c r="Q913" s="42">
        <f t="shared" si="324"/>
        <v>13.340289589641221</v>
      </c>
      <c r="R913" s="46">
        <f t="shared" si="330"/>
        <v>1.2844227747862651</v>
      </c>
      <c r="S913" s="42">
        <f t="shared" si="325"/>
        <v>0</v>
      </c>
      <c r="T913" s="43">
        <f t="shared" si="331"/>
        <v>0.23749830667121588</v>
      </c>
      <c r="V913" s="58">
        <f t="shared" si="326"/>
        <v>861.33333333333474</v>
      </c>
      <c r="W913" s="58">
        <f t="shared" si="327"/>
        <v>0</v>
      </c>
      <c r="Y913" s="61">
        <f t="shared" si="312"/>
        <v>124725.14814814816</v>
      </c>
      <c r="Z913" s="61">
        <f t="shared" si="313"/>
        <v>124.72514814814816</v>
      </c>
      <c r="AA913" s="61">
        <f t="shared" si="314"/>
        <v>0</v>
      </c>
      <c r="AB913" s="63">
        <f t="shared" si="315"/>
        <v>0</v>
      </c>
      <c r="AD913" s="64">
        <f t="shared" si="316"/>
        <v>0</v>
      </c>
      <c r="AE913" s="64">
        <f t="shared" si="317"/>
        <v>0.23749830667121588</v>
      </c>
      <c r="AJ913" s="36" t="str">
        <f t="shared" si="318"/>
        <v/>
      </c>
    </row>
    <row r="914" spans="2:36" ht="15.75" thickBot="1" x14ac:dyDescent="0.3">
      <c r="B914" s="15" t="s">
        <v>60</v>
      </c>
      <c r="C914" s="15">
        <v>910</v>
      </c>
      <c r="D914" s="15">
        <v>321</v>
      </c>
      <c r="E914" s="47">
        <v>44.7</v>
      </c>
      <c r="F914" s="37">
        <f t="shared" si="328"/>
        <v>0.87499999999999956</v>
      </c>
      <c r="G914" s="37">
        <f t="shared" si="329"/>
        <v>3.1499999999999986</v>
      </c>
      <c r="I914" s="33">
        <f t="shared" si="311"/>
        <v>12.416666666666668</v>
      </c>
      <c r="J914" s="34">
        <f t="shared" si="319"/>
        <v>1595.9999999999991</v>
      </c>
      <c r="K914" s="34">
        <f t="shared" si="320"/>
        <v>143.15</v>
      </c>
      <c r="L914" s="39">
        <f t="shared" si="321"/>
        <v>153.60316875000004</v>
      </c>
      <c r="M914" s="40">
        <f t="shared" si="322"/>
        <v>1892.7531687499991</v>
      </c>
      <c r="O914" s="45">
        <f t="shared" si="323"/>
        <v>23501.685178645825</v>
      </c>
      <c r="P914" s="46">
        <f t="shared" si="332"/>
        <v>23.501685178645825</v>
      </c>
      <c r="Q914" s="42">
        <f t="shared" si="324"/>
        <v>23.501685178645829</v>
      </c>
      <c r="R914" s="46">
        <f t="shared" si="330"/>
        <v>1.2909510206692223</v>
      </c>
      <c r="S914" s="42">
        <f t="shared" si="325"/>
        <v>0</v>
      </c>
      <c r="T914" s="43">
        <f t="shared" si="331"/>
        <v>0.23749830667121588</v>
      </c>
      <c r="V914" s="58">
        <f t="shared" si="326"/>
        <v>1595.9999999999991</v>
      </c>
      <c r="W914" s="58">
        <f t="shared" si="327"/>
        <v>0</v>
      </c>
      <c r="Y914" s="61">
        <f t="shared" si="312"/>
        <v>140606.33333333337</v>
      </c>
      <c r="Z914" s="61">
        <f t="shared" si="313"/>
        <v>140.60633333333337</v>
      </c>
      <c r="AA914" s="61">
        <f t="shared" si="314"/>
        <v>0</v>
      </c>
      <c r="AB914" s="63">
        <f t="shared" si="315"/>
        <v>0</v>
      </c>
      <c r="AD914" s="64">
        <f t="shared" si="316"/>
        <v>0</v>
      </c>
      <c r="AE914" s="64">
        <f t="shared" si="317"/>
        <v>0.23749830667121588</v>
      </c>
      <c r="AJ914" s="36" t="str">
        <f t="shared" si="318"/>
        <v/>
      </c>
    </row>
    <row r="915" spans="2:36" ht="15.75" thickBot="1" x14ac:dyDescent="0.3">
      <c r="B915" s="15" t="s">
        <v>60</v>
      </c>
      <c r="C915" s="15">
        <v>911</v>
      </c>
      <c r="D915" s="15">
        <v>322</v>
      </c>
      <c r="E915" s="47">
        <v>48.4</v>
      </c>
      <c r="F915" s="37">
        <f t="shared" si="328"/>
        <v>0.93055555555555491</v>
      </c>
      <c r="G915" s="37">
        <f t="shared" si="329"/>
        <v>3.3499999999999979</v>
      </c>
      <c r="I915" s="33">
        <f t="shared" si="311"/>
        <v>13.444444444444445</v>
      </c>
      <c r="J915" s="34">
        <f t="shared" si="319"/>
        <v>1697.3333333333321</v>
      </c>
      <c r="K915" s="34">
        <f t="shared" si="320"/>
        <v>143.15</v>
      </c>
      <c r="L915" s="39">
        <f t="shared" si="321"/>
        <v>180.08429999999998</v>
      </c>
      <c r="M915" s="40">
        <f t="shared" si="322"/>
        <v>2020.5676333333322</v>
      </c>
      <c r="O915" s="45">
        <f t="shared" si="323"/>
        <v>27165.409292592576</v>
      </c>
      <c r="P915" s="46">
        <f t="shared" si="332"/>
        <v>27.165409292592575</v>
      </c>
      <c r="Q915" s="42">
        <f t="shared" si="324"/>
        <v>27.165409292592575</v>
      </c>
      <c r="R915" s="46">
        <f t="shared" si="330"/>
        <v>1.2984969676949425</v>
      </c>
      <c r="S915" s="42">
        <f t="shared" si="325"/>
        <v>0</v>
      </c>
      <c r="T915" s="43">
        <f t="shared" si="331"/>
        <v>0.23749830667121588</v>
      </c>
      <c r="V915" s="58">
        <f t="shared" si="326"/>
        <v>1697.3333333333321</v>
      </c>
      <c r="W915" s="58">
        <f t="shared" si="327"/>
        <v>0</v>
      </c>
      <c r="Y915" s="61">
        <f t="shared" si="312"/>
        <v>164846.8148148148</v>
      </c>
      <c r="Z915" s="61">
        <f t="shared" si="313"/>
        <v>164.84681481481479</v>
      </c>
      <c r="AA915" s="61">
        <f t="shared" si="314"/>
        <v>0</v>
      </c>
      <c r="AB915" s="63">
        <f t="shared" si="315"/>
        <v>0</v>
      </c>
      <c r="AD915" s="64">
        <f t="shared" si="316"/>
        <v>0</v>
      </c>
      <c r="AE915" s="64">
        <f t="shared" si="317"/>
        <v>0.23749830667121588</v>
      </c>
      <c r="AJ915" s="36" t="str">
        <f t="shared" si="318"/>
        <v/>
      </c>
    </row>
    <row r="916" spans="2:36" ht="15.75" thickBot="1" x14ac:dyDescent="0.3">
      <c r="B916" s="15" t="s">
        <v>60</v>
      </c>
      <c r="C916" s="15">
        <v>912</v>
      </c>
      <c r="D916" s="15">
        <v>323</v>
      </c>
      <c r="E916" s="47">
        <v>51.4</v>
      </c>
      <c r="F916" s="37">
        <f t="shared" si="328"/>
        <v>0.59722222222222276</v>
      </c>
      <c r="G916" s="37">
        <f t="shared" si="329"/>
        <v>2.1500000000000021</v>
      </c>
      <c r="I916" s="33">
        <f t="shared" si="311"/>
        <v>14.277777777777779</v>
      </c>
      <c r="J916" s="34">
        <f t="shared" si="319"/>
        <v>1089.3333333333344</v>
      </c>
      <c r="K916" s="34">
        <f t="shared" si="320"/>
        <v>143.15</v>
      </c>
      <c r="L916" s="39">
        <f t="shared" si="321"/>
        <v>203.10067500000002</v>
      </c>
      <c r="M916" s="40">
        <f t="shared" si="322"/>
        <v>1435.5840083333344</v>
      </c>
      <c r="O916" s="45">
        <f t="shared" si="323"/>
        <v>20496.949452314831</v>
      </c>
      <c r="P916" s="46">
        <f t="shared" si="332"/>
        <v>20.49694945231483</v>
      </c>
      <c r="Q916" s="42">
        <f t="shared" si="324"/>
        <v>20.496949452314833</v>
      </c>
      <c r="R916" s="46">
        <f t="shared" si="330"/>
        <v>1.30419056476503</v>
      </c>
      <c r="S916" s="42">
        <f t="shared" si="325"/>
        <v>0</v>
      </c>
      <c r="T916" s="43">
        <f t="shared" si="331"/>
        <v>0.23749830667121588</v>
      </c>
      <c r="V916" s="58">
        <f t="shared" si="326"/>
        <v>1089.3333333333344</v>
      </c>
      <c r="W916" s="58">
        <f t="shared" si="327"/>
        <v>0</v>
      </c>
      <c r="Y916" s="61">
        <f t="shared" si="312"/>
        <v>185915.70370370374</v>
      </c>
      <c r="Z916" s="61">
        <f t="shared" si="313"/>
        <v>185.91570370370374</v>
      </c>
      <c r="AA916" s="61">
        <f t="shared" si="314"/>
        <v>0</v>
      </c>
      <c r="AB916" s="63">
        <f t="shared" si="315"/>
        <v>0</v>
      </c>
      <c r="AD916" s="64">
        <f t="shared" si="316"/>
        <v>0</v>
      </c>
      <c r="AE916" s="64">
        <f t="shared" si="317"/>
        <v>0.23749830667121588</v>
      </c>
      <c r="AJ916" s="36" t="str">
        <f t="shared" si="318"/>
        <v/>
      </c>
    </row>
    <row r="917" spans="2:36" ht="15.75" thickBot="1" x14ac:dyDescent="0.3">
      <c r="B917" s="15" t="s">
        <v>60</v>
      </c>
      <c r="C917" s="15">
        <v>913</v>
      </c>
      <c r="D917" s="15">
        <v>324</v>
      </c>
      <c r="E917" s="47">
        <v>52.7</v>
      </c>
      <c r="F917" s="37">
        <f t="shared" si="328"/>
        <v>0.36111111111111133</v>
      </c>
      <c r="G917" s="37">
        <f t="shared" si="329"/>
        <v>1.3000000000000007</v>
      </c>
      <c r="I917" s="33">
        <f t="shared" si="311"/>
        <v>14.638888888888891</v>
      </c>
      <c r="J917" s="34">
        <f t="shared" si="319"/>
        <v>658.66666666666708</v>
      </c>
      <c r="K917" s="34">
        <f t="shared" si="320"/>
        <v>143.15</v>
      </c>
      <c r="L917" s="39">
        <f t="shared" si="321"/>
        <v>213.50416875000008</v>
      </c>
      <c r="M917" s="40">
        <f t="shared" si="322"/>
        <v>1015.3208354166671</v>
      </c>
      <c r="O917" s="45">
        <f t="shared" si="323"/>
        <v>14863.168896238434</v>
      </c>
      <c r="P917" s="46">
        <f t="shared" si="332"/>
        <v>14.863168896238435</v>
      </c>
      <c r="Q917" s="42">
        <f t="shared" si="324"/>
        <v>14.863168896238435</v>
      </c>
      <c r="R917" s="46">
        <f t="shared" si="330"/>
        <v>1.3083192227917628</v>
      </c>
      <c r="S917" s="42">
        <f t="shared" si="325"/>
        <v>0</v>
      </c>
      <c r="T917" s="43">
        <f t="shared" si="331"/>
        <v>0.23749830667121588</v>
      </c>
      <c r="V917" s="58">
        <f t="shared" si="326"/>
        <v>658.66666666666708</v>
      </c>
      <c r="W917" s="58">
        <f t="shared" si="327"/>
        <v>0</v>
      </c>
      <c r="Y917" s="61">
        <f t="shared" si="312"/>
        <v>195438.92592592599</v>
      </c>
      <c r="Z917" s="61">
        <f t="shared" si="313"/>
        <v>195.43892592592599</v>
      </c>
      <c r="AA917" s="61">
        <f t="shared" si="314"/>
        <v>0</v>
      </c>
      <c r="AB917" s="63">
        <f t="shared" si="315"/>
        <v>0</v>
      </c>
      <c r="AD917" s="64">
        <f t="shared" si="316"/>
        <v>0</v>
      </c>
      <c r="AE917" s="64">
        <f t="shared" si="317"/>
        <v>0.23749830667121588</v>
      </c>
      <c r="AJ917" s="36" t="str">
        <f t="shared" si="318"/>
        <v/>
      </c>
    </row>
    <row r="918" spans="2:36" ht="15.75" thickBot="1" x14ac:dyDescent="0.3">
      <c r="B918" s="15" t="s">
        <v>60</v>
      </c>
      <c r="C918" s="15">
        <v>914</v>
      </c>
      <c r="D918" s="15">
        <v>325</v>
      </c>
      <c r="E918" s="47">
        <v>54</v>
      </c>
      <c r="F918" s="37">
        <f t="shared" si="328"/>
        <v>0.59722222222222177</v>
      </c>
      <c r="G918" s="37">
        <f t="shared" si="329"/>
        <v>2.1499999999999986</v>
      </c>
      <c r="I918" s="33">
        <f t="shared" si="311"/>
        <v>15</v>
      </c>
      <c r="J918" s="34">
        <f t="shared" si="319"/>
        <v>1089.3333333333326</v>
      </c>
      <c r="K918" s="34">
        <f t="shared" si="320"/>
        <v>143.15</v>
      </c>
      <c r="L918" s="39">
        <f t="shared" si="321"/>
        <v>224.16749999999999</v>
      </c>
      <c r="M918" s="40">
        <f t="shared" si="322"/>
        <v>1456.6508333333327</v>
      </c>
      <c r="O918" s="45">
        <f t="shared" si="323"/>
        <v>21849.76249999999</v>
      </c>
      <c r="P918" s="46">
        <f t="shared" si="332"/>
        <v>21.84976249999999</v>
      </c>
      <c r="Q918" s="42">
        <f t="shared" si="324"/>
        <v>21.84976249999999</v>
      </c>
      <c r="R918" s="46">
        <f t="shared" si="330"/>
        <v>1.3143886012639849</v>
      </c>
      <c r="S918" s="42">
        <f t="shared" si="325"/>
        <v>0</v>
      </c>
      <c r="T918" s="43">
        <f t="shared" si="331"/>
        <v>0.23749830667121588</v>
      </c>
      <c r="V918" s="58">
        <f t="shared" si="326"/>
        <v>1089.3333333333326</v>
      </c>
      <c r="W918" s="58">
        <f t="shared" si="327"/>
        <v>0</v>
      </c>
      <c r="Y918" s="61">
        <f t="shared" si="312"/>
        <v>205200</v>
      </c>
      <c r="Z918" s="61">
        <f t="shared" si="313"/>
        <v>205.2</v>
      </c>
      <c r="AA918" s="61">
        <f t="shared" si="314"/>
        <v>0</v>
      </c>
      <c r="AB918" s="63">
        <f t="shared" si="315"/>
        <v>0</v>
      </c>
      <c r="AD918" s="64">
        <f t="shared" si="316"/>
        <v>0</v>
      </c>
      <c r="AE918" s="64">
        <f t="shared" si="317"/>
        <v>0.23749830667121588</v>
      </c>
      <c r="AJ918" s="36" t="str">
        <f t="shared" si="318"/>
        <v/>
      </c>
    </row>
    <row r="919" spans="2:36" ht="15.75" thickBot="1" x14ac:dyDescent="0.3">
      <c r="B919" s="15" t="s">
        <v>60</v>
      </c>
      <c r="C919" s="15">
        <v>915</v>
      </c>
      <c r="D919" s="15">
        <v>326</v>
      </c>
      <c r="E919" s="47">
        <v>57</v>
      </c>
      <c r="F919" s="37">
        <f t="shared" si="328"/>
        <v>0.56944444444444464</v>
      </c>
      <c r="G919" s="37">
        <f t="shared" si="329"/>
        <v>2.0500000000000007</v>
      </c>
      <c r="I919" s="33">
        <f t="shared" si="311"/>
        <v>15.833333333333334</v>
      </c>
      <c r="J919" s="34">
        <f t="shared" si="319"/>
        <v>1038.666666666667</v>
      </c>
      <c r="K919" s="34">
        <f t="shared" si="320"/>
        <v>143.15</v>
      </c>
      <c r="L919" s="39">
        <f t="shared" si="321"/>
        <v>249.766875</v>
      </c>
      <c r="M919" s="40">
        <f t="shared" si="322"/>
        <v>1431.5835416666669</v>
      </c>
      <c r="O919" s="45">
        <f t="shared" si="323"/>
        <v>22666.739409722228</v>
      </c>
      <c r="P919" s="46">
        <f t="shared" si="332"/>
        <v>22.666739409722229</v>
      </c>
      <c r="Q919" s="42">
        <f t="shared" si="324"/>
        <v>22.666739409722233</v>
      </c>
      <c r="R919" s="46">
        <f t="shared" si="330"/>
        <v>1.3206849177666855</v>
      </c>
      <c r="S919" s="42">
        <f t="shared" si="325"/>
        <v>0</v>
      </c>
      <c r="T919" s="43">
        <f t="shared" si="331"/>
        <v>0.23749830667121588</v>
      </c>
      <c r="V919" s="58">
        <f t="shared" si="326"/>
        <v>1038.666666666667</v>
      </c>
      <c r="W919" s="58">
        <f t="shared" si="327"/>
        <v>0</v>
      </c>
      <c r="Y919" s="61">
        <f t="shared" si="312"/>
        <v>228633.33333333334</v>
      </c>
      <c r="Z919" s="61">
        <f t="shared" si="313"/>
        <v>228.63333333333335</v>
      </c>
      <c r="AA919" s="61">
        <f t="shared" si="314"/>
        <v>0</v>
      </c>
      <c r="AB919" s="63">
        <f t="shared" si="315"/>
        <v>0</v>
      </c>
      <c r="AD919" s="64">
        <f t="shared" si="316"/>
        <v>0</v>
      </c>
      <c r="AE919" s="64">
        <f t="shared" si="317"/>
        <v>0.23936824190462638</v>
      </c>
      <c r="AJ919" s="36" t="str">
        <f t="shared" si="318"/>
        <v/>
      </c>
    </row>
    <row r="920" spans="2:36" ht="15.75" thickBot="1" x14ac:dyDescent="0.3">
      <c r="B920" s="15" t="s">
        <v>60</v>
      </c>
      <c r="C920" s="15">
        <v>916</v>
      </c>
      <c r="D920" s="15">
        <v>327</v>
      </c>
      <c r="E920" s="47">
        <v>58.1</v>
      </c>
      <c r="F920" s="37">
        <f t="shared" si="328"/>
        <v>0.30555555555555597</v>
      </c>
      <c r="G920" s="37">
        <f t="shared" si="329"/>
        <v>1.1000000000000014</v>
      </c>
      <c r="I920" s="33">
        <f t="shared" si="311"/>
        <v>16.138888888888889</v>
      </c>
      <c r="J920" s="34">
        <f t="shared" si="319"/>
        <v>557.33333333333405</v>
      </c>
      <c r="K920" s="34">
        <f t="shared" si="320"/>
        <v>143.15</v>
      </c>
      <c r="L920" s="39">
        <f t="shared" si="321"/>
        <v>259.50001875000004</v>
      </c>
      <c r="M920" s="40">
        <f t="shared" si="322"/>
        <v>959.98335208333413</v>
      </c>
      <c r="O920" s="45">
        <f t="shared" si="323"/>
        <v>15493.064654456031</v>
      </c>
      <c r="P920" s="46">
        <f t="shared" si="332"/>
        <v>15.493064654456031</v>
      </c>
      <c r="Q920" s="42">
        <f t="shared" si="324"/>
        <v>15.493064654456029</v>
      </c>
      <c r="R920" s="46">
        <f t="shared" si="330"/>
        <v>1.3249885468373677</v>
      </c>
      <c r="S920" s="42">
        <f t="shared" si="325"/>
        <v>0</v>
      </c>
      <c r="T920" s="43">
        <f t="shared" si="331"/>
        <v>0.23749830667121588</v>
      </c>
      <c r="V920" s="58">
        <f t="shared" si="326"/>
        <v>557.33333333333405</v>
      </c>
      <c r="W920" s="58">
        <f t="shared" si="327"/>
        <v>0</v>
      </c>
      <c r="Y920" s="61">
        <f t="shared" si="312"/>
        <v>237542.92592592596</v>
      </c>
      <c r="Z920" s="61">
        <f t="shared" si="313"/>
        <v>237.54292592592594</v>
      </c>
      <c r="AA920" s="61">
        <f t="shared" si="314"/>
        <v>0</v>
      </c>
      <c r="AB920" s="63">
        <f t="shared" si="315"/>
        <v>0</v>
      </c>
      <c r="AD920" s="64">
        <f t="shared" si="316"/>
        <v>0</v>
      </c>
      <c r="AE920" s="64">
        <f t="shared" si="317"/>
        <v>0.23936824190462638</v>
      </c>
      <c r="AJ920" s="36">
        <f t="shared" si="318"/>
        <v>6731.766840277779</v>
      </c>
    </row>
    <row r="921" spans="2:36" ht="15.75" thickBot="1" x14ac:dyDescent="0.3">
      <c r="B921" s="15" t="s">
        <v>60</v>
      </c>
      <c r="C921" s="15">
        <v>917</v>
      </c>
      <c r="D921" s="15">
        <v>328</v>
      </c>
      <c r="E921" s="47">
        <v>59.2</v>
      </c>
      <c r="F921" s="37">
        <f t="shared" si="328"/>
        <v>0.12499999999999981</v>
      </c>
      <c r="G921" s="37">
        <f t="shared" si="329"/>
        <v>0.44999999999999929</v>
      </c>
      <c r="I921" s="33">
        <f t="shared" si="311"/>
        <v>16.444444444444446</v>
      </c>
      <c r="J921" s="34">
        <f t="shared" si="319"/>
        <v>227.99999999999966</v>
      </c>
      <c r="K921" s="34">
        <f t="shared" si="320"/>
        <v>143.15</v>
      </c>
      <c r="L921" s="39">
        <f t="shared" si="321"/>
        <v>269.41920000000005</v>
      </c>
      <c r="M921" s="40">
        <f t="shared" si="322"/>
        <v>640.56919999999968</v>
      </c>
      <c r="O921" s="45">
        <f t="shared" si="323"/>
        <v>10533.804622222218</v>
      </c>
      <c r="P921" s="46">
        <f t="shared" si="332"/>
        <v>10.533804622222219</v>
      </c>
      <c r="Q921" s="42">
        <f t="shared" si="324"/>
        <v>10.533804622222219</v>
      </c>
      <c r="R921" s="46">
        <f t="shared" si="330"/>
        <v>1.3279146036768739</v>
      </c>
      <c r="S921" s="42">
        <f t="shared" si="325"/>
        <v>6731.766840277779</v>
      </c>
      <c r="T921" s="43">
        <f t="shared" si="331"/>
        <v>0.23936824190462638</v>
      </c>
      <c r="V921" s="58">
        <f t="shared" si="326"/>
        <v>227.99999999999966</v>
      </c>
      <c r="W921" s="58">
        <f t="shared" si="327"/>
        <v>0</v>
      </c>
      <c r="Y921" s="61">
        <f t="shared" si="312"/>
        <v>246622.81481481486</v>
      </c>
      <c r="Z921" s="61">
        <f t="shared" si="313"/>
        <v>246.62281481481486</v>
      </c>
      <c r="AA921" s="61">
        <f t="shared" si="314"/>
        <v>1663.5555555556202</v>
      </c>
      <c r="AB921" s="63">
        <f t="shared" si="315"/>
        <v>1.6635555555556203</v>
      </c>
      <c r="AD921" s="64">
        <f t="shared" si="316"/>
        <v>-1.6635555555556203</v>
      </c>
      <c r="AE921" s="64">
        <f t="shared" si="317"/>
        <v>0.23936824190462638</v>
      </c>
      <c r="AJ921" s="36" t="str">
        <f t="shared" si="318"/>
        <v/>
      </c>
    </row>
    <row r="922" spans="2:36" ht="15.75" thickBot="1" x14ac:dyDescent="0.3">
      <c r="B922" s="15" t="s">
        <v>60</v>
      </c>
      <c r="C922" s="15">
        <v>918</v>
      </c>
      <c r="D922" s="15">
        <v>329</v>
      </c>
      <c r="E922" s="47">
        <v>59</v>
      </c>
      <c r="F922" s="37">
        <f t="shared" si="328"/>
        <v>-1.3888888888889086E-2</v>
      </c>
      <c r="G922" s="37">
        <f t="shared" si="329"/>
        <v>-5.0000000000000711E-2</v>
      </c>
      <c r="I922" s="33">
        <f t="shared" si="311"/>
        <v>16.388888888888889</v>
      </c>
      <c r="J922" s="34">
        <f t="shared" si="319"/>
        <v>-25.333333333333691</v>
      </c>
      <c r="K922" s="34">
        <f t="shared" si="320"/>
        <v>143.15</v>
      </c>
      <c r="L922" s="39">
        <f t="shared" si="321"/>
        <v>267.60187500000001</v>
      </c>
      <c r="M922" s="40">
        <f t="shared" si="322"/>
        <v>410.75187500000004</v>
      </c>
      <c r="O922" s="45">
        <f t="shared" si="323"/>
        <v>6731.766840277779</v>
      </c>
      <c r="P922" s="46">
        <f t="shared" si="332"/>
        <v>6.7317668402777793</v>
      </c>
      <c r="Q922" s="42">
        <f t="shared" si="324"/>
        <v>6.3165816550925875</v>
      </c>
      <c r="R922" s="46">
        <f t="shared" si="330"/>
        <v>1.3297845389102843</v>
      </c>
      <c r="S922" s="42">
        <f t="shared" si="325"/>
        <v>0</v>
      </c>
      <c r="T922" s="43">
        <f t="shared" si="331"/>
        <v>0.23936824190462638</v>
      </c>
      <c r="V922" s="58">
        <f t="shared" si="326"/>
        <v>0</v>
      </c>
      <c r="W922" s="58">
        <f t="shared" si="327"/>
        <v>25.333333333333691</v>
      </c>
      <c r="Y922" s="61">
        <f t="shared" si="312"/>
        <v>244959.25925925924</v>
      </c>
      <c r="Z922" s="61">
        <f t="shared" si="313"/>
        <v>244.95925925925923</v>
      </c>
      <c r="AA922" s="61">
        <f t="shared" si="314"/>
        <v>0</v>
      </c>
      <c r="AB922" s="63">
        <f t="shared" si="315"/>
        <v>0</v>
      </c>
      <c r="AD922" s="64">
        <f t="shared" si="316"/>
        <v>0</v>
      </c>
      <c r="AE922" s="64">
        <f t="shared" si="317"/>
        <v>0.23936824190462638</v>
      </c>
      <c r="AJ922" s="36" t="str">
        <f t="shared" si="318"/>
        <v/>
      </c>
    </row>
    <row r="923" spans="2:36" ht="15.75" thickBot="1" x14ac:dyDescent="0.3">
      <c r="B923" s="15" t="s">
        <v>60</v>
      </c>
      <c r="C923" s="15">
        <v>919</v>
      </c>
      <c r="D923" s="15">
        <v>330</v>
      </c>
      <c r="E923" s="47">
        <v>59.1</v>
      </c>
      <c r="F923" s="37">
        <f t="shared" si="328"/>
        <v>6.9444444444444448E-2</v>
      </c>
      <c r="G923" s="37">
        <f t="shared" si="329"/>
        <v>0.25</v>
      </c>
      <c r="I923" s="33">
        <f t="shared" si="311"/>
        <v>16.416666666666668</v>
      </c>
      <c r="J923" s="34">
        <f t="shared" si="319"/>
        <v>126.66666666666667</v>
      </c>
      <c r="K923" s="34">
        <f t="shared" si="320"/>
        <v>143.15</v>
      </c>
      <c r="L923" s="39">
        <f t="shared" si="321"/>
        <v>268.50976874999998</v>
      </c>
      <c r="M923" s="40">
        <f t="shared" si="322"/>
        <v>538.32643541666664</v>
      </c>
      <c r="O923" s="45">
        <f t="shared" si="323"/>
        <v>8837.5256480902772</v>
      </c>
      <c r="P923" s="46">
        <f t="shared" si="332"/>
        <v>8.8375256480902777</v>
      </c>
      <c r="Q923" s="42">
        <f t="shared" si="324"/>
        <v>8.8375256480902777</v>
      </c>
      <c r="R923" s="46">
        <f t="shared" si="330"/>
        <v>1.332239407145865</v>
      </c>
      <c r="S923" s="42">
        <f t="shared" si="325"/>
        <v>0</v>
      </c>
      <c r="T923" s="43">
        <f t="shared" si="331"/>
        <v>0.23936824190462638</v>
      </c>
      <c r="V923" s="58">
        <f t="shared" si="326"/>
        <v>126.66666666666667</v>
      </c>
      <c r="W923" s="58">
        <f t="shared" si="327"/>
        <v>0</v>
      </c>
      <c r="Y923" s="61">
        <f t="shared" si="312"/>
        <v>245790.33333333334</v>
      </c>
      <c r="Z923" s="61">
        <f t="shared" si="313"/>
        <v>245.79033333333334</v>
      </c>
      <c r="AA923" s="61">
        <f t="shared" si="314"/>
        <v>0</v>
      </c>
      <c r="AB923" s="63">
        <f t="shared" si="315"/>
        <v>0</v>
      </c>
      <c r="AD923" s="64">
        <f t="shared" si="316"/>
        <v>0</v>
      </c>
      <c r="AE923" s="64">
        <f t="shared" si="317"/>
        <v>0.23936824190462638</v>
      </c>
      <c r="AJ923" s="36" t="str">
        <f t="shared" si="318"/>
        <v/>
      </c>
    </row>
    <row r="924" spans="2:36" ht="15.75" thickBot="1" x14ac:dyDescent="0.3">
      <c r="B924" s="15" t="s">
        <v>60</v>
      </c>
      <c r="C924" s="15">
        <v>920</v>
      </c>
      <c r="D924" s="15">
        <v>331</v>
      </c>
      <c r="E924" s="47">
        <v>59.5</v>
      </c>
      <c r="F924" s="37">
        <f t="shared" si="328"/>
        <v>0.19444444444444425</v>
      </c>
      <c r="G924" s="37">
        <f t="shared" si="329"/>
        <v>0.69999999999999929</v>
      </c>
      <c r="I924" s="33">
        <f t="shared" si="311"/>
        <v>16.527777777777779</v>
      </c>
      <c r="J924" s="34">
        <f t="shared" si="319"/>
        <v>354.66666666666634</v>
      </c>
      <c r="K924" s="34">
        <f t="shared" si="320"/>
        <v>143.15</v>
      </c>
      <c r="L924" s="39">
        <f t="shared" si="321"/>
        <v>272.15671875000004</v>
      </c>
      <c r="M924" s="40">
        <f t="shared" si="322"/>
        <v>769.97338541666636</v>
      </c>
      <c r="O924" s="45">
        <f t="shared" si="323"/>
        <v>12725.949008969903</v>
      </c>
      <c r="P924" s="46">
        <f t="shared" si="332"/>
        <v>12.725949008969902</v>
      </c>
      <c r="Q924" s="42">
        <f t="shared" si="324"/>
        <v>12.725949008969902</v>
      </c>
      <c r="R924" s="46">
        <f t="shared" si="330"/>
        <v>1.3357743929816899</v>
      </c>
      <c r="S924" s="42">
        <f t="shared" si="325"/>
        <v>0</v>
      </c>
      <c r="T924" s="43">
        <f t="shared" si="331"/>
        <v>0.23936824190462638</v>
      </c>
      <c r="V924" s="58">
        <f t="shared" si="326"/>
        <v>354.66666666666634</v>
      </c>
      <c r="W924" s="58">
        <f t="shared" si="327"/>
        <v>0</v>
      </c>
      <c r="Y924" s="61">
        <f t="shared" si="312"/>
        <v>249128.70370370374</v>
      </c>
      <c r="Z924" s="61">
        <f t="shared" si="313"/>
        <v>249.12870370370374</v>
      </c>
      <c r="AA924" s="61">
        <f t="shared" si="314"/>
        <v>0</v>
      </c>
      <c r="AB924" s="63">
        <f t="shared" si="315"/>
        <v>0</v>
      </c>
      <c r="AD924" s="64">
        <f t="shared" si="316"/>
        <v>0</v>
      </c>
      <c r="AE924" s="64">
        <f t="shared" si="317"/>
        <v>0.23936824190462638</v>
      </c>
      <c r="AJ924" s="36" t="str">
        <f t="shared" si="318"/>
        <v/>
      </c>
    </row>
    <row r="925" spans="2:36" ht="15.75" thickBot="1" x14ac:dyDescent="0.3">
      <c r="B925" s="15" t="s">
        <v>60</v>
      </c>
      <c r="C925" s="15">
        <v>921</v>
      </c>
      <c r="D925" s="15">
        <v>332</v>
      </c>
      <c r="E925" s="47">
        <v>60.5</v>
      </c>
      <c r="F925" s="37">
        <f t="shared" si="328"/>
        <v>0.38888888888888851</v>
      </c>
      <c r="G925" s="37">
        <f t="shared" si="329"/>
        <v>1.3999999999999986</v>
      </c>
      <c r="I925" s="33">
        <f t="shared" si="311"/>
        <v>16.805555555555557</v>
      </c>
      <c r="J925" s="34">
        <f t="shared" si="319"/>
        <v>709.33333333333269</v>
      </c>
      <c r="K925" s="34">
        <f t="shared" si="320"/>
        <v>143.15</v>
      </c>
      <c r="L925" s="39">
        <f t="shared" si="321"/>
        <v>281.38171875000006</v>
      </c>
      <c r="M925" s="40">
        <f t="shared" si="322"/>
        <v>1133.8650520833328</v>
      </c>
      <c r="O925" s="45">
        <f t="shared" si="323"/>
        <v>19055.232125289345</v>
      </c>
      <c r="P925" s="46">
        <f t="shared" si="332"/>
        <v>19.055232125289344</v>
      </c>
      <c r="Q925" s="42">
        <f t="shared" si="324"/>
        <v>19.055232125289344</v>
      </c>
      <c r="R925" s="46">
        <f t="shared" si="330"/>
        <v>1.3410675130164924</v>
      </c>
      <c r="S925" s="42">
        <f t="shared" si="325"/>
        <v>0</v>
      </c>
      <c r="T925" s="43">
        <f t="shared" si="331"/>
        <v>0.23936824190462638</v>
      </c>
      <c r="V925" s="58">
        <f t="shared" si="326"/>
        <v>709.33333333333269</v>
      </c>
      <c r="W925" s="58">
        <f t="shared" si="327"/>
        <v>0</v>
      </c>
      <c r="Y925" s="61">
        <f t="shared" si="312"/>
        <v>257573.1481481482</v>
      </c>
      <c r="Z925" s="61">
        <f t="shared" si="313"/>
        <v>257.57314814814822</v>
      </c>
      <c r="AA925" s="61">
        <f t="shared" si="314"/>
        <v>0</v>
      </c>
      <c r="AB925" s="63">
        <f t="shared" si="315"/>
        <v>0</v>
      </c>
      <c r="AD925" s="64">
        <f t="shared" si="316"/>
        <v>0</v>
      </c>
      <c r="AE925" s="64">
        <f t="shared" si="317"/>
        <v>0.23936824190462638</v>
      </c>
      <c r="AJ925" s="36" t="str">
        <f t="shared" si="318"/>
        <v/>
      </c>
    </row>
    <row r="926" spans="2:36" ht="15.75" thickBot="1" x14ac:dyDescent="0.3">
      <c r="B926" s="15" t="s">
        <v>60</v>
      </c>
      <c r="C926" s="15">
        <v>922</v>
      </c>
      <c r="D926" s="15">
        <v>333</v>
      </c>
      <c r="E926" s="47">
        <v>62.3</v>
      </c>
      <c r="F926" s="37">
        <f t="shared" si="328"/>
        <v>0.47222222222222199</v>
      </c>
      <c r="G926" s="37">
        <f t="shared" si="329"/>
        <v>1.6999999999999993</v>
      </c>
      <c r="I926" s="33">
        <f t="shared" si="311"/>
        <v>17.305555555555557</v>
      </c>
      <c r="J926" s="34">
        <f t="shared" si="319"/>
        <v>861.33333333333292</v>
      </c>
      <c r="K926" s="34">
        <f t="shared" si="320"/>
        <v>143.15</v>
      </c>
      <c r="L926" s="39">
        <f t="shared" si="321"/>
        <v>298.37416875000002</v>
      </c>
      <c r="M926" s="40">
        <f t="shared" si="322"/>
        <v>1302.857502083333</v>
      </c>
      <c r="O926" s="45">
        <f t="shared" si="323"/>
        <v>22546.67288327546</v>
      </c>
      <c r="P926" s="46">
        <f t="shared" si="332"/>
        <v>22.546672883275459</v>
      </c>
      <c r="Q926" s="42">
        <f t="shared" si="324"/>
        <v>22.546672883275459</v>
      </c>
      <c r="R926" s="46">
        <f t="shared" si="330"/>
        <v>1.3473304777062911</v>
      </c>
      <c r="S926" s="42">
        <f t="shared" si="325"/>
        <v>0</v>
      </c>
      <c r="T926" s="43">
        <f t="shared" si="331"/>
        <v>0.23936824190462638</v>
      </c>
      <c r="V926" s="58">
        <f t="shared" si="326"/>
        <v>861.33333333333292</v>
      </c>
      <c r="W926" s="58">
        <f t="shared" si="327"/>
        <v>0</v>
      </c>
      <c r="Y926" s="61">
        <f t="shared" si="312"/>
        <v>273127.81481481483</v>
      </c>
      <c r="Z926" s="61">
        <f t="shared" si="313"/>
        <v>273.12781481481483</v>
      </c>
      <c r="AA926" s="61">
        <f t="shared" si="314"/>
        <v>0</v>
      </c>
      <c r="AB926" s="63">
        <f t="shared" si="315"/>
        <v>0</v>
      </c>
      <c r="AD926" s="64">
        <f t="shared" si="316"/>
        <v>0</v>
      </c>
      <c r="AE926" s="64">
        <f t="shared" si="317"/>
        <v>0.24163852328401489</v>
      </c>
      <c r="AJ926" s="36" t="str">
        <f t="shared" si="318"/>
        <v/>
      </c>
    </row>
    <row r="927" spans="2:36" ht="15.75" thickBot="1" x14ac:dyDescent="0.3">
      <c r="B927" s="15" t="s">
        <v>60</v>
      </c>
      <c r="C927" s="15">
        <v>923</v>
      </c>
      <c r="D927" s="15">
        <v>334</v>
      </c>
      <c r="E927" s="47">
        <v>63.9</v>
      </c>
      <c r="F927" s="37">
        <f t="shared" si="328"/>
        <v>0.38888888888888851</v>
      </c>
      <c r="G927" s="37">
        <f t="shared" si="329"/>
        <v>1.3999999999999986</v>
      </c>
      <c r="I927" s="33">
        <f t="shared" si="311"/>
        <v>17.75</v>
      </c>
      <c r="J927" s="34">
        <f t="shared" si="319"/>
        <v>709.33333333333269</v>
      </c>
      <c r="K927" s="34">
        <f t="shared" si="320"/>
        <v>143.15</v>
      </c>
      <c r="L927" s="39">
        <f t="shared" si="321"/>
        <v>313.89676874999998</v>
      </c>
      <c r="M927" s="40">
        <f t="shared" si="322"/>
        <v>1166.3801020833325</v>
      </c>
      <c r="O927" s="45">
        <f t="shared" si="323"/>
        <v>20703.246811979152</v>
      </c>
      <c r="P927" s="46">
        <f t="shared" si="332"/>
        <v>20.703246811979152</v>
      </c>
      <c r="Q927" s="42">
        <f t="shared" si="324"/>
        <v>20.703246811979152</v>
      </c>
      <c r="R927" s="46">
        <f t="shared" si="330"/>
        <v>1.3530813795985075</v>
      </c>
      <c r="S927" s="42">
        <f t="shared" si="325"/>
        <v>0</v>
      </c>
      <c r="T927" s="43">
        <f t="shared" si="331"/>
        <v>0.23936824190462638</v>
      </c>
      <c r="V927" s="58">
        <f t="shared" si="326"/>
        <v>709.33333333333269</v>
      </c>
      <c r="W927" s="58">
        <f t="shared" si="327"/>
        <v>0</v>
      </c>
      <c r="Y927" s="61">
        <f t="shared" si="312"/>
        <v>287337</v>
      </c>
      <c r="Z927" s="61">
        <f t="shared" si="313"/>
        <v>287.33699999999999</v>
      </c>
      <c r="AA927" s="61">
        <f t="shared" si="314"/>
        <v>0</v>
      </c>
      <c r="AB927" s="63">
        <f t="shared" si="315"/>
        <v>0</v>
      </c>
      <c r="AD927" s="64">
        <f t="shared" si="316"/>
        <v>0</v>
      </c>
      <c r="AE927" s="64">
        <f t="shared" si="317"/>
        <v>0.24379319677981928</v>
      </c>
      <c r="AJ927" s="36">
        <f t="shared" si="318"/>
        <v>8173.012965798609</v>
      </c>
    </row>
    <row r="928" spans="2:36" ht="15.75" thickBot="1" x14ac:dyDescent="0.3">
      <c r="B928" s="15" t="s">
        <v>60</v>
      </c>
      <c r="C928" s="15">
        <v>924</v>
      </c>
      <c r="D928" s="15">
        <v>335</v>
      </c>
      <c r="E928" s="47">
        <v>65.099999999999994</v>
      </c>
      <c r="F928" s="37">
        <f t="shared" si="328"/>
        <v>2.7777777777777186E-2</v>
      </c>
      <c r="G928" s="37">
        <f t="shared" si="329"/>
        <v>9.9999999999997868E-2</v>
      </c>
      <c r="I928" s="33">
        <f t="shared" si="311"/>
        <v>18.083333333333332</v>
      </c>
      <c r="J928" s="34">
        <f t="shared" si="319"/>
        <v>50.666666666665591</v>
      </c>
      <c r="K928" s="34">
        <f t="shared" si="320"/>
        <v>143.15</v>
      </c>
      <c r="L928" s="39">
        <f t="shared" si="321"/>
        <v>325.79701874999995</v>
      </c>
      <c r="M928" s="40">
        <f t="shared" si="322"/>
        <v>519.61368541666559</v>
      </c>
      <c r="O928" s="45">
        <f t="shared" si="323"/>
        <v>9396.347477951369</v>
      </c>
      <c r="P928" s="46">
        <f t="shared" si="332"/>
        <v>9.3963474779513696</v>
      </c>
      <c r="Q928" s="42">
        <f t="shared" si="324"/>
        <v>9.3963474779513678</v>
      </c>
      <c r="R928" s="46">
        <f t="shared" si="330"/>
        <v>1.3556914761201606</v>
      </c>
      <c r="S928" s="42">
        <f t="shared" si="325"/>
        <v>8173.012965798609</v>
      </c>
      <c r="T928" s="43">
        <f t="shared" si="331"/>
        <v>0.24163852328401489</v>
      </c>
      <c r="U928" s="65"/>
      <c r="V928" s="58">
        <f t="shared" si="326"/>
        <v>50.666666666665591</v>
      </c>
      <c r="W928" s="58">
        <f t="shared" si="327"/>
        <v>0</v>
      </c>
      <c r="Y928" s="61">
        <f t="shared" si="312"/>
        <v>298230.33333333331</v>
      </c>
      <c r="Z928" s="61">
        <f t="shared" si="313"/>
        <v>298.23033333333331</v>
      </c>
      <c r="AA928" s="61">
        <f t="shared" si="314"/>
        <v>9091.8518518519122</v>
      </c>
      <c r="AB928" s="63">
        <f t="shared" si="315"/>
        <v>9.0918518518519118</v>
      </c>
      <c r="AD928" s="64">
        <f t="shared" si="316"/>
        <v>-9.0918518518519118</v>
      </c>
      <c r="AE928" s="64">
        <f t="shared" si="317"/>
        <v>0.24589171259772052</v>
      </c>
      <c r="AJ928" s="36">
        <f t="shared" si="318"/>
        <v>7756.824584895835</v>
      </c>
    </row>
    <row r="929" spans="2:36" ht="15.75" thickBot="1" x14ac:dyDescent="0.3">
      <c r="B929" s="15" t="s">
        <v>60</v>
      </c>
      <c r="C929" s="15">
        <v>925</v>
      </c>
      <c r="D929" s="15">
        <v>336</v>
      </c>
      <c r="E929" s="47">
        <v>64.099999999999994</v>
      </c>
      <c r="F929" s="37">
        <f t="shared" si="328"/>
        <v>-0.33333333333333215</v>
      </c>
      <c r="G929" s="37">
        <f t="shared" si="329"/>
        <v>-1.1999999999999957</v>
      </c>
      <c r="I929" s="33">
        <f t="shared" si="311"/>
        <v>17.805555555555554</v>
      </c>
      <c r="J929" s="34">
        <f t="shared" si="319"/>
        <v>-607.99999999999784</v>
      </c>
      <c r="K929" s="34">
        <f t="shared" si="320"/>
        <v>143.15</v>
      </c>
      <c r="L929" s="39">
        <f t="shared" si="321"/>
        <v>315.86476874999994</v>
      </c>
      <c r="M929" s="40">
        <f t="shared" si="322"/>
        <v>459.01476874999992</v>
      </c>
      <c r="O929" s="45">
        <f t="shared" si="323"/>
        <v>8173.012965798609</v>
      </c>
      <c r="P929" s="46">
        <f t="shared" si="332"/>
        <v>8.173012965798609</v>
      </c>
      <c r="Q929" s="42">
        <f t="shared" si="324"/>
        <v>-2.6527648119791292</v>
      </c>
      <c r="R929" s="46">
        <f t="shared" si="330"/>
        <v>1.3579617574995491</v>
      </c>
      <c r="S929" s="42">
        <f t="shared" si="325"/>
        <v>7756.824584895835</v>
      </c>
      <c r="T929" s="43">
        <f t="shared" si="331"/>
        <v>0.24379319677981928</v>
      </c>
      <c r="U929" s="65"/>
      <c r="V929" s="58">
        <f t="shared" si="326"/>
        <v>0</v>
      </c>
      <c r="W929" s="58">
        <f t="shared" si="327"/>
        <v>607.99999999999784</v>
      </c>
      <c r="Y929" s="61">
        <f t="shared" si="312"/>
        <v>289138.4814814814</v>
      </c>
      <c r="Z929" s="61">
        <f t="shared" si="313"/>
        <v>289.13848148148139</v>
      </c>
      <c r="AA929" s="61">
        <f t="shared" si="314"/>
        <v>12492.14814814803</v>
      </c>
      <c r="AB929" s="63">
        <f t="shared" si="315"/>
        <v>12.492148148148029</v>
      </c>
      <c r="AD929" s="64">
        <f t="shared" si="316"/>
        <v>-12.492148148148029</v>
      </c>
      <c r="AE929" s="64">
        <f t="shared" si="317"/>
        <v>0.24793515197035748</v>
      </c>
      <c r="AJ929" s="36">
        <f t="shared" si="318"/>
        <v>7554.6569444444422</v>
      </c>
    </row>
    <row r="930" spans="2:36" ht="15.75" thickBot="1" x14ac:dyDescent="0.3">
      <c r="B930" s="15" t="s">
        <v>60</v>
      </c>
      <c r="C930" s="15">
        <v>926</v>
      </c>
      <c r="D930" s="15">
        <v>337</v>
      </c>
      <c r="E930" s="47">
        <v>62.7</v>
      </c>
      <c r="F930" s="37">
        <f t="shared" si="328"/>
        <v>-0.29166666666666585</v>
      </c>
      <c r="G930" s="37">
        <f t="shared" si="329"/>
        <v>-1.0499999999999972</v>
      </c>
      <c r="I930" s="33">
        <f t="shared" si="311"/>
        <v>17.416666666666668</v>
      </c>
      <c r="J930" s="34">
        <f t="shared" si="319"/>
        <v>-531.99999999999852</v>
      </c>
      <c r="K930" s="34">
        <f t="shared" si="320"/>
        <v>143.15</v>
      </c>
      <c r="L930" s="39">
        <f t="shared" si="321"/>
        <v>302.21791875000002</v>
      </c>
      <c r="M930" s="40">
        <f t="shared" si="322"/>
        <v>445.36791875000006</v>
      </c>
      <c r="O930" s="45">
        <f t="shared" si="323"/>
        <v>7756.824584895835</v>
      </c>
      <c r="P930" s="46">
        <f t="shared" si="332"/>
        <v>7.7568245848958348</v>
      </c>
      <c r="Q930" s="42">
        <f t="shared" si="324"/>
        <v>-1.5088420817708077</v>
      </c>
      <c r="R930" s="46">
        <f t="shared" si="330"/>
        <v>1.3601164309953535</v>
      </c>
      <c r="S930" s="42">
        <f t="shared" si="325"/>
        <v>7554.6569444444422</v>
      </c>
      <c r="T930" s="43">
        <f t="shared" si="331"/>
        <v>0.24589171259772052</v>
      </c>
      <c r="U930" s="65"/>
      <c r="V930" s="58">
        <f t="shared" si="326"/>
        <v>0</v>
      </c>
      <c r="W930" s="58">
        <f t="shared" si="327"/>
        <v>531.99999999999852</v>
      </c>
      <c r="Y930" s="61">
        <f t="shared" si="312"/>
        <v>276646.33333333337</v>
      </c>
      <c r="Z930" s="61">
        <f t="shared" si="313"/>
        <v>276.64633333333336</v>
      </c>
      <c r="AA930" s="61">
        <f t="shared" si="314"/>
        <v>6142.6296296297223</v>
      </c>
      <c r="AB930" s="63">
        <f t="shared" si="315"/>
        <v>6.142629629629722</v>
      </c>
      <c r="AD930" s="64">
        <f t="shared" si="316"/>
        <v>-6.142629629629722</v>
      </c>
      <c r="AE930" s="64">
        <f t="shared" si="317"/>
        <v>0.24994759984202994</v>
      </c>
      <c r="AJ930" s="36">
        <f t="shared" si="318"/>
        <v>7356.3817414930563</v>
      </c>
    </row>
    <row r="931" spans="2:36" ht="15.75" thickBot="1" x14ac:dyDescent="0.3">
      <c r="B931" s="15" t="s">
        <v>60</v>
      </c>
      <c r="C931" s="15">
        <v>927</v>
      </c>
      <c r="D931" s="15">
        <v>338</v>
      </c>
      <c r="E931" s="47">
        <v>62</v>
      </c>
      <c r="F931" s="37">
        <f t="shared" si="328"/>
        <v>-0.19444444444444522</v>
      </c>
      <c r="G931" s="37">
        <f t="shared" si="329"/>
        <v>-0.70000000000000284</v>
      </c>
      <c r="I931" s="33">
        <f t="shared" si="311"/>
        <v>17.222222222222221</v>
      </c>
      <c r="J931" s="34">
        <f t="shared" si="319"/>
        <v>-354.66666666666811</v>
      </c>
      <c r="K931" s="34">
        <f t="shared" si="320"/>
        <v>143.15</v>
      </c>
      <c r="L931" s="39">
        <f t="shared" si="321"/>
        <v>295.50749999999994</v>
      </c>
      <c r="M931" s="40">
        <f t="shared" si="322"/>
        <v>438.65749999999991</v>
      </c>
      <c r="O931" s="45">
        <f t="shared" si="323"/>
        <v>7554.6569444444422</v>
      </c>
      <c r="P931" s="46">
        <f t="shared" si="332"/>
        <v>7.5546569444444422</v>
      </c>
      <c r="Q931" s="42">
        <f t="shared" si="324"/>
        <v>1.4465087962962704</v>
      </c>
      <c r="R931" s="46">
        <f t="shared" si="330"/>
        <v>1.3622149468132547</v>
      </c>
      <c r="S931" s="42">
        <f t="shared" si="325"/>
        <v>7356.3817414930563</v>
      </c>
      <c r="T931" s="43">
        <f t="shared" si="331"/>
        <v>0.24793515197035748</v>
      </c>
      <c r="U931" s="65"/>
      <c r="V931" s="58">
        <f t="shared" si="326"/>
        <v>0</v>
      </c>
      <c r="W931" s="58">
        <f t="shared" si="327"/>
        <v>354.66666666666811</v>
      </c>
      <c r="Y931" s="61">
        <f t="shared" si="312"/>
        <v>270503.70370370365</v>
      </c>
      <c r="Z931" s="61">
        <f t="shared" si="313"/>
        <v>270.50370370370365</v>
      </c>
      <c r="AA931" s="61">
        <f t="shared" si="314"/>
        <v>6073.6666666665697</v>
      </c>
      <c r="AB931" s="63">
        <f t="shared" si="315"/>
        <v>6.0736666666665693</v>
      </c>
      <c r="AD931" s="64">
        <f t="shared" si="316"/>
        <v>-6.0736666666665693</v>
      </c>
      <c r="AE931" s="64">
        <f t="shared" si="317"/>
        <v>0.25192940300440453</v>
      </c>
      <c r="AJ931" s="36">
        <f t="shared" si="318"/>
        <v>7244.8123380208344</v>
      </c>
    </row>
    <row r="932" spans="2:36" ht="15.75" thickBot="1" x14ac:dyDescent="0.3">
      <c r="B932" s="15" t="s">
        <v>60</v>
      </c>
      <c r="C932" s="15">
        <v>928</v>
      </c>
      <c r="D932" s="15">
        <v>339</v>
      </c>
      <c r="E932" s="47">
        <v>61.3</v>
      </c>
      <c r="F932" s="37">
        <f t="shared" si="328"/>
        <v>-0.15277777777777798</v>
      </c>
      <c r="G932" s="37">
        <f t="shared" si="329"/>
        <v>-0.55000000000000071</v>
      </c>
      <c r="I932" s="33">
        <f t="shared" si="311"/>
        <v>17.027777777777779</v>
      </c>
      <c r="J932" s="34">
        <f t="shared" si="319"/>
        <v>-278.66666666666703</v>
      </c>
      <c r="K932" s="34">
        <f t="shared" si="320"/>
        <v>143.15</v>
      </c>
      <c r="L932" s="39">
        <f t="shared" si="321"/>
        <v>288.87241875000001</v>
      </c>
      <c r="M932" s="40">
        <f t="shared" si="322"/>
        <v>432.02241875000004</v>
      </c>
      <c r="O932" s="45">
        <f t="shared" si="323"/>
        <v>7356.3817414930563</v>
      </c>
      <c r="P932" s="46">
        <f t="shared" si="332"/>
        <v>7.3563817414930561</v>
      </c>
      <c r="Q932" s="42">
        <f t="shared" si="324"/>
        <v>2.6113076674189757</v>
      </c>
      <c r="R932" s="46">
        <f t="shared" si="330"/>
        <v>1.3642583861858917</v>
      </c>
      <c r="S932" s="42">
        <f t="shared" si="325"/>
        <v>7244.8123380208344</v>
      </c>
      <c r="T932" s="43">
        <f t="shared" si="331"/>
        <v>0.24994759984202994</v>
      </c>
      <c r="U932" s="65"/>
      <c r="V932" s="58">
        <f t="shared" si="326"/>
        <v>0</v>
      </c>
      <c r="W932" s="58">
        <f t="shared" si="327"/>
        <v>278.66666666666703</v>
      </c>
      <c r="Y932" s="61">
        <f t="shared" si="312"/>
        <v>264430.03703703708</v>
      </c>
      <c r="Z932" s="61">
        <f t="shared" si="313"/>
        <v>264.4300370370371</v>
      </c>
      <c r="AA932" s="61">
        <f t="shared" si="314"/>
        <v>3439.703703703708</v>
      </c>
      <c r="AB932" s="63">
        <f t="shared" si="315"/>
        <v>3.4397037037037079</v>
      </c>
      <c r="AD932" s="64">
        <f t="shared" si="316"/>
        <v>-3.4397037037037079</v>
      </c>
      <c r="AE932" s="64">
        <f t="shared" si="317"/>
        <v>0.25388844884661133</v>
      </c>
      <c r="AJ932" s="36">
        <f t="shared" si="318"/>
        <v>7134.4913845486135</v>
      </c>
    </row>
    <row r="933" spans="2:36" ht="15.75" thickBot="1" x14ac:dyDescent="0.3">
      <c r="B933" s="15" t="s">
        <v>60</v>
      </c>
      <c r="C933" s="15">
        <v>929</v>
      </c>
      <c r="D933" s="15">
        <v>340</v>
      </c>
      <c r="E933" s="47">
        <v>60.9</v>
      </c>
      <c r="F933" s="37">
        <f t="shared" si="328"/>
        <v>-0.11111111111111072</v>
      </c>
      <c r="G933" s="37">
        <f t="shared" si="329"/>
        <v>-0.39999999999999858</v>
      </c>
      <c r="I933" s="33">
        <f t="shared" si="311"/>
        <v>16.916666666666668</v>
      </c>
      <c r="J933" s="34">
        <f t="shared" si="319"/>
        <v>-202.66666666666595</v>
      </c>
      <c r="K933" s="34">
        <f t="shared" si="320"/>
        <v>143.15</v>
      </c>
      <c r="L933" s="39">
        <f t="shared" si="321"/>
        <v>285.11476875</v>
      </c>
      <c r="M933" s="40">
        <f t="shared" si="322"/>
        <v>428.26476875000003</v>
      </c>
      <c r="O933" s="45">
        <f t="shared" si="323"/>
        <v>7244.8123380208344</v>
      </c>
      <c r="P933" s="46">
        <f t="shared" si="332"/>
        <v>7.244812338020834</v>
      </c>
      <c r="Q933" s="42">
        <f t="shared" si="324"/>
        <v>3.8163678935764014</v>
      </c>
      <c r="R933" s="46">
        <f t="shared" si="330"/>
        <v>1.3662708340575642</v>
      </c>
      <c r="S933" s="42">
        <f t="shared" si="325"/>
        <v>7134.4913845486135</v>
      </c>
      <c r="T933" s="43">
        <f t="shared" si="331"/>
        <v>0.25192940300440453</v>
      </c>
      <c r="U933" s="65"/>
      <c r="V933" s="58">
        <f t="shared" si="326"/>
        <v>0</v>
      </c>
      <c r="W933" s="58">
        <f t="shared" si="327"/>
        <v>202.66666666666595</v>
      </c>
      <c r="Y933" s="61">
        <f t="shared" si="312"/>
        <v>260990.33333333337</v>
      </c>
      <c r="Z933" s="61">
        <f t="shared" si="313"/>
        <v>260.99033333333335</v>
      </c>
      <c r="AA933" s="61">
        <f t="shared" si="314"/>
        <v>3417.1851851851679</v>
      </c>
      <c r="AB933" s="63">
        <f t="shared" si="315"/>
        <v>3.417185185185168</v>
      </c>
      <c r="AD933" s="64">
        <f t="shared" si="316"/>
        <v>-3.417185185185168</v>
      </c>
      <c r="AE933" s="64">
        <f t="shared" si="317"/>
        <v>0.25581745138403417</v>
      </c>
      <c r="AJ933" s="36">
        <f t="shared" si="318"/>
        <v>7052.5650319444467</v>
      </c>
    </row>
    <row r="934" spans="2:36" ht="15.75" thickBot="1" x14ac:dyDescent="0.3">
      <c r="B934" s="15" t="s">
        <v>60</v>
      </c>
      <c r="C934" s="15">
        <v>930</v>
      </c>
      <c r="D934" s="15">
        <v>341</v>
      </c>
      <c r="E934" s="47">
        <v>60.5</v>
      </c>
      <c r="F934" s="37">
        <f t="shared" si="328"/>
        <v>-9.7222222222221627E-2</v>
      </c>
      <c r="G934" s="37">
        <f t="shared" si="329"/>
        <v>-0.34999999999999787</v>
      </c>
      <c r="I934" s="33">
        <f t="shared" si="311"/>
        <v>16.805555555555557</v>
      </c>
      <c r="J934" s="34">
        <f t="shared" si="319"/>
        <v>-177.33333333333223</v>
      </c>
      <c r="K934" s="34">
        <f t="shared" si="320"/>
        <v>143.15</v>
      </c>
      <c r="L934" s="39">
        <f t="shared" si="321"/>
        <v>281.38171875000006</v>
      </c>
      <c r="M934" s="40">
        <f t="shared" si="322"/>
        <v>424.5317187500001</v>
      </c>
      <c r="O934" s="45">
        <f t="shared" si="323"/>
        <v>7134.4913845486135</v>
      </c>
      <c r="P934" s="46">
        <f t="shared" si="332"/>
        <v>7.1344913845486131</v>
      </c>
      <c r="Q934" s="42">
        <f t="shared" si="324"/>
        <v>4.1543061993634458</v>
      </c>
      <c r="R934" s="46">
        <f t="shared" si="330"/>
        <v>1.3682526372199388</v>
      </c>
      <c r="S934" s="42">
        <f t="shared" si="325"/>
        <v>7052.5650319444467</v>
      </c>
      <c r="T934" s="43">
        <f t="shared" si="331"/>
        <v>0.25388844884661133</v>
      </c>
      <c r="U934" s="65"/>
      <c r="V934" s="58">
        <f t="shared" si="326"/>
        <v>0</v>
      </c>
      <c r="W934" s="58">
        <f t="shared" si="327"/>
        <v>177.33333333333223</v>
      </c>
      <c r="Y934" s="61">
        <f t="shared" si="312"/>
        <v>257573.1481481482</v>
      </c>
      <c r="Z934" s="61">
        <f t="shared" si="313"/>
        <v>257.57314814814822</v>
      </c>
      <c r="AA934" s="61">
        <f t="shared" si="314"/>
        <v>2548.1111111110949</v>
      </c>
      <c r="AB934" s="63">
        <f t="shared" si="315"/>
        <v>2.548111111111095</v>
      </c>
      <c r="AD934" s="64">
        <f t="shared" si="316"/>
        <v>-2.548111111111095</v>
      </c>
      <c r="AE934" s="64">
        <f t="shared" si="317"/>
        <v>0.25771675114445081</v>
      </c>
      <c r="AJ934" s="36">
        <f t="shared" si="318"/>
        <v>6944.4091347222211</v>
      </c>
    </row>
    <row r="935" spans="2:36" ht="15.75" thickBot="1" x14ac:dyDescent="0.3">
      <c r="B935" s="15" t="s">
        <v>60</v>
      </c>
      <c r="C935" s="15">
        <v>931</v>
      </c>
      <c r="D935" s="15">
        <v>342</v>
      </c>
      <c r="E935" s="47">
        <v>60.2</v>
      </c>
      <c r="F935" s="37">
        <f t="shared" si="328"/>
        <v>-9.7222222222222612E-2</v>
      </c>
      <c r="G935" s="37">
        <f t="shared" si="329"/>
        <v>-0.35000000000000142</v>
      </c>
      <c r="I935" s="33">
        <f t="shared" si="311"/>
        <v>16.722222222222225</v>
      </c>
      <c r="J935" s="34">
        <f t="shared" si="319"/>
        <v>-177.33333333333405</v>
      </c>
      <c r="K935" s="34">
        <f t="shared" si="320"/>
        <v>143.15</v>
      </c>
      <c r="L935" s="39">
        <f t="shared" si="321"/>
        <v>278.59807500000005</v>
      </c>
      <c r="M935" s="40">
        <f t="shared" si="322"/>
        <v>421.74807500000009</v>
      </c>
      <c r="O935" s="45">
        <f t="shared" si="323"/>
        <v>7052.5650319444467</v>
      </c>
      <c r="P935" s="46">
        <f t="shared" si="332"/>
        <v>7.0525650319444466</v>
      </c>
      <c r="Q935" s="42">
        <f t="shared" si="324"/>
        <v>4.0871576245370269</v>
      </c>
      <c r="R935" s="46">
        <f t="shared" si="330"/>
        <v>1.3702116830621456</v>
      </c>
      <c r="S935" s="42">
        <f t="shared" si="325"/>
        <v>6944.4091347222211</v>
      </c>
      <c r="T935" s="43">
        <f t="shared" si="331"/>
        <v>0.25581745138403417</v>
      </c>
      <c r="U935" s="65">
        <f>SUM(S928:S946)</f>
        <v>124855.05371440975</v>
      </c>
      <c r="V935" s="58">
        <f t="shared" si="326"/>
        <v>0</v>
      </c>
      <c r="W935" s="58">
        <f t="shared" si="327"/>
        <v>177.33333333333405</v>
      </c>
      <c r="Y935" s="61">
        <f t="shared" si="312"/>
        <v>255025.03703703711</v>
      </c>
      <c r="Z935" s="61">
        <f t="shared" si="313"/>
        <v>255.02503703703712</v>
      </c>
      <c r="AA935" s="61">
        <f t="shared" si="314"/>
        <v>3377.7777777778683</v>
      </c>
      <c r="AB935" s="63">
        <f t="shared" si="315"/>
        <v>3.3777777777778684</v>
      </c>
      <c r="AD935" s="64">
        <f t="shared" si="316"/>
        <v>-3.3777777777778684</v>
      </c>
      <c r="AE935" s="64">
        <f t="shared" si="317"/>
        <v>0.25955765782307733</v>
      </c>
      <c r="AJ935" s="36">
        <f t="shared" si="318"/>
        <v>6837.4791374999986</v>
      </c>
    </row>
    <row r="936" spans="2:36" ht="15.75" thickBot="1" x14ac:dyDescent="0.3">
      <c r="B936" s="15" t="s">
        <v>60</v>
      </c>
      <c r="C936" s="15">
        <v>932</v>
      </c>
      <c r="D936" s="15">
        <v>343</v>
      </c>
      <c r="E936" s="47">
        <v>59.8</v>
      </c>
      <c r="F936" s="37">
        <f t="shared" si="328"/>
        <v>-0.1111111111111117</v>
      </c>
      <c r="G936" s="37">
        <f t="shared" si="329"/>
        <v>-0.40000000000000213</v>
      </c>
      <c r="I936" s="33">
        <f t="shared" si="311"/>
        <v>16.611111111111111</v>
      </c>
      <c r="J936" s="34">
        <f t="shared" si="319"/>
        <v>-202.66666666666774</v>
      </c>
      <c r="K936" s="34">
        <f t="shared" si="320"/>
        <v>143.15</v>
      </c>
      <c r="L936" s="39">
        <f t="shared" si="321"/>
        <v>274.90807499999994</v>
      </c>
      <c r="M936" s="40">
        <f t="shared" si="322"/>
        <v>418.05807499999992</v>
      </c>
      <c r="O936" s="45">
        <f t="shared" si="323"/>
        <v>6944.4091347222211</v>
      </c>
      <c r="P936" s="46">
        <f t="shared" si="332"/>
        <v>6.9444091347222212</v>
      </c>
      <c r="Q936" s="42">
        <f t="shared" si="324"/>
        <v>3.577890616203685</v>
      </c>
      <c r="R936" s="46">
        <f t="shared" si="330"/>
        <v>1.3721406855995684</v>
      </c>
      <c r="S936" s="42">
        <f t="shared" si="325"/>
        <v>6837.4791374999986</v>
      </c>
      <c r="T936" s="43">
        <f t="shared" si="331"/>
        <v>0.25771675114445081</v>
      </c>
      <c r="U936" s="65">
        <f>U935/1000</f>
        <v>124.85505371440975</v>
      </c>
      <c r="V936" s="58">
        <f t="shared" si="326"/>
        <v>0</v>
      </c>
      <c r="W936" s="58">
        <f t="shared" si="327"/>
        <v>202.66666666666774</v>
      </c>
      <c r="Y936" s="61">
        <f t="shared" si="312"/>
        <v>251647.25925925924</v>
      </c>
      <c r="Z936" s="61">
        <f t="shared" si="313"/>
        <v>251.64725925925924</v>
      </c>
      <c r="AA936" s="61">
        <f t="shared" si="314"/>
        <v>3355.2592592592409</v>
      </c>
      <c r="AB936" s="63">
        <f t="shared" si="315"/>
        <v>3.355259259259241</v>
      </c>
      <c r="AD936" s="64">
        <f t="shared" si="316"/>
        <v>-3.355259259259241</v>
      </c>
      <c r="AE936" s="64">
        <f t="shared" si="317"/>
        <v>0.26132044973689872</v>
      </c>
      <c r="AJ936" s="36">
        <f t="shared" si="318"/>
        <v>6627.2640430555557</v>
      </c>
    </row>
    <row r="937" spans="2:36" ht="15.75" thickBot="1" x14ac:dyDescent="0.3">
      <c r="B937" s="15" t="s">
        <v>60</v>
      </c>
      <c r="C937" s="15">
        <v>933</v>
      </c>
      <c r="D937" s="15">
        <v>344</v>
      </c>
      <c r="E937" s="47">
        <v>59.4</v>
      </c>
      <c r="F937" s="37">
        <f t="shared" si="328"/>
        <v>-0.16666666666666607</v>
      </c>
      <c r="G937" s="37">
        <f t="shared" si="329"/>
        <v>-0.59999999999999787</v>
      </c>
      <c r="I937" s="33">
        <f t="shared" si="311"/>
        <v>16.5</v>
      </c>
      <c r="J937" s="34">
        <f t="shared" si="319"/>
        <v>-303.99999999999892</v>
      </c>
      <c r="K937" s="34">
        <f t="shared" si="320"/>
        <v>143.15</v>
      </c>
      <c r="L937" s="39">
        <f t="shared" si="321"/>
        <v>271.24267499999996</v>
      </c>
      <c r="M937" s="40">
        <f t="shared" si="322"/>
        <v>414.39267499999994</v>
      </c>
      <c r="O937" s="45">
        <f t="shared" si="323"/>
        <v>6837.4791374999986</v>
      </c>
      <c r="P937" s="46">
        <f t="shared" si="332"/>
        <v>6.837479137499999</v>
      </c>
      <c r="Q937" s="42">
        <f t="shared" si="324"/>
        <v>1.8214791375000172</v>
      </c>
      <c r="R937" s="46">
        <f t="shared" si="330"/>
        <v>1.374039985359985</v>
      </c>
      <c r="S937" s="42">
        <f t="shared" si="325"/>
        <v>6627.2640430555557</v>
      </c>
      <c r="T937" s="43">
        <f t="shared" si="331"/>
        <v>0.25955765782307733</v>
      </c>
      <c r="U937" s="65"/>
      <c r="V937" s="58">
        <f t="shared" si="326"/>
        <v>0</v>
      </c>
      <c r="W937" s="58">
        <f t="shared" si="327"/>
        <v>303.99999999999892</v>
      </c>
      <c r="Y937" s="61">
        <f t="shared" si="312"/>
        <v>248292</v>
      </c>
      <c r="Z937" s="61">
        <f t="shared" si="313"/>
        <v>248.292</v>
      </c>
      <c r="AA937" s="61">
        <f t="shared" si="314"/>
        <v>6642.962962962949</v>
      </c>
      <c r="AB937" s="63">
        <f t="shared" si="315"/>
        <v>6.6429629629629492</v>
      </c>
      <c r="AD937" s="64">
        <f t="shared" si="316"/>
        <v>-6.6429629629629492</v>
      </c>
      <c r="AE937" s="64">
        <f t="shared" si="317"/>
        <v>0.26302117350271664</v>
      </c>
      <c r="AJ937" s="36">
        <f t="shared" si="318"/>
        <v>6346.0508897569453</v>
      </c>
    </row>
    <row r="938" spans="2:36" ht="15.75" thickBot="1" x14ac:dyDescent="0.3">
      <c r="B938" s="15" t="s">
        <v>60</v>
      </c>
      <c r="C938" s="15">
        <v>934</v>
      </c>
      <c r="D938" s="15">
        <v>345</v>
      </c>
      <c r="E938" s="47">
        <v>58.6</v>
      </c>
      <c r="F938" s="37">
        <f t="shared" si="328"/>
        <v>-0.26388888888888867</v>
      </c>
      <c r="G938" s="37">
        <f t="shared" si="329"/>
        <v>-0.94999999999999929</v>
      </c>
      <c r="I938" s="33">
        <f t="shared" si="311"/>
        <v>16.277777777777779</v>
      </c>
      <c r="J938" s="34">
        <f t="shared" si="319"/>
        <v>-481.33333333333292</v>
      </c>
      <c r="K938" s="34">
        <f t="shared" si="320"/>
        <v>143.15</v>
      </c>
      <c r="L938" s="39">
        <f t="shared" si="321"/>
        <v>263.98567500000001</v>
      </c>
      <c r="M938" s="40">
        <f t="shared" si="322"/>
        <v>407.13567499999999</v>
      </c>
      <c r="O938" s="45">
        <f t="shared" si="323"/>
        <v>6627.2640430555557</v>
      </c>
      <c r="P938" s="46">
        <f t="shared" si="332"/>
        <v>6.6272640430555558</v>
      </c>
      <c r="Q938" s="42">
        <f t="shared" si="324"/>
        <v>-1.207772993981475</v>
      </c>
      <c r="R938" s="46">
        <f t="shared" si="330"/>
        <v>1.3758808920386114</v>
      </c>
      <c r="S938" s="42">
        <f t="shared" si="325"/>
        <v>6346.0508897569453</v>
      </c>
      <c r="T938" s="43">
        <f t="shared" si="331"/>
        <v>0.26132044973689872</v>
      </c>
      <c r="U938" s="65"/>
      <c r="V938" s="58">
        <f t="shared" si="326"/>
        <v>0</v>
      </c>
      <c r="W938" s="58">
        <f t="shared" si="327"/>
        <v>481.33333333333292</v>
      </c>
      <c r="Y938" s="61">
        <f t="shared" si="312"/>
        <v>241649.03703703705</v>
      </c>
      <c r="Z938" s="61">
        <f t="shared" si="313"/>
        <v>241.64903703703706</v>
      </c>
      <c r="AA938" s="61">
        <f t="shared" si="314"/>
        <v>8986.9999999999709</v>
      </c>
      <c r="AB938" s="63">
        <f t="shared" si="315"/>
        <v>8.9869999999999717</v>
      </c>
      <c r="AD938" s="64">
        <f t="shared" si="316"/>
        <v>-8.9869999999999717</v>
      </c>
      <c r="AE938" s="64">
        <f t="shared" si="317"/>
        <v>0.2646814265891364</v>
      </c>
      <c r="AJ938" s="36">
        <f t="shared" si="318"/>
        <v>6122.6055569444452</v>
      </c>
    </row>
    <row r="939" spans="2:36" ht="15.75" thickBot="1" x14ac:dyDescent="0.3">
      <c r="B939" s="15" t="s">
        <v>60</v>
      </c>
      <c r="C939" s="15">
        <v>935</v>
      </c>
      <c r="D939" s="15">
        <v>346</v>
      </c>
      <c r="E939" s="47">
        <v>57.5</v>
      </c>
      <c r="F939" s="37">
        <f t="shared" si="328"/>
        <v>-0.27777777777777779</v>
      </c>
      <c r="G939" s="37">
        <f t="shared" si="329"/>
        <v>-1</v>
      </c>
      <c r="I939" s="33">
        <f t="shared" si="311"/>
        <v>15.972222222222223</v>
      </c>
      <c r="J939" s="34">
        <f t="shared" si="319"/>
        <v>-506.66666666666669</v>
      </c>
      <c r="K939" s="34">
        <f t="shared" si="320"/>
        <v>143.15</v>
      </c>
      <c r="L939" s="39">
        <f t="shared" si="321"/>
        <v>254.16796875000003</v>
      </c>
      <c r="M939" s="40">
        <f t="shared" si="322"/>
        <v>397.31796875000003</v>
      </c>
      <c r="O939" s="45">
        <f t="shared" si="323"/>
        <v>6346.0508897569453</v>
      </c>
      <c r="P939" s="46">
        <f t="shared" si="332"/>
        <v>6.3460508897569454</v>
      </c>
      <c r="Q939" s="42">
        <f t="shared" si="324"/>
        <v>-1.7465417028356476</v>
      </c>
      <c r="R939" s="46">
        <f t="shared" si="330"/>
        <v>1.3776436839524329</v>
      </c>
      <c r="S939" s="42">
        <f t="shared" si="325"/>
        <v>6122.6055569444452</v>
      </c>
      <c r="T939" s="43">
        <f t="shared" si="331"/>
        <v>0.26302117350271664</v>
      </c>
      <c r="U939" s="65"/>
      <c r="V939" s="58">
        <f t="shared" si="326"/>
        <v>0</v>
      </c>
      <c r="W939" s="58">
        <f t="shared" si="327"/>
        <v>506.66666666666669</v>
      </c>
      <c r="Y939" s="61">
        <f t="shared" si="312"/>
        <v>232662.03703703708</v>
      </c>
      <c r="Z939" s="61">
        <f t="shared" si="313"/>
        <v>232.66203703703707</v>
      </c>
      <c r="AA939" s="61">
        <f t="shared" si="314"/>
        <v>7226.333333333343</v>
      </c>
      <c r="AB939" s="63">
        <f t="shared" si="315"/>
        <v>7.2263333333333426</v>
      </c>
      <c r="AD939" s="64">
        <f t="shared" si="316"/>
        <v>-7.2263333333333426</v>
      </c>
      <c r="AE939" s="64">
        <f t="shared" si="317"/>
        <v>0.26630850252591304</v>
      </c>
      <c r="AJ939" s="36">
        <f t="shared" si="318"/>
        <v>5976.9111111111124</v>
      </c>
    </row>
    <row r="940" spans="2:36" ht="15.75" thickBot="1" x14ac:dyDescent="0.3">
      <c r="B940" s="15" t="s">
        <v>60</v>
      </c>
      <c r="C940" s="15">
        <v>936</v>
      </c>
      <c r="D940" s="15">
        <v>347</v>
      </c>
      <c r="E940" s="47">
        <v>56.6</v>
      </c>
      <c r="F940" s="37">
        <f t="shared" si="328"/>
        <v>-0.20833333333333331</v>
      </c>
      <c r="G940" s="37">
        <f t="shared" si="329"/>
        <v>-0.75</v>
      </c>
      <c r="I940" s="33">
        <f t="shared" si="311"/>
        <v>15.722222222222223</v>
      </c>
      <c r="J940" s="34">
        <f t="shared" si="319"/>
        <v>-379.99999999999994</v>
      </c>
      <c r="K940" s="34">
        <f t="shared" si="320"/>
        <v>143.15</v>
      </c>
      <c r="L940" s="39">
        <f t="shared" si="321"/>
        <v>246.27367500000003</v>
      </c>
      <c r="M940" s="40">
        <f t="shared" si="322"/>
        <v>389.423675</v>
      </c>
      <c r="O940" s="45">
        <f t="shared" si="323"/>
        <v>6122.6055569444452</v>
      </c>
      <c r="P940" s="46">
        <f t="shared" si="332"/>
        <v>6.1226055569444453</v>
      </c>
      <c r="Q940" s="42">
        <f t="shared" si="324"/>
        <v>0.14816111250000139</v>
      </c>
      <c r="R940" s="46">
        <f t="shared" si="330"/>
        <v>1.3793444077182508</v>
      </c>
      <c r="S940" s="42">
        <f t="shared" si="325"/>
        <v>5976.9111111111124</v>
      </c>
      <c r="T940" s="43">
        <f t="shared" si="331"/>
        <v>0.2646814265891364</v>
      </c>
      <c r="U940" s="65"/>
      <c r="V940" s="58">
        <f t="shared" si="326"/>
        <v>0</v>
      </c>
      <c r="W940" s="58">
        <f t="shared" si="327"/>
        <v>379.99999999999994</v>
      </c>
      <c r="Y940" s="61">
        <f t="shared" si="312"/>
        <v>225435.70370370374</v>
      </c>
      <c r="Z940" s="61">
        <f t="shared" si="313"/>
        <v>225.43570370370372</v>
      </c>
      <c r="AA940" s="61">
        <f t="shared" si="314"/>
        <v>4754.222222222219</v>
      </c>
      <c r="AB940" s="63">
        <f t="shared" si="315"/>
        <v>4.7542222222222188</v>
      </c>
      <c r="AD940" s="64">
        <f t="shared" si="316"/>
        <v>-4.7542222222222188</v>
      </c>
      <c r="AE940" s="64">
        <f t="shared" si="317"/>
        <v>0.26790289512815069</v>
      </c>
      <c r="AJ940" s="36">
        <f t="shared" si="318"/>
        <v>5857.4733723958343</v>
      </c>
    </row>
    <row r="941" spans="2:36" ht="15.75" thickBot="1" x14ac:dyDescent="0.3">
      <c r="B941" s="15" t="s">
        <v>60</v>
      </c>
      <c r="C941" s="15">
        <v>937</v>
      </c>
      <c r="D941" s="15">
        <v>348</v>
      </c>
      <c r="E941" s="47">
        <v>56</v>
      </c>
      <c r="F941" s="37">
        <f t="shared" si="328"/>
        <v>-0.15277777777777798</v>
      </c>
      <c r="G941" s="37">
        <f t="shared" si="329"/>
        <v>-0.55000000000000071</v>
      </c>
      <c r="I941" s="33">
        <f t="shared" si="311"/>
        <v>15.555555555555557</v>
      </c>
      <c r="J941" s="34">
        <f t="shared" si="319"/>
        <v>-278.66666666666703</v>
      </c>
      <c r="K941" s="34">
        <f t="shared" si="320"/>
        <v>143.15</v>
      </c>
      <c r="L941" s="39">
        <f t="shared" si="321"/>
        <v>241.08000000000004</v>
      </c>
      <c r="M941" s="40">
        <f t="shared" si="322"/>
        <v>384.23</v>
      </c>
      <c r="O941" s="45">
        <f t="shared" si="323"/>
        <v>5976.9111111111124</v>
      </c>
      <c r="P941" s="46">
        <f t="shared" si="332"/>
        <v>5.9769111111111126</v>
      </c>
      <c r="Q941" s="42">
        <f t="shared" si="324"/>
        <v>1.6420962962962915</v>
      </c>
      <c r="R941" s="46">
        <f t="shared" si="330"/>
        <v>1.3810046608046707</v>
      </c>
      <c r="S941" s="42">
        <f t="shared" si="325"/>
        <v>5857.4733723958343</v>
      </c>
      <c r="T941" s="43">
        <f t="shared" si="331"/>
        <v>0.26630850252591304</v>
      </c>
      <c r="U941" s="65"/>
      <c r="V941" s="58">
        <f t="shared" si="326"/>
        <v>0</v>
      </c>
      <c r="W941" s="58">
        <f t="shared" si="327"/>
        <v>278.66666666666703</v>
      </c>
      <c r="Y941" s="61">
        <f t="shared" si="312"/>
        <v>220681.48148148152</v>
      </c>
      <c r="Z941" s="61">
        <f t="shared" si="313"/>
        <v>220.68148148148151</v>
      </c>
      <c r="AA941" s="61">
        <f t="shared" si="314"/>
        <v>3923.148148148146</v>
      </c>
      <c r="AB941" s="63">
        <f t="shared" si="315"/>
        <v>3.9231481481481461</v>
      </c>
      <c r="AD941" s="64">
        <f t="shared" si="316"/>
        <v>-3.9231481481481461</v>
      </c>
      <c r="AE941" s="64">
        <f t="shared" si="317"/>
        <v>0.26945871330099019</v>
      </c>
      <c r="AJ941" s="36">
        <f t="shared" si="318"/>
        <v>5739.8133680555557</v>
      </c>
    </row>
    <row r="942" spans="2:36" ht="15.75" thickBot="1" x14ac:dyDescent="0.3">
      <c r="B942" s="15" t="s">
        <v>60</v>
      </c>
      <c r="C942" s="15">
        <v>938</v>
      </c>
      <c r="D942" s="15">
        <v>349</v>
      </c>
      <c r="E942" s="47">
        <v>55.5</v>
      </c>
      <c r="F942" s="37">
        <f t="shared" si="328"/>
        <v>-0.1388888888888889</v>
      </c>
      <c r="G942" s="37">
        <f t="shared" si="329"/>
        <v>-0.5</v>
      </c>
      <c r="I942" s="33">
        <f t="shared" si="311"/>
        <v>15.416666666666668</v>
      </c>
      <c r="J942" s="34">
        <f t="shared" si="319"/>
        <v>-253.33333333333334</v>
      </c>
      <c r="K942" s="34">
        <f t="shared" si="320"/>
        <v>143.15</v>
      </c>
      <c r="L942" s="39">
        <f t="shared" si="321"/>
        <v>236.79421875000003</v>
      </c>
      <c r="M942" s="40">
        <f t="shared" si="322"/>
        <v>379.94421875</v>
      </c>
      <c r="O942" s="45">
        <f t="shared" si="323"/>
        <v>5857.4733723958343</v>
      </c>
      <c r="P942" s="46">
        <f t="shared" si="332"/>
        <v>5.8574733723958339</v>
      </c>
      <c r="Q942" s="42">
        <f t="shared" si="324"/>
        <v>1.9519178168402782</v>
      </c>
      <c r="R942" s="46">
        <f t="shared" si="330"/>
        <v>1.3826317367414473</v>
      </c>
      <c r="S942" s="42">
        <f t="shared" si="325"/>
        <v>5739.8133680555557</v>
      </c>
      <c r="T942" s="43">
        <f t="shared" si="331"/>
        <v>0.26790289512815069</v>
      </c>
      <c r="U942" s="65"/>
      <c r="V942" s="58">
        <f t="shared" si="326"/>
        <v>0</v>
      </c>
      <c r="W942" s="58">
        <f t="shared" si="327"/>
        <v>253.33333333333334</v>
      </c>
      <c r="Y942" s="61">
        <f t="shared" si="312"/>
        <v>216758.33333333337</v>
      </c>
      <c r="Z942" s="61">
        <f t="shared" si="313"/>
        <v>216.75833333333338</v>
      </c>
      <c r="AA942" s="61">
        <f t="shared" si="314"/>
        <v>3887.9629629629781</v>
      </c>
      <c r="AB942" s="63">
        <f t="shared" si="315"/>
        <v>3.8879629629629782</v>
      </c>
      <c r="AD942" s="64">
        <f t="shared" si="316"/>
        <v>-3.8879629629629782</v>
      </c>
      <c r="AE942" s="64">
        <f t="shared" si="317"/>
        <v>0.27099550611459938</v>
      </c>
      <c r="AJ942" s="36">
        <f t="shared" si="318"/>
        <v>5600.9454222222221</v>
      </c>
    </row>
    <row r="943" spans="2:36" ht="15.75" thickBot="1" x14ac:dyDescent="0.3">
      <c r="B943" s="15" t="s">
        <v>60</v>
      </c>
      <c r="C943" s="15">
        <v>939</v>
      </c>
      <c r="D943" s="15">
        <v>350</v>
      </c>
      <c r="E943" s="47">
        <v>55</v>
      </c>
      <c r="F943" s="37">
        <f t="shared" si="328"/>
        <v>-0.15277777777777798</v>
      </c>
      <c r="G943" s="37">
        <f t="shared" si="329"/>
        <v>-0.55000000000000071</v>
      </c>
      <c r="I943" s="33">
        <f t="shared" si="311"/>
        <v>15.277777777777779</v>
      </c>
      <c r="J943" s="34">
        <f t="shared" si="319"/>
        <v>-278.66666666666703</v>
      </c>
      <c r="K943" s="34">
        <f t="shared" si="320"/>
        <v>143.15</v>
      </c>
      <c r="L943" s="39">
        <f t="shared" si="321"/>
        <v>232.546875</v>
      </c>
      <c r="M943" s="40">
        <f t="shared" si="322"/>
        <v>375.69687499999998</v>
      </c>
      <c r="O943" s="45">
        <f t="shared" si="323"/>
        <v>5739.8133680555557</v>
      </c>
      <c r="P943" s="46">
        <f t="shared" si="332"/>
        <v>5.7398133680555556</v>
      </c>
      <c r="Q943" s="42">
        <f t="shared" si="324"/>
        <v>1.4824059606481428</v>
      </c>
      <c r="R943" s="46">
        <f t="shared" si="330"/>
        <v>1.3842261293436851</v>
      </c>
      <c r="S943" s="42">
        <f t="shared" si="325"/>
        <v>5600.9454222222221</v>
      </c>
      <c r="T943" s="43">
        <f t="shared" si="331"/>
        <v>0.26945871330099019</v>
      </c>
      <c r="U943" s="65"/>
      <c r="V943" s="58">
        <f t="shared" si="326"/>
        <v>0</v>
      </c>
      <c r="W943" s="58">
        <f t="shared" si="327"/>
        <v>278.66666666666703</v>
      </c>
      <c r="Y943" s="61">
        <f t="shared" si="312"/>
        <v>212870.37037037039</v>
      </c>
      <c r="Z943" s="61">
        <f t="shared" si="313"/>
        <v>212.87037037037038</v>
      </c>
      <c r="AA943" s="61">
        <f t="shared" si="314"/>
        <v>4619.1111111111531</v>
      </c>
      <c r="AB943" s="63">
        <f t="shared" si="315"/>
        <v>4.6191111111111534</v>
      </c>
      <c r="AD943" s="64">
        <f t="shared" si="316"/>
        <v>-4.6191111111111534</v>
      </c>
      <c r="AE943" s="64">
        <f t="shared" si="317"/>
        <v>0.27252599569793273</v>
      </c>
      <c r="AJ943" s="36">
        <f t="shared" si="318"/>
        <v>5532.4541289930557</v>
      </c>
    </row>
    <row r="944" spans="2:36" ht="15.75" thickBot="1" x14ac:dyDescent="0.3">
      <c r="B944" s="15" t="s">
        <v>60</v>
      </c>
      <c r="C944" s="15">
        <v>940</v>
      </c>
      <c r="D944" s="15">
        <v>351</v>
      </c>
      <c r="E944" s="47">
        <v>54.4</v>
      </c>
      <c r="F944" s="37">
        <f t="shared" si="328"/>
        <v>-0.12499999999999981</v>
      </c>
      <c r="G944" s="37">
        <f t="shared" si="329"/>
        <v>-0.44999999999999929</v>
      </c>
      <c r="I944" s="33">
        <f t="shared" si="311"/>
        <v>15.111111111111111</v>
      </c>
      <c r="J944" s="34">
        <f t="shared" si="319"/>
        <v>-227.99999999999966</v>
      </c>
      <c r="K944" s="34">
        <f t="shared" si="320"/>
        <v>143.15</v>
      </c>
      <c r="L944" s="39">
        <f t="shared" si="321"/>
        <v>227.50079999999997</v>
      </c>
      <c r="M944" s="40">
        <f t="shared" si="322"/>
        <v>370.6508</v>
      </c>
      <c r="O944" s="45">
        <f t="shared" si="323"/>
        <v>5600.9454222222221</v>
      </c>
      <c r="P944" s="46">
        <f t="shared" si="332"/>
        <v>5.6009454222222219</v>
      </c>
      <c r="Q944" s="42">
        <f t="shared" si="324"/>
        <v>2.1556120888888937</v>
      </c>
      <c r="R944" s="46">
        <f t="shared" si="330"/>
        <v>1.3857819475165245</v>
      </c>
      <c r="S944" s="42">
        <f t="shared" si="325"/>
        <v>5532.4541289930557</v>
      </c>
      <c r="T944" s="43">
        <f t="shared" si="331"/>
        <v>0.27099550611459938</v>
      </c>
      <c r="U944" s="65"/>
      <c r="V944" s="58">
        <f t="shared" si="326"/>
        <v>0</v>
      </c>
      <c r="W944" s="58">
        <f t="shared" si="327"/>
        <v>227.99999999999966</v>
      </c>
      <c r="Y944" s="61">
        <f t="shared" si="312"/>
        <v>208251.25925925924</v>
      </c>
      <c r="Z944" s="61">
        <f t="shared" si="313"/>
        <v>208.25125925925923</v>
      </c>
      <c r="AA944" s="61">
        <f t="shared" si="314"/>
        <v>2290.5555555555329</v>
      </c>
      <c r="AB944" s="63">
        <f t="shared" si="315"/>
        <v>2.290555555555533</v>
      </c>
      <c r="AD944" s="64">
        <f t="shared" si="316"/>
        <v>-2.290555555555533</v>
      </c>
      <c r="AE944" s="64">
        <f t="shared" si="317"/>
        <v>0.27405020126974022</v>
      </c>
      <c r="AJ944" s="36">
        <f t="shared" si="318"/>
        <v>5509.7624999999998</v>
      </c>
    </row>
    <row r="945" spans="2:36" ht="15.75" thickBot="1" x14ac:dyDescent="0.3">
      <c r="B945" s="15" t="s">
        <v>60</v>
      </c>
      <c r="C945" s="15">
        <v>941</v>
      </c>
      <c r="D945" s="15">
        <v>352</v>
      </c>
      <c r="E945" s="47">
        <v>54.1</v>
      </c>
      <c r="F945" s="37">
        <f t="shared" si="328"/>
        <v>-5.5555555555555358E-2</v>
      </c>
      <c r="G945" s="37">
        <f t="shared" si="329"/>
        <v>-0.19999999999999929</v>
      </c>
      <c r="I945" s="33">
        <f t="shared" si="311"/>
        <v>15.027777777777779</v>
      </c>
      <c r="J945" s="34">
        <f t="shared" si="319"/>
        <v>-101.33333333333297</v>
      </c>
      <c r="K945" s="34">
        <f t="shared" si="320"/>
        <v>143.15</v>
      </c>
      <c r="L945" s="39">
        <f t="shared" si="321"/>
        <v>224.99851875000002</v>
      </c>
      <c r="M945" s="40">
        <f t="shared" si="322"/>
        <v>368.14851874999999</v>
      </c>
      <c r="O945" s="45">
        <f t="shared" si="323"/>
        <v>5532.4541289930557</v>
      </c>
      <c r="P945" s="46">
        <f t="shared" si="332"/>
        <v>5.5324541289930558</v>
      </c>
      <c r="Q945" s="42">
        <f t="shared" si="324"/>
        <v>4.0096393141782469</v>
      </c>
      <c r="R945" s="46">
        <f t="shared" si="330"/>
        <v>1.3873187403301337</v>
      </c>
      <c r="S945" s="42">
        <f t="shared" si="325"/>
        <v>5509.7624999999998</v>
      </c>
      <c r="T945" s="43">
        <f t="shared" si="331"/>
        <v>0.27252599569793273</v>
      </c>
      <c r="U945" s="65"/>
      <c r="V945" s="58">
        <f t="shared" si="326"/>
        <v>0</v>
      </c>
      <c r="W945" s="58">
        <f t="shared" si="327"/>
        <v>101.33333333333297</v>
      </c>
      <c r="Y945" s="61">
        <f t="shared" si="312"/>
        <v>205960.70370370371</v>
      </c>
      <c r="Z945" s="61">
        <f t="shared" si="313"/>
        <v>205.9607037037037</v>
      </c>
      <c r="AA945" s="61">
        <f t="shared" si="314"/>
        <v>760.70370370370802</v>
      </c>
      <c r="AB945" s="63">
        <f t="shared" si="315"/>
        <v>0.76070370370370799</v>
      </c>
      <c r="AD945" s="64">
        <f t="shared" si="316"/>
        <v>-0.76070370370370799</v>
      </c>
      <c r="AE945" s="64">
        <f t="shared" si="317"/>
        <v>0.27405020126974022</v>
      </c>
      <c r="AJ945" s="36">
        <f t="shared" si="318"/>
        <v>5487.140058506945</v>
      </c>
    </row>
    <row r="946" spans="2:36" ht="15.75" thickBot="1" x14ac:dyDescent="0.3">
      <c r="B946" s="15" t="s">
        <v>60</v>
      </c>
      <c r="C946" s="15">
        <v>942</v>
      </c>
      <c r="D946" s="15">
        <v>353</v>
      </c>
      <c r="E946" s="47">
        <v>54</v>
      </c>
      <c r="F946" s="37">
        <f t="shared" si="328"/>
        <v>-2.7777777777778172E-2</v>
      </c>
      <c r="G946" s="37">
        <f t="shared" si="329"/>
        <v>-0.10000000000000142</v>
      </c>
      <c r="I946" s="33">
        <f t="shared" si="311"/>
        <v>15</v>
      </c>
      <c r="J946" s="34">
        <f t="shared" si="319"/>
        <v>-50.666666666667382</v>
      </c>
      <c r="K946" s="34">
        <f t="shared" si="320"/>
        <v>143.15</v>
      </c>
      <c r="L946" s="39">
        <f t="shared" si="321"/>
        <v>224.16749999999999</v>
      </c>
      <c r="M946" s="40">
        <f t="shared" si="322"/>
        <v>367.3175</v>
      </c>
      <c r="O946" s="45">
        <f t="shared" si="323"/>
        <v>5509.7624999999998</v>
      </c>
      <c r="P946" s="46">
        <f t="shared" si="332"/>
        <v>5.5097624999999999</v>
      </c>
      <c r="Q946" s="42">
        <f t="shared" si="324"/>
        <v>4.7497624999999895</v>
      </c>
      <c r="R946" s="46">
        <f t="shared" si="330"/>
        <v>1.3888492299134669</v>
      </c>
      <c r="S946" s="42">
        <f t="shared" si="325"/>
        <v>5487.140058506945</v>
      </c>
      <c r="T946" s="43">
        <f t="shared" si="331"/>
        <v>0.27405020126974022</v>
      </c>
      <c r="U946" s="65"/>
      <c r="V946" s="58">
        <f t="shared" si="326"/>
        <v>0</v>
      </c>
      <c r="W946" s="58">
        <f t="shared" si="327"/>
        <v>50.666666666667382</v>
      </c>
      <c r="Y946" s="61">
        <f t="shared" si="312"/>
        <v>205200</v>
      </c>
      <c r="Z946" s="61">
        <f t="shared" si="313"/>
        <v>205.2</v>
      </c>
      <c r="AA946" s="61">
        <f t="shared" si="314"/>
        <v>759.29629629626288</v>
      </c>
      <c r="AB946" s="63">
        <f t="shared" si="315"/>
        <v>0.75929629629626283</v>
      </c>
      <c r="AD946" s="64">
        <f t="shared" si="316"/>
        <v>-0.75929629629626283</v>
      </c>
      <c r="AE946" s="64">
        <f t="shared" si="317"/>
        <v>0.27405020126974022</v>
      </c>
      <c r="AJ946" s="36" t="str">
        <f t="shared" si="318"/>
        <v/>
      </c>
    </row>
    <row r="947" spans="2:36" ht="15.75" thickBot="1" x14ac:dyDescent="0.3">
      <c r="B947" s="15" t="s">
        <v>60</v>
      </c>
      <c r="C947" s="15">
        <v>943</v>
      </c>
      <c r="D947" s="15">
        <v>354</v>
      </c>
      <c r="E947" s="47">
        <v>53.9</v>
      </c>
      <c r="F947" s="37">
        <f t="shared" si="328"/>
        <v>-1.3888888888889086E-2</v>
      </c>
      <c r="G947" s="37">
        <f t="shared" si="329"/>
        <v>-5.0000000000000711E-2</v>
      </c>
      <c r="I947" s="33">
        <f t="shared" si="311"/>
        <v>14.972222222222223</v>
      </c>
      <c r="J947" s="34">
        <f t="shared" si="319"/>
        <v>-25.333333333333691</v>
      </c>
      <c r="K947" s="34">
        <f t="shared" si="320"/>
        <v>143.15</v>
      </c>
      <c r="L947" s="39">
        <f t="shared" si="321"/>
        <v>223.33801875000003</v>
      </c>
      <c r="M947" s="40">
        <f t="shared" si="322"/>
        <v>366.48801875000004</v>
      </c>
      <c r="O947" s="45">
        <f t="shared" si="323"/>
        <v>5487.140058506945</v>
      </c>
      <c r="P947" s="46">
        <f t="shared" si="332"/>
        <v>5.4871400585069452</v>
      </c>
      <c r="Q947" s="42">
        <f t="shared" si="324"/>
        <v>5.107843762210643</v>
      </c>
      <c r="R947" s="46">
        <f t="shared" si="330"/>
        <v>1.3903734354852744</v>
      </c>
      <c r="S947" s="42">
        <f t="shared" si="325"/>
        <v>0</v>
      </c>
      <c r="T947" s="43">
        <f t="shared" si="331"/>
        <v>0.27405020126974022</v>
      </c>
      <c r="V947" s="58">
        <f t="shared" si="326"/>
        <v>0</v>
      </c>
      <c r="W947" s="58">
        <f t="shared" si="327"/>
        <v>25.333333333333691</v>
      </c>
      <c r="Y947" s="61">
        <f t="shared" si="312"/>
        <v>204440.70370370374</v>
      </c>
      <c r="Z947" s="61">
        <f t="shared" si="313"/>
        <v>204.44070370370375</v>
      </c>
      <c r="AA947" s="61">
        <f t="shared" si="314"/>
        <v>0</v>
      </c>
      <c r="AB947" s="63">
        <f t="shared" si="315"/>
        <v>0</v>
      </c>
      <c r="AD947" s="64">
        <f t="shared" si="316"/>
        <v>0</v>
      </c>
      <c r="AE947" s="64">
        <f t="shared" si="317"/>
        <v>0.27405020126974022</v>
      </c>
      <c r="AJ947" s="36" t="str">
        <f t="shared" si="318"/>
        <v/>
      </c>
    </row>
    <row r="948" spans="2:36" ht="15.75" thickBot="1" x14ac:dyDescent="0.3">
      <c r="B948" s="15" t="s">
        <v>60</v>
      </c>
      <c r="C948" s="15">
        <v>944</v>
      </c>
      <c r="D948" s="15">
        <v>355</v>
      </c>
      <c r="E948" s="47">
        <v>53.9</v>
      </c>
      <c r="F948" s="37">
        <f t="shared" si="328"/>
        <v>1.3888888888889086E-2</v>
      </c>
      <c r="G948" s="37">
        <f t="shared" si="329"/>
        <v>5.0000000000000711E-2</v>
      </c>
      <c r="I948" s="33">
        <f t="shared" si="311"/>
        <v>14.972222222222223</v>
      </c>
      <c r="J948" s="34">
        <f t="shared" si="319"/>
        <v>25.333333333333691</v>
      </c>
      <c r="K948" s="34">
        <f t="shared" si="320"/>
        <v>143.15</v>
      </c>
      <c r="L948" s="39">
        <f t="shared" si="321"/>
        <v>223.33801875000003</v>
      </c>
      <c r="M948" s="40">
        <f t="shared" si="322"/>
        <v>391.82135208333375</v>
      </c>
      <c r="O948" s="45">
        <f t="shared" si="323"/>
        <v>5866.436354803247</v>
      </c>
      <c r="P948" s="46">
        <f t="shared" si="332"/>
        <v>5.8664363548032474</v>
      </c>
      <c r="Q948" s="42">
        <f t="shared" si="324"/>
        <v>5.8664363548032474</v>
      </c>
      <c r="R948" s="46">
        <f t="shared" si="330"/>
        <v>1.3920030011393865</v>
      </c>
      <c r="S948" s="42">
        <f t="shared" si="325"/>
        <v>0</v>
      </c>
      <c r="T948" s="43">
        <f t="shared" si="331"/>
        <v>0.27405020126974022</v>
      </c>
      <c r="V948" s="58">
        <f t="shared" si="326"/>
        <v>25.333333333333691</v>
      </c>
      <c r="W948" s="58">
        <f t="shared" si="327"/>
        <v>0</v>
      </c>
      <c r="Y948" s="61">
        <f t="shared" si="312"/>
        <v>204440.70370370374</v>
      </c>
      <c r="Z948" s="61">
        <f t="shared" si="313"/>
        <v>204.44070370370375</v>
      </c>
      <c r="AA948" s="61">
        <f t="shared" si="314"/>
        <v>0</v>
      </c>
      <c r="AB948" s="63">
        <f t="shared" si="315"/>
        <v>0</v>
      </c>
      <c r="AD948" s="64">
        <f t="shared" si="316"/>
        <v>0</v>
      </c>
      <c r="AE948" s="64">
        <f t="shared" si="317"/>
        <v>0.27405020126974022</v>
      </c>
      <c r="AJ948" s="36" t="str">
        <f t="shared" si="318"/>
        <v/>
      </c>
    </row>
    <row r="949" spans="2:36" ht="15.75" thickBot="1" x14ac:dyDescent="0.3">
      <c r="B949" s="15" t="s">
        <v>60</v>
      </c>
      <c r="C949" s="15">
        <v>945</v>
      </c>
      <c r="D949" s="15">
        <v>356</v>
      </c>
      <c r="E949" s="47">
        <v>54</v>
      </c>
      <c r="F949" s="37">
        <f t="shared" si="328"/>
        <v>4.1666666666667261E-2</v>
      </c>
      <c r="G949" s="37">
        <f t="shared" si="329"/>
        <v>0.15000000000000213</v>
      </c>
      <c r="I949" s="33">
        <f t="shared" si="311"/>
        <v>15</v>
      </c>
      <c r="J949" s="34">
        <f t="shared" si="319"/>
        <v>76.00000000000108</v>
      </c>
      <c r="K949" s="34">
        <f t="shared" si="320"/>
        <v>143.15</v>
      </c>
      <c r="L949" s="39">
        <f t="shared" si="321"/>
        <v>224.16749999999999</v>
      </c>
      <c r="M949" s="40">
        <f t="shared" si="322"/>
        <v>443.31750000000108</v>
      </c>
      <c r="O949" s="45">
        <f t="shared" si="323"/>
        <v>6649.7625000000162</v>
      </c>
      <c r="P949" s="46">
        <f t="shared" si="332"/>
        <v>6.6497625000000165</v>
      </c>
      <c r="Q949" s="42">
        <f t="shared" si="324"/>
        <v>6.6497625000000165</v>
      </c>
      <c r="R949" s="46">
        <f t="shared" si="330"/>
        <v>1.3938501573893864</v>
      </c>
      <c r="S949" s="42">
        <f t="shared" si="325"/>
        <v>0</v>
      </c>
      <c r="T949" s="43">
        <f t="shared" si="331"/>
        <v>0.27405020126974022</v>
      </c>
      <c r="V949" s="58">
        <f t="shared" si="326"/>
        <v>76.00000000000108</v>
      </c>
      <c r="W949" s="58">
        <f t="shared" si="327"/>
        <v>0</v>
      </c>
      <c r="Y949" s="61">
        <f t="shared" si="312"/>
        <v>205200</v>
      </c>
      <c r="Z949" s="61">
        <f t="shared" si="313"/>
        <v>205.2</v>
      </c>
      <c r="AA949" s="61">
        <f t="shared" si="314"/>
        <v>0</v>
      </c>
      <c r="AB949" s="63">
        <f t="shared" si="315"/>
        <v>0</v>
      </c>
      <c r="AD949" s="64">
        <f t="shared" si="316"/>
        <v>0</v>
      </c>
      <c r="AE949" s="64">
        <f t="shared" si="317"/>
        <v>0.27405020126974022</v>
      </c>
      <c r="AJ949" s="36" t="str">
        <f t="shared" si="318"/>
        <v/>
      </c>
    </row>
    <row r="950" spans="2:36" ht="15.75" thickBot="1" x14ac:dyDescent="0.3">
      <c r="B950" s="15" t="s">
        <v>60</v>
      </c>
      <c r="C950" s="15">
        <v>946</v>
      </c>
      <c r="D950" s="15">
        <v>357</v>
      </c>
      <c r="E950" s="47">
        <v>54.2</v>
      </c>
      <c r="F950" s="37">
        <f t="shared" si="328"/>
        <v>0.1388888888888889</v>
      </c>
      <c r="G950" s="37">
        <f t="shared" si="329"/>
        <v>0.5</v>
      </c>
      <c r="I950" s="33">
        <f t="shared" si="311"/>
        <v>15.055555555555557</v>
      </c>
      <c r="J950" s="34">
        <f t="shared" si="319"/>
        <v>253.33333333333334</v>
      </c>
      <c r="K950" s="34">
        <f t="shared" si="320"/>
        <v>143.15</v>
      </c>
      <c r="L950" s="39">
        <f t="shared" si="321"/>
        <v>225.83107500000006</v>
      </c>
      <c r="M950" s="40">
        <f t="shared" si="322"/>
        <v>622.3144083333334</v>
      </c>
      <c r="O950" s="45">
        <f t="shared" si="323"/>
        <v>9369.2891476851873</v>
      </c>
      <c r="P950" s="46">
        <f t="shared" si="332"/>
        <v>9.3692891476851869</v>
      </c>
      <c r="Q950" s="42">
        <f t="shared" si="324"/>
        <v>9.3692891476851869</v>
      </c>
      <c r="R950" s="46">
        <f t="shared" si="330"/>
        <v>1.3964527377081879</v>
      </c>
      <c r="S950" s="42">
        <f t="shared" si="325"/>
        <v>0</v>
      </c>
      <c r="T950" s="43">
        <f t="shared" si="331"/>
        <v>0.27405020126974022</v>
      </c>
      <c r="V950" s="58">
        <f t="shared" si="326"/>
        <v>253.33333333333334</v>
      </c>
      <c r="W950" s="58">
        <f t="shared" si="327"/>
        <v>0</v>
      </c>
      <c r="Y950" s="61">
        <f t="shared" si="312"/>
        <v>206722.81481481486</v>
      </c>
      <c r="Z950" s="61">
        <f t="shared" si="313"/>
        <v>206.72281481481485</v>
      </c>
      <c r="AA950" s="61">
        <f t="shared" si="314"/>
        <v>0</v>
      </c>
      <c r="AB950" s="63">
        <f t="shared" si="315"/>
        <v>0</v>
      </c>
      <c r="AD950" s="64">
        <f t="shared" si="316"/>
        <v>0</v>
      </c>
      <c r="AE950" s="64">
        <f t="shared" si="317"/>
        <v>0.27405020126974022</v>
      </c>
      <c r="AJ950" s="36" t="str">
        <f t="shared" si="318"/>
        <v/>
      </c>
    </row>
    <row r="951" spans="2:36" ht="15.75" thickBot="1" x14ac:dyDescent="0.3">
      <c r="B951" s="15" t="s">
        <v>60</v>
      </c>
      <c r="C951" s="15">
        <v>947</v>
      </c>
      <c r="D951" s="15">
        <v>358</v>
      </c>
      <c r="E951" s="47">
        <v>55</v>
      </c>
      <c r="F951" s="37">
        <f t="shared" si="328"/>
        <v>0.22222222222222143</v>
      </c>
      <c r="G951" s="37">
        <f t="shared" si="329"/>
        <v>0.79999999999999716</v>
      </c>
      <c r="I951" s="33">
        <f t="shared" si="311"/>
        <v>15.277777777777779</v>
      </c>
      <c r="J951" s="34">
        <f t="shared" si="319"/>
        <v>405.33333333333189</v>
      </c>
      <c r="K951" s="34">
        <f t="shared" si="320"/>
        <v>143.15</v>
      </c>
      <c r="L951" s="39">
        <f t="shared" si="321"/>
        <v>232.546875</v>
      </c>
      <c r="M951" s="40">
        <f t="shared" si="322"/>
        <v>781.03020833333187</v>
      </c>
      <c r="O951" s="45">
        <f t="shared" si="323"/>
        <v>11932.405960648126</v>
      </c>
      <c r="P951" s="46">
        <f t="shared" si="332"/>
        <v>11.932405960648126</v>
      </c>
      <c r="Q951" s="42">
        <f t="shared" si="324"/>
        <v>11.932405960648126</v>
      </c>
      <c r="R951" s="46">
        <f t="shared" si="330"/>
        <v>1.399767294919479</v>
      </c>
      <c r="S951" s="42">
        <f t="shared" si="325"/>
        <v>0</v>
      </c>
      <c r="T951" s="43">
        <f t="shared" si="331"/>
        <v>0.27405020126974022</v>
      </c>
      <c r="V951" s="58">
        <f t="shared" si="326"/>
        <v>405.33333333333189</v>
      </c>
      <c r="W951" s="58">
        <f t="shared" si="327"/>
        <v>0</v>
      </c>
      <c r="Y951" s="61">
        <f t="shared" si="312"/>
        <v>212870.37037037039</v>
      </c>
      <c r="Z951" s="61">
        <f t="shared" si="313"/>
        <v>212.87037037037038</v>
      </c>
      <c r="AA951" s="61">
        <f t="shared" si="314"/>
        <v>0</v>
      </c>
      <c r="AB951" s="63">
        <f t="shared" si="315"/>
        <v>0</v>
      </c>
      <c r="AD951" s="64">
        <f t="shared" si="316"/>
        <v>0</v>
      </c>
      <c r="AE951" s="64">
        <f t="shared" si="317"/>
        <v>0.27571714943539416</v>
      </c>
      <c r="AJ951" s="36" t="str">
        <f t="shared" si="318"/>
        <v/>
      </c>
    </row>
    <row r="952" spans="2:36" ht="15.75" thickBot="1" x14ac:dyDescent="0.3">
      <c r="B952" s="15" t="s">
        <v>60</v>
      </c>
      <c r="C952" s="15">
        <v>948</v>
      </c>
      <c r="D952" s="15">
        <v>359</v>
      </c>
      <c r="E952" s="47">
        <v>55.8</v>
      </c>
      <c r="F952" s="37">
        <f t="shared" si="328"/>
        <v>0.16666666666666705</v>
      </c>
      <c r="G952" s="37">
        <f t="shared" si="329"/>
        <v>0.60000000000000142</v>
      </c>
      <c r="I952" s="33">
        <f t="shared" si="311"/>
        <v>15.5</v>
      </c>
      <c r="J952" s="34">
        <f t="shared" si="319"/>
        <v>304.00000000000068</v>
      </c>
      <c r="K952" s="34">
        <f t="shared" si="320"/>
        <v>143.15</v>
      </c>
      <c r="L952" s="39">
        <f t="shared" si="321"/>
        <v>239.361075</v>
      </c>
      <c r="M952" s="40">
        <f t="shared" si="322"/>
        <v>686.51107500000069</v>
      </c>
      <c r="O952" s="45">
        <f t="shared" si="323"/>
        <v>10640.92166250001</v>
      </c>
      <c r="P952" s="46">
        <f t="shared" si="332"/>
        <v>10.640921662500009</v>
      </c>
      <c r="Q952" s="42">
        <f t="shared" si="324"/>
        <v>10.640921662500009</v>
      </c>
      <c r="R952" s="46">
        <f t="shared" si="330"/>
        <v>1.4027231064923957</v>
      </c>
      <c r="S952" s="42">
        <f t="shared" si="325"/>
        <v>0</v>
      </c>
      <c r="T952" s="43">
        <f t="shared" si="331"/>
        <v>0.27405020126974022</v>
      </c>
      <c r="V952" s="58">
        <f t="shared" si="326"/>
        <v>304.00000000000068</v>
      </c>
      <c r="W952" s="58">
        <f t="shared" si="327"/>
        <v>0</v>
      </c>
      <c r="Y952" s="61">
        <f t="shared" si="312"/>
        <v>219108</v>
      </c>
      <c r="Z952" s="61">
        <f t="shared" si="313"/>
        <v>219.108</v>
      </c>
      <c r="AA952" s="61">
        <f t="shared" si="314"/>
        <v>0</v>
      </c>
      <c r="AB952" s="63">
        <f t="shared" si="315"/>
        <v>0</v>
      </c>
      <c r="AD952" s="64">
        <f t="shared" si="316"/>
        <v>0</v>
      </c>
      <c r="AE952" s="64">
        <f t="shared" si="317"/>
        <v>0.27731803941287292</v>
      </c>
      <c r="AJ952" s="36">
        <f t="shared" si="318"/>
        <v>6001.0133963541675</v>
      </c>
    </row>
    <row r="953" spans="2:36" ht="15.75" thickBot="1" x14ac:dyDescent="0.3">
      <c r="B953" s="15" t="s">
        <v>60</v>
      </c>
      <c r="C953" s="15">
        <v>949</v>
      </c>
      <c r="D953" s="15">
        <v>360</v>
      </c>
      <c r="E953" s="47">
        <v>56.2</v>
      </c>
      <c r="F953" s="37">
        <f t="shared" si="328"/>
        <v>4.1666666666667261E-2</v>
      </c>
      <c r="G953" s="37">
        <f t="shared" si="329"/>
        <v>0.15000000000000213</v>
      </c>
      <c r="I953" s="33">
        <f t="shared" si="311"/>
        <v>15.611111111111112</v>
      </c>
      <c r="J953" s="34">
        <f t="shared" si="319"/>
        <v>76.00000000000108</v>
      </c>
      <c r="K953" s="34">
        <f t="shared" si="320"/>
        <v>143.15</v>
      </c>
      <c r="L953" s="39">
        <f t="shared" si="321"/>
        <v>242.80507500000004</v>
      </c>
      <c r="M953" s="40">
        <f t="shared" si="322"/>
        <v>461.95507500000116</v>
      </c>
      <c r="O953" s="45">
        <f t="shared" si="323"/>
        <v>7211.632004166685</v>
      </c>
      <c r="P953" s="46">
        <f t="shared" si="332"/>
        <v>7.2116320041666846</v>
      </c>
      <c r="Q953" s="42">
        <f t="shared" si="324"/>
        <v>7.2116320041666846</v>
      </c>
      <c r="R953" s="46">
        <f t="shared" si="330"/>
        <v>1.4047263376046644</v>
      </c>
      <c r="S953" s="42">
        <f t="shared" si="325"/>
        <v>6001.0133963541675</v>
      </c>
      <c r="T953" s="43">
        <f t="shared" si="331"/>
        <v>0.27571714943539416</v>
      </c>
      <c r="U953" s="65"/>
      <c r="V953" s="58">
        <f t="shared" si="326"/>
        <v>76.00000000000108</v>
      </c>
      <c r="W953" s="58">
        <f t="shared" si="327"/>
        <v>0</v>
      </c>
      <c r="Y953" s="61">
        <f t="shared" si="312"/>
        <v>222260.59259259264</v>
      </c>
      <c r="Z953" s="61">
        <f t="shared" si="313"/>
        <v>222.26059259259264</v>
      </c>
      <c r="AA953" s="61">
        <f t="shared" si="314"/>
        <v>790.25925925929914</v>
      </c>
      <c r="AB953" s="63">
        <f t="shared" si="315"/>
        <v>0.79025925925929918</v>
      </c>
      <c r="AD953" s="64">
        <f t="shared" si="316"/>
        <v>-0.79025925925929918</v>
      </c>
      <c r="AE953" s="64">
        <f t="shared" si="317"/>
        <v>0.27876832295400911</v>
      </c>
      <c r="AJ953" s="36">
        <f t="shared" si="318"/>
        <v>5763.203918923612</v>
      </c>
    </row>
    <row r="954" spans="2:36" ht="15.75" thickBot="1" x14ac:dyDescent="0.3">
      <c r="B954" s="15" t="s">
        <v>60</v>
      </c>
      <c r="C954" s="15">
        <v>950</v>
      </c>
      <c r="D954" s="15">
        <v>361</v>
      </c>
      <c r="E954" s="47">
        <v>56.1</v>
      </c>
      <c r="F954" s="37">
        <f t="shared" si="328"/>
        <v>-0.15277777777777798</v>
      </c>
      <c r="G954" s="37">
        <f t="shared" si="329"/>
        <v>-0.55000000000000071</v>
      </c>
      <c r="I954" s="33">
        <f t="shared" si="311"/>
        <v>15.583333333333334</v>
      </c>
      <c r="J954" s="34">
        <f t="shared" si="319"/>
        <v>-278.66666666666703</v>
      </c>
      <c r="K954" s="34">
        <f t="shared" si="320"/>
        <v>143.15</v>
      </c>
      <c r="L954" s="39">
        <f t="shared" si="321"/>
        <v>241.94176875000002</v>
      </c>
      <c r="M954" s="40">
        <f t="shared" si="322"/>
        <v>385.09176875000003</v>
      </c>
      <c r="O954" s="45">
        <f t="shared" si="323"/>
        <v>6001.0133963541675</v>
      </c>
      <c r="P954" s="46">
        <f t="shared" si="332"/>
        <v>6.0010133963541676</v>
      </c>
      <c r="Q954" s="42">
        <f t="shared" si="324"/>
        <v>1.6584578407986059</v>
      </c>
      <c r="R954" s="46">
        <f t="shared" si="330"/>
        <v>1.4063932857703183</v>
      </c>
      <c r="S954" s="42">
        <f t="shared" si="325"/>
        <v>5763.203918923612</v>
      </c>
      <c r="T954" s="43">
        <f t="shared" si="331"/>
        <v>0.27731803941287292</v>
      </c>
      <c r="U954" s="65"/>
      <c r="V954" s="58">
        <f t="shared" si="326"/>
        <v>0</v>
      </c>
      <c r="W954" s="58">
        <f t="shared" si="327"/>
        <v>278.66666666666703</v>
      </c>
      <c r="Y954" s="61">
        <f t="shared" si="312"/>
        <v>221470.33333333334</v>
      </c>
      <c r="Z954" s="61">
        <f t="shared" si="313"/>
        <v>221.47033333333334</v>
      </c>
      <c r="AA954" s="61">
        <f t="shared" si="314"/>
        <v>7825.1851851851679</v>
      </c>
      <c r="AB954" s="63">
        <f t="shared" si="315"/>
        <v>7.8251851851851679</v>
      </c>
      <c r="AD954" s="64">
        <f t="shared" si="316"/>
        <v>-7.8251851851851679</v>
      </c>
      <c r="AE954" s="64">
        <f t="shared" si="317"/>
        <v>0.27997546339536711</v>
      </c>
      <c r="AJ954" s="36">
        <f t="shared" si="318"/>
        <v>5221.0207480902791</v>
      </c>
    </row>
    <row r="955" spans="2:36" ht="15.75" thickBot="1" x14ac:dyDescent="0.3">
      <c r="B955" s="15" t="s">
        <v>60</v>
      </c>
      <c r="C955" s="15">
        <v>951</v>
      </c>
      <c r="D955" s="15">
        <v>362</v>
      </c>
      <c r="E955" s="47">
        <v>55.1</v>
      </c>
      <c r="F955" s="37">
        <f t="shared" si="328"/>
        <v>-0.47222222222222199</v>
      </c>
      <c r="G955" s="37">
        <f t="shared" si="329"/>
        <v>-1.6999999999999993</v>
      </c>
      <c r="I955" s="33">
        <f t="shared" si="311"/>
        <v>15.305555555555557</v>
      </c>
      <c r="J955" s="34">
        <f t="shared" si="319"/>
        <v>-861.33333333333292</v>
      </c>
      <c r="K955" s="34">
        <f t="shared" si="320"/>
        <v>143.15</v>
      </c>
      <c r="L955" s="39">
        <f t="shared" si="321"/>
        <v>233.39326875000003</v>
      </c>
      <c r="M955" s="40">
        <f t="shared" si="322"/>
        <v>376.54326875000004</v>
      </c>
      <c r="O955" s="45">
        <f t="shared" si="323"/>
        <v>5763.203918923612</v>
      </c>
      <c r="P955" s="46">
        <f t="shared" si="332"/>
        <v>5.7632039189236117</v>
      </c>
      <c r="Q955" s="42">
        <f t="shared" si="324"/>
        <v>-7.4199812662615674</v>
      </c>
      <c r="R955" s="46">
        <f t="shared" si="330"/>
        <v>1.4079941757477972</v>
      </c>
      <c r="S955" s="42">
        <f t="shared" si="325"/>
        <v>5221.0207480902791</v>
      </c>
      <c r="T955" s="43">
        <f t="shared" si="331"/>
        <v>0.27876832295400911</v>
      </c>
      <c r="U955" s="65"/>
      <c r="V955" s="58">
        <f t="shared" si="326"/>
        <v>0</v>
      </c>
      <c r="W955" s="58">
        <f t="shared" si="327"/>
        <v>861.33333333333292</v>
      </c>
      <c r="Y955" s="61">
        <f t="shared" si="312"/>
        <v>213645.14814814818</v>
      </c>
      <c r="Z955" s="61">
        <f t="shared" si="313"/>
        <v>213.64514814814817</v>
      </c>
      <c r="AA955" s="61">
        <f t="shared" si="314"/>
        <v>18206.22222222219</v>
      </c>
      <c r="AB955" s="63">
        <f t="shared" si="315"/>
        <v>18.206222222222191</v>
      </c>
      <c r="AD955" s="64">
        <f t="shared" si="316"/>
        <v>-18.206222222222191</v>
      </c>
      <c r="AE955" s="64">
        <f t="shared" si="317"/>
        <v>0.28092643619113294</v>
      </c>
      <c r="AJ955" s="36">
        <f t="shared" si="318"/>
        <v>4345.7055888888881</v>
      </c>
    </row>
    <row r="956" spans="2:36" ht="15.75" thickBot="1" x14ac:dyDescent="0.3">
      <c r="B956" s="15" t="s">
        <v>60</v>
      </c>
      <c r="C956" s="15">
        <v>952</v>
      </c>
      <c r="D956" s="15">
        <v>363</v>
      </c>
      <c r="E956" s="47">
        <v>52.7</v>
      </c>
      <c r="F956" s="37">
        <f t="shared" si="328"/>
        <v>-0.93055555555555591</v>
      </c>
      <c r="G956" s="37">
        <f t="shared" si="329"/>
        <v>-3.3500000000000014</v>
      </c>
      <c r="I956" s="33">
        <f t="shared" si="311"/>
        <v>14.638888888888891</v>
      </c>
      <c r="J956" s="34">
        <f t="shared" si="319"/>
        <v>-1697.3333333333339</v>
      </c>
      <c r="K956" s="34">
        <f t="shared" si="320"/>
        <v>143.15</v>
      </c>
      <c r="L956" s="39">
        <f t="shared" si="321"/>
        <v>213.50416875000008</v>
      </c>
      <c r="M956" s="40">
        <f t="shared" si="322"/>
        <v>356.65416875000005</v>
      </c>
      <c r="O956" s="45">
        <f t="shared" si="323"/>
        <v>5221.0207480902791</v>
      </c>
      <c r="P956" s="46">
        <f t="shared" si="332"/>
        <v>5.2210207480902788</v>
      </c>
      <c r="Q956" s="42">
        <f t="shared" si="324"/>
        <v>-19.626053325983804</v>
      </c>
      <c r="R956" s="46">
        <f t="shared" si="330"/>
        <v>1.4094444592889335</v>
      </c>
      <c r="S956" s="42">
        <f t="shared" si="325"/>
        <v>4345.7055888888881</v>
      </c>
      <c r="T956" s="43">
        <f t="shared" si="331"/>
        <v>0.27997546339536711</v>
      </c>
      <c r="U956" s="65">
        <f>SUM(S953:S961)</f>
        <v>32283.291315625</v>
      </c>
      <c r="V956" s="58">
        <f t="shared" si="326"/>
        <v>0</v>
      </c>
      <c r="W956" s="58">
        <f t="shared" si="327"/>
        <v>1697.3333333333339</v>
      </c>
      <c r="Y956" s="61">
        <f t="shared" si="312"/>
        <v>195438.92592592599</v>
      </c>
      <c r="Z956" s="61">
        <f t="shared" si="313"/>
        <v>195.43892592592599</v>
      </c>
      <c r="AA956" s="61">
        <f t="shared" si="314"/>
        <v>30592.111111111182</v>
      </c>
      <c r="AB956" s="63">
        <f t="shared" si="315"/>
        <v>30.592111111111183</v>
      </c>
      <c r="AD956" s="64">
        <f t="shared" si="316"/>
        <v>-30.592111111111183</v>
      </c>
      <c r="AE956" s="64">
        <f t="shared" si="317"/>
        <v>0.28166432974321626</v>
      </c>
      <c r="AJ956" s="36">
        <f t="shared" si="318"/>
        <v>3423.5020647569445</v>
      </c>
    </row>
    <row r="957" spans="2:36" ht="15.75" thickBot="1" x14ac:dyDescent="0.3">
      <c r="B957" s="15" t="s">
        <v>60</v>
      </c>
      <c r="C957" s="15">
        <v>953</v>
      </c>
      <c r="D957" s="15">
        <v>364</v>
      </c>
      <c r="E957" s="47">
        <v>48.4</v>
      </c>
      <c r="F957" s="37">
        <f t="shared" si="328"/>
        <v>-1.3333333333333335</v>
      </c>
      <c r="G957" s="37">
        <f t="shared" si="329"/>
        <v>-4.8000000000000007</v>
      </c>
      <c r="I957" s="33">
        <f t="shared" si="311"/>
        <v>13.444444444444445</v>
      </c>
      <c r="J957" s="34">
        <f t="shared" si="319"/>
        <v>-2432.0000000000005</v>
      </c>
      <c r="K957" s="34">
        <f t="shared" si="320"/>
        <v>143.15</v>
      </c>
      <c r="L957" s="39">
        <f t="shared" si="321"/>
        <v>180.08429999999998</v>
      </c>
      <c r="M957" s="40">
        <f t="shared" si="322"/>
        <v>323.23429999999996</v>
      </c>
      <c r="O957" s="45">
        <f t="shared" si="323"/>
        <v>4345.7055888888881</v>
      </c>
      <c r="P957" s="46">
        <f t="shared" si="332"/>
        <v>4.3457055888888885</v>
      </c>
      <c r="Q957" s="42">
        <f t="shared" si="324"/>
        <v>-28.351183300000006</v>
      </c>
      <c r="R957" s="46">
        <f t="shared" si="330"/>
        <v>1.4106515997302915</v>
      </c>
      <c r="S957" s="42">
        <f t="shared" si="325"/>
        <v>3423.5020647569445</v>
      </c>
      <c r="T957" s="43">
        <f t="shared" si="331"/>
        <v>0.28092643619113294</v>
      </c>
      <c r="U957" s="65"/>
      <c r="V957" s="58">
        <f t="shared" si="326"/>
        <v>0</v>
      </c>
      <c r="W957" s="58">
        <f t="shared" si="327"/>
        <v>2432.0000000000005</v>
      </c>
      <c r="Y957" s="61">
        <f t="shared" si="312"/>
        <v>164846.8148148148</v>
      </c>
      <c r="Z957" s="61">
        <f t="shared" si="313"/>
        <v>164.84681481481479</v>
      </c>
      <c r="AA957" s="61">
        <f t="shared" si="314"/>
        <v>34126.11111111108</v>
      </c>
      <c r="AB957" s="63">
        <f t="shared" si="315"/>
        <v>34.126111111111079</v>
      </c>
      <c r="AD957" s="64">
        <f t="shared" si="316"/>
        <v>-34.126111111111079</v>
      </c>
      <c r="AE957" s="64">
        <f t="shared" si="317"/>
        <v>0.28222693387974213</v>
      </c>
      <c r="AJ957" s="36">
        <f t="shared" si="318"/>
        <v>2656.4167874999998</v>
      </c>
    </row>
    <row r="958" spans="2:36" ht="15.75" thickBot="1" x14ac:dyDescent="0.3">
      <c r="B958" s="15" t="s">
        <v>60</v>
      </c>
      <c r="C958" s="15">
        <v>954</v>
      </c>
      <c r="D958" s="15">
        <v>365</v>
      </c>
      <c r="E958" s="47">
        <v>43.1</v>
      </c>
      <c r="F958" s="37">
        <f t="shared" si="328"/>
        <v>-1.4722222222222223</v>
      </c>
      <c r="G958" s="37">
        <f t="shared" si="329"/>
        <v>-5.3000000000000007</v>
      </c>
      <c r="I958" s="33">
        <f t="shared" si="311"/>
        <v>11.972222222222223</v>
      </c>
      <c r="J958" s="34">
        <f t="shared" si="319"/>
        <v>-2685.3333333333335</v>
      </c>
      <c r="K958" s="34">
        <f t="shared" si="320"/>
        <v>143.15</v>
      </c>
      <c r="L958" s="39">
        <f t="shared" si="321"/>
        <v>142.80376875000002</v>
      </c>
      <c r="M958" s="40">
        <f t="shared" si="322"/>
        <v>285.95376874999999</v>
      </c>
      <c r="O958" s="45">
        <f t="shared" si="323"/>
        <v>3423.5020647569445</v>
      </c>
      <c r="P958" s="46">
        <f t="shared" si="332"/>
        <v>3.4235020647569443</v>
      </c>
      <c r="Q958" s="42">
        <f t="shared" si="324"/>
        <v>-28.725905342650464</v>
      </c>
      <c r="R958" s="46">
        <f t="shared" si="330"/>
        <v>1.4116025725260573</v>
      </c>
      <c r="S958" s="42">
        <f t="shared" si="325"/>
        <v>2656.4167874999998</v>
      </c>
      <c r="T958" s="43">
        <f t="shared" si="331"/>
        <v>0.28166432974321626</v>
      </c>
      <c r="U958" s="65"/>
      <c r="V958" s="58">
        <f t="shared" si="326"/>
        <v>0</v>
      </c>
      <c r="W958" s="58">
        <f t="shared" si="327"/>
        <v>2685.3333333333335</v>
      </c>
      <c r="Y958" s="61">
        <f t="shared" si="312"/>
        <v>130720.70370370372</v>
      </c>
      <c r="Z958" s="61">
        <f t="shared" si="313"/>
        <v>130.72070370370372</v>
      </c>
      <c r="AA958" s="61">
        <f t="shared" si="314"/>
        <v>30172.703703703723</v>
      </c>
      <c r="AB958" s="63">
        <f t="shared" si="315"/>
        <v>30.172703703703721</v>
      </c>
      <c r="AD958" s="64">
        <f t="shared" si="316"/>
        <v>-30.172703703703721</v>
      </c>
      <c r="AE958" s="64">
        <f t="shared" si="317"/>
        <v>0.28264673985505079</v>
      </c>
      <c r="AJ958" s="36">
        <f t="shared" si="318"/>
        <v>2025.3748914930559</v>
      </c>
    </row>
    <row r="959" spans="2:36" ht="15.75" thickBot="1" x14ac:dyDescent="0.3">
      <c r="B959" s="15" t="s">
        <v>60</v>
      </c>
      <c r="C959" s="15">
        <v>955</v>
      </c>
      <c r="D959" s="15">
        <v>366</v>
      </c>
      <c r="E959" s="47">
        <v>37.799999999999997</v>
      </c>
      <c r="F959" s="37">
        <f t="shared" si="328"/>
        <v>-1.4722222222222223</v>
      </c>
      <c r="G959" s="37">
        <f t="shared" si="329"/>
        <v>-5.3000000000000007</v>
      </c>
      <c r="I959" s="33">
        <f t="shared" si="311"/>
        <v>10.5</v>
      </c>
      <c r="J959" s="34">
        <f t="shared" si="319"/>
        <v>-2685.3333333333335</v>
      </c>
      <c r="K959" s="34">
        <f t="shared" si="320"/>
        <v>143.15</v>
      </c>
      <c r="L959" s="39">
        <f t="shared" si="321"/>
        <v>109.84207499999999</v>
      </c>
      <c r="M959" s="40">
        <f t="shared" si="322"/>
        <v>252.992075</v>
      </c>
      <c r="O959" s="45">
        <f t="shared" si="323"/>
        <v>2656.4167874999998</v>
      </c>
      <c r="P959" s="46">
        <f t="shared" si="332"/>
        <v>2.6564167875</v>
      </c>
      <c r="Q959" s="42">
        <f t="shared" si="324"/>
        <v>-25.539583212500002</v>
      </c>
      <c r="R959" s="46">
        <f t="shared" si="330"/>
        <v>1.4123404660781407</v>
      </c>
      <c r="S959" s="42">
        <f t="shared" si="325"/>
        <v>2025.3748914930559</v>
      </c>
      <c r="T959" s="43">
        <f t="shared" si="331"/>
        <v>0.28222693387974213</v>
      </c>
      <c r="U959" s="65"/>
      <c r="V959" s="58">
        <f t="shared" si="326"/>
        <v>0</v>
      </c>
      <c r="W959" s="58">
        <f t="shared" si="327"/>
        <v>2685.3333333333335</v>
      </c>
      <c r="Y959" s="61">
        <f t="shared" si="312"/>
        <v>100548</v>
      </c>
      <c r="Z959" s="61">
        <f t="shared" si="313"/>
        <v>100.548</v>
      </c>
      <c r="AA959" s="61">
        <f t="shared" si="314"/>
        <v>26219.296296296292</v>
      </c>
      <c r="AB959" s="63">
        <f t="shared" si="315"/>
        <v>26.219296296296292</v>
      </c>
      <c r="AD959" s="64">
        <f t="shared" si="316"/>
        <v>-26.219296296296292</v>
      </c>
      <c r="AE959" s="64">
        <f t="shared" si="317"/>
        <v>0.28301778219074714</v>
      </c>
      <c r="AJ959" s="36">
        <f t="shared" si="318"/>
        <v>1511.301511111111</v>
      </c>
    </row>
    <row r="960" spans="2:36" ht="15.75" thickBot="1" x14ac:dyDescent="0.3">
      <c r="B960" s="15" t="s">
        <v>60</v>
      </c>
      <c r="C960" s="15">
        <v>956</v>
      </c>
      <c r="D960" s="15">
        <v>367</v>
      </c>
      <c r="E960" s="47">
        <v>32.5</v>
      </c>
      <c r="F960" s="37">
        <f t="shared" si="328"/>
        <v>-1.4722222222222219</v>
      </c>
      <c r="G960" s="37">
        <f t="shared" si="329"/>
        <v>-5.2999999999999989</v>
      </c>
      <c r="I960" s="33">
        <f t="shared" si="311"/>
        <v>9.0277777777777786</v>
      </c>
      <c r="J960" s="34">
        <f t="shared" si="319"/>
        <v>-2685.3333333333326</v>
      </c>
      <c r="K960" s="34">
        <f t="shared" si="320"/>
        <v>143.15</v>
      </c>
      <c r="L960" s="39">
        <f t="shared" si="321"/>
        <v>81.19921875</v>
      </c>
      <c r="M960" s="40">
        <f t="shared" si="322"/>
        <v>224.34921875000001</v>
      </c>
      <c r="O960" s="45">
        <f t="shared" si="323"/>
        <v>2025.3748914930559</v>
      </c>
      <c r="P960" s="46">
        <f t="shared" si="332"/>
        <v>2.0253748914930561</v>
      </c>
      <c r="Q960" s="42">
        <f t="shared" si="324"/>
        <v>-22.217217701099532</v>
      </c>
      <c r="R960" s="46">
        <f t="shared" si="330"/>
        <v>1.4129030702146665</v>
      </c>
      <c r="S960" s="42">
        <f t="shared" si="325"/>
        <v>1511.301511111111</v>
      </c>
      <c r="T960" s="43">
        <f t="shared" si="331"/>
        <v>0.28264673985505079</v>
      </c>
      <c r="U960" s="65"/>
      <c r="V960" s="58">
        <f t="shared" si="326"/>
        <v>0</v>
      </c>
      <c r="W960" s="58">
        <f t="shared" si="327"/>
        <v>2685.3333333333326</v>
      </c>
      <c r="Y960" s="61">
        <f t="shared" si="312"/>
        <v>74328.703703703708</v>
      </c>
      <c r="Z960" s="61">
        <f t="shared" si="313"/>
        <v>74.328703703703709</v>
      </c>
      <c r="AA960" s="61">
        <f t="shared" si="314"/>
        <v>22265.888888888898</v>
      </c>
      <c r="AB960" s="63">
        <f t="shared" si="315"/>
        <v>22.265888888888899</v>
      </c>
      <c r="AD960" s="64">
        <f t="shared" si="316"/>
        <v>-22.265888888888899</v>
      </c>
      <c r="AE960" s="64">
        <f t="shared" si="317"/>
        <v>0.28301778219074714</v>
      </c>
      <c r="AJ960" s="36">
        <f t="shared" si="318"/>
        <v>1335.7524085069449</v>
      </c>
    </row>
    <row r="961" spans="2:36" ht="15.75" thickBot="1" x14ac:dyDescent="0.3">
      <c r="B961" s="15" t="s">
        <v>60</v>
      </c>
      <c r="C961" s="15">
        <v>957</v>
      </c>
      <c r="D961" s="15">
        <v>368</v>
      </c>
      <c r="E961" s="47">
        <v>27.2</v>
      </c>
      <c r="F961" s="37">
        <f t="shared" si="328"/>
        <v>-1.0277777777777775</v>
      </c>
      <c r="G961" s="37">
        <f t="shared" si="329"/>
        <v>-3.6999999999999993</v>
      </c>
      <c r="I961" s="33">
        <f t="shared" si="311"/>
        <v>7.5555555555555554</v>
      </c>
      <c r="J961" s="34">
        <f t="shared" si="319"/>
        <v>-1874.6666666666661</v>
      </c>
      <c r="K961" s="34">
        <f t="shared" si="320"/>
        <v>143.15</v>
      </c>
      <c r="L961" s="39">
        <f t="shared" si="321"/>
        <v>56.875199999999992</v>
      </c>
      <c r="M961" s="40">
        <f t="shared" si="322"/>
        <v>200.02519999999998</v>
      </c>
      <c r="O961" s="45">
        <f t="shared" si="323"/>
        <v>1511.301511111111</v>
      </c>
      <c r="P961" s="46">
        <f t="shared" si="332"/>
        <v>1.511301511111111</v>
      </c>
      <c r="Q961" s="42">
        <f t="shared" si="324"/>
        <v>-12.652846637037031</v>
      </c>
      <c r="R961" s="46">
        <f t="shared" si="330"/>
        <v>1.4133228761899752</v>
      </c>
      <c r="S961" s="42">
        <f t="shared" si="325"/>
        <v>1335.7524085069449</v>
      </c>
      <c r="T961" s="43">
        <f t="shared" si="331"/>
        <v>0.28301778219074714</v>
      </c>
      <c r="U961" s="65"/>
      <c r="V961" s="58">
        <f t="shared" si="326"/>
        <v>0</v>
      </c>
      <c r="W961" s="58">
        <f t="shared" si="327"/>
        <v>1874.6666666666661</v>
      </c>
      <c r="Y961" s="61">
        <f t="shared" si="312"/>
        <v>52062.81481481481</v>
      </c>
      <c r="Z961" s="61">
        <f t="shared" si="313"/>
        <v>52.062814814814807</v>
      </c>
      <c r="AA961" s="61">
        <f t="shared" si="314"/>
        <v>7728.7777777777665</v>
      </c>
      <c r="AB961" s="63">
        <f t="shared" si="315"/>
        <v>7.7287777777777666</v>
      </c>
      <c r="AD961" s="64">
        <f t="shared" si="316"/>
        <v>-7.7287777777777666</v>
      </c>
      <c r="AE961" s="64">
        <f t="shared" si="317"/>
        <v>0.28301778219074714</v>
      </c>
      <c r="AJ961" s="36" t="str">
        <f t="shared" si="318"/>
        <v/>
      </c>
    </row>
    <row r="962" spans="2:36" ht="15.75" thickBot="1" x14ac:dyDescent="0.3">
      <c r="B962" s="15" t="s">
        <v>60</v>
      </c>
      <c r="C962" s="15">
        <v>958</v>
      </c>
      <c r="D962" s="15">
        <v>369</v>
      </c>
      <c r="E962" s="47">
        <v>25.1</v>
      </c>
      <c r="F962" s="37">
        <f t="shared" si="328"/>
        <v>-0.16666666666666657</v>
      </c>
      <c r="G962" s="37">
        <f t="shared" si="329"/>
        <v>-0.59999999999999964</v>
      </c>
      <c r="I962" s="33">
        <f t="shared" si="311"/>
        <v>6.9722222222222232</v>
      </c>
      <c r="J962" s="34">
        <f t="shared" si="319"/>
        <v>-303.99999999999983</v>
      </c>
      <c r="K962" s="34">
        <f t="shared" si="320"/>
        <v>143.15</v>
      </c>
      <c r="L962" s="39">
        <f t="shared" si="321"/>
        <v>48.432018750000012</v>
      </c>
      <c r="M962" s="40">
        <f t="shared" si="322"/>
        <v>191.58201875000003</v>
      </c>
      <c r="O962" s="45">
        <f t="shared" si="323"/>
        <v>1335.7524085069449</v>
      </c>
      <c r="P962" s="46">
        <f t="shared" si="332"/>
        <v>1.335752408506945</v>
      </c>
      <c r="Q962" s="42">
        <f t="shared" si="324"/>
        <v>-0.78380314704860998</v>
      </c>
      <c r="R962" s="46">
        <f t="shared" si="330"/>
        <v>1.4136939185256716</v>
      </c>
      <c r="S962" s="42">
        <f t="shared" si="325"/>
        <v>0</v>
      </c>
      <c r="T962" s="43">
        <f t="shared" si="331"/>
        <v>0.28301778219074714</v>
      </c>
      <c r="V962" s="58">
        <f t="shared" si="326"/>
        <v>0</v>
      </c>
      <c r="W962" s="58">
        <f t="shared" si="327"/>
        <v>303.99999999999983</v>
      </c>
      <c r="Y962" s="61">
        <f t="shared" si="312"/>
        <v>44334.037037037044</v>
      </c>
      <c r="Z962" s="61">
        <f t="shared" si="313"/>
        <v>44.334037037037042</v>
      </c>
      <c r="AA962" s="61">
        <f t="shared" si="314"/>
        <v>0</v>
      </c>
      <c r="AB962" s="63">
        <f t="shared" si="315"/>
        <v>0</v>
      </c>
      <c r="AD962" s="64">
        <f t="shared" si="316"/>
        <v>0</v>
      </c>
      <c r="AE962" s="64">
        <f t="shared" si="317"/>
        <v>0.28301778219074714</v>
      </c>
      <c r="AJ962" s="36" t="str">
        <f t="shared" si="318"/>
        <v/>
      </c>
    </row>
    <row r="963" spans="2:36" ht="15.75" thickBot="1" x14ac:dyDescent="0.3">
      <c r="B963" s="15" t="s">
        <v>60</v>
      </c>
      <c r="C963" s="15">
        <v>959</v>
      </c>
      <c r="D963" s="15">
        <v>370</v>
      </c>
      <c r="E963" s="47">
        <v>26</v>
      </c>
      <c r="F963" s="37">
        <f t="shared" si="328"/>
        <v>0.58333333333333326</v>
      </c>
      <c r="G963" s="37">
        <f t="shared" si="329"/>
        <v>2.0999999999999996</v>
      </c>
      <c r="I963" s="33">
        <f t="shared" si="311"/>
        <v>7.2222222222222223</v>
      </c>
      <c r="J963" s="34">
        <f t="shared" si="319"/>
        <v>1063.9999999999998</v>
      </c>
      <c r="K963" s="34">
        <f t="shared" si="320"/>
        <v>143.15</v>
      </c>
      <c r="L963" s="39">
        <f t="shared" si="321"/>
        <v>51.967500000000001</v>
      </c>
      <c r="M963" s="40">
        <f t="shared" si="322"/>
        <v>1259.1174999999998</v>
      </c>
      <c r="O963" s="45">
        <f t="shared" si="323"/>
        <v>9093.626388888888</v>
      </c>
      <c r="P963" s="46">
        <f t="shared" si="332"/>
        <v>9.0936263888888877</v>
      </c>
      <c r="Q963" s="42">
        <f t="shared" si="324"/>
        <v>9.0936263888888877</v>
      </c>
      <c r="R963" s="46">
        <f t="shared" si="330"/>
        <v>1.4162199258559185</v>
      </c>
      <c r="S963" s="42">
        <f t="shared" si="325"/>
        <v>0</v>
      </c>
      <c r="T963" s="43">
        <f t="shared" si="331"/>
        <v>0.28301778219074714</v>
      </c>
      <c r="V963" s="58">
        <f t="shared" si="326"/>
        <v>1063.9999999999998</v>
      </c>
      <c r="W963" s="58">
        <f t="shared" si="327"/>
        <v>0</v>
      </c>
      <c r="Y963" s="61">
        <f t="shared" si="312"/>
        <v>47570.370370370372</v>
      </c>
      <c r="Z963" s="61">
        <f t="shared" si="313"/>
        <v>47.57037037037037</v>
      </c>
      <c r="AA963" s="61">
        <f t="shared" si="314"/>
        <v>0</v>
      </c>
      <c r="AB963" s="63">
        <f t="shared" si="315"/>
        <v>0</v>
      </c>
      <c r="AD963" s="64">
        <f t="shared" si="316"/>
        <v>0</v>
      </c>
      <c r="AE963" s="64">
        <f t="shared" si="317"/>
        <v>0.28301778219074714</v>
      </c>
      <c r="AJ963" s="36" t="str">
        <f t="shared" si="318"/>
        <v/>
      </c>
    </row>
    <row r="964" spans="2:36" ht="15.75" thickBot="1" x14ac:dyDescent="0.3">
      <c r="B964" s="15" t="s">
        <v>60</v>
      </c>
      <c r="C964" s="15">
        <v>960</v>
      </c>
      <c r="D964" s="15">
        <v>371</v>
      </c>
      <c r="E964" s="47">
        <v>29.3</v>
      </c>
      <c r="F964" s="37">
        <f t="shared" si="328"/>
        <v>1.1944444444444446</v>
      </c>
      <c r="G964" s="37">
        <f t="shared" si="329"/>
        <v>4.3000000000000007</v>
      </c>
      <c r="I964" s="33">
        <f t="shared" ref="I964:I1027" si="333">E964*(1000/3600)</f>
        <v>8.1388888888888893</v>
      </c>
      <c r="J964" s="34">
        <f t="shared" si="319"/>
        <v>2178.666666666667</v>
      </c>
      <c r="K964" s="34">
        <f t="shared" si="320"/>
        <v>143.15</v>
      </c>
      <c r="L964" s="39">
        <f t="shared" si="321"/>
        <v>65.996418750000004</v>
      </c>
      <c r="M964" s="40">
        <f t="shared" si="322"/>
        <v>2387.813085416667</v>
      </c>
      <c r="O964" s="45">
        <f t="shared" si="323"/>
        <v>19434.145389641206</v>
      </c>
      <c r="P964" s="46">
        <f t="shared" si="332"/>
        <v>19.434145389641206</v>
      </c>
      <c r="Q964" s="42">
        <f t="shared" si="324"/>
        <v>19.434145389641206</v>
      </c>
      <c r="R964" s="46">
        <f t="shared" si="330"/>
        <v>1.4216182995752633</v>
      </c>
      <c r="S964" s="42">
        <f t="shared" si="325"/>
        <v>0</v>
      </c>
      <c r="T964" s="43">
        <f t="shared" si="331"/>
        <v>0.28301778219074714</v>
      </c>
      <c r="V964" s="58">
        <f t="shared" si="326"/>
        <v>2178.666666666667</v>
      </c>
      <c r="W964" s="58">
        <f t="shared" si="327"/>
        <v>0</v>
      </c>
      <c r="Y964" s="61">
        <f t="shared" ref="Y964:Y1027" si="334">0.5*1824*(I964^2)</f>
        <v>60412.259259259263</v>
      </c>
      <c r="Z964" s="61">
        <f t="shared" ref="Z964:Z1027" si="335">Y964/1000</f>
        <v>60.412259259259265</v>
      </c>
      <c r="AA964" s="61">
        <f t="shared" ref="AA964:AA1027" si="336">IF(I965&lt;I964,Y964-Y965, 0 )</f>
        <v>0</v>
      </c>
      <c r="AB964" s="63">
        <f t="shared" ref="AB964:AB1027" si="337">AA964/1000</f>
        <v>0</v>
      </c>
      <c r="AD964" s="64">
        <f t="shared" ref="AD964:AD1027" si="338">IF(I965 &lt;I964, (Y965-Y964) / (C965-C964), 0) / 1000</f>
        <v>0</v>
      </c>
      <c r="AE964" s="64">
        <f t="shared" ref="AE964:AE1027" si="339" xml:space="preserve"> T965 + ((S966*(C966-C965))/(3600*1000))</f>
        <v>0.28301778219074714</v>
      </c>
      <c r="AJ964" s="36" t="str">
        <f t="shared" ref="AJ964:AJ1027" si="340">IF(AND(I966 &lt; I965, I966 &lt;&gt; 0), ABS(M966 * I966), "")</f>
        <v/>
      </c>
    </row>
    <row r="965" spans="2:36" ht="15.75" thickBot="1" x14ac:dyDescent="0.3">
      <c r="B965" s="15" t="s">
        <v>60</v>
      </c>
      <c r="C965" s="15">
        <v>961</v>
      </c>
      <c r="D965" s="15">
        <v>372</v>
      </c>
      <c r="E965" s="47">
        <v>34.6</v>
      </c>
      <c r="F965" s="37">
        <f t="shared" si="328"/>
        <v>1.5416666666666663</v>
      </c>
      <c r="G965" s="37">
        <f t="shared" si="329"/>
        <v>5.5499999999999989</v>
      </c>
      <c r="I965" s="33">
        <f t="shared" si="333"/>
        <v>9.6111111111111125</v>
      </c>
      <c r="J965" s="34">
        <f t="shared" ref="J965:J1028" si="341">1824*F965</f>
        <v>2811.9999999999995</v>
      </c>
      <c r="K965" s="34">
        <f t="shared" ref="K965:K1028" si="342">143.15</f>
        <v>143.15</v>
      </c>
      <c r="L965" s="39">
        <f t="shared" ref="L965:L1028" si="343">(0.5*1.23)*0.4*4.05*(I965^2)</f>
        <v>92.031675000000021</v>
      </c>
      <c r="M965" s="40">
        <f t="shared" ref="M965:M1028" si="344">IF(J965 &gt;= 0, K965 + L965 + J965, K965 + L965)</f>
        <v>3047.1816749999998</v>
      </c>
      <c r="O965" s="45">
        <f t="shared" ref="O965:O1028" si="345">M965*I965</f>
        <v>29286.801654166669</v>
      </c>
      <c r="P965" s="46">
        <f t="shared" si="332"/>
        <v>29.28680165416667</v>
      </c>
      <c r="Q965" s="42">
        <f t="shared" ref="Q965:Q1028" si="346">((J965+K965+L965)*I965)/1000</f>
        <v>29.28680165416667</v>
      </c>
      <c r="R965" s="46">
        <f t="shared" si="330"/>
        <v>1.4297535222569764</v>
      </c>
      <c r="S965" s="42">
        <f t="shared" ref="S965:S1028" si="347">IF(I966 &lt; I965, ABS(M966 * I966), 0)</f>
        <v>0</v>
      </c>
      <c r="T965" s="43">
        <f t="shared" si="331"/>
        <v>0.28301778219074714</v>
      </c>
      <c r="V965" s="58">
        <f t="shared" ref="V965:V1028" si="348">IF(J965&gt;0, J965, 0)</f>
        <v>2811.9999999999995</v>
      </c>
      <c r="W965" s="58">
        <f t="shared" ref="W965:W1028" si="349">IF(J965&lt;0, -J965, 0)</f>
        <v>0</v>
      </c>
      <c r="Y965" s="61">
        <f t="shared" si="334"/>
        <v>84244.592592592613</v>
      </c>
      <c r="Z965" s="61">
        <f t="shared" si="335"/>
        <v>84.24459259259261</v>
      </c>
      <c r="AA965" s="61">
        <f t="shared" si="336"/>
        <v>0</v>
      </c>
      <c r="AB965" s="63">
        <f t="shared" si="337"/>
        <v>0</v>
      </c>
      <c r="AD965" s="64">
        <f t="shared" si="338"/>
        <v>0</v>
      </c>
      <c r="AE965" s="64">
        <f t="shared" si="339"/>
        <v>0.28301778219074714</v>
      </c>
      <c r="AJ965" s="36" t="str">
        <f t="shared" si="340"/>
        <v/>
      </c>
    </row>
    <row r="966" spans="2:36" ht="15.75" thickBot="1" x14ac:dyDescent="0.3">
      <c r="B966" s="15" t="s">
        <v>60</v>
      </c>
      <c r="C966" s="15">
        <v>962</v>
      </c>
      <c r="D966" s="15">
        <v>373</v>
      </c>
      <c r="E966" s="47">
        <v>40.4</v>
      </c>
      <c r="F966" s="37">
        <f t="shared" ref="F966:F1029" si="350">($E967-$E965)/2/3.6</f>
        <v>1.4861111111111105</v>
      </c>
      <c r="G966" s="37">
        <f t="shared" ref="G966:G1029" si="351">($E967-$E965)/2</f>
        <v>5.3499999999999979</v>
      </c>
      <c r="I966" s="33">
        <f t="shared" si="333"/>
        <v>11.222222222222223</v>
      </c>
      <c r="J966" s="34">
        <f t="shared" si="341"/>
        <v>2710.6666666666656</v>
      </c>
      <c r="K966" s="34">
        <f t="shared" si="342"/>
        <v>143.15</v>
      </c>
      <c r="L966" s="39">
        <f t="shared" si="343"/>
        <v>125.47230000000002</v>
      </c>
      <c r="M966" s="40">
        <f t="shared" si="344"/>
        <v>2979.2889666666656</v>
      </c>
      <c r="O966" s="45">
        <f t="shared" si="345"/>
        <v>33434.24284814814</v>
      </c>
      <c r="P966" s="46">
        <f t="shared" si="332"/>
        <v>33.434242848148138</v>
      </c>
      <c r="Q966" s="42">
        <f t="shared" si="346"/>
        <v>33.434242848148138</v>
      </c>
      <c r="R966" s="46">
        <f t="shared" ref="R966:R1029" si="352" xml:space="preserve"> R965 + P966 * ((C966 - C965) / 3600)</f>
        <v>1.4390408119370175</v>
      </c>
      <c r="S966" s="42">
        <f t="shared" si="347"/>
        <v>0</v>
      </c>
      <c r="T966" s="43">
        <f t="shared" ref="T966:T1029" si="353">T965 + (S966 / 1000 * (C966 - C965) / 3600)</f>
        <v>0.28301778219074714</v>
      </c>
      <c r="V966" s="58">
        <f t="shared" si="348"/>
        <v>2710.6666666666656</v>
      </c>
      <c r="W966" s="58">
        <f t="shared" si="349"/>
        <v>0</v>
      </c>
      <c r="Y966" s="61">
        <f t="shared" si="334"/>
        <v>114855.70370370372</v>
      </c>
      <c r="Z966" s="61">
        <f t="shared" si="335"/>
        <v>114.85570370370372</v>
      </c>
      <c r="AA966" s="61">
        <f t="shared" si="336"/>
        <v>0</v>
      </c>
      <c r="AB966" s="63">
        <f t="shared" si="337"/>
        <v>0</v>
      </c>
      <c r="AD966" s="64">
        <f t="shared" si="338"/>
        <v>0</v>
      </c>
      <c r="AE966" s="64">
        <f t="shared" si="339"/>
        <v>0.28301778219074714</v>
      </c>
      <c r="AJ966" s="36" t="str">
        <f t="shared" si="340"/>
        <v/>
      </c>
    </row>
    <row r="967" spans="2:36" ht="15.75" thickBot="1" x14ac:dyDescent="0.3">
      <c r="B967" s="15" t="s">
        <v>60</v>
      </c>
      <c r="C967" s="15">
        <v>963</v>
      </c>
      <c r="D967" s="15">
        <v>374</v>
      </c>
      <c r="E967" s="47">
        <v>45.3</v>
      </c>
      <c r="F967" s="37">
        <f t="shared" si="350"/>
        <v>1.1944444444444446</v>
      </c>
      <c r="G967" s="37">
        <f t="shared" si="351"/>
        <v>4.3000000000000007</v>
      </c>
      <c r="I967" s="33">
        <f t="shared" si="333"/>
        <v>12.583333333333334</v>
      </c>
      <c r="J967" s="34">
        <f t="shared" si="341"/>
        <v>2178.666666666667</v>
      </c>
      <c r="K967" s="34">
        <f t="shared" si="342"/>
        <v>143.15</v>
      </c>
      <c r="L967" s="39">
        <f t="shared" si="343"/>
        <v>157.75441875000001</v>
      </c>
      <c r="M967" s="40">
        <f t="shared" si="344"/>
        <v>2479.5710854166668</v>
      </c>
      <c r="O967" s="45">
        <f t="shared" si="345"/>
        <v>31201.269491493058</v>
      </c>
      <c r="P967" s="46">
        <f t="shared" ref="P967:P1030" si="354">O967/1000</f>
        <v>31.201269491493058</v>
      </c>
      <c r="Q967" s="42">
        <f t="shared" si="346"/>
        <v>31.201269491493065</v>
      </c>
      <c r="R967" s="46">
        <f t="shared" si="352"/>
        <v>1.4477078312402101</v>
      </c>
      <c r="S967" s="42">
        <f t="shared" si="347"/>
        <v>0</v>
      </c>
      <c r="T967" s="43">
        <f t="shared" si="353"/>
        <v>0.28301778219074714</v>
      </c>
      <c r="V967" s="58">
        <f t="shared" si="348"/>
        <v>2178.666666666667</v>
      </c>
      <c r="W967" s="58">
        <f t="shared" si="349"/>
        <v>0</v>
      </c>
      <c r="Y967" s="61">
        <f t="shared" si="334"/>
        <v>144406.33333333334</v>
      </c>
      <c r="Z967" s="61">
        <f t="shared" si="335"/>
        <v>144.40633333333335</v>
      </c>
      <c r="AA967" s="61">
        <f t="shared" si="336"/>
        <v>0</v>
      </c>
      <c r="AB967" s="63">
        <f t="shared" si="337"/>
        <v>0</v>
      </c>
      <c r="AD967" s="64">
        <f t="shared" si="338"/>
        <v>0</v>
      </c>
      <c r="AE967" s="64">
        <f t="shared" si="339"/>
        <v>0.28301778219074714</v>
      </c>
      <c r="AJ967" s="36" t="str">
        <f t="shared" si="340"/>
        <v/>
      </c>
    </row>
    <row r="968" spans="2:36" ht="15.75" thickBot="1" x14ac:dyDescent="0.3">
      <c r="B968" s="15" t="s">
        <v>60</v>
      </c>
      <c r="C968" s="15">
        <v>964</v>
      </c>
      <c r="D968" s="15">
        <v>375</v>
      </c>
      <c r="E968" s="47">
        <v>49</v>
      </c>
      <c r="F968" s="37">
        <f t="shared" si="350"/>
        <v>0.80555555555555614</v>
      </c>
      <c r="G968" s="37">
        <f t="shared" si="351"/>
        <v>2.9000000000000021</v>
      </c>
      <c r="I968" s="33">
        <f t="shared" si="333"/>
        <v>13.611111111111112</v>
      </c>
      <c r="J968" s="34">
        <f t="shared" si="341"/>
        <v>1469.3333333333344</v>
      </c>
      <c r="K968" s="34">
        <f t="shared" si="342"/>
        <v>143.15</v>
      </c>
      <c r="L968" s="39">
        <f t="shared" si="343"/>
        <v>184.57687500000003</v>
      </c>
      <c r="M968" s="40">
        <f t="shared" si="344"/>
        <v>1797.0602083333345</v>
      </c>
      <c r="O968" s="45">
        <f t="shared" si="345"/>
        <v>24459.986168981501</v>
      </c>
      <c r="P968" s="46">
        <f t="shared" si="354"/>
        <v>24.459986168981501</v>
      </c>
      <c r="Q968" s="42">
        <f t="shared" si="346"/>
        <v>24.459986168981501</v>
      </c>
      <c r="R968" s="46">
        <f t="shared" si="352"/>
        <v>1.454502271842705</v>
      </c>
      <c r="S968" s="42">
        <f t="shared" si="347"/>
        <v>0</v>
      </c>
      <c r="T968" s="43">
        <f t="shared" si="353"/>
        <v>0.28301778219074714</v>
      </c>
      <c r="V968" s="58">
        <f t="shared" si="348"/>
        <v>1469.3333333333344</v>
      </c>
      <c r="W968" s="58">
        <f t="shared" si="349"/>
        <v>0</v>
      </c>
      <c r="Y968" s="61">
        <f t="shared" si="334"/>
        <v>168959.2592592593</v>
      </c>
      <c r="Z968" s="61">
        <f t="shared" si="335"/>
        <v>168.95925925925931</v>
      </c>
      <c r="AA968" s="61">
        <f t="shared" si="336"/>
        <v>0</v>
      </c>
      <c r="AB968" s="63">
        <f t="shared" si="337"/>
        <v>0</v>
      </c>
      <c r="AD968" s="64">
        <f t="shared" si="338"/>
        <v>0</v>
      </c>
      <c r="AE968" s="64">
        <f t="shared" si="339"/>
        <v>0.28301778219074714</v>
      </c>
      <c r="AJ968" s="36" t="str">
        <f t="shared" si="340"/>
        <v/>
      </c>
    </row>
    <row r="969" spans="2:36" ht="15.75" thickBot="1" x14ac:dyDescent="0.3">
      <c r="B969" s="15" t="s">
        <v>60</v>
      </c>
      <c r="C969" s="15">
        <v>965</v>
      </c>
      <c r="D969" s="15">
        <v>376</v>
      </c>
      <c r="E969" s="47">
        <v>51.1</v>
      </c>
      <c r="F969" s="37">
        <f t="shared" si="350"/>
        <v>0.43055555555555575</v>
      </c>
      <c r="G969" s="37">
        <f t="shared" si="351"/>
        <v>1.5500000000000007</v>
      </c>
      <c r="I969" s="33">
        <f t="shared" si="333"/>
        <v>14.194444444444445</v>
      </c>
      <c r="J969" s="34">
        <f t="shared" si="341"/>
        <v>785.33333333333371</v>
      </c>
      <c r="K969" s="34">
        <f t="shared" si="342"/>
        <v>143.15</v>
      </c>
      <c r="L969" s="39">
        <f t="shared" si="343"/>
        <v>200.73676874999998</v>
      </c>
      <c r="M969" s="40">
        <f t="shared" si="344"/>
        <v>1129.2201020833336</v>
      </c>
      <c r="O969" s="45">
        <f t="shared" si="345"/>
        <v>16028.652004571763</v>
      </c>
      <c r="P969" s="46">
        <f t="shared" si="354"/>
        <v>16.028652004571761</v>
      </c>
      <c r="Q969" s="42">
        <f t="shared" si="346"/>
        <v>16.028652004571761</v>
      </c>
      <c r="R969" s="46">
        <f t="shared" si="352"/>
        <v>1.4589546751773081</v>
      </c>
      <c r="S969" s="42">
        <f t="shared" si="347"/>
        <v>0</v>
      </c>
      <c r="T969" s="43">
        <f t="shared" si="353"/>
        <v>0.28301778219074714</v>
      </c>
      <c r="V969" s="58">
        <f t="shared" si="348"/>
        <v>785.33333333333371</v>
      </c>
      <c r="W969" s="58">
        <f t="shared" si="349"/>
        <v>0</v>
      </c>
      <c r="Y969" s="61">
        <f t="shared" si="334"/>
        <v>183751.8148148148</v>
      </c>
      <c r="Z969" s="61">
        <f t="shared" si="335"/>
        <v>183.75181481481479</v>
      </c>
      <c r="AA969" s="61">
        <f t="shared" si="336"/>
        <v>0</v>
      </c>
      <c r="AB969" s="63">
        <f t="shared" si="337"/>
        <v>0</v>
      </c>
      <c r="AD969" s="64">
        <f t="shared" si="338"/>
        <v>0</v>
      </c>
      <c r="AE969" s="64">
        <f t="shared" si="339"/>
        <v>0.28443212138842267</v>
      </c>
      <c r="AJ969" s="36" t="str">
        <f t="shared" si="340"/>
        <v/>
      </c>
    </row>
    <row r="970" spans="2:36" ht="15.75" thickBot="1" x14ac:dyDescent="0.3">
      <c r="B970" s="15" t="s">
        <v>60</v>
      </c>
      <c r="C970" s="15">
        <v>966</v>
      </c>
      <c r="D970" s="15">
        <v>377</v>
      </c>
      <c r="E970" s="47">
        <v>52.1</v>
      </c>
      <c r="F970" s="37">
        <f t="shared" si="350"/>
        <v>0.15277777777777798</v>
      </c>
      <c r="G970" s="37">
        <f t="shared" si="351"/>
        <v>0.55000000000000071</v>
      </c>
      <c r="I970" s="33">
        <f t="shared" si="333"/>
        <v>14.472222222222223</v>
      </c>
      <c r="J970" s="34">
        <f t="shared" si="341"/>
        <v>278.66666666666703</v>
      </c>
      <c r="K970" s="34">
        <f t="shared" si="342"/>
        <v>143.15</v>
      </c>
      <c r="L970" s="39">
        <f t="shared" si="343"/>
        <v>208.67026875000002</v>
      </c>
      <c r="M970" s="40">
        <f t="shared" si="344"/>
        <v>630.48693541666705</v>
      </c>
      <c r="O970" s="45">
        <f t="shared" si="345"/>
        <v>9124.547037557877</v>
      </c>
      <c r="P970" s="46">
        <f t="shared" si="354"/>
        <v>9.1245470375578765</v>
      </c>
      <c r="Q970" s="42">
        <f t="shared" si="346"/>
        <v>9.1245470375578765</v>
      </c>
      <c r="R970" s="46">
        <f t="shared" si="352"/>
        <v>1.4614892715766299</v>
      </c>
      <c r="S970" s="42">
        <f t="shared" si="347"/>
        <v>0</v>
      </c>
      <c r="T970" s="43">
        <f t="shared" si="353"/>
        <v>0.28301778219074714</v>
      </c>
      <c r="V970" s="58">
        <f t="shared" si="348"/>
        <v>278.66666666666703</v>
      </c>
      <c r="W970" s="58">
        <f t="shared" si="349"/>
        <v>0</v>
      </c>
      <c r="Y970" s="61">
        <f t="shared" si="334"/>
        <v>191014.03703703705</v>
      </c>
      <c r="Z970" s="61">
        <f t="shared" si="335"/>
        <v>191.01403703703704</v>
      </c>
      <c r="AA970" s="61">
        <f t="shared" si="336"/>
        <v>0</v>
      </c>
      <c r="AB970" s="63">
        <f t="shared" si="337"/>
        <v>0</v>
      </c>
      <c r="AD970" s="64">
        <f t="shared" si="338"/>
        <v>0</v>
      </c>
      <c r="AE970" s="64">
        <f t="shared" si="339"/>
        <v>0.28582286901568926</v>
      </c>
      <c r="AJ970" s="36">
        <f t="shared" si="340"/>
        <v>5091.6211116319455</v>
      </c>
    </row>
    <row r="971" spans="2:36" ht="15.75" thickBot="1" x14ac:dyDescent="0.3">
      <c r="B971" s="15" t="s">
        <v>60</v>
      </c>
      <c r="C971" s="15">
        <v>967</v>
      </c>
      <c r="D971" s="15">
        <v>378</v>
      </c>
      <c r="E971" s="47">
        <v>52.2</v>
      </c>
      <c r="F971" s="37">
        <f t="shared" si="350"/>
        <v>0</v>
      </c>
      <c r="G971" s="37">
        <f t="shared" si="351"/>
        <v>0</v>
      </c>
      <c r="I971" s="33">
        <f t="shared" si="333"/>
        <v>14.500000000000002</v>
      </c>
      <c r="J971" s="34">
        <f t="shared" si="341"/>
        <v>0</v>
      </c>
      <c r="K971" s="34">
        <f t="shared" si="342"/>
        <v>143.15</v>
      </c>
      <c r="L971" s="39">
        <f t="shared" si="343"/>
        <v>209.47207500000005</v>
      </c>
      <c r="M971" s="40">
        <f t="shared" si="344"/>
        <v>352.62207500000005</v>
      </c>
      <c r="O971" s="45">
        <f t="shared" si="345"/>
        <v>5113.020087500001</v>
      </c>
      <c r="P971" s="46">
        <f t="shared" si="354"/>
        <v>5.1130200875000007</v>
      </c>
      <c r="Q971" s="42">
        <f t="shared" si="346"/>
        <v>5.1130200875000007</v>
      </c>
      <c r="R971" s="46">
        <f t="shared" si="352"/>
        <v>1.4629095549342688</v>
      </c>
      <c r="S971" s="42">
        <f t="shared" si="347"/>
        <v>5091.6211116319455</v>
      </c>
      <c r="T971" s="43">
        <f t="shared" si="353"/>
        <v>0.28443212138842267</v>
      </c>
      <c r="U971" s="65"/>
      <c r="V971" s="58">
        <f t="shared" si="348"/>
        <v>0</v>
      </c>
      <c r="W971" s="58">
        <f t="shared" si="349"/>
        <v>0</v>
      </c>
      <c r="Y971" s="61">
        <f t="shared" si="334"/>
        <v>191748.00000000006</v>
      </c>
      <c r="Z971" s="61">
        <f t="shared" si="335"/>
        <v>191.74800000000005</v>
      </c>
      <c r="AA971" s="61">
        <f t="shared" si="336"/>
        <v>733.96296296300716</v>
      </c>
      <c r="AB971" s="63">
        <f t="shared" si="337"/>
        <v>0.73396296296300712</v>
      </c>
      <c r="AD971" s="64">
        <f t="shared" si="338"/>
        <v>-0.73396296296300712</v>
      </c>
      <c r="AE971" s="64">
        <f t="shared" si="339"/>
        <v>0.2871673144326935</v>
      </c>
      <c r="AJ971" s="36">
        <f t="shared" si="340"/>
        <v>5006.691458159723</v>
      </c>
    </row>
    <row r="972" spans="2:36" ht="15.75" thickBot="1" x14ac:dyDescent="0.3">
      <c r="B972" s="15" t="s">
        <v>60</v>
      </c>
      <c r="C972" s="15">
        <v>968</v>
      </c>
      <c r="D972" s="15">
        <v>379</v>
      </c>
      <c r="E972" s="47">
        <v>52.1</v>
      </c>
      <c r="F972" s="37">
        <f t="shared" si="350"/>
        <v>-6.9444444444444448E-2</v>
      </c>
      <c r="G972" s="37">
        <f t="shared" si="351"/>
        <v>-0.25</v>
      </c>
      <c r="I972" s="33">
        <f t="shared" si="333"/>
        <v>14.472222222222223</v>
      </c>
      <c r="J972" s="34">
        <f t="shared" si="341"/>
        <v>-126.66666666666667</v>
      </c>
      <c r="K972" s="34">
        <f t="shared" si="342"/>
        <v>143.15</v>
      </c>
      <c r="L972" s="39">
        <f t="shared" si="343"/>
        <v>208.67026875000002</v>
      </c>
      <c r="M972" s="40">
        <f t="shared" si="344"/>
        <v>351.82026875000003</v>
      </c>
      <c r="O972" s="45">
        <f t="shared" si="345"/>
        <v>5091.6211116319455</v>
      </c>
      <c r="P972" s="46">
        <f t="shared" si="354"/>
        <v>5.0916211116319454</v>
      </c>
      <c r="Q972" s="42">
        <f t="shared" si="346"/>
        <v>3.2584729634837966</v>
      </c>
      <c r="R972" s="46">
        <f t="shared" si="352"/>
        <v>1.4643238941319443</v>
      </c>
      <c r="S972" s="42">
        <f t="shared" si="347"/>
        <v>5006.691458159723</v>
      </c>
      <c r="T972" s="43">
        <f t="shared" si="353"/>
        <v>0.28582286901568926</v>
      </c>
      <c r="U972" s="65"/>
      <c r="V972" s="58">
        <f t="shared" si="348"/>
        <v>0</v>
      </c>
      <c r="W972" s="58">
        <f t="shared" si="349"/>
        <v>126.66666666666667</v>
      </c>
      <c r="Y972" s="61">
        <f t="shared" si="334"/>
        <v>191014.03703703705</v>
      </c>
      <c r="Z972" s="61">
        <f t="shared" si="335"/>
        <v>191.01403703703704</v>
      </c>
      <c r="AA972" s="61">
        <f t="shared" si="336"/>
        <v>2921.7777777777519</v>
      </c>
      <c r="AB972" s="63">
        <f t="shared" si="337"/>
        <v>2.921777777777752</v>
      </c>
      <c r="AD972" s="64">
        <f t="shared" si="338"/>
        <v>-2.921777777777752</v>
      </c>
      <c r="AE972" s="64">
        <f t="shared" si="339"/>
        <v>0.2884171944975083</v>
      </c>
      <c r="AJ972" s="36">
        <f t="shared" si="340"/>
        <v>4840.0035012152784</v>
      </c>
    </row>
    <row r="973" spans="2:36" ht="15.75" thickBot="1" x14ac:dyDescent="0.3">
      <c r="B973" s="15" t="s">
        <v>60</v>
      </c>
      <c r="C973" s="15">
        <v>969</v>
      </c>
      <c r="D973" s="15">
        <v>380</v>
      </c>
      <c r="E973" s="47">
        <v>51.7</v>
      </c>
      <c r="F973" s="37">
        <f t="shared" si="350"/>
        <v>-0.16666666666666705</v>
      </c>
      <c r="G973" s="37">
        <f t="shared" si="351"/>
        <v>-0.60000000000000142</v>
      </c>
      <c r="I973" s="33">
        <f t="shared" si="333"/>
        <v>14.361111111111112</v>
      </c>
      <c r="J973" s="34">
        <f t="shared" si="341"/>
        <v>-304.00000000000068</v>
      </c>
      <c r="K973" s="34">
        <f t="shared" si="342"/>
        <v>143.15</v>
      </c>
      <c r="L973" s="39">
        <f t="shared" si="343"/>
        <v>205.47841875000003</v>
      </c>
      <c r="M973" s="40">
        <f t="shared" si="344"/>
        <v>348.62841875000004</v>
      </c>
      <c r="O973" s="45">
        <f t="shared" si="345"/>
        <v>5006.691458159723</v>
      </c>
      <c r="P973" s="46">
        <f t="shared" si="354"/>
        <v>5.0066914581597226</v>
      </c>
      <c r="Q973" s="42">
        <f t="shared" si="346"/>
        <v>0.6409136803819353</v>
      </c>
      <c r="R973" s="46">
        <f t="shared" si="352"/>
        <v>1.4657146417592108</v>
      </c>
      <c r="S973" s="42">
        <f t="shared" si="347"/>
        <v>4840.0035012152784</v>
      </c>
      <c r="T973" s="43">
        <f t="shared" si="353"/>
        <v>0.2871673144326935</v>
      </c>
      <c r="U973" s="65"/>
      <c r="V973" s="58">
        <f t="shared" si="348"/>
        <v>0</v>
      </c>
      <c r="W973" s="58">
        <f t="shared" si="349"/>
        <v>304.00000000000068</v>
      </c>
      <c r="Y973" s="61">
        <f t="shared" si="334"/>
        <v>188092.2592592593</v>
      </c>
      <c r="Z973" s="61">
        <f t="shared" si="335"/>
        <v>188.09225925925929</v>
      </c>
      <c r="AA973" s="61">
        <f t="shared" si="336"/>
        <v>5776.0000000000291</v>
      </c>
      <c r="AB973" s="63">
        <f t="shared" si="337"/>
        <v>5.7760000000000291</v>
      </c>
      <c r="AD973" s="64">
        <f t="shared" si="338"/>
        <v>-5.7760000000000291</v>
      </c>
      <c r="AE973" s="64">
        <f t="shared" si="339"/>
        <v>0.2894977960222479</v>
      </c>
      <c r="AJ973" s="36">
        <f t="shared" si="340"/>
        <v>4499.5682333333343</v>
      </c>
    </row>
    <row r="974" spans="2:36" ht="15.75" thickBot="1" x14ac:dyDescent="0.3">
      <c r="B974" s="15" t="s">
        <v>60</v>
      </c>
      <c r="C974" s="15">
        <v>970</v>
      </c>
      <c r="D974" s="15">
        <v>381</v>
      </c>
      <c r="E974" s="47">
        <v>50.9</v>
      </c>
      <c r="F974" s="37">
        <f t="shared" si="350"/>
        <v>-0.34722222222222221</v>
      </c>
      <c r="G974" s="37">
        <f t="shared" si="351"/>
        <v>-1.25</v>
      </c>
      <c r="I974" s="33">
        <f t="shared" si="333"/>
        <v>14.138888888888889</v>
      </c>
      <c r="J974" s="34">
        <f t="shared" si="341"/>
        <v>-633.33333333333326</v>
      </c>
      <c r="K974" s="34">
        <f t="shared" si="342"/>
        <v>143.15</v>
      </c>
      <c r="L974" s="39">
        <f t="shared" si="343"/>
        <v>199.16851875</v>
      </c>
      <c r="M974" s="40">
        <f t="shared" si="344"/>
        <v>342.31851875000001</v>
      </c>
      <c r="O974" s="45">
        <f t="shared" si="345"/>
        <v>4840.0035012152784</v>
      </c>
      <c r="P974" s="46">
        <f t="shared" si="354"/>
        <v>4.8400035012152784</v>
      </c>
      <c r="Q974" s="42">
        <f t="shared" si="346"/>
        <v>-4.1146261284143515</v>
      </c>
      <c r="R974" s="46">
        <f t="shared" si="352"/>
        <v>1.467059087176215</v>
      </c>
      <c r="S974" s="42">
        <f t="shared" si="347"/>
        <v>4499.5682333333343</v>
      </c>
      <c r="T974" s="43">
        <f t="shared" si="353"/>
        <v>0.2884171944975083</v>
      </c>
      <c r="U974" s="65"/>
      <c r="V974" s="58">
        <f t="shared" si="348"/>
        <v>0</v>
      </c>
      <c r="W974" s="58">
        <f t="shared" si="349"/>
        <v>633.33333333333326</v>
      </c>
      <c r="Y974" s="61">
        <f t="shared" si="334"/>
        <v>182316.25925925927</v>
      </c>
      <c r="Z974" s="61">
        <f t="shared" si="335"/>
        <v>182.31625925925928</v>
      </c>
      <c r="AA974" s="61">
        <f t="shared" si="336"/>
        <v>11974.925925925927</v>
      </c>
      <c r="AB974" s="63">
        <f t="shared" si="337"/>
        <v>11.974925925925927</v>
      </c>
      <c r="AD974" s="64">
        <f t="shared" si="338"/>
        <v>-11.974925925925927</v>
      </c>
      <c r="AE974" s="64">
        <f t="shared" si="339"/>
        <v>0.29034321481893</v>
      </c>
      <c r="AJ974" s="36">
        <f t="shared" si="340"/>
        <v>3890.1654890624995</v>
      </c>
    </row>
    <row r="975" spans="2:36" ht="15.75" thickBot="1" x14ac:dyDescent="0.3">
      <c r="B975" s="15" t="s">
        <v>60</v>
      </c>
      <c r="C975" s="15">
        <v>971</v>
      </c>
      <c r="D975" s="15">
        <v>382</v>
      </c>
      <c r="E975" s="47">
        <v>49.2</v>
      </c>
      <c r="F975" s="37">
        <f t="shared" si="350"/>
        <v>-0.69444444444444442</v>
      </c>
      <c r="G975" s="37">
        <f t="shared" si="351"/>
        <v>-2.5</v>
      </c>
      <c r="I975" s="33">
        <f t="shared" si="333"/>
        <v>13.666666666666668</v>
      </c>
      <c r="J975" s="34">
        <f t="shared" si="341"/>
        <v>-1266.6666666666665</v>
      </c>
      <c r="K975" s="34">
        <f t="shared" si="342"/>
        <v>143.15</v>
      </c>
      <c r="L975" s="39">
        <f t="shared" si="343"/>
        <v>186.08670000000001</v>
      </c>
      <c r="M975" s="40">
        <f t="shared" si="344"/>
        <v>329.23670000000004</v>
      </c>
      <c r="O975" s="45">
        <f t="shared" si="345"/>
        <v>4499.5682333333343</v>
      </c>
      <c r="P975" s="46">
        <f t="shared" si="354"/>
        <v>4.499568233333334</v>
      </c>
      <c r="Q975" s="42">
        <f t="shared" si="346"/>
        <v>-12.811542877777775</v>
      </c>
      <c r="R975" s="46">
        <f t="shared" si="352"/>
        <v>1.4683089672410299</v>
      </c>
      <c r="S975" s="42">
        <f t="shared" si="347"/>
        <v>3890.1654890624995</v>
      </c>
      <c r="T975" s="43">
        <f t="shared" si="353"/>
        <v>0.2894977960222479</v>
      </c>
      <c r="U975" s="65"/>
      <c r="V975" s="58">
        <f t="shared" si="348"/>
        <v>0</v>
      </c>
      <c r="W975" s="58">
        <f t="shared" si="349"/>
        <v>1266.6666666666665</v>
      </c>
      <c r="Y975" s="61">
        <f t="shared" si="334"/>
        <v>170341.33333333334</v>
      </c>
      <c r="Z975" s="61">
        <f t="shared" si="335"/>
        <v>170.34133333333335</v>
      </c>
      <c r="AA975" s="61">
        <f t="shared" si="336"/>
        <v>22084.333333333343</v>
      </c>
      <c r="AB975" s="63">
        <f t="shared" si="337"/>
        <v>22.084333333333344</v>
      </c>
      <c r="AD975" s="64">
        <f t="shared" si="338"/>
        <v>-22.084333333333344</v>
      </c>
      <c r="AE975" s="64">
        <f t="shared" si="339"/>
        <v>0.29099403996220741</v>
      </c>
      <c r="AJ975" s="36">
        <f t="shared" si="340"/>
        <v>3043.5076680555558</v>
      </c>
    </row>
    <row r="976" spans="2:36" ht="15.75" thickBot="1" x14ac:dyDescent="0.3">
      <c r="B976" s="15" t="s">
        <v>60</v>
      </c>
      <c r="C976" s="15">
        <v>972</v>
      </c>
      <c r="D976" s="15">
        <v>383</v>
      </c>
      <c r="E976" s="47">
        <v>45.9</v>
      </c>
      <c r="F976" s="37">
        <f t="shared" si="350"/>
        <v>-1.1944444444444446</v>
      </c>
      <c r="G976" s="37">
        <f t="shared" si="351"/>
        <v>-4.3000000000000007</v>
      </c>
      <c r="I976" s="33">
        <f t="shared" si="333"/>
        <v>12.75</v>
      </c>
      <c r="J976" s="34">
        <f t="shared" si="341"/>
        <v>-2178.666666666667</v>
      </c>
      <c r="K976" s="34">
        <f t="shared" si="342"/>
        <v>143.15</v>
      </c>
      <c r="L976" s="39">
        <f t="shared" si="343"/>
        <v>161.96101874999999</v>
      </c>
      <c r="M976" s="40">
        <f t="shared" si="344"/>
        <v>305.11101874999997</v>
      </c>
      <c r="O976" s="45">
        <f t="shared" si="345"/>
        <v>3890.1654890624995</v>
      </c>
      <c r="P976" s="46">
        <f t="shared" si="354"/>
        <v>3.8901654890624995</v>
      </c>
      <c r="Q976" s="42">
        <f t="shared" si="346"/>
        <v>-23.887834510937505</v>
      </c>
      <c r="R976" s="46">
        <f t="shared" si="352"/>
        <v>1.4693895687657694</v>
      </c>
      <c r="S976" s="42">
        <f t="shared" si="347"/>
        <v>3043.5076680555558</v>
      </c>
      <c r="T976" s="43">
        <f t="shared" si="353"/>
        <v>0.29034321481893</v>
      </c>
      <c r="U976" s="65"/>
      <c r="V976" s="58">
        <f t="shared" si="348"/>
        <v>0</v>
      </c>
      <c r="W976" s="58">
        <f t="shared" si="349"/>
        <v>2178.666666666667</v>
      </c>
      <c r="Y976" s="61">
        <f t="shared" si="334"/>
        <v>148257</v>
      </c>
      <c r="Z976" s="61">
        <f t="shared" si="335"/>
        <v>148.25700000000001</v>
      </c>
      <c r="AA976" s="61">
        <f t="shared" si="336"/>
        <v>32261.296296296277</v>
      </c>
      <c r="AB976" s="63">
        <f t="shared" si="337"/>
        <v>32.26129629629628</v>
      </c>
      <c r="AD976" s="64">
        <f t="shared" si="338"/>
        <v>-32.26129629629628</v>
      </c>
      <c r="AE976" s="64">
        <f t="shared" si="339"/>
        <v>0.29148556195294817</v>
      </c>
      <c r="AJ976" s="36">
        <f t="shared" si="340"/>
        <v>2342.9705157986109</v>
      </c>
    </row>
    <row r="977" spans="2:36" ht="15.75" thickBot="1" x14ac:dyDescent="0.3">
      <c r="B977" s="15" t="s">
        <v>60</v>
      </c>
      <c r="C977" s="15">
        <v>973</v>
      </c>
      <c r="D977" s="15">
        <v>384</v>
      </c>
      <c r="E977" s="47">
        <v>40.6</v>
      </c>
      <c r="F977" s="37">
        <f t="shared" si="350"/>
        <v>-1.4722222222222223</v>
      </c>
      <c r="G977" s="37">
        <f t="shared" si="351"/>
        <v>-5.3000000000000007</v>
      </c>
      <c r="I977" s="33">
        <f t="shared" si="333"/>
        <v>11.277777777777779</v>
      </c>
      <c r="J977" s="34">
        <f t="shared" si="341"/>
        <v>-2685.3333333333335</v>
      </c>
      <c r="K977" s="34">
        <f t="shared" si="342"/>
        <v>143.15</v>
      </c>
      <c r="L977" s="39">
        <f t="shared" si="343"/>
        <v>126.71767500000001</v>
      </c>
      <c r="M977" s="40">
        <f t="shared" si="344"/>
        <v>269.86767500000002</v>
      </c>
      <c r="O977" s="45">
        <f t="shared" si="345"/>
        <v>3043.5076680555558</v>
      </c>
      <c r="P977" s="46">
        <f t="shared" si="354"/>
        <v>3.0435076680555557</v>
      </c>
      <c r="Q977" s="42">
        <f t="shared" si="346"/>
        <v>-27.241084924537041</v>
      </c>
      <c r="R977" s="46">
        <f t="shared" si="352"/>
        <v>1.4702349875624516</v>
      </c>
      <c r="S977" s="42">
        <f t="shared" si="347"/>
        <v>2342.9705157986109</v>
      </c>
      <c r="T977" s="43">
        <f t="shared" si="353"/>
        <v>0.29099403996220741</v>
      </c>
      <c r="U977" s="65"/>
      <c r="V977" s="58">
        <f t="shared" si="348"/>
        <v>0</v>
      </c>
      <c r="W977" s="58">
        <f t="shared" si="349"/>
        <v>2685.3333333333335</v>
      </c>
      <c r="Y977" s="61">
        <f t="shared" si="334"/>
        <v>115995.70370370372</v>
      </c>
      <c r="Z977" s="61">
        <f t="shared" si="335"/>
        <v>115.99570370370373</v>
      </c>
      <c r="AA977" s="61">
        <f t="shared" si="336"/>
        <v>28307.888888888905</v>
      </c>
      <c r="AB977" s="63">
        <f t="shared" si="337"/>
        <v>28.307888888888904</v>
      </c>
      <c r="AD977" s="64">
        <f t="shared" si="338"/>
        <v>-28.307888888888904</v>
      </c>
      <c r="AE977" s="64">
        <f t="shared" si="339"/>
        <v>0.29184777271823559</v>
      </c>
      <c r="AJ977" s="36">
        <f t="shared" si="340"/>
        <v>1769.479166666667</v>
      </c>
    </row>
    <row r="978" spans="2:36" ht="15.75" thickBot="1" x14ac:dyDescent="0.3">
      <c r="B978" s="15" t="s">
        <v>60</v>
      </c>
      <c r="C978" s="15">
        <v>974</v>
      </c>
      <c r="D978" s="15">
        <v>385</v>
      </c>
      <c r="E978" s="47">
        <v>35.299999999999997</v>
      </c>
      <c r="F978" s="37">
        <f t="shared" si="350"/>
        <v>-1.4722222222222223</v>
      </c>
      <c r="G978" s="37">
        <f t="shared" si="351"/>
        <v>-5.3000000000000007</v>
      </c>
      <c r="I978" s="33">
        <f t="shared" si="333"/>
        <v>9.8055555555555554</v>
      </c>
      <c r="J978" s="34">
        <f t="shared" si="341"/>
        <v>-2685.3333333333335</v>
      </c>
      <c r="K978" s="34">
        <f t="shared" si="342"/>
        <v>143.15</v>
      </c>
      <c r="L978" s="39">
        <f t="shared" si="343"/>
        <v>95.793168749999992</v>
      </c>
      <c r="M978" s="40">
        <f t="shared" si="344"/>
        <v>238.94316874999998</v>
      </c>
      <c r="O978" s="45">
        <f t="shared" si="345"/>
        <v>2342.9705157986109</v>
      </c>
      <c r="P978" s="46">
        <f t="shared" si="354"/>
        <v>2.3429705157986107</v>
      </c>
      <c r="Q978" s="42">
        <f t="shared" si="346"/>
        <v>-23.988214669386576</v>
      </c>
      <c r="R978" s="46">
        <f t="shared" si="352"/>
        <v>1.4708858127057289</v>
      </c>
      <c r="S978" s="42">
        <f t="shared" si="347"/>
        <v>1769.479166666667</v>
      </c>
      <c r="T978" s="43">
        <f t="shared" si="353"/>
        <v>0.29148556195294817</v>
      </c>
      <c r="U978" s="65"/>
      <c r="V978" s="58">
        <f t="shared" si="348"/>
        <v>0</v>
      </c>
      <c r="W978" s="58">
        <f t="shared" si="349"/>
        <v>2685.3333333333335</v>
      </c>
      <c r="Y978" s="61">
        <f t="shared" si="334"/>
        <v>87687.814814814818</v>
      </c>
      <c r="Z978" s="61">
        <f t="shared" si="335"/>
        <v>87.687814814814814</v>
      </c>
      <c r="AA978" s="61">
        <f t="shared" si="336"/>
        <v>24354.481481481474</v>
      </c>
      <c r="AB978" s="63">
        <f t="shared" si="337"/>
        <v>24.354481481481475</v>
      </c>
      <c r="AD978" s="64">
        <f t="shared" si="338"/>
        <v>-24.354481481481475</v>
      </c>
      <c r="AE978" s="64">
        <f t="shared" si="339"/>
        <v>0.29210359476737718</v>
      </c>
      <c r="AJ978" s="36">
        <f t="shared" si="340"/>
        <v>1303.9587550347223</v>
      </c>
    </row>
    <row r="979" spans="2:36" ht="15.75" thickBot="1" x14ac:dyDescent="0.3">
      <c r="B979" s="15" t="s">
        <v>60</v>
      </c>
      <c r="C979" s="15">
        <v>975</v>
      </c>
      <c r="D979" s="15">
        <v>386</v>
      </c>
      <c r="E979" s="47">
        <v>30</v>
      </c>
      <c r="F979" s="37">
        <f t="shared" si="350"/>
        <v>-1.4722222222222219</v>
      </c>
      <c r="G979" s="37">
        <f t="shared" si="351"/>
        <v>-5.2999999999999989</v>
      </c>
      <c r="I979" s="33">
        <f t="shared" si="333"/>
        <v>8.3333333333333339</v>
      </c>
      <c r="J979" s="34">
        <f t="shared" si="341"/>
        <v>-2685.3333333333326</v>
      </c>
      <c r="K979" s="34">
        <f t="shared" si="342"/>
        <v>143.15</v>
      </c>
      <c r="L979" s="39">
        <f t="shared" si="343"/>
        <v>69.187500000000014</v>
      </c>
      <c r="M979" s="40">
        <f t="shared" si="344"/>
        <v>212.33750000000003</v>
      </c>
      <c r="O979" s="45">
        <f t="shared" si="345"/>
        <v>1769.479166666667</v>
      </c>
      <c r="P979" s="46">
        <f t="shared" si="354"/>
        <v>1.7694791666666669</v>
      </c>
      <c r="Q979" s="42">
        <f t="shared" si="346"/>
        <v>-20.608298611111106</v>
      </c>
      <c r="R979" s="46">
        <f t="shared" si="352"/>
        <v>1.4713773346964696</v>
      </c>
      <c r="S979" s="42">
        <f t="shared" si="347"/>
        <v>1303.9587550347223</v>
      </c>
      <c r="T979" s="43">
        <f t="shared" si="353"/>
        <v>0.29184777271823559</v>
      </c>
      <c r="U979" s="65"/>
      <c r="V979" s="58">
        <f t="shared" si="348"/>
        <v>0</v>
      </c>
      <c r="W979" s="58">
        <f t="shared" si="349"/>
        <v>2685.3333333333326</v>
      </c>
      <c r="Y979" s="61">
        <f t="shared" si="334"/>
        <v>63333.333333333343</v>
      </c>
      <c r="Z979" s="61">
        <f t="shared" si="335"/>
        <v>63.333333333333343</v>
      </c>
      <c r="AA979" s="61">
        <f t="shared" si="336"/>
        <v>20401.074074074073</v>
      </c>
      <c r="AB979" s="63">
        <f t="shared" si="337"/>
        <v>20.401074074074074</v>
      </c>
      <c r="AD979" s="64">
        <f t="shared" si="338"/>
        <v>-20.401074074074074</v>
      </c>
      <c r="AE979" s="64">
        <f t="shared" si="339"/>
        <v>0.2923046194587352</v>
      </c>
      <c r="AJ979" s="36">
        <f t="shared" si="340"/>
        <v>920.95937690972232</v>
      </c>
    </row>
    <row r="980" spans="2:36" ht="15.75" thickBot="1" x14ac:dyDescent="0.3">
      <c r="B980" s="15" t="s">
        <v>60</v>
      </c>
      <c r="C980" s="15">
        <v>976</v>
      </c>
      <c r="D980" s="15">
        <v>387</v>
      </c>
      <c r="E980" s="47">
        <v>24.7</v>
      </c>
      <c r="F980" s="37">
        <f t="shared" si="350"/>
        <v>-1.4861111111111109</v>
      </c>
      <c r="G980" s="37">
        <f t="shared" si="351"/>
        <v>-5.35</v>
      </c>
      <c r="I980" s="33">
        <f t="shared" si="333"/>
        <v>6.8611111111111116</v>
      </c>
      <c r="J980" s="34">
        <f t="shared" si="341"/>
        <v>-2710.6666666666665</v>
      </c>
      <c r="K980" s="34">
        <f t="shared" si="342"/>
        <v>143.15</v>
      </c>
      <c r="L980" s="39">
        <f t="shared" si="343"/>
        <v>46.900668750000008</v>
      </c>
      <c r="M980" s="40">
        <f t="shared" si="344"/>
        <v>190.05066875</v>
      </c>
      <c r="O980" s="45">
        <f t="shared" si="345"/>
        <v>1303.9587550347223</v>
      </c>
      <c r="P980" s="46">
        <f t="shared" si="354"/>
        <v>1.3039587550347222</v>
      </c>
      <c r="Q980" s="42">
        <f t="shared" si="346"/>
        <v>-17.294226430150463</v>
      </c>
      <c r="R980" s="46">
        <f t="shared" si="352"/>
        <v>1.471739545461757</v>
      </c>
      <c r="S980" s="42">
        <f t="shared" si="347"/>
        <v>920.95937690972232</v>
      </c>
      <c r="T980" s="43">
        <f t="shared" si="353"/>
        <v>0.29210359476737718</v>
      </c>
      <c r="U980" s="65">
        <f>SUM(S971:S988)</f>
        <v>35510.956736805565</v>
      </c>
      <c r="V980" s="58">
        <f t="shared" si="348"/>
        <v>0</v>
      </c>
      <c r="W980" s="58">
        <f t="shared" si="349"/>
        <v>2710.6666666666665</v>
      </c>
      <c r="Y980" s="61">
        <f t="shared" si="334"/>
        <v>42932.25925925927</v>
      </c>
      <c r="Z980" s="61">
        <f t="shared" si="335"/>
        <v>42.932259259259268</v>
      </c>
      <c r="AA980" s="61">
        <f t="shared" si="336"/>
        <v>16720.000000000007</v>
      </c>
      <c r="AB980" s="63">
        <f t="shared" si="337"/>
        <v>16.720000000000006</v>
      </c>
      <c r="AD980" s="64">
        <f t="shared" si="338"/>
        <v>-16.720000000000006</v>
      </c>
      <c r="AE980" s="64">
        <f t="shared" si="339"/>
        <v>0.29246406313466111</v>
      </c>
      <c r="AJ980" s="36">
        <f t="shared" si="340"/>
        <v>723.68888888888898</v>
      </c>
    </row>
    <row r="981" spans="2:36" ht="15.75" thickBot="1" x14ac:dyDescent="0.3">
      <c r="B981" s="15" t="s">
        <v>60</v>
      </c>
      <c r="C981" s="15">
        <v>977</v>
      </c>
      <c r="D981" s="15">
        <v>388</v>
      </c>
      <c r="E981" s="47">
        <v>19.3</v>
      </c>
      <c r="F981" s="37">
        <f t="shared" si="350"/>
        <v>-1.2083333333333333</v>
      </c>
      <c r="G981" s="37">
        <f t="shared" si="351"/>
        <v>-4.3499999999999996</v>
      </c>
      <c r="I981" s="33">
        <f t="shared" si="333"/>
        <v>5.3611111111111116</v>
      </c>
      <c r="J981" s="34">
        <f t="shared" si="341"/>
        <v>-2204</v>
      </c>
      <c r="K981" s="34">
        <f t="shared" si="342"/>
        <v>143.15</v>
      </c>
      <c r="L981" s="39">
        <f t="shared" si="343"/>
        <v>28.635168750000002</v>
      </c>
      <c r="M981" s="40">
        <f t="shared" si="344"/>
        <v>171.78516875</v>
      </c>
      <c r="O981" s="45">
        <f t="shared" si="345"/>
        <v>920.95937690972232</v>
      </c>
      <c r="P981" s="46">
        <f t="shared" si="354"/>
        <v>0.92095937690972229</v>
      </c>
      <c r="Q981" s="42">
        <f t="shared" si="346"/>
        <v>-10.894929511979168</v>
      </c>
      <c r="R981" s="46">
        <f t="shared" si="352"/>
        <v>1.4719953675108985</v>
      </c>
      <c r="S981" s="42">
        <f t="shared" si="347"/>
        <v>723.68888888888898</v>
      </c>
      <c r="T981" s="43">
        <f t="shared" si="353"/>
        <v>0.2923046194587352</v>
      </c>
      <c r="U981" s="65">
        <f>U980/1000</f>
        <v>35.510956736805568</v>
      </c>
      <c r="V981" s="58">
        <f t="shared" si="348"/>
        <v>0</v>
      </c>
      <c r="W981" s="58">
        <f t="shared" si="349"/>
        <v>2204</v>
      </c>
      <c r="Y981" s="61">
        <f t="shared" si="334"/>
        <v>26212.259259259263</v>
      </c>
      <c r="Z981" s="61">
        <f t="shared" si="335"/>
        <v>26.212259259259262</v>
      </c>
      <c r="AA981" s="61">
        <f t="shared" si="336"/>
        <v>8197.4444444444453</v>
      </c>
      <c r="AB981" s="63">
        <f t="shared" si="337"/>
        <v>8.1974444444444448</v>
      </c>
      <c r="AD981" s="64">
        <f t="shared" si="338"/>
        <v>-8.1974444444444448</v>
      </c>
      <c r="AE981" s="64">
        <f t="shared" si="339"/>
        <v>0.29258951685230195</v>
      </c>
      <c r="AJ981" s="36">
        <f t="shared" si="340"/>
        <v>573.99723333333338</v>
      </c>
    </row>
    <row r="982" spans="2:36" ht="15.75" thickBot="1" x14ac:dyDescent="0.3">
      <c r="B982" s="15" t="s">
        <v>60</v>
      </c>
      <c r="C982" s="15">
        <v>978</v>
      </c>
      <c r="D982" s="15">
        <v>389</v>
      </c>
      <c r="E982" s="47">
        <v>16</v>
      </c>
      <c r="F982" s="37">
        <f t="shared" si="350"/>
        <v>-0.84722222222222243</v>
      </c>
      <c r="G982" s="37">
        <f t="shared" si="351"/>
        <v>-3.0500000000000007</v>
      </c>
      <c r="I982" s="33">
        <f t="shared" si="333"/>
        <v>4.4444444444444446</v>
      </c>
      <c r="J982" s="34">
        <f t="shared" si="341"/>
        <v>-1545.3333333333337</v>
      </c>
      <c r="K982" s="34">
        <f t="shared" si="342"/>
        <v>143.15</v>
      </c>
      <c r="L982" s="39">
        <f t="shared" si="343"/>
        <v>19.680000000000003</v>
      </c>
      <c r="M982" s="40">
        <f t="shared" si="344"/>
        <v>162.83000000000001</v>
      </c>
      <c r="O982" s="45">
        <f t="shared" si="345"/>
        <v>723.68888888888898</v>
      </c>
      <c r="P982" s="46">
        <f t="shared" si="354"/>
        <v>0.72368888888888894</v>
      </c>
      <c r="Q982" s="42">
        <f t="shared" si="346"/>
        <v>-6.1444592592592606</v>
      </c>
      <c r="R982" s="46">
        <f t="shared" si="352"/>
        <v>1.4721963922022565</v>
      </c>
      <c r="S982" s="42">
        <f t="shared" si="347"/>
        <v>573.99723333333338</v>
      </c>
      <c r="T982" s="43">
        <f t="shared" si="353"/>
        <v>0.29246406313466111</v>
      </c>
      <c r="U982" s="65"/>
      <c r="V982" s="58">
        <f t="shared" si="348"/>
        <v>0</v>
      </c>
      <c r="W982" s="58">
        <f t="shared" si="349"/>
        <v>1545.3333333333337</v>
      </c>
      <c r="Y982" s="61">
        <f t="shared" si="334"/>
        <v>18014.814814814818</v>
      </c>
      <c r="Z982" s="61">
        <f t="shared" si="335"/>
        <v>18.014814814814816</v>
      </c>
      <c r="AA982" s="61">
        <f t="shared" si="336"/>
        <v>5753.4814814814854</v>
      </c>
      <c r="AB982" s="63">
        <f t="shared" si="337"/>
        <v>5.7534814814814856</v>
      </c>
      <c r="AD982" s="64">
        <f t="shared" si="338"/>
        <v>-5.7534814814814856</v>
      </c>
      <c r="AE982" s="64">
        <f t="shared" si="339"/>
        <v>0.29269075976588221</v>
      </c>
      <c r="AJ982" s="36">
        <f t="shared" si="340"/>
        <v>451.63338350694448</v>
      </c>
    </row>
    <row r="983" spans="2:36" ht="15.75" thickBot="1" x14ac:dyDescent="0.3">
      <c r="B983" s="15" t="s">
        <v>60</v>
      </c>
      <c r="C983" s="15">
        <v>979</v>
      </c>
      <c r="D983" s="15">
        <v>390</v>
      </c>
      <c r="E983" s="47">
        <v>13.2</v>
      </c>
      <c r="F983" s="37">
        <f t="shared" si="350"/>
        <v>-0.73611111111111116</v>
      </c>
      <c r="G983" s="37">
        <f t="shared" si="351"/>
        <v>-2.6500000000000004</v>
      </c>
      <c r="I983" s="33">
        <f t="shared" si="333"/>
        <v>3.6666666666666665</v>
      </c>
      <c r="J983" s="34">
        <f t="shared" si="341"/>
        <v>-1342.6666666666667</v>
      </c>
      <c r="K983" s="34">
        <f t="shared" si="342"/>
        <v>143.15</v>
      </c>
      <c r="L983" s="39">
        <f t="shared" si="343"/>
        <v>13.394699999999998</v>
      </c>
      <c r="M983" s="40">
        <f t="shared" si="344"/>
        <v>156.54470000000001</v>
      </c>
      <c r="O983" s="45">
        <f t="shared" si="345"/>
        <v>573.99723333333338</v>
      </c>
      <c r="P983" s="46">
        <f t="shared" si="354"/>
        <v>0.57399723333333341</v>
      </c>
      <c r="Q983" s="42">
        <f t="shared" si="346"/>
        <v>-4.3491138777777767</v>
      </c>
      <c r="R983" s="46">
        <f t="shared" si="352"/>
        <v>1.4723558358781825</v>
      </c>
      <c r="S983" s="42">
        <f t="shared" si="347"/>
        <v>451.63338350694448</v>
      </c>
      <c r="T983" s="43">
        <f t="shared" si="353"/>
        <v>0.29258951685230195</v>
      </c>
      <c r="U983" s="65"/>
      <c r="V983" s="58">
        <f t="shared" si="348"/>
        <v>0</v>
      </c>
      <c r="W983" s="58">
        <f t="shared" si="349"/>
        <v>1342.6666666666667</v>
      </c>
      <c r="Y983" s="61">
        <f t="shared" si="334"/>
        <v>12261.333333333332</v>
      </c>
      <c r="Z983" s="61">
        <f t="shared" si="335"/>
        <v>12.261333333333333</v>
      </c>
      <c r="AA983" s="61">
        <f t="shared" si="336"/>
        <v>4204.6296296296277</v>
      </c>
      <c r="AB983" s="63">
        <f t="shared" si="337"/>
        <v>4.2046296296296282</v>
      </c>
      <c r="AD983" s="64">
        <f t="shared" si="338"/>
        <v>-4.2046296296296282</v>
      </c>
      <c r="AE983" s="64">
        <f t="shared" si="339"/>
        <v>0.29277250154365997</v>
      </c>
      <c r="AJ983" s="36">
        <f t="shared" si="340"/>
        <v>364.47448888888897</v>
      </c>
    </row>
    <row r="984" spans="2:36" ht="15.75" thickBot="1" x14ac:dyDescent="0.3">
      <c r="B984" s="15" t="s">
        <v>60</v>
      </c>
      <c r="C984" s="15">
        <v>980</v>
      </c>
      <c r="D984" s="15">
        <v>391</v>
      </c>
      <c r="E984" s="47">
        <v>10.7</v>
      </c>
      <c r="F984" s="37">
        <f t="shared" si="350"/>
        <v>-0.61111111111111094</v>
      </c>
      <c r="G984" s="37">
        <f t="shared" si="351"/>
        <v>-2.1999999999999993</v>
      </c>
      <c r="I984" s="33">
        <f t="shared" si="333"/>
        <v>2.9722222222222223</v>
      </c>
      <c r="J984" s="34">
        <f t="shared" si="341"/>
        <v>-1114.6666666666663</v>
      </c>
      <c r="K984" s="34">
        <f t="shared" si="342"/>
        <v>143.15</v>
      </c>
      <c r="L984" s="39">
        <f t="shared" si="343"/>
        <v>8.8014187500000016</v>
      </c>
      <c r="M984" s="40">
        <f t="shared" si="344"/>
        <v>151.95141875000002</v>
      </c>
      <c r="O984" s="45">
        <f t="shared" si="345"/>
        <v>451.63338350694448</v>
      </c>
      <c r="P984" s="46">
        <f t="shared" si="354"/>
        <v>0.45163338350694449</v>
      </c>
      <c r="Q984" s="42">
        <f t="shared" si="346"/>
        <v>-2.8614036535300915</v>
      </c>
      <c r="R984" s="46">
        <f t="shared" si="352"/>
        <v>1.4724812895958233</v>
      </c>
      <c r="S984" s="42">
        <f t="shared" si="347"/>
        <v>364.47448888888897</v>
      </c>
      <c r="T984" s="43">
        <f t="shared" si="353"/>
        <v>0.29269075976588221</v>
      </c>
      <c r="U984" s="65"/>
      <c r="V984" s="58">
        <f t="shared" si="348"/>
        <v>0</v>
      </c>
      <c r="W984" s="58">
        <f t="shared" si="349"/>
        <v>1114.6666666666663</v>
      </c>
      <c r="Y984" s="61">
        <f t="shared" si="334"/>
        <v>8056.7037037037044</v>
      </c>
      <c r="Z984" s="61">
        <f t="shared" si="335"/>
        <v>8.0567037037037039</v>
      </c>
      <c r="AA984" s="61">
        <f t="shared" si="336"/>
        <v>2607.2222222222226</v>
      </c>
      <c r="AB984" s="63">
        <f t="shared" si="337"/>
        <v>2.6072222222222226</v>
      </c>
      <c r="AD984" s="64">
        <f t="shared" si="338"/>
        <v>-2.6072222222222226</v>
      </c>
      <c r="AE984" s="64">
        <f t="shared" si="339"/>
        <v>0.29283423881820664</v>
      </c>
      <c r="AJ984" s="36">
        <f t="shared" si="340"/>
        <v>294.2704</v>
      </c>
    </row>
    <row r="985" spans="2:36" ht="15.75" thickBot="1" x14ac:dyDescent="0.3">
      <c r="B985" s="15" t="s">
        <v>60</v>
      </c>
      <c r="C985" s="15">
        <v>981</v>
      </c>
      <c r="D985" s="15">
        <v>392</v>
      </c>
      <c r="E985" s="47">
        <v>8.8000000000000007</v>
      </c>
      <c r="F985" s="37">
        <f t="shared" si="350"/>
        <v>-0.48611111111111099</v>
      </c>
      <c r="G985" s="37">
        <f t="shared" si="351"/>
        <v>-1.7499999999999996</v>
      </c>
      <c r="I985" s="33">
        <f t="shared" si="333"/>
        <v>2.4444444444444446</v>
      </c>
      <c r="J985" s="34">
        <f t="shared" si="341"/>
        <v>-886.6666666666664</v>
      </c>
      <c r="K985" s="34">
        <f t="shared" si="342"/>
        <v>143.15</v>
      </c>
      <c r="L985" s="39">
        <f t="shared" si="343"/>
        <v>5.9532000000000007</v>
      </c>
      <c r="M985" s="40">
        <f t="shared" si="344"/>
        <v>149.10320000000002</v>
      </c>
      <c r="O985" s="45">
        <f t="shared" si="345"/>
        <v>364.47448888888897</v>
      </c>
      <c r="P985" s="46">
        <f t="shared" si="354"/>
        <v>0.36447448888888895</v>
      </c>
      <c r="Q985" s="42">
        <f t="shared" si="346"/>
        <v>-1.8029329185185179</v>
      </c>
      <c r="R985" s="46">
        <f t="shared" si="352"/>
        <v>1.4725825325094035</v>
      </c>
      <c r="S985" s="42">
        <f t="shared" si="347"/>
        <v>294.2704</v>
      </c>
      <c r="T985" s="43">
        <f t="shared" si="353"/>
        <v>0.29277250154365997</v>
      </c>
      <c r="U985" s="65"/>
      <c r="V985" s="58">
        <f t="shared" si="348"/>
        <v>0</v>
      </c>
      <c r="W985" s="58">
        <f t="shared" si="349"/>
        <v>886.6666666666664</v>
      </c>
      <c r="Y985" s="61">
        <f t="shared" si="334"/>
        <v>5449.4814814814818</v>
      </c>
      <c r="Z985" s="61">
        <f t="shared" si="335"/>
        <v>5.4494814814814818</v>
      </c>
      <c r="AA985" s="61">
        <f t="shared" si="336"/>
        <v>1801.4814814814818</v>
      </c>
      <c r="AB985" s="63">
        <f t="shared" si="337"/>
        <v>1.8014814814814817</v>
      </c>
      <c r="AD985" s="64">
        <f t="shared" si="338"/>
        <v>-1.8014814814814817</v>
      </c>
      <c r="AE985" s="64">
        <f t="shared" si="339"/>
        <v>0.29286977886758936</v>
      </c>
      <c r="AJ985" s="36">
        <f t="shared" si="340"/>
        <v>222.25418836805559</v>
      </c>
    </row>
    <row r="986" spans="2:36" ht="15.75" thickBot="1" x14ac:dyDescent="0.3">
      <c r="B986" s="15" t="s">
        <v>60</v>
      </c>
      <c r="C986" s="15">
        <v>982</v>
      </c>
      <c r="D986" s="15">
        <v>393</v>
      </c>
      <c r="E986" s="47">
        <v>7.2</v>
      </c>
      <c r="F986" s="37">
        <f t="shared" si="350"/>
        <v>-0.45833333333333343</v>
      </c>
      <c r="G986" s="37">
        <f t="shared" si="351"/>
        <v>-1.6500000000000004</v>
      </c>
      <c r="I986" s="33">
        <f t="shared" si="333"/>
        <v>2</v>
      </c>
      <c r="J986" s="34">
        <f t="shared" si="341"/>
        <v>-836.00000000000011</v>
      </c>
      <c r="K986" s="34">
        <f t="shared" si="342"/>
        <v>143.15</v>
      </c>
      <c r="L986" s="39">
        <f t="shared" si="343"/>
        <v>3.9851999999999999</v>
      </c>
      <c r="M986" s="40">
        <f t="shared" si="344"/>
        <v>147.1352</v>
      </c>
      <c r="O986" s="45">
        <f t="shared" si="345"/>
        <v>294.2704</v>
      </c>
      <c r="P986" s="46">
        <f t="shared" si="354"/>
        <v>0.29427039999999999</v>
      </c>
      <c r="Q986" s="42">
        <f t="shared" si="346"/>
        <v>-1.3777296000000003</v>
      </c>
      <c r="R986" s="46">
        <f t="shared" si="352"/>
        <v>1.4726642742871814</v>
      </c>
      <c r="S986" s="42">
        <f t="shared" si="347"/>
        <v>222.25418836805559</v>
      </c>
      <c r="T986" s="43">
        <f t="shared" si="353"/>
        <v>0.29283423881820664</v>
      </c>
      <c r="U986" s="65"/>
      <c r="V986" s="58">
        <f t="shared" si="348"/>
        <v>0</v>
      </c>
      <c r="W986" s="58">
        <f t="shared" si="349"/>
        <v>836.00000000000011</v>
      </c>
      <c r="Y986" s="61">
        <f t="shared" si="334"/>
        <v>3648</v>
      </c>
      <c r="Z986" s="61">
        <f t="shared" si="335"/>
        <v>3.6480000000000001</v>
      </c>
      <c r="AA986" s="61">
        <f t="shared" si="336"/>
        <v>1519.2962962962961</v>
      </c>
      <c r="AB986" s="63">
        <f t="shared" si="337"/>
        <v>1.5192962962962961</v>
      </c>
      <c r="AD986" s="64">
        <f t="shared" si="338"/>
        <v>-1.5192962962962961</v>
      </c>
      <c r="AE986" s="64">
        <f t="shared" si="339"/>
        <v>0.2928819368398598</v>
      </c>
      <c r="AJ986" s="36">
        <f t="shared" si="340"/>
        <v>127.94417777777781</v>
      </c>
    </row>
    <row r="987" spans="2:36" ht="15.75" thickBot="1" x14ac:dyDescent="0.3">
      <c r="B987" s="15" t="s">
        <v>60</v>
      </c>
      <c r="C987" s="15">
        <v>983</v>
      </c>
      <c r="D987" s="15">
        <v>394</v>
      </c>
      <c r="E987" s="47">
        <v>5.5</v>
      </c>
      <c r="F987" s="37">
        <f t="shared" si="350"/>
        <v>-0.55555555555555558</v>
      </c>
      <c r="G987" s="37">
        <f t="shared" si="351"/>
        <v>-2</v>
      </c>
      <c r="I987" s="33">
        <f t="shared" si="333"/>
        <v>1.5277777777777779</v>
      </c>
      <c r="J987" s="34">
        <f t="shared" si="341"/>
        <v>-1013.3333333333334</v>
      </c>
      <c r="K987" s="34">
        <f t="shared" si="342"/>
        <v>143.15</v>
      </c>
      <c r="L987" s="39">
        <f t="shared" si="343"/>
        <v>2.3254687500000002</v>
      </c>
      <c r="M987" s="40">
        <f t="shared" si="344"/>
        <v>145.47546875</v>
      </c>
      <c r="O987" s="45">
        <f t="shared" si="345"/>
        <v>222.25418836805559</v>
      </c>
      <c r="P987" s="46">
        <f t="shared" si="354"/>
        <v>0.22225418836805561</v>
      </c>
      <c r="Q987" s="42">
        <f t="shared" si="346"/>
        <v>-1.3258939597800927</v>
      </c>
      <c r="R987" s="46">
        <f t="shared" si="352"/>
        <v>1.472726011561728</v>
      </c>
      <c r="S987" s="42">
        <f t="shared" si="347"/>
        <v>127.94417777777781</v>
      </c>
      <c r="T987" s="43">
        <f t="shared" si="353"/>
        <v>0.29286977886758936</v>
      </c>
      <c r="U987" s="65"/>
      <c r="V987" s="58">
        <f t="shared" si="348"/>
        <v>0</v>
      </c>
      <c r="W987" s="58">
        <f t="shared" si="349"/>
        <v>1013.3333333333334</v>
      </c>
      <c r="Y987" s="61">
        <f t="shared" si="334"/>
        <v>2128.7037037037039</v>
      </c>
      <c r="Z987" s="61">
        <f t="shared" si="335"/>
        <v>2.128703703703704</v>
      </c>
      <c r="AA987" s="61">
        <f t="shared" si="336"/>
        <v>1408.1111111111113</v>
      </c>
      <c r="AB987" s="63">
        <f t="shared" si="337"/>
        <v>1.4081111111111113</v>
      </c>
      <c r="AD987" s="64">
        <f t="shared" si="338"/>
        <v>-1.4081111111111113</v>
      </c>
      <c r="AE987" s="64">
        <f t="shared" si="339"/>
        <v>0.2928819368398598</v>
      </c>
      <c r="AJ987" s="36">
        <f t="shared" si="340"/>
        <v>43.768700173611116</v>
      </c>
    </row>
    <row r="988" spans="2:36" ht="15.75" thickBot="1" x14ac:dyDescent="0.3">
      <c r="B988" s="15" t="s">
        <v>60</v>
      </c>
      <c r="C988" s="15">
        <v>984</v>
      </c>
      <c r="D988" s="15">
        <v>395</v>
      </c>
      <c r="E988" s="47">
        <v>3.2</v>
      </c>
      <c r="F988" s="37">
        <f t="shared" si="350"/>
        <v>-0.61111111111111116</v>
      </c>
      <c r="G988" s="37">
        <f t="shared" si="351"/>
        <v>-2.2000000000000002</v>
      </c>
      <c r="I988" s="33">
        <f t="shared" si="333"/>
        <v>0.88888888888888895</v>
      </c>
      <c r="J988" s="34">
        <f t="shared" si="341"/>
        <v>-1114.6666666666667</v>
      </c>
      <c r="K988" s="34">
        <f t="shared" si="342"/>
        <v>143.15</v>
      </c>
      <c r="L988" s="39">
        <f t="shared" si="343"/>
        <v>0.78720000000000001</v>
      </c>
      <c r="M988" s="40">
        <f t="shared" si="344"/>
        <v>143.93720000000002</v>
      </c>
      <c r="O988" s="45">
        <f t="shared" si="345"/>
        <v>127.94417777777781</v>
      </c>
      <c r="P988" s="46">
        <f t="shared" si="354"/>
        <v>0.12794417777777781</v>
      </c>
      <c r="Q988" s="42">
        <f t="shared" si="346"/>
        <v>-0.86287063703703726</v>
      </c>
      <c r="R988" s="46">
        <f t="shared" si="352"/>
        <v>1.4727615516111108</v>
      </c>
      <c r="S988" s="42">
        <f t="shared" si="347"/>
        <v>43.768700173611116</v>
      </c>
      <c r="T988" s="43">
        <f t="shared" si="353"/>
        <v>0.2928819368398598</v>
      </c>
      <c r="U988" s="65"/>
      <c r="V988" s="58">
        <f t="shared" si="348"/>
        <v>0</v>
      </c>
      <c r="W988" s="58">
        <f t="shared" si="349"/>
        <v>1114.6666666666667</v>
      </c>
      <c r="Y988" s="61">
        <f t="shared" si="334"/>
        <v>720.59259259259261</v>
      </c>
      <c r="Z988" s="61">
        <f t="shared" si="335"/>
        <v>0.72059259259259256</v>
      </c>
      <c r="AA988" s="61">
        <f t="shared" si="336"/>
        <v>635.44444444444446</v>
      </c>
      <c r="AB988" s="63">
        <f t="shared" si="337"/>
        <v>0.63544444444444448</v>
      </c>
      <c r="AD988" s="64">
        <f t="shared" si="338"/>
        <v>-0.63544444444444448</v>
      </c>
      <c r="AE988" s="64">
        <f t="shared" si="339"/>
        <v>0.2928819368398598</v>
      </c>
      <c r="AJ988" s="36" t="str">
        <f t="shared" si="340"/>
        <v/>
      </c>
    </row>
    <row r="989" spans="2:36" ht="15.75" thickBot="1" x14ac:dyDescent="0.3">
      <c r="B989" s="15" t="s">
        <v>60</v>
      </c>
      <c r="C989" s="15">
        <v>985</v>
      </c>
      <c r="D989" s="15">
        <v>396</v>
      </c>
      <c r="E989" s="47">
        <v>1.1000000000000001</v>
      </c>
      <c r="F989" s="37">
        <f t="shared" si="350"/>
        <v>-0.44444444444444448</v>
      </c>
      <c r="G989" s="37">
        <f t="shared" si="351"/>
        <v>-1.6</v>
      </c>
      <c r="I989" s="33">
        <f t="shared" si="333"/>
        <v>0.30555555555555558</v>
      </c>
      <c r="J989" s="34">
        <f t="shared" si="341"/>
        <v>-810.66666666666674</v>
      </c>
      <c r="K989" s="34">
        <f t="shared" si="342"/>
        <v>143.15</v>
      </c>
      <c r="L989" s="39">
        <f t="shared" si="343"/>
        <v>9.3018750000000011E-2</v>
      </c>
      <c r="M989" s="40">
        <f t="shared" si="344"/>
        <v>143.24301875</v>
      </c>
      <c r="O989" s="45">
        <f t="shared" si="345"/>
        <v>43.768700173611116</v>
      </c>
      <c r="P989" s="46">
        <f t="shared" si="354"/>
        <v>4.3768700173611112E-2</v>
      </c>
      <c r="Q989" s="42">
        <f t="shared" si="346"/>
        <v>-0.20393500353009261</v>
      </c>
      <c r="R989" s="46">
        <f t="shared" si="352"/>
        <v>1.4727737095833813</v>
      </c>
      <c r="S989" s="42">
        <f t="shared" si="347"/>
        <v>0</v>
      </c>
      <c r="T989" s="43">
        <f t="shared" si="353"/>
        <v>0.2928819368398598</v>
      </c>
      <c r="V989" s="58">
        <f t="shared" si="348"/>
        <v>0</v>
      </c>
      <c r="W989" s="58">
        <f t="shared" si="349"/>
        <v>810.66666666666674</v>
      </c>
      <c r="Y989" s="61">
        <f t="shared" si="334"/>
        <v>85.148148148148152</v>
      </c>
      <c r="Z989" s="61">
        <f t="shared" si="335"/>
        <v>8.5148148148148153E-2</v>
      </c>
      <c r="AA989" s="61">
        <f t="shared" si="336"/>
        <v>85.148148148148152</v>
      </c>
      <c r="AB989" s="63">
        <f t="shared" si="337"/>
        <v>8.5148148148148153E-2</v>
      </c>
      <c r="AD989" s="64">
        <f t="shared" si="338"/>
        <v>-8.5148148148148153E-2</v>
      </c>
      <c r="AE989" s="64">
        <f t="shared" si="339"/>
        <v>0.2928819368398598</v>
      </c>
      <c r="AJ989" s="36" t="str">
        <f t="shared" si="340"/>
        <v/>
      </c>
    </row>
    <row r="990" spans="2:36" ht="15.75" thickBot="1" x14ac:dyDescent="0.3">
      <c r="B990" s="15" t="s">
        <v>60</v>
      </c>
      <c r="C990" s="15">
        <v>986</v>
      </c>
      <c r="D990" s="15">
        <v>397</v>
      </c>
      <c r="E990" s="47">
        <v>0</v>
      </c>
      <c r="F990" s="37">
        <f t="shared" si="350"/>
        <v>-0.15277777777777779</v>
      </c>
      <c r="G990" s="37">
        <f t="shared" si="351"/>
        <v>-0.55000000000000004</v>
      </c>
      <c r="I990" s="33">
        <f t="shared" si="333"/>
        <v>0</v>
      </c>
      <c r="J990" s="34">
        <f t="shared" si="341"/>
        <v>-278.66666666666669</v>
      </c>
      <c r="K990" s="34">
        <f t="shared" si="342"/>
        <v>143.15</v>
      </c>
      <c r="L990" s="39">
        <f t="shared" si="343"/>
        <v>0</v>
      </c>
      <c r="M990" s="40">
        <f t="shared" si="344"/>
        <v>143.15</v>
      </c>
      <c r="O990" s="45">
        <f t="shared" si="345"/>
        <v>0</v>
      </c>
      <c r="P990" s="46">
        <f t="shared" si="354"/>
        <v>0</v>
      </c>
      <c r="Q990" s="42">
        <f t="shared" si="346"/>
        <v>0</v>
      </c>
      <c r="R990" s="46">
        <f t="shared" si="352"/>
        <v>1.4727737095833813</v>
      </c>
      <c r="S990" s="42">
        <f t="shared" si="347"/>
        <v>0</v>
      </c>
      <c r="T990" s="43">
        <f t="shared" si="353"/>
        <v>0.2928819368398598</v>
      </c>
      <c r="V990" s="58">
        <f t="shared" si="348"/>
        <v>0</v>
      </c>
      <c r="W990" s="58">
        <f t="shared" si="349"/>
        <v>278.66666666666669</v>
      </c>
      <c r="Y990" s="61">
        <f t="shared" si="334"/>
        <v>0</v>
      </c>
      <c r="Z990" s="61">
        <f t="shared" si="335"/>
        <v>0</v>
      </c>
      <c r="AA990" s="61">
        <f t="shared" si="336"/>
        <v>0</v>
      </c>
      <c r="AB990" s="63">
        <f t="shared" si="337"/>
        <v>0</v>
      </c>
      <c r="AD990" s="64">
        <f t="shared" si="338"/>
        <v>0</v>
      </c>
      <c r="AE990" s="64">
        <f t="shared" si="339"/>
        <v>0.2928819368398598</v>
      </c>
      <c r="AJ990" s="36" t="str">
        <f t="shared" si="340"/>
        <v/>
      </c>
    </row>
    <row r="991" spans="2:36" ht="15.75" thickBot="1" x14ac:dyDescent="0.3">
      <c r="B991" s="15" t="s">
        <v>60</v>
      </c>
      <c r="C991" s="15">
        <v>987</v>
      </c>
      <c r="D991" s="15">
        <v>398</v>
      </c>
      <c r="E991" s="47">
        <v>0</v>
      </c>
      <c r="F991" s="37">
        <f t="shared" si="350"/>
        <v>0</v>
      </c>
      <c r="G991" s="37">
        <f t="shared" si="351"/>
        <v>0</v>
      </c>
      <c r="I991" s="33">
        <f t="shared" si="333"/>
        <v>0</v>
      </c>
      <c r="J991" s="34">
        <f t="shared" si="341"/>
        <v>0</v>
      </c>
      <c r="K991" s="34">
        <f t="shared" si="342"/>
        <v>143.15</v>
      </c>
      <c r="L991" s="39">
        <f t="shared" si="343"/>
        <v>0</v>
      </c>
      <c r="M991" s="40">
        <f t="shared" si="344"/>
        <v>143.15</v>
      </c>
      <c r="O991" s="45">
        <f t="shared" si="345"/>
        <v>0</v>
      </c>
      <c r="P991" s="46">
        <f t="shared" si="354"/>
        <v>0</v>
      </c>
      <c r="Q991" s="42">
        <f t="shared" si="346"/>
        <v>0</v>
      </c>
      <c r="R991" s="46">
        <f t="shared" si="352"/>
        <v>1.4727737095833813</v>
      </c>
      <c r="S991" s="42">
        <f t="shared" si="347"/>
        <v>0</v>
      </c>
      <c r="T991" s="43">
        <f t="shared" si="353"/>
        <v>0.2928819368398598</v>
      </c>
      <c r="V991" s="58">
        <f t="shared" si="348"/>
        <v>0</v>
      </c>
      <c r="W991" s="58">
        <f t="shared" si="349"/>
        <v>0</v>
      </c>
      <c r="Y991" s="61">
        <f t="shared" si="334"/>
        <v>0</v>
      </c>
      <c r="Z991" s="61">
        <f t="shared" si="335"/>
        <v>0</v>
      </c>
      <c r="AA991" s="61">
        <f t="shared" si="336"/>
        <v>0</v>
      </c>
      <c r="AB991" s="63">
        <f t="shared" si="337"/>
        <v>0</v>
      </c>
      <c r="AD991" s="64">
        <f t="shared" si="338"/>
        <v>0</v>
      </c>
      <c r="AE991" s="64">
        <f t="shared" si="339"/>
        <v>0.2928819368398598</v>
      </c>
      <c r="AJ991" s="36" t="str">
        <f t="shared" si="340"/>
        <v/>
      </c>
    </row>
    <row r="992" spans="2:36" ht="15.75" thickBot="1" x14ac:dyDescent="0.3">
      <c r="B992" s="15" t="s">
        <v>60</v>
      </c>
      <c r="C992" s="15">
        <v>988</v>
      </c>
      <c r="D992" s="15">
        <v>399</v>
      </c>
      <c r="E992" s="47">
        <v>0</v>
      </c>
      <c r="F992" s="37">
        <f t="shared" si="350"/>
        <v>0</v>
      </c>
      <c r="G992" s="37">
        <f t="shared" si="351"/>
        <v>0</v>
      </c>
      <c r="I992" s="33">
        <f t="shared" si="333"/>
        <v>0</v>
      </c>
      <c r="J992" s="34">
        <f t="shared" si="341"/>
        <v>0</v>
      </c>
      <c r="K992" s="34">
        <f t="shared" si="342"/>
        <v>143.15</v>
      </c>
      <c r="L992" s="39">
        <f t="shared" si="343"/>
        <v>0</v>
      </c>
      <c r="M992" s="40">
        <f t="shared" si="344"/>
        <v>143.15</v>
      </c>
      <c r="O992" s="45">
        <f t="shared" si="345"/>
        <v>0</v>
      </c>
      <c r="P992" s="46">
        <f t="shared" si="354"/>
        <v>0</v>
      </c>
      <c r="Q992" s="42">
        <f t="shared" si="346"/>
        <v>0</v>
      </c>
      <c r="R992" s="46">
        <f t="shared" si="352"/>
        <v>1.4727737095833813</v>
      </c>
      <c r="S992" s="42">
        <f t="shared" si="347"/>
        <v>0</v>
      </c>
      <c r="T992" s="43">
        <f t="shared" si="353"/>
        <v>0.2928819368398598</v>
      </c>
      <c r="V992" s="58">
        <f t="shared" si="348"/>
        <v>0</v>
      </c>
      <c r="W992" s="58">
        <f t="shared" si="349"/>
        <v>0</v>
      </c>
      <c r="Y992" s="61">
        <f t="shared" si="334"/>
        <v>0</v>
      </c>
      <c r="Z992" s="61">
        <f t="shared" si="335"/>
        <v>0</v>
      </c>
      <c r="AA992" s="61">
        <f t="shared" si="336"/>
        <v>0</v>
      </c>
      <c r="AB992" s="63">
        <f t="shared" si="337"/>
        <v>0</v>
      </c>
      <c r="AD992" s="64">
        <f t="shared" si="338"/>
        <v>0</v>
      </c>
      <c r="AE992" s="64">
        <f t="shared" si="339"/>
        <v>0.2928819368398598</v>
      </c>
      <c r="AJ992" s="36" t="str">
        <f t="shared" si="340"/>
        <v/>
      </c>
    </row>
    <row r="993" spans="2:36" ht="15.75" thickBot="1" x14ac:dyDescent="0.3">
      <c r="B993" s="15" t="s">
        <v>60</v>
      </c>
      <c r="C993" s="15">
        <v>989</v>
      </c>
      <c r="D993" s="15">
        <v>400</v>
      </c>
      <c r="E993" s="47">
        <v>0</v>
      </c>
      <c r="F993" s="37">
        <f t="shared" si="350"/>
        <v>0</v>
      </c>
      <c r="G993" s="37">
        <f t="shared" si="351"/>
        <v>0</v>
      </c>
      <c r="I993" s="33">
        <f t="shared" si="333"/>
        <v>0</v>
      </c>
      <c r="J993" s="34">
        <f t="shared" si="341"/>
        <v>0</v>
      </c>
      <c r="K993" s="34">
        <f t="shared" si="342"/>
        <v>143.15</v>
      </c>
      <c r="L993" s="39">
        <f t="shared" si="343"/>
        <v>0</v>
      </c>
      <c r="M993" s="40">
        <f t="shared" si="344"/>
        <v>143.15</v>
      </c>
      <c r="O993" s="45">
        <f t="shared" si="345"/>
        <v>0</v>
      </c>
      <c r="P993" s="46">
        <f t="shared" si="354"/>
        <v>0</v>
      </c>
      <c r="Q993" s="42">
        <f t="shared" si="346"/>
        <v>0</v>
      </c>
      <c r="R993" s="46">
        <f t="shared" si="352"/>
        <v>1.4727737095833813</v>
      </c>
      <c r="S993" s="42">
        <f t="shared" si="347"/>
        <v>0</v>
      </c>
      <c r="T993" s="43">
        <f t="shared" si="353"/>
        <v>0.2928819368398598</v>
      </c>
      <c r="V993" s="58">
        <f t="shared" si="348"/>
        <v>0</v>
      </c>
      <c r="W993" s="58">
        <f t="shared" si="349"/>
        <v>0</v>
      </c>
      <c r="Y993" s="61">
        <f t="shared" si="334"/>
        <v>0</v>
      </c>
      <c r="Z993" s="61">
        <f t="shared" si="335"/>
        <v>0</v>
      </c>
      <c r="AA993" s="61">
        <f t="shared" si="336"/>
        <v>0</v>
      </c>
      <c r="AB993" s="63">
        <f t="shared" si="337"/>
        <v>0</v>
      </c>
      <c r="AD993" s="64">
        <f t="shared" si="338"/>
        <v>0</v>
      </c>
      <c r="AE993" s="64">
        <f t="shared" si="339"/>
        <v>0.2928819368398598</v>
      </c>
      <c r="AJ993" s="36" t="str">
        <f t="shared" si="340"/>
        <v/>
      </c>
    </row>
    <row r="994" spans="2:36" ht="15.75" thickBot="1" x14ac:dyDescent="0.3">
      <c r="B994" s="15" t="s">
        <v>60</v>
      </c>
      <c r="C994" s="15">
        <v>990</v>
      </c>
      <c r="D994" s="15">
        <v>401</v>
      </c>
      <c r="E994" s="47">
        <v>0</v>
      </c>
      <c r="F994" s="37">
        <f t="shared" si="350"/>
        <v>0</v>
      </c>
      <c r="G994" s="37">
        <f t="shared" si="351"/>
        <v>0</v>
      </c>
      <c r="I994" s="33">
        <f t="shared" si="333"/>
        <v>0</v>
      </c>
      <c r="J994" s="34">
        <f t="shared" si="341"/>
        <v>0</v>
      </c>
      <c r="K994" s="34">
        <f t="shared" si="342"/>
        <v>143.15</v>
      </c>
      <c r="L994" s="39">
        <f t="shared" si="343"/>
        <v>0</v>
      </c>
      <c r="M994" s="40">
        <f t="shared" si="344"/>
        <v>143.15</v>
      </c>
      <c r="O994" s="45">
        <f t="shared" si="345"/>
        <v>0</v>
      </c>
      <c r="P994" s="46">
        <f t="shared" si="354"/>
        <v>0</v>
      </c>
      <c r="Q994" s="42">
        <f t="shared" si="346"/>
        <v>0</v>
      </c>
      <c r="R994" s="46">
        <f t="shared" si="352"/>
        <v>1.4727737095833813</v>
      </c>
      <c r="S994" s="42">
        <f t="shared" si="347"/>
        <v>0</v>
      </c>
      <c r="T994" s="43">
        <f t="shared" si="353"/>
        <v>0.2928819368398598</v>
      </c>
      <c r="V994" s="58">
        <f t="shared" si="348"/>
        <v>0</v>
      </c>
      <c r="W994" s="58">
        <f t="shared" si="349"/>
        <v>0</v>
      </c>
      <c r="Y994" s="61">
        <f t="shared" si="334"/>
        <v>0</v>
      </c>
      <c r="Z994" s="61">
        <f t="shared" si="335"/>
        <v>0</v>
      </c>
      <c r="AA994" s="61">
        <f t="shared" si="336"/>
        <v>0</v>
      </c>
      <c r="AB994" s="63">
        <f t="shared" si="337"/>
        <v>0</v>
      </c>
      <c r="AD994" s="64">
        <f t="shared" si="338"/>
        <v>0</v>
      </c>
      <c r="AE994" s="64">
        <f t="shared" si="339"/>
        <v>0.2928819368398598</v>
      </c>
      <c r="AJ994" s="36" t="str">
        <f t="shared" si="340"/>
        <v/>
      </c>
    </row>
    <row r="995" spans="2:36" ht="15.75" thickBot="1" x14ac:dyDescent="0.3">
      <c r="B995" s="15" t="s">
        <v>60</v>
      </c>
      <c r="C995" s="15">
        <v>991</v>
      </c>
      <c r="D995" s="15">
        <v>402</v>
      </c>
      <c r="E995" s="47">
        <v>0</v>
      </c>
      <c r="F995" s="37">
        <f t="shared" si="350"/>
        <v>0</v>
      </c>
      <c r="G995" s="37">
        <f t="shared" si="351"/>
        <v>0</v>
      </c>
      <c r="I995" s="33">
        <f t="shared" si="333"/>
        <v>0</v>
      </c>
      <c r="J995" s="34">
        <f t="shared" si="341"/>
        <v>0</v>
      </c>
      <c r="K995" s="34">
        <f t="shared" si="342"/>
        <v>143.15</v>
      </c>
      <c r="L995" s="39">
        <f t="shared" si="343"/>
        <v>0</v>
      </c>
      <c r="M995" s="40">
        <f t="shared" si="344"/>
        <v>143.15</v>
      </c>
      <c r="O995" s="45">
        <f t="shared" si="345"/>
        <v>0</v>
      </c>
      <c r="P995" s="46">
        <f t="shared" si="354"/>
        <v>0</v>
      </c>
      <c r="Q995" s="42">
        <f t="shared" si="346"/>
        <v>0</v>
      </c>
      <c r="R995" s="46">
        <f t="shared" si="352"/>
        <v>1.4727737095833813</v>
      </c>
      <c r="S995" s="42">
        <f t="shared" si="347"/>
        <v>0</v>
      </c>
      <c r="T995" s="43">
        <f t="shared" si="353"/>
        <v>0.2928819368398598</v>
      </c>
      <c r="V995" s="58">
        <f t="shared" si="348"/>
        <v>0</v>
      </c>
      <c r="W995" s="58">
        <f t="shared" si="349"/>
        <v>0</v>
      </c>
      <c r="Y995" s="61">
        <f t="shared" si="334"/>
        <v>0</v>
      </c>
      <c r="Z995" s="61">
        <f t="shared" si="335"/>
        <v>0</v>
      </c>
      <c r="AA995" s="61">
        <f t="shared" si="336"/>
        <v>0</v>
      </c>
      <c r="AB995" s="63">
        <f t="shared" si="337"/>
        <v>0</v>
      </c>
      <c r="AD995" s="64">
        <f t="shared" si="338"/>
        <v>0</v>
      </c>
      <c r="AE995" s="64">
        <f t="shared" si="339"/>
        <v>0.2928819368398598</v>
      </c>
      <c r="AJ995" s="36" t="str">
        <f t="shared" si="340"/>
        <v/>
      </c>
    </row>
    <row r="996" spans="2:36" ht="15.75" thickBot="1" x14ac:dyDescent="0.3">
      <c r="B996" s="15" t="s">
        <v>60</v>
      </c>
      <c r="C996" s="15">
        <v>992</v>
      </c>
      <c r="D996" s="15">
        <v>403</v>
      </c>
      <c r="E996" s="47">
        <v>0</v>
      </c>
      <c r="F996" s="37">
        <f t="shared" si="350"/>
        <v>0</v>
      </c>
      <c r="G996" s="37">
        <f t="shared" si="351"/>
        <v>0</v>
      </c>
      <c r="I996" s="33">
        <f t="shared" si="333"/>
        <v>0</v>
      </c>
      <c r="J996" s="34">
        <f t="shared" si="341"/>
        <v>0</v>
      </c>
      <c r="K996" s="34">
        <f t="shared" si="342"/>
        <v>143.15</v>
      </c>
      <c r="L996" s="39">
        <f t="shared" si="343"/>
        <v>0</v>
      </c>
      <c r="M996" s="40">
        <f t="shared" si="344"/>
        <v>143.15</v>
      </c>
      <c r="O996" s="45">
        <f t="shared" si="345"/>
        <v>0</v>
      </c>
      <c r="P996" s="46">
        <f t="shared" si="354"/>
        <v>0</v>
      </c>
      <c r="Q996" s="42">
        <f t="shared" si="346"/>
        <v>0</v>
      </c>
      <c r="R996" s="46">
        <f t="shared" si="352"/>
        <v>1.4727737095833813</v>
      </c>
      <c r="S996" s="42">
        <f t="shared" si="347"/>
        <v>0</v>
      </c>
      <c r="T996" s="43">
        <f t="shared" si="353"/>
        <v>0.2928819368398598</v>
      </c>
      <c r="V996" s="58">
        <f t="shared" si="348"/>
        <v>0</v>
      </c>
      <c r="W996" s="58">
        <f t="shared" si="349"/>
        <v>0</v>
      </c>
      <c r="Y996" s="61">
        <f t="shared" si="334"/>
        <v>0</v>
      </c>
      <c r="Z996" s="61">
        <f t="shared" si="335"/>
        <v>0</v>
      </c>
      <c r="AA996" s="61">
        <f t="shared" si="336"/>
        <v>0</v>
      </c>
      <c r="AB996" s="63">
        <f t="shared" si="337"/>
        <v>0</v>
      </c>
      <c r="AD996" s="64">
        <f t="shared" si="338"/>
        <v>0</v>
      </c>
      <c r="AE996" s="64">
        <f t="shared" si="339"/>
        <v>0.2928819368398598</v>
      </c>
      <c r="AJ996" s="36" t="str">
        <f t="shared" si="340"/>
        <v/>
      </c>
    </row>
    <row r="997" spans="2:36" ht="15.75" thickBot="1" x14ac:dyDescent="0.3">
      <c r="B997" s="15" t="s">
        <v>60</v>
      </c>
      <c r="C997" s="15">
        <v>993</v>
      </c>
      <c r="D997" s="15">
        <v>404</v>
      </c>
      <c r="E997" s="47">
        <v>0</v>
      </c>
      <c r="F997" s="37">
        <f t="shared" si="350"/>
        <v>0</v>
      </c>
      <c r="G997" s="37">
        <f t="shared" si="351"/>
        <v>0</v>
      </c>
      <c r="I997" s="33">
        <f t="shared" si="333"/>
        <v>0</v>
      </c>
      <c r="J997" s="34">
        <f t="shared" si="341"/>
        <v>0</v>
      </c>
      <c r="K997" s="34">
        <f t="shared" si="342"/>
        <v>143.15</v>
      </c>
      <c r="L997" s="39">
        <f t="shared" si="343"/>
        <v>0</v>
      </c>
      <c r="M997" s="40">
        <f t="shared" si="344"/>
        <v>143.15</v>
      </c>
      <c r="O997" s="45">
        <f t="shared" si="345"/>
        <v>0</v>
      </c>
      <c r="P997" s="46">
        <f t="shared" si="354"/>
        <v>0</v>
      </c>
      <c r="Q997" s="42">
        <f t="shared" si="346"/>
        <v>0</v>
      </c>
      <c r="R997" s="46">
        <f t="shared" si="352"/>
        <v>1.4727737095833813</v>
      </c>
      <c r="S997" s="42">
        <f t="shared" si="347"/>
        <v>0</v>
      </c>
      <c r="T997" s="43">
        <f t="shared" si="353"/>
        <v>0.2928819368398598</v>
      </c>
      <c r="V997" s="58">
        <f t="shared" si="348"/>
        <v>0</v>
      </c>
      <c r="W997" s="58">
        <f t="shared" si="349"/>
        <v>0</v>
      </c>
      <c r="Y997" s="61">
        <f t="shared" si="334"/>
        <v>0</v>
      </c>
      <c r="Z997" s="61">
        <f t="shared" si="335"/>
        <v>0</v>
      </c>
      <c r="AA997" s="61">
        <f t="shared" si="336"/>
        <v>0</v>
      </c>
      <c r="AB997" s="63">
        <f t="shared" si="337"/>
        <v>0</v>
      </c>
      <c r="AD997" s="64">
        <f t="shared" si="338"/>
        <v>0</v>
      </c>
      <c r="AE997" s="64">
        <f t="shared" si="339"/>
        <v>0.2928819368398598</v>
      </c>
      <c r="AJ997" s="36" t="str">
        <f t="shared" si="340"/>
        <v/>
      </c>
    </row>
    <row r="998" spans="2:36" ht="15.75" thickBot="1" x14ac:dyDescent="0.3">
      <c r="B998" s="15" t="s">
        <v>60</v>
      </c>
      <c r="C998" s="15">
        <v>994</v>
      </c>
      <c r="D998" s="15">
        <v>405</v>
      </c>
      <c r="E998" s="47">
        <v>0</v>
      </c>
      <c r="F998" s="37">
        <f t="shared" si="350"/>
        <v>0</v>
      </c>
      <c r="G998" s="37">
        <f t="shared" si="351"/>
        <v>0</v>
      </c>
      <c r="I998" s="33">
        <f t="shared" si="333"/>
        <v>0</v>
      </c>
      <c r="J998" s="34">
        <f t="shared" si="341"/>
        <v>0</v>
      </c>
      <c r="K998" s="34">
        <f t="shared" si="342"/>
        <v>143.15</v>
      </c>
      <c r="L998" s="39">
        <f t="shared" si="343"/>
        <v>0</v>
      </c>
      <c r="M998" s="40">
        <f t="shared" si="344"/>
        <v>143.15</v>
      </c>
      <c r="O998" s="45">
        <f t="shared" si="345"/>
        <v>0</v>
      </c>
      <c r="P998" s="46">
        <f t="shared" si="354"/>
        <v>0</v>
      </c>
      <c r="Q998" s="42">
        <f t="shared" si="346"/>
        <v>0</v>
      </c>
      <c r="R998" s="46">
        <f t="shared" si="352"/>
        <v>1.4727737095833813</v>
      </c>
      <c r="S998" s="42">
        <f t="shared" si="347"/>
        <v>0</v>
      </c>
      <c r="T998" s="43">
        <f t="shared" si="353"/>
        <v>0.2928819368398598</v>
      </c>
      <c r="V998" s="58">
        <f t="shared" si="348"/>
        <v>0</v>
      </c>
      <c r="W998" s="58">
        <f t="shared" si="349"/>
        <v>0</v>
      </c>
      <c r="Y998" s="61">
        <f t="shared" si="334"/>
        <v>0</v>
      </c>
      <c r="Z998" s="61">
        <f t="shared" si="335"/>
        <v>0</v>
      </c>
      <c r="AA998" s="61">
        <f t="shared" si="336"/>
        <v>0</v>
      </c>
      <c r="AB998" s="63">
        <f t="shared" si="337"/>
        <v>0</v>
      </c>
      <c r="AD998" s="64">
        <f t="shared" si="338"/>
        <v>0</v>
      </c>
      <c r="AE998" s="64">
        <f t="shared" si="339"/>
        <v>0.2928819368398598</v>
      </c>
      <c r="AJ998" s="36" t="str">
        <f t="shared" si="340"/>
        <v/>
      </c>
    </row>
    <row r="999" spans="2:36" ht="15.75" thickBot="1" x14ac:dyDescent="0.3">
      <c r="B999" s="15" t="s">
        <v>60</v>
      </c>
      <c r="C999" s="15">
        <v>995</v>
      </c>
      <c r="D999" s="15">
        <v>406</v>
      </c>
      <c r="E999" s="47">
        <v>0</v>
      </c>
      <c r="F999" s="37">
        <f t="shared" si="350"/>
        <v>0</v>
      </c>
      <c r="G999" s="37">
        <f t="shared" si="351"/>
        <v>0</v>
      </c>
      <c r="I999" s="33">
        <f t="shared" si="333"/>
        <v>0</v>
      </c>
      <c r="J999" s="34">
        <f t="shared" si="341"/>
        <v>0</v>
      </c>
      <c r="K999" s="34">
        <f t="shared" si="342"/>
        <v>143.15</v>
      </c>
      <c r="L999" s="39">
        <f t="shared" si="343"/>
        <v>0</v>
      </c>
      <c r="M999" s="40">
        <f t="shared" si="344"/>
        <v>143.15</v>
      </c>
      <c r="O999" s="45">
        <f t="shared" si="345"/>
        <v>0</v>
      </c>
      <c r="P999" s="46">
        <f t="shared" si="354"/>
        <v>0</v>
      </c>
      <c r="Q999" s="42">
        <f t="shared" si="346"/>
        <v>0</v>
      </c>
      <c r="R999" s="46">
        <f t="shared" si="352"/>
        <v>1.4727737095833813</v>
      </c>
      <c r="S999" s="42">
        <f t="shared" si="347"/>
        <v>0</v>
      </c>
      <c r="T999" s="43">
        <f t="shared" si="353"/>
        <v>0.2928819368398598</v>
      </c>
      <c r="V999" s="58">
        <f t="shared" si="348"/>
        <v>0</v>
      </c>
      <c r="W999" s="58">
        <f t="shared" si="349"/>
        <v>0</v>
      </c>
      <c r="Y999" s="61">
        <f t="shared" si="334"/>
        <v>0</v>
      </c>
      <c r="Z999" s="61">
        <f t="shared" si="335"/>
        <v>0</v>
      </c>
      <c r="AA999" s="61">
        <f t="shared" si="336"/>
        <v>0</v>
      </c>
      <c r="AB999" s="63">
        <f t="shared" si="337"/>
        <v>0</v>
      </c>
      <c r="AD999" s="64">
        <f t="shared" si="338"/>
        <v>0</v>
      </c>
      <c r="AE999" s="64">
        <f t="shared" si="339"/>
        <v>0.2928819368398598</v>
      </c>
      <c r="AJ999" s="36" t="str">
        <f t="shared" si="340"/>
        <v/>
      </c>
    </row>
    <row r="1000" spans="2:36" ht="15.75" thickBot="1" x14ac:dyDescent="0.3">
      <c r="B1000" s="15" t="s">
        <v>60</v>
      </c>
      <c r="C1000" s="15">
        <v>996</v>
      </c>
      <c r="D1000" s="15">
        <v>407</v>
      </c>
      <c r="E1000" s="47">
        <v>0</v>
      </c>
      <c r="F1000" s="37">
        <f t="shared" si="350"/>
        <v>0</v>
      </c>
      <c r="G1000" s="37">
        <f t="shared" si="351"/>
        <v>0</v>
      </c>
      <c r="I1000" s="33">
        <f t="shared" si="333"/>
        <v>0</v>
      </c>
      <c r="J1000" s="34">
        <f t="shared" si="341"/>
        <v>0</v>
      </c>
      <c r="K1000" s="34">
        <f t="shared" si="342"/>
        <v>143.15</v>
      </c>
      <c r="L1000" s="39">
        <f t="shared" si="343"/>
        <v>0</v>
      </c>
      <c r="M1000" s="40">
        <f t="shared" si="344"/>
        <v>143.15</v>
      </c>
      <c r="O1000" s="45">
        <f t="shared" si="345"/>
        <v>0</v>
      </c>
      <c r="P1000" s="46">
        <f t="shared" si="354"/>
        <v>0</v>
      </c>
      <c r="Q1000" s="42">
        <f t="shared" si="346"/>
        <v>0</v>
      </c>
      <c r="R1000" s="46">
        <f t="shared" si="352"/>
        <v>1.4727737095833813</v>
      </c>
      <c r="S1000" s="42">
        <f t="shared" si="347"/>
        <v>0</v>
      </c>
      <c r="T1000" s="43">
        <f t="shared" si="353"/>
        <v>0.2928819368398598</v>
      </c>
      <c r="V1000" s="58">
        <f t="shared" si="348"/>
        <v>0</v>
      </c>
      <c r="W1000" s="58">
        <f t="shared" si="349"/>
        <v>0</v>
      </c>
      <c r="Y1000" s="61">
        <f t="shared" si="334"/>
        <v>0</v>
      </c>
      <c r="Z1000" s="61">
        <f t="shared" si="335"/>
        <v>0</v>
      </c>
      <c r="AA1000" s="61">
        <f t="shared" si="336"/>
        <v>0</v>
      </c>
      <c r="AB1000" s="63">
        <f t="shared" si="337"/>
        <v>0</v>
      </c>
      <c r="AD1000" s="64">
        <f t="shared" si="338"/>
        <v>0</v>
      </c>
      <c r="AE1000" s="64">
        <f t="shared" si="339"/>
        <v>0.2928819368398598</v>
      </c>
      <c r="AJ1000" s="36" t="str">
        <f t="shared" si="340"/>
        <v/>
      </c>
    </row>
    <row r="1001" spans="2:36" ht="15.75" thickBot="1" x14ac:dyDescent="0.3">
      <c r="B1001" s="15" t="s">
        <v>60</v>
      </c>
      <c r="C1001" s="15">
        <v>997</v>
      </c>
      <c r="D1001" s="15">
        <v>408</v>
      </c>
      <c r="E1001" s="47">
        <v>0</v>
      </c>
      <c r="F1001" s="37">
        <f t="shared" si="350"/>
        <v>0</v>
      </c>
      <c r="G1001" s="37">
        <f t="shared" si="351"/>
        <v>0</v>
      </c>
      <c r="I1001" s="33">
        <f t="shared" si="333"/>
        <v>0</v>
      </c>
      <c r="J1001" s="34">
        <f t="shared" si="341"/>
        <v>0</v>
      </c>
      <c r="K1001" s="34">
        <f t="shared" si="342"/>
        <v>143.15</v>
      </c>
      <c r="L1001" s="39">
        <f t="shared" si="343"/>
        <v>0</v>
      </c>
      <c r="M1001" s="40">
        <f t="shared" si="344"/>
        <v>143.15</v>
      </c>
      <c r="O1001" s="45">
        <f t="shared" si="345"/>
        <v>0</v>
      </c>
      <c r="P1001" s="46">
        <f t="shared" si="354"/>
        <v>0</v>
      </c>
      <c r="Q1001" s="42">
        <f t="shared" si="346"/>
        <v>0</v>
      </c>
      <c r="R1001" s="46">
        <f t="shared" si="352"/>
        <v>1.4727737095833813</v>
      </c>
      <c r="S1001" s="42">
        <f t="shared" si="347"/>
        <v>0</v>
      </c>
      <c r="T1001" s="43">
        <f t="shared" si="353"/>
        <v>0.2928819368398598</v>
      </c>
      <c r="V1001" s="58">
        <f t="shared" si="348"/>
        <v>0</v>
      </c>
      <c r="W1001" s="58">
        <f t="shared" si="349"/>
        <v>0</v>
      </c>
      <c r="Y1001" s="61">
        <f t="shared" si="334"/>
        <v>0</v>
      </c>
      <c r="Z1001" s="61">
        <f t="shared" si="335"/>
        <v>0</v>
      </c>
      <c r="AA1001" s="61">
        <f t="shared" si="336"/>
        <v>0</v>
      </c>
      <c r="AB1001" s="63">
        <f t="shared" si="337"/>
        <v>0</v>
      </c>
      <c r="AD1001" s="64">
        <f t="shared" si="338"/>
        <v>0</v>
      </c>
      <c r="AE1001" s="64">
        <f t="shared" si="339"/>
        <v>0.2928819368398598</v>
      </c>
      <c r="AJ1001" s="36" t="str">
        <f t="shared" si="340"/>
        <v/>
      </c>
    </row>
    <row r="1002" spans="2:36" ht="15.75" thickBot="1" x14ac:dyDescent="0.3">
      <c r="B1002" s="15" t="s">
        <v>60</v>
      </c>
      <c r="C1002" s="15">
        <v>998</v>
      </c>
      <c r="D1002" s="15">
        <v>409</v>
      </c>
      <c r="E1002" s="47">
        <v>0</v>
      </c>
      <c r="F1002" s="37">
        <f t="shared" si="350"/>
        <v>0</v>
      </c>
      <c r="G1002" s="37">
        <f t="shared" si="351"/>
        <v>0</v>
      </c>
      <c r="I1002" s="33">
        <f t="shared" si="333"/>
        <v>0</v>
      </c>
      <c r="J1002" s="34">
        <f t="shared" si="341"/>
        <v>0</v>
      </c>
      <c r="K1002" s="34">
        <f t="shared" si="342"/>
        <v>143.15</v>
      </c>
      <c r="L1002" s="39">
        <f t="shared" si="343"/>
        <v>0</v>
      </c>
      <c r="M1002" s="40">
        <f t="shared" si="344"/>
        <v>143.15</v>
      </c>
      <c r="O1002" s="45">
        <f t="shared" si="345"/>
        <v>0</v>
      </c>
      <c r="P1002" s="46">
        <f t="shared" si="354"/>
        <v>0</v>
      </c>
      <c r="Q1002" s="42">
        <f t="shared" si="346"/>
        <v>0</v>
      </c>
      <c r="R1002" s="46">
        <f t="shared" si="352"/>
        <v>1.4727737095833813</v>
      </c>
      <c r="S1002" s="42">
        <f t="shared" si="347"/>
        <v>0</v>
      </c>
      <c r="T1002" s="43">
        <f t="shared" si="353"/>
        <v>0.2928819368398598</v>
      </c>
      <c r="V1002" s="58">
        <f t="shared" si="348"/>
        <v>0</v>
      </c>
      <c r="W1002" s="58">
        <f t="shared" si="349"/>
        <v>0</v>
      </c>
      <c r="Y1002" s="61">
        <f t="shared" si="334"/>
        <v>0</v>
      </c>
      <c r="Z1002" s="61">
        <f t="shared" si="335"/>
        <v>0</v>
      </c>
      <c r="AA1002" s="61">
        <f t="shared" si="336"/>
        <v>0</v>
      </c>
      <c r="AB1002" s="63">
        <f t="shared" si="337"/>
        <v>0</v>
      </c>
      <c r="AD1002" s="64">
        <f t="shared" si="338"/>
        <v>0</v>
      </c>
      <c r="AE1002" s="64">
        <f t="shared" si="339"/>
        <v>0.2928819368398598</v>
      </c>
      <c r="AJ1002" s="36" t="str">
        <f t="shared" si="340"/>
        <v/>
      </c>
    </row>
    <row r="1003" spans="2:36" ht="15.75" thickBot="1" x14ac:dyDescent="0.3">
      <c r="B1003" s="15" t="s">
        <v>60</v>
      </c>
      <c r="C1003" s="15">
        <v>999</v>
      </c>
      <c r="D1003" s="15">
        <v>410</v>
      </c>
      <c r="E1003" s="47">
        <v>0</v>
      </c>
      <c r="F1003" s="37">
        <f t="shared" si="350"/>
        <v>0</v>
      </c>
      <c r="G1003" s="37">
        <f t="shared" si="351"/>
        <v>0</v>
      </c>
      <c r="I1003" s="33">
        <f t="shared" si="333"/>
        <v>0</v>
      </c>
      <c r="J1003" s="34">
        <f t="shared" si="341"/>
        <v>0</v>
      </c>
      <c r="K1003" s="34">
        <f t="shared" si="342"/>
        <v>143.15</v>
      </c>
      <c r="L1003" s="39">
        <f t="shared" si="343"/>
        <v>0</v>
      </c>
      <c r="M1003" s="40">
        <f t="shared" si="344"/>
        <v>143.15</v>
      </c>
      <c r="O1003" s="45">
        <f t="shared" si="345"/>
        <v>0</v>
      </c>
      <c r="P1003" s="46">
        <f t="shared" si="354"/>
        <v>0</v>
      </c>
      <c r="Q1003" s="42">
        <f t="shared" si="346"/>
        <v>0</v>
      </c>
      <c r="R1003" s="46">
        <f t="shared" si="352"/>
        <v>1.4727737095833813</v>
      </c>
      <c r="S1003" s="42">
        <f t="shared" si="347"/>
        <v>0</v>
      </c>
      <c r="T1003" s="43">
        <f t="shared" si="353"/>
        <v>0.2928819368398598</v>
      </c>
      <c r="V1003" s="58">
        <f t="shared" si="348"/>
        <v>0</v>
      </c>
      <c r="W1003" s="58">
        <f t="shared" si="349"/>
        <v>0</v>
      </c>
      <c r="Y1003" s="61">
        <f t="shared" si="334"/>
        <v>0</v>
      </c>
      <c r="Z1003" s="61">
        <f t="shared" si="335"/>
        <v>0</v>
      </c>
      <c r="AA1003" s="61">
        <f t="shared" si="336"/>
        <v>0</v>
      </c>
      <c r="AB1003" s="63">
        <f t="shared" si="337"/>
        <v>0</v>
      </c>
      <c r="AD1003" s="64">
        <f t="shared" si="338"/>
        <v>0</v>
      </c>
      <c r="AE1003" s="64">
        <f t="shared" si="339"/>
        <v>0.2928819368398598</v>
      </c>
      <c r="AJ1003" s="36" t="str">
        <f t="shared" si="340"/>
        <v/>
      </c>
    </row>
    <row r="1004" spans="2:36" ht="15.75" thickBot="1" x14ac:dyDescent="0.3">
      <c r="B1004" s="15" t="s">
        <v>60</v>
      </c>
      <c r="C1004" s="15">
        <v>1000</v>
      </c>
      <c r="D1004" s="15">
        <v>411</v>
      </c>
      <c r="E1004" s="47">
        <v>0</v>
      </c>
      <c r="F1004" s="37">
        <f t="shared" si="350"/>
        <v>0</v>
      </c>
      <c r="G1004" s="37">
        <f t="shared" si="351"/>
        <v>0</v>
      </c>
      <c r="I1004" s="33">
        <f t="shared" si="333"/>
        <v>0</v>
      </c>
      <c r="J1004" s="34">
        <f t="shared" si="341"/>
        <v>0</v>
      </c>
      <c r="K1004" s="34">
        <f t="shared" si="342"/>
        <v>143.15</v>
      </c>
      <c r="L1004" s="39">
        <f t="shared" si="343"/>
        <v>0</v>
      </c>
      <c r="M1004" s="40">
        <f t="shared" si="344"/>
        <v>143.15</v>
      </c>
      <c r="O1004" s="45">
        <f t="shared" si="345"/>
        <v>0</v>
      </c>
      <c r="P1004" s="46">
        <f t="shared" si="354"/>
        <v>0</v>
      </c>
      <c r="Q1004" s="42">
        <f t="shared" si="346"/>
        <v>0</v>
      </c>
      <c r="R1004" s="46">
        <f t="shared" si="352"/>
        <v>1.4727737095833813</v>
      </c>
      <c r="S1004" s="42">
        <f t="shared" si="347"/>
        <v>0</v>
      </c>
      <c r="T1004" s="43">
        <f t="shared" si="353"/>
        <v>0.2928819368398598</v>
      </c>
      <c r="V1004" s="58">
        <f t="shared" si="348"/>
        <v>0</v>
      </c>
      <c r="W1004" s="58">
        <f t="shared" si="349"/>
        <v>0</v>
      </c>
      <c r="Y1004" s="61">
        <f t="shared" si="334"/>
        <v>0</v>
      </c>
      <c r="Z1004" s="61">
        <f t="shared" si="335"/>
        <v>0</v>
      </c>
      <c r="AA1004" s="61">
        <f t="shared" si="336"/>
        <v>0</v>
      </c>
      <c r="AB1004" s="63">
        <f t="shared" si="337"/>
        <v>0</v>
      </c>
      <c r="AD1004" s="64">
        <f t="shared" si="338"/>
        <v>0</v>
      </c>
      <c r="AE1004" s="64">
        <f t="shared" si="339"/>
        <v>0.2928819368398598</v>
      </c>
      <c r="AJ1004" s="36" t="str">
        <f t="shared" si="340"/>
        <v/>
      </c>
    </row>
    <row r="1005" spans="2:36" ht="15.75" thickBot="1" x14ac:dyDescent="0.3">
      <c r="B1005" s="15" t="s">
        <v>60</v>
      </c>
      <c r="C1005" s="15">
        <v>1001</v>
      </c>
      <c r="D1005" s="15">
        <v>412</v>
      </c>
      <c r="E1005" s="47">
        <v>0</v>
      </c>
      <c r="F1005" s="37">
        <f t="shared" si="350"/>
        <v>0</v>
      </c>
      <c r="G1005" s="37">
        <f t="shared" si="351"/>
        <v>0</v>
      </c>
      <c r="I1005" s="33">
        <f t="shared" si="333"/>
        <v>0</v>
      </c>
      <c r="J1005" s="34">
        <f t="shared" si="341"/>
        <v>0</v>
      </c>
      <c r="K1005" s="34">
        <f t="shared" si="342"/>
        <v>143.15</v>
      </c>
      <c r="L1005" s="39">
        <f t="shared" si="343"/>
        <v>0</v>
      </c>
      <c r="M1005" s="40">
        <f t="shared" si="344"/>
        <v>143.15</v>
      </c>
      <c r="O1005" s="45">
        <f t="shared" si="345"/>
        <v>0</v>
      </c>
      <c r="P1005" s="46">
        <f t="shared" si="354"/>
        <v>0</v>
      </c>
      <c r="Q1005" s="42">
        <f t="shared" si="346"/>
        <v>0</v>
      </c>
      <c r="R1005" s="46">
        <f t="shared" si="352"/>
        <v>1.4727737095833813</v>
      </c>
      <c r="S1005" s="42">
        <f t="shared" si="347"/>
        <v>0</v>
      </c>
      <c r="T1005" s="43">
        <f t="shared" si="353"/>
        <v>0.2928819368398598</v>
      </c>
      <c r="V1005" s="58">
        <f t="shared" si="348"/>
        <v>0</v>
      </c>
      <c r="W1005" s="58">
        <f t="shared" si="349"/>
        <v>0</v>
      </c>
      <c r="Y1005" s="61">
        <f t="shared" si="334"/>
        <v>0</v>
      </c>
      <c r="Z1005" s="61">
        <f t="shared" si="335"/>
        <v>0</v>
      </c>
      <c r="AA1005" s="61">
        <f t="shared" si="336"/>
        <v>0</v>
      </c>
      <c r="AB1005" s="63">
        <f t="shared" si="337"/>
        <v>0</v>
      </c>
      <c r="AD1005" s="64">
        <f t="shared" si="338"/>
        <v>0</v>
      </c>
      <c r="AE1005" s="64">
        <f t="shared" si="339"/>
        <v>0.2928819368398598</v>
      </c>
      <c r="AJ1005" s="36" t="str">
        <f t="shared" si="340"/>
        <v/>
      </c>
    </row>
    <row r="1006" spans="2:36" ht="15.75" thickBot="1" x14ac:dyDescent="0.3">
      <c r="B1006" s="15" t="s">
        <v>60</v>
      </c>
      <c r="C1006" s="15">
        <v>1002</v>
      </c>
      <c r="D1006" s="15">
        <v>413</v>
      </c>
      <c r="E1006" s="47">
        <v>0</v>
      </c>
      <c r="F1006" s="37">
        <f t="shared" si="350"/>
        <v>0</v>
      </c>
      <c r="G1006" s="37">
        <f t="shared" si="351"/>
        <v>0</v>
      </c>
      <c r="I1006" s="33">
        <f t="shared" si="333"/>
        <v>0</v>
      </c>
      <c r="J1006" s="34">
        <f t="shared" si="341"/>
        <v>0</v>
      </c>
      <c r="K1006" s="34">
        <f t="shared" si="342"/>
        <v>143.15</v>
      </c>
      <c r="L1006" s="39">
        <f t="shared" si="343"/>
        <v>0</v>
      </c>
      <c r="M1006" s="40">
        <f t="shared" si="344"/>
        <v>143.15</v>
      </c>
      <c r="O1006" s="45">
        <f t="shared" si="345"/>
        <v>0</v>
      </c>
      <c r="P1006" s="46">
        <f t="shared" si="354"/>
        <v>0</v>
      </c>
      <c r="Q1006" s="42">
        <f t="shared" si="346"/>
        <v>0</v>
      </c>
      <c r="R1006" s="46">
        <f t="shared" si="352"/>
        <v>1.4727737095833813</v>
      </c>
      <c r="S1006" s="42">
        <f t="shared" si="347"/>
        <v>0</v>
      </c>
      <c r="T1006" s="43">
        <f t="shared" si="353"/>
        <v>0.2928819368398598</v>
      </c>
      <c r="V1006" s="58">
        <f t="shared" si="348"/>
        <v>0</v>
      </c>
      <c r="W1006" s="58">
        <f t="shared" si="349"/>
        <v>0</v>
      </c>
      <c r="Y1006" s="61">
        <f t="shared" si="334"/>
        <v>0</v>
      </c>
      <c r="Z1006" s="61">
        <f t="shared" si="335"/>
        <v>0</v>
      </c>
      <c r="AA1006" s="61">
        <f t="shared" si="336"/>
        <v>0</v>
      </c>
      <c r="AB1006" s="63">
        <f t="shared" si="337"/>
        <v>0</v>
      </c>
      <c r="AD1006" s="64">
        <f t="shared" si="338"/>
        <v>0</v>
      </c>
      <c r="AE1006" s="64">
        <f t="shared" si="339"/>
        <v>0.2928819368398598</v>
      </c>
      <c r="AJ1006" s="36" t="str">
        <f t="shared" si="340"/>
        <v/>
      </c>
    </row>
    <row r="1007" spans="2:36" ht="15.75" thickBot="1" x14ac:dyDescent="0.3">
      <c r="B1007" s="15" t="s">
        <v>60</v>
      </c>
      <c r="C1007" s="15">
        <v>1003</v>
      </c>
      <c r="D1007" s="15">
        <v>414</v>
      </c>
      <c r="E1007" s="47">
        <v>0</v>
      </c>
      <c r="F1007" s="37">
        <f t="shared" si="350"/>
        <v>0</v>
      </c>
      <c r="G1007" s="37">
        <f t="shared" si="351"/>
        <v>0</v>
      </c>
      <c r="I1007" s="33">
        <f t="shared" si="333"/>
        <v>0</v>
      </c>
      <c r="J1007" s="34">
        <f t="shared" si="341"/>
        <v>0</v>
      </c>
      <c r="K1007" s="34">
        <f t="shared" si="342"/>
        <v>143.15</v>
      </c>
      <c r="L1007" s="39">
        <f t="shared" si="343"/>
        <v>0</v>
      </c>
      <c r="M1007" s="40">
        <f t="shared" si="344"/>
        <v>143.15</v>
      </c>
      <c r="O1007" s="45">
        <f t="shared" si="345"/>
        <v>0</v>
      </c>
      <c r="P1007" s="46">
        <f t="shared" si="354"/>
        <v>0</v>
      </c>
      <c r="Q1007" s="42">
        <f t="shared" si="346"/>
        <v>0</v>
      </c>
      <c r="R1007" s="46">
        <f t="shared" si="352"/>
        <v>1.4727737095833813</v>
      </c>
      <c r="S1007" s="42">
        <f t="shared" si="347"/>
        <v>0</v>
      </c>
      <c r="T1007" s="43">
        <f t="shared" si="353"/>
        <v>0.2928819368398598</v>
      </c>
      <c r="V1007" s="58">
        <f t="shared" si="348"/>
        <v>0</v>
      </c>
      <c r="W1007" s="58">
        <f t="shared" si="349"/>
        <v>0</v>
      </c>
      <c r="Y1007" s="61">
        <f t="shared" si="334"/>
        <v>0</v>
      </c>
      <c r="Z1007" s="61">
        <f t="shared" si="335"/>
        <v>0</v>
      </c>
      <c r="AA1007" s="61">
        <f t="shared" si="336"/>
        <v>0</v>
      </c>
      <c r="AB1007" s="63">
        <f t="shared" si="337"/>
        <v>0</v>
      </c>
      <c r="AD1007" s="64">
        <f t="shared" si="338"/>
        <v>0</v>
      </c>
      <c r="AE1007" s="64">
        <f t="shared" si="339"/>
        <v>0.2928819368398598</v>
      </c>
      <c r="AJ1007" s="36" t="str">
        <f t="shared" si="340"/>
        <v/>
      </c>
    </row>
    <row r="1008" spans="2:36" ht="15.75" thickBot="1" x14ac:dyDescent="0.3">
      <c r="B1008" s="15" t="s">
        <v>60</v>
      </c>
      <c r="C1008" s="15">
        <v>1004</v>
      </c>
      <c r="D1008" s="15">
        <v>415</v>
      </c>
      <c r="E1008" s="47">
        <v>0</v>
      </c>
      <c r="F1008" s="37">
        <f t="shared" si="350"/>
        <v>0</v>
      </c>
      <c r="G1008" s="37">
        <f t="shared" si="351"/>
        <v>0</v>
      </c>
      <c r="I1008" s="33">
        <f t="shared" si="333"/>
        <v>0</v>
      </c>
      <c r="J1008" s="34">
        <f t="shared" si="341"/>
        <v>0</v>
      </c>
      <c r="K1008" s="34">
        <f t="shared" si="342"/>
        <v>143.15</v>
      </c>
      <c r="L1008" s="39">
        <f t="shared" si="343"/>
        <v>0</v>
      </c>
      <c r="M1008" s="40">
        <f t="shared" si="344"/>
        <v>143.15</v>
      </c>
      <c r="O1008" s="45">
        <f t="shared" si="345"/>
        <v>0</v>
      </c>
      <c r="P1008" s="46">
        <f t="shared" si="354"/>
        <v>0</v>
      </c>
      <c r="Q1008" s="42">
        <f t="shared" si="346"/>
        <v>0</v>
      </c>
      <c r="R1008" s="46">
        <f t="shared" si="352"/>
        <v>1.4727737095833813</v>
      </c>
      <c r="S1008" s="42">
        <f t="shared" si="347"/>
        <v>0</v>
      </c>
      <c r="T1008" s="43">
        <f t="shared" si="353"/>
        <v>0.2928819368398598</v>
      </c>
      <c r="V1008" s="58">
        <f t="shared" si="348"/>
        <v>0</v>
      </c>
      <c r="W1008" s="58">
        <f t="shared" si="349"/>
        <v>0</v>
      </c>
      <c r="Y1008" s="61">
        <f t="shared" si="334"/>
        <v>0</v>
      </c>
      <c r="Z1008" s="61">
        <f t="shared" si="335"/>
        <v>0</v>
      </c>
      <c r="AA1008" s="61">
        <f t="shared" si="336"/>
        <v>0</v>
      </c>
      <c r="AB1008" s="63">
        <f t="shared" si="337"/>
        <v>0</v>
      </c>
      <c r="AD1008" s="64">
        <f t="shared" si="338"/>
        <v>0</v>
      </c>
      <c r="AE1008" s="64">
        <f t="shared" si="339"/>
        <v>0.2928819368398598</v>
      </c>
      <c r="AJ1008" s="36" t="str">
        <f t="shared" si="340"/>
        <v/>
      </c>
    </row>
    <row r="1009" spans="2:36" ht="15.75" thickBot="1" x14ac:dyDescent="0.3">
      <c r="B1009" s="15" t="s">
        <v>60</v>
      </c>
      <c r="C1009" s="15">
        <v>1005</v>
      </c>
      <c r="D1009" s="15">
        <v>416</v>
      </c>
      <c r="E1009" s="47">
        <v>0</v>
      </c>
      <c r="F1009" s="37">
        <f t="shared" si="350"/>
        <v>0</v>
      </c>
      <c r="G1009" s="37">
        <f t="shared" si="351"/>
        <v>0</v>
      </c>
      <c r="I1009" s="33">
        <f t="shared" si="333"/>
        <v>0</v>
      </c>
      <c r="J1009" s="34">
        <f t="shared" si="341"/>
        <v>0</v>
      </c>
      <c r="K1009" s="34">
        <f t="shared" si="342"/>
        <v>143.15</v>
      </c>
      <c r="L1009" s="39">
        <f t="shared" si="343"/>
        <v>0</v>
      </c>
      <c r="M1009" s="40">
        <f t="shared" si="344"/>
        <v>143.15</v>
      </c>
      <c r="O1009" s="45">
        <f t="shared" si="345"/>
        <v>0</v>
      </c>
      <c r="P1009" s="46">
        <f t="shared" si="354"/>
        <v>0</v>
      </c>
      <c r="Q1009" s="42">
        <f t="shared" si="346"/>
        <v>0</v>
      </c>
      <c r="R1009" s="46">
        <f t="shared" si="352"/>
        <v>1.4727737095833813</v>
      </c>
      <c r="S1009" s="42">
        <f t="shared" si="347"/>
        <v>0</v>
      </c>
      <c r="T1009" s="43">
        <f t="shared" si="353"/>
        <v>0.2928819368398598</v>
      </c>
      <c r="V1009" s="58">
        <f t="shared" si="348"/>
        <v>0</v>
      </c>
      <c r="W1009" s="58">
        <f t="shared" si="349"/>
        <v>0</v>
      </c>
      <c r="Y1009" s="61">
        <f t="shared" si="334"/>
        <v>0</v>
      </c>
      <c r="Z1009" s="61">
        <f t="shared" si="335"/>
        <v>0</v>
      </c>
      <c r="AA1009" s="61">
        <f t="shared" si="336"/>
        <v>0</v>
      </c>
      <c r="AB1009" s="63">
        <f t="shared" si="337"/>
        <v>0</v>
      </c>
      <c r="AD1009" s="64">
        <f t="shared" si="338"/>
        <v>0</v>
      </c>
      <c r="AE1009" s="64">
        <f t="shared" si="339"/>
        <v>0.2928819368398598</v>
      </c>
      <c r="AJ1009" s="36" t="str">
        <f t="shared" si="340"/>
        <v/>
      </c>
    </row>
    <row r="1010" spans="2:36" ht="15.75" thickBot="1" x14ac:dyDescent="0.3">
      <c r="B1010" s="15" t="s">
        <v>60</v>
      </c>
      <c r="C1010" s="15">
        <v>1006</v>
      </c>
      <c r="D1010" s="15">
        <v>417</v>
      </c>
      <c r="E1010" s="47">
        <v>0</v>
      </c>
      <c r="F1010" s="37">
        <f t="shared" si="350"/>
        <v>0</v>
      </c>
      <c r="G1010" s="37">
        <f t="shared" si="351"/>
        <v>0</v>
      </c>
      <c r="I1010" s="33">
        <f t="shared" si="333"/>
        <v>0</v>
      </c>
      <c r="J1010" s="34">
        <f t="shared" si="341"/>
        <v>0</v>
      </c>
      <c r="K1010" s="34">
        <f t="shared" si="342"/>
        <v>143.15</v>
      </c>
      <c r="L1010" s="39">
        <f t="shared" si="343"/>
        <v>0</v>
      </c>
      <c r="M1010" s="40">
        <f t="shared" si="344"/>
        <v>143.15</v>
      </c>
      <c r="O1010" s="45">
        <f t="shared" si="345"/>
        <v>0</v>
      </c>
      <c r="P1010" s="46">
        <f t="shared" si="354"/>
        <v>0</v>
      </c>
      <c r="Q1010" s="42">
        <f t="shared" si="346"/>
        <v>0</v>
      </c>
      <c r="R1010" s="46">
        <f t="shared" si="352"/>
        <v>1.4727737095833813</v>
      </c>
      <c r="S1010" s="42">
        <f t="shared" si="347"/>
        <v>0</v>
      </c>
      <c r="T1010" s="43">
        <f t="shared" si="353"/>
        <v>0.2928819368398598</v>
      </c>
      <c r="V1010" s="58">
        <f t="shared" si="348"/>
        <v>0</v>
      </c>
      <c r="W1010" s="58">
        <f t="shared" si="349"/>
        <v>0</v>
      </c>
      <c r="Y1010" s="61">
        <f t="shared" si="334"/>
        <v>0</v>
      </c>
      <c r="Z1010" s="61">
        <f t="shared" si="335"/>
        <v>0</v>
      </c>
      <c r="AA1010" s="61">
        <f t="shared" si="336"/>
        <v>0</v>
      </c>
      <c r="AB1010" s="63">
        <f t="shared" si="337"/>
        <v>0</v>
      </c>
      <c r="AD1010" s="64">
        <f t="shared" si="338"/>
        <v>0</v>
      </c>
      <c r="AE1010" s="64">
        <f t="shared" si="339"/>
        <v>0.2928819368398598</v>
      </c>
      <c r="AJ1010" s="36" t="str">
        <f t="shared" si="340"/>
        <v/>
      </c>
    </row>
    <row r="1011" spans="2:36" ht="15.75" thickBot="1" x14ac:dyDescent="0.3">
      <c r="B1011" s="15" t="s">
        <v>60</v>
      </c>
      <c r="C1011" s="15">
        <v>1007</v>
      </c>
      <c r="D1011" s="15">
        <v>418</v>
      </c>
      <c r="E1011" s="47">
        <v>0</v>
      </c>
      <c r="F1011" s="37">
        <f t="shared" si="350"/>
        <v>0</v>
      </c>
      <c r="G1011" s="37">
        <f t="shared" si="351"/>
        <v>0</v>
      </c>
      <c r="I1011" s="33">
        <f t="shared" si="333"/>
        <v>0</v>
      </c>
      <c r="J1011" s="34">
        <f t="shared" si="341"/>
        <v>0</v>
      </c>
      <c r="K1011" s="34">
        <f t="shared" si="342"/>
        <v>143.15</v>
      </c>
      <c r="L1011" s="39">
        <f t="shared" si="343"/>
        <v>0</v>
      </c>
      <c r="M1011" s="40">
        <f t="shared" si="344"/>
        <v>143.15</v>
      </c>
      <c r="O1011" s="45">
        <f t="shared" si="345"/>
        <v>0</v>
      </c>
      <c r="P1011" s="46">
        <f t="shared" si="354"/>
        <v>0</v>
      </c>
      <c r="Q1011" s="42">
        <f t="shared" si="346"/>
        <v>0</v>
      </c>
      <c r="R1011" s="46">
        <f t="shared" si="352"/>
        <v>1.4727737095833813</v>
      </c>
      <c r="S1011" s="42">
        <f t="shared" si="347"/>
        <v>0</v>
      </c>
      <c r="T1011" s="43">
        <f t="shared" si="353"/>
        <v>0.2928819368398598</v>
      </c>
      <c r="V1011" s="58">
        <f t="shared" si="348"/>
        <v>0</v>
      </c>
      <c r="W1011" s="58">
        <f t="shared" si="349"/>
        <v>0</v>
      </c>
      <c r="Y1011" s="61">
        <f t="shared" si="334"/>
        <v>0</v>
      </c>
      <c r="Z1011" s="61">
        <f t="shared" si="335"/>
        <v>0</v>
      </c>
      <c r="AA1011" s="61">
        <f t="shared" si="336"/>
        <v>0</v>
      </c>
      <c r="AB1011" s="63">
        <f t="shared" si="337"/>
        <v>0</v>
      </c>
      <c r="AD1011" s="64">
        <f t="shared" si="338"/>
        <v>0</v>
      </c>
      <c r="AE1011" s="64">
        <f t="shared" si="339"/>
        <v>0.2928819368398598</v>
      </c>
      <c r="AJ1011" s="36" t="str">
        <f t="shared" si="340"/>
        <v/>
      </c>
    </row>
    <row r="1012" spans="2:36" ht="15.75" thickBot="1" x14ac:dyDescent="0.3">
      <c r="B1012" s="15" t="s">
        <v>60</v>
      </c>
      <c r="C1012" s="15">
        <v>1008</v>
      </c>
      <c r="D1012" s="15">
        <v>419</v>
      </c>
      <c r="E1012" s="47">
        <v>0</v>
      </c>
      <c r="F1012" s="37">
        <f t="shared" si="350"/>
        <v>0</v>
      </c>
      <c r="G1012" s="37">
        <f t="shared" si="351"/>
        <v>0</v>
      </c>
      <c r="I1012" s="33">
        <f t="shared" si="333"/>
        <v>0</v>
      </c>
      <c r="J1012" s="34">
        <f t="shared" si="341"/>
        <v>0</v>
      </c>
      <c r="K1012" s="34">
        <f t="shared" si="342"/>
        <v>143.15</v>
      </c>
      <c r="L1012" s="39">
        <f t="shared" si="343"/>
        <v>0</v>
      </c>
      <c r="M1012" s="40">
        <f t="shared" si="344"/>
        <v>143.15</v>
      </c>
      <c r="O1012" s="45">
        <f t="shared" si="345"/>
        <v>0</v>
      </c>
      <c r="P1012" s="46">
        <f t="shared" si="354"/>
        <v>0</v>
      </c>
      <c r="Q1012" s="42">
        <f t="shared" si="346"/>
        <v>0</v>
      </c>
      <c r="R1012" s="46">
        <f t="shared" si="352"/>
        <v>1.4727737095833813</v>
      </c>
      <c r="S1012" s="42">
        <f t="shared" si="347"/>
        <v>0</v>
      </c>
      <c r="T1012" s="43">
        <f t="shared" si="353"/>
        <v>0.2928819368398598</v>
      </c>
      <c r="V1012" s="58">
        <f t="shared" si="348"/>
        <v>0</v>
      </c>
      <c r="W1012" s="58">
        <f t="shared" si="349"/>
        <v>0</v>
      </c>
      <c r="Y1012" s="61">
        <f t="shared" si="334"/>
        <v>0</v>
      </c>
      <c r="Z1012" s="61">
        <f t="shared" si="335"/>
        <v>0</v>
      </c>
      <c r="AA1012" s="61">
        <f t="shared" si="336"/>
        <v>0</v>
      </c>
      <c r="AB1012" s="63">
        <f t="shared" si="337"/>
        <v>0</v>
      </c>
      <c r="AD1012" s="64">
        <f t="shared" si="338"/>
        <v>0</v>
      </c>
      <c r="AE1012" s="64">
        <f t="shared" si="339"/>
        <v>0.2928819368398598</v>
      </c>
      <c r="AJ1012" s="36" t="str">
        <f t="shared" si="340"/>
        <v/>
      </c>
    </row>
    <row r="1013" spans="2:36" ht="15.75" thickBot="1" x14ac:dyDescent="0.3">
      <c r="B1013" s="15" t="s">
        <v>60</v>
      </c>
      <c r="C1013" s="15">
        <v>1009</v>
      </c>
      <c r="D1013" s="15">
        <v>420</v>
      </c>
      <c r="E1013" s="47">
        <v>0</v>
      </c>
      <c r="F1013" s="37">
        <f t="shared" si="350"/>
        <v>0</v>
      </c>
      <c r="G1013" s="37">
        <f t="shared" si="351"/>
        <v>0</v>
      </c>
      <c r="I1013" s="33">
        <f t="shared" si="333"/>
        <v>0</v>
      </c>
      <c r="J1013" s="34">
        <f t="shared" si="341"/>
        <v>0</v>
      </c>
      <c r="K1013" s="34">
        <f t="shared" si="342"/>
        <v>143.15</v>
      </c>
      <c r="L1013" s="39">
        <f t="shared" si="343"/>
        <v>0</v>
      </c>
      <c r="M1013" s="40">
        <f t="shared" si="344"/>
        <v>143.15</v>
      </c>
      <c r="O1013" s="45">
        <f t="shared" si="345"/>
        <v>0</v>
      </c>
      <c r="P1013" s="46">
        <f t="shared" si="354"/>
        <v>0</v>
      </c>
      <c r="Q1013" s="42">
        <f t="shared" si="346"/>
        <v>0</v>
      </c>
      <c r="R1013" s="46">
        <f t="shared" si="352"/>
        <v>1.4727737095833813</v>
      </c>
      <c r="S1013" s="42">
        <f t="shared" si="347"/>
        <v>0</v>
      </c>
      <c r="T1013" s="43">
        <f t="shared" si="353"/>
        <v>0.2928819368398598</v>
      </c>
      <c r="V1013" s="58">
        <f t="shared" si="348"/>
        <v>0</v>
      </c>
      <c r="W1013" s="58">
        <f t="shared" si="349"/>
        <v>0</v>
      </c>
      <c r="Y1013" s="61">
        <f t="shared" si="334"/>
        <v>0</v>
      </c>
      <c r="Z1013" s="61">
        <f t="shared" si="335"/>
        <v>0</v>
      </c>
      <c r="AA1013" s="61">
        <f t="shared" si="336"/>
        <v>0</v>
      </c>
      <c r="AB1013" s="63">
        <f t="shared" si="337"/>
        <v>0</v>
      </c>
      <c r="AD1013" s="64">
        <f t="shared" si="338"/>
        <v>0</v>
      </c>
      <c r="AE1013" s="64">
        <f t="shared" si="339"/>
        <v>0.2928819368398598</v>
      </c>
      <c r="AJ1013" s="36" t="str">
        <f t="shared" si="340"/>
        <v/>
      </c>
    </row>
    <row r="1014" spans="2:36" ht="15.75" thickBot="1" x14ac:dyDescent="0.3">
      <c r="B1014" s="15" t="s">
        <v>60</v>
      </c>
      <c r="C1014" s="15">
        <v>1010</v>
      </c>
      <c r="D1014" s="15">
        <v>421</v>
      </c>
      <c r="E1014" s="47">
        <v>0</v>
      </c>
      <c r="F1014" s="37">
        <f t="shared" si="350"/>
        <v>0</v>
      </c>
      <c r="G1014" s="37">
        <f t="shared" si="351"/>
        <v>0</v>
      </c>
      <c r="I1014" s="33">
        <f t="shared" si="333"/>
        <v>0</v>
      </c>
      <c r="J1014" s="34">
        <f t="shared" si="341"/>
        <v>0</v>
      </c>
      <c r="K1014" s="34">
        <f t="shared" si="342"/>
        <v>143.15</v>
      </c>
      <c r="L1014" s="39">
        <f t="shared" si="343"/>
        <v>0</v>
      </c>
      <c r="M1014" s="40">
        <f t="shared" si="344"/>
        <v>143.15</v>
      </c>
      <c r="O1014" s="45">
        <f t="shared" si="345"/>
        <v>0</v>
      </c>
      <c r="P1014" s="46">
        <f t="shared" si="354"/>
        <v>0</v>
      </c>
      <c r="Q1014" s="42">
        <f t="shared" si="346"/>
        <v>0</v>
      </c>
      <c r="R1014" s="46">
        <f t="shared" si="352"/>
        <v>1.4727737095833813</v>
      </c>
      <c r="S1014" s="42">
        <f t="shared" si="347"/>
        <v>0</v>
      </c>
      <c r="T1014" s="43">
        <f t="shared" si="353"/>
        <v>0.2928819368398598</v>
      </c>
      <c r="V1014" s="58">
        <f t="shared" si="348"/>
        <v>0</v>
      </c>
      <c r="W1014" s="58">
        <f t="shared" si="349"/>
        <v>0</v>
      </c>
      <c r="Y1014" s="61">
        <f t="shared" si="334"/>
        <v>0</v>
      </c>
      <c r="Z1014" s="61">
        <f t="shared" si="335"/>
        <v>0</v>
      </c>
      <c r="AA1014" s="61">
        <f t="shared" si="336"/>
        <v>0</v>
      </c>
      <c r="AB1014" s="63">
        <f t="shared" si="337"/>
        <v>0</v>
      </c>
      <c r="AD1014" s="64">
        <f t="shared" si="338"/>
        <v>0</v>
      </c>
      <c r="AE1014" s="64">
        <f t="shared" si="339"/>
        <v>0.2928819368398598</v>
      </c>
      <c r="AJ1014" s="36" t="str">
        <f t="shared" si="340"/>
        <v/>
      </c>
    </row>
    <row r="1015" spans="2:36" ht="15.75" thickBot="1" x14ac:dyDescent="0.3">
      <c r="B1015" s="15" t="s">
        <v>60</v>
      </c>
      <c r="C1015" s="15">
        <v>1011</v>
      </c>
      <c r="D1015" s="15">
        <v>422</v>
      </c>
      <c r="E1015" s="47">
        <v>0</v>
      </c>
      <c r="F1015" s="37">
        <f t="shared" si="350"/>
        <v>0</v>
      </c>
      <c r="G1015" s="37">
        <f t="shared" si="351"/>
        <v>0</v>
      </c>
      <c r="I1015" s="33">
        <f t="shared" si="333"/>
        <v>0</v>
      </c>
      <c r="J1015" s="34">
        <f t="shared" si="341"/>
        <v>0</v>
      </c>
      <c r="K1015" s="34">
        <f t="shared" si="342"/>
        <v>143.15</v>
      </c>
      <c r="L1015" s="39">
        <f t="shared" si="343"/>
        <v>0</v>
      </c>
      <c r="M1015" s="40">
        <f t="shared" si="344"/>
        <v>143.15</v>
      </c>
      <c r="O1015" s="45">
        <f t="shared" si="345"/>
        <v>0</v>
      </c>
      <c r="P1015" s="46">
        <f t="shared" si="354"/>
        <v>0</v>
      </c>
      <c r="Q1015" s="42">
        <f t="shared" si="346"/>
        <v>0</v>
      </c>
      <c r="R1015" s="46">
        <f t="shared" si="352"/>
        <v>1.4727737095833813</v>
      </c>
      <c r="S1015" s="42">
        <f t="shared" si="347"/>
        <v>0</v>
      </c>
      <c r="T1015" s="43">
        <f t="shared" si="353"/>
        <v>0.2928819368398598</v>
      </c>
      <c r="V1015" s="58">
        <f t="shared" si="348"/>
        <v>0</v>
      </c>
      <c r="W1015" s="58">
        <f t="shared" si="349"/>
        <v>0</v>
      </c>
      <c r="Y1015" s="61">
        <f t="shared" si="334"/>
        <v>0</v>
      </c>
      <c r="Z1015" s="61">
        <f t="shared" si="335"/>
        <v>0</v>
      </c>
      <c r="AA1015" s="61">
        <f t="shared" si="336"/>
        <v>0</v>
      </c>
      <c r="AB1015" s="63">
        <f t="shared" si="337"/>
        <v>0</v>
      </c>
      <c r="AD1015" s="64">
        <f t="shared" si="338"/>
        <v>0</v>
      </c>
      <c r="AE1015" s="64">
        <f t="shared" si="339"/>
        <v>0.2928819368398598</v>
      </c>
      <c r="AJ1015" s="36" t="str">
        <f t="shared" si="340"/>
        <v/>
      </c>
    </row>
    <row r="1016" spans="2:36" ht="15.75" thickBot="1" x14ac:dyDescent="0.3">
      <c r="B1016" s="15" t="s">
        <v>60</v>
      </c>
      <c r="C1016" s="15">
        <v>1012</v>
      </c>
      <c r="D1016" s="15">
        <v>423</v>
      </c>
      <c r="E1016" s="47">
        <v>0</v>
      </c>
      <c r="F1016" s="37">
        <f t="shared" si="350"/>
        <v>0</v>
      </c>
      <c r="G1016" s="37">
        <f t="shared" si="351"/>
        <v>0</v>
      </c>
      <c r="I1016" s="33">
        <f t="shared" si="333"/>
        <v>0</v>
      </c>
      <c r="J1016" s="34">
        <f t="shared" si="341"/>
        <v>0</v>
      </c>
      <c r="K1016" s="34">
        <f t="shared" si="342"/>
        <v>143.15</v>
      </c>
      <c r="L1016" s="39">
        <f t="shared" si="343"/>
        <v>0</v>
      </c>
      <c r="M1016" s="40">
        <f t="shared" si="344"/>
        <v>143.15</v>
      </c>
      <c r="O1016" s="45">
        <f t="shared" si="345"/>
        <v>0</v>
      </c>
      <c r="P1016" s="46">
        <f t="shared" si="354"/>
        <v>0</v>
      </c>
      <c r="Q1016" s="42">
        <f t="shared" si="346"/>
        <v>0</v>
      </c>
      <c r="R1016" s="46">
        <f t="shared" si="352"/>
        <v>1.4727737095833813</v>
      </c>
      <c r="S1016" s="42">
        <f t="shared" si="347"/>
        <v>0</v>
      </c>
      <c r="T1016" s="43">
        <f t="shared" si="353"/>
        <v>0.2928819368398598</v>
      </c>
      <c r="V1016" s="58">
        <f t="shared" si="348"/>
        <v>0</v>
      </c>
      <c r="W1016" s="58">
        <f t="shared" si="349"/>
        <v>0</v>
      </c>
      <c r="Y1016" s="61">
        <f t="shared" si="334"/>
        <v>0</v>
      </c>
      <c r="Z1016" s="61">
        <f t="shared" si="335"/>
        <v>0</v>
      </c>
      <c r="AA1016" s="61">
        <f t="shared" si="336"/>
        <v>0</v>
      </c>
      <c r="AB1016" s="63">
        <f t="shared" si="337"/>
        <v>0</v>
      </c>
      <c r="AD1016" s="64">
        <f t="shared" si="338"/>
        <v>0</v>
      </c>
      <c r="AE1016" s="64">
        <f t="shared" si="339"/>
        <v>0.2928819368398598</v>
      </c>
      <c r="AJ1016" s="36" t="str">
        <f t="shared" si="340"/>
        <v/>
      </c>
    </row>
    <row r="1017" spans="2:36" ht="15.75" thickBot="1" x14ac:dyDescent="0.3">
      <c r="B1017" s="15" t="s">
        <v>60</v>
      </c>
      <c r="C1017" s="15">
        <v>1013</v>
      </c>
      <c r="D1017" s="15">
        <v>424</v>
      </c>
      <c r="E1017" s="47">
        <v>0</v>
      </c>
      <c r="F1017" s="37">
        <f t="shared" si="350"/>
        <v>0</v>
      </c>
      <c r="G1017" s="37">
        <f t="shared" si="351"/>
        <v>0</v>
      </c>
      <c r="I1017" s="33">
        <f t="shared" si="333"/>
        <v>0</v>
      </c>
      <c r="J1017" s="34">
        <f t="shared" si="341"/>
        <v>0</v>
      </c>
      <c r="K1017" s="34">
        <f t="shared" si="342"/>
        <v>143.15</v>
      </c>
      <c r="L1017" s="39">
        <f t="shared" si="343"/>
        <v>0</v>
      </c>
      <c r="M1017" s="40">
        <f t="shared" si="344"/>
        <v>143.15</v>
      </c>
      <c r="O1017" s="45">
        <f t="shared" si="345"/>
        <v>0</v>
      </c>
      <c r="P1017" s="46">
        <f t="shared" si="354"/>
        <v>0</v>
      </c>
      <c r="Q1017" s="42">
        <f t="shared" si="346"/>
        <v>0</v>
      </c>
      <c r="R1017" s="46">
        <f t="shared" si="352"/>
        <v>1.4727737095833813</v>
      </c>
      <c r="S1017" s="42">
        <f t="shared" si="347"/>
        <v>0</v>
      </c>
      <c r="T1017" s="43">
        <f t="shared" si="353"/>
        <v>0.2928819368398598</v>
      </c>
      <c r="V1017" s="58">
        <f t="shared" si="348"/>
        <v>0</v>
      </c>
      <c r="W1017" s="58">
        <f t="shared" si="349"/>
        <v>0</v>
      </c>
      <c r="Y1017" s="61">
        <f t="shared" si="334"/>
        <v>0</v>
      </c>
      <c r="Z1017" s="61">
        <f t="shared" si="335"/>
        <v>0</v>
      </c>
      <c r="AA1017" s="61">
        <f t="shared" si="336"/>
        <v>0</v>
      </c>
      <c r="AB1017" s="63">
        <f t="shared" si="337"/>
        <v>0</v>
      </c>
      <c r="AD1017" s="64">
        <f t="shared" si="338"/>
        <v>0</v>
      </c>
      <c r="AE1017" s="64">
        <f t="shared" si="339"/>
        <v>0.2928819368398598</v>
      </c>
      <c r="AJ1017" s="36" t="str">
        <f t="shared" si="340"/>
        <v/>
      </c>
    </row>
    <row r="1018" spans="2:36" ht="15.75" thickBot="1" x14ac:dyDescent="0.3">
      <c r="B1018" s="15" t="s">
        <v>60</v>
      </c>
      <c r="C1018" s="15">
        <v>1014</v>
      </c>
      <c r="D1018" s="15">
        <v>425</v>
      </c>
      <c r="E1018" s="47">
        <v>0</v>
      </c>
      <c r="F1018" s="37">
        <f t="shared" si="350"/>
        <v>0</v>
      </c>
      <c r="G1018" s="37">
        <f t="shared" si="351"/>
        <v>0</v>
      </c>
      <c r="I1018" s="33">
        <f t="shared" si="333"/>
        <v>0</v>
      </c>
      <c r="J1018" s="34">
        <f t="shared" si="341"/>
        <v>0</v>
      </c>
      <c r="K1018" s="34">
        <f t="shared" si="342"/>
        <v>143.15</v>
      </c>
      <c r="L1018" s="39">
        <f t="shared" si="343"/>
        <v>0</v>
      </c>
      <c r="M1018" s="40">
        <f t="shared" si="344"/>
        <v>143.15</v>
      </c>
      <c r="O1018" s="45">
        <f t="shared" si="345"/>
        <v>0</v>
      </c>
      <c r="P1018" s="46">
        <f t="shared" si="354"/>
        <v>0</v>
      </c>
      <c r="Q1018" s="42">
        <f t="shared" si="346"/>
        <v>0</v>
      </c>
      <c r="R1018" s="46">
        <f t="shared" si="352"/>
        <v>1.4727737095833813</v>
      </c>
      <c r="S1018" s="42">
        <f t="shared" si="347"/>
        <v>0</v>
      </c>
      <c r="T1018" s="43">
        <f t="shared" si="353"/>
        <v>0.2928819368398598</v>
      </c>
      <c r="V1018" s="58">
        <f t="shared" si="348"/>
        <v>0</v>
      </c>
      <c r="W1018" s="58">
        <f t="shared" si="349"/>
        <v>0</v>
      </c>
      <c r="Y1018" s="61">
        <f t="shared" si="334"/>
        <v>0</v>
      </c>
      <c r="Z1018" s="61">
        <f t="shared" si="335"/>
        <v>0</v>
      </c>
      <c r="AA1018" s="61">
        <f t="shared" si="336"/>
        <v>0</v>
      </c>
      <c r="AB1018" s="63">
        <f t="shared" si="337"/>
        <v>0</v>
      </c>
      <c r="AD1018" s="64">
        <f t="shared" si="338"/>
        <v>0</v>
      </c>
      <c r="AE1018" s="64">
        <f t="shared" si="339"/>
        <v>0.2928819368398598</v>
      </c>
      <c r="AJ1018" s="36" t="str">
        <f t="shared" si="340"/>
        <v/>
      </c>
    </row>
    <row r="1019" spans="2:36" ht="15.75" thickBot="1" x14ac:dyDescent="0.3">
      <c r="B1019" s="15" t="s">
        <v>60</v>
      </c>
      <c r="C1019" s="15">
        <v>1015</v>
      </c>
      <c r="D1019" s="15">
        <v>426</v>
      </c>
      <c r="E1019" s="47">
        <v>0</v>
      </c>
      <c r="F1019" s="37">
        <f t="shared" si="350"/>
        <v>0</v>
      </c>
      <c r="G1019" s="37">
        <f t="shared" si="351"/>
        <v>0</v>
      </c>
      <c r="I1019" s="33">
        <f t="shared" si="333"/>
        <v>0</v>
      </c>
      <c r="J1019" s="34">
        <f t="shared" si="341"/>
        <v>0</v>
      </c>
      <c r="K1019" s="34">
        <f t="shared" si="342"/>
        <v>143.15</v>
      </c>
      <c r="L1019" s="39">
        <f t="shared" si="343"/>
        <v>0</v>
      </c>
      <c r="M1019" s="40">
        <f t="shared" si="344"/>
        <v>143.15</v>
      </c>
      <c r="O1019" s="45">
        <f t="shared" si="345"/>
        <v>0</v>
      </c>
      <c r="P1019" s="46">
        <f t="shared" si="354"/>
        <v>0</v>
      </c>
      <c r="Q1019" s="42">
        <f t="shared" si="346"/>
        <v>0</v>
      </c>
      <c r="R1019" s="46">
        <f t="shared" si="352"/>
        <v>1.4727737095833813</v>
      </c>
      <c r="S1019" s="42">
        <f t="shared" si="347"/>
        <v>0</v>
      </c>
      <c r="T1019" s="43">
        <f t="shared" si="353"/>
        <v>0.2928819368398598</v>
      </c>
      <c r="V1019" s="58">
        <f t="shared" si="348"/>
        <v>0</v>
      </c>
      <c r="W1019" s="58">
        <f t="shared" si="349"/>
        <v>0</v>
      </c>
      <c r="Y1019" s="61">
        <f t="shared" si="334"/>
        <v>0</v>
      </c>
      <c r="Z1019" s="61">
        <f t="shared" si="335"/>
        <v>0</v>
      </c>
      <c r="AA1019" s="61">
        <f t="shared" si="336"/>
        <v>0</v>
      </c>
      <c r="AB1019" s="63">
        <f t="shared" si="337"/>
        <v>0</v>
      </c>
      <c r="AD1019" s="64">
        <f t="shared" si="338"/>
        <v>0</v>
      </c>
      <c r="AE1019" s="64">
        <f t="shared" si="339"/>
        <v>0.2928819368398598</v>
      </c>
      <c r="AJ1019" s="36" t="str">
        <f t="shared" si="340"/>
        <v/>
      </c>
    </row>
    <row r="1020" spans="2:36" ht="15.75" thickBot="1" x14ac:dyDescent="0.3">
      <c r="B1020" s="15" t="s">
        <v>60</v>
      </c>
      <c r="C1020" s="15">
        <v>1016</v>
      </c>
      <c r="D1020" s="15">
        <v>427</v>
      </c>
      <c r="E1020" s="47">
        <v>0</v>
      </c>
      <c r="F1020" s="37">
        <f t="shared" si="350"/>
        <v>0</v>
      </c>
      <c r="G1020" s="37">
        <f t="shared" si="351"/>
        <v>0</v>
      </c>
      <c r="I1020" s="33">
        <f t="shared" si="333"/>
        <v>0</v>
      </c>
      <c r="J1020" s="34">
        <f t="shared" si="341"/>
        <v>0</v>
      </c>
      <c r="K1020" s="34">
        <f t="shared" si="342"/>
        <v>143.15</v>
      </c>
      <c r="L1020" s="39">
        <f t="shared" si="343"/>
        <v>0</v>
      </c>
      <c r="M1020" s="40">
        <f t="shared" si="344"/>
        <v>143.15</v>
      </c>
      <c r="O1020" s="45">
        <f t="shared" si="345"/>
        <v>0</v>
      </c>
      <c r="P1020" s="46">
        <f t="shared" si="354"/>
        <v>0</v>
      </c>
      <c r="Q1020" s="42">
        <f t="shared" si="346"/>
        <v>0</v>
      </c>
      <c r="R1020" s="46">
        <f t="shared" si="352"/>
        <v>1.4727737095833813</v>
      </c>
      <c r="S1020" s="42">
        <f t="shared" si="347"/>
        <v>0</v>
      </c>
      <c r="T1020" s="43">
        <f t="shared" si="353"/>
        <v>0.2928819368398598</v>
      </c>
      <c r="V1020" s="58">
        <f t="shared" si="348"/>
        <v>0</v>
      </c>
      <c r="W1020" s="58">
        <f t="shared" si="349"/>
        <v>0</v>
      </c>
      <c r="Y1020" s="61">
        <f t="shared" si="334"/>
        <v>0</v>
      </c>
      <c r="Z1020" s="61">
        <f t="shared" si="335"/>
        <v>0</v>
      </c>
      <c r="AA1020" s="61">
        <f t="shared" si="336"/>
        <v>0</v>
      </c>
      <c r="AB1020" s="63">
        <f t="shared" si="337"/>
        <v>0</v>
      </c>
      <c r="AD1020" s="64">
        <f t="shared" si="338"/>
        <v>0</v>
      </c>
      <c r="AE1020" s="64">
        <f t="shared" si="339"/>
        <v>0.2928819368398598</v>
      </c>
      <c r="AJ1020" s="36" t="str">
        <f t="shared" si="340"/>
        <v/>
      </c>
    </row>
    <row r="1021" spans="2:36" ht="15.75" thickBot="1" x14ac:dyDescent="0.3">
      <c r="B1021" s="15" t="s">
        <v>60</v>
      </c>
      <c r="C1021" s="15">
        <v>1017</v>
      </c>
      <c r="D1021" s="15">
        <v>428</v>
      </c>
      <c r="E1021" s="47">
        <v>0</v>
      </c>
      <c r="F1021" s="37">
        <f t="shared" si="350"/>
        <v>0</v>
      </c>
      <c r="G1021" s="37">
        <f t="shared" si="351"/>
        <v>0</v>
      </c>
      <c r="I1021" s="33">
        <f t="shared" si="333"/>
        <v>0</v>
      </c>
      <c r="J1021" s="34">
        <f t="shared" si="341"/>
        <v>0</v>
      </c>
      <c r="K1021" s="34">
        <f t="shared" si="342"/>
        <v>143.15</v>
      </c>
      <c r="L1021" s="39">
        <f t="shared" si="343"/>
        <v>0</v>
      </c>
      <c r="M1021" s="40">
        <f t="shared" si="344"/>
        <v>143.15</v>
      </c>
      <c r="O1021" s="45">
        <f t="shared" si="345"/>
        <v>0</v>
      </c>
      <c r="P1021" s="46">
        <f t="shared" si="354"/>
        <v>0</v>
      </c>
      <c r="Q1021" s="42">
        <f t="shared" si="346"/>
        <v>0</v>
      </c>
      <c r="R1021" s="46">
        <f t="shared" si="352"/>
        <v>1.4727737095833813</v>
      </c>
      <c r="S1021" s="42">
        <f t="shared" si="347"/>
        <v>0</v>
      </c>
      <c r="T1021" s="43">
        <f t="shared" si="353"/>
        <v>0.2928819368398598</v>
      </c>
      <c r="V1021" s="58">
        <f t="shared" si="348"/>
        <v>0</v>
      </c>
      <c r="W1021" s="58">
        <f t="shared" si="349"/>
        <v>0</v>
      </c>
      <c r="Y1021" s="61">
        <f t="shared" si="334"/>
        <v>0</v>
      </c>
      <c r="Z1021" s="61">
        <f t="shared" si="335"/>
        <v>0</v>
      </c>
      <c r="AA1021" s="61">
        <f t="shared" si="336"/>
        <v>0</v>
      </c>
      <c r="AB1021" s="63">
        <f t="shared" si="337"/>
        <v>0</v>
      </c>
      <c r="AD1021" s="64">
        <f t="shared" si="338"/>
        <v>0</v>
      </c>
      <c r="AE1021" s="64">
        <f t="shared" si="339"/>
        <v>0.2928819368398598</v>
      </c>
      <c r="AJ1021" s="36" t="str">
        <f t="shared" si="340"/>
        <v/>
      </c>
    </row>
    <row r="1022" spans="2:36" ht="15.75" thickBot="1" x14ac:dyDescent="0.3">
      <c r="B1022" s="15" t="s">
        <v>60</v>
      </c>
      <c r="C1022" s="15">
        <v>1018</v>
      </c>
      <c r="D1022" s="15">
        <v>429</v>
      </c>
      <c r="E1022" s="47">
        <v>0</v>
      </c>
      <c r="F1022" s="37">
        <f t="shared" si="350"/>
        <v>0</v>
      </c>
      <c r="G1022" s="37">
        <f t="shared" si="351"/>
        <v>0</v>
      </c>
      <c r="I1022" s="33">
        <f t="shared" si="333"/>
        <v>0</v>
      </c>
      <c r="J1022" s="34">
        <f t="shared" si="341"/>
        <v>0</v>
      </c>
      <c r="K1022" s="34">
        <f t="shared" si="342"/>
        <v>143.15</v>
      </c>
      <c r="L1022" s="39">
        <f t="shared" si="343"/>
        <v>0</v>
      </c>
      <c r="M1022" s="40">
        <f t="shared" si="344"/>
        <v>143.15</v>
      </c>
      <c r="O1022" s="45">
        <f t="shared" si="345"/>
        <v>0</v>
      </c>
      <c r="P1022" s="46">
        <f t="shared" si="354"/>
        <v>0</v>
      </c>
      <c r="Q1022" s="42">
        <f t="shared" si="346"/>
        <v>0</v>
      </c>
      <c r="R1022" s="46">
        <f t="shared" si="352"/>
        <v>1.4727737095833813</v>
      </c>
      <c r="S1022" s="42">
        <f t="shared" si="347"/>
        <v>0</v>
      </c>
      <c r="T1022" s="43">
        <f t="shared" si="353"/>
        <v>0.2928819368398598</v>
      </c>
      <c r="V1022" s="58">
        <f t="shared" si="348"/>
        <v>0</v>
      </c>
      <c r="W1022" s="58">
        <f t="shared" si="349"/>
        <v>0</v>
      </c>
      <c r="Y1022" s="61">
        <f t="shared" si="334"/>
        <v>0</v>
      </c>
      <c r="Z1022" s="61">
        <f t="shared" si="335"/>
        <v>0</v>
      </c>
      <c r="AA1022" s="61">
        <f t="shared" si="336"/>
        <v>0</v>
      </c>
      <c r="AB1022" s="63">
        <f t="shared" si="337"/>
        <v>0</v>
      </c>
      <c r="AD1022" s="64">
        <f t="shared" si="338"/>
        <v>0</v>
      </c>
      <c r="AE1022" s="64">
        <f t="shared" si="339"/>
        <v>0.2928819368398598</v>
      </c>
      <c r="AJ1022" s="36" t="str">
        <f t="shared" si="340"/>
        <v/>
      </c>
    </row>
    <row r="1023" spans="2:36" ht="15.75" thickBot="1" x14ac:dyDescent="0.3">
      <c r="B1023" s="15" t="s">
        <v>60</v>
      </c>
      <c r="C1023" s="15">
        <v>1019</v>
      </c>
      <c r="D1023" s="15">
        <v>430</v>
      </c>
      <c r="E1023" s="47">
        <v>0</v>
      </c>
      <c r="F1023" s="37">
        <f t="shared" si="350"/>
        <v>0</v>
      </c>
      <c r="G1023" s="37">
        <f t="shared" si="351"/>
        <v>0</v>
      </c>
      <c r="I1023" s="33">
        <f t="shared" si="333"/>
        <v>0</v>
      </c>
      <c r="J1023" s="34">
        <f t="shared" si="341"/>
        <v>0</v>
      </c>
      <c r="K1023" s="34">
        <f t="shared" si="342"/>
        <v>143.15</v>
      </c>
      <c r="L1023" s="39">
        <f t="shared" si="343"/>
        <v>0</v>
      </c>
      <c r="M1023" s="40">
        <f t="shared" si="344"/>
        <v>143.15</v>
      </c>
      <c r="O1023" s="45">
        <f t="shared" si="345"/>
        <v>0</v>
      </c>
      <c r="P1023" s="46">
        <f t="shared" si="354"/>
        <v>0</v>
      </c>
      <c r="Q1023" s="42">
        <f t="shared" si="346"/>
        <v>0</v>
      </c>
      <c r="R1023" s="46">
        <f t="shared" si="352"/>
        <v>1.4727737095833813</v>
      </c>
      <c r="S1023" s="42">
        <f t="shared" si="347"/>
        <v>0</v>
      </c>
      <c r="T1023" s="43">
        <f t="shared" si="353"/>
        <v>0.2928819368398598</v>
      </c>
      <c r="V1023" s="58">
        <f t="shared" si="348"/>
        <v>0</v>
      </c>
      <c r="W1023" s="58">
        <f t="shared" si="349"/>
        <v>0</v>
      </c>
      <c r="Y1023" s="61">
        <f t="shared" si="334"/>
        <v>0</v>
      </c>
      <c r="Z1023" s="61">
        <f t="shared" si="335"/>
        <v>0</v>
      </c>
      <c r="AA1023" s="61">
        <f t="shared" si="336"/>
        <v>0</v>
      </c>
      <c r="AB1023" s="63">
        <f t="shared" si="337"/>
        <v>0</v>
      </c>
      <c r="AD1023" s="64">
        <f t="shared" si="338"/>
        <v>0</v>
      </c>
      <c r="AE1023" s="64">
        <f t="shared" si="339"/>
        <v>0.2928819368398598</v>
      </c>
      <c r="AJ1023" s="36" t="str">
        <f t="shared" si="340"/>
        <v/>
      </c>
    </row>
    <row r="1024" spans="2:36" ht="15.75" thickBot="1" x14ac:dyDescent="0.3">
      <c r="B1024" s="15" t="s">
        <v>60</v>
      </c>
      <c r="C1024" s="15">
        <v>1020</v>
      </c>
      <c r="D1024" s="15">
        <v>431</v>
      </c>
      <c r="E1024" s="47">
        <v>0</v>
      </c>
      <c r="F1024" s="37">
        <f t="shared" si="350"/>
        <v>0</v>
      </c>
      <c r="G1024" s="37">
        <f t="shared" si="351"/>
        <v>0</v>
      </c>
      <c r="I1024" s="33">
        <f t="shared" si="333"/>
        <v>0</v>
      </c>
      <c r="J1024" s="34">
        <f t="shared" si="341"/>
        <v>0</v>
      </c>
      <c r="K1024" s="34">
        <f t="shared" si="342"/>
        <v>143.15</v>
      </c>
      <c r="L1024" s="39">
        <f t="shared" si="343"/>
        <v>0</v>
      </c>
      <c r="M1024" s="40">
        <f t="shared" si="344"/>
        <v>143.15</v>
      </c>
      <c r="O1024" s="45">
        <f t="shared" si="345"/>
        <v>0</v>
      </c>
      <c r="P1024" s="46">
        <f t="shared" si="354"/>
        <v>0</v>
      </c>
      <c r="Q1024" s="42">
        <f t="shared" si="346"/>
        <v>0</v>
      </c>
      <c r="R1024" s="46">
        <f t="shared" si="352"/>
        <v>1.4727737095833813</v>
      </c>
      <c r="S1024" s="42">
        <f t="shared" si="347"/>
        <v>0</v>
      </c>
      <c r="T1024" s="43">
        <f t="shared" si="353"/>
        <v>0.2928819368398598</v>
      </c>
      <c r="V1024" s="58">
        <f t="shared" si="348"/>
        <v>0</v>
      </c>
      <c r="W1024" s="58">
        <f t="shared" si="349"/>
        <v>0</v>
      </c>
      <c r="Y1024" s="61">
        <f t="shared" si="334"/>
        <v>0</v>
      </c>
      <c r="Z1024" s="61">
        <f t="shared" si="335"/>
        <v>0</v>
      </c>
      <c r="AA1024" s="61">
        <f t="shared" si="336"/>
        <v>0</v>
      </c>
      <c r="AB1024" s="63">
        <f t="shared" si="337"/>
        <v>0</v>
      </c>
      <c r="AD1024" s="64">
        <f t="shared" si="338"/>
        <v>0</v>
      </c>
      <c r="AE1024" s="64">
        <f t="shared" si="339"/>
        <v>0.2928819368398598</v>
      </c>
      <c r="AJ1024" s="36" t="str">
        <f t="shared" si="340"/>
        <v/>
      </c>
    </row>
    <row r="1025" spans="2:36" ht="15.75" thickBot="1" x14ac:dyDescent="0.3">
      <c r="B1025" s="15" t="s">
        <v>60</v>
      </c>
      <c r="C1025" s="15">
        <v>1021</v>
      </c>
      <c r="D1025" s="15">
        <v>432</v>
      </c>
      <c r="E1025" s="47">
        <v>0</v>
      </c>
      <c r="F1025" s="37">
        <f t="shared" si="350"/>
        <v>0</v>
      </c>
      <c r="G1025" s="37">
        <f t="shared" si="351"/>
        <v>0</v>
      </c>
      <c r="I1025" s="33">
        <f t="shared" si="333"/>
        <v>0</v>
      </c>
      <c r="J1025" s="34">
        <f t="shared" si="341"/>
        <v>0</v>
      </c>
      <c r="K1025" s="34">
        <f t="shared" si="342"/>
        <v>143.15</v>
      </c>
      <c r="L1025" s="39">
        <f t="shared" si="343"/>
        <v>0</v>
      </c>
      <c r="M1025" s="40">
        <f t="shared" si="344"/>
        <v>143.15</v>
      </c>
      <c r="O1025" s="45">
        <f t="shared" si="345"/>
        <v>0</v>
      </c>
      <c r="P1025" s="46">
        <f t="shared" si="354"/>
        <v>0</v>
      </c>
      <c r="Q1025" s="42">
        <f t="shared" si="346"/>
        <v>0</v>
      </c>
      <c r="R1025" s="46">
        <f t="shared" si="352"/>
        <v>1.4727737095833813</v>
      </c>
      <c r="S1025" s="42">
        <f t="shared" si="347"/>
        <v>0</v>
      </c>
      <c r="T1025" s="43">
        <f t="shared" si="353"/>
        <v>0.2928819368398598</v>
      </c>
      <c r="V1025" s="58">
        <f t="shared" si="348"/>
        <v>0</v>
      </c>
      <c r="W1025" s="58">
        <f t="shared" si="349"/>
        <v>0</v>
      </c>
      <c r="Y1025" s="61">
        <f t="shared" si="334"/>
        <v>0</v>
      </c>
      <c r="Z1025" s="61">
        <f t="shared" si="335"/>
        <v>0</v>
      </c>
      <c r="AA1025" s="61">
        <f t="shared" si="336"/>
        <v>0</v>
      </c>
      <c r="AB1025" s="63">
        <f t="shared" si="337"/>
        <v>0</v>
      </c>
      <c r="AD1025" s="64">
        <f t="shared" si="338"/>
        <v>0</v>
      </c>
      <c r="AE1025" s="64">
        <f t="shared" si="339"/>
        <v>0.2928819368398598</v>
      </c>
      <c r="AJ1025" s="36" t="str">
        <f t="shared" si="340"/>
        <v/>
      </c>
    </row>
    <row r="1026" spans="2:36" ht="15.75" thickBot="1" x14ac:dyDescent="0.3">
      <c r="B1026" s="15" t="s">
        <v>60</v>
      </c>
      <c r="C1026" s="15">
        <v>1022</v>
      </c>
      <c r="D1026" s="15">
        <v>433</v>
      </c>
      <c r="E1026" s="47">
        <v>0</v>
      </c>
      <c r="F1026" s="37">
        <f t="shared" si="350"/>
        <v>0</v>
      </c>
      <c r="G1026" s="37">
        <f t="shared" si="351"/>
        <v>0</v>
      </c>
      <c r="I1026" s="33">
        <f t="shared" si="333"/>
        <v>0</v>
      </c>
      <c r="J1026" s="34">
        <f t="shared" si="341"/>
        <v>0</v>
      </c>
      <c r="K1026" s="34">
        <f t="shared" si="342"/>
        <v>143.15</v>
      </c>
      <c r="L1026" s="39">
        <f t="shared" si="343"/>
        <v>0</v>
      </c>
      <c r="M1026" s="40">
        <f t="shared" si="344"/>
        <v>143.15</v>
      </c>
      <c r="O1026" s="45">
        <f t="shared" si="345"/>
        <v>0</v>
      </c>
      <c r="P1026" s="46">
        <f t="shared" si="354"/>
        <v>0</v>
      </c>
      <c r="Q1026" s="42">
        <f t="shared" si="346"/>
        <v>0</v>
      </c>
      <c r="R1026" s="46">
        <f t="shared" si="352"/>
        <v>1.4727737095833813</v>
      </c>
      <c r="S1026" s="42">
        <f t="shared" si="347"/>
        <v>0</v>
      </c>
      <c r="T1026" s="43">
        <f t="shared" si="353"/>
        <v>0.2928819368398598</v>
      </c>
      <c r="V1026" s="58">
        <f t="shared" si="348"/>
        <v>0</v>
      </c>
      <c r="W1026" s="58">
        <f t="shared" si="349"/>
        <v>0</v>
      </c>
      <c r="Y1026" s="61">
        <f t="shared" si="334"/>
        <v>0</v>
      </c>
      <c r="Z1026" s="61">
        <f t="shared" si="335"/>
        <v>0</v>
      </c>
      <c r="AA1026" s="61">
        <f t="shared" si="336"/>
        <v>0</v>
      </c>
      <c r="AB1026" s="63">
        <f t="shared" si="337"/>
        <v>0</v>
      </c>
      <c r="AD1026" s="64">
        <f t="shared" si="338"/>
        <v>0</v>
      </c>
      <c r="AE1026" s="64">
        <f t="shared" si="339"/>
        <v>0.2928819368398598</v>
      </c>
      <c r="AJ1026" s="36" t="str">
        <f t="shared" si="340"/>
        <v/>
      </c>
    </row>
    <row r="1027" spans="2:36" ht="15.75" thickBot="1" x14ac:dyDescent="0.3">
      <c r="B1027" s="17" t="s">
        <v>61</v>
      </c>
      <c r="C1027" s="17">
        <v>1023</v>
      </c>
      <c r="D1027" s="17">
        <v>1</v>
      </c>
      <c r="E1027" s="48">
        <v>0</v>
      </c>
      <c r="F1027" s="37">
        <f t="shared" si="350"/>
        <v>0</v>
      </c>
      <c r="G1027" s="37">
        <f t="shared" si="351"/>
        <v>0</v>
      </c>
      <c r="I1027" s="33">
        <f t="shared" si="333"/>
        <v>0</v>
      </c>
      <c r="J1027" s="34">
        <f t="shared" si="341"/>
        <v>0</v>
      </c>
      <c r="K1027" s="34">
        <f t="shared" si="342"/>
        <v>143.15</v>
      </c>
      <c r="L1027" s="39">
        <f t="shared" si="343"/>
        <v>0</v>
      </c>
      <c r="M1027" s="40">
        <f t="shared" si="344"/>
        <v>143.15</v>
      </c>
      <c r="O1027" s="45">
        <f t="shared" si="345"/>
        <v>0</v>
      </c>
      <c r="P1027" s="46">
        <f t="shared" si="354"/>
        <v>0</v>
      </c>
      <c r="Q1027" s="42">
        <f t="shared" si="346"/>
        <v>0</v>
      </c>
      <c r="R1027" s="46">
        <f t="shared" si="352"/>
        <v>1.4727737095833813</v>
      </c>
      <c r="S1027" s="42">
        <f t="shared" si="347"/>
        <v>0</v>
      </c>
      <c r="T1027" s="43">
        <f t="shared" si="353"/>
        <v>0.2928819368398598</v>
      </c>
      <c r="V1027" s="58">
        <f t="shared" si="348"/>
        <v>0</v>
      </c>
      <c r="W1027" s="58">
        <f t="shared" si="349"/>
        <v>0</v>
      </c>
      <c r="Y1027" s="61">
        <f t="shared" si="334"/>
        <v>0</v>
      </c>
      <c r="Z1027" s="61">
        <f t="shared" si="335"/>
        <v>0</v>
      </c>
      <c r="AA1027" s="61">
        <f t="shared" si="336"/>
        <v>0</v>
      </c>
      <c r="AB1027" s="63">
        <f t="shared" si="337"/>
        <v>0</v>
      </c>
      <c r="AD1027" s="64">
        <f t="shared" si="338"/>
        <v>0</v>
      </c>
      <c r="AE1027" s="64">
        <f t="shared" si="339"/>
        <v>0.2928819368398598</v>
      </c>
      <c r="AJ1027" s="36" t="str">
        <f t="shared" si="340"/>
        <v/>
      </c>
    </row>
    <row r="1028" spans="2:36" ht="15.75" thickBot="1" x14ac:dyDescent="0.3">
      <c r="B1028" s="17" t="s">
        <v>61</v>
      </c>
      <c r="C1028" s="17">
        <v>1024</v>
      </c>
      <c r="D1028" s="17">
        <v>2</v>
      </c>
      <c r="E1028" s="48">
        <v>0</v>
      </c>
      <c r="F1028" s="37">
        <f t="shared" si="350"/>
        <v>0</v>
      </c>
      <c r="G1028" s="37">
        <f t="shared" si="351"/>
        <v>0</v>
      </c>
      <c r="I1028" s="33">
        <f t="shared" ref="I1028:I1091" si="355">E1028*(1000/3600)</f>
        <v>0</v>
      </c>
      <c r="J1028" s="34">
        <f t="shared" si="341"/>
        <v>0</v>
      </c>
      <c r="K1028" s="34">
        <f t="shared" si="342"/>
        <v>143.15</v>
      </c>
      <c r="L1028" s="39">
        <f t="shared" si="343"/>
        <v>0</v>
      </c>
      <c r="M1028" s="40">
        <f t="shared" si="344"/>
        <v>143.15</v>
      </c>
      <c r="O1028" s="45">
        <f t="shared" si="345"/>
        <v>0</v>
      </c>
      <c r="P1028" s="46">
        <f t="shared" si="354"/>
        <v>0</v>
      </c>
      <c r="Q1028" s="42">
        <f t="shared" si="346"/>
        <v>0</v>
      </c>
      <c r="R1028" s="46">
        <f t="shared" si="352"/>
        <v>1.4727737095833813</v>
      </c>
      <c r="S1028" s="42">
        <f t="shared" si="347"/>
        <v>0</v>
      </c>
      <c r="T1028" s="43">
        <f t="shared" si="353"/>
        <v>0.2928819368398598</v>
      </c>
      <c r="V1028" s="58">
        <f t="shared" si="348"/>
        <v>0</v>
      </c>
      <c r="W1028" s="58">
        <f t="shared" si="349"/>
        <v>0</v>
      </c>
      <c r="Y1028" s="61">
        <f t="shared" ref="Y1028:Y1091" si="356">0.5*1824*(I1028^2)</f>
        <v>0</v>
      </c>
      <c r="Z1028" s="61">
        <f t="shared" ref="Z1028:Z1091" si="357">Y1028/1000</f>
        <v>0</v>
      </c>
      <c r="AA1028" s="61">
        <f t="shared" ref="AA1028:AA1091" si="358">IF(I1029&lt;I1028,Y1028-Y1029, 0 )</f>
        <v>0</v>
      </c>
      <c r="AB1028" s="63">
        <f t="shared" ref="AB1028:AB1091" si="359">AA1028/1000</f>
        <v>0</v>
      </c>
      <c r="AD1028" s="64">
        <f t="shared" ref="AD1028:AD1091" si="360">IF(I1029 &lt;I1028, (Y1029-Y1028) / (C1029-C1028), 0) / 1000</f>
        <v>0</v>
      </c>
      <c r="AE1028" s="64">
        <f t="shared" ref="AE1028:AE1091" si="361" xml:space="preserve"> T1029 + ((S1030*(C1030-C1029))/(3600*1000))</f>
        <v>0.2928819368398598</v>
      </c>
      <c r="AJ1028" s="36" t="str">
        <f t="shared" ref="AJ1028:AJ1091" si="362">IF(AND(I1030 &lt; I1029, I1030 &lt;&gt; 0), ABS(M1030 * I1030), "")</f>
        <v/>
      </c>
    </row>
    <row r="1029" spans="2:36" ht="15.75" thickBot="1" x14ac:dyDescent="0.3">
      <c r="B1029" s="17" t="s">
        <v>61</v>
      </c>
      <c r="C1029" s="17">
        <v>1025</v>
      </c>
      <c r="D1029" s="17">
        <v>3</v>
      </c>
      <c r="E1029" s="48">
        <v>0</v>
      </c>
      <c r="F1029" s="37">
        <f t="shared" si="350"/>
        <v>0</v>
      </c>
      <c r="G1029" s="37">
        <f t="shared" si="351"/>
        <v>0</v>
      </c>
      <c r="I1029" s="33">
        <f t="shared" si="355"/>
        <v>0</v>
      </c>
      <c r="J1029" s="34">
        <f t="shared" ref="J1029:J1092" si="363">1824*F1029</f>
        <v>0</v>
      </c>
      <c r="K1029" s="34">
        <f t="shared" ref="K1029:K1092" si="364">143.15</f>
        <v>143.15</v>
      </c>
      <c r="L1029" s="39">
        <f t="shared" ref="L1029:L1092" si="365">(0.5*1.23)*0.4*4.05*(I1029^2)</f>
        <v>0</v>
      </c>
      <c r="M1029" s="40">
        <f t="shared" ref="M1029:M1092" si="366">IF(J1029 &gt;= 0, K1029 + L1029 + J1029, K1029 + L1029)</f>
        <v>143.15</v>
      </c>
      <c r="O1029" s="45">
        <f t="shared" ref="O1029:O1092" si="367">M1029*I1029</f>
        <v>0</v>
      </c>
      <c r="P1029" s="46">
        <f t="shared" si="354"/>
        <v>0</v>
      </c>
      <c r="Q1029" s="42">
        <f t="shared" ref="Q1029:Q1092" si="368">((J1029+K1029+L1029)*I1029)/1000</f>
        <v>0</v>
      </c>
      <c r="R1029" s="46">
        <f t="shared" si="352"/>
        <v>1.4727737095833813</v>
      </c>
      <c r="S1029" s="42">
        <f t="shared" ref="S1029:S1092" si="369">IF(I1030 &lt; I1029, ABS(M1030 * I1030), 0)</f>
        <v>0</v>
      </c>
      <c r="T1029" s="43">
        <f t="shared" si="353"/>
        <v>0.2928819368398598</v>
      </c>
      <c r="V1029" s="58">
        <f t="shared" ref="V1029:V1092" si="370">IF(J1029&gt;0, J1029, 0)</f>
        <v>0</v>
      </c>
      <c r="W1029" s="58">
        <f t="shared" ref="W1029:W1092" si="371">IF(J1029&lt;0, -J1029, 0)</f>
        <v>0</v>
      </c>
      <c r="Y1029" s="61">
        <f t="shared" si="356"/>
        <v>0</v>
      </c>
      <c r="Z1029" s="61">
        <f t="shared" si="357"/>
        <v>0</v>
      </c>
      <c r="AA1029" s="61">
        <f t="shared" si="358"/>
        <v>0</v>
      </c>
      <c r="AB1029" s="63">
        <f t="shared" si="359"/>
        <v>0</v>
      </c>
      <c r="AD1029" s="64">
        <f t="shared" si="360"/>
        <v>0</v>
      </c>
      <c r="AE1029" s="64">
        <f t="shared" si="361"/>
        <v>0.2928819368398598</v>
      </c>
      <c r="AJ1029" s="36" t="str">
        <f t="shared" si="362"/>
        <v/>
      </c>
    </row>
    <row r="1030" spans="2:36" ht="15.75" thickBot="1" x14ac:dyDescent="0.3">
      <c r="B1030" s="17" t="s">
        <v>61</v>
      </c>
      <c r="C1030" s="17">
        <v>1026</v>
      </c>
      <c r="D1030" s="17">
        <v>4</v>
      </c>
      <c r="E1030" s="48">
        <v>0</v>
      </c>
      <c r="F1030" s="37">
        <f t="shared" ref="F1030:F1093" si="372">($E1031-$E1029)/2/3.6</f>
        <v>0.11111111111111112</v>
      </c>
      <c r="G1030" s="37">
        <f t="shared" ref="G1030:G1093" si="373">($E1031-$E1029)/2</f>
        <v>0.4</v>
      </c>
      <c r="I1030" s="33">
        <f t="shared" si="355"/>
        <v>0</v>
      </c>
      <c r="J1030" s="34">
        <f t="shared" si="363"/>
        <v>202.66666666666669</v>
      </c>
      <c r="K1030" s="34">
        <f t="shared" si="364"/>
        <v>143.15</v>
      </c>
      <c r="L1030" s="39">
        <f t="shared" si="365"/>
        <v>0</v>
      </c>
      <c r="M1030" s="40">
        <f t="shared" si="366"/>
        <v>345.81666666666672</v>
      </c>
      <c r="O1030" s="45">
        <f t="shared" si="367"/>
        <v>0</v>
      </c>
      <c r="P1030" s="46">
        <f t="shared" si="354"/>
        <v>0</v>
      </c>
      <c r="Q1030" s="42">
        <f t="shared" si="368"/>
        <v>0</v>
      </c>
      <c r="R1030" s="46">
        <f t="shared" ref="R1030:R1093" si="374" xml:space="preserve"> R1029 + P1030 * ((C1030 - C1029) / 3600)</f>
        <v>1.4727737095833813</v>
      </c>
      <c r="S1030" s="42">
        <f t="shared" si="369"/>
        <v>0</v>
      </c>
      <c r="T1030" s="43">
        <f t="shared" ref="T1030:T1093" si="375">T1029 + (S1030 / 1000 * (C1030 - C1029) / 3600)</f>
        <v>0.2928819368398598</v>
      </c>
      <c r="V1030" s="58">
        <f t="shared" si="370"/>
        <v>202.66666666666669</v>
      </c>
      <c r="W1030" s="58">
        <f t="shared" si="371"/>
        <v>0</v>
      </c>
      <c r="Y1030" s="61">
        <f t="shared" si="356"/>
        <v>0</v>
      </c>
      <c r="Z1030" s="61">
        <f t="shared" si="357"/>
        <v>0</v>
      </c>
      <c r="AA1030" s="61">
        <f t="shared" si="358"/>
        <v>0</v>
      </c>
      <c r="AB1030" s="63">
        <f t="shared" si="359"/>
        <v>0</v>
      </c>
      <c r="AD1030" s="64">
        <f t="shared" si="360"/>
        <v>0</v>
      </c>
      <c r="AE1030" s="64">
        <f t="shared" si="361"/>
        <v>0.2928819368398598</v>
      </c>
      <c r="AJ1030" s="36" t="str">
        <f t="shared" si="362"/>
        <v/>
      </c>
    </row>
    <row r="1031" spans="2:36" ht="15.75" thickBot="1" x14ac:dyDescent="0.3">
      <c r="B1031" s="17" t="s">
        <v>61</v>
      </c>
      <c r="C1031" s="17">
        <v>1027</v>
      </c>
      <c r="D1031" s="17">
        <v>5</v>
      </c>
      <c r="E1031" s="48">
        <v>0.8</v>
      </c>
      <c r="F1031" s="37">
        <f t="shared" si="372"/>
        <v>0.5</v>
      </c>
      <c r="G1031" s="37">
        <f t="shared" si="373"/>
        <v>1.8</v>
      </c>
      <c r="I1031" s="33">
        <f t="shared" si="355"/>
        <v>0.22222222222222224</v>
      </c>
      <c r="J1031" s="34">
        <f t="shared" si="363"/>
        <v>912</v>
      </c>
      <c r="K1031" s="34">
        <f t="shared" si="364"/>
        <v>143.15</v>
      </c>
      <c r="L1031" s="39">
        <f t="shared" si="365"/>
        <v>4.9200000000000001E-2</v>
      </c>
      <c r="M1031" s="40">
        <f t="shared" si="366"/>
        <v>1055.1992</v>
      </c>
      <c r="O1031" s="45">
        <f t="shared" si="367"/>
        <v>234.48871111111114</v>
      </c>
      <c r="P1031" s="46">
        <f t="shared" ref="P1031:P1094" si="376">O1031/1000</f>
        <v>0.23448871111111114</v>
      </c>
      <c r="Q1031" s="42">
        <f t="shared" si="368"/>
        <v>0.23448871111111114</v>
      </c>
      <c r="R1031" s="46">
        <f t="shared" si="374"/>
        <v>1.4728388453364676</v>
      </c>
      <c r="S1031" s="42">
        <f t="shared" si="369"/>
        <v>0</v>
      </c>
      <c r="T1031" s="43">
        <f t="shared" si="375"/>
        <v>0.2928819368398598</v>
      </c>
      <c r="V1031" s="58">
        <f t="shared" si="370"/>
        <v>912</v>
      </c>
      <c r="W1031" s="58">
        <f t="shared" si="371"/>
        <v>0</v>
      </c>
      <c r="Y1031" s="61">
        <f t="shared" si="356"/>
        <v>45.037037037037038</v>
      </c>
      <c r="Z1031" s="61">
        <f t="shared" si="357"/>
        <v>4.5037037037037035E-2</v>
      </c>
      <c r="AA1031" s="61">
        <f t="shared" si="358"/>
        <v>0</v>
      </c>
      <c r="AB1031" s="63">
        <f t="shared" si="359"/>
        <v>0</v>
      </c>
      <c r="AD1031" s="64">
        <f t="shared" si="360"/>
        <v>0</v>
      </c>
      <c r="AE1031" s="64">
        <f t="shared" si="361"/>
        <v>0.2928819368398598</v>
      </c>
      <c r="AJ1031" s="36" t="str">
        <f t="shared" si="362"/>
        <v/>
      </c>
    </row>
    <row r="1032" spans="2:36" ht="15.75" thickBot="1" x14ac:dyDescent="0.3">
      <c r="B1032" s="17" t="s">
        <v>61</v>
      </c>
      <c r="C1032" s="17">
        <v>1028</v>
      </c>
      <c r="D1032" s="17">
        <v>6</v>
      </c>
      <c r="E1032" s="48">
        <v>3.6</v>
      </c>
      <c r="F1032" s="37">
        <f t="shared" si="372"/>
        <v>1.0833333333333333</v>
      </c>
      <c r="G1032" s="37">
        <f t="shared" si="373"/>
        <v>3.9</v>
      </c>
      <c r="I1032" s="33">
        <f t="shared" si="355"/>
        <v>1</v>
      </c>
      <c r="J1032" s="34">
        <f t="shared" si="363"/>
        <v>1975.9999999999998</v>
      </c>
      <c r="K1032" s="34">
        <f t="shared" si="364"/>
        <v>143.15</v>
      </c>
      <c r="L1032" s="39">
        <f t="shared" si="365"/>
        <v>0.99629999999999996</v>
      </c>
      <c r="M1032" s="40">
        <f t="shared" si="366"/>
        <v>2120.1462999999999</v>
      </c>
      <c r="O1032" s="45">
        <f t="shared" si="367"/>
        <v>2120.1462999999999</v>
      </c>
      <c r="P1032" s="46">
        <f t="shared" si="376"/>
        <v>2.1201463</v>
      </c>
      <c r="Q1032" s="42">
        <f t="shared" si="368"/>
        <v>2.1201462999999996</v>
      </c>
      <c r="R1032" s="46">
        <f t="shared" si="374"/>
        <v>1.4734277748642453</v>
      </c>
      <c r="S1032" s="42">
        <f t="shared" si="369"/>
        <v>0</v>
      </c>
      <c r="T1032" s="43">
        <f t="shared" si="375"/>
        <v>0.2928819368398598</v>
      </c>
      <c r="V1032" s="58">
        <f t="shared" si="370"/>
        <v>1975.9999999999998</v>
      </c>
      <c r="W1032" s="58">
        <f t="shared" si="371"/>
        <v>0</v>
      </c>
      <c r="Y1032" s="61">
        <f t="shared" si="356"/>
        <v>912</v>
      </c>
      <c r="Z1032" s="61">
        <f t="shared" si="357"/>
        <v>0.91200000000000003</v>
      </c>
      <c r="AA1032" s="61">
        <f t="shared" si="358"/>
        <v>0</v>
      </c>
      <c r="AB1032" s="63">
        <f t="shared" si="359"/>
        <v>0</v>
      </c>
      <c r="AD1032" s="64">
        <f t="shared" si="360"/>
        <v>0</v>
      </c>
      <c r="AE1032" s="64">
        <f t="shared" si="361"/>
        <v>0.2928819368398598</v>
      </c>
      <c r="AJ1032" s="36" t="str">
        <f t="shared" si="362"/>
        <v/>
      </c>
    </row>
    <row r="1033" spans="2:36" ht="15.75" thickBot="1" x14ac:dyDescent="0.3">
      <c r="B1033" s="17" t="s">
        <v>61</v>
      </c>
      <c r="C1033" s="17">
        <v>1029</v>
      </c>
      <c r="D1033" s="17">
        <v>7</v>
      </c>
      <c r="E1033" s="48">
        <v>8.6</v>
      </c>
      <c r="F1033" s="37">
        <f t="shared" si="372"/>
        <v>1.5277777777777777</v>
      </c>
      <c r="G1033" s="37">
        <f t="shared" si="373"/>
        <v>5.5</v>
      </c>
      <c r="I1033" s="33">
        <f t="shared" si="355"/>
        <v>2.3888888888888888</v>
      </c>
      <c r="J1033" s="34">
        <f t="shared" si="363"/>
        <v>2786.6666666666665</v>
      </c>
      <c r="K1033" s="34">
        <f t="shared" si="364"/>
        <v>143.15</v>
      </c>
      <c r="L1033" s="39">
        <f t="shared" si="365"/>
        <v>5.6856749999999989</v>
      </c>
      <c r="M1033" s="40">
        <f t="shared" si="366"/>
        <v>2935.5023416666663</v>
      </c>
      <c r="O1033" s="45">
        <f t="shared" si="367"/>
        <v>7012.5889273148141</v>
      </c>
      <c r="P1033" s="46">
        <f t="shared" si="376"/>
        <v>7.0125889273148143</v>
      </c>
      <c r="Q1033" s="42">
        <f t="shared" si="368"/>
        <v>7.0125889273148152</v>
      </c>
      <c r="R1033" s="46">
        <f t="shared" si="374"/>
        <v>1.4753757162329437</v>
      </c>
      <c r="S1033" s="42">
        <f t="shared" si="369"/>
        <v>0</v>
      </c>
      <c r="T1033" s="43">
        <f t="shared" si="375"/>
        <v>0.2928819368398598</v>
      </c>
      <c r="V1033" s="58">
        <f t="shared" si="370"/>
        <v>2786.6666666666665</v>
      </c>
      <c r="W1033" s="58">
        <f t="shared" si="371"/>
        <v>0</v>
      </c>
      <c r="Y1033" s="61">
        <f t="shared" si="356"/>
        <v>5204.5925925925922</v>
      </c>
      <c r="Z1033" s="61">
        <f t="shared" si="357"/>
        <v>5.2045925925925918</v>
      </c>
      <c r="AA1033" s="61">
        <f t="shared" si="358"/>
        <v>0</v>
      </c>
      <c r="AB1033" s="63">
        <f t="shared" si="359"/>
        <v>0</v>
      </c>
      <c r="AD1033" s="64">
        <f t="shared" si="360"/>
        <v>0</v>
      </c>
      <c r="AE1033" s="64">
        <f t="shared" si="361"/>
        <v>0.2928819368398598</v>
      </c>
      <c r="AJ1033" s="36" t="str">
        <f t="shared" si="362"/>
        <v/>
      </c>
    </row>
    <row r="1034" spans="2:36" ht="15.75" thickBot="1" x14ac:dyDescent="0.3">
      <c r="B1034" s="17" t="s">
        <v>61</v>
      </c>
      <c r="C1034" s="17">
        <v>1030</v>
      </c>
      <c r="D1034" s="17">
        <v>8</v>
      </c>
      <c r="E1034" s="48">
        <v>14.6</v>
      </c>
      <c r="F1034" s="37">
        <f t="shared" si="372"/>
        <v>1.5833333333333333</v>
      </c>
      <c r="G1034" s="37">
        <f t="shared" si="373"/>
        <v>5.7</v>
      </c>
      <c r="I1034" s="33">
        <f t="shared" si="355"/>
        <v>4.0555555555555554</v>
      </c>
      <c r="J1034" s="34">
        <f t="shared" si="363"/>
        <v>2888</v>
      </c>
      <c r="K1034" s="34">
        <f t="shared" si="364"/>
        <v>143.15</v>
      </c>
      <c r="L1034" s="39">
        <f t="shared" si="365"/>
        <v>16.386674999999997</v>
      </c>
      <c r="M1034" s="40">
        <f t="shared" si="366"/>
        <v>3047.5366749999998</v>
      </c>
      <c r="O1034" s="45">
        <f t="shared" si="367"/>
        <v>12359.454293055554</v>
      </c>
      <c r="P1034" s="46">
        <f t="shared" si="376"/>
        <v>12.359454293055554</v>
      </c>
      <c r="Q1034" s="42">
        <f t="shared" si="368"/>
        <v>12.359454293055556</v>
      </c>
      <c r="R1034" s="46">
        <f t="shared" si="374"/>
        <v>1.4788088979810148</v>
      </c>
      <c r="S1034" s="42">
        <f t="shared" si="369"/>
        <v>0</v>
      </c>
      <c r="T1034" s="43">
        <f t="shared" si="375"/>
        <v>0.2928819368398598</v>
      </c>
      <c r="V1034" s="58">
        <f t="shared" si="370"/>
        <v>2888</v>
      </c>
      <c r="W1034" s="58">
        <f t="shared" si="371"/>
        <v>0</v>
      </c>
      <c r="Y1034" s="61">
        <f t="shared" si="356"/>
        <v>15000.148148148146</v>
      </c>
      <c r="Z1034" s="61">
        <f t="shared" si="357"/>
        <v>15.000148148148146</v>
      </c>
      <c r="AA1034" s="61">
        <f t="shared" si="358"/>
        <v>0</v>
      </c>
      <c r="AB1034" s="63">
        <f t="shared" si="359"/>
        <v>0</v>
      </c>
      <c r="AD1034" s="64">
        <f t="shared" si="360"/>
        <v>0</v>
      </c>
      <c r="AE1034" s="64">
        <f t="shared" si="361"/>
        <v>0.2928819368398598</v>
      </c>
      <c r="AJ1034" s="36" t="str">
        <f t="shared" si="362"/>
        <v/>
      </c>
    </row>
    <row r="1035" spans="2:36" ht="15.75" thickBot="1" x14ac:dyDescent="0.3">
      <c r="B1035" s="17" t="s">
        <v>61</v>
      </c>
      <c r="C1035" s="17">
        <v>1031</v>
      </c>
      <c r="D1035" s="17">
        <v>9</v>
      </c>
      <c r="E1035" s="48">
        <v>20</v>
      </c>
      <c r="F1035" s="37">
        <f t="shared" si="372"/>
        <v>1.3611111111111109</v>
      </c>
      <c r="G1035" s="37">
        <f t="shared" si="373"/>
        <v>4.8999999999999995</v>
      </c>
      <c r="I1035" s="33">
        <f t="shared" si="355"/>
        <v>5.5555555555555554</v>
      </c>
      <c r="J1035" s="34">
        <f t="shared" si="363"/>
        <v>2482.6666666666665</v>
      </c>
      <c r="K1035" s="34">
        <f t="shared" si="364"/>
        <v>143.15</v>
      </c>
      <c r="L1035" s="39">
        <f t="shared" si="365"/>
        <v>30.749999999999996</v>
      </c>
      <c r="M1035" s="40">
        <f t="shared" si="366"/>
        <v>2656.5666666666666</v>
      </c>
      <c r="O1035" s="45">
        <f t="shared" si="367"/>
        <v>14758.703703703703</v>
      </c>
      <c r="P1035" s="46">
        <f t="shared" si="376"/>
        <v>14.758703703703702</v>
      </c>
      <c r="Q1035" s="42">
        <f t="shared" si="368"/>
        <v>14.758703703703702</v>
      </c>
      <c r="R1035" s="46">
        <f t="shared" si="374"/>
        <v>1.4829085378987104</v>
      </c>
      <c r="S1035" s="42">
        <f t="shared" si="369"/>
        <v>0</v>
      </c>
      <c r="T1035" s="43">
        <f t="shared" si="375"/>
        <v>0.2928819368398598</v>
      </c>
      <c r="V1035" s="58">
        <f t="shared" si="370"/>
        <v>2482.6666666666665</v>
      </c>
      <c r="W1035" s="58">
        <f t="shared" si="371"/>
        <v>0</v>
      </c>
      <c r="Y1035" s="61">
        <f t="shared" si="356"/>
        <v>28148.148148148146</v>
      </c>
      <c r="Z1035" s="61">
        <f t="shared" si="357"/>
        <v>28.148148148148145</v>
      </c>
      <c r="AA1035" s="61">
        <f t="shared" si="358"/>
        <v>0</v>
      </c>
      <c r="AB1035" s="63">
        <f t="shared" si="359"/>
        <v>0</v>
      </c>
      <c r="AD1035" s="64">
        <f t="shared" si="360"/>
        <v>0</v>
      </c>
      <c r="AE1035" s="64">
        <f t="shared" si="361"/>
        <v>0.2928819368398598</v>
      </c>
      <c r="AJ1035" s="36" t="str">
        <f t="shared" si="362"/>
        <v/>
      </c>
    </row>
    <row r="1036" spans="2:36" ht="15.75" thickBot="1" x14ac:dyDescent="0.3">
      <c r="B1036" s="17" t="s">
        <v>61</v>
      </c>
      <c r="C1036" s="17">
        <v>1032</v>
      </c>
      <c r="D1036" s="17">
        <v>10</v>
      </c>
      <c r="E1036" s="48">
        <v>24.4</v>
      </c>
      <c r="F1036" s="37">
        <f t="shared" si="372"/>
        <v>1.1388888888888888</v>
      </c>
      <c r="G1036" s="37">
        <f t="shared" si="373"/>
        <v>4.0999999999999996</v>
      </c>
      <c r="I1036" s="33">
        <f t="shared" si="355"/>
        <v>6.7777777777777777</v>
      </c>
      <c r="J1036" s="34">
        <f t="shared" si="363"/>
        <v>2077.333333333333</v>
      </c>
      <c r="K1036" s="34">
        <f t="shared" si="364"/>
        <v>143.15</v>
      </c>
      <c r="L1036" s="39">
        <f t="shared" si="365"/>
        <v>45.768299999999996</v>
      </c>
      <c r="M1036" s="40">
        <f t="shared" si="366"/>
        <v>2266.2516333333328</v>
      </c>
      <c r="O1036" s="45">
        <f t="shared" si="367"/>
        <v>15360.149959259255</v>
      </c>
      <c r="P1036" s="46">
        <f t="shared" si="376"/>
        <v>15.360149959259255</v>
      </c>
      <c r="Q1036" s="42">
        <f t="shared" si="368"/>
        <v>15.360149959259259</v>
      </c>
      <c r="R1036" s="46">
        <f t="shared" si="374"/>
        <v>1.4871752462207268</v>
      </c>
      <c r="S1036" s="42">
        <f t="shared" si="369"/>
        <v>0</v>
      </c>
      <c r="T1036" s="43">
        <f t="shared" si="375"/>
        <v>0.2928819368398598</v>
      </c>
      <c r="V1036" s="58">
        <f t="shared" si="370"/>
        <v>2077.333333333333</v>
      </c>
      <c r="W1036" s="58">
        <f t="shared" si="371"/>
        <v>0</v>
      </c>
      <c r="Y1036" s="61">
        <f t="shared" si="356"/>
        <v>41895.703703703701</v>
      </c>
      <c r="Z1036" s="61">
        <f t="shared" si="357"/>
        <v>41.895703703703703</v>
      </c>
      <c r="AA1036" s="61">
        <f t="shared" si="358"/>
        <v>0</v>
      </c>
      <c r="AB1036" s="63">
        <f t="shared" si="359"/>
        <v>0</v>
      </c>
      <c r="AD1036" s="64">
        <f t="shared" si="360"/>
        <v>0</v>
      </c>
      <c r="AE1036" s="64">
        <f t="shared" si="361"/>
        <v>0.2928819368398598</v>
      </c>
      <c r="AJ1036" s="36" t="str">
        <f t="shared" si="362"/>
        <v/>
      </c>
    </row>
    <row r="1037" spans="2:36" ht="15.75" thickBot="1" x14ac:dyDescent="0.3">
      <c r="B1037" s="17" t="s">
        <v>61</v>
      </c>
      <c r="C1037" s="17">
        <v>1033</v>
      </c>
      <c r="D1037" s="17">
        <v>11</v>
      </c>
      <c r="E1037" s="48">
        <v>28.2</v>
      </c>
      <c r="F1037" s="37">
        <f t="shared" si="372"/>
        <v>1.0138888888888891</v>
      </c>
      <c r="G1037" s="37">
        <f t="shared" si="373"/>
        <v>3.6500000000000004</v>
      </c>
      <c r="I1037" s="33">
        <f t="shared" si="355"/>
        <v>7.8333333333333339</v>
      </c>
      <c r="J1037" s="34">
        <f t="shared" si="363"/>
        <v>1849.3333333333337</v>
      </c>
      <c r="K1037" s="34">
        <f t="shared" si="364"/>
        <v>143.15</v>
      </c>
      <c r="L1037" s="39">
        <f t="shared" si="365"/>
        <v>61.13407500000001</v>
      </c>
      <c r="M1037" s="40">
        <f t="shared" si="366"/>
        <v>2053.6174083333335</v>
      </c>
      <c r="O1037" s="45">
        <f t="shared" si="367"/>
        <v>16086.669698611115</v>
      </c>
      <c r="P1037" s="46">
        <f t="shared" si="376"/>
        <v>16.086669698611114</v>
      </c>
      <c r="Q1037" s="42">
        <f t="shared" si="368"/>
        <v>16.086669698611118</v>
      </c>
      <c r="R1037" s="46">
        <f t="shared" si="374"/>
        <v>1.4916437655814521</v>
      </c>
      <c r="S1037" s="42">
        <f t="shared" si="369"/>
        <v>0</v>
      </c>
      <c r="T1037" s="43">
        <f t="shared" si="375"/>
        <v>0.2928819368398598</v>
      </c>
      <c r="V1037" s="58">
        <f t="shared" si="370"/>
        <v>1849.3333333333337</v>
      </c>
      <c r="W1037" s="58">
        <f t="shared" si="371"/>
        <v>0</v>
      </c>
      <c r="Y1037" s="61">
        <f t="shared" si="356"/>
        <v>55961.333333333343</v>
      </c>
      <c r="Z1037" s="61">
        <f t="shared" si="357"/>
        <v>55.961333333333343</v>
      </c>
      <c r="AA1037" s="61">
        <f t="shared" si="358"/>
        <v>0</v>
      </c>
      <c r="AB1037" s="63">
        <f t="shared" si="359"/>
        <v>0</v>
      </c>
      <c r="AD1037" s="64">
        <f t="shared" si="360"/>
        <v>0</v>
      </c>
      <c r="AE1037" s="64">
        <f t="shared" si="361"/>
        <v>0.2928819368398598</v>
      </c>
      <c r="AJ1037" s="36" t="str">
        <f t="shared" si="362"/>
        <v/>
      </c>
    </row>
    <row r="1038" spans="2:36" ht="15.75" thickBot="1" x14ac:dyDescent="0.3">
      <c r="B1038" s="17" t="s">
        <v>61</v>
      </c>
      <c r="C1038" s="17">
        <v>1034</v>
      </c>
      <c r="D1038" s="17">
        <v>12</v>
      </c>
      <c r="E1038" s="48">
        <v>31.7</v>
      </c>
      <c r="F1038" s="37">
        <f t="shared" si="372"/>
        <v>0.94444444444444453</v>
      </c>
      <c r="G1038" s="37">
        <f t="shared" si="373"/>
        <v>3.4000000000000004</v>
      </c>
      <c r="I1038" s="33">
        <f t="shared" si="355"/>
        <v>8.8055555555555554</v>
      </c>
      <c r="J1038" s="34">
        <f t="shared" si="363"/>
        <v>1722.6666666666667</v>
      </c>
      <c r="K1038" s="34">
        <f t="shared" si="364"/>
        <v>143.15</v>
      </c>
      <c r="L1038" s="39">
        <f t="shared" si="365"/>
        <v>77.250918749999997</v>
      </c>
      <c r="M1038" s="40">
        <f t="shared" si="366"/>
        <v>1943.0675854166668</v>
      </c>
      <c r="O1038" s="45">
        <f t="shared" si="367"/>
        <v>17109.78957158565</v>
      </c>
      <c r="P1038" s="46">
        <f t="shared" si="376"/>
        <v>17.109789571585651</v>
      </c>
      <c r="Q1038" s="42">
        <f t="shared" si="368"/>
        <v>17.109789571585651</v>
      </c>
      <c r="R1038" s="46">
        <f t="shared" si="374"/>
        <v>1.4963964849068925</v>
      </c>
      <c r="S1038" s="42">
        <f t="shared" si="369"/>
        <v>0</v>
      </c>
      <c r="T1038" s="43">
        <f t="shared" si="375"/>
        <v>0.2928819368398598</v>
      </c>
      <c r="V1038" s="58">
        <f t="shared" si="370"/>
        <v>1722.6666666666667</v>
      </c>
      <c r="W1038" s="58">
        <f t="shared" si="371"/>
        <v>0</v>
      </c>
      <c r="Y1038" s="61">
        <f t="shared" si="356"/>
        <v>70714.481481481474</v>
      </c>
      <c r="Z1038" s="61">
        <f t="shared" si="357"/>
        <v>70.714481481481471</v>
      </c>
      <c r="AA1038" s="61">
        <f t="shared" si="358"/>
        <v>0</v>
      </c>
      <c r="AB1038" s="63">
        <f t="shared" si="359"/>
        <v>0</v>
      </c>
      <c r="AD1038" s="64">
        <f t="shared" si="360"/>
        <v>0</v>
      </c>
      <c r="AE1038" s="64">
        <f t="shared" si="361"/>
        <v>0.2928819368398598</v>
      </c>
      <c r="AJ1038" s="36" t="str">
        <f t="shared" si="362"/>
        <v/>
      </c>
    </row>
    <row r="1039" spans="2:36" ht="15.75" thickBot="1" x14ac:dyDescent="0.3">
      <c r="B1039" s="17" t="s">
        <v>61</v>
      </c>
      <c r="C1039" s="17">
        <v>1035</v>
      </c>
      <c r="D1039" s="17">
        <v>13</v>
      </c>
      <c r="E1039" s="48">
        <v>35</v>
      </c>
      <c r="F1039" s="37">
        <f t="shared" si="372"/>
        <v>0.81944444444444475</v>
      </c>
      <c r="G1039" s="37">
        <f t="shared" si="373"/>
        <v>2.9500000000000011</v>
      </c>
      <c r="I1039" s="33">
        <f t="shared" si="355"/>
        <v>9.7222222222222232</v>
      </c>
      <c r="J1039" s="34">
        <f t="shared" si="363"/>
        <v>1494.6666666666672</v>
      </c>
      <c r="K1039" s="34">
        <f t="shared" si="364"/>
        <v>143.15</v>
      </c>
      <c r="L1039" s="39">
        <f t="shared" si="365"/>
        <v>94.171875000000014</v>
      </c>
      <c r="M1039" s="40">
        <f t="shared" si="366"/>
        <v>1731.9885416666673</v>
      </c>
      <c r="O1039" s="45">
        <f t="shared" si="367"/>
        <v>16838.777488425934</v>
      </c>
      <c r="P1039" s="46">
        <f t="shared" si="376"/>
        <v>16.838777488425933</v>
      </c>
      <c r="Q1039" s="42">
        <f t="shared" si="368"/>
        <v>16.838777488425933</v>
      </c>
      <c r="R1039" s="46">
        <f t="shared" si="374"/>
        <v>1.5010739230981218</v>
      </c>
      <c r="S1039" s="42">
        <f t="shared" si="369"/>
        <v>0</v>
      </c>
      <c r="T1039" s="43">
        <f t="shared" si="375"/>
        <v>0.2928819368398598</v>
      </c>
      <c r="V1039" s="58">
        <f t="shared" si="370"/>
        <v>1494.6666666666672</v>
      </c>
      <c r="W1039" s="58">
        <f t="shared" si="371"/>
        <v>0</v>
      </c>
      <c r="Y1039" s="61">
        <f t="shared" si="356"/>
        <v>86203.703703703723</v>
      </c>
      <c r="Z1039" s="61">
        <f t="shared" si="357"/>
        <v>86.203703703703724</v>
      </c>
      <c r="AA1039" s="61">
        <f t="shared" si="358"/>
        <v>0</v>
      </c>
      <c r="AB1039" s="63">
        <f t="shared" si="359"/>
        <v>0</v>
      </c>
      <c r="AD1039" s="64">
        <f t="shared" si="360"/>
        <v>0</v>
      </c>
      <c r="AE1039" s="64">
        <f t="shared" si="361"/>
        <v>0.2928819368398598</v>
      </c>
      <c r="AJ1039" s="36" t="str">
        <f t="shared" si="362"/>
        <v/>
      </c>
    </row>
    <row r="1040" spans="2:36" ht="15.75" thickBot="1" x14ac:dyDescent="0.3">
      <c r="B1040" s="17" t="s">
        <v>61</v>
      </c>
      <c r="C1040" s="17">
        <v>1036</v>
      </c>
      <c r="D1040" s="17">
        <v>14</v>
      </c>
      <c r="E1040" s="48">
        <v>37.6</v>
      </c>
      <c r="F1040" s="37">
        <f t="shared" si="372"/>
        <v>0.65277777777777812</v>
      </c>
      <c r="G1040" s="37">
        <f t="shared" si="373"/>
        <v>2.3500000000000014</v>
      </c>
      <c r="I1040" s="33">
        <f t="shared" si="355"/>
        <v>10.444444444444445</v>
      </c>
      <c r="J1040" s="34">
        <f t="shared" si="363"/>
        <v>1190.6666666666672</v>
      </c>
      <c r="K1040" s="34">
        <f t="shared" si="364"/>
        <v>143.15</v>
      </c>
      <c r="L1040" s="39">
        <f t="shared" si="365"/>
        <v>108.6828</v>
      </c>
      <c r="M1040" s="40">
        <f t="shared" si="366"/>
        <v>1442.4994666666671</v>
      </c>
      <c r="O1040" s="45">
        <f t="shared" si="367"/>
        <v>15066.105540740746</v>
      </c>
      <c r="P1040" s="46">
        <f t="shared" si="376"/>
        <v>15.066105540740745</v>
      </c>
      <c r="Q1040" s="42">
        <f t="shared" si="368"/>
        <v>15.066105540740747</v>
      </c>
      <c r="R1040" s="46">
        <f t="shared" si="374"/>
        <v>1.5052589524149942</v>
      </c>
      <c r="S1040" s="42">
        <f t="shared" si="369"/>
        <v>0</v>
      </c>
      <c r="T1040" s="43">
        <f t="shared" si="375"/>
        <v>0.2928819368398598</v>
      </c>
      <c r="V1040" s="58">
        <f t="shared" si="370"/>
        <v>1190.6666666666672</v>
      </c>
      <c r="W1040" s="58">
        <f t="shared" si="371"/>
        <v>0</v>
      </c>
      <c r="Y1040" s="61">
        <f t="shared" si="356"/>
        <v>99486.814814814818</v>
      </c>
      <c r="Z1040" s="61">
        <f t="shared" si="357"/>
        <v>99.486814814814821</v>
      </c>
      <c r="AA1040" s="61">
        <f t="shared" si="358"/>
        <v>0</v>
      </c>
      <c r="AB1040" s="63">
        <f t="shared" si="359"/>
        <v>0</v>
      </c>
      <c r="AD1040" s="64">
        <f t="shared" si="360"/>
        <v>0</v>
      </c>
      <c r="AE1040" s="64">
        <f t="shared" si="361"/>
        <v>0.2928819368398598</v>
      </c>
      <c r="AJ1040" s="36" t="str">
        <f t="shared" si="362"/>
        <v/>
      </c>
    </row>
    <row r="1041" spans="2:36" ht="15.75" thickBot="1" x14ac:dyDescent="0.3">
      <c r="B1041" s="17" t="s">
        <v>61</v>
      </c>
      <c r="C1041" s="17">
        <v>1037</v>
      </c>
      <c r="D1041" s="17">
        <v>15</v>
      </c>
      <c r="E1041" s="48">
        <v>39.700000000000003</v>
      </c>
      <c r="F1041" s="37">
        <f t="shared" si="372"/>
        <v>0.54166666666666641</v>
      </c>
      <c r="G1041" s="37">
        <f t="shared" si="373"/>
        <v>1.9499999999999993</v>
      </c>
      <c r="I1041" s="33">
        <f t="shared" si="355"/>
        <v>11.027777777777779</v>
      </c>
      <c r="J1041" s="34">
        <f t="shared" si="363"/>
        <v>987.99999999999955</v>
      </c>
      <c r="K1041" s="34">
        <f t="shared" si="364"/>
        <v>143.15</v>
      </c>
      <c r="L1041" s="39">
        <f t="shared" si="365"/>
        <v>121.16191875000001</v>
      </c>
      <c r="M1041" s="40">
        <f t="shared" si="366"/>
        <v>1252.3119187499997</v>
      </c>
      <c r="O1041" s="45">
        <f t="shared" si="367"/>
        <v>13810.217548437497</v>
      </c>
      <c r="P1041" s="46">
        <f t="shared" si="376"/>
        <v>13.810217548437496</v>
      </c>
      <c r="Q1041" s="42">
        <f t="shared" si="368"/>
        <v>13.810217548437496</v>
      </c>
      <c r="R1041" s="46">
        <f t="shared" si="374"/>
        <v>1.5090951239562269</v>
      </c>
      <c r="S1041" s="42">
        <f t="shared" si="369"/>
        <v>0</v>
      </c>
      <c r="T1041" s="43">
        <f t="shared" si="375"/>
        <v>0.2928819368398598</v>
      </c>
      <c r="V1041" s="58">
        <f t="shared" si="370"/>
        <v>987.99999999999955</v>
      </c>
      <c r="W1041" s="58">
        <f t="shared" si="371"/>
        <v>0</v>
      </c>
      <c r="Y1041" s="61">
        <f t="shared" si="356"/>
        <v>110910.03703703705</v>
      </c>
      <c r="Z1041" s="61">
        <f t="shared" si="357"/>
        <v>110.91003703703706</v>
      </c>
      <c r="AA1041" s="61">
        <f t="shared" si="358"/>
        <v>0</v>
      </c>
      <c r="AB1041" s="63">
        <f t="shared" si="359"/>
        <v>0</v>
      </c>
      <c r="AD1041" s="64">
        <f t="shared" si="360"/>
        <v>0</v>
      </c>
      <c r="AE1041" s="64">
        <f t="shared" si="361"/>
        <v>0.2928819368398598</v>
      </c>
      <c r="AJ1041" s="36" t="str">
        <f t="shared" si="362"/>
        <v/>
      </c>
    </row>
    <row r="1042" spans="2:36" ht="15.75" thickBot="1" x14ac:dyDescent="0.3">
      <c r="B1042" s="17" t="s">
        <v>61</v>
      </c>
      <c r="C1042" s="17">
        <v>1038</v>
      </c>
      <c r="D1042" s="17">
        <v>16</v>
      </c>
      <c r="E1042" s="48">
        <v>41.5</v>
      </c>
      <c r="F1042" s="37">
        <f t="shared" si="372"/>
        <v>0.54166666666666641</v>
      </c>
      <c r="G1042" s="37">
        <f t="shared" si="373"/>
        <v>1.9499999999999993</v>
      </c>
      <c r="I1042" s="33">
        <f t="shared" si="355"/>
        <v>11.527777777777779</v>
      </c>
      <c r="J1042" s="34">
        <f t="shared" si="363"/>
        <v>987.99999999999955</v>
      </c>
      <c r="K1042" s="34">
        <f t="shared" si="364"/>
        <v>143.15</v>
      </c>
      <c r="L1042" s="39">
        <f t="shared" si="365"/>
        <v>132.39796874999999</v>
      </c>
      <c r="M1042" s="40">
        <f t="shared" si="366"/>
        <v>1263.5479687499997</v>
      </c>
      <c r="O1042" s="45">
        <f t="shared" si="367"/>
        <v>14565.900195312497</v>
      </c>
      <c r="P1042" s="46">
        <f t="shared" si="376"/>
        <v>14.565900195312498</v>
      </c>
      <c r="Q1042" s="42">
        <f t="shared" si="368"/>
        <v>14.565900195312498</v>
      </c>
      <c r="R1042" s="46">
        <f t="shared" si="374"/>
        <v>1.5131412073438137</v>
      </c>
      <c r="S1042" s="42">
        <f t="shared" si="369"/>
        <v>0</v>
      </c>
      <c r="T1042" s="43">
        <f t="shared" si="375"/>
        <v>0.2928819368398598</v>
      </c>
      <c r="V1042" s="58">
        <f t="shared" si="370"/>
        <v>987.99999999999955</v>
      </c>
      <c r="W1042" s="58">
        <f t="shared" si="371"/>
        <v>0</v>
      </c>
      <c r="Y1042" s="61">
        <f t="shared" si="356"/>
        <v>121195.37037037038</v>
      </c>
      <c r="Z1042" s="61">
        <f t="shared" si="357"/>
        <v>121.19537037037038</v>
      </c>
      <c r="AA1042" s="61">
        <f t="shared" si="358"/>
        <v>0</v>
      </c>
      <c r="AB1042" s="63">
        <f t="shared" si="359"/>
        <v>0</v>
      </c>
      <c r="AD1042" s="64">
        <f t="shared" si="360"/>
        <v>0</v>
      </c>
      <c r="AE1042" s="64">
        <f t="shared" si="361"/>
        <v>0.2928819368398598</v>
      </c>
      <c r="AJ1042" s="36" t="str">
        <f t="shared" si="362"/>
        <v/>
      </c>
    </row>
    <row r="1043" spans="2:36" ht="15.75" thickBot="1" x14ac:dyDescent="0.3">
      <c r="B1043" s="17" t="s">
        <v>61</v>
      </c>
      <c r="C1043" s="17">
        <v>1039</v>
      </c>
      <c r="D1043" s="17">
        <v>17</v>
      </c>
      <c r="E1043" s="48">
        <v>43.6</v>
      </c>
      <c r="F1043" s="37">
        <f t="shared" si="372"/>
        <v>0.625</v>
      </c>
      <c r="G1043" s="37">
        <f t="shared" si="373"/>
        <v>2.25</v>
      </c>
      <c r="I1043" s="33">
        <f t="shared" si="355"/>
        <v>12.111111111111112</v>
      </c>
      <c r="J1043" s="34">
        <f t="shared" si="363"/>
        <v>1140</v>
      </c>
      <c r="K1043" s="34">
        <f t="shared" si="364"/>
        <v>143.15</v>
      </c>
      <c r="L1043" s="39">
        <f t="shared" si="365"/>
        <v>146.13630000000003</v>
      </c>
      <c r="M1043" s="40">
        <f t="shared" si="366"/>
        <v>1429.2863</v>
      </c>
      <c r="O1043" s="45">
        <f t="shared" si="367"/>
        <v>17310.24518888889</v>
      </c>
      <c r="P1043" s="46">
        <f t="shared" si="376"/>
        <v>17.310245188888889</v>
      </c>
      <c r="Q1043" s="42">
        <f t="shared" si="368"/>
        <v>17.310245188888892</v>
      </c>
      <c r="R1043" s="46">
        <f t="shared" si="374"/>
        <v>1.5179496087851718</v>
      </c>
      <c r="S1043" s="42">
        <f t="shared" si="369"/>
        <v>0</v>
      </c>
      <c r="T1043" s="43">
        <f t="shared" si="375"/>
        <v>0.2928819368398598</v>
      </c>
      <c r="V1043" s="58">
        <f t="shared" si="370"/>
        <v>1140</v>
      </c>
      <c r="W1043" s="58">
        <f t="shared" si="371"/>
        <v>0</v>
      </c>
      <c r="Y1043" s="61">
        <f t="shared" si="356"/>
        <v>133771.2592592593</v>
      </c>
      <c r="Z1043" s="61">
        <f t="shared" si="357"/>
        <v>133.7712592592593</v>
      </c>
      <c r="AA1043" s="61">
        <f t="shared" si="358"/>
        <v>0</v>
      </c>
      <c r="AB1043" s="63">
        <f t="shared" si="359"/>
        <v>0</v>
      </c>
      <c r="AD1043" s="64">
        <f t="shared" si="360"/>
        <v>0</v>
      </c>
      <c r="AE1043" s="64">
        <f t="shared" si="361"/>
        <v>0.2928819368398598</v>
      </c>
      <c r="AJ1043" s="36" t="str">
        <f t="shared" si="362"/>
        <v/>
      </c>
    </row>
    <row r="1044" spans="2:36" ht="15.75" thickBot="1" x14ac:dyDescent="0.3">
      <c r="B1044" s="17" t="s">
        <v>61</v>
      </c>
      <c r="C1044" s="17">
        <v>1040</v>
      </c>
      <c r="D1044" s="17">
        <v>18</v>
      </c>
      <c r="E1044" s="48">
        <v>46</v>
      </c>
      <c r="F1044" s="37">
        <f t="shared" si="372"/>
        <v>0.6666666666666663</v>
      </c>
      <c r="G1044" s="37">
        <f t="shared" si="373"/>
        <v>2.3999999999999986</v>
      </c>
      <c r="I1044" s="33">
        <f t="shared" si="355"/>
        <v>12.777777777777779</v>
      </c>
      <c r="J1044" s="34">
        <f t="shared" si="363"/>
        <v>1215.9999999999993</v>
      </c>
      <c r="K1044" s="34">
        <f t="shared" si="364"/>
        <v>143.15</v>
      </c>
      <c r="L1044" s="39">
        <f t="shared" si="365"/>
        <v>162.66750000000002</v>
      </c>
      <c r="M1044" s="40">
        <f t="shared" si="366"/>
        <v>1521.8174999999992</v>
      </c>
      <c r="O1044" s="45">
        <f t="shared" si="367"/>
        <v>19445.445833333324</v>
      </c>
      <c r="P1044" s="46">
        <f t="shared" si="376"/>
        <v>19.445445833333324</v>
      </c>
      <c r="Q1044" s="42">
        <f t="shared" si="368"/>
        <v>19.445445833333327</v>
      </c>
      <c r="R1044" s="46">
        <f t="shared" si="374"/>
        <v>1.5233511215166533</v>
      </c>
      <c r="S1044" s="42">
        <f t="shared" si="369"/>
        <v>0</v>
      </c>
      <c r="T1044" s="43">
        <f t="shared" si="375"/>
        <v>0.2928819368398598</v>
      </c>
      <c r="V1044" s="58">
        <f t="shared" si="370"/>
        <v>1215.9999999999993</v>
      </c>
      <c r="W1044" s="58">
        <f t="shared" si="371"/>
        <v>0</v>
      </c>
      <c r="Y1044" s="61">
        <f t="shared" si="356"/>
        <v>148903.70370370371</v>
      </c>
      <c r="Z1044" s="61">
        <f t="shared" si="357"/>
        <v>148.90370370370371</v>
      </c>
      <c r="AA1044" s="61">
        <f t="shared" si="358"/>
        <v>0</v>
      </c>
      <c r="AB1044" s="63">
        <f t="shared" si="359"/>
        <v>0</v>
      </c>
      <c r="AD1044" s="64">
        <f t="shared" si="360"/>
        <v>0</v>
      </c>
      <c r="AE1044" s="64">
        <f t="shared" si="361"/>
        <v>0.2928819368398598</v>
      </c>
      <c r="AJ1044" s="36" t="str">
        <f t="shared" si="362"/>
        <v/>
      </c>
    </row>
    <row r="1045" spans="2:36" ht="15.75" thickBot="1" x14ac:dyDescent="0.3">
      <c r="B1045" s="17" t="s">
        <v>61</v>
      </c>
      <c r="C1045" s="17">
        <v>1041</v>
      </c>
      <c r="D1045" s="17">
        <v>19</v>
      </c>
      <c r="E1045" s="48">
        <v>48.4</v>
      </c>
      <c r="F1045" s="37">
        <f t="shared" si="372"/>
        <v>0.625</v>
      </c>
      <c r="G1045" s="37">
        <f t="shared" si="373"/>
        <v>2.25</v>
      </c>
      <c r="I1045" s="33">
        <f t="shared" si="355"/>
        <v>13.444444444444445</v>
      </c>
      <c r="J1045" s="34">
        <f t="shared" si="363"/>
        <v>1140</v>
      </c>
      <c r="K1045" s="34">
        <f t="shared" si="364"/>
        <v>143.15</v>
      </c>
      <c r="L1045" s="39">
        <f t="shared" si="365"/>
        <v>180.08429999999998</v>
      </c>
      <c r="M1045" s="40">
        <f t="shared" si="366"/>
        <v>1463.2343000000001</v>
      </c>
      <c r="O1045" s="45">
        <f t="shared" si="367"/>
        <v>19672.372255555558</v>
      </c>
      <c r="P1045" s="46">
        <f t="shared" si="376"/>
        <v>19.672372255555558</v>
      </c>
      <c r="Q1045" s="42">
        <f t="shared" si="368"/>
        <v>19.672372255555558</v>
      </c>
      <c r="R1045" s="46">
        <f t="shared" si="374"/>
        <v>1.5288156693654187</v>
      </c>
      <c r="S1045" s="42">
        <f t="shared" si="369"/>
        <v>0</v>
      </c>
      <c r="T1045" s="43">
        <f t="shared" si="375"/>
        <v>0.2928819368398598</v>
      </c>
      <c r="V1045" s="58">
        <f t="shared" si="370"/>
        <v>1140</v>
      </c>
      <c r="W1045" s="58">
        <f t="shared" si="371"/>
        <v>0</v>
      </c>
      <c r="Y1045" s="61">
        <f t="shared" si="356"/>
        <v>164846.8148148148</v>
      </c>
      <c r="Z1045" s="61">
        <f t="shared" si="357"/>
        <v>164.84681481481479</v>
      </c>
      <c r="AA1045" s="61">
        <f t="shared" si="358"/>
        <v>0</v>
      </c>
      <c r="AB1045" s="63">
        <f t="shared" si="359"/>
        <v>0</v>
      </c>
      <c r="AD1045" s="64">
        <f t="shared" si="360"/>
        <v>0</v>
      </c>
      <c r="AE1045" s="64">
        <f t="shared" si="361"/>
        <v>0.2928819368398598</v>
      </c>
      <c r="AJ1045" s="36" t="str">
        <f t="shared" si="362"/>
        <v/>
      </c>
    </row>
    <row r="1046" spans="2:36" ht="15.75" thickBot="1" x14ac:dyDescent="0.3">
      <c r="B1046" s="17" t="s">
        <v>61</v>
      </c>
      <c r="C1046" s="17">
        <v>1042</v>
      </c>
      <c r="D1046" s="17">
        <v>20</v>
      </c>
      <c r="E1046" s="48">
        <v>50.5</v>
      </c>
      <c r="F1046" s="37">
        <f t="shared" si="372"/>
        <v>0.4861111111111111</v>
      </c>
      <c r="G1046" s="37">
        <f t="shared" si="373"/>
        <v>1.75</v>
      </c>
      <c r="I1046" s="33">
        <f t="shared" si="355"/>
        <v>14.027777777777779</v>
      </c>
      <c r="J1046" s="34">
        <f t="shared" si="363"/>
        <v>886.66666666666663</v>
      </c>
      <c r="K1046" s="34">
        <f t="shared" si="364"/>
        <v>143.15</v>
      </c>
      <c r="L1046" s="39">
        <f t="shared" si="365"/>
        <v>196.05046875000002</v>
      </c>
      <c r="M1046" s="40">
        <f t="shared" si="366"/>
        <v>1225.8671354166668</v>
      </c>
      <c r="O1046" s="45">
        <f t="shared" si="367"/>
        <v>17196.19176070602</v>
      </c>
      <c r="P1046" s="46">
        <f t="shared" si="376"/>
        <v>17.196191760706022</v>
      </c>
      <c r="Q1046" s="42">
        <f t="shared" si="368"/>
        <v>17.196191760706018</v>
      </c>
      <c r="R1046" s="46">
        <f t="shared" si="374"/>
        <v>1.533592389298948</v>
      </c>
      <c r="S1046" s="42">
        <f t="shared" si="369"/>
        <v>0</v>
      </c>
      <c r="T1046" s="43">
        <f t="shared" si="375"/>
        <v>0.2928819368398598</v>
      </c>
      <c r="V1046" s="58">
        <f t="shared" si="370"/>
        <v>886.66666666666663</v>
      </c>
      <c r="W1046" s="58">
        <f t="shared" si="371"/>
        <v>0</v>
      </c>
      <c r="Y1046" s="61">
        <f t="shared" si="356"/>
        <v>179462.03703703705</v>
      </c>
      <c r="Z1046" s="61">
        <f t="shared" si="357"/>
        <v>179.46203703703705</v>
      </c>
      <c r="AA1046" s="61">
        <f t="shared" si="358"/>
        <v>0</v>
      </c>
      <c r="AB1046" s="63">
        <f t="shared" si="359"/>
        <v>0</v>
      </c>
      <c r="AD1046" s="64">
        <f t="shared" si="360"/>
        <v>0</v>
      </c>
      <c r="AE1046" s="64">
        <f t="shared" si="361"/>
        <v>0.2928819368398598</v>
      </c>
      <c r="AJ1046" s="36" t="str">
        <f t="shared" si="362"/>
        <v/>
      </c>
    </row>
    <row r="1047" spans="2:36" ht="15.75" thickBot="1" x14ac:dyDescent="0.3">
      <c r="B1047" s="17" t="s">
        <v>61</v>
      </c>
      <c r="C1047" s="17">
        <v>1043</v>
      </c>
      <c r="D1047" s="17">
        <v>21</v>
      </c>
      <c r="E1047" s="48">
        <v>51.9</v>
      </c>
      <c r="F1047" s="37">
        <f t="shared" si="372"/>
        <v>0.29166666666666685</v>
      </c>
      <c r="G1047" s="37">
        <f t="shared" si="373"/>
        <v>1.0500000000000007</v>
      </c>
      <c r="I1047" s="33">
        <f t="shared" si="355"/>
        <v>14.416666666666666</v>
      </c>
      <c r="J1047" s="34">
        <f t="shared" si="363"/>
        <v>532.00000000000034</v>
      </c>
      <c r="K1047" s="34">
        <f t="shared" si="364"/>
        <v>143.15</v>
      </c>
      <c r="L1047" s="39">
        <f t="shared" si="365"/>
        <v>207.07126874999997</v>
      </c>
      <c r="M1047" s="40">
        <f t="shared" si="366"/>
        <v>882.22126875000026</v>
      </c>
      <c r="O1047" s="45">
        <f t="shared" si="367"/>
        <v>12718.689957812503</v>
      </c>
      <c r="P1047" s="46">
        <f t="shared" si="376"/>
        <v>12.718689957812503</v>
      </c>
      <c r="Q1047" s="42">
        <f t="shared" si="368"/>
        <v>12.718689957812503</v>
      </c>
      <c r="R1047" s="46">
        <f t="shared" si="374"/>
        <v>1.5371253587316738</v>
      </c>
      <c r="S1047" s="42">
        <f t="shared" si="369"/>
        <v>0</v>
      </c>
      <c r="T1047" s="43">
        <f t="shared" si="375"/>
        <v>0.2928819368398598</v>
      </c>
      <c r="V1047" s="58">
        <f t="shared" si="370"/>
        <v>532.00000000000034</v>
      </c>
      <c r="W1047" s="58">
        <f t="shared" si="371"/>
        <v>0</v>
      </c>
      <c r="Y1047" s="61">
        <f t="shared" si="356"/>
        <v>189550.33333333331</v>
      </c>
      <c r="Z1047" s="61">
        <f t="shared" si="357"/>
        <v>189.55033333333333</v>
      </c>
      <c r="AA1047" s="61">
        <f t="shared" si="358"/>
        <v>0</v>
      </c>
      <c r="AB1047" s="63">
        <f t="shared" si="359"/>
        <v>0</v>
      </c>
      <c r="AD1047" s="64">
        <f t="shared" si="360"/>
        <v>0</v>
      </c>
      <c r="AE1047" s="64">
        <f t="shared" si="361"/>
        <v>0.2928819368398598</v>
      </c>
      <c r="AJ1047" s="36" t="str">
        <f t="shared" si="362"/>
        <v/>
      </c>
    </row>
    <row r="1048" spans="2:36" ht="15.75" thickBot="1" x14ac:dyDescent="0.3">
      <c r="B1048" s="17" t="s">
        <v>61</v>
      </c>
      <c r="C1048" s="17">
        <v>1044</v>
      </c>
      <c r="D1048" s="17">
        <v>22</v>
      </c>
      <c r="E1048" s="48">
        <v>52.6</v>
      </c>
      <c r="F1048" s="37">
        <f t="shared" si="372"/>
        <v>0.12499999999999981</v>
      </c>
      <c r="G1048" s="37">
        <f t="shared" si="373"/>
        <v>0.44999999999999929</v>
      </c>
      <c r="I1048" s="33">
        <f t="shared" si="355"/>
        <v>14.611111111111112</v>
      </c>
      <c r="J1048" s="34">
        <f t="shared" si="363"/>
        <v>227.99999999999966</v>
      </c>
      <c r="K1048" s="34">
        <f t="shared" si="364"/>
        <v>143.15</v>
      </c>
      <c r="L1048" s="39">
        <f t="shared" si="365"/>
        <v>212.69467500000005</v>
      </c>
      <c r="M1048" s="40">
        <f t="shared" si="366"/>
        <v>583.84467499999971</v>
      </c>
      <c r="O1048" s="45">
        <f t="shared" si="367"/>
        <v>8530.6194180555522</v>
      </c>
      <c r="P1048" s="46">
        <f t="shared" si="376"/>
        <v>8.5306194180555526</v>
      </c>
      <c r="Q1048" s="42">
        <f t="shared" si="368"/>
        <v>8.5306194180555526</v>
      </c>
      <c r="R1048" s="46">
        <f t="shared" si="374"/>
        <v>1.5394949752366891</v>
      </c>
      <c r="S1048" s="42">
        <f t="shared" si="369"/>
        <v>0</v>
      </c>
      <c r="T1048" s="43">
        <f t="shared" si="375"/>
        <v>0.2928819368398598</v>
      </c>
      <c r="V1048" s="58">
        <f t="shared" si="370"/>
        <v>227.99999999999966</v>
      </c>
      <c r="W1048" s="58">
        <f t="shared" si="371"/>
        <v>0</v>
      </c>
      <c r="Y1048" s="61">
        <f t="shared" si="356"/>
        <v>194697.92592592596</v>
      </c>
      <c r="Z1048" s="61">
        <f t="shared" si="357"/>
        <v>194.69792592592594</v>
      </c>
      <c r="AA1048" s="61">
        <f t="shared" si="358"/>
        <v>0</v>
      </c>
      <c r="AB1048" s="63">
        <f t="shared" si="359"/>
        <v>0</v>
      </c>
      <c r="AD1048" s="64">
        <f t="shared" si="360"/>
        <v>0</v>
      </c>
      <c r="AE1048" s="64">
        <f t="shared" si="361"/>
        <v>0.2928819368398598</v>
      </c>
      <c r="AJ1048" s="36" t="str">
        <f t="shared" si="362"/>
        <v/>
      </c>
    </row>
    <row r="1049" spans="2:36" ht="15.75" thickBot="1" x14ac:dyDescent="0.3">
      <c r="B1049" s="17" t="s">
        <v>61</v>
      </c>
      <c r="C1049" s="17">
        <v>1045</v>
      </c>
      <c r="D1049" s="17">
        <v>23</v>
      </c>
      <c r="E1049" s="48">
        <v>52.8</v>
      </c>
      <c r="F1049" s="37">
        <f t="shared" si="372"/>
        <v>4.1666666666666269E-2</v>
      </c>
      <c r="G1049" s="37">
        <f t="shared" si="373"/>
        <v>0.14999999999999858</v>
      </c>
      <c r="I1049" s="33">
        <f t="shared" si="355"/>
        <v>14.666666666666666</v>
      </c>
      <c r="J1049" s="34">
        <f t="shared" si="363"/>
        <v>75.999999999999275</v>
      </c>
      <c r="K1049" s="34">
        <f t="shared" si="364"/>
        <v>143.15</v>
      </c>
      <c r="L1049" s="39">
        <f t="shared" si="365"/>
        <v>214.31519999999998</v>
      </c>
      <c r="M1049" s="40">
        <f t="shared" si="366"/>
        <v>433.46519999999924</v>
      </c>
      <c r="O1049" s="45">
        <f t="shared" si="367"/>
        <v>6357.489599999989</v>
      </c>
      <c r="P1049" s="46">
        <f t="shared" si="376"/>
        <v>6.3574895999999885</v>
      </c>
      <c r="Q1049" s="42">
        <f t="shared" si="368"/>
        <v>6.3574895999999903</v>
      </c>
      <c r="R1049" s="46">
        <f t="shared" si="374"/>
        <v>1.5412609445700225</v>
      </c>
      <c r="S1049" s="42">
        <f t="shared" si="369"/>
        <v>0</v>
      </c>
      <c r="T1049" s="43">
        <f t="shared" si="375"/>
        <v>0.2928819368398598</v>
      </c>
      <c r="V1049" s="58">
        <f t="shared" si="370"/>
        <v>75.999999999999275</v>
      </c>
      <c r="W1049" s="58">
        <f t="shared" si="371"/>
        <v>0</v>
      </c>
      <c r="Y1049" s="61">
        <f t="shared" si="356"/>
        <v>196181.33333333331</v>
      </c>
      <c r="Z1049" s="61">
        <f t="shared" si="357"/>
        <v>196.18133333333333</v>
      </c>
      <c r="AA1049" s="61">
        <f t="shared" si="358"/>
        <v>0</v>
      </c>
      <c r="AB1049" s="63">
        <f t="shared" si="359"/>
        <v>0</v>
      </c>
      <c r="AD1049" s="64">
        <f t="shared" si="360"/>
        <v>0</v>
      </c>
      <c r="AE1049" s="64">
        <f t="shared" si="361"/>
        <v>0.2928819368398598</v>
      </c>
      <c r="AJ1049" s="36" t="str">
        <f t="shared" si="362"/>
        <v/>
      </c>
    </row>
    <row r="1050" spans="2:36" ht="15.75" thickBot="1" x14ac:dyDescent="0.3">
      <c r="B1050" s="17" t="s">
        <v>61</v>
      </c>
      <c r="C1050" s="17">
        <v>1046</v>
      </c>
      <c r="D1050" s="17">
        <v>24</v>
      </c>
      <c r="E1050" s="48">
        <v>52.9</v>
      </c>
      <c r="F1050" s="37">
        <f t="shared" si="372"/>
        <v>4.1666666666667261E-2</v>
      </c>
      <c r="G1050" s="37">
        <f t="shared" si="373"/>
        <v>0.15000000000000213</v>
      </c>
      <c r="I1050" s="33">
        <f t="shared" si="355"/>
        <v>14.694444444444445</v>
      </c>
      <c r="J1050" s="34">
        <f t="shared" si="363"/>
        <v>76.00000000000108</v>
      </c>
      <c r="K1050" s="34">
        <f t="shared" si="364"/>
        <v>143.15</v>
      </c>
      <c r="L1050" s="39">
        <f t="shared" si="365"/>
        <v>215.12776875</v>
      </c>
      <c r="M1050" s="40">
        <f t="shared" si="366"/>
        <v>434.27776875000109</v>
      </c>
      <c r="O1050" s="45">
        <f t="shared" si="367"/>
        <v>6381.4705463541832</v>
      </c>
      <c r="P1050" s="46">
        <f t="shared" si="376"/>
        <v>6.3814705463541834</v>
      </c>
      <c r="Q1050" s="42">
        <f t="shared" si="368"/>
        <v>6.3814705463541834</v>
      </c>
      <c r="R1050" s="46">
        <f t="shared" si="374"/>
        <v>1.5430335752773432</v>
      </c>
      <c r="S1050" s="42">
        <f t="shared" si="369"/>
        <v>0</v>
      </c>
      <c r="T1050" s="43">
        <f t="shared" si="375"/>
        <v>0.2928819368398598</v>
      </c>
      <c r="V1050" s="58">
        <f t="shared" si="370"/>
        <v>76.00000000000108</v>
      </c>
      <c r="W1050" s="58">
        <f t="shared" si="371"/>
        <v>0</v>
      </c>
      <c r="Y1050" s="61">
        <f t="shared" si="356"/>
        <v>196925.14814814815</v>
      </c>
      <c r="Z1050" s="61">
        <f t="shared" si="357"/>
        <v>196.92514814814814</v>
      </c>
      <c r="AA1050" s="61">
        <f t="shared" si="358"/>
        <v>0</v>
      </c>
      <c r="AB1050" s="63">
        <f t="shared" si="359"/>
        <v>0</v>
      </c>
      <c r="AD1050" s="64">
        <f t="shared" si="360"/>
        <v>0</v>
      </c>
      <c r="AE1050" s="64">
        <f t="shared" si="361"/>
        <v>0.29435655792362714</v>
      </c>
      <c r="AJ1050" s="36" t="str">
        <f t="shared" si="362"/>
        <v/>
      </c>
    </row>
    <row r="1051" spans="2:36" ht="15.75" thickBot="1" x14ac:dyDescent="0.3">
      <c r="B1051" s="17" t="s">
        <v>61</v>
      </c>
      <c r="C1051" s="17">
        <v>1047</v>
      </c>
      <c r="D1051" s="17">
        <v>25</v>
      </c>
      <c r="E1051" s="48">
        <v>53.1</v>
      </c>
      <c r="F1051" s="37">
        <f t="shared" si="372"/>
        <v>5.5555555555555358E-2</v>
      </c>
      <c r="G1051" s="37">
        <f t="shared" si="373"/>
        <v>0.19999999999999929</v>
      </c>
      <c r="I1051" s="33">
        <f t="shared" si="355"/>
        <v>14.750000000000002</v>
      </c>
      <c r="J1051" s="34">
        <f t="shared" si="363"/>
        <v>101.33333333333297</v>
      </c>
      <c r="K1051" s="34">
        <f t="shared" si="364"/>
        <v>143.15</v>
      </c>
      <c r="L1051" s="39">
        <f t="shared" si="365"/>
        <v>216.75751875000006</v>
      </c>
      <c r="M1051" s="40">
        <f t="shared" si="366"/>
        <v>461.24085208333304</v>
      </c>
      <c r="O1051" s="45">
        <f t="shared" si="367"/>
        <v>6803.3025682291627</v>
      </c>
      <c r="P1051" s="46">
        <f t="shared" si="376"/>
        <v>6.8033025682291628</v>
      </c>
      <c r="Q1051" s="42">
        <f t="shared" si="368"/>
        <v>6.8033025682291628</v>
      </c>
      <c r="R1051" s="46">
        <f t="shared" si="374"/>
        <v>1.5449233815462957</v>
      </c>
      <c r="S1051" s="42">
        <f t="shared" si="369"/>
        <v>0</v>
      </c>
      <c r="T1051" s="43">
        <f t="shared" si="375"/>
        <v>0.2928819368398598</v>
      </c>
      <c r="V1051" s="58">
        <f t="shared" si="370"/>
        <v>101.33333333333297</v>
      </c>
      <c r="W1051" s="58">
        <f t="shared" si="371"/>
        <v>0</v>
      </c>
      <c r="Y1051" s="61">
        <f t="shared" si="356"/>
        <v>198417.00000000006</v>
      </c>
      <c r="Z1051" s="61">
        <f t="shared" si="357"/>
        <v>198.41700000000006</v>
      </c>
      <c r="AA1051" s="61">
        <f t="shared" si="358"/>
        <v>0</v>
      </c>
      <c r="AB1051" s="63">
        <f t="shared" si="359"/>
        <v>0</v>
      </c>
      <c r="AD1051" s="64">
        <f t="shared" si="360"/>
        <v>0</v>
      </c>
      <c r="AE1051" s="64">
        <f t="shared" si="361"/>
        <v>0.29578280401935436</v>
      </c>
      <c r="AJ1051" s="36">
        <f t="shared" si="362"/>
        <v>5308.6359015625012</v>
      </c>
    </row>
    <row r="1052" spans="2:36" ht="15.75" thickBot="1" x14ac:dyDescent="0.3">
      <c r="B1052" s="17" t="s">
        <v>61</v>
      </c>
      <c r="C1052" s="17">
        <v>1048</v>
      </c>
      <c r="D1052" s="17">
        <v>26</v>
      </c>
      <c r="E1052" s="48">
        <v>53.3</v>
      </c>
      <c r="F1052" s="37">
        <f t="shared" si="372"/>
        <v>0</v>
      </c>
      <c r="G1052" s="37">
        <f t="shared" si="373"/>
        <v>0</v>
      </c>
      <c r="I1052" s="33">
        <f t="shared" si="355"/>
        <v>14.805555555555555</v>
      </c>
      <c r="J1052" s="34">
        <f t="shared" si="363"/>
        <v>0</v>
      </c>
      <c r="K1052" s="34">
        <f t="shared" si="364"/>
        <v>143.15</v>
      </c>
      <c r="L1052" s="39">
        <f t="shared" si="365"/>
        <v>218.39341875</v>
      </c>
      <c r="M1052" s="40">
        <f t="shared" si="366"/>
        <v>361.54341875</v>
      </c>
      <c r="O1052" s="45">
        <f t="shared" si="367"/>
        <v>5352.8511720486113</v>
      </c>
      <c r="P1052" s="46">
        <f t="shared" si="376"/>
        <v>5.3528511720486112</v>
      </c>
      <c r="Q1052" s="42">
        <f t="shared" si="368"/>
        <v>5.3528511720486112</v>
      </c>
      <c r="R1052" s="46">
        <f t="shared" si="374"/>
        <v>1.5464102846496426</v>
      </c>
      <c r="S1052" s="42">
        <f t="shared" si="369"/>
        <v>5308.6359015625012</v>
      </c>
      <c r="T1052" s="43">
        <f t="shared" si="375"/>
        <v>0.29435655792362714</v>
      </c>
      <c r="U1052" s="65"/>
      <c r="V1052" s="58">
        <f t="shared" si="370"/>
        <v>0</v>
      </c>
      <c r="W1052" s="58">
        <f t="shared" si="371"/>
        <v>0</v>
      </c>
      <c r="Y1052" s="61">
        <f t="shared" si="356"/>
        <v>199914.48148148149</v>
      </c>
      <c r="Z1052" s="61">
        <f t="shared" si="357"/>
        <v>199.91448148148149</v>
      </c>
      <c r="AA1052" s="61">
        <f t="shared" si="358"/>
        <v>1497.4814814814308</v>
      </c>
      <c r="AB1052" s="63">
        <f t="shared" si="359"/>
        <v>1.4974814814814308</v>
      </c>
      <c r="AD1052" s="64">
        <f t="shared" si="360"/>
        <v>-1.4974814814814308</v>
      </c>
      <c r="AE1052" s="64">
        <f t="shared" si="361"/>
        <v>0.29711585575011246</v>
      </c>
      <c r="AJ1052" s="36">
        <f t="shared" si="362"/>
        <v>5134.4859446180544</v>
      </c>
    </row>
    <row r="1053" spans="2:36" ht="15.75" thickBot="1" x14ac:dyDescent="0.3">
      <c r="B1053" s="17" t="s">
        <v>61</v>
      </c>
      <c r="C1053" s="17">
        <v>1049</v>
      </c>
      <c r="D1053" s="17">
        <v>27</v>
      </c>
      <c r="E1053" s="48">
        <v>53.1</v>
      </c>
      <c r="F1053" s="37">
        <f t="shared" si="372"/>
        <v>-0.1388888888888889</v>
      </c>
      <c r="G1053" s="37">
        <f t="shared" si="373"/>
        <v>-0.5</v>
      </c>
      <c r="I1053" s="33">
        <f t="shared" si="355"/>
        <v>14.750000000000002</v>
      </c>
      <c r="J1053" s="34">
        <f t="shared" si="363"/>
        <v>-253.33333333333334</v>
      </c>
      <c r="K1053" s="34">
        <f t="shared" si="364"/>
        <v>143.15</v>
      </c>
      <c r="L1053" s="39">
        <f t="shared" si="365"/>
        <v>216.75751875000006</v>
      </c>
      <c r="M1053" s="40">
        <f t="shared" si="366"/>
        <v>359.90751875000007</v>
      </c>
      <c r="O1053" s="45">
        <f t="shared" si="367"/>
        <v>5308.6359015625012</v>
      </c>
      <c r="P1053" s="46">
        <f t="shared" si="376"/>
        <v>5.3086359015625009</v>
      </c>
      <c r="Q1053" s="42">
        <f t="shared" si="368"/>
        <v>1.5719692348958343</v>
      </c>
      <c r="R1053" s="46">
        <f t="shared" si="374"/>
        <v>1.5478849057334099</v>
      </c>
      <c r="S1053" s="42">
        <f t="shared" si="369"/>
        <v>5134.4859446180544</v>
      </c>
      <c r="T1053" s="43">
        <f t="shared" si="375"/>
        <v>0.29578280401935436</v>
      </c>
      <c r="U1053" s="65"/>
      <c r="V1053" s="58">
        <f t="shared" si="370"/>
        <v>0</v>
      </c>
      <c r="W1053" s="58">
        <f t="shared" si="371"/>
        <v>253.33333333333334</v>
      </c>
      <c r="Y1053" s="61">
        <f t="shared" si="356"/>
        <v>198417.00000000006</v>
      </c>
      <c r="Z1053" s="61">
        <f t="shared" si="357"/>
        <v>198.41700000000006</v>
      </c>
      <c r="AA1053" s="61">
        <f t="shared" si="358"/>
        <v>5933.6296296297223</v>
      </c>
      <c r="AB1053" s="63">
        <f t="shared" si="359"/>
        <v>5.9336296296297224</v>
      </c>
      <c r="AD1053" s="64">
        <f t="shared" si="360"/>
        <v>-5.9336296296297224</v>
      </c>
      <c r="AE1053" s="64">
        <f t="shared" si="361"/>
        <v>0.29834422705875441</v>
      </c>
      <c r="AJ1053" s="36">
        <f t="shared" si="362"/>
        <v>4798.9862307291669</v>
      </c>
    </row>
    <row r="1054" spans="2:36" ht="15.75" thickBot="1" x14ac:dyDescent="0.3">
      <c r="B1054" s="17" t="s">
        <v>61</v>
      </c>
      <c r="C1054" s="17">
        <v>1050</v>
      </c>
      <c r="D1054" s="17">
        <v>28</v>
      </c>
      <c r="E1054" s="48">
        <v>52.3</v>
      </c>
      <c r="F1054" s="37">
        <f t="shared" si="372"/>
        <v>-0.33333333333333315</v>
      </c>
      <c r="G1054" s="37">
        <f t="shared" si="373"/>
        <v>-1.1999999999999993</v>
      </c>
      <c r="I1054" s="33">
        <f t="shared" si="355"/>
        <v>14.527777777777777</v>
      </c>
      <c r="J1054" s="34">
        <f t="shared" si="363"/>
        <v>-607.99999999999966</v>
      </c>
      <c r="K1054" s="34">
        <f t="shared" si="364"/>
        <v>143.15</v>
      </c>
      <c r="L1054" s="39">
        <f t="shared" si="365"/>
        <v>210.27541874999997</v>
      </c>
      <c r="M1054" s="40">
        <f t="shared" si="366"/>
        <v>353.42541874999995</v>
      </c>
      <c r="O1054" s="45">
        <f t="shared" si="367"/>
        <v>5134.4859446180544</v>
      </c>
      <c r="P1054" s="46">
        <f t="shared" si="376"/>
        <v>5.1344859446180546</v>
      </c>
      <c r="Q1054" s="42">
        <f t="shared" si="368"/>
        <v>-3.6984029442708288</v>
      </c>
      <c r="R1054" s="46">
        <f t="shared" si="374"/>
        <v>1.5493111518291371</v>
      </c>
      <c r="S1054" s="42">
        <f t="shared" si="369"/>
        <v>4798.9862307291669</v>
      </c>
      <c r="T1054" s="43">
        <f t="shared" si="375"/>
        <v>0.29711585575011246</v>
      </c>
      <c r="U1054" s="65"/>
      <c r="V1054" s="58">
        <f t="shared" si="370"/>
        <v>0</v>
      </c>
      <c r="W1054" s="58">
        <f t="shared" si="371"/>
        <v>607.99999999999966</v>
      </c>
      <c r="Y1054" s="61">
        <f t="shared" si="356"/>
        <v>192483.37037037034</v>
      </c>
      <c r="Z1054" s="61">
        <f t="shared" si="357"/>
        <v>192.48337037037032</v>
      </c>
      <c r="AA1054" s="61">
        <f t="shared" si="358"/>
        <v>11597.037037036993</v>
      </c>
      <c r="AB1054" s="63">
        <f t="shared" si="359"/>
        <v>11.597037037036992</v>
      </c>
      <c r="AD1054" s="64">
        <f t="shared" si="360"/>
        <v>-11.597037037036992</v>
      </c>
      <c r="AE1054" s="64">
        <f t="shared" si="361"/>
        <v>0.29945424581237129</v>
      </c>
      <c r="AJ1054" s="36">
        <f t="shared" si="362"/>
        <v>4422.1367111111113</v>
      </c>
    </row>
    <row r="1055" spans="2:36" ht="15.75" thickBot="1" x14ac:dyDescent="0.3">
      <c r="B1055" s="17" t="s">
        <v>61</v>
      </c>
      <c r="C1055" s="17">
        <v>1051</v>
      </c>
      <c r="D1055" s="17">
        <v>29</v>
      </c>
      <c r="E1055" s="48">
        <v>50.7</v>
      </c>
      <c r="F1055" s="37">
        <f t="shared" si="372"/>
        <v>-0.4861111111111111</v>
      </c>
      <c r="G1055" s="37">
        <f t="shared" si="373"/>
        <v>-1.75</v>
      </c>
      <c r="I1055" s="33">
        <f t="shared" si="355"/>
        <v>14.083333333333334</v>
      </c>
      <c r="J1055" s="34">
        <f t="shared" si="363"/>
        <v>-886.66666666666663</v>
      </c>
      <c r="K1055" s="34">
        <f t="shared" si="364"/>
        <v>143.15</v>
      </c>
      <c r="L1055" s="39">
        <f t="shared" si="365"/>
        <v>197.60641875000002</v>
      </c>
      <c r="M1055" s="40">
        <f t="shared" si="366"/>
        <v>340.75641875000002</v>
      </c>
      <c r="O1055" s="45">
        <f t="shared" si="367"/>
        <v>4798.9862307291669</v>
      </c>
      <c r="P1055" s="46">
        <f t="shared" si="376"/>
        <v>4.7989862307291666</v>
      </c>
      <c r="Q1055" s="42">
        <f t="shared" si="368"/>
        <v>-7.6882359914930554</v>
      </c>
      <c r="R1055" s="46">
        <f t="shared" si="374"/>
        <v>1.5506442035598953</v>
      </c>
      <c r="S1055" s="42">
        <f t="shared" si="369"/>
        <v>4422.1367111111113</v>
      </c>
      <c r="T1055" s="43">
        <f t="shared" si="375"/>
        <v>0.29834422705875441</v>
      </c>
      <c r="U1055" s="65"/>
      <c r="V1055" s="58">
        <f t="shared" si="370"/>
        <v>0</v>
      </c>
      <c r="W1055" s="58">
        <f t="shared" si="371"/>
        <v>886.66666666666663</v>
      </c>
      <c r="Y1055" s="61">
        <f t="shared" si="356"/>
        <v>180886.33333333334</v>
      </c>
      <c r="Z1055" s="61">
        <f t="shared" si="357"/>
        <v>180.88633333333334</v>
      </c>
      <c r="AA1055" s="61">
        <f t="shared" si="358"/>
        <v>13303.51851851854</v>
      </c>
      <c r="AB1055" s="63">
        <f t="shared" si="359"/>
        <v>13.303518518518541</v>
      </c>
      <c r="AD1055" s="64">
        <f t="shared" si="360"/>
        <v>-13.303518518518541</v>
      </c>
      <c r="AE1055" s="64">
        <f t="shared" si="361"/>
        <v>0.30043646782510275</v>
      </c>
      <c r="AJ1055" s="36">
        <f t="shared" si="362"/>
        <v>3996.0675130208342</v>
      </c>
    </row>
    <row r="1056" spans="2:36" ht="15.75" thickBot="1" x14ac:dyDescent="0.3">
      <c r="B1056" s="17" t="s">
        <v>61</v>
      </c>
      <c r="C1056" s="17">
        <v>1052</v>
      </c>
      <c r="D1056" s="17">
        <v>30</v>
      </c>
      <c r="E1056" s="48">
        <v>48.8</v>
      </c>
      <c r="F1056" s="37">
        <f t="shared" si="372"/>
        <v>-0.5833333333333337</v>
      </c>
      <c r="G1056" s="37">
        <f t="shared" si="373"/>
        <v>-2.1000000000000014</v>
      </c>
      <c r="I1056" s="33">
        <f t="shared" si="355"/>
        <v>13.555555555555555</v>
      </c>
      <c r="J1056" s="34">
        <f t="shared" si="363"/>
        <v>-1064.0000000000007</v>
      </c>
      <c r="K1056" s="34">
        <f t="shared" si="364"/>
        <v>143.15</v>
      </c>
      <c r="L1056" s="39">
        <f t="shared" si="365"/>
        <v>183.07319999999999</v>
      </c>
      <c r="M1056" s="40">
        <f t="shared" si="366"/>
        <v>326.22320000000002</v>
      </c>
      <c r="O1056" s="45">
        <f t="shared" si="367"/>
        <v>4422.1367111111113</v>
      </c>
      <c r="P1056" s="46">
        <f t="shared" si="376"/>
        <v>4.4221367111111114</v>
      </c>
      <c r="Q1056" s="42">
        <f t="shared" si="368"/>
        <v>-10.000974400000009</v>
      </c>
      <c r="R1056" s="46">
        <f t="shared" si="374"/>
        <v>1.5518725748685374</v>
      </c>
      <c r="S1056" s="42">
        <f t="shared" si="369"/>
        <v>3996.0675130208342</v>
      </c>
      <c r="T1056" s="43">
        <f t="shared" si="375"/>
        <v>0.29945424581237129</v>
      </c>
      <c r="U1056" s="65"/>
      <c r="V1056" s="58">
        <f t="shared" si="370"/>
        <v>0</v>
      </c>
      <c r="W1056" s="58">
        <f t="shared" si="371"/>
        <v>1064.0000000000007</v>
      </c>
      <c r="Y1056" s="61">
        <f t="shared" si="356"/>
        <v>167582.8148148148</v>
      </c>
      <c r="Z1056" s="61">
        <f t="shared" si="357"/>
        <v>167.58281481481481</v>
      </c>
      <c r="AA1056" s="61">
        <f t="shared" si="358"/>
        <v>15424.48148148146</v>
      </c>
      <c r="AB1056" s="63">
        <f t="shared" si="359"/>
        <v>15.424481481481459</v>
      </c>
      <c r="AD1056" s="64">
        <f t="shared" si="360"/>
        <v>-15.424481481481459</v>
      </c>
      <c r="AE1056" s="64">
        <f t="shared" si="361"/>
        <v>0.30126983798911705</v>
      </c>
      <c r="AJ1056" s="36">
        <f t="shared" si="362"/>
        <v>3535.9992458333336</v>
      </c>
    </row>
    <row r="1057" spans="2:36" ht="15.75" thickBot="1" x14ac:dyDescent="0.3">
      <c r="B1057" s="17" t="s">
        <v>61</v>
      </c>
      <c r="C1057" s="17">
        <v>1053</v>
      </c>
      <c r="D1057" s="17">
        <v>31</v>
      </c>
      <c r="E1057" s="48">
        <v>46.5</v>
      </c>
      <c r="F1057" s="37">
        <f t="shared" si="372"/>
        <v>-0.69444444444444442</v>
      </c>
      <c r="G1057" s="37">
        <f t="shared" si="373"/>
        <v>-2.5</v>
      </c>
      <c r="I1057" s="33">
        <f t="shared" si="355"/>
        <v>12.916666666666668</v>
      </c>
      <c r="J1057" s="34">
        <f t="shared" si="363"/>
        <v>-1266.6666666666665</v>
      </c>
      <c r="K1057" s="34">
        <f t="shared" si="364"/>
        <v>143.15</v>
      </c>
      <c r="L1057" s="39">
        <f t="shared" si="365"/>
        <v>166.22296875000001</v>
      </c>
      <c r="M1057" s="40">
        <f t="shared" si="366"/>
        <v>309.37296875000004</v>
      </c>
      <c r="O1057" s="45">
        <f t="shared" si="367"/>
        <v>3996.0675130208342</v>
      </c>
      <c r="P1057" s="46">
        <f t="shared" si="376"/>
        <v>3.9960675130208343</v>
      </c>
      <c r="Q1057" s="42">
        <f t="shared" si="368"/>
        <v>-12.365043598090274</v>
      </c>
      <c r="R1057" s="46">
        <f t="shared" si="374"/>
        <v>1.5529825936221542</v>
      </c>
      <c r="S1057" s="42">
        <f t="shared" si="369"/>
        <v>3535.9992458333336</v>
      </c>
      <c r="T1057" s="43">
        <f t="shared" si="375"/>
        <v>0.30043646782510275</v>
      </c>
      <c r="U1057" s="65">
        <f>SUM(S1052:S1065)</f>
        <v>38717.400231423613</v>
      </c>
      <c r="V1057" s="58">
        <f t="shared" si="370"/>
        <v>0</v>
      </c>
      <c r="W1057" s="58">
        <f t="shared" si="371"/>
        <v>1266.6666666666665</v>
      </c>
      <c r="Y1057" s="61">
        <f t="shared" si="356"/>
        <v>152158.33333333334</v>
      </c>
      <c r="Z1057" s="61">
        <f t="shared" si="357"/>
        <v>152.15833333333333</v>
      </c>
      <c r="AA1057" s="61">
        <f t="shared" si="358"/>
        <v>17157.000000000029</v>
      </c>
      <c r="AB1057" s="63">
        <f t="shared" si="359"/>
        <v>17.157000000000028</v>
      </c>
      <c r="AD1057" s="64">
        <f t="shared" si="360"/>
        <v>-17.157000000000028</v>
      </c>
      <c r="AE1057" s="64">
        <f t="shared" si="361"/>
        <v>0.30194422687800593</v>
      </c>
      <c r="AJ1057" s="36">
        <f t="shared" si="362"/>
        <v>3000.1325904513892</v>
      </c>
    </row>
    <row r="1058" spans="2:36" ht="15.75" thickBot="1" x14ac:dyDescent="0.3">
      <c r="B1058" s="17" t="s">
        <v>61</v>
      </c>
      <c r="C1058" s="17">
        <v>1054</v>
      </c>
      <c r="D1058" s="17">
        <v>32</v>
      </c>
      <c r="E1058" s="48">
        <v>43.8</v>
      </c>
      <c r="F1058" s="37">
        <f t="shared" si="372"/>
        <v>-0.86111111111111149</v>
      </c>
      <c r="G1058" s="37">
        <f t="shared" si="373"/>
        <v>-3.1000000000000014</v>
      </c>
      <c r="I1058" s="33">
        <f t="shared" si="355"/>
        <v>12.166666666666666</v>
      </c>
      <c r="J1058" s="34">
        <f t="shared" si="363"/>
        <v>-1570.6666666666674</v>
      </c>
      <c r="K1058" s="34">
        <f t="shared" si="364"/>
        <v>143.15</v>
      </c>
      <c r="L1058" s="39">
        <f t="shared" si="365"/>
        <v>147.480075</v>
      </c>
      <c r="M1058" s="40">
        <f t="shared" si="366"/>
        <v>290.63007500000003</v>
      </c>
      <c r="O1058" s="45">
        <f t="shared" si="367"/>
        <v>3535.9992458333336</v>
      </c>
      <c r="P1058" s="46">
        <f t="shared" si="376"/>
        <v>3.5359992458333336</v>
      </c>
      <c r="Q1058" s="42">
        <f t="shared" si="368"/>
        <v>-15.573778531944452</v>
      </c>
      <c r="R1058" s="46">
        <f t="shared" si="374"/>
        <v>1.5539648156348858</v>
      </c>
      <c r="S1058" s="42">
        <f t="shared" si="369"/>
        <v>3000.1325904513892</v>
      </c>
      <c r="T1058" s="43">
        <f t="shared" si="375"/>
        <v>0.30126983798911705</v>
      </c>
      <c r="U1058" s="65"/>
      <c r="V1058" s="58">
        <f t="shared" si="370"/>
        <v>0</v>
      </c>
      <c r="W1058" s="58">
        <f t="shared" si="371"/>
        <v>1570.6666666666674</v>
      </c>
      <c r="Y1058" s="61">
        <f t="shared" si="356"/>
        <v>135001.33333333331</v>
      </c>
      <c r="Z1058" s="61">
        <f t="shared" si="357"/>
        <v>135.00133333333332</v>
      </c>
      <c r="AA1058" s="61">
        <f t="shared" si="358"/>
        <v>20713.518518518496</v>
      </c>
      <c r="AB1058" s="63">
        <f t="shared" si="359"/>
        <v>20.713518518518498</v>
      </c>
      <c r="AD1058" s="64">
        <f t="shared" si="360"/>
        <v>-20.713518518518498</v>
      </c>
      <c r="AE1058" s="64">
        <f t="shared" si="361"/>
        <v>0.30245495529664984</v>
      </c>
      <c r="AJ1058" s="36">
        <f t="shared" si="362"/>
        <v>2427.8000000000002</v>
      </c>
    </row>
    <row r="1059" spans="2:36" ht="15.75" thickBot="1" x14ac:dyDescent="0.3">
      <c r="B1059" s="17" t="s">
        <v>61</v>
      </c>
      <c r="C1059" s="17">
        <v>1055</v>
      </c>
      <c r="D1059" s="17">
        <v>33</v>
      </c>
      <c r="E1059" s="48">
        <v>40.299999999999997</v>
      </c>
      <c r="F1059" s="37">
        <f t="shared" si="372"/>
        <v>-1.0833333333333328</v>
      </c>
      <c r="G1059" s="37">
        <f t="shared" si="373"/>
        <v>-3.8999999999999986</v>
      </c>
      <c r="I1059" s="33">
        <f t="shared" si="355"/>
        <v>11.194444444444445</v>
      </c>
      <c r="J1059" s="34">
        <f t="shared" si="363"/>
        <v>-1975.9999999999991</v>
      </c>
      <c r="K1059" s="34">
        <f t="shared" si="364"/>
        <v>143.15</v>
      </c>
      <c r="L1059" s="39">
        <f t="shared" si="365"/>
        <v>124.85191875</v>
      </c>
      <c r="M1059" s="40">
        <f t="shared" si="366"/>
        <v>268.00191875000002</v>
      </c>
      <c r="O1059" s="45">
        <f t="shared" si="367"/>
        <v>3000.1325904513892</v>
      </c>
      <c r="P1059" s="46">
        <f t="shared" si="376"/>
        <v>3.0001325904513894</v>
      </c>
      <c r="Q1059" s="42">
        <f t="shared" si="368"/>
        <v>-19.120089631770821</v>
      </c>
      <c r="R1059" s="46">
        <f t="shared" si="374"/>
        <v>1.5547981857988999</v>
      </c>
      <c r="S1059" s="42">
        <f t="shared" si="369"/>
        <v>2427.8000000000002</v>
      </c>
      <c r="T1059" s="43">
        <f t="shared" si="375"/>
        <v>0.30194422687800593</v>
      </c>
      <c r="U1059" s="65"/>
      <c r="V1059" s="58">
        <f t="shared" si="370"/>
        <v>0</v>
      </c>
      <c r="W1059" s="58">
        <f t="shared" si="371"/>
        <v>1975.9999999999991</v>
      </c>
      <c r="Y1059" s="61">
        <f t="shared" si="356"/>
        <v>114287.81481481482</v>
      </c>
      <c r="Z1059" s="61">
        <f t="shared" si="357"/>
        <v>114.28781481481482</v>
      </c>
      <c r="AA1059" s="61">
        <f t="shared" si="358"/>
        <v>23087.814814814818</v>
      </c>
      <c r="AB1059" s="63">
        <f t="shared" si="359"/>
        <v>23.087814814814816</v>
      </c>
      <c r="AD1059" s="64">
        <f t="shared" si="360"/>
        <v>-23.087814814814816</v>
      </c>
      <c r="AE1059" s="64">
        <f t="shared" si="361"/>
        <v>0.30283271498376402</v>
      </c>
      <c r="AJ1059" s="36">
        <f t="shared" si="362"/>
        <v>1838.6223071180559</v>
      </c>
    </row>
    <row r="1060" spans="2:36" ht="15.75" thickBot="1" x14ac:dyDescent="0.3">
      <c r="B1060" s="17" t="s">
        <v>61</v>
      </c>
      <c r="C1060" s="17">
        <v>1056</v>
      </c>
      <c r="D1060" s="17">
        <v>34</v>
      </c>
      <c r="E1060" s="48">
        <v>36</v>
      </c>
      <c r="F1060" s="37">
        <f t="shared" si="372"/>
        <v>-1.333333333333333</v>
      </c>
      <c r="G1060" s="37">
        <f t="shared" si="373"/>
        <v>-4.7999999999999989</v>
      </c>
      <c r="I1060" s="33">
        <f t="shared" si="355"/>
        <v>10</v>
      </c>
      <c r="J1060" s="34">
        <f t="shared" si="363"/>
        <v>-2431.9999999999995</v>
      </c>
      <c r="K1060" s="34">
        <f t="shared" si="364"/>
        <v>143.15</v>
      </c>
      <c r="L1060" s="39">
        <f t="shared" si="365"/>
        <v>99.63</v>
      </c>
      <c r="M1060" s="40">
        <f t="shared" si="366"/>
        <v>242.78</v>
      </c>
      <c r="O1060" s="45">
        <f t="shared" si="367"/>
        <v>2427.8000000000002</v>
      </c>
      <c r="P1060" s="46">
        <f t="shared" si="376"/>
        <v>2.4278000000000004</v>
      </c>
      <c r="Q1060" s="42">
        <f t="shared" si="368"/>
        <v>-21.892199999999992</v>
      </c>
      <c r="R1060" s="46">
        <f t="shared" si="374"/>
        <v>1.5554725746877889</v>
      </c>
      <c r="S1060" s="42">
        <f t="shared" si="369"/>
        <v>1838.6223071180559</v>
      </c>
      <c r="T1060" s="43">
        <f t="shared" si="375"/>
        <v>0.30245495529664984</v>
      </c>
      <c r="U1060" s="65"/>
      <c r="V1060" s="58">
        <f t="shared" si="370"/>
        <v>0</v>
      </c>
      <c r="W1060" s="58">
        <f t="shared" si="371"/>
        <v>2431.9999999999995</v>
      </c>
      <c r="Y1060" s="61">
        <f t="shared" si="356"/>
        <v>91200</v>
      </c>
      <c r="Z1060" s="61">
        <f t="shared" si="357"/>
        <v>91.2</v>
      </c>
      <c r="AA1060" s="61">
        <f t="shared" si="358"/>
        <v>24876.62962962962</v>
      </c>
      <c r="AB1060" s="63">
        <f t="shared" si="359"/>
        <v>24.876629629629619</v>
      </c>
      <c r="AD1060" s="64">
        <f t="shared" si="360"/>
        <v>-24.876629629629619</v>
      </c>
      <c r="AE1060" s="64">
        <f t="shared" si="361"/>
        <v>0.30311960459603254</v>
      </c>
      <c r="AJ1060" s="36">
        <f t="shared" si="362"/>
        <v>1359.9348736111112</v>
      </c>
    </row>
    <row r="1061" spans="2:36" ht="15.75" thickBot="1" x14ac:dyDescent="0.3">
      <c r="B1061" s="17" t="s">
        <v>61</v>
      </c>
      <c r="C1061" s="17">
        <v>1057</v>
      </c>
      <c r="D1061" s="17">
        <v>35</v>
      </c>
      <c r="E1061" s="48">
        <v>30.7</v>
      </c>
      <c r="F1061" s="37">
        <f t="shared" si="372"/>
        <v>-1.4722222222222223</v>
      </c>
      <c r="G1061" s="37">
        <f t="shared" si="373"/>
        <v>-5.3000000000000007</v>
      </c>
      <c r="I1061" s="33">
        <f t="shared" si="355"/>
        <v>8.5277777777777786</v>
      </c>
      <c r="J1061" s="34">
        <f t="shared" si="363"/>
        <v>-2685.3333333333335</v>
      </c>
      <c r="K1061" s="34">
        <f t="shared" si="364"/>
        <v>143.15</v>
      </c>
      <c r="L1061" s="39">
        <f t="shared" si="365"/>
        <v>72.453918750000014</v>
      </c>
      <c r="M1061" s="40">
        <f t="shared" si="366"/>
        <v>215.60391875000002</v>
      </c>
      <c r="O1061" s="45">
        <f t="shared" si="367"/>
        <v>1838.6223071180559</v>
      </c>
      <c r="P1061" s="46">
        <f t="shared" si="376"/>
        <v>1.8386223071180559</v>
      </c>
      <c r="Q1061" s="42">
        <f t="shared" si="368"/>
        <v>-21.061303618807873</v>
      </c>
      <c r="R1061" s="46">
        <f t="shared" si="374"/>
        <v>1.5559833031064327</v>
      </c>
      <c r="S1061" s="42">
        <f t="shared" si="369"/>
        <v>1359.9348736111112</v>
      </c>
      <c r="T1061" s="43">
        <f t="shared" si="375"/>
        <v>0.30283271498376402</v>
      </c>
      <c r="U1061" s="65"/>
      <c r="V1061" s="58">
        <f t="shared" si="370"/>
        <v>0</v>
      </c>
      <c r="W1061" s="58">
        <f t="shared" si="371"/>
        <v>2685.3333333333335</v>
      </c>
      <c r="Y1061" s="61">
        <f t="shared" si="356"/>
        <v>66323.37037037038</v>
      </c>
      <c r="Z1061" s="61">
        <f t="shared" si="357"/>
        <v>66.323370370370384</v>
      </c>
      <c r="AA1061" s="61">
        <f t="shared" si="358"/>
        <v>20923.222222222234</v>
      </c>
      <c r="AB1061" s="63">
        <f t="shared" si="359"/>
        <v>20.923222222222233</v>
      </c>
      <c r="AD1061" s="64">
        <f t="shared" si="360"/>
        <v>-20.923222222222233</v>
      </c>
      <c r="AE1061" s="64">
        <f t="shared" si="361"/>
        <v>0.30333169159202983</v>
      </c>
      <c r="AJ1061" s="36">
        <f t="shared" si="362"/>
        <v>1032.8026041666667</v>
      </c>
    </row>
    <row r="1062" spans="2:36" ht="15.75" thickBot="1" x14ac:dyDescent="0.3">
      <c r="B1062" s="17" t="s">
        <v>61</v>
      </c>
      <c r="C1062" s="17">
        <v>1058</v>
      </c>
      <c r="D1062" s="17">
        <v>36</v>
      </c>
      <c r="E1062" s="48">
        <v>25.4</v>
      </c>
      <c r="F1062" s="37">
        <f t="shared" si="372"/>
        <v>-1.3472222222222221</v>
      </c>
      <c r="G1062" s="37">
        <f t="shared" si="373"/>
        <v>-4.8499999999999996</v>
      </c>
      <c r="I1062" s="33">
        <f t="shared" si="355"/>
        <v>7.0555555555555554</v>
      </c>
      <c r="J1062" s="34">
        <f t="shared" si="363"/>
        <v>-2457.333333333333</v>
      </c>
      <c r="K1062" s="34">
        <f t="shared" si="364"/>
        <v>143.15</v>
      </c>
      <c r="L1062" s="39">
        <f t="shared" si="365"/>
        <v>49.596674999999998</v>
      </c>
      <c r="M1062" s="40">
        <f t="shared" si="366"/>
        <v>192.74667500000001</v>
      </c>
      <c r="O1062" s="45">
        <f t="shared" si="367"/>
        <v>1359.9348736111112</v>
      </c>
      <c r="P1062" s="46">
        <f t="shared" si="376"/>
        <v>1.3599348736111112</v>
      </c>
      <c r="Q1062" s="42">
        <f t="shared" si="368"/>
        <v>-15.977916978240739</v>
      </c>
      <c r="R1062" s="46">
        <f t="shared" si="374"/>
        <v>1.5563610627935469</v>
      </c>
      <c r="S1062" s="42">
        <f t="shared" si="369"/>
        <v>1032.8026041666667</v>
      </c>
      <c r="T1062" s="43">
        <f t="shared" si="375"/>
        <v>0.30311960459603254</v>
      </c>
      <c r="U1062" s="65"/>
      <c r="V1062" s="58">
        <f t="shared" si="370"/>
        <v>0</v>
      </c>
      <c r="W1062" s="58">
        <f t="shared" si="371"/>
        <v>2457.333333333333</v>
      </c>
      <c r="Y1062" s="61">
        <f t="shared" si="356"/>
        <v>45400.148148148146</v>
      </c>
      <c r="Z1062" s="61">
        <f t="shared" si="357"/>
        <v>45.400148148148148</v>
      </c>
      <c r="AA1062" s="61">
        <f t="shared" si="358"/>
        <v>14366.814814814807</v>
      </c>
      <c r="AB1062" s="63">
        <f t="shared" si="359"/>
        <v>14.366814814814807</v>
      </c>
      <c r="AD1062" s="64">
        <f t="shared" si="360"/>
        <v>-14.366814814814807</v>
      </c>
      <c r="AE1062" s="64">
        <f t="shared" si="361"/>
        <v>0.30349397394118105</v>
      </c>
      <c r="AJ1062" s="36">
        <f t="shared" si="362"/>
        <v>763.51318559027789</v>
      </c>
    </row>
    <row r="1063" spans="2:36" ht="15.75" thickBot="1" x14ac:dyDescent="0.3">
      <c r="B1063" s="17" t="s">
        <v>61</v>
      </c>
      <c r="C1063" s="17">
        <v>1059</v>
      </c>
      <c r="D1063" s="17">
        <v>37</v>
      </c>
      <c r="E1063" s="48">
        <v>21</v>
      </c>
      <c r="F1063" s="37">
        <f t="shared" si="372"/>
        <v>-1.2083333333333333</v>
      </c>
      <c r="G1063" s="37">
        <f t="shared" si="373"/>
        <v>-4.3499999999999996</v>
      </c>
      <c r="I1063" s="33">
        <f t="shared" si="355"/>
        <v>5.8333333333333339</v>
      </c>
      <c r="J1063" s="34">
        <f t="shared" si="363"/>
        <v>-2204</v>
      </c>
      <c r="K1063" s="34">
        <f t="shared" si="364"/>
        <v>143.15</v>
      </c>
      <c r="L1063" s="39">
        <f t="shared" si="365"/>
        <v>33.901875000000004</v>
      </c>
      <c r="M1063" s="40">
        <f t="shared" si="366"/>
        <v>177.051875</v>
      </c>
      <c r="O1063" s="45">
        <f t="shared" si="367"/>
        <v>1032.8026041666667</v>
      </c>
      <c r="P1063" s="46">
        <f t="shared" si="376"/>
        <v>1.0328026041666667</v>
      </c>
      <c r="Q1063" s="42">
        <f t="shared" si="368"/>
        <v>-11.8238640625</v>
      </c>
      <c r="R1063" s="46">
        <f t="shared" si="374"/>
        <v>1.5566479524058154</v>
      </c>
      <c r="S1063" s="42">
        <f t="shared" si="369"/>
        <v>763.51318559027789</v>
      </c>
      <c r="T1063" s="43">
        <f t="shared" si="375"/>
        <v>0.30333169159202983</v>
      </c>
      <c r="U1063" s="65"/>
      <c r="V1063" s="58">
        <f t="shared" si="370"/>
        <v>0</v>
      </c>
      <c r="W1063" s="58">
        <f t="shared" si="371"/>
        <v>2204</v>
      </c>
      <c r="Y1063" s="61">
        <f t="shared" si="356"/>
        <v>31033.333333333339</v>
      </c>
      <c r="Z1063" s="61">
        <f t="shared" si="357"/>
        <v>31.033333333333339</v>
      </c>
      <c r="AA1063" s="61">
        <f t="shared" si="358"/>
        <v>11407.740740740741</v>
      </c>
      <c r="AB1063" s="63">
        <f t="shared" si="359"/>
        <v>11.40774074074074</v>
      </c>
      <c r="AD1063" s="64">
        <f t="shared" si="360"/>
        <v>-11.40774074074074</v>
      </c>
      <c r="AE1063" s="64">
        <f t="shared" si="361"/>
        <v>0.30363677023747737</v>
      </c>
      <c r="AJ1063" s="36">
        <f t="shared" si="362"/>
        <v>584.21645694444453</v>
      </c>
    </row>
    <row r="1064" spans="2:36" ht="15.75" thickBot="1" x14ac:dyDescent="0.3">
      <c r="B1064" s="17" t="s">
        <v>61</v>
      </c>
      <c r="C1064" s="17">
        <v>1060</v>
      </c>
      <c r="D1064" s="17">
        <v>38</v>
      </c>
      <c r="E1064" s="48">
        <v>16.7</v>
      </c>
      <c r="F1064" s="37">
        <f t="shared" si="372"/>
        <v>-1.0555555555555556</v>
      </c>
      <c r="G1064" s="37">
        <f t="shared" si="373"/>
        <v>-3.8</v>
      </c>
      <c r="I1064" s="33">
        <f t="shared" si="355"/>
        <v>4.6388888888888893</v>
      </c>
      <c r="J1064" s="34">
        <f t="shared" si="363"/>
        <v>-1925.3333333333335</v>
      </c>
      <c r="K1064" s="34">
        <f t="shared" si="364"/>
        <v>143.15</v>
      </c>
      <c r="L1064" s="39">
        <f t="shared" si="365"/>
        <v>21.439668750000003</v>
      </c>
      <c r="M1064" s="40">
        <f t="shared" si="366"/>
        <v>164.58966875000002</v>
      </c>
      <c r="O1064" s="45">
        <f t="shared" si="367"/>
        <v>763.51318559027789</v>
      </c>
      <c r="P1064" s="46">
        <f t="shared" si="376"/>
        <v>0.76351318559027792</v>
      </c>
      <c r="Q1064" s="42">
        <f t="shared" si="368"/>
        <v>-8.1678942218171304</v>
      </c>
      <c r="R1064" s="46">
        <f t="shared" si="374"/>
        <v>1.5568600394018128</v>
      </c>
      <c r="S1064" s="42">
        <f t="shared" si="369"/>
        <v>584.21645694444453</v>
      </c>
      <c r="T1064" s="43">
        <f t="shared" si="375"/>
        <v>0.30349397394118105</v>
      </c>
      <c r="U1064" s="65"/>
      <c r="V1064" s="58">
        <f t="shared" si="370"/>
        <v>0</v>
      </c>
      <c r="W1064" s="58">
        <f t="shared" si="371"/>
        <v>1925.3333333333335</v>
      </c>
      <c r="Y1064" s="61">
        <f t="shared" si="356"/>
        <v>19625.592592592599</v>
      </c>
      <c r="Z1064" s="61">
        <f t="shared" si="357"/>
        <v>19.6255925925926</v>
      </c>
      <c r="AA1064" s="61">
        <f t="shared" si="358"/>
        <v>6989.8888888888941</v>
      </c>
      <c r="AB1064" s="63">
        <f t="shared" si="359"/>
        <v>6.9898888888888937</v>
      </c>
      <c r="AD1064" s="64">
        <f t="shared" si="360"/>
        <v>-6.9898888888888937</v>
      </c>
      <c r="AE1064" s="64">
        <f t="shared" si="361"/>
        <v>0.30363677023747737</v>
      </c>
      <c r="AJ1064" s="36">
        <f t="shared" si="362"/>
        <v>514.06666666666672</v>
      </c>
    </row>
    <row r="1065" spans="2:36" ht="15.75" thickBot="1" x14ac:dyDescent="0.3">
      <c r="B1065" s="17" t="s">
        <v>61</v>
      </c>
      <c r="C1065" s="17">
        <v>1061</v>
      </c>
      <c r="D1065" s="17">
        <v>39</v>
      </c>
      <c r="E1065" s="48">
        <v>13.4</v>
      </c>
      <c r="F1065" s="37">
        <f t="shared" si="372"/>
        <v>-0.65277777777777768</v>
      </c>
      <c r="G1065" s="37">
        <f t="shared" si="373"/>
        <v>-2.3499999999999996</v>
      </c>
      <c r="I1065" s="33">
        <f t="shared" si="355"/>
        <v>3.7222222222222223</v>
      </c>
      <c r="J1065" s="34">
        <f t="shared" si="363"/>
        <v>-1190.6666666666665</v>
      </c>
      <c r="K1065" s="34">
        <f t="shared" si="364"/>
        <v>143.15</v>
      </c>
      <c r="L1065" s="39">
        <f t="shared" si="365"/>
        <v>13.803675</v>
      </c>
      <c r="M1065" s="40">
        <f t="shared" si="366"/>
        <v>156.953675</v>
      </c>
      <c r="O1065" s="45">
        <f t="shared" si="367"/>
        <v>584.21645694444453</v>
      </c>
      <c r="P1065" s="46">
        <f t="shared" si="376"/>
        <v>0.58421645694444457</v>
      </c>
      <c r="Q1065" s="42">
        <f t="shared" si="368"/>
        <v>-3.8477094689814804</v>
      </c>
      <c r="R1065" s="46">
        <f t="shared" si="374"/>
        <v>1.557022321750964</v>
      </c>
      <c r="S1065" s="42">
        <f t="shared" si="369"/>
        <v>514.06666666666672</v>
      </c>
      <c r="T1065" s="43">
        <f t="shared" si="375"/>
        <v>0.30363677023747737</v>
      </c>
      <c r="U1065" s="65"/>
      <c r="V1065" s="58">
        <f t="shared" si="370"/>
        <v>0</v>
      </c>
      <c r="W1065" s="58">
        <f t="shared" si="371"/>
        <v>1190.6666666666665</v>
      </c>
      <c r="Y1065" s="61">
        <f t="shared" si="356"/>
        <v>12635.703703703704</v>
      </c>
      <c r="Z1065" s="61">
        <f t="shared" si="357"/>
        <v>12.635703703703705</v>
      </c>
      <c r="AA1065" s="61">
        <f t="shared" si="358"/>
        <v>2502.3703703703704</v>
      </c>
      <c r="AB1065" s="63">
        <f t="shared" si="359"/>
        <v>2.5023703703703704</v>
      </c>
      <c r="AD1065" s="64">
        <f t="shared" si="360"/>
        <v>-2.5023703703703704</v>
      </c>
      <c r="AE1065" s="64">
        <f t="shared" si="361"/>
        <v>0.30363677023747737</v>
      </c>
      <c r="AJ1065" s="36" t="str">
        <f t="shared" si="362"/>
        <v/>
      </c>
    </row>
    <row r="1066" spans="2:36" ht="15.75" thickBot="1" x14ac:dyDescent="0.3">
      <c r="B1066" s="17" t="s">
        <v>61</v>
      </c>
      <c r="C1066" s="17">
        <v>1062</v>
      </c>
      <c r="D1066" s="17">
        <v>40</v>
      </c>
      <c r="E1066" s="48">
        <v>12</v>
      </c>
      <c r="F1066" s="37">
        <f t="shared" si="372"/>
        <v>-0.18055555555555566</v>
      </c>
      <c r="G1066" s="37">
        <f t="shared" si="373"/>
        <v>-0.65000000000000036</v>
      </c>
      <c r="I1066" s="33">
        <f t="shared" si="355"/>
        <v>3.3333333333333335</v>
      </c>
      <c r="J1066" s="34">
        <f t="shared" si="363"/>
        <v>-329.33333333333354</v>
      </c>
      <c r="K1066" s="34">
        <f t="shared" si="364"/>
        <v>143.15</v>
      </c>
      <c r="L1066" s="39">
        <f t="shared" si="365"/>
        <v>11.07</v>
      </c>
      <c r="M1066" s="40">
        <f t="shared" si="366"/>
        <v>154.22</v>
      </c>
      <c r="O1066" s="45">
        <f t="shared" si="367"/>
        <v>514.06666666666672</v>
      </c>
      <c r="P1066" s="46">
        <f t="shared" si="376"/>
        <v>0.51406666666666667</v>
      </c>
      <c r="Q1066" s="42">
        <f t="shared" si="368"/>
        <v>-0.58371111111111174</v>
      </c>
      <c r="R1066" s="46">
        <f t="shared" si="374"/>
        <v>1.5571651180472603</v>
      </c>
      <c r="S1066" s="42">
        <f t="shared" si="369"/>
        <v>0</v>
      </c>
      <c r="T1066" s="43">
        <f t="shared" si="375"/>
        <v>0.30363677023747737</v>
      </c>
      <c r="V1066" s="58">
        <f t="shared" si="370"/>
        <v>0</v>
      </c>
      <c r="W1066" s="58">
        <f t="shared" si="371"/>
        <v>329.33333333333354</v>
      </c>
      <c r="Y1066" s="61">
        <f t="shared" si="356"/>
        <v>10133.333333333334</v>
      </c>
      <c r="Z1066" s="61">
        <f t="shared" si="357"/>
        <v>10.133333333333335</v>
      </c>
      <c r="AA1066" s="61">
        <f t="shared" si="358"/>
        <v>0</v>
      </c>
      <c r="AB1066" s="63">
        <f t="shared" si="359"/>
        <v>0</v>
      </c>
      <c r="AD1066" s="64">
        <f t="shared" si="360"/>
        <v>0</v>
      </c>
      <c r="AE1066" s="64">
        <f t="shared" si="361"/>
        <v>0.30363677023747737</v>
      </c>
      <c r="AJ1066" s="36" t="str">
        <f t="shared" si="362"/>
        <v/>
      </c>
    </row>
    <row r="1067" spans="2:36" ht="15.75" thickBot="1" x14ac:dyDescent="0.3">
      <c r="B1067" s="17" t="s">
        <v>61</v>
      </c>
      <c r="C1067" s="17">
        <v>1063</v>
      </c>
      <c r="D1067" s="17">
        <v>41</v>
      </c>
      <c r="E1067" s="48">
        <v>12.1</v>
      </c>
      <c r="F1067" s="37">
        <f t="shared" si="372"/>
        <v>0.1111111111111112</v>
      </c>
      <c r="G1067" s="37">
        <f t="shared" si="373"/>
        <v>0.40000000000000036</v>
      </c>
      <c r="I1067" s="33">
        <f t="shared" si="355"/>
        <v>3.3611111111111112</v>
      </c>
      <c r="J1067" s="34">
        <f t="shared" si="363"/>
        <v>202.66666666666683</v>
      </c>
      <c r="K1067" s="34">
        <f t="shared" si="364"/>
        <v>143.15</v>
      </c>
      <c r="L1067" s="39">
        <f t="shared" si="365"/>
        <v>11.255268749999999</v>
      </c>
      <c r="M1067" s="40">
        <f t="shared" si="366"/>
        <v>357.07193541666686</v>
      </c>
      <c r="O1067" s="45">
        <f t="shared" si="367"/>
        <v>1200.158449594908</v>
      </c>
      <c r="P1067" s="46">
        <f t="shared" si="376"/>
        <v>1.200158449594908</v>
      </c>
      <c r="Q1067" s="42">
        <f t="shared" si="368"/>
        <v>1.200158449594908</v>
      </c>
      <c r="R1067" s="46">
        <f t="shared" si="374"/>
        <v>1.55749849539437</v>
      </c>
      <c r="S1067" s="42">
        <f t="shared" si="369"/>
        <v>0</v>
      </c>
      <c r="T1067" s="43">
        <f t="shared" si="375"/>
        <v>0.30363677023747737</v>
      </c>
      <c r="V1067" s="58">
        <f t="shared" si="370"/>
        <v>202.66666666666683</v>
      </c>
      <c r="W1067" s="58">
        <f t="shared" si="371"/>
        <v>0</v>
      </c>
      <c r="Y1067" s="61">
        <f t="shared" si="356"/>
        <v>10302.925925925925</v>
      </c>
      <c r="Z1067" s="61">
        <f t="shared" si="357"/>
        <v>10.302925925925924</v>
      </c>
      <c r="AA1067" s="61">
        <f t="shared" si="358"/>
        <v>0</v>
      </c>
      <c r="AB1067" s="63">
        <f t="shared" si="359"/>
        <v>0</v>
      </c>
      <c r="AD1067" s="64">
        <f t="shared" si="360"/>
        <v>0</v>
      </c>
      <c r="AE1067" s="64">
        <f t="shared" si="361"/>
        <v>0.30363677023747737</v>
      </c>
      <c r="AJ1067" s="36" t="str">
        <f t="shared" si="362"/>
        <v/>
      </c>
    </row>
    <row r="1068" spans="2:36" ht="15.75" thickBot="1" x14ac:dyDescent="0.3">
      <c r="B1068" s="17" t="s">
        <v>61</v>
      </c>
      <c r="C1068" s="17">
        <v>1064</v>
      </c>
      <c r="D1068" s="17">
        <v>42</v>
      </c>
      <c r="E1068" s="48">
        <v>12.8</v>
      </c>
      <c r="F1068" s="37">
        <f t="shared" si="372"/>
        <v>0.4861111111111111</v>
      </c>
      <c r="G1068" s="37">
        <f t="shared" si="373"/>
        <v>1.75</v>
      </c>
      <c r="I1068" s="33">
        <f t="shared" si="355"/>
        <v>3.5555555555555558</v>
      </c>
      <c r="J1068" s="34">
        <f t="shared" si="363"/>
        <v>886.66666666666663</v>
      </c>
      <c r="K1068" s="34">
        <f t="shared" si="364"/>
        <v>143.15</v>
      </c>
      <c r="L1068" s="39">
        <f t="shared" si="365"/>
        <v>12.5952</v>
      </c>
      <c r="M1068" s="40">
        <f t="shared" si="366"/>
        <v>1042.4118666666666</v>
      </c>
      <c r="O1068" s="45">
        <f t="shared" si="367"/>
        <v>3706.3533037037037</v>
      </c>
      <c r="P1068" s="46">
        <f t="shared" si="376"/>
        <v>3.7063533037037035</v>
      </c>
      <c r="Q1068" s="42">
        <f t="shared" si="368"/>
        <v>3.7063533037037035</v>
      </c>
      <c r="R1068" s="46">
        <f t="shared" si="374"/>
        <v>1.5585280379787321</v>
      </c>
      <c r="S1068" s="42">
        <f t="shared" si="369"/>
        <v>0</v>
      </c>
      <c r="T1068" s="43">
        <f t="shared" si="375"/>
        <v>0.30363677023747737</v>
      </c>
      <c r="V1068" s="58">
        <f t="shared" si="370"/>
        <v>886.66666666666663</v>
      </c>
      <c r="W1068" s="58">
        <f t="shared" si="371"/>
        <v>0</v>
      </c>
      <c r="Y1068" s="61">
        <f t="shared" si="356"/>
        <v>11529.481481481482</v>
      </c>
      <c r="Z1068" s="61">
        <f t="shared" si="357"/>
        <v>11.529481481481481</v>
      </c>
      <c r="AA1068" s="61">
        <f t="shared" si="358"/>
        <v>0</v>
      </c>
      <c r="AB1068" s="63">
        <f t="shared" si="359"/>
        <v>0</v>
      </c>
      <c r="AD1068" s="64">
        <f t="shared" si="360"/>
        <v>0</v>
      </c>
      <c r="AE1068" s="64">
        <f t="shared" si="361"/>
        <v>0.30363677023747737</v>
      </c>
      <c r="AJ1068" s="36" t="str">
        <f t="shared" si="362"/>
        <v/>
      </c>
    </row>
    <row r="1069" spans="2:36" ht="15.75" thickBot="1" x14ac:dyDescent="0.3">
      <c r="B1069" s="17" t="s">
        <v>61</v>
      </c>
      <c r="C1069" s="17">
        <v>1065</v>
      </c>
      <c r="D1069" s="17">
        <v>43</v>
      </c>
      <c r="E1069" s="48">
        <v>15.6</v>
      </c>
      <c r="F1069" s="37">
        <f t="shared" si="372"/>
        <v>0.98611111111111083</v>
      </c>
      <c r="G1069" s="37">
        <f t="shared" si="373"/>
        <v>3.5499999999999989</v>
      </c>
      <c r="I1069" s="33">
        <f t="shared" si="355"/>
        <v>4.333333333333333</v>
      </c>
      <c r="J1069" s="34">
        <f t="shared" si="363"/>
        <v>1798.6666666666661</v>
      </c>
      <c r="K1069" s="34">
        <f t="shared" si="364"/>
        <v>143.15</v>
      </c>
      <c r="L1069" s="39">
        <f t="shared" si="365"/>
        <v>18.708299999999998</v>
      </c>
      <c r="M1069" s="40">
        <f t="shared" si="366"/>
        <v>1960.5249666666662</v>
      </c>
      <c r="O1069" s="45">
        <f t="shared" si="367"/>
        <v>8495.6081888888857</v>
      </c>
      <c r="P1069" s="46">
        <f t="shared" si="376"/>
        <v>8.4956081888888857</v>
      </c>
      <c r="Q1069" s="42">
        <f t="shared" si="368"/>
        <v>8.4956081888888857</v>
      </c>
      <c r="R1069" s="46">
        <f t="shared" si="374"/>
        <v>1.5608879291423123</v>
      </c>
      <c r="S1069" s="42">
        <f t="shared" si="369"/>
        <v>0</v>
      </c>
      <c r="T1069" s="43">
        <f t="shared" si="375"/>
        <v>0.30363677023747737</v>
      </c>
      <c r="V1069" s="58">
        <f t="shared" si="370"/>
        <v>1798.6666666666661</v>
      </c>
      <c r="W1069" s="58">
        <f t="shared" si="371"/>
        <v>0</v>
      </c>
      <c r="Y1069" s="61">
        <f t="shared" si="356"/>
        <v>17125.333333333332</v>
      </c>
      <c r="Z1069" s="61">
        <f t="shared" si="357"/>
        <v>17.125333333333334</v>
      </c>
      <c r="AA1069" s="61">
        <f t="shared" si="358"/>
        <v>0</v>
      </c>
      <c r="AB1069" s="63">
        <f t="shared" si="359"/>
        <v>0</v>
      </c>
      <c r="AD1069" s="64">
        <f t="shared" si="360"/>
        <v>0</v>
      </c>
      <c r="AE1069" s="64">
        <f t="shared" si="361"/>
        <v>0.30363677023747737</v>
      </c>
      <c r="AJ1069" s="36" t="str">
        <f t="shared" si="362"/>
        <v/>
      </c>
    </row>
    <row r="1070" spans="2:36" ht="15.75" thickBot="1" x14ac:dyDescent="0.3">
      <c r="B1070" s="17" t="s">
        <v>61</v>
      </c>
      <c r="C1070" s="17">
        <v>1066</v>
      </c>
      <c r="D1070" s="17">
        <v>44</v>
      </c>
      <c r="E1070" s="48">
        <v>19.899999999999999</v>
      </c>
      <c r="F1070" s="37">
        <f t="shared" si="372"/>
        <v>1.0833333333333333</v>
      </c>
      <c r="G1070" s="37">
        <f t="shared" si="373"/>
        <v>3.8999999999999995</v>
      </c>
      <c r="I1070" s="33">
        <f t="shared" si="355"/>
        <v>5.5277777777777777</v>
      </c>
      <c r="J1070" s="34">
        <f t="shared" si="363"/>
        <v>1975.9999999999998</v>
      </c>
      <c r="K1070" s="34">
        <f t="shared" si="364"/>
        <v>143.15</v>
      </c>
      <c r="L1070" s="39">
        <f t="shared" si="365"/>
        <v>30.443268749999998</v>
      </c>
      <c r="M1070" s="40">
        <f t="shared" si="366"/>
        <v>2149.5932687499999</v>
      </c>
      <c r="O1070" s="45">
        <f t="shared" si="367"/>
        <v>11882.473902256943</v>
      </c>
      <c r="P1070" s="46">
        <f t="shared" si="376"/>
        <v>11.882473902256942</v>
      </c>
      <c r="Q1070" s="42">
        <f t="shared" si="368"/>
        <v>11.88247390225694</v>
      </c>
      <c r="R1070" s="46">
        <f t="shared" si="374"/>
        <v>1.5641886163373837</v>
      </c>
      <c r="S1070" s="42">
        <f t="shared" si="369"/>
        <v>0</v>
      </c>
      <c r="T1070" s="43">
        <f t="shared" si="375"/>
        <v>0.30363677023747737</v>
      </c>
      <c r="V1070" s="58">
        <f t="shared" si="370"/>
        <v>1975.9999999999998</v>
      </c>
      <c r="W1070" s="58">
        <f t="shared" si="371"/>
        <v>0</v>
      </c>
      <c r="Y1070" s="61">
        <f t="shared" si="356"/>
        <v>27867.370370370369</v>
      </c>
      <c r="Z1070" s="61">
        <f t="shared" si="357"/>
        <v>27.86737037037037</v>
      </c>
      <c r="AA1070" s="61">
        <f t="shared" si="358"/>
        <v>0</v>
      </c>
      <c r="AB1070" s="63">
        <f t="shared" si="359"/>
        <v>0</v>
      </c>
      <c r="AD1070" s="64">
        <f t="shared" si="360"/>
        <v>0</v>
      </c>
      <c r="AE1070" s="64">
        <f t="shared" si="361"/>
        <v>0.30363677023747737</v>
      </c>
      <c r="AJ1070" s="36" t="str">
        <f t="shared" si="362"/>
        <v/>
      </c>
    </row>
    <row r="1071" spans="2:36" ht="15.75" thickBot="1" x14ac:dyDescent="0.3">
      <c r="B1071" s="17" t="s">
        <v>61</v>
      </c>
      <c r="C1071" s="17">
        <v>1067</v>
      </c>
      <c r="D1071" s="17">
        <v>45</v>
      </c>
      <c r="E1071" s="48">
        <v>23.4</v>
      </c>
      <c r="F1071" s="37">
        <f t="shared" si="372"/>
        <v>0.65277777777777812</v>
      </c>
      <c r="G1071" s="37">
        <f t="shared" si="373"/>
        <v>2.3500000000000014</v>
      </c>
      <c r="I1071" s="33">
        <f t="shared" si="355"/>
        <v>6.5</v>
      </c>
      <c r="J1071" s="34">
        <f t="shared" si="363"/>
        <v>1190.6666666666672</v>
      </c>
      <c r="K1071" s="34">
        <f t="shared" si="364"/>
        <v>143.15</v>
      </c>
      <c r="L1071" s="39">
        <f t="shared" si="365"/>
        <v>42.093674999999998</v>
      </c>
      <c r="M1071" s="40">
        <f t="shared" si="366"/>
        <v>1375.9103416666671</v>
      </c>
      <c r="O1071" s="45">
        <f t="shared" si="367"/>
        <v>8943.4172208333366</v>
      </c>
      <c r="P1071" s="46">
        <f t="shared" si="376"/>
        <v>8.9434172208333358</v>
      </c>
      <c r="Q1071" s="42">
        <f t="shared" si="368"/>
        <v>8.9434172208333376</v>
      </c>
      <c r="R1071" s="46">
        <f t="shared" si="374"/>
        <v>1.5666728988987264</v>
      </c>
      <c r="S1071" s="42">
        <f t="shared" si="369"/>
        <v>0</v>
      </c>
      <c r="T1071" s="43">
        <f t="shared" si="375"/>
        <v>0.30363677023747737</v>
      </c>
      <c r="V1071" s="58">
        <f t="shared" si="370"/>
        <v>1190.6666666666672</v>
      </c>
      <c r="W1071" s="58">
        <f t="shared" si="371"/>
        <v>0</v>
      </c>
      <c r="Y1071" s="61">
        <f t="shared" si="356"/>
        <v>38532</v>
      </c>
      <c r="Z1071" s="61">
        <f t="shared" si="357"/>
        <v>38.531999999999996</v>
      </c>
      <c r="AA1071" s="61">
        <f t="shared" si="358"/>
        <v>0</v>
      </c>
      <c r="AB1071" s="63">
        <f t="shared" si="359"/>
        <v>0</v>
      </c>
      <c r="AD1071" s="64">
        <f t="shared" si="360"/>
        <v>0</v>
      </c>
      <c r="AE1071" s="64">
        <f t="shared" si="361"/>
        <v>0.30363677023747737</v>
      </c>
      <c r="AJ1071" s="36" t="str">
        <f t="shared" si="362"/>
        <v/>
      </c>
    </row>
    <row r="1072" spans="2:36" ht="15.75" thickBot="1" x14ac:dyDescent="0.3">
      <c r="B1072" s="17" t="s">
        <v>61</v>
      </c>
      <c r="C1072" s="17">
        <v>1068</v>
      </c>
      <c r="D1072" s="17">
        <v>46</v>
      </c>
      <c r="E1072" s="48">
        <v>24.6</v>
      </c>
      <c r="F1072" s="37">
        <f t="shared" si="372"/>
        <v>0.25000000000000011</v>
      </c>
      <c r="G1072" s="37">
        <f t="shared" si="373"/>
        <v>0.90000000000000036</v>
      </c>
      <c r="I1072" s="33">
        <f t="shared" si="355"/>
        <v>6.8333333333333339</v>
      </c>
      <c r="J1072" s="34">
        <f t="shared" si="363"/>
        <v>456.00000000000023</v>
      </c>
      <c r="K1072" s="34">
        <f t="shared" si="364"/>
        <v>143.15</v>
      </c>
      <c r="L1072" s="39">
        <f t="shared" si="365"/>
        <v>46.521675000000002</v>
      </c>
      <c r="M1072" s="40">
        <f t="shared" si="366"/>
        <v>645.67167500000028</v>
      </c>
      <c r="O1072" s="45">
        <f t="shared" si="367"/>
        <v>4412.0897791666694</v>
      </c>
      <c r="P1072" s="46">
        <f t="shared" si="376"/>
        <v>4.4120897791666698</v>
      </c>
      <c r="Q1072" s="42">
        <f t="shared" si="368"/>
        <v>4.4120897791666689</v>
      </c>
      <c r="R1072" s="46">
        <f t="shared" si="374"/>
        <v>1.5678984793929394</v>
      </c>
      <c r="S1072" s="42">
        <f t="shared" si="369"/>
        <v>0</v>
      </c>
      <c r="T1072" s="43">
        <f t="shared" si="375"/>
        <v>0.30363677023747737</v>
      </c>
      <c r="V1072" s="58">
        <f t="shared" si="370"/>
        <v>456.00000000000023</v>
      </c>
      <c r="W1072" s="58">
        <f t="shared" si="371"/>
        <v>0</v>
      </c>
      <c r="Y1072" s="61">
        <f t="shared" si="356"/>
        <v>42585.333333333336</v>
      </c>
      <c r="Z1072" s="61">
        <f t="shared" si="357"/>
        <v>42.585333333333338</v>
      </c>
      <c r="AA1072" s="61">
        <f t="shared" si="358"/>
        <v>0</v>
      </c>
      <c r="AB1072" s="63">
        <f t="shared" si="359"/>
        <v>0</v>
      </c>
      <c r="AD1072" s="64">
        <f t="shared" si="360"/>
        <v>0</v>
      </c>
      <c r="AE1072" s="64">
        <f t="shared" si="361"/>
        <v>0.30363677023747737</v>
      </c>
      <c r="AJ1072" s="36" t="str">
        <f t="shared" si="362"/>
        <v/>
      </c>
    </row>
    <row r="1073" spans="2:36" ht="15.75" thickBot="1" x14ac:dyDescent="0.3">
      <c r="B1073" s="17" t="s">
        <v>61</v>
      </c>
      <c r="C1073" s="17">
        <v>1069</v>
      </c>
      <c r="D1073" s="17">
        <v>47</v>
      </c>
      <c r="E1073" s="48">
        <v>25.2</v>
      </c>
      <c r="F1073" s="37">
        <f t="shared" si="372"/>
        <v>0.24999999999999961</v>
      </c>
      <c r="G1073" s="37">
        <f t="shared" si="373"/>
        <v>0.89999999999999858</v>
      </c>
      <c r="I1073" s="33">
        <f t="shared" si="355"/>
        <v>7</v>
      </c>
      <c r="J1073" s="34">
        <f t="shared" si="363"/>
        <v>455.99999999999932</v>
      </c>
      <c r="K1073" s="34">
        <f t="shared" si="364"/>
        <v>143.15</v>
      </c>
      <c r="L1073" s="39">
        <f t="shared" si="365"/>
        <v>48.8187</v>
      </c>
      <c r="M1073" s="40">
        <f t="shared" si="366"/>
        <v>647.96869999999933</v>
      </c>
      <c r="O1073" s="45">
        <f t="shared" si="367"/>
        <v>4535.7808999999952</v>
      </c>
      <c r="P1073" s="46">
        <f t="shared" si="376"/>
        <v>4.5357808999999953</v>
      </c>
      <c r="Q1073" s="42">
        <f t="shared" si="368"/>
        <v>4.5357808999999953</v>
      </c>
      <c r="R1073" s="46">
        <f t="shared" si="374"/>
        <v>1.5691584185318281</v>
      </c>
      <c r="S1073" s="42">
        <f t="shared" si="369"/>
        <v>0</v>
      </c>
      <c r="T1073" s="43">
        <f t="shared" si="375"/>
        <v>0.30363677023747737</v>
      </c>
      <c r="V1073" s="58">
        <f t="shared" si="370"/>
        <v>455.99999999999932</v>
      </c>
      <c r="W1073" s="58">
        <f t="shared" si="371"/>
        <v>0</v>
      </c>
      <c r="Y1073" s="61">
        <f t="shared" si="356"/>
        <v>44688</v>
      </c>
      <c r="Z1073" s="61">
        <f t="shared" si="357"/>
        <v>44.688000000000002</v>
      </c>
      <c r="AA1073" s="61">
        <f t="shared" si="358"/>
        <v>0</v>
      </c>
      <c r="AB1073" s="63">
        <f t="shared" si="359"/>
        <v>0</v>
      </c>
      <c r="AD1073" s="64">
        <f t="shared" si="360"/>
        <v>0</v>
      </c>
      <c r="AE1073" s="64">
        <f t="shared" si="361"/>
        <v>0.30363677023747737</v>
      </c>
      <c r="AJ1073" s="36" t="str">
        <f t="shared" si="362"/>
        <v/>
      </c>
    </row>
    <row r="1074" spans="2:36" ht="15.75" thickBot="1" x14ac:dyDescent="0.3">
      <c r="B1074" s="17" t="s">
        <v>61</v>
      </c>
      <c r="C1074" s="17">
        <v>1070</v>
      </c>
      <c r="D1074" s="17">
        <v>48</v>
      </c>
      <c r="E1074" s="48">
        <v>26.4</v>
      </c>
      <c r="F1074" s="37">
        <f t="shared" si="372"/>
        <v>0.50000000000000022</v>
      </c>
      <c r="G1074" s="37">
        <f t="shared" si="373"/>
        <v>1.8000000000000007</v>
      </c>
      <c r="I1074" s="33">
        <f t="shared" si="355"/>
        <v>7.333333333333333</v>
      </c>
      <c r="J1074" s="34">
        <f t="shared" si="363"/>
        <v>912.00000000000045</v>
      </c>
      <c r="K1074" s="34">
        <f t="shared" si="364"/>
        <v>143.15</v>
      </c>
      <c r="L1074" s="39">
        <f t="shared" si="365"/>
        <v>53.578799999999994</v>
      </c>
      <c r="M1074" s="40">
        <f t="shared" si="366"/>
        <v>1108.7288000000005</v>
      </c>
      <c r="O1074" s="45">
        <f t="shared" si="367"/>
        <v>8130.6778666666705</v>
      </c>
      <c r="P1074" s="46">
        <f t="shared" si="376"/>
        <v>8.1306778666666712</v>
      </c>
      <c r="Q1074" s="42">
        <f t="shared" si="368"/>
        <v>8.1306778666666712</v>
      </c>
      <c r="R1074" s="46">
        <f t="shared" si="374"/>
        <v>1.5714169401614577</v>
      </c>
      <c r="S1074" s="42">
        <f t="shared" si="369"/>
        <v>0</v>
      </c>
      <c r="T1074" s="43">
        <f t="shared" si="375"/>
        <v>0.30363677023747737</v>
      </c>
      <c r="V1074" s="58">
        <f t="shared" si="370"/>
        <v>912.00000000000045</v>
      </c>
      <c r="W1074" s="58">
        <f t="shared" si="371"/>
        <v>0</v>
      </c>
      <c r="Y1074" s="61">
        <f t="shared" si="356"/>
        <v>49045.333333333328</v>
      </c>
      <c r="Z1074" s="61">
        <f t="shared" si="357"/>
        <v>49.045333333333332</v>
      </c>
      <c r="AA1074" s="61">
        <f t="shared" si="358"/>
        <v>0</v>
      </c>
      <c r="AB1074" s="63">
        <f t="shared" si="359"/>
        <v>0</v>
      </c>
      <c r="AD1074" s="64">
        <f t="shared" si="360"/>
        <v>0</v>
      </c>
      <c r="AE1074" s="64">
        <f t="shared" si="361"/>
        <v>0.30363677023747737</v>
      </c>
      <c r="AJ1074" s="36" t="str">
        <f t="shared" si="362"/>
        <v/>
      </c>
    </row>
    <row r="1075" spans="2:36" ht="15.75" thickBot="1" x14ac:dyDescent="0.3">
      <c r="B1075" s="17" t="s">
        <v>61</v>
      </c>
      <c r="C1075" s="17">
        <v>1071</v>
      </c>
      <c r="D1075" s="17">
        <v>49</v>
      </c>
      <c r="E1075" s="48">
        <v>28.8</v>
      </c>
      <c r="F1075" s="37">
        <f t="shared" si="372"/>
        <v>0.75000000000000022</v>
      </c>
      <c r="G1075" s="37">
        <f t="shared" si="373"/>
        <v>2.7000000000000011</v>
      </c>
      <c r="I1075" s="33">
        <f t="shared" si="355"/>
        <v>8</v>
      </c>
      <c r="J1075" s="34">
        <f t="shared" si="363"/>
        <v>1368.0000000000005</v>
      </c>
      <c r="K1075" s="34">
        <f t="shared" si="364"/>
        <v>143.15</v>
      </c>
      <c r="L1075" s="39">
        <f t="shared" si="365"/>
        <v>63.763199999999998</v>
      </c>
      <c r="M1075" s="40">
        <f t="shared" si="366"/>
        <v>1574.9132000000004</v>
      </c>
      <c r="O1075" s="45">
        <f t="shared" si="367"/>
        <v>12599.305600000003</v>
      </c>
      <c r="P1075" s="46">
        <f t="shared" si="376"/>
        <v>12.599305600000003</v>
      </c>
      <c r="Q1075" s="42">
        <f t="shared" si="368"/>
        <v>12.599305600000005</v>
      </c>
      <c r="R1075" s="46">
        <f t="shared" si="374"/>
        <v>1.5749167472725689</v>
      </c>
      <c r="S1075" s="42">
        <f t="shared" si="369"/>
        <v>0</v>
      </c>
      <c r="T1075" s="43">
        <f t="shared" si="375"/>
        <v>0.30363677023747737</v>
      </c>
      <c r="V1075" s="58">
        <f t="shared" si="370"/>
        <v>1368.0000000000005</v>
      </c>
      <c r="W1075" s="58">
        <f t="shared" si="371"/>
        <v>0</v>
      </c>
      <c r="Y1075" s="61">
        <f t="shared" si="356"/>
        <v>58368</v>
      </c>
      <c r="Z1075" s="61">
        <f t="shared" si="357"/>
        <v>58.368000000000002</v>
      </c>
      <c r="AA1075" s="61">
        <f t="shared" si="358"/>
        <v>0</v>
      </c>
      <c r="AB1075" s="63">
        <f t="shared" si="359"/>
        <v>0</v>
      </c>
      <c r="AD1075" s="64">
        <f t="shared" si="360"/>
        <v>0</v>
      </c>
      <c r="AE1075" s="64">
        <f t="shared" si="361"/>
        <v>0.30363677023747737</v>
      </c>
      <c r="AJ1075" s="36" t="str">
        <f t="shared" si="362"/>
        <v/>
      </c>
    </row>
    <row r="1076" spans="2:36" ht="15.75" thickBot="1" x14ac:dyDescent="0.3">
      <c r="B1076" s="17" t="s">
        <v>61</v>
      </c>
      <c r="C1076" s="17">
        <v>1072</v>
      </c>
      <c r="D1076" s="17">
        <v>50</v>
      </c>
      <c r="E1076" s="48">
        <v>31.8</v>
      </c>
      <c r="F1076" s="37">
        <f t="shared" si="372"/>
        <v>0.90277777777777724</v>
      </c>
      <c r="G1076" s="37">
        <f t="shared" si="373"/>
        <v>3.2499999999999982</v>
      </c>
      <c r="I1076" s="33">
        <f t="shared" si="355"/>
        <v>8.8333333333333339</v>
      </c>
      <c r="J1076" s="34">
        <f t="shared" si="363"/>
        <v>1646.6666666666656</v>
      </c>
      <c r="K1076" s="34">
        <f t="shared" si="364"/>
        <v>143.15</v>
      </c>
      <c r="L1076" s="39">
        <f t="shared" si="365"/>
        <v>77.739075</v>
      </c>
      <c r="M1076" s="40">
        <f t="shared" si="366"/>
        <v>1867.5557416666657</v>
      </c>
      <c r="O1076" s="45">
        <f t="shared" si="367"/>
        <v>16496.742384722213</v>
      </c>
      <c r="P1076" s="46">
        <f t="shared" si="376"/>
        <v>16.496742384722214</v>
      </c>
      <c r="Q1076" s="42">
        <f t="shared" si="368"/>
        <v>16.496742384722214</v>
      </c>
      <c r="R1076" s="46">
        <f t="shared" si="374"/>
        <v>1.5794991757127694</v>
      </c>
      <c r="S1076" s="42">
        <f t="shared" si="369"/>
        <v>0</v>
      </c>
      <c r="T1076" s="43">
        <f t="shared" si="375"/>
        <v>0.30363677023747737</v>
      </c>
      <c r="V1076" s="58">
        <f t="shared" si="370"/>
        <v>1646.6666666666656</v>
      </c>
      <c r="W1076" s="58">
        <f t="shared" si="371"/>
        <v>0</v>
      </c>
      <c r="Y1076" s="61">
        <f t="shared" si="356"/>
        <v>71161.333333333343</v>
      </c>
      <c r="Z1076" s="61">
        <f t="shared" si="357"/>
        <v>71.161333333333346</v>
      </c>
      <c r="AA1076" s="61">
        <f t="shared" si="358"/>
        <v>0</v>
      </c>
      <c r="AB1076" s="63">
        <f t="shared" si="359"/>
        <v>0</v>
      </c>
      <c r="AD1076" s="64">
        <f t="shared" si="360"/>
        <v>0</v>
      </c>
      <c r="AE1076" s="64">
        <f t="shared" si="361"/>
        <v>0.30363677023747737</v>
      </c>
      <c r="AJ1076" s="36" t="str">
        <f t="shared" si="362"/>
        <v/>
      </c>
    </row>
    <row r="1077" spans="2:36" ht="15.75" thickBot="1" x14ac:dyDescent="0.3">
      <c r="B1077" s="17" t="s">
        <v>61</v>
      </c>
      <c r="C1077" s="17">
        <v>1073</v>
      </c>
      <c r="D1077" s="17">
        <v>51</v>
      </c>
      <c r="E1077" s="48">
        <v>35.299999999999997</v>
      </c>
      <c r="F1077" s="37">
        <f t="shared" si="372"/>
        <v>1.0694444444444444</v>
      </c>
      <c r="G1077" s="37">
        <f t="shared" si="373"/>
        <v>3.8499999999999996</v>
      </c>
      <c r="I1077" s="33">
        <f t="shared" si="355"/>
        <v>9.8055555555555554</v>
      </c>
      <c r="J1077" s="34">
        <f t="shared" si="363"/>
        <v>1950.6666666666665</v>
      </c>
      <c r="K1077" s="34">
        <f t="shared" si="364"/>
        <v>143.15</v>
      </c>
      <c r="L1077" s="39">
        <f t="shared" si="365"/>
        <v>95.793168749999992</v>
      </c>
      <c r="M1077" s="40">
        <f t="shared" si="366"/>
        <v>2189.6098354166666</v>
      </c>
      <c r="O1077" s="45">
        <f t="shared" si="367"/>
        <v>21470.340886168979</v>
      </c>
      <c r="P1077" s="46">
        <f t="shared" si="376"/>
        <v>21.47034088616898</v>
      </c>
      <c r="Q1077" s="42">
        <f t="shared" si="368"/>
        <v>21.47034088616898</v>
      </c>
      <c r="R1077" s="46">
        <f t="shared" si="374"/>
        <v>1.5854631592922608</v>
      </c>
      <c r="S1077" s="42">
        <f t="shared" si="369"/>
        <v>0</v>
      </c>
      <c r="T1077" s="43">
        <f t="shared" si="375"/>
        <v>0.30363677023747737</v>
      </c>
      <c r="V1077" s="58">
        <f t="shared" si="370"/>
        <v>1950.6666666666665</v>
      </c>
      <c r="W1077" s="58">
        <f t="shared" si="371"/>
        <v>0</v>
      </c>
      <c r="Y1077" s="61">
        <f t="shared" si="356"/>
        <v>87687.814814814818</v>
      </c>
      <c r="Z1077" s="61">
        <f t="shared" si="357"/>
        <v>87.687814814814814</v>
      </c>
      <c r="AA1077" s="61">
        <f t="shared" si="358"/>
        <v>0</v>
      </c>
      <c r="AB1077" s="63">
        <f t="shared" si="359"/>
        <v>0</v>
      </c>
      <c r="AD1077" s="64">
        <f t="shared" si="360"/>
        <v>0</v>
      </c>
      <c r="AE1077" s="64">
        <f t="shared" si="361"/>
        <v>0.30363677023747737</v>
      </c>
      <c r="AJ1077" s="36" t="str">
        <f t="shared" si="362"/>
        <v/>
      </c>
    </row>
    <row r="1078" spans="2:36" ht="15.75" thickBot="1" x14ac:dyDescent="0.3">
      <c r="B1078" s="17" t="s">
        <v>61</v>
      </c>
      <c r="C1078" s="17">
        <v>1074</v>
      </c>
      <c r="D1078" s="17">
        <v>52</v>
      </c>
      <c r="E1078" s="48">
        <v>39.5</v>
      </c>
      <c r="F1078" s="37">
        <f t="shared" si="372"/>
        <v>1.2777777777777781</v>
      </c>
      <c r="G1078" s="37">
        <f t="shared" si="373"/>
        <v>4.6000000000000014</v>
      </c>
      <c r="I1078" s="33">
        <f t="shared" si="355"/>
        <v>10.972222222222223</v>
      </c>
      <c r="J1078" s="34">
        <f t="shared" si="363"/>
        <v>2330.6666666666674</v>
      </c>
      <c r="K1078" s="34">
        <f t="shared" si="364"/>
        <v>143.15</v>
      </c>
      <c r="L1078" s="39">
        <f t="shared" si="365"/>
        <v>119.94421875000002</v>
      </c>
      <c r="M1078" s="40">
        <f t="shared" si="366"/>
        <v>2593.7608854166674</v>
      </c>
      <c r="O1078" s="45">
        <f t="shared" si="367"/>
        <v>28459.320826099549</v>
      </c>
      <c r="P1078" s="46">
        <f t="shared" si="376"/>
        <v>28.45932082609955</v>
      </c>
      <c r="Q1078" s="42">
        <f t="shared" si="368"/>
        <v>28.45932082609955</v>
      </c>
      <c r="R1078" s="46">
        <f t="shared" si="374"/>
        <v>1.5933685261883996</v>
      </c>
      <c r="S1078" s="42">
        <f t="shared" si="369"/>
        <v>0</v>
      </c>
      <c r="T1078" s="43">
        <f t="shared" si="375"/>
        <v>0.30363677023747737</v>
      </c>
      <c r="V1078" s="58">
        <f t="shared" si="370"/>
        <v>2330.6666666666674</v>
      </c>
      <c r="W1078" s="58">
        <f t="shared" si="371"/>
        <v>0</v>
      </c>
      <c r="Y1078" s="61">
        <f t="shared" si="356"/>
        <v>109795.37037037039</v>
      </c>
      <c r="Z1078" s="61">
        <f t="shared" si="357"/>
        <v>109.79537037037039</v>
      </c>
      <c r="AA1078" s="61">
        <f t="shared" si="358"/>
        <v>0</v>
      </c>
      <c r="AB1078" s="63">
        <f t="shared" si="359"/>
        <v>0</v>
      </c>
      <c r="AD1078" s="64">
        <f t="shared" si="360"/>
        <v>0</v>
      </c>
      <c r="AE1078" s="64">
        <f t="shared" si="361"/>
        <v>0.30363677023747737</v>
      </c>
      <c r="AJ1078" s="36" t="str">
        <f t="shared" si="362"/>
        <v/>
      </c>
    </row>
    <row r="1079" spans="2:36" ht="15.75" thickBot="1" x14ac:dyDescent="0.3">
      <c r="B1079" s="17" t="s">
        <v>61</v>
      </c>
      <c r="C1079" s="17">
        <v>1075</v>
      </c>
      <c r="D1079" s="17">
        <v>53</v>
      </c>
      <c r="E1079" s="48">
        <v>44.5</v>
      </c>
      <c r="F1079" s="37">
        <f t="shared" si="372"/>
        <v>1.3611111111111107</v>
      </c>
      <c r="G1079" s="37">
        <f t="shared" si="373"/>
        <v>4.8999999999999986</v>
      </c>
      <c r="I1079" s="33">
        <f t="shared" si="355"/>
        <v>12.361111111111112</v>
      </c>
      <c r="J1079" s="34">
        <f t="shared" si="363"/>
        <v>2482.6666666666661</v>
      </c>
      <c r="K1079" s="34">
        <f t="shared" si="364"/>
        <v>143.15</v>
      </c>
      <c r="L1079" s="39">
        <f t="shared" si="365"/>
        <v>152.23171875000003</v>
      </c>
      <c r="M1079" s="40">
        <f t="shared" si="366"/>
        <v>2778.048385416666</v>
      </c>
      <c r="O1079" s="45">
        <f t="shared" si="367"/>
        <v>34339.764764178239</v>
      </c>
      <c r="P1079" s="46">
        <f t="shared" si="376"/>
        <v>34.339764764178241</v>
      </c>
      <c r="Q1079" s="42">
        <f t="shared" si="368"/>
        <v>34.339764764178241</v>
      </c>
      <c r="R1079" s="46">
        <f t="shared" si="374"/>
        <v>1.6029073497340047</v>
      </c>
      <c r="S1079" s="42">
        <f t="shared" si="369"/>
        <v>0</v>
      </c>
      <c r="T1079" s="43">
        <f t="shared" si="375"/>
        <v>0.30363677023747737</v>
      </c>
      <c r="V1079" s="58">
        <f t="shared" si="370"/>
        <v>2482.6666666666661</v>
      </c>
      <c r="W1079" s="58">
        <f t="shared" si="371"/>
        <v>0</v>
      </c>
      <c r="Y1079" s="61">
        <f t="shared" si="356"/>
        <v>139350.92592592596</v>
      </c>
      <c r="Z1079" s="61">
        <f t="shared" si="357"/>
        <v>139.35092592592596</v>
      </c>
      <c r="AA1079" s="61">
        <f t="shared" si="358"/>
        <v>0</v>
      </c>
      <c r="AB1079" s="63">
        <f t="shared" si="359"/>
        <v>0</v>
      </c>
      <c r="AD1079" s="64">
        <f t="shared" si="360"/>
        <v>0</v>
      </c>
      <c r="AE1079" s="64">
        <f t="shared" si="361"/>
        <v>0.30363677023747737</v>
      </c>
      <c r="AJ1079" s="36" t="str">
        <f t="shared" si="362"/>
        <v/>
      </c>
    </row>
    <row r="1080" spans="2:36" ht="15.75" thickBot="1" x14ac:dyDescent="0.3">
      <c r="B1080" s="17" t="s">
        <v>61</v>
      </c>
      <c r="C1080" s="17">
        <v>1076</v>
      </c>
      <c r="D1080" s="17">
        <v>54</v>
      </c>
      <c r="E1080" s="48">
        <v>49.3</v>
      </c>
      <c r="F1080" s="37">
        <f t="shared" si="372"/>
        <v>1.2222222222222219</v>
      </c>
      <c r="G1080" s="37">
        <f t="shared" si="373"/>
        <v>4.3999999999999986</v>
      </c>
      <c r="I1080" s="33">
        <f t="shared" si="355"/>
        <v>13.694444444444445</v>
      </c>
      <c r="J1080" s="34">
        <f t="shared" si="363"/>
        <v>2229.3333333333326</v>
      </c>
      <c r="K1080" s="34">
        <f t="shared" si="364"/>
        <v>143.15</v>
      </c>
      <c r="L1080" s="39">
        <f t="shared" si="365"/>
        <v>186.84391875</v>
      </c>
      <c r="M1080" s="40">
        <f t="shared" si="366"/>
        <v>2559.3272520833325</v>
      </c>
      <c r="O1080" s="45">
        <f t="shared" si="367"/>
        <v>35048.564868807858</v>
      </c>
      <c r="P1080" s="46">
        <f t="shared" si="376"/>
        <v>35.048564868807858</v>
      </c>
      <c r="Q1080" s="42">
        <f t="shared" si="368"/>
        <v>35.048564868807858</v>
      </c>
      <c r="R1080" s="46">
        <f t="shared" si="374"/>
        <v>1.6126430621975625</v>
      </c>
      <c r="S1080" s="42">
        <f t="shared" si="369"/>
        <v>0</v>
      </c>
      <c r="T1080" s="43">
        <f t="shared" si="375"/>
        <v>0.30363677023747737</v>
      </c>
      <c r="V1080" s="58">
        <f t="shared" si="370"/>
        <v>2229.3333333333326</v>
      </c>
      <c r="W1080" s="58">
        <f t="shared" si="371"/>
        <v>0</v>
      </c>
      <c r="Y1080" s="61">
        <f t="shared" si="356"/>
        <v>171034.48148148149</v>
      </c>
      <c r="Z1080" s="61">
        <f t="shared" si="357"/>
        <v>171.03448148148149</v>
      </c>
      <c r="AA1080" s="61">
        <f t="shared" si="358"/>
        <v>0</v>
      </c>
      <c r="AB1080" s="63">
        <f t="shared" si="359"/>
        <v>0</v>
      </c>
      <c r="AD1080" s="64">
        <f t="shared" si="360"/>
        <v>0</v>
      </c>
      <c r="AE1080" s="64">
        <f t="shared" si="361"/>
        <v>0.30363677023747737</v>
      </c>
      <c r="AJ1080" s="36" t="str">
        <f t="shared" si="362"/>
        <v/>
      </c>
    </row>
    <row r="1081" spans="2:36" ht="15.75" thickBot="1" x14ac:dyDescent="0.3">
      <c r="B1081" s="17" t="s">
        <v>61</v>
      </c>
      <c r="C1081" s="17">
        <v>1077</v>
      </c>
      <c r="D1081" s="17">
        <v>55</v>
      </c>
      <c r="E1081" s="48">
        <v>53.3</v>
      </c>
      <c r="F1081" s="37">
        <f t="shared" si="372"/>
        <v>0.98611111111111127</v>
      </c>
      <c r="G1081" s="37">
        <f t="shared" si="373"/>
        <v>3.5500000000000007</v>
      </c>
      <c r="I1081" s="33">
        <f t="shared" si="355"/>
        <v>14.805555555555555</v>
      </c>
      <c r="J1081" s="34">
        <f t="shared" si="363"/>
        <v>1798.666666666667</v>
      </c>
      <c r="K1081" s="34">
        <f t="shared" si="364"/>
        <v>143.15</v>
      </c>
      <c r="L1081" s="39">
        <f t="shared" si="365"/>
        <v>218.39341875</v>
      </c>
      <c r="M1081" s="40">
        <f t="shared" si="366"/>
        <v>2160.210085416667</v>
      </c>
      <c r="O1081" s="45">
        <f t="shared" si="367"/>
        <v>31983.110431307876</v>
      </c>
      <c r="P1081" s="46">
        <f t="shared" si="376"/>
        <v>31.983110431307875</v>
      </c>
      <c r="Q1081" s="42">
        <f t="shared" si="368"/>
        <v>31.983110431307875</v>
      </c>
      <c r="R1081" s="46">
        <f t="shared" si="374"/>
        <v>1.6215272595395924</v>
      </c>
      <c r="S1081" s="42">
        <f t="shared" si="369"/>
        <v>0</v>
      </c>
      <c r="T1081" s="43">
        <f t="shared" si="375"/>
        <v>0.30363677023747737</v>
      </c>
      <c r="V1081" s="58">
        <f t="shared" si="370"/>
        <v>1798.666666666667</v>
      </c>
      <c r="W1081" s="58">
        <f t="shared" si="371"/>
        <v>0</v>
      </c>
      <c r="Y1081" s="61">
        <f t="shared" si="356"/>
        <v>199914.48148148149</v>
      </c>
      <c r="Z1081" s="61">
        <f t="shared" si="357"/>
        <v>199.91448148148149</v>
      </c>
      <c r="AA1081" s="61">
        <f t="shared" si="358"/>
        <v>0</v>
      </c>
      <c r="AB1081" s="63">
        <f t="shared" si="359"/>
        <v>0</v>
      </c>
      <c r="AD1081" s="64">
        <f t="shared" si="360"/>
        <v>0</v>
      </c>
      <c r="AE1081" s="64">
        <f t="shared" si="361"/>
        <v>0.30363677023747737</v>
      </c>
      <c r="AJ1081" s="36" t="str">
        <f t="shared" si="362"/>
        <v/>
      </c>
    </row>
    <row r="1082" spans="2:36" ht="15.75" thickBot="1" x14ac:dyDescent="0.3">
      <c r="B1082" s="17" t="s">
        <v>61</v>
      </c>
      <c r="C1082" s="17">
        <v>1078</v>
      </c>
      <c r="D1082" s="17">
        <v>56</v>
      </c>
      <c r="E1082" s="48">
        <v>56.4</v>
      </c>
      <c r="F1082" s="37">
        <f t="shared" si="372"/>
        <v>0.7777777777777779</v>
      </c>
      <c r="G1082" s="37">
        <f t="shared" si="373"/>
        <v>2.8000000000000007</v>
      </c>
      <c r="I1082" s="33">
        <f t="shared" si="355"/>
        <v>15.666666666666668</v>
      </c>
      <c r="J1082" s="34">
        <f t="shared" si="363"/>
        <v>1418.666666666667</v>
      </c>
      <c r="K1082" s="34">
        <f t="shared" si="364"/>
        <v>143.15</v>
      </c>
      <c r="L1082" s="39">
        <f t="shared" si="365"/>
        <v>244.53630000000004</v>
      </c>
      <c r="M1082" s="40">
        <f t="shared" si="366"/>
        <v>1806.352966666667</v>
      </c>
      <c r="O1082" s="45">
        <f t="shared" si="367"/>
        <v>28299.529811111119</v>
      </c>
      <c r="P1082" s="46">
        <f t="shared" si="376"/>
        <v>28.299529811111118</v>
      </c>
      <c r="Q1082" s="42">
        <f t="shared" si="368"/>
        <v>28.299529811111118</v>
      </c>
      <c r="R1082" s="46">
        <f t="shared" si="374"/>
        <v>1.6293882400426789</v>
      </c>
      <c r="S1082" s="42">
        <f t="shared" si="369"/>
        <v>0</v>
      </c>
      <c r="T1082" s="43">
        <f t="shared" si="375"/>
        <v>0.30363677023747737</v>
      </c>
      <c r="V1082" s="58">
        <f t="shared" si="370"/>
        <v>1418.666666666667</v>
      </c>
      <c r="W1082" s="58">
        <f t="shared" si="371"/>
        <v>0</v>
      </c>
      <c r="Y1082" s="61">
        <f t="shared" si="356"/>
        <v>223845.33333333337</v>
      </c>
      <c r="Z1082" s="61">
        <f t="shared" si="357"/>
        <v>223.84533333333337</v>
      </c>
      <c r="AA1082" s="61">
        <f t="shared" si="358"/>
        <v>0</v>
      </c>
      <c r="AB1082" s="63">
        <f t="shared" si="359"/>
        <v>0</v>
      </c>
      <c r="AD1082" s="64">
        <f t="shared" si="360"/>
        <v>0</v>
      </c>
      <c r="AE1082" s="64">
        <f t="shared" si="361"/>
        <v>0.30363677023747737</v>
      </c>
      <c r="AJ1082" s="36" t="str">
        <f t="shared" si="362"/>
        <v/>
      </c>
    </row>
    <row r="1083" spans="2:36" ht="15.75" thickBot="1" x14ac:dyDescent="0.3">
      <c r="B1083" s="17" t="s">
        <v>61</v>
      </c>
      <c r="C1083" s="17">
        <v>1079</v>
      </c>
      <c r="D1083" s="17">
        <v>57</v>
      </c>
      <c r="E1083" s="48">
        <v>58.9</v>
      </c>
      <c r="F1083" s="37">
        <f t="shared" si="372"/>
        <v>0.6666666666666673</v>
      </c>
      <c r="G1083" s="37">
        <f t="shared" si="373"/>
        <v>2.4000000000000021</v>
      </c>
      <c r="I1083" s="33">
        <f t="shared" si="355"/>
        <v>16.361111111111111</v>
      </c>
      <c r="J1083" s="34">
        <f t="shared" si="363"/>
        <v>1216.0000000000011</v>
      </c>
      <c r="K1083" s="34">
        <f t="shared" si="364"/>
        <v>143.15</v>
      </c>
      <c r="L1083" s="39">
        <f t="shared" si="365"/>
        <v>266.69551874999996</v>
      </c>
      <c r="M1083" s="40">
        <f t="shared" si="366"/>
        <v>1625.8455187500012</v>
      </c>
      <c r="O1083" s="45">
        <f t="shared" si="367"/>
        <v>26600.639181770854</v>
      </c>
      <c r="P1083" s="46">
        <f t="shared" si="376"/>
        <v>26.600639181770852</v>
      </c>
      <c r="Q1083" s="42">
        <f t="shared" si="368"/>
        <v>26.600639181770852</v>
      </c>
      <c r="R1083" s="46">
        <f t="shared" si="374"/>
        <v>1.6367773064820597</v>
      </c>
      <c r="S1083" s="42">
        <f t="shared" si="369"/>
        <v>0</v>
      </c>
      <c r="T1083" s="43">
        <f t="shared" si="375"/>
        <v>0.30363677023747737</v>
      </c>
      <c r="V1083" s="58">
        <f t="shared" si="370"/>
        <v>1216.0000000000011</v>
      </c>
      <c r="W1083" s="58">
        <f t="shared" si="371"/>
        <v>0</v>
      </c>
      <c r="Y1083" s="61">
        <f t="shared" si="356"/>
        <v>244129.59259259258</v>
      </c>
      <c r="Z1083" s="61">
        <f t="shared" si="357"/>
        <v>244.12959259259259</v>
      </c>
      <c r="AA1083" s="61">
        <f t="shared" si="358"/>
        <v>0</v>
      </c>
      <c r="AB1083" s="63">
        <f t="shared" si="359"/>
        <v>0</v>
      </c>
      <c r="AD1083" s="64">
        <f t="shared" si="360"/>
        <v>0</v>
      </c>
      <c r="AE1083" s="64">
        <f t="shared" si="361"/>
        <v>0.30363677023747737</v>
      </c>
      <c r="AJ1083" s="36" t="str">
        <f t="shared" si="362"/>
        <v/>
      </c>
    </row>
    <row r="1084" spans="2:36" ht="15.75" thickBot="1" x14ac:dyDescent="0.3">
      <c r="B1084" s="17" t="s">
        <v>61</v>
      </c>
      <c r="C1084" s="17">
        <v>1080</v>
      </c>
      <c r="D1084" s="17">
        <v>58</v>
      </c>
      <c r="E1084" s="48">
        <v>61.2</v>
      </c>
      <c r="F1084" s="37">
        <f t="shared" si="372"/>
        <v>0.51388888888888928</v>
      </c>
      <c r="G1084" s="37">
        <f t="shared" si="373"/>
        <v>1.8500000000000014</v>
      </c>
      <c r="I1084" s="33">
        <f t="shared" si="355"/>
        <v>17</v>
      </c>
      <c r="J1084" s="34">
        <f t="shared" si="363"/>
        <v>937.33333333333405</v>
      </c>
      <c r="K1084" s="34">
        <f t="shared" si="364"/>
        <v>143.15</v>
      </c>
      <c r="L1084" s="39">
        <f t="shared" si="365"/>
        <v>287.9307</v>
      </c>
      <c r="M1084" s="40">
        <f t="shared" si="366"/>
        <v>1368.4140333333339</v>
      </c>
      <c r="O1084" s="45">
        <f t="shared" si="367"/>
        <v>23263.038566666677</v>
      </c>
      <c r="P1084" s="46">
        <f t="shared" si="376"/>
        <v>23.263038566666676</v>
      </c>
      <c r="Q1084" s="42">
        <f t="shared" si="368"/>
        <v>23.263038566666676</v>
      </c>
      <c r="R1084" s="46">
        <f t="shared" si="374"/>
        <v>1.6432392616394671</v>
      </c>
      <c r="S1084" s="42">
        <f t="shared" si="369"/>
        <v>0</v>
      </c>
      <c r="T1084" s="43">
        <f t="shared" si="375"/>
        <v>0.30363677023747737</v>
      </c>
      <c r="V1084" s="58">
        <f t="shared" si="370"/>
        <v>937.33333333333405</v>
      </c>
      <c r="W1084" s="58">
        <f t="shared" si="371"/>
        <v>0</v>
      </c>
      <c r="Y1084" s="61">
        <f t="shared" si="356"/>
        <v>263568</v>
      </c>
      <c r="Z1084" s="61">
        <f t="shared" si="357"/>
        <v>263.56799999999998</v>
      </c>
      <c r="AA1084" s="61">
        <f t="shared" si="358"/>
        <v>0</v>
      </c>
      <c r="AB1084" s="63">
        <f t="shared" si="359"/>
        <v>0</v>
      </c>
      <c r="AD1084" s="64">
        <f t="shared" si="360"/>
        <v>0</v>
      </c>
      <c r="AE1084" s="64">
        <f t="shared" si="361"/>
        <v>0.30577528764078565</v>
      </c>
      <c r="AJ1084" s="36" t="str">
        <f t="shared" si="362"/>
        <v/>
      </c>
    </row>
    <row r="1085" spans="2:36" ht="15.75" thickBot="1" x14ac:dyDescent="0.3">
      <c r="B1085" s="17" t="s">
        <v>61</v>
      </c>
      <c r="C1085" s="17">
        <v>1081</v>
      </c>
      <c r="D1085" s="17">
        <v>59</v>
      </c>
      <c r="E1085" s="48">
        <v>62.6</v>
      </c>
      <c r="F1085" s="37">
        <f t="shared" si="372"/>
        <v>0.24999999999999961</v>
      </c>
      <c r="G1085" s="37">
        <f t="shared" si="373"/>
        <v>0.89999999999999858</v>
      </c>
      <c r="I1085" s="33">
        <f t="shared" si="355"/>
        <v>17.388888888888889</v>
      </c>
      <c r="J1085" s="34">
        <f t="shared" si="363"/>
        <v>455.99999999999932</v>
      </c>
      <c r="K1085" s="34">
        <f t="shared" si="364"/>
        <v>143.15</v>
      </c>
      <c r="L1085" s="39">
        <f t="shared" si="365"/>
        <v>301.25467500000002</v>
      </c>
      <c r="M1085" s="40">
        <f t="shared" si="366"/>
        <v>900.40467499999932</v>
      </c>
      <c r="O1085" s="45">
        <f t="shared" si="367"/>
        <v>15657.0368486111</v>
      </c>
      <c r="P1085" s="46">
        <f t="shared" si="376"/>
        <v>15.657036848611099</v>
      </c>
      <c r="Q1085" s="42">
        <f t="shared" si="368"/>
        <v>15.657036848611099</v>
      </c>
      <c r="R1085" s="46">
        <f t="shared" si="374"/>
        <v>1.6475884385418591</v>
      </c>
      <c r="S1085" s="42">
        <f t="shared" si="369"/>
        <v>0</v>
      </c>
      <c r="T1085" s="43">
        <f t="shared" si="375"/>
        <v>0.30363677023747737</v>
      </c>
      <c r="V1085" s="58">
        <f t="shared" si="370"/>
        <v>455.99999999999932</v>
      </c>
      <c r="W1085" s="58">
        <f t="shared" si="371"/>
        <v>0</v>
      </c>
      <c r="Y1085" s="61">
        <f t="shared" si="356"/>
        <v>275764.59259259264</v>
      </c>
      <c r="Z1085" s="61">
        <f t="shared" si="357"/>
        <v>275.76459259259263</v>
      </c>
      <c r="AA1085" s="61">
        <f t="shared" si="358"/>
        <v>0</v>
      </c>
      <c r="AB1085" s="63">
        <f t="shared" si="359"/>
        <v>0</v>
      </c>
      <c r="AD1085" s="64">
        <f t="shared" si="360"/>
        <v>0</v>
      </c>
      <c r="AE1085" s="64">
        <f t="shared" si="361"/>
        <v>0.30778773551245808</v>
      </c>
      <c r="AJ1085" s="36">
        <f t="shared" si="362"/>
        <v>7698.6626519097217</v>
      </c>
    </row>
    <row r="1086" spans="2:36" ht="15.75" thickBot="1" x14ac:dyDescent="0.3">
      <c r="B1086" s="17" t="s">
        <v>61</v>
      </c>
      <c r="C1086" s="17">
        <v>1082</v>
      </c>
      <c r="D1086" s="17">
        <v>60</v>
      </c>
      <c r="E1086" s="48">
        <v>63</v>
      </c>
      <c r="F1086" s="37">
        <f t="shared" si="372"/>
        <v>-1.3888888888889086E-2</v>
      </c>
      <c r="G1086" s="37">
        <f t="shared" si="373"/>
        <v>-5.0000000000000711E-2</v>
      </c>
      <c r="I1086" s="33">
        <f t="shared" si="355"/>
        <v>17.5</v>
      </c>
      <c r="J1086" s="34">
        <f t="shared" si="363"/>
        <v>-25.333333333333691</v>
      </c>
      <c r="K1086" s="34">
        <f t="shared" si="364"/>
        <v>143.15</v>
      </c>
      <c r="L1086" s="39">
        <f t="shared" si="365"/>
        <v>305.11687499999999</v>
      </c>
      <c r="M1086" s="40">
        <f t="shared" si="366"/>
        <v>448.26687500000003</v>
      </c>
      <c r="O1086" s="45">
        <f t="shared" si="367"/>
        <v>7844.6703125000004</v>
      </c>
      <c r="P1086" s="46">
        <f t="shared" si="376"/>
        <v>7.8446703125000008</v>
      </c>
      <c r="Q1086" s="42">
        <f t="shared" si="368"/>
        <v>7.4013369791666612</v>
      </c>
      <c r="R1086" s="46">
        <f t="shared" si="374"/>
        <v>1.6497675136286647</v>
      </c>
      <c r="S1086" s="42">
        <f t="shared" si="369"/>
        <v>7698.6626519097217</v>
      </c>
      <c r="T1086" s="43">
        <f t="shared" si="375"/>
        <v>0.30577528764078565</v>
      </c>
      <c r="V1086" s="58">
        <f t="shared" si="370"/>
        <v>0</v>
      </c>
      <c r="W1086" s="58">
        <f t="shared" si="371"/>
        <v>25.333333333333691</v>
      </c>
      <c r="Y1086" s="61">
        <f t="shared" si="356"/>
        <v>279300</v>
      </c>
      <c r="Z1086" s="61">
        <f t="shared" si="357"/>
        <v>279.3</v>
      </c>
      <c r="AA1086" s="61">
        <f t="shared" si="358"/>
        <v>4415.74074074073</v>
      </c>
      <c r="AB1086" s="63">
        <f t="shared" si="359"/>
        <v>4.4157407407407296</v>
      </c>
      <c r="AD1086" s="64">
        <f t="shared" si="360"/>
        <v>-4.4157407407407296</v>
      </c>
      <c r="AE1086" s="64">
        <f t="shared" si="361"/>
        <v>0.3096796625191614</v>
      </c>
      <c r="AJ1086" s="36">
        <f t="shared" si="362"/>
        <v>7244.8123380208344</v>
      </c>
    </row>
    <row r="1087" spans="2:36" ht="15.75" thickBot="1" x14ac:dyDescent="0.3">
      <c r="B1087" s="17" t="s">
        <v>61</v>
      </c>
      <c r="C1087" s="17">
        <v>1083</v>
      </c>
      <c r="D1087" s="17">
        <v>61</v>
      </c>
      <c r="E1087" s="48">
        <v>62.5</v>
      </c>
      <c r="F1087" s="37">
        <f t="shared" si="372"/>
        <v>-0.29166666666666685</v>
      </c>
      <c r="G1087" s="37">
        <f t="shared" si="373"/>
        <v>-1.0500000000000007</v>
      </c>
      <c r="I1087" s="33">
        <f t="shared" si="355"/>
        <v>17.361111111111111</v>
      </c>
      <c r="J1087" s="34">
        <f t="shared" si="363"/>
        <v>-532.00000000000034</v>
      </c>
      <c r="K1087" s="34">
        <f t="shared" si="364"/>
        <v>143.15</v>
      </c>
      <c r="L1087" s="39">
        <f t="shared" si="365"/>
        <v>300.29296875</v>
      </c>
      <c r="M1087" s="40">
        <f t="shared" si="366"/>
        <v>443.44296874999998</v>
      </c>
      <c r="O1087" s="45">
        <f t="shared" si="367"/>
        <v>7698.6626519097217</v>
      </c>
      <c r="P1087" s="46">
        <f t="shared" si="376"/>
        <v>7.6986626519097214</v>
      </c>
      <c r="Q1087" s="42">
        <f t="shared" si="368"/>
        <v>-1.5374484592013953</v>
      </c>
      <c r="R1087" s="46">
        <f t="shared" si="374"/>
        <v>1.6519060310319729</v>
      </c>
      <c r="S1087" s="42">
        <f t="shared" si="369"/>
        <v>7244.8123380208344</v>
      </c>
      <c r="T1087" s="43">
        <f t="shared" si="375"/>
        <v>0.30778773551245808</v>
      </c>
      <c r="V1087" s="58">
        <f t="shared" si="370"/>
        <v>0</v>
      </c>
      <c r="W1087" s="58">
        <f t="shared" si="371"/>
        <v>532.00000000000034</v>
      </c>
      <c r="Y1087" s="61">
        <f t="shared" si="356"/>
        <v>274884.25925925927</v>
      </c>
      <c r="Z1087" s="61">
        <f t="shared" si="357"/>
        <v>274.8842592592593</v>
      </c>
      <c r="AA1087" s="61">
        <f t="shared" si="358"/>
        <v>13893.925925925898</v>
      </c>
      <c r="AB1087" s="63">
        <f t="shared" si="359"/>
        <v>13.893925925925897</v>
      </c>
      <c r="AD1087" s="64">
        <f t="shared" si="360"/>
        <v>-13.893925925925897</v>
      </c>
      <c r="AE1087" s="64">
        <f t="shared" si="361"/>
        <v>0.31152056919778792</v>
      </c>
      <c r="AJ1087" s="36">
        <f t="shared" si="362"/>
        <v>6810.9372241319434</v>
      </c>
    </row>
    <row r="1088" spans="2:36" ht="15.75" thickBot="1" x14ac:dyDescent="0.3">
      <c r="B1088" s="17" t="s">
        <v>61</v>
      </c>
      <c r="C1088" s="17">
        <v>1084</v>
      </c>
      <c r="D1088" s="17">
        <v>62</v>
      </c>
      <c r="E1088" s="48">
        <v>60.9</v>
      </c>
      <c r="F1088" s="37">
        <f t="shared" si="372"/>
        <v>-0.44444444444444481</v>
      </c>
      <c r="G1088" s="37">
        <f t="shared" si="373"/>
        <v>-1.6000000000000014</v>
      </c>
      <c r="I1088" s="33">
        <f t="shared" si="355"/>
        <v>16.916666666666668</v>
      </c>
      <c r="J1088" s="34">
        <f t="shared" si="363"/>
        <v>-810.66666666666731</v>
      </c>
      <c r="K1088" s="34">
        <f t="shared" si="364"/>
        <v>143.15</v>
      </c>
      <c r="L1088" s="39">
        <f t="shared" si="365"/>
        <v>285.11476875</v>
      </c>
      <c r="M1088" s="40">
        <f t="shared" si="366"/>
        <v>428.26476875000003</v>
      </c>
      <c r="O1088" s="45">
        <f t="shared" si="367"/>
        <v>7244.8123380208344</v>
      </c>
      <c r="P1088" s="46">
        <f t="shared" si="376"/>
        <v>7.244812338020834</v>
      </c>
      <c r="Q1088" s="42">
        <f t="shared" si="368"/>
        <v>-6.4689654397569569</v>
      </c>
      <c r="R1088" s="46">
        <f t="shared" si="374"/>
        <v>1.6539184789036454</v>
      </c>
      <c r="S1088" s="42">
        <f t="shared" si="369"/>
        <v>6810.9372241319434</v>
      </c>
      <c r="T1088" s="43">
        <f t="shared" si="375"/>
        <v>0.3096796625191614</v>
      </c>
      <c r="V1088" s="58">
        <f t="shared" si="370"/>
        <v>0</v>
      </c>
      <c r="W1088" s="58">
        <f t="shared" si="371"/>
        <v>810.66666666666731</v>
      </c>
      <c r="Y1088" s="61">
        <f t="shared" si="356"/>
        <v>260990.33333333337</v>
      </c>
      <c r="Z1088" s="61">
        <f t="shared" si="357"/>
        <v>260.99033333333335</v>
      </c>
      <c r="AA1088" s="61">
        <f t="shared" si="358"/>
        <v>13533.629629629664</v>
      </c>
      <c r="AB1088" s="63">
        <f t="shared" si="359"/>
        <v>13.533629629629663</v>
      </c>
      <c r="AD1088" s="64">
        <f t="shared" si="360"/>
        <v>-13.533629629629663</v>
      </c>
      <c r="AE1088" s="64">
        <f t="shared" si="361"/>
        <v>0.31152056919778792</v>
      </c>
      <c r="AJ1088" s="36">
        <f t="shared" si="362"/>
        <v>6627.2640430555557</v>
      </c>
    </row>
    <row r="1089" spans="2:36" ht="15.75" thickBot="1" x14ac:dyDescent="0.3">
      <c r="B1089" s="17" t="s">
        <v>61</v>
      </c>
      <c r="C1089" s="17">
        <v>1085</v>
      </c>
      <c r="D1089" s="17">
        <v>63</v>
      </c>
      <c r="E1089" s="48">
        <v>59.3</v>
      </c>
      <c r="F1089" s="37">
        <f t="shared" si="372"/>
        <v>-0.31944444444444403</v>
      </c>
      <c r="G1089" s="37">
        <f t="shared" si="373"/>
        <v>-1.1499999999999986</v>
      </c>
      <c r="I1089" s="33">
        <f t="shared" si="355"/>
        <v>16.472222222222221</v>
      </c>
      <c r="J1089" s="34">
        <f t="shared" si="363"/>
        <v>-582.66666666666595</v>
      </c>
      <c r="K1089" s="34">
        <f t="shared" si="364"/>
        <v>143.15</v>
      </c>
      <c r="L1089" s="39">
        <f t="shared" si="365"/>
        <v>270.33016874999998</v>
      </c>
      <c r="M1089" s="40">
        <f t="shared" si="366"/>
        <v>413.48016874999996</v>
      </c>
      <c r="O1089" s="45">
        <f t="shared" si="367"/>
        <v>6810.9372241319434</v>
      </c>
      <c r="P1089" s="46">
        <f t="shared" si="376"/>
        <v>6.8109372241319432</v>
      </c>
      <c r="Q1089" s="42">
        <f t="shared" si="368"/>
        <v>-2.7868775906828591</v>
      </c>
      <c r="R1089" s="46">
        <f t="shared" si="374"/>
        <v>1.6558104059103487</v>
      </c>
      <c r="S1089" s="42">
        <f t="shared" si="369"/>
        <v>6627.2640430555557</v>
      </c>
      <c r="T1089" s="43">
        <f t="shared" si="375"/>
        <v>0.31152056919778792</v>
      </c>
      <c r="V1089" s="58">
        <f t="shared" si="370"/>
        <v>0</v>
      </c>
      <c r="W1089" s="58">
        <f t="shared" si="371"/>
        <v>582.66666666666595</v>
      </c>
      <c r="Y1089" s="61">
        <f t="shared" si="356"/>
        <v>247456.70370370371</v>
      </c>
      <c r="Z1089" s="61">
        <f t="shared" si="357"/>
        <v>247.45670370370371</v>
      </c>
      <c r="AA1089" s="61">
        <f t="shared" si="358"/>
        <v>5807.666666666657</v>
      </c>
      <c r="AB1089" s="63">
        <f t="shared" si="359"/>
        <v>5.8076666666666572</v>
      </c>
      <c r="AD1089" s="64">
        <f t="shared" si="360"/>
        <v>-5.8076666666666572</v>
      </c>
      <c r="AE1089" s="64">
        <f t="shared" si="361"/>
        <v>0.31152056919778792</v>
      </c>
      <c r="AJ1089" s="36" t="str">
        <f t="shared" si="362"/>
        <v/>
      </c>
    </row>
    <row r="1090" spans="2:36" ht="15.75" thickBot="1" x14ac:dyDescent="0.3">
      <c r="B1090" s="17" t="s">
        <v>61</v>
      </c>
      <c r="C1090" s="17">
        <v>1086</v>
      </c>
      <c r="D1090" s="17">
        <v>64</v>
      </c>
      <c r="E1090" s="48">
        <v>58.6</v>
      </c>
      <c r="F1090" s="37">
        <f t="shared" si="372"/>
        <v>-9.7222222222221627E-2</v>
      </c>
      <c r="G1090" s="37">
        <f t="shared" si="373"/>
        <v>-0.34999999999999787</v>
      </c>
      <c r="I1090" s="33">
        <f t="shared" si="355"/>
        <v>16.277777777777779</v>
      </c>
      <c r="J1090" s="34">
        <f t="shared" si="363"/>
        <v>-177.33333333333223</v>
      </c>
      <c r="K1090" s="34">
        <f t="shared" si="364"/>
        <v>143.15</v>
      </c>
      <c r="L1090" s="39">
        <f t="shared" si="365"/>
        <v>263.98567500000001</v>
      </c>
      <c r="M1090" s="40">
        <f t="shared" si="366"/>
        <v>407.13567499999999</v>
      </c>
      <c r="O1090" s="45">
        <f t="shared" si="367"/>
        <v>6627.2640430555557</v>
      </c>
      <c r="P1090" s="46">
        <f t="shared" si="376"/>
        <v>6.6272640430555558</v>
      </c>
      <c r="Q1090" s="42">
        <f t="shared" si="368"/>
        <v>3.7406714504629814</v>
      </c>
      <c r="R1090" s="46">
        <f t="shared" si="374"/>
        <v>1.6576513125889751</v>
      </c>
      <c r="S1090" s="42">
        <f t="shared" si="369"/>
        <v>0</v>
      </c>
      <c r="T1090" s="43">
        <f t="shared" si="375"/>
        <v>0.31152056919778792</v>
      </c>
      <c r="V1090" s="58">
        <f t="shared" si="370"/>
        <v>0</v>
      </c>
      <c r="W1090" s="58">
        <f t="shared" si="371"/>
        <v>177.33333333333223</v>
      </c>
      <c r="Y1090" s="61">
        <f t="shared" si="356"/>
        <v>241649.03703703705</v>
      </c>
      <c r="Z1090" s="61">
        <f t="shared" si="357"/>
        <v>241.64903703703706</v>
      </c>
      <c r="AA1090" s="61">
        <f t="shared" si="358"/>
        <v>0</v>
      </c>
      <c r="AB1090" s="63">
        <f t="shared" si="359"/>
        <v>0</v>
      </c>
      <c r="AD1090" s="64">
        <f t="shared" si="360"/>
        <v>0</v>
      </c>
      <c r="AE1090" s="64">
        <f t="shared" si="361"/>
        <v>0.31152056919778792</v>
      </c>
      <c r="AJ1090" s="36" t="str">
        <f t="shared" si="362"/>
        <v/>
      </c>
    </row>
    <row r="1091" spans="2:36" ht="15.75" thickBot="1" x14ac:dyDescent="0.3">
      <c r="B1091" s="17" t="s">
        <v>61</v>
      </c>
      <c r="C1091" s="17">
        <v>1087</v>
      </c>
      <c r="D1091" s="17">
        <v>65</v>
      </c>
      <c r="E1091" s="48">
        <v>58.6</v>
      </c>
      <c r="F1091" s="37">
        <f t="shared" si="372"/>
        <v>1.3888888888889086E-2</v>
      </c>
      <c r="G1091" s="37">
        <f t="shared" si="373"/>
        <v>5.0000000000000711E-2</v>
      </c>
      <c r="I1091" s="33">
        <f t="shared" si="355"/>
        <v>16.277777777777779</v>
      </c>
      <c r="J1091" s="34">
        <f t="shared" si="363"/>
        <v>25.333333333333691</v>
      </c>
      <c r="K1091" s="34">
        <f t="shared" si="364"/>
        <v>143.15</v>
      </c>
      <c r="L1091" s="39">
        <f t="shared" si="365"/>
        <v>263.98567500000001</v>
      </c>
      <c r="M1091" s="40">
        <f t="shared" si="366"/>
        <v>432.4690083333337</v>
      </c>
      <c r="O1091" s="45">
        <f t="shared" si="367"/>
        <v>7039.6344134259325</v>
      </c>
      <c r="P1091" s="46">
        <f t="shared" si="376"/>
        <v>7.0396344134259321</v>
      </c>
      <c r="Q1091" s="42">
        <f t="shared" si="368"/>
        <v>7.0396344134259321</v>
      </c>
      <c r="R1091" s="46">
        <f t="shared" si="374"/>
        <v>1.6596067665927046</v>
      </c>
      <c r="S1091" s="42">
        <f t="shared" si="369"/>
        <v>0</v>
      </c>
      <c r="T1091" s="43">
        <f t="shared" si="375"/>
        <v>0.31152056919778792</v>
      </c>
      <c r="V1091" s="58">
        <f t="shared" si="370"/>
        <v>25.333333333333691</v>
      </c>
      <c r="W1091" s="58">
        <f t="shared" si="371"/>
        <v>0</v>
      </c>
      <c r="Y1091" s="61">
        <f t="shared" si="356"/>
        <v>241649.03703703705</v>
      </c>
      <c r="Z1091" s="61">
        <f t="shared" si="357"/>
        <v>241.64903703703706</v>
      </c>
      <c r="AA1091" s="61">
        <f t="shared" si="358"/>
        <v>0</v>
      </c>
      <c r="AB1091" s="63">
        <f t="shared" si="359"/>
        <v>0</v>
      </c>
      <c r="AD1091" s="64">
        <f t="shared" si="360"/>
        <v>0</v>
      </c>
      <c r="AE1091" s="64">
        <f t="shared" si="361"/>
        <v>0.31152056919778792</v>
      </c>
      <c r="AJ1091" s="36" t="str">
        <f t="shared" si="362"/>
        <v/>
      </c>
    </row>
    <row r="1092" spans="2:36" ht="15.75" thickBot="1" x14ac:dyDescent="0.3">
      <c r="B1092" s="17" t="s">
        <v>61</v>
      </c>
      <c r="C1092" s="17">
        <v>1088</v>
      </c>
      <c r="D1092" s="17">
        <v>66</v>
      </c>
      <c r="E1092" s="48">
        <v>58.7</v>
      </c>
      <c r="F1092" s="37">
        <f t="shared" si="372"/>
        <v>2.7777777777777186E-2</v>
      </c>
      <c r="G1092" s="37">
        <f t="shared" si="373"/>
        <v>9.9999999999997868E-2</v>
      </c>
      <c r="I1092" s="33">
        <f t="shared" ref="I1092:I1155" si="377">E1092*(1000/3600)</f>
        <v>16.305555555555557</v>
      </c>
      <c r="J1092" s="34">
        <f t="shared" si="363"/>
        <v>50.666666666665591</v>
      </c>
      <c r="K1092" s="34">
        <f t="shared" si="364"/>
        <v>143.15</v>
      </c>
      <c r="L1092" s="39">
        <f t="shared" si="365"/>
        <v>264.88741875000005</v>
      </c>
      <c r="M1092" s="40">
        <f t="shared" si="366"/>
        <v>458.70408541666563</v>
      </c>
      <c r="O1092" s="45">
        <f t="shared" si="367"/>
        <v>7479.4249483217427</v>
      </c>
      <c r="P1092" s="46">
        <f t="shared" si="376"/>
        <v>7.4794249483217428</v>
      </c>
      <c r="Q1092" s="42">
        <f t="shared" si="368"/>
        <v>7.4794249483217428</v>
      </c>
      <c r="R1092" s="46">
        <f t="shared" si="374"/>
        <v>1.6616843846339051</v>
      </c>
      <c r="S1092" s="42">
        <f t="shared" si="369"/>
        <v>0</v>
      </c>
      <c r="T1092" s="43">
        <f t="shared" si="375"/>
        <v>0.31152056919778792</v>
      </c>
      <c r="V1092" s="58">
        <f t="shared" si="370"/>
        <v>50.666666666665591</v>
      </c>
      <c r="W1092" s="58">
        <f t="shared" si="371"/>
        <v>0</v>
      </c>
      <c r="Y1092" s="61">
        <f t="shared" ref="Y1092:Y1155" si="378">0.5*1824*(I1092^2)</f>
        <v>242474.48148148155</v>
      </c>
      <c r="Z1092" s="61">
        <f t="shared" ref="Z1092:Z1155" si="379">Y1092/1000</f>
        <v>242.47448148148155</v>
      </c>
      <c r="AA1092" s="61">
        <f t="shared" ref="AA1092:AA1155" si="380">IF(I1093&lt;I1092,Y1092-Y1093, 0 )</f>
        <v>0</v>
      </c>
      <c r="AB1092" s="63">
        <f t="shared" ref="AB1092:AB1155" si="381">AA1092/1000</f>
        <v>0</v>
      </c>
      <c r="AD1092" s="64">
        <f t="shared" ref="AD1092:AD1155" si="382">IF(I1093 &lt;I1092, (Y1093-Y1092) / (C1093-C1092), 0) / 1000</f>
        <v>0</v>
      </c>
      <c r="AE1092" s="64">
        <f t="shared" ref="AE1092:AE1155" si="383" xml:space="preserve"> T1093 + ((S1094*(C1094-C1093))/(3600*1000))</f>
        <v>0.31152056919778792</v>
      </c>
      <c r="AJ1092" s="36" t="str">
        <f t="shared" ref="AJ1092:AJ1155" si="384">IF(AND(I1094 &lt; I1093, I1094 &lt;&gt; 0), ABS(M1094 * I1094), "")</f>
        <v/>
      </c>
    </row>
    <row r="1093" spans="2:36" ht="15.75" thickBot="1" x14ac:dyDescent="0.3">
      <c r="B1093" s="17" t="s">
        <v>61</v>
      </c>
      <c r="C1093" s="17">
        <v>1089</v>
      </c>
      <c r="D1093" s="17">
        <v>67</v>
      </c>
      <c r="E1093" s="48">
        <v>58.8</v>
      </c>
      <c r="F1093" s="37">
        <f t="shared" si="372"/>
        <v>1.3888888888888099E-2</v>
      </c>
      <c r="G1093" s="37">
        <f t="shared" si="373"/>
        <v>4.9999999999997158E-2</v>
      </c>
      <c r="I1093" s="33">
        <f t="shared" si="377"/>
        <v>16.333333333333332</v>
      </c>
      <c r="J1093" s="34">
        <f t="shared" ref="J1093:J1156" si="385">1824*F1093</f>
        <v>25.333333333331893</v>
      </c>
      <c r="K1093" s="34">
        <f t="shared" ref="K1093:K1156" si="386">143.15</f>
        <v>143.15</v>
      </c>
      <c r="L1093" s="39">
        <f t="shared" ref="L1093:L1156" si="387">(0.5*1.23)*0.4*4.05*(I1093^2)</f>
        <v>265.7906999999999</v>
      </c>
      <c r="M1093" s="40">
        <f t="shared" ref="M1093:M1156" si="388">IF(J1093 &gt;= 0, K1093 + L1093 + J1093, K1093 + L1093)</f>
        <v>434.27403333333177</v>
      </c>
      <c r="O1093" s="45">
        <f t="shared" ref="O1093:O1156" si="389">M1093*I1093</f>
        <v>7093.1425444444185</v>
      </c>
      <c r="P1093" s="46">
        <f t="shared" si="376"/>
        <v>7.0931425444444187</v>
      </c>
      <c r="Q1093" s="42">
        <f t="shared" ref="Q1093:Q1156" si="390">((J1093+K1093+L1093)*I1093)/1000</f>
        <v>7.0931425444444187</v>
      </c>
      <c r="R1093" s="46">
        <f t="shared" si="374"/>
        <v>1.663654702007362</v>
      </c>
      <c r="S1093" s="42">
        <f t="shared" ref="S1093:S1156" si="391">IF(I1094 &lt; I1093, ABS(M1094 * I1094), 0)</f>
        <v>0</v>
      </c>
      <c r="T1093" s="43">
        <f t="shared" si="375"/>
        <v>0.31152056919778792</v>
      </c>
      <c r="V1093" s="58">
        <f t="shared" ref="V1093:V1156" si="392">IF(J1093&gt;0, J1093, 0)</f>
        <v>25.333333333331893</v>
      </c>
      <c r="W1093" s="58">
        <f t="shared" ref="W1093:W1156" si="393">IF(J1093&lt;0, -J1093, 0)</f>
        <v>0</v>
      </c>
      <c r="Y1093" s="61">
        <f t="shared" si="378"/>
        <v>243301.33333333328</v>
      </c>
      <c r="Z1093" s="61">
        <f t="shared" si="379"/>
        <v>243.30133333333328</v>
      </c>
      <c r="AA1093" s="61">
        <f t="shared" si="380"/>
        <v>0</v>
      </c>
      <c r="AB1093" s="63">
        <f t="shared" si="381"/>
        <v>0</v>
      </c>
      <c r="AD1093" s="64">
        <f t="shared" si="382"/>
        <v>0</v>
      </c>
      <c r="AE1093" s="64">
        <f t="shared" si="383"/>
        <v>0.31152056919778792</v>
      </c>
      <c r="AJ1093" s="36" t="str">
        <f t="shared" si="384"/>
        <v/>
      </c>
    </row>
    <row r="1094" spans="2:36" ht="15.75" thickBot="1" x14ac:dyDescent="0.3">
      <c r="B1094" s="17" t="s">
        <v>61</v>
      </c>
      <c r="C1094" s="17">
        <v>1090</v>
      </c>
      <c r="D1094" s="17">
        <v>68</v>
      </c>
      <c r="E1094" s="48">
        <v>58.8</v>
      </c>
      <c r="F1094" s="37">
        <f t="shared" ref="F1094:F1157" si="394">($E1095-$E1093)/2/3.6</f>
        <v>0</v>
      </c>
      <c r="G1094" s="37">
        <f t="shared" ref="G1094:G1157" si="395">($E1095-$E1093)/2</f>
        <v>0</v>
      </c>
      <c r="I1094" s="33">
        <f t="shared" si="377"/>
        <v>16.333333333333332</v>
      </c>
      <c r="J1094" s="34">
        <f t="shared" si="385"/>
        <v>0</v>
      </c>
      <c r="K1094" s="34">
        <f t="shared" si="386"/>
        <v>143.15</v>
      </c>
      <c r="L1094" s="39">
        <f t="shared" si="387"/>
        <v>265.7906999999999</v>
      </c>
      <c r="M1094" s="40">
        <f t="shared" si="388"/>
        <v>408.94069999999988</v>
      </c>
      <c r="O1094" s="45">
        <f t="shared" si="389"/>
        <v>6679.3647666666639</v>
      </c>
      <c r="P1094" s="46">
        <f t="shared" si="376"/>
        <v>6.679364766666664</v>
      </c>
      <c r="Q1094" s="42">
        <f t="shared" si="390"/>
        <v>6.679364766666664</v>
      </c>
      <c r="R1094" s="46">
        <f t="shared" ref="R1094:R1157" si="396" xml:space="preserve"> R1093 + P1094 * ((C1094 - C1093) / 3600)</f>
        <v>1.6655100811092138</v>
      </c>
      <c r="S1094" s="42">
        <f t="shared" si="391"/>
        <v>0</v>
      </c>
      <c r="T1094" s="43">
        <f t="shared" ref="T1094:T1157" si="397">T1093 + (S1094 / 1000 * (C1094 - C1093) / 3600)</f>
        <v>0.31152056919778792</v>
      </c>
      <c r="V1094" s="58">
        <f t="shared" si="392"/>
        <v>0</v>
      </c>
      <c r="W1094" s="58">
        <f t="shared" si="393"/>
        <v>0</v>
      </c>
      <c r="Y1094" s="61">
        <f t="shared" si="378"/>
        <v>243301.33333333328</v>
      </c>
      <c r="Z1094" s="61">
        <f t="shared" si="379"/>
        <v>243.30133333333328</v>
      </c>
      <c r="AA1094" s="61">
        <f t="shared" si="380"/>
        <v>0</v>
      </c>
      <c r="AB1094" s="63">
        <f t="shared" si="381"/>
        <v>0</v>
      </c>
      <c r="AD1094" s="64">
        <f t="shared" si="382"/>
        <v>0</v>
      </c>
      <c r="AE1094" s="64">
        <f t="shared" si="383"/>
        <v>0.31152056919778792</v>
      </c>
      <c r="AJ1094" s="36" t="str">
        <f t="shared" si="384"/>
        <v/>
      </c>
    </row>
    <row r="1095" spans="2:36" ht="15.75" thickBot="1" x14ac:dyDescent="0.3">
      <c r="B1095" s="17" t="s">
        <v>61</v>
      </c>
      <c r="C1095" s="17">
        <v>1091</v>
      </c>
      <c r="D1095" s="17">
        <v>69</v>
      </c>
      <c r="E1095" s="48">
        <v>58.8</v>
      </c>
      <c r="F1095" s="37">
        <f t="shared" si="394"/>
        <v>4.1666666666667261E-2</v>
      </c>
      <c r="G1095" s="37">
        <f t="shared" si="395"/>
        <v>0.15000000000000213</v>
      </c>
      <c r="I1095" s="33">
        <f t="shared" si="377"/>
        <v>16.333333333333332</v>
      </c>
      <c r="J1095" s="34">
        <f t="shared" si="385"/>
        <v>76.00000000000108</v>
      </c>
      <c r="K1095" s="34">
        <f t="shared" si="386"/>
        <v>143.15</v>
      </c>
      <c r="L1095" s="39">
        <f t="shared" si="387"/>
        <v>265.7906999999999</v>
      </c>
      <c r="M1095" s="40">
        <f t="shared" si="388"/>
        <v>484.94070000000096</v>
      </c>
      <c r="O1095" s="45">
        <f t="shared" si="389"/>
        <v>7920.6981000000151</v>
      </c>
      <c r="P1095" s="46">
        <f t="shared" ref="P1095:P1158" si="398">O1095/1000</f>
        <v>7.9206981000000152</v>
      </c>
      <c r="Q1095" s="42">
        <f t="shared" si="390"/>
        <v>7.9206981000000161</v>
      </c>
      <c r="R1095" s="46">
        <f t="shared" si="396"/>
        <v>1.6677102750258805</v>
      </c>
      <c r="S1095" s="42">
        <f t="shared" si="391"/>
        <v>0</v>
      </c>
      <c r="T1095" s="43">
        <f t="shared" si="397"/>
        <v>0.31152056919778792</v>
      </c>
      <c r="V1095" s="58">
        <f t="shared" si="392"/>
        <v>76.00000000000108</v>
      </c>
      <c r="W1095" s="58">
        <f t="shared" si="393"/>
        <v>0</v>
      </c>
      <c r="Y1095" s="61">
        <f t="shared" si="378"/>
        <v>243301.33333333328</v>
      </c>
      <c r="Z1095" s="61">
        <f t="shared" si="379"/>
        <v>243.30133333333328</v>
      </c>
      <c r="AA1095" s="61">
        <f t="shared" si="380"/>
        <v>0</v>
      </c>
      <c r="AB1095" s="63">
        <f t="shared" si="381"/>
        <v>0</v>
      </c>
      <c r="AD1095" s="64">
        <f t="shared" si="382"/>
        <v>0</v>
      </c>
      <c r="AE1095" s="64">
        <f t="shared" si="383"/>
        <v>0.31152056919778792</v>
      </c>
      <c r="AJ1095" s="36" t="str">
        <f t="shared" si="384"/>
        <v/>
      </c>
    </row>
    <row r="1096" spans="2:36" ht="15.75" thickBot="1" x14ac:dyDescent="0.3">
      <c r="B1096" s="17" t="s">
        <v>61</v>
      </c>
      <c r="C1096" s="17">
        <v>1092</v>
      </c>
      <c r="D1096" s="17">
        <v>70</v>
      </c>
      <c r="E1096" s="48">
        <v>59.1</v>
      </c>
      <c r="F1096" s="37">
        <f t="shared" si="394"/>
        <v>0.18055555555555614</v>
      </c>
      <c r="G1096" s="37">
        <f t="shared" si="395"/>
        <v>0.65000000000000213</v>
      </c>
      <c r="I1096" s="33">
        <f t="shared" si="377"/>
        <v>16.416666666666668</v>
      </c>
      <c r="J1096" s="34">
        <f t="shared" si="385"/>
        <v>329.33333333333439</v>
      </c>
      <c r="K1096" s="34">
        <f t="shared" si="386"/>
        <v>143.15</v>
      </c>
      <c r="L1096" s="39">
        <f t="shared" si="387"/>
        <v>268.50976874999998</v>
      </c>
      <c r="M1096" s="40">
        <f t="shared" si="388"/>
        <v>740.99310208333441</v>
      </c>
      <c r="O1096" s="45">
        <f t="shared" si="389"/>
        <v>12164.636759201407</v>
      </c>
      <c r="P1096" s="46">
        <f t="shared" si="398"/>
        <v>12.164636759201407</v>
      </c>
      <c r="Q1096" s="42">
        <f t="shared" si="390"/>
        <v>12.164636759201407</v>
      </c>
      <c r="R1096" s="46">
        <f t="shared" si="396"/>
        <v>1.6710893407923253</v>
      </c>
      <c r="S1096" s="42">
        <f t="shared" si="391"/>
        <v>0</v>
      </c>
      <c r="T1096" s="43">
        <f t="shared" si="397"/>
        <v>0.31152056919778792</v>
      </c>
      <c r="V1096" s="58">
        <f t="shared" si="392"/>
        <v>329.33333333333439</v>
      </c>
      <c r="W1096" s="58">
        <f t="shared" si="393"/>
        <v>0</v>
      </c>
      <c r="Y1096" s="61">
        <f t="shared" si="378"/>
        <v>245790.33333333334</v>
      </c>
      <c r="Z1096" s="61">
        <f t="shared" si="379"/>
        <v>245.79033333333334</v>
      </c>
      <c r="AA1096" s="61">
        <f t="shared" si="380"/>
        <v>0</v>
      </c>
      <c r="AB1096" s="63">
        <f t="shared" si="381"/>
        <v>0</v>
      </c>
      <c r="AD1096" s="64">
        <f t="shared" si="382"/>
        <v>0</v>
      </c>
      <c r="AE1096" s="64">
        <f t="shared" si="383"/>
        <v>0.31152056919778792</v>
      </c>
      <c r="AJ1096" s="36" t="str">
        <f t="shared" si="384"/>
        <v/>
      </c>
    </row>
    <row r="1097" spans="2:36" ht="15.75" thickBot="1" x14ac:dyDescent="0.3">
      <c r="B1097" s="17" t="s">
        <v>61</v>
      </c>
      <c r="C1097" s="17">
        <v>1093</v>
      </c>
      <c r="D1097" s="17">
        <v>71</v>
      </c>
      <c r="E1097" s="48">
        <v>60.1</v>
      </c>
      <c r="F1097" s="37">
        <f t="shared" si="394"/>
        <v>0.36111111111111133</v>
      </c>
      <c r="G1097" s="37">
        <f t="shared" si="395"/>
        <v>1.3000000000000007</v>
      </c>
      <c r="I1097" s="33">
        <f t="shared" si="377"/>
        <v>16.694444444444446</v>
      </c>
      <c r="J1097" s="34">
        <f t="shared" si="385"/>
        <v>658.66666666666708</v>
      </c>
      <c r="K1097" s="34">
        <f t="shared" si="386"/>
        <v>143.15</v>
      </c>
      <c r="L1097" s="39">
        <f t="shared" si="387"/>
        <v>277.67326875000003</v>
      </c>
      <c r="M1097" s="40">
        <f t="shared" si="388"/>
        <v>1079.4899354166671</v>
      </c>
      <c r="O1097" s="45">
        <f t="shared" si="389"/>
        <v>18021.484755150472</v>
      </c>
      <c r="P1097" s="46">
        <f t="shared" si="398"/>
        <v>18.021484755150471</v>
      </c>
      <c r="Q1097" s="42">
        <f t="shared" si="390"/>
        <v>18.021484755150471</v>
      </c>
      <c r="R1097" s="46">
        <f t="shared" si="396"/>
        <v>1.6760953087798671</v>
      </c>
      <c r="S1097" s="42">
        <f t="shared" si="391"/>
        <v>0</v>
      </c>
      <c r="T1097" s="43">
        <f t="shared" si="397"/>
        <v>0.31152056919778792</v>
      </c>
      <c r="V1097" s="58">
        <f t="shared" si="392"/>
        <v>658.66666666666708</v>
      </c>
      <c r="W1097" s="58">
        <f t="shared" si="393"/>
        <v>0</v>
      </c>
      <c r="Y1097" s="61">
        <f t="shared" si="378"/>
        <v>254178.48148148152</v>
      </c>
      <c r="Z1097" s="61">
        <f t="shared" si="379"/>
        <v>254.17848148148153</v>
      </c>
      <c r="AA1097" s="61">
        <f t="shared" si="380"/>
        <v>0</v>
      </c>
      <c r="AB1097" s="63">
        <f t="shared" si="381"/>
        <v>0</v>
      </c>
      <c r="AD1097" s="64">
        <f t="shared" si="382"/>
        <v>0</v>
      </c>
      <c r="AE1097" s="64">
        <f t="shared" si="383"/>
        <v>0.31152056919778792</v>
      </c>
      <c r="AJ1097" s="36" t="str">
        <f t="shared" si="384"/>
        <v/>
      </c>
    </row>
    <row r="1098" spans="2:36" ht="15.75" thickBot="1" x14ac:dyDescent="0.3">
      <c r="B1098" s="17" t="s">
        <v>61</v>
      </c>
      <c r="C1098" s="17">
        <v>1094</v>
      </c>
      <c r="D1098" s="17">
        <v>72</v>
      </c>
      <c r="E1098" s="48">
        <v>61.7</v>
      </c>
      <c r="F1098" s="37">
        <f t="shared" si="394"/>
        <v>0.40277777777777757</v>
      </c>
      <c r="G1098" s="37">
        <f t="shared" si="395"/>
        <v>1.4499999999999993</v>
      </c>
      <c r="I1098" s="33">
        <f t="shared" si="377"/>
        <v>17.138888888888889</v>
      </c>
      <c r="J1098" s="34">
        <f t="shared" si="385"/>
        <v>734.66666666666629</v>
      </c>
      <c r="K1098" s="34">
        <f t="shared" si="386"/>
        <v>143.15</v>
      </c>
      <c r="L1098" s="39">
        <f t="shared" si="387"/>
        <v>292.65466875000004</v>
      </c>
      <c r="M1098" s="40">
        <f t="shared" si="388"/>
        <v>1170.4713354166663</v>
      </c>
      <c r="O1098" s="45">
        <f t="shared" si="389"/>
        <v>20060.578165335643</v>
      </c>
      <c r="P1098" s="46">
        <f t="shared" si="398"/>
        <v>20.060578165335642</v>
      </c>
      <c r="Q1098" s="42">
        <f t="shared" si="390"/>
        <v>20.060578165335642</v>
      </c>
      <c r="R1098" s="46">
        <f t="shared" si="396"/>
        <v>1.6816676916035715</v>
      </c>
      <c r="S1098" s="42">
        <f t="shared" si="391"/>
        <v>0</v>
      </c>
      <c r="T1098" s="43">
        <f t="shared" si="397"/>
        <v>0.31152056919778792</v>
      </c>
      <c r="V1098" s="58">
        <f t="shared" si="392"/>
        <v>734.66666666666629</v>
      </c>
      <c r="W1098" s="58">
        <f t="shared" si="393"/>
        <v>0</v>
      </c>
      <c r="Y1098" s="61">
        <f t="shared" si="378"/>
        <v>267892.25925925927</v>
      </c>
      <c r="Z1098" s="61">
        <f t="shared" si="379"/>
        <v>267.89225925925928</v>
      </c>
      <c r="AA1098" s="61">
        <f t="shared" si="380"/>
        <v>0</v>
      </c>
      <c r="AB1098" s="63">
        <f t="shared" si="381"/>
        <v>0</v>
      </c>
      <c r="AD1098" s="64">
        <f t="shared" si="382"/>
        <v>0</v>
      </c>
      <c r="AE1098" s="64">
        <f t="shared" si="383"/>
        <v>0.31152056919778792</v>
      </c>
      <c r="AJ1098" s="36" t="str">
        <f t="shared" si="384"/>
        <v/>
      </c>
    </row>
    <row r="1099" spans="2:36" ht="15.75" thickBot="1" x14ac:dyDescent="0.3">
      <c r="B1099" s="17" t="s">
        <v>61</v>
      </c>
      <c r="C1099" s="17">
        <v>1095</v>
      </c>
      <c r="D1099" s="17">
        <v>73</v>
      </c>
      <c r="E1099" s="48">
        <v>63</v>
      </c>
      <c r="F1099" s="37">
        <f t="shared" si="394"/>
        <v>0.27777777777777779</v>
      </c>
      <c r="G1099" s="37">
        <f t="shared" si="395"/>
        <v>1</v>
      </c>
      <c r="I1099" s="33">
        <f t="shared" si="377"/>
        <v>17.5</v>
      </c>
      <c r="J1099" s="34">
        <f t="shared" si="385"/>
        <v>506.66666666666669</v>
      </c>
      <c r="K1099" s="34">
        <f t="shared" si="386"/>
        <v>143.15</v>
      </c>
      <c r="L1099" s="39">
        <f t="shared" si="387"/>
        <v>305.11687499999999</v>
      </c>
      <c r="M1099" s="40">
        <f t="shared" si="388"/>
        <v>954.93354166666677</v>
      </c>
      <c r="O1099" s="45">
        <f t="shared" si="389"/>
        <v>16711.33697916667</v>
      </c>
      <c r="P1099" s="46">
        <f t="shared" si="398"/>
        <v>16.711336979166671</v>
      </c>
      <c r="Q1099" s="42">
        <f t="shared" si="390"/>
        <v>16.711336979166671</v>
      </c>
      <c r="R1099" s="46">
        <f t="shared" si="396"/>
        <v>1.68630972965334</v>
      </c>
      <c r="S1099" s="42">
        <f t="shared" si="391"/>
        <v>0</v>
      </c>
      <c r="T1099" s="43">
        <f t="shared" si="397"/>
        <v>0.31152056919778792</v>
      </c>
      <c r="V1099" s="58">
        <f t="shared" si="392"/>
        <v>506.66666666666669</v>
      </c>
      <c r="W1099" s="58">
        <f t="shared" si="393"/>
        <v>0</v>
      </c>
      <c r="Y1099" s="61">
        <f t="shared" si="378"/>
        <v>279300</v>
      </c>
      <c r="Z1099" s="61">
        <f t="shared" si="379"/>
        <v>279.3</v>
      </c>
      <c r="AA1099" s="61">
        <f t="shared" si="380"/>
        <v>0</v>
      </c>
      <c r="AB1099" s="63">
        <f t="shared" si="381"/>
        <v>0</v>
      </c>
      <c r="AD1099" s="64">
        <f t="shared" si="382"/>
        <v>0</v>
      </c>
      <c r="AE1099" s="64">
        <f t="shared" si="383"/>
        <v>0.3137407625149658</v>
      </c>
      <c r="AJ1099" s="36" t="str">
        <f t="shared" si="384"/>
        <v/>
      </c>
    </row>
    <row r="1100" spans="2:36" ht="15.75" thickBot="1" x14ac:dyDescent="0.3">
      <c r="B1100" s="17" t="s">
        <v>61</v>
      </c>
      <c r="C1100" s="17">
        <v>1096</v>
      </c>
      <c r="D1100" s="17">
        <v>74</v>
      </c>
      <c r="E1100" s="48">
        <v>63.7</v>
      </c>
      <c r="F1100" s="37">
        <f t="shared" si="394"/>
        <v>0.12499999999999981</v>
      </c>
      <c r="G1100" s="37">
        <f t="shared" si="395"/>
        <v>0.44999999999999929</v>
      </c>
      <c r="I1100" s="33">
        <f t="shared" si="377"/>
        <v>17.694444444444446</v>
      </c>
      <c r="J1100" s="34">
        <f t="shared" si="385"/>
        <v>227.99999999999966</v>
      </c>
      <c r="K1100" s="34">
        <f t="shared" si="386"/>
        <v>143.15</v>
      </c>
      <c r="L1100" s="39">
        <f t="shared" si="387"/>
        <v>311.93491875000007</v>
      </c>
      <c r="M1100" s="40">
        <f t="shared" si="388"/>
        <v>683.0849187499997</v>
      </c>
      <c r="O1100" s="45">
        <f t="shared" si="389"/>
        <v>12086.808145659717</v>
      </c>
      <c r="P1100" s="46">
        <f t="shared" si="398"/>
        <v>12.086808145659717</v>
      </c>
      <c r="Q1100" s="42">
        <f t="shared" si="390"/>
        <v>12.086808145659717</v>
      </c>
      <c r="R1100" s="46">
        <f t="shared" si="396"/>
        <v>1.6896671763604678</v>
      </c>
      <c r="S1100" s="42">
        <f t="shared" si="391"/>
        <v>0</v>
      </c>
      <c r="T1100" s="43">
        <f t="shared" si="397"/>
        <v>0.31152056919778792</v>
      </c>
      <c r="V1100" s="58">
        <f t="shared" si="392"/>
        <v>227.99999999999966</v>
      </c>
      <c r="W1100" s="58">
        <f t="shared" si="393"/>
        <v>0</v>
      </c>
      <c r="Y1100" s="61">
        <f t="shared" si="378"/>
        <v>285541.1481481482</v>
      </c>
      <c r="Z1100" s="61">
        <f t="shared" si="379"/>
        <v>285.54114814814818</v>
      </c>
      <c r="AA1100" s="61">
        <f t="shared" si="380"/>
        <v>0</v>
      </c>
      <c r="AB1100" s="63">
        <f t="shared" si="381"/>
        <v>0</v>
      </c>
      <c r="AD1100" s="64">
        <f t="shared" si="382"/>
        <v>0</v>
      </c>
      <c r="AE1100" s="64">
        <f t="shared" si="383"/>
        <v>0.31586321280147234</v>
      </c>
      <c r="AJ1100" s="36">
        <f t="shared" si="384"/>
        <v>7992.6959418402766</v>
      </c>
    </row>
    <row r="1101" spans="2:36" ht="15.75" thickBot="1" x14ac:dyDescent="0.3">
      <c r="B1101" s="17" t="s">
        <v>61</v>
      </c>
      <c r="C1101" s="17">
        <v>1097</v>
      </c>
      <c r="D1101" s="17">
        <v>75</v>
      </c>
      <c r="E1101" s="48">
        <v>63.9</v>
      </c>
      <c r="F1101" s="37">
        <f t="shared" si="394"/>
        <v>-2.7777777777778172E-2</v>
      </c>
      <c r="G1101" s="37">
        <f t="shared" si="395"/>
        <v>-0.10000000000000142</v>
      </c>
      <c r="I1101" s="33">
        <f t="shared" si="377"/>
        <v>17.75</v>
      </c>
      <c r="J1101" s="34">
        <f t="shared" si="385"/>
        <v>-50.666666666667382</v>
      </c>
      <c r="K1101" s="34">
        <f t="shared" si="386"/>
        <v>143.15</v>
      </c>
      <c r="L1101" s="39">
        <f t="shared" si="387"/>
        <v>313.89676874999998</v>
      </c>
      <c r="M1101" s="40">
        <f t="shared" si="388"/>
        <v>457.04676874999996</v>
      </c>
      <c r="O1101" s="45">
        <f t="shared" si="389"/>
        <v>8112.5801453124996</v>
      </c>
      <c r="P1101" s="46">
        <f t="shared" si="398"/>
        <v>8.1125801453124993</v>
      </c>
      <c r="Q1101" s="42">
        <f t="shared" si="390"/>
        <v>7.213246811979154</v>
      </c>
      <c r="R1101" s="46">
        <f t="shared" si="396"/>
        <v>1.6919206708452768</v>
      </c>
      <c r="S1101" s="42">
        <f t="shared" si="391"/>
        <v>7992.6959418402766</v>
      </c>
      <c r="T1101" s="43">
        <f t="shared" si="397"/>
        <v>0.3137407625149658</v>
      </c>
      <c r="V1101" s="58">
        <f t="shared" si="392"/>
        <v>0</v>
      </c>
      <c r="W1101" s="58">
        <f t="shared" si="393"/>
        <v>50.666666666667382</v>
      </c>
      <c r="Y1101" s="61">
        <f t="shared" si="378"/>
        <v>287337</v>
      </c>
      <c r="Z1101" s="61">
        <f t="shared" si="379"/>
        <v>287.33699999999999</v>
      </c>
      <c r="AA1101" s="61">
        <f t="shared" si="380"/>
        <v>3586.0740740741021</v>
      </c>
      <c r="AB1101" s="63">
        <f t="shared" si="381"/>
        <v>3.5860740740741019</v>
      </c>
      <c r="AD1101" s="64">
        <f t="shared" si="382"/>
        <v>-3.5860740740741019</v>
      </c>
      <c r="AE1101" s="64">
        <f t="shared" si="383"/>
        <v>0.31782982294426748</v>
      </c>
      <c r="AJ1101" s="36">
        <f t="shared" si="384"/>
        <v>7640.821031423613</v>
      </c>
    </row>
    <row r="1102" spans="2:36" ht="15.75" thickBot="1" x14ac:dyDescent="0.3">
      <c r="B1102" s="17" t="s">
        <v>61</v>
      </c>
      <c r="C1102" s="17">
        <v>1098</v>
      </c>
      <c r="D1102" s="17">
        <v>76</v>
      </c>
      <c r="E1102" s="48">
        <v>63.5</v>
      </c>
      <c r="F1102" s="37">
        <f t="shared" si="394"/>
        <v>-0.2222222222222224</v>
      </c>
      <c r="G1102" s="37">
        <f t="shared" si="395"/>
        <v>-0.80000000000000071</v>
      </c>
      <c r="I1102" s="33">
        <f t="shared" si="377"/>
        <v>17.638888888888889</v>
      </c>
      <c r="J1102" s="34">
        <f t="shared" si="385"/>
        <v>-405.33333333333366</v>
      </c>
      <c r="K1102" s="34">
        <f t="shared" si="386"/>
        <v>143.15</v>
      </c>
      <c r="L1102" s="39">
        <f t="shared" si="387"/>
        <v>309.97921874999997</v>
      </c>
      <c r="M1102" s="40">
        <f t="shared" si="388"/>
        <v>453.12921874999995</v>
      </c>
      <c r="O1102" s="45">
        <f t="shared" si="389"/>
        <v>7992.6959418402766</v>
      </c>
      <c r="P1102" s="46">
        <f t="shared" si="398"/>
        <v>7.9926959418402763</v>
      </c>
      <c r="Q1102" s="42">
        <f t="shared" si="390"/>
        <v>0.84306631221064265</v>
      </c>
      <c r="R1102" s="46">
        <f t="shared" si="396"/>
        <v>1.6941408641624547</v>
      </c>
      <c r="S1102" s="42">
        <f t="shared" si="391"/>
        <v>7640.821031423613</v>
      </c>
      <c r="T1102" s="43">
        <f t="shared" si="397"/>
        <v>0.31586321280147234</v>
      </c>
      <c r="V1102" s="58">
        <f t="shared" si="392"/>
        <v>0</v>
      </c>
      <c r="W1102" s="58">
        <f t="shared" si="393"/>
        <v>405.33333333333366</v>
      </c>
      <c r="Y1102" s="61">
        <f t="shared" si="378"/>
        <v>283750.9259259259</v>
      </c>
      <c r="Z1102" s="61">
        <f t="shared" si="379"/>
        <v>283.75092592592591</v>
      </c>
      <c r="AA1102" s="61">
        <f t="shared" si="380"/>
        <v>10623.111111111066</v>
      </c>
      <c r="AB1102" s="63">
        <f t="shared" si="381"/>
        <v>10.623111111111065</v>
      </c>
      <c r="AD1102" s="64">
        <f t="shared" si="382"/>
        <v>-10.623111111111065</v>
      </c>
      <c r="AE1102" s="64">
        <f t="shared" si="383"/>
        <v>0.31969246963056186</v>
      </c>
      <c r="AJ1102" s="36">
        <f t="shared" si="384"/>
        <v>7079.7965140624992</v>
      </c>
    </row>
    <row r="1103" spans="2:36" ht="15.75" thickBot="1" x14ac:dyDescent="0.3">
      <c r="B1103" s="17" t="s">
        <v>61</v>
      </c>
      <c r="C1103" s="17">
        <v>1099</v>
      </c>
      <c r="D1103" s="17">
        <v>77</v>
      </c>
      <c r="E1103" s="48">
        <v>62.3</v>
      </c>
      <c r="F1103" s="37">
        <f t="shared" si="394"/>
        <v>-0.44444444444444481</v>
      </c>
      <c r="G1103" s="37">
        <f t="shared" si="395"/>
        <v>-1.6000000000000014</v>
      </c>
      <c r="I1103" s="33">
        <f t="shared" si="377"/>
        <v>17.305555555555557</v>
      </c>
      <c r="J1103" s="34">
        <f t="shared" si="385"/>
        <v>-810.66666666666731</v>
      </c>
      <c r="K1103" s="34">
        <f t="shared" si="386"/>
        <v>143.15</v>
      </c>
      <c r="L1103" s="39">
        <f t="shared" si="387"/>
        <v>298.37416875000002</v>
      </c>
      <c r="M1103" s="40">
        <f t="shared" si="388"/>
        <v>441.52416875000006</v>
      </c>
      <c r="O1103" s="45">
        <f t="shared" si="389"/>
        <v>7640.821031423613</v>
      </c>
      <c r="P1103" s="46">
        <f t="shared" si="398"/>
        <v>7.6408210314236129</v>
      </c>
      <c r="Q1103" s="42">
        <f t="shared" si="390"/>
        <v>-6.3882160056134376</v>
      </c>
      <c r="R1103" s="46">
        <f t="shared" si="396"/>
        <v>1.6962633144489612</v>
      </c>
      <c r="S1103" s="42">
        <f t="shared" si="391"/>
        <v>7079.7965140624992</v>
      </c>
      <c r="T1103" s="43">
        <f t="shared" si="397"/>
        <v>0.31782982294426748</v>
      </c>
      <c r="V1103" s="58">
        <f t="shared" si="392"/>
        <v>0</v>
      </c>
      <c r="W1103" s="58">
        <f t="shared" si="393"/>
        <v>810.66666666666731</v>
      </c>
      <c r="Y1103" s="61">
        <f t="shared" si="378"/>
        <v>273127.81481481483</v>
      </c>
      <c r="Z1103" s="61">
        <f t="shared" si="379"/>
        <v>273.12781481481483</v>
      </c>
      <c r="AA1103" s="61">
        <f t="shared" si="380"/>
        <v>17254.814814814832</v>
      </c>
      <c r="AB1103" s="63">
        <f t="shared" si="381"/>
        <v>17.254814814814832</v>
      </c>
      <c r="AD1103" s="64">
        <f t="shared" si="382"/>
        <v>-17.254814814814832</v>
      </c>
      <c r="AE1103" s="64">
        <f t="shared" si="383"/>
        <v>0.32151898730957418</v>
      </c>
      <c r="AJ1103" s="36">
        <f t="shared" si="384"/>
        <v>6705.5280706597223</v>
      </c>
    </row>
    <row r="1104" spans="2:36" ht="15.75" thickBot="1" x14ac:dyDescent="0.3">
      <c r="B1104" s="17" t="s">
        <v>61</v>
      </c>
      <c r="C1104" s="17">
        <v>1100</v>
      </c>
      <c r="D1104" s="17">
        <v>78</v>
      </c>
      <c r="E1104" s="48">
        <v>60.3</v>
      </c>
      <c r="F1104" s="37">
        <f t="shared" si="394"/>
        <v>-0.47222222222222199</v>
      </c>
      <c r="G1104" s="37">
        <f t="shared" si="395"/>
        <v>-1.6999999999999993</v>
      </c>
      <c r="I1104" s="33">
        <f t="shared" si="377"/>
        <v>16.75</v>
      </c>
      <c r="J1104" s="34">
        <f t="shared" si="385"/>
        <v>-861.33333333333292</v>
      </c>
      <c r="K1104" s="34">
        <f t="shared" si="386"/>
        <v>143.15</v>
      </c>
      <c r="L1104" s="39">
        <f t="shared" si="387"/>
        <v>279.52441875</v>
      </c>
      <c r="M1104" s="40">
        <f t="shared" si="388"/>
        <v>422.67441874999997</v>
      </c>
      <c r="O1104" s="45">
        <f t="shared" si="389"/>
        <v>7079.7965140624992</v>
      </c>
      <c r="P1104" s="46">
        <f t="shared" si="398"/>
        <v>7.0797965140624992</v>
      </c>
      <c r="Q1104" s="42">
        <f t="shared" si="390"/>
        <v>-7.3475368192708261</v>
      </c>
      <c r="R1104" s="46">
        <f t="shared" si="396"/>
        <v>1.6982299245917563</v>
      </c>
      <c r="S1104" s="42">
        <f t="shared" si="391"/>
        <v>6705.5280706597223</v>
      </c>
      <c r="T1104" s="43">
        <f t="shared" si="397"/>
        <v>0.31969246963056186</v>
      </c>
      <c r="V1104" s="58">
        <f t="shared" si="392"/>
        <v>0</v>
      </c>
      <c r="W1104" s="58">
        <f t="shared" si="393"/>
        <v>861.33333333333292</v>
      </c>
      <c r="Y1104" s="61">
        <f t="shared" si="378"/>
        <v>255873</v>
      </c>
      <c r="Z1104" s="61">
        <f t="shared" si="379"/>
        <v>255.87299999999999</v>
      </c>
      <c r="AA1104" s="61">
        <f t="shared" si="380"/>
        <v>11743.407407407416</v>
      </c>
      <c r="AB1104" s="63">
        <f t="shared" si="381"/>
        <v>11.743407407407416</v>
      </c>
      <c r="AD1104" s="64">
        <f t="shared" si="382"/>
        <v>-11.743407407407416</v>
      </c>
      <c r="AE1104" s="64">
        <f t="shared" si="383"/>
        <v>0.32151898730957418</v>
      </c>
      <c r="AJ1104" s="36">
        <f t="shared" si="384"/>
        <v>6575.4636444444432</v>
      </c>
    </row>
    <row r="1105" spans="2:36" ht="15.75" thickBot="1" x14ac:dyDescent="0.3">
      <c r="B1105" s="17" t="s">
        <v>61</v>
      </c>
      <c r="C1105" s="17">
        <v>1101</v>
      </c>
      <c r="D1105" s="17">
        <v>79</v>
      </c>
      <c r="E1105" s="48">
        <v>58.9</v>
      </c>
      <c r="F1105" s="37">
        <f t="shared" si="394"/>
        <v>-0.26388888888888867</v>
      </c>
      <c r="G1105" s="37">
        <f t="shared" si="395"/>
        <v>-0.94999999999999929</v>
      </c>
      <c r="I1105" s="33">
        <f t="shared" si="377"/>
        <v>16.361111111111111</v>
      </c>
      <c r="J1105" s="34">
        <f t="shared" si="385"/>
        <v>-481.33333333333292</v>
      </c>
      <c r="K1105" s="34">
        <f t="shared" si="386"/>
        <v>143.15</v>
      </c>
      <c r="L1105" s="39">
        <f t="shared" si="387"/>
        <v>266.69551874999996</v>
      </c>
      <c r="M1105" s="40">
        <f t="shared" si="388"/>
        <v>409.84551875</v>
      </c>
      <c r="O1105" s="45">
        <f t="shared" si="389"/>
        <v>6705.5280706597223</v>
      </c>
      <c r="P1105" s="46">
        <f t="shared" si="398"/>
        <v>6.7055280706597227</v>
      </c>
      <c r="Q1105" s="42">
        <f t="shared" si="390"/>
        <v>-1.16962007748842</v>
      </c>
      <c r="R1105" s="46">
        <f t="shared" si="396"/>
        <v>1.7000925712780506</v>
      </c>
      <c r="S1105" s="42">
        <f t="shared" si="391"/>
        <v>6575.4636444444432</v>
      </c>
      <c r="T1105" s="43">
        <f t="shared" si="397"/>
        <v>0.32151898730957418</v>
      </c>
      <c r="V1105" s="58">
        <f t="shared" si="392"/>
        <v>0</v>
      </c>
      <c r="W1105" s="58">
        <f t="shared" si="393"/>
        <v>481.33333333333292</v>
      </c>
      <c r="Y1105" s="61">
        <f t="shared" si="378"/>
        <v>244129.59259259258</v>
      </c>
      <c r="Z1105" s="61">
        <f t="shared" si="379"/>
        <v>244.12959259259259</v>
      </c>
      <c r="AA1105" s="61">
        <f t="shared" si="380"/>
        <v>4127.2222222222481</v>
      </c>
      <c r="AB1105" s="63">
        <f t="shared" si="381"/>
        <v>4.1272222222222483</v>
      </c>
      <c r="AD1105" s="64">
        <f t="shared" si="382"/>
        <v>-4.1272222222222483</v>
      </c>
      <c r="AE1105" s="64">
        <f t="shared" si="383"/>
        <v>0.32151898730957418</v>
      </c>
      <c r="AJ1105" s="36" t="str">
        <f t="shared" si="384"/>
        <v/>
      </c>
    </row>
    <row r="1106" spans="2:36" ht="15.75" thickBot="1" x14ac:dyDescent="0.3">
      <c r="B1106" s="17" t="s">
        <v>61</v>
      </c>
      <c r="C1106" s="17">
        <v>1102</v>
      </c>
      <c r="D1106" s="17">
        <v>80</v>
      </c>
      <c r="E1106" s="48">
        <v>58.4</v>
      </c>
      <c r="F1106" s="37">
        <f t="shared" si="394"/>
        <v>-1.3888888888889086E-2</v>
      </c>
      <c r="G1106" s="37">
        <f t="shared" si="395"/>
        <v>-5.0000000000000711E-2</v>
      </c>
      <c r="I1106" s="33">
        <f t="shared" si="377"/>
        <v>16.222222222222221</v>
      </c>
      <c r="J1106" s="34">
        <f t="shared" si="385"/>
        <v>-25.333333333333691</v>
      </c>
      <c r="K1106" s="34">
        <f t="shared" si="386"/>
        <v>143.15</v>
      </c>
      <c r="L1106" s="39">
        <f t="shared" si="387"/>
        <v>262.18679999999995</v>
      </c>
      <c r="M1106" s="40">
        <f t="shared" si="388"/>
        <v>405.33679999999993</v>
      </c>
      <c r="O1106" s="45">
        <f t="shared" si="389"/>
        <v>6575.4636444444432</v>
      </c>
      <c r="P1106" s="46">
        <f t="shared" si="398"/>
        <v>6.5754636444444428</v>
      </c>
      <c r="Q1106" s="42">
        <f t="shared" si="390"/>
        <v>6.1645006814814751</v>
      </c>
      <c r="R1106" s="46">
        <f t="shared" si="396"/>
        <v>1.701919088957063</v>
      </c>
      <c r="S1106" s="42">
        <f t="shared" si="391"/>
        <v>0</v>
      </c>
      <c r="T1106" s="43">
        <f t="shared" si="397"/>
        <v>0.32151898730957418</v>
      </c>
      <c r="V1106" s="58">
        <f t="shared" si="392"/>
        <v>0</v>
      </c>
      <c r="W1106" s="58">
        <f t="shared" si="393"/>
        <v>25.333333333333691</v>
      </c>
      <c r="Y1106" s="61">
        <f t="shared" si="378"/>
        <v>240002.37037037034</v>
      </c>
      <c r="Z1106" s="61">
        <f t="shared" si="379"/>
        <v>240.00237037037033</v>
      </c>
      <c r="AA1106" s="61">
        <f t="shared" si="380"/>
        <v>0</v>
      </c>
      <c r="AB1106" s="63">
        <f t="shared" si="381"/>
        <v>0</v>
      </c>
      <c r="AD1106" s="64">
        <f t="shared" si="382"/>
        <v>0</v>
      </c>
      <c r="AE1106" s="64">
        <f t="shared" si="383"/>
        <v>0.32151898730957418</v>
      </c>
      <c r="AJ1106" s="36" t="str">
        <f t="shared" si="384"/>
        <v/>
      </c>
    </row>
    <row r="1107" spans="2:36" ht="15.75" thickBot="1" x14ac:dyDescent="0.3">
      <c r="B1107" s="17" t="s">
        <v>61</v>
      </c>
      <c r="C1107" s="17">
        <v>1103</v>
      </c>
      <c r="D1107" s="17">
        <v>81</v>
      </c>
      <c r="E1107" s="48">
        <v>58.8</v>
      </c>
      <c r="F1107" s="37">
        <f t="shared" si="394"/>
        <v>0.25000000000000061</v>
      </c>
      <c r="G1107" s="37">
        <f t="shared" si="395"/>
        <v>0.90000000000000213</v>
      </c>
      <c r="I1107" s="33">
        <f t="shared" si="377"/>
        <v>16.333333333333332</v>
      </c>
      <c r="J1107" s="34">
        <f t="shared" si="385"/>
        <v>456.00000000000114</v>
      </c>
      <c r="K1107" s="34">
        <f t="shared" si="386"/>
        <v>143.15</v>
      </c>
      <c r="L1107" s="39">
        <f t="shared" si="387"/>
        <v>265.7906999999999</v>
      </c>
      <c r="M1107" s="40">
        <f t="shared" si="388"/>
        <v>864.94070000000102</v>
      </c>
      <c r="O1107" s="45">
        <f t="shared" si="389"/>
        <v>14127.364766666682</v>
      </c>
      <c r="P1107" s="46">
        <f t="shared" si="398"/>
        <v>14.127364766666682</v>
      </c>
      <c r="Q1107" s="42">
        <f t="shared" si="390"/>
        <v>14.127364766666682</v>
      </c>
      <c r="R1107" s="46">
        <f t="shared" si="396"/>
        <v>1.7058433569478038</v>
      </c>
      <c r="S1107" s="42">
        <f t="shared" si="391"/>
        <v>0</v>
      </c>
      <c r="T1107" s="43">
        <f t="shared" si="397"/>
        <v>0.32151898730957418</v>
      </c>
      <c r="V1107" s="58">
        <f t="shared" si="392"/>
        <v>456.00000000000114</v>
      </c>
      <c r="W1107" s="58">
        <f t="shared" si="393"/>
        <v>0</v>
      </c>
      <c r="Y1107" s="61">
        <f t="shared" si="378"/>
        <v>243301.33333333328</v>
      </c>
      <c r="Z1107" s="61">
        <f t="shared" si="379"/>
        <v>243.30133333333328</v>
      </c>
      <c r="AA1107" s="61">
        <f t="shared" si="380"/>
        <v>0</v>
      </c>
      <c r="AB1107" s="63">
        <f t="shared" si="381"/>
        <v>0</v>
      </c>
      <c r="AD1107" s="64">
        <f t="shared" si="382"/>
        <v>0</v>
      </c>
      <c r="AE1107" s="64">
        <f t="shared" si="383"/>
        <v>0.32151898730957418</v>
      </c>
      <c r="AJ1107" s="36" t="str">
        <f t="shared" si="384"/>
        <v/>
      </c>
    </row>
    <row r="1108" spans="2:36" ht="15.75" thickBot="1" x14ac:dyDescent="0.3">
      <c r="B1108" s="17" t="s">
        <v>61</v>
      </c>
      <c r="C1108" s="17">
        <v>1104</v>
      </c>
      <c r="D1108" s="17">
        <v>82</v>
      </c>
      <c r="E1108" s="48">
        <v>60.2</v>
      </c>
      <c r="F1108" s="37">
        <f t="shared" si="394"/>
        <v>0.4861111111111111</v>
      </c>
      <c r="G1108" s="37">
        <f t="shared" si="395"/>
        <v>1.75</v>
      </c>
      <c r="I1108" s="33">
        <f t="shared" si="377"/>
        <v>16.722222222222225</v>
      </c>
      <c r="J1108" s="34">
        <f t="shared" si="385"/>
        <v>886.66666666666663</v>
      </c>
      <c r="K1108" s="34">
        <f t="shared" si="386"/>
        <v>143.15</v>
      </c>
      <c r="L1108" s="39">
        <f t="shared" si="387"/>
        <v>278.59807500000005</v>
      </c>
      <c r="M1108" s="40">
        <f t="shared" si="388"/>
        <v>1308.4147416666667</v>
      </c>
      <c r="O1108" s="45">
        <f t="shared" si="389"/>
        <v>21879.602068981487</v>
      </c>
      <c r="P1108" s="46">
        <f t="shared" si="398"/>
        <v>21.879602068981487</v>
      </c>
      <c r="Q1108" s="42">
        <f t="shared" si="390"/>
        <v>21.879602068981487</v>
      </c>
      <c r="R1108" s="46">
        <f t="shared" si="396"/>
        <v>1.7119210241891876</v>
      </c>
      <c r="S1108" s="42">
        <f t="shared" si="391"/>
        <v>0</v>
      </c>
      <c r="T1108" s="43">
        <f t="shared" si="397"/>
        <v>0.32151898730957418</v>
      </c>
      <c r="V1108" s="58">
        <f t="shared" si="392"/>
        <v>886.66666666666663</v>
      </c>
      <c r="W1108" s="58">
        <f t="shared" si="393"/>
        <v>0</v>
      </c>
      <c r="Y1108" s="61">
        <f t="shared" si="378"/>
        <v>255025.03703703711</v>
      </c>
      <c r="Z1108" s="61">
        <f t="shared" si="379"/>
        <v>255.02503703703712</v>
      </c>
      <c r="AA1108" s="61">
        <f t="shared" si="380"/>
        <v>0</v>
      </c>
      <c r="AB1108" s="63">
        <f t="shared" si="381"/>
        <v>0</v>
      </c>
      <c r="AD1108" s="64">
        <f t="shared" si="382"/>
        <v>0</v>
      </c>
      <c r="AE1108" s="64">
        <f t="shared" si="383"/>
        <v>0.32151898730957418</v>
      </c>
      <c r="AJ1108" s="36" t="str">
        <f t="shared" si="384"/>
        <v/>
      </c>
    </row>
    <row r="1109" spans="2:36" ht="15.75" thickBot="1" x14ac:dyDescent="0.3">
      <c r="B1109" s="17" t="s">
        <v>61</v>
      </c>
      <c r="C1109" s="17">
        <v>1105</v>
      </c>
      <c r="D1109" s="17">
        <v>83</v>
      </c>
      <c r="E1109" s="48">
        <v>62.3</v>
      </c>
      <c r="F1109" s="37">
        <f t="shared" si="394"/>
        <v>0.51388888888888828</v>
      </c>
      <c r="G1109" s="37">
        <f t="shared" si="395"/>
        <v>1.8499999999999979</v>
      </c>
      <c r="I1109" s="33">
        <f t="shared" si="377"/>
        <v>17.305555555555557</v>
      </c>
      <c r="J1109" s="34">
        <f t="shared" si="385"/>
        <v>937.33333333333223</v>
      </c>
      <c r="K1109" s="34">
        <f t="shared" si="386"/>
        <v>143.15</v>
      </c>
      <c r="L1109" s="39">
        <f t="shared" si="387"/>
        <v>298.37416875000002</v>
      </c>
      <c r="M1109" s="40">
        <f t="shared" si="388"/>
        <v>1378.8575020833323</v>
      </c>
      <c r="O1109" s="45">
        <f t="shared" si="389"/>
        <v>23861.895105497668</v>
      </c>
      <c r="P1109" s="46">
        <f t="shared" si="398"/>
        <v>23.861895105497666</v>
      </c>
      <c r="Q1109" s="42">
        <f t="shared" si="390"/>
        <v>23.861895105497666</v>
      </c>
      <c r="R1109" s="46">
        <f t="shared" si="396"/>
        <v>1.7185493283851592</v>
      </c>
      <c r="S1109" s="42">
        <f t="shared" si="391"/>
        <v>0</v>
      </c>
      <c r="T1109" s="43">
        <f t="shared" si="397"/>
        <v>0.32151898730957418</v>
      </c>
      <c r="V1109" s="58">
        <f t="shared" si="392"/>
        <v>937.33333333333223</v>
      </c>
      <c r="W1109" s="58">
        <f t="shared" si="393"/>
        <v>0</v>
      </c>
      <c r="Y1109" s="61">
        <f t="shared" si="378"/>
        <v>273127.81481481483</v>
      </c>
      <c r="Z1109" s="61">
        <f t="shared" si="379"/>
        <v>273.12781481481483</v>
      </c>
      <c r="AA1109" s="61">
        <f t="shared" si="380"/>
        <v>0</v>
      </c>
      <c r="AB1109" s="63">
        <f t="shared" si="381"/>
        <v>0</v>
      </c>
      <c r="AD1109" s="64">
        <f t="shared" si="382"/>
        <v>0</v>
      </c>
      <c r="AE1109" s="64">
        <f t="shared" si="383"/>
        <v>0.32381462022006802</v>
      </c>
      <c r="AJ1109" s="36" t="str">
        <f t="shared" si="384"/>
        <v/>
      </c>
    </row>
    <row r="1110" spans="2:36" ht="15.75" thickBot="1" x14ac:dyDescent="0.3">
      <c r="B1110" s="17" t="s">
        <v>61</v>
      </c>
      <c r="C1110" s="17">
        <v>1106</v>
      </c>
      <c r="D1110" s="17">
        <v>84</v>
      </c>
      <c r="E1110" s="48">
        <v>63.9</v>
      </c>
      <c r="F1110" s="37">
        <f t="shared" si="394"/>
        <v>0.30555555555555597</v>
      </c>
      <c r="G1110" s="37">
        <f t="shared" si="395"/>
        <v>1.1000000000000014</v>
      </c>
      <c r="I1110" s="33">
        <f t="shared" si="377"/>
        <v>17.75</v>
      </c>
      <c r="J1110" s="34">
        <f t="shared" si="385"/>
        <v>557.33333333333405</v>
      </c>
      <c r="K1110" s="34">
        <f t="shared" si="386"/>
        <v>143.15</v>
      </c>
      <c r="L1110" s="39">
        <f t="shared" si="387"/>
        <v>313.89676874999998</v>
      </c>
      <c r="M1110" s="40">
        <f t="shared" si="388"/>
        <v>1014.380102083334</v>
      </c>
      <c r="O1110" s="45">
        <f t="shared" si="389"/>
        <v>18005.246811979177</v>
      </c>
      <c r="P1110" s="46">
        <f t="shared" si="398"/>
        <v>18.005246811979177</v>
      </c>
      <c r="Q1110" s="42">
        <f t="shared" si="390"/>
        <v>18.005246811979177</v>
      </c>
      <c r="R1110" s="46">
        <f t="shared" si="396"/>
        <v>1.7235507858329311</v>
      </c>
      <c r="S1110" s="42">
        <f t="shared" si="391"/>
        <v>0</v>
      </c>
      <c r="T1110" s="43">
        <f t="shared" si="397"/>
        <v>0.32151898730957418</v>
      </c>
      <c r="V1110" s="58">
        <f t="shared" si="392"/>
        <v>557.33333333333405</v>
      </c>
      <c r="W1110" s="58">
        <f t="shared" si="393"/>
        <v>0</v>
      </c>
      <c r="Y1110" s="61">
        <f t="shared" si="378"/>
        <v>287337</v>
      </c>
      <c r="Z1110" s="61">
        <f t="shared" si="379"/>
        <v>287.33699999999999</v>
      </c>
      <c r="AA1110" s="61">
        <f t="shared" si="380"/>
        <v>0</v>
      </c>
      <c r="AB1110" s="63">
        <f t="shared" si="381"/>
        <v>0</v>
      </c>
      <c r="AD1110" s="64">
        <f t="shared" si="382"/>
        <v>0</v>
      </c>
      <c r="AE1110" s="64">
        <f t="shared" si="383"/>
        <v>0.32603481353724589</v>
      </c>
      <c r="AJ1110" s="36">
        <f t="shared" si="384"/>
        <v>8264.2784777777815</v>
      </c>
    </row>
    <row r="1111" spans="2:36" ht="15.75" thickBot="1" x14ac:dyDescent="0.3">
      <c r="B1111" s="17" t="s">
        <v>61</v>
      </c>
      <c r="C1111" s="17">
        <v>1107</v>
      </c>
      <c r="D1111" s="17">
        <v>85</v>
      </c>
      <c r="E1111" s="48">
        <v>64.5</v>
      </c>
      <c r="F1111" s="37">
        <f t="shared" si="394"/>
        <v>6.9444444444445433E-2</v>
      </c>
      <c r="G1111" s="37">
        <f t="shared" si="395"/>
        <v>0.25000000000000355</v>
      </c>
      <c r="I1111" s="33">
        <f t="shared" si="377"/>
        <v>17.916666666666668</v>
      </c>
      <c r="J1111" s="34">
        <f t="shared" si="385"/>
        <v>126.66666666666848</v>
      </c>
      <c r="K1111" s="34">
        <f t="shared" si="386"/>
        <v>143.15</v>
      </c>
      <c r="L1111" s="39">
        <f t="shared" si="387"/>
        <v>319.81921875000006</v>
      </c>
      <c r="M1111" s="40">
        <f t="shared" si="388"/>
        <v>589.63588541666854</v>
      </c>
      <c r="O1111" s="45">
        <f t="shared" si="389"/>
        <v>10564.309613715312</v>
      </c>
      <c r="P1111" s="46">
        <f t="shared" si="398"/>
        <v>10.564309613715311</v>
      </c>
      <c r="Q1111" s="42">
        <f t="shared" si="390"/>
        <v>10.564309613715311</v>
      </c>
      <c r="R1111" s="46">
        <f t="shared" si="396"/>
        <v>1.7264853162811853</v>
      </c>
      <c r="S1111" s="42">
        <f t="shared" si="391"/>
        <v>8264.2784777777815</v>
      </c>
      <c r="T1111" s="43">
        <f t="shared" si="397"/>
        <v>0.32381462022006802</v>
      </c>
      <c r="V1111" s="58">
        <f t="shared" si="392"/>
        <v>126.66666666666848</v>
      </c>
      <c r="W1111" s="58">
        <f t="shared" si="393"/>
        <v>0</v>
      </c>
      <c r="Y1111" s="61">
        <f t="shared" si="378"/>
        <v>292758.33333333337</v>
      </c>
      <c r="Z1111" s="61">
        <f t="shared" si="379"/>
        <v>292.75833333333338</v>
      </c>
      <c r="AA1111" s="61">
        <f t="shared" si="380"/>
        <v>907.07407407398568</v>
      </c>
      <c r="AB1111" s="63">
        <f t="shared" si="381"/>
        <v>0.90707407407398566</v>
      </c>
      <c r="AD1111" s="64">
        <f t="shared" si="382"/>
        <v>-0.90707407407398566</v>
      </c>
      <c r="AE1111" s="64">
        <f t="shared" si="383"/>
        <v>0.32813332935514711</v>
      </c>
      <c r="AJ1111" s="36">
        <f t="shared" si="384"/>
        <v>7992.6959418402766</v>
      </c>
    </row>
    <row r="1112" spans="2:36" ht="15.75" thickBot="1" x14ac:dyDescent="0.3">
      <c r="B1112" s="17" t="s">
        <v>61</v>
      </c>
      <c r="C1112" s="17">
        <v>1108</v>
      </c>
      <c r="D1112" s="17">
        <v>86</v>
      </c>
      <c r="E1112" s="48">
        <v>64.400000000000006</v>
      </c>
      <c r="F1112" s="37">
        <f t="shared" si="394"/>
        <v>-0.1388888888888889</v>
      </c>
      <c r="G1112" s="37">
        <f t="shared" si="395"/>
        <v>-0.5</v>
      </c>
      <c r="I1112" s="33">
        <f t="shared" si="377"/>
        <v>17.888888888888893</v>
      </c>
      <c r="J1112" s="34">
        <f t="shared" si="385"/>
        <v>-253.33333333333334</v>
      </c>
      <c r="K1112" s="34">
        <f t="shared" si="386"/>
        <v>143.15</v>
      </c>
      <c r="L1112" s="39">
        <f t="shared" si="387"/>
        <v>318.82830000000013</v>
      </c>
      <c r="M1112" s="40">
        <f t="shared" si="388"/>
        <v>461.9783000000001</v>
      </c>
      <c r="O1112" s="45">
        <f t="shared" si="389"/>
        <v>8264.2784777777815</v>
      </c>
      <c r="P1112" s="46">
        <f t="shared" si="398"/>
        <v>8.2642784777777809</v>
      </c>
      <c r="Q1112" s="42">
        <f t="shared" si="390"/>
        <v>3.7324266259259287</v>
      </c>
      <c r="R1112" s="46">
        <f t="shared" si="396"/>
        <v>1.728780949191679</v>
      </c>
      <c r="S1112" s="42">
        <f t="shared" si="391"/>
        <v>7992.6959418402766</v>
      </c>
      <c r="T1112" s="43">
        <f t="shared" si="397"/>
        <v>0.32603481353724589</v>
      </c>
      <c r="V1112" s="58">
        <f t="shared" si="392"/>
        <v>0</v>
      </c>
      <c r="W1112" s="58">
        <f t="shared" si="393"/>
        <v>253.33333333333334</v>
      </c>
      <c r="Y1112" s="61">
        <f t="shared" si="378"/>
        <v>291851.25925925939</v>
      </c>
      <c r="Z1112" s="61">
        <f t="shared" si="379"/>
        <v>291.85125925925939</v>
      </c>
      <c r="AA1112" s="61">
        <f t="shared" si="380"/>
        <v>8100.3333333334886</v>
      </c>
      <c r="AB1112" s="63">
        <f t="shared" si="381"/>
        <v>8.1003333333334879</v>
      </c>
      <c r="AD1112" s="64">
        <f t="shared" si="382"/>
        <v>-8.1003333333334879</v>
      </c>
      <c r="AE1112" s="64">
        <f t="shared" si="383"/>
        <v>0.33016898821625823</v>
      </c>
      <c r="AJ1112" s="36">
        <f t="shared" si="384"/>
        <v>7554.6569444444422</v>
      </c>
    </row>
    <row r="1113" spans="2:36" ht="15.75" thickBot="1" x14ac:dyDescent="0.3">
      <c r="B1113" s="17" t="s">
        <v>61</v>
      </c>
      <c r="C1113" s="17">
        <v>1109</v>
      </c>
      <c r="D1113" s="17">
        <v>87</v>
      </c>
      <c r="E1113" s="48">
        <v>63.5</v>
      </c>
      <c r="F1113" s="37">
        <f t="shared" si="394"/>
        <v>-0.33333333333333409</v>
      </c>
      <c r="G1113" s="37">
        <f t="shared" si="395"/>
        <v>-1.2000000000000028</v>
      </c>
      <c r="I1113" s="33">
        <f t="shared" si="377"/>
        <v>17.638888888888889</v>
      </c>
      <c r="J1113" s="34">
        <f t="shared" si="385"/>
        <v>-608.00000000000136</v>
      </c>
      <c r="K1113" s="34">
        <f t="shared" si="386"/>
        <v>143.15</v>
      </c>
      <c r="L1113" s="39">
        <f t="shared" si="387"/>
        <v>309.97921874999997</v>
      </c>
      <c r="M1113" s="40">
        <f t="shared" si="388"/>
        <v>453.12921874999995</v>
      </c>
      <c r="O1113" s="45">
        <f t="shared" si="389"/>
        <v>7992.6959418402766</v>
      </c>
      <c r="P1113" s="46">
        <f t="shared" si="398"/>
        <v>7.9926959418402763</v>
      </c>
      <c r="Q1113" s="42">
        <f t="shared" si="390"/>
        <v>-2.7317485026041917</v>
      </c>
      <c r="R1113" s="46">
        <f t="shared" si="396"/>
        <v>1.7310011425088569</v>
      </c>
      <c r="S1113" s="42">
        <f t="shared" si="391"/>
        <v>7554.6569444444422</v>
      </c>
      <c r="T1113" s="43">
        <f t="shared" si="397"/>
        <v>0.32813332935514711</v>
      </c>
      <c r="V1113" s="58">
        <f t="shared" si="392"/>
        <v>0</v>
      </c>
      <c r="W1113" s="58">
        <f t="shared" si="393"/>
        <v>608.00000000000136</v>
      </c>
      <c r="Y1113" s="61">
        <f t="shared" si="378"/>
        <v>283750.9259259259</v>
      </c>
      <c r="Z1113" s="61">
        <f t="shared" si="379"/>
        <v>283.75092592592591</v>
      </c>
      <c r="AA1113" s="61">
        <f t="shared" si="380"/>
        <v>13247.222222222248</v>
      </c>
      <c r="AB1113" s="63">
        <f t="shared" si="381"/>
        <v>13.247222222222248</v>
      </c>
      <c r="AD1113" s="64">
        <f t="shared" si="382"/>
        <v>-13.247222222222248</v>
      </c>
      <c r="AE1113" s="64">
        <f t="shared" si="383"/>
        <v>0.33016898821625823</v>
      </c>
      <c r="AJ1113" s="36">
        <f t="shared" si="384"/>
        <v>7328.3719000000001</v>
      </c>
    </row>
    <row r="1114" spans="2:36" ht="15.75" thickBot="1" x14ac:dyDescent="0.3">
      <c r="B1114" s="17" t="s">
        <v>61</v>
      </c>
      <c r="C1114" s="17">
        <v>1110</v>
      </c>
      <c r="D1114" s="17">
        <v>88</v>
      </c>
      <c r="E1114" s="48">
        <v>62</v>
      </c>
      <c r="F1114" s="37">
        <f t="shared" si="394"/>
        <v>-0.31944444444444403</v>
      </c>
      <c r="G1114" s="37">
        <f t="shared" si="395"/>
        <v>-1.1499999999999986</v>
      </c>
      <c r="I1114" s="33">
        <f t="shared" si="377"/>
        <v>17.222222222222221</v>
      </c>
      <c r="J1114" s="34">
        <f t="shared" si="385"/>
        <v>-582.66666666666595</v>
      </c>
      <c r="K1114" s="34">
        <f t="shared" si="386"/>
        <v>143.15</v>
      </c>
      <c r="L1114" s="39">
        <f t="shared" si="387"/>
        <v>295.50749999999994</v>
      </c>
      <c r="M1114" s="40">
        <f t="shared" si="388"/>
        <v>438.65749999999991</v>
      </c>
      <c r="O1114" s="45">
        <f t="shared" si="389"/>
        <v>7554.6569444444422</v>
      </c>
      <c r="P1114" s="46">
        <f t="shared" si="398"/>
        <v>7.5546569444444422</v>
      </c>
      <c r="Q1114" s="42">
        <f t="shared" si="390"/>
        <v>-2.4801578703703595</v>
      </c>
      <c r="R1114" s="46">
        <f t="shared" si="396"/>
        <v>1.7330996583267582</v>
      </c>
      <c r="S1114" s="42">
        <f t="shared" si="391"/>
        <v>7328.3719000000001</v>
      </c>
      <c r="T1114" s="43">
        <f t="shared" si="397"/>
        <v>0.33016898821625823</v>
      </c>
      <c r="V1114" s="58">
        <f t="shared" si="392"/>
        <v>0</v>
      </c>
      <c r="W1114" s="58">
        <f t="shared" si="393"/>
        <v>582.66666666666595</v>
      </c>
      <c r="Y1114" s="61">
        <f t="shared" si="378"/>
        <v>270503.70370370365</v>
      </c>
      <c r="Z1114" s="61">
        <f t="shared" si="379"/>
        <v>270.50370370370365</v>
      </c>
      <c r="AA1114" s="61">
        <f t="shared" si="380"/>
        <v>6935.7037037036498</v>
      </c>
      <c r="AB1114" s="63">
        <f t="shared" si="381"/>
        <v>6.9357037037036502</v>
      </c>
      <c r="AD1114" s="64">
        <f t="shared" si="382"/>
        <v>-6.9357037037036502</v>
      </c>
      <c r="AE1114" s="64">
        <f t="shared" si="383"/>
        <v>0.33016898821625823</v>
      </c>
      <c r="AJ1114" s="36" t="str">
        <f t="shared" si="384"/>
        <v/>
      </c>
    </row>
    <row r="1115" spans="2:36" ht="15.75" thickBot="1" x14ac:dyDescent="0.3">
      <c r="B1115" s="17" t="s">
        <v>61</v>
      </c>
      <c r="C1115" s="17">
        <v>1111</v>
      </c>
      <c r="D1115" s="17">
        <v>89</v>
      </c>
      <c r="E1115" s="48">
        <v>61.2</v>
      </c>
      <c r="F1115" s="37">
        <f t="shared" si="394"/>
        <v>-9.7222222222222612E-2</v>
      </c>
      <c r="G1115" s="37">
        <f t="shared" si="395"/>
        <v>-0.35000000000000142</v>
      </c>
      <c r="I1115" s="33">
        <f t="shared" si="377"/>
        <v>17</v>
      </c>
      <c r="J1115" s="34">
        <f t="shared" si="385"/>
        <v>-177.33333333333405</v>
      </c>
      <c r="K1115" s="34">
        <f t="shared" si="386"/>
        <v>143.15</v>
      </c>
      <c r="L1115" s="39">
        <f t="shared" si="387"/>
        <v>287.9307</v>
      </c>
      <c r="M1115" s="40">
        <f t="shared" si="388"/>
        <v>431.08069999999998</v>
      </c>
      <c r="O1115" s="45">
        <f t="shared" si="389"/>
        <v>7328.3719000000001</v>
      </c>
      <c r="P1115" s="46">
        <f t="shared" si="398"/>
        <v>7.3283719000000005</v>
      </c>
      <c r="Q1115" s="42">
        <f t="shared" si="390"/>
        <v>4.3137052333333212</v>
      </c>
      <c r="R1115" s="46">
        <f t="shared" si="396"/>
        <v>1.7351353171878692</v>
      </c>
      <c r="S1115" s="42">
        <f t="shared" si="391"/>
        <v>0</v>
      </c>
      <c r="T1115" s="43">
        <f t="shared" si="397"/>
        <v>0.33016898821625823</v>
      </c>
      <c r="V1115" s="58">
        <f t="shared" si="392"/>
        <v>0</v>
      </c>
      <c r="W1115" s="58">
        <f t="shared" si="393"/>
        <v>177.33333333333405</v>
      </c>
      <c r="Y1115" s="61">
        <f t="shared" si="378"/>
        <v>263568</v>
      </c>
      <c r="Z1115" s="61">
        <f t="shared" si="379"/>
        <v>263.56799999999998</v>
      </c>
      <c r="AA1115" s="61">
        <f t="shared" si="380"/>
        <v>0</v>
      </c>
      <c r="AB1115" s="63">
        <f t="shared" si="381"/>
        <v>0</v>
      </c>
      <c r="AD1115" s="64">
        <f t="shared" si="382"/>
        <v>0</v>
      </c>
      <c r="AE1115" s="64">
        <f t="shared" si="383"/>
        <v>0.33016898821625823</v>
      </c>
      <c r="AJ1115" s="36" t="str">
        <f t="shared" si="384"/>
        <v/>
      </c>
    </row>
    <row r="1116" spans="2:36" ht="15.75" thickBot="1" x14ac:dyDescent="0.3">
      <c r="B1116" s="17" t="s">
        <v>61</v>
      </c>
      <c r="C1116" s="17">
        <v>1112</v>
      </c>
      <c r="D1116" s="17">
        <v>90</v>
      </c>
      <c r="E1116" s="48">
        <v>61.3</v>
      </c>
      <c r="F1116" s="37">
        <f t="shared" si="394"/>
        <v>0.19444444444444425</v>
      </c>
      <c r="G1116" s="37">
        <f t="shared" si="395"/>
        <v>0.69999999999999929</v>
      </c>
      <c r="I1116" s="33">
        <f t="shared" si="377"/>
        <v>17.027777777777779</v>
      </c>
      <c r="J1116" s="34">
        <f t="shared" si="385"/>
        <v>354.66666666666634</v>
      </c>
      <c r="K1116" s="34">
        <f t="shared" si="386"/>
        <v>143.15</v>
      </c>
      <c r="L1116" s="39">
        <f t="shared" si="387"/>
        <v>288.87241875000001</v>
      </c>
      <c r="M1116" s="40">
        <f t="shared" si="388"/>
        <v>786.68908541666633</v>
      </c>
      <c r="O1116" s="45">
        <f t="shared" si="389"/>
        <v>13395.566926678235</v>
      </c>
      <c r="P1116" s="46">
        <f t="shared" si="398"/>
        <v>13.395566926678235</v>
      </c>
      <c r="Q1116" s="42">
        <f t="shared" si="390"/>
        <v>13.395566926678235</v>
      </c>
      <c r="R1116" s="46">
        <f t="shared" si="396"/>
        <v>1.7388563080008355</v>
      </c>
      <c r="S1116" s="42">
        <f t="shared" si="391"/>
        <v>0</v>
      </c>
      <c r="T1116" s="43">
        <f t="shared" si="397"/>
        <v>0.33016898821625823</v>
      </c>
      <c r="V1116" s="58">
        <f t="shared" si="392"/>
        <v>354.66666666666634</v>
      </c>
      <c r="W1116" s="58">
        <f t="shared" si="393"/>
        <v>0</v>
      </c>
      <c r="Y1116" s="61">
        <f t="shared" si="378"/>
        <v>264430.03703703708</v>
      </c>
      <c r="Z1116" s="61">
        <f t="shared" si="379"/>
        <v>264.4300370370371</v>
      </c>
      <c r="AA1116" s="61">
        <f t="shared" si="380"/>
        <v>0</v>
      </c>
      <c r="AB1116" s="63">
        <f t="shared" si="381"/>
        <v>0</v>
      </c>
      <c r="AD1116" s="64">
        <f t="shared" si="382"/>
        <v>0</v>
      </c>
      <c r="AE1116" s="64">
        <f t="shared" si="383"/>
        <v>0.33016898821625823</v>
      </c>
      <c r="AJ1116" s="36" t="str">
        <f t="shared" si="384"/>
        <v/>
      </c>
    </row>
    <row r="1117" spans="2:36" ht="15.75" thickBot="1" x14ac:dyDescent="0.3">
      <c r="B1117" s="17" t="s">
        <v>61</v>
      </c>
      <c r="C1117" s="17">
        <v>1113</v>
      </c>
      <c r="D1117" s="17">
        <v>91</v>
      </c>
      <c r="E1117" s="48">
        <v>62.6</v>
      </c>
      <c r="F1117" s="37">
        <f t="shared" si="394"/>
        <v>0.55555555555555558</v>
      </c>
      <c r="G1117" s="37">
        <f t="shared" si="395"/>
        <v>2</v>
      </c>
      <c r="I1117" s="33">
        <f t="shared" si="377"/>
        <v>17.388888888888889</v>
      </c>
      <c r="J1117" s="34">
        <f t="shared" si="385"/>
        <v>1013.3333333333334</v>
      </c>
      <c r="K1117" s="34">
        <f t="shared" si="386"/>
        <v>143.15</v>
      </c>
      <c r="L1117" s="39">
        <f t="shared" si="387"/>
        <v>301.25467500000002</v>
      </c>
      <c r="M1117" s="40">
        <f t="shared" si="388"/>
        <v>1457.7380083333333</v>
      </c>
      <c r="O1117" s="45">
        <f t="shared" si="389"/>
        <v>25348.444256018516</v>
      </c>
      <c r="P1117" s="46">
        <f t="shared" si="398"/>
        <v>25.348444256018517</v>
      </c>
      <c r="Q1117" s="42">
        <f t="shared" si="390"/>
        <v>25.348444256018517</v>
      </c>
      <c r="R1117" s="46">
        <f t="shared" si="396"/>
        <v>1.7458975425163961</v>
      </c>
      <c r="S1117" s="42">
        <f t="shared" si="391"/>
        <v>0</v>
      </c>
      <c r="T1117" s="43">
        <f t="shared" si="397"/>
        <v>0.33016898821625823</v>
      </c>
      <c r="V1117" s="58">
        <f t="shared" si="392"/>
        <v>1013.3333333333334</v>
      </c>
      <c r="W1117" s="58">
        <f t="shared" si="393"/>
        <v>0</v>
      </c>
      <c r="Y1117" s="61">
        <f t="shared" si="378"/>
        <v>275764.59259259264</v>
      </c>
      <c r="Z1117" s="61">
        <f t="shared" si="379"/>
        <v>275.76459259259263</v>
      </c>
      <c r="AA1117" s="61">
        <f t="shared" si="380"/>
        <v>0</v>
      </c>
      <c r="AB1117" s="63">
        <f t="shared" si="381"/>
        <v>0</v>
      </c>
      <c r="AD1117" s="64">
        <f t="shared" si="382"/>
        <v>0</v>
      </c>
      <c r="AE1117" s="64">
        <f t="shared" si="383"/>
        <v>0.33016898821625823</v>
      </c>
      <c r="AJ1117" s="36" t="str">
        <f t="shared" si="384"/>
        <v/>
      </c>
    </row>
    <row r="1118" spans="2:36" ht="15.75" thickBot="1" x14ac:dyDescent="0.3">
      <c r="B1118" s="17" t="s">
        <v>61</v>
      </c>
      <c r="C1118" s="17">
        <v>1114</v>
      </c>
      <c r="D1118" s="17">
        <v>92</v>
      </c>
      <c r="E1118" s="48">
        <v>65.3</v>
      </c>
      <c r="F1118" s="37">
        <f t="shared" si="394"/>
        <v>0.74999999999999978</v>
      </c>
      <c r="G1118" s="37">
        <f t="shared" si="395"/>
        <v>2.6999999999999993</v>
      </c>
      <c r="I1118" s="33">
        <f t="shared" si="377"/>
        <v>18.138888888888889</v>
      </c>
      <c r="J1118" s="34">
        <f t="shared" si="385"/>
        <v>1367.9999999999995</v>
      </c>
      <c r="K1118" s="34">
        <f t="shared" si="386"/>
        <v>143.15</v>
      </c>
      <c r="L1118" s="39">
        <f t="shared" si="387"/>
        <v>327.80191875000003</v>
      </c>
      <c r="M1118" s="40">
        <f t="shared" si="388"/>
        <v>1838.9519187499995</v>
      </c>
      <c r="O1118" s="45">
        <f t="shared" si="389"/>
        <v>33356.544526215272</v>
      </c>
      <c r="P1118" s="46">
        <f t="shared" si="398"/>
        <v>33.356544526215274</v>
      </c>
      <c r="Q1118" s="42">
        <f t="shared" si="390"/>
        <v>33.356544526215274</v>
      </c>
      <c r="R1118" s="46">
        <f t="shared" si="396"/>
        <v>1.7551632493292337</v>
      </c>
      <c r="S1118" s="42">
        <f t="shared" si="391"/>
        <v>0</v>
      </c>
      <c r="T1118" s="43">
        <f t="shared" si="397"/>
        <v>0.33016898821625823</v>
      </c>
      <c r="V1118" s="58">
        <f t="shared" si="392"/>
        <v>1367.9999999999995</v>
      </c>
      <c r="W1118" s="58">
        <f t="shared" si="393"/>
        <v>0</v>
      </c>
      <c r="Y1118" s="61">
        <f t="shared" si="378"/>
        <v>300065.59259259258</v>
      </c>
      <c r="Z1118" s="61">
        <f t="shared" si="379"/>
        <v>300.06559259259257</v>
      </c>
      <c r="AA1118" s="61">
        <f t="shared" si="380"/>
        <v>0</v>
      </c>
      <c r="AB1118" s="63">
        <f t="shared" si="381"/>
        <v>0</v>
      </c>
      <c r="AD1118" s="64">
        <f t="shared" si="382"/>
        <v>0</v>
      </c>
      <c r="AE1118" s="64">
        <f t="shared" si="383"/>
        <v>0.33016898821625823</v>
      </c>
      <c r="AJ1118" s="36" t="str">
        <f t="shared" si="384"/>
        <v/>
      </c>
    </row>
    <row r="1119" spans="2:36" ht="15.75" thickBot="1" x14ac:dyDescent="0.3">
      <c r="B1119" s="17" t="s">
        <v>61</v>
      </c>
      <c r="C1119" s="17">
        <v>1115</v>
      </c>
      <c r="D1119" s="17">
        <v>93</v>
      </c>
      <c r="E1119" s="48">
        <v>68</v>
      </c>
      <c r="F1119" s="37">
        <f t="shared" si="394"/>
        <v>0.56944444444444564</v>
      </c>
      <c r="G1119" s="37">
        <f t="shared" si="395"/>
        <v>2.0500000000000043</v>
      </c>
      <c r="I1119" s="33">
        <f t="shared" si="377"/>
        <v>18.888888888888889</v>
      </c>
      <c r="J1119" s="34">
        <f t="shared" si="385"/>
        <v>1038.6666666666688</v>
      </c>
      <c r="K1119" s="34">
        <f t="shared" si="386"/>
        <v>143.15</v>
      </c>
      <c r="L1119" s="39">
        <f t="shared" si="387"/>
        <v>355.46999999999997</v>
      </c>
      <c r="M1119" s="40">
        <f t="shared" si="388"/>
        <v>1537.2866666666687</v>
      </c>
      <c r="O1119" s="45">
        <f t="shared" si="389"/>
        <v>29037.637037037075</v>
      </c>
      <c r="P1119" s="46">
        <f t="shared" si="398"/>
        <v>29.037637037037076</v>
      </c>
      <c r="Q1119" s="42">
        <f t="shared" si="390"/>
        <v>29.037637037037079</v>
      </c>
      <c r="R1119" s="46">
        <f t="shared" si="396"/>
        <v>1.7632292596172996</v>
      </c>
      <c r="S1119" s="42">
        <f t="shared" si="391"/>
        <v>0</v>
      </c>
      <c r="T1119" s="43">
        <f t="shared" si="397"/>
        <v>0.33016898821625823</v>
      </c>
      <c r="V1119" s="58">
        <f t="shared" si="392"/>
        <v>1038.6666666666688</v>
      </c>
      <c r="W1119" s="58">
        <f t="shared" si="393"/>
        <v>0</v>
      </c>
      <c r="Y1119" s="61">
        <f t="shared" si="378"/>
        <v>325392.59259259258</v>
      </c>
      <c r="Z1119" s="61">
        <f t="shared" si="379"/>
        <v>325.39259259259256</v>
      </c>
      <c r="AA1119" s="61">
        <f t="shared" si="380"/>
        <v>0</v>
      </c>
      <c r="AB1119" s="63">
        <f t="shared" si="381"/>
        <v>0</v>
      </c>
      <c r="AD1119" s="64">
        <f t="shared" si="382"/>
        <v>0</v>
      </c>
      <c r="AE1119" s="64">
        <f t="shared" si="383"/>
        <v>0.33290859163596309</v>
      </c>
      <c r="AJ1119" s="36" t="str">
        <f t="shared" si="384"/>
        <v/>
      </c>
    </row>
    <row r="1120" spans="2:36" ht="15.75" thickBot="1" x14ac:dyDescent="0.3">
      <c r="B1120" s="17" t="s">
        <v>61</v>
      </c>
      <c r="C1120" s="17">
        <v>1116</v>
      </c>
      <c r="D1120" s="17">
        <v>94</v>
      </c>
      <c r="E1120" s="48">
        <v>69.400000000000006</v>
      </c>
      <c r="F1120" s="37">
        <f t="shared" si="394"/>
        <v>0.23611111111111149</v>
      </c>
      <c r="G1120" s="37">
        <f t="shared" si="395"/>
        <v>0.85000000000000142</v>
      </c>
      <c r="I1120" s="33">
        <f t="shared" si="377"/>
        <v>19.277777777777779</v>
      </c>
      <c r="J1120" s="34">
        <f t="shared" si="385"/>
        <v>430.66666666666737</v>
      </c>
      <c r="K1120" s="34">
        <f t="shared" si="386"/>
        <v>143.15</v>
      </c>
      <c r="L1120" s="39">
        <f t="shared" si="387"/>
        <v>370.25767500000001</v>
      </c>
      <c r="M1120" s="40">
        <f t="shared" si="388"/>
        <v>944.07434166666735</v>
      </c>
      <c r="O1120" s="45">
        <f t="shared" si="389"/>
        <v>18199.655364351867</v>
      </c>
      <c r="P1120" s="46">
        <f t="shared" si="398"/>
        <v>18.199655364351866</v>
      </c>
      <c r="Q1120" s="42">
        <f t="shared" si="390"/>
        <v>18.199655364351866</v>
      </c>
      <c r="R1120" s="46">
        <f t="shared" si="396"/>
        <v>1.7682847194407307</v>
      </c>
      <c r="S1120" s="42">
        <f t="shared" si="391"/>
        <v>0</v>
      </c>
      <c r="T1120" s="43">
        <f t="shared" si="397"/>
        <v>0.33016898821625823</v>
      </c>
      <c r="V1120" s="58">
        <f t="shared" si="392"/>
        <v>430.66666666666737</v>
      </c>
      <c r="W1120" s="58">
        <f t="shared" si="393"/>
        <v>0</v>
      </c>
      <c r="Y1120" s="61">
        <f t="shared" si="378"/>
        <v>338929.03703703708</v>
      </c>
      <c r="Z1120" s="61">
        <f t="shared" si="379"/>
        <v>338.92903703703706</v>
      </c>
      <c r="AA1120" s="61">
        <f t="shared" si="380"/>
        <v>0</v>
      </c>
      <c r="AB1120" s="63">
        <f t="shared" si="381"/>
        <v>0</v>
      </c>
      <c r="AD1120" s="64">
        <f t="shared" si="382"/>
        <v>0</v>
      </c>
      <c r="AE1120" s="64">
        <f t="shared" si="383"/>
        <v>0.33553415281666332</v>
      </c>
      <c r="AJ1120" s="36">
        <f t="shared" si="384"/>
        <v>9862.5723109374994</v>
      </c>
    </row>
    <row r="1121" spans="2:36" ht="15.75" thickBot="1" x14ac:dyDescent="0.3">
      <c r="B1121" s="17" t="s">
        <v>61</v>
      </c>
      <c r="C1121" s="17">
        <v>1117</v>
      </c>
      <c r="D1121" s="17">
        <v>95</v>
      </c>
      <c r="E1121" s="48">
        <v>69.7</v>
      </c>
      <c r="F1121" s="37">
        <f t="shared" si="394"/>
        <v>-1.3888888888890073E-2</v>
      </c>
      <c r="G1121" s="37">
        <f t="shared" si="395"/>
        <v>-5.0000000000004263E-2</v>
      </c>
      <c r="I1121" s="33">
        <f t="shared" si="377"/>
        <v>19.361111111111114</v>
      </c>
      <c r="J1121" s="34">
        <f t="shared" si="385"/>
        <v>-25.333333333335492</v>
      </c>
      <c r="K1121" s="34">
        <f t="shared" si="386"/>
        <v>143.15</v>
      </c>
      <c r="L1121" s="39">
        <f t="shared" si="387"/>
        <v>373.46566875000008</v>
      </c>
      <c r="M1121" s="40">
        <f t="shared" si="388"/>
        <v>516.61566875000005</v>
      </c>
      <c r="O1121" s="45">
        <f t="shared" si="389"/>
        <v>10002.253364409726</v>
      </c>
      <c r="P1121" s="46">
        <f t="shared" si="398"/>
        <v>10.002253364409725</v>
      </c>
      <c r="Q1121" s="42">
        <f t="shared" si="390"/>
        <v>9.511771882928203</v>
      </c>
      <c r="R1121" s="46">
        <f t="shared" si="396"/>
        <v>1.7710631231530667</v>
      </c>
      <c r="S1121" s="42">
        <f t="shared" si="391"/>
        <v>9862.5723109374994</v>
      </c>
      <c r="T1121" s="43">
        <f t="shared" si="397"/>
        <v>0.33290859163596309</v>
      </c>
      <c r="U1121" s="65"/>
      <c r="V1121" s="58">
        <f t="shared" si="392"/>
        <v>0</v>
      </c>
      <c r="W1121" s="58">
        <f t="shared" si="393"/>
        <v>25.333333333335492</v>
      </c>
      <c r="Y1121" s="61">
        <f t="shared" si="378"/>
        <v>341865.5925925927</v>
      </c>
      <c r="Z1121" s="61">
        <f t="shared" si="379"/>
        <v>341.86559259259269</v>
      </c>
      <c r="AA1121" s="61">
        <f t="shared" si="380"/>
        <v>3912.5925925927004</v>
      </c>
      <c r="AB1121" s="63">
        <f t="shared" si="381"/>
        <v>3.9125925925927003</v>
      </c>
      <c r="AD1121" s="64">
        <f t="shared" si="382"/>
        <v>-3.9125925925927003</v>
      </c>
      <c r="AE1121" s="64">
        <f t="shared" si="383"/>
        <v>0.33804916188335893</v>
      </c>
      <c r="AJ1121" s="36">
        <f t="shared" si="384"/>
        <v>9452.0202505208308</v>
      </c>
    </row>
    <row r="1122" spans="2:36" ht="15.75" thickBot="1" x14ac:dyDescent="0.3">
      <c r="B1122" s="17" t="s">
        <v>61</v>
      </c>
      <c r="C1122" s="17">
        <v>1118</v>
      </c>
      <c r="D1122" s="17">
        <v>96</v>
      </c>
      <c r="E1122" s="48">
        <v>69.3</v>
      </c>
      <c r="F1122" s="37">
        <f t="shared" si="394"/>
        <v>-0.2222222222222234</v>
      </c>
      <c r="G1122" s="37">
        <f t="shared" si="395"/>
        <v>-0.80000000000000426</v>
      </c>
      <c r="I1122" s="33">
        <f t="shared" si="377"/>
        <v>19.25</v>
      </c>
      <c r="J1122" s="34">
        <f t="shared" si="385"/>
        <v>-405.33333333333547</v>
      </c>
      <c r="K1122" s="34">
        <f t="shared" si="386"/>
        <v>143.15</v>
      </c>
      <c r="L1122" s="39">
        <f t="shared" si="387"/>
        <v>369.19141874999997</v>
      </c>
      <c r="M1122" s="40">
        <f t="shared" si="388"/>
        <v>512.34141875</v>
      </c>
      <c r="O1122" s="45">
        <f t="shared" si="389"/>
        <v>9862.5723109374994</v>
      </c>
      <c r="P1122" s="46">
        <f t="shared" si="398"/>
        <v>9.8625723109374999</v>
      </c>
      <c r="Q1122" s="42">
        <f t="shared" si="390"/>
        <v>2.0599056442707919</v>
      </c>
      <c r="R1122" s="46">
        <f t="shared" si="396"/>
        <v>1.7738027265727716</v>
      </c>
      <c r="S1122" s="42">
        <f t="shared" si="391"/>
        <v>9452.0202505208308</v>
      </c>
      <c r="T1122" s="43">
        <f t="shared" si="397"/>
        <v>0.33553415281666332</v>
      </c>
      <c r="U1122" s="65"/>
      <c r="V1122" s="58">
        <f t="shared" si="392"/>
        <v>0</v>
      </c>
      <c r="W1122" s="58">
        <f t="shared" si="393"/>
        <v>405.33333333333547</v>
      </c>
      <c r="Y1122" s="61">
        <f t="shared" si="378"/>
        <v>337953</v>
      </c>
      <c r="Z1122" s="61">
        <f t="shared" si="379"/>
        <v>337.95299999999997</v>
      </c>
      <c r="AA1122" s="61">
        <f t="shared" si="380"/>
        <v>11602.666666666744</v>
      </c>
      <c r="AB1122" s="63">
        <f t="shared" si="381"/>
        <v>11.602666666666744</v>
      </c>
      <c r="AD1122" s="64">
        <f t="shared" si="382"/>
        <v>-11.602666666666744</v>
      </c>
      <c r="AE1122" s="64">
        <f t="shared" si="383"/>
        <v>0.34050126951954718</v>
      </c>
      <c r="AJ1122" s="36">
        <f t="shared" si="384"/>
        <v>9054.0326401041693</v>
      </c>
    </row>
    <row r="1123" spans="2:36" ht="15.75" thickBot="1" x14ac:dyDescent="0.3">
      <c r="B1123" s="17" t="s">
        <v>61</v>
      </c>
      <c r="C1123" s="17">
        <v>1119</v>
      </c>
      <c r="D1123" s="17">
        <v>97</v>
      </c>
      <c r="E1123" s="48">
        <v>68.099999999999994</v>
      </c>
      <c r="F1123" s="37">
        <f t="shared" si="394"/>
        <v>-0.33333333333333215</v>
      </c>
      <c r="G1123" s="37">
        <f t="shared" si="395"/>
        <v>-1.1999999999999957</v>
      </c>
      <c r="I1123" s="33">
        <f t="shared" si="377"/>
        <v>18.916666666666664</v>
      </c>
      <c r="J1123" s="34">
        <f t="shared" si="385"/>
        <v>-607.99999999999784</v>
      </c>
      <c r="K1123" s="34">
        <f t="shared" si="386"/>
        <v>143.15</v>
      </c>
      <c r="L1123" s="39">
        <f t="shared" si="387"/>
        <v>356.51626874999994</v>
      </c>
      <c r="M1123" s="40">
        <f t="shared" si="388"/>
        <v>499.66626874999997</v>
      </c>
      <c r="O1123" s="45">
        <f t="shared" si="389"/>
        <v>9452.0202505208308</v>
      </c>
      <c r="P1123" s="46">
        <f t="shared" si="398"/>
        <v>9.4520202505208299</v>
      </c>
      <c r="Q1123" s="42">
        <f t="shared" si="390"/>
        <v>-2.0493130828124602</v>
      </c>
      <c r="R1123" s="46">
        <f t="shared" si="396"/>
        <v>1.7764282877534718</v>
      </c>
      <c r="S1123" s="42">
        <f t="shared" si="391"/>
        <v>9054.0326401041693</v>
      </c>
      <c r="T1123" s="43">
        <f t="shared" si="397"/>
        <v>0.33804916188335893</v>
      </c>
      <c r="U1123" s="65"/>
      <c r="V1123" s="58">
        <f t="shared" si="392"/>
        <v>0</v>
      </c>
      <c r="W1123" s="58">
        <f t="shared" si="393"/>
        <v>607.99999999999784</v>
      </c>
      <c r="Y1123" s="61">
        <f t="shared" si="378"/>
        <v>326350.33333333326</v>
      </c>
      <c r="Z1123" s="61">
        <f t="shared" si="379"/>
        <v>326.35033333333325</v>
      </c>
      <c r="AA1123" s="61">
        <f t="shared" si="380"/>
        <v>11399.999999999825</v>
      </c>
      <c r="AB1123" s="63">
        <f t="shared" si="381"/>
        <v>11.399999999999824</v>
      </c>
      <c r="AD1123" s="64">
        <f t="shared" si="382"/>
        <v>-11.399999999999824</v>
      </c>
      <c r="AE1123" s="64">
        <f t="shared" si="383"/>
        <v>0.34290915509723813</v>
      </c>
      <c r="AJ1123" s="36">
        <f t="shared" si="384"/>
        <v>8827.5874902777778</v>
      </c>
    </row>
    <row r="1124" spans="2:36" ht="15.75" thickBot="1" x14ac:dyDescent="0.3">
      <c r="B1124" s="17" t="s">
        <v>61</v>
      </c>
      <c r="C1124" s="17">
        <v>1120</v>
      </c>
      <c r="D1124" s="17">
        <v>98</v>
      </c>
      <c r="E1124" s="48">
        <v>66.900000000000006</v>
      </c>
      <c r="F1124" s="37">
        <f t="shared" si="394"/>
        <v>-0.26388888888888767</v>
      </c>
      <c r="G1124" s="37">
        <f t="shared" si="395"/>
        <v>-0.94999999999999574</v>
      </c>
      <c r="I1124" s="33">
        <f t="shared" si="377"/>
        <v>18.583333333333336</v>
      </c>
      <c r="J1124" s="34">
        <f t="shared" si="385"/>
        <v>-481.3333333333311</v>
      </c>
      <c r="K1124" s="34">
        <f t="shared" si="386"/>
        <v>143.15</v>
      </c>
      <c r="L1124" s="39">
        <f t="shared" si="387"/>
        <v>344.06251875000009</v>
      </c>
      <c r="M1124" s="40">
        <f t="shared" si="388"/>
        <v>487.21251875000007</v>
      </c>
      <c r="O1124" s="45">
        <f t="shared" si="389"/>
        <v>9054.0326401041693</v>
      </c>
      <c r="P1124" s="46">
        <f t="shared" si="398"/>
        <v>9.05403264010417</v>
      </c>
      <c r="Q1124" s="42">
        <f t="shared" si="390"/>
        <v>0.10925486232643179</v>
      </c>
      <c r="R1124" s="46">
        <f t="shared" si="396"/>
        <v>1.7789432968201675</v>
      </c>
      <c r="S1124" s="42">
        <f t="shared" si="391"/>
        <v>8827.5874902777778</v>
      </c>
      <c r="T1124" s="43">
        <f t="shared" si="397"/>
        <v>0.34050126951954718</v>
      </c>
      <c r="U1124" s="65"/>
      <c r="V1124" s="58">
        <f t="shared" si="392"/>
        <v>0</v>
      </c>
      <c r="W1124" s="58">
        <f t="shared" si="393"/>
        <v>481.3333333333311</v>
      </c>
      <c r="Y1124" s="61">
        <f t="shared" si="378"/>
        <v>314950.33333333343</v>
      </c>
      <c r="Z1124" s="61">
        <f t="shared" si="379"/>
        <v>314.95033333333345</v>
      </c>
      <c r="AA1124" s="61">
        <f t="shared" si="380"/>
        <v>6556.4074074074742</v>
      </c>
      <c r="AB1124" s="63">
        <f t="shared" si="381"/>
        <v>6.5564074074074741</v>
      </c>
      <c r="AD1124" s="64">
        <f t="shared" si="382"/>
        <v>-6.5564074074074741</v>
      </c>
      <c r="AE1124" s="64">
        <f t="shared" si="383"/>
        <v>0.34524749943688898</v>
      </c>
      <c r="AJ1124" s="36">
        <f t="shared" si="384"/>
        <v>8668.3880796875001</v>
      </c>
    </row>
    <row r="1125" spans="2:36" ht="15.75" thickBot="1" x14ac:dyDescent="0.3">
      <c r="B1125" s="17" t="s">
        <v>61</v>
      </c>
      <c r="C1125" s="17">
        <v>1121</v>
      </c>
      <c r="D1125" s="17">
        <v>99</v>
      </c>
      <c r="E1125" s="48">
        <v>66.2</v>
      </c>
      <c r="F1125" s="37">
        <f t="shared" si="394"/>
        <v>-0.16666666666666705</v>
      </c>
      <c r="G1125" s="37">
        <f t="shared" si="395"/>
        <v>-0.60000000000000142</v>
      </c>
      <c r="I1125" s="33">
        <f t="shared" si="377"/>
        <v>18.388888888888889</v>
      </c>
      <c r="J1125" s="34">
        <f t="shared" si="385"/>
        <v>-304.00000000000068</v>
      </c>
      <c r="K1125" s="34">
        <f t="shared" si="386"/>
        <v>143.15</v>
      </c>
      <c r="L1125" s="39">
        <f t="shared" si="387"/>
        <v>336.90007500000002</v>
      </c>
      <c r="M1125" s="40">
        <f t="shared" si="388"/>
        <v>480.05007499999999</v>
      </c>
      <c r="O1125" s="45">
        <f t="shared" si="389"/>
        <v>8827.5874902777778</v>
      </c>
      <c r="P1125" s="46">
        <f t="shared" si="398"/>
        <v>8.8275874902777769</v>
      </c>
      <c r="Q1125" s="42">
        <f t="shared" si="390"/>
        <v>3.2373652680555431</v>
      </c>
      <c r="R1125" s="46">
        <f t="shared" si="396"/>
        <v>1.7813954044563558</v>
      </c>
      <c r="S1125" s="42">
        <f t="shared" si="391"/>
        <v>8668.3880796875001</v>
      </c>
      <c r="T1125" s="43">
        <f t="shared" si="397"/>
        <v>0.34290915509723813</v>
      </c>
      <c r="U1125" s="65"/>
      <c r="V1125" s="58">
        <f t="shared" si="392"/>
        <v>0</v>
      </c>
      <c r="W1125" s="58">
        <f t="shared" si="393"/>
        <v>304.00000000000068</v>
      </c>
      <c r="Y1125" s="61">
        <f t="shared" si="378"/>
        <v>308393.92592592596</v>
      </c>
      <c r="Z1125" s="61">
        <f t="shared" si="379"/>
        <v>308.39392592592594</v>
      </c>
      <c r="AA1125" s="61">
        <f t="shared" si="380"/>
        <v>4640.9259259259561</v>
      </c>
      <c r="AB1125" s="63">
        <f t="shared" si="381"/>
        <v>4.6409259259259565</v>
      </c>
      <c r="AD1125" s="64">
        <f t="shared" si="382"/>
        <v>-4.6409259259259565</v>
      </c>
      <c r="AE1125" s="64">
        <f t="shared" si="383"/>
        <v>0.34744295430108652</v>
      </c>
      <c r="AJ1125" s="36">
        <f t="shared" si="384"/>
        <v>8418.0396227430556</v>
      </c>
    </row>
    <row r="1126" spans="2:36" ht="15.75" thickBot="1" x14ac:dyDescent="0.3">
      <c r="B1126" s="17" t="s">
        <v>61</v>
      </c>
      <c r="C1126" s="17">
        <v>1122</v>
      </c>
      <c r="D1126" s="17">
        <v>100</v>
      </c>
      <c r="E1126" s="48">
        <v>65.7</v>
      </c>
      <c r="F1126" s="37">
        <f t="shared" si="394"/>
        <v>-0.18055555555555516</v>
      </c>
      <c r="G1126" s="37">
        <f t="shared" si="395"/>
        <v>-0.64999999999999858</v>
      </c>
      <c r="I1126" s="33">
        <f t="shared" si="377"/>
        <v>18.25</v>
      </c>
      <c r="J1126" s="34">
        <f t="shared" si="385"/>
        <v>-329.33333333333263</v>
      </c>
      <c r="K1126" s="34">
        <f t="shared" si="386"/>
        <v>143.15</v>
      </c>
      <c r="L1126" s="39">
        <f t="shared" si="387"/>
        <v>331.83016874999998</v>
      </c>
      <c r="M1126" s="40">
        <f t="shared" si="388"/>
        <v>474.98016874999996</v>
      </c>
      <c r="O1126" s="45">
        <f t="shared" si="389"/>
        <v>8668.3880796875001</v>
      </c>
      <c r="P1126" s="46">
        <f t="shared" si="398"/>
        <v>8.6683880796874995</v>
      </c>
      <c r="Q1126" s="42">
        <f t="shared" si="390"/>
        <v>2.6580547463541793</v>
      </c>
      <c r="R1126" s="46">
        <f t="shared" si="396"/>
        <v>1.7838032900340468</v>
      </c>
      <c r="S1126" s="42">
        <f t="shared" si="391"/>
        <v>8418.0396227430556</v>
      </c>
      <c r="T1126" s="43">
        <f t="shared" si="397"/>
        <v>0.34524749943688898</v>
      </c>
      <c r="U1126" s="65"/>
      <c r="V1126" s="58">
        <f t="shared" si="392"/>
        <v>0</v>
      </c>
      <c r="W1126" s="58">
        <f t="shared" si="393"/>
        <v>329.33333333333263</v>
      </c>
      <c r="Y1126" s="61">
        <f t="shared" si="378"/>
        <v>303753</v>
      </c>
      <c r="Z1126" s="61">
        <f t="shared" si="379"/>
        <v>303.75299999999999</v>
      </c>
      <c r="AA1126" s="61">
        <f t="shared" si="380"/>
        <v>7352.296296296292</v>
      </c>
      <c r="AB1126" s="63">
        <f t="shared" si="381"/>
        <v>7.3522962962962923</v>
      </c>
      <c r="AD1126" s="64">
        <f t="shared" si="382"/>
        <v>-7.3522962962962923</v>
      </c>
      <c r="AE1126" s="64">
        <f t="shared" si="383"/>
        <v>0.34940956444388166</v>
      </c>
      <c r="AJ1126" s="36">
        <f t="shared" si="384"/>
        <v>7903.6375111111129</v>
      </c>
    </row>
    <row r="1127" spans="2:36" ht="15.75" thickBot="1" x14ac:dyDescent="0.3">
      <c r="B1127" s="17" t="s">
        <v>61</v>
      </c>
      <c r="C1127" s="17">
        <v>1123</v>
      </c>
      <c r="D1127" s="17">
        <v>101</v>
      </c>
      <c r="E1127" s="48">
        <v>64.900000000000006</v>
      </c>
      <c r="F1127" s="37">
        <f t="shared" si="394"/>
        <v>-0.34722222222222221</v>
      </c>
      <c r="G1127" s="37">
        <f t="shared" si="395"/>
        <v>-1.25</v>
      </c>
      <c r="I1127" s="33">
        <f t="shared" si="377"/>
        <v>18.027777777777779</v>
      </c>
      <c r="J1127" s="34">
        <f t="shared" si="385"/>
        <v>-633.33333333333326</v>
      </c>
      <c r="K1127" s="34">
        <f t="shared" si="386"/>
        <v>143.15</v>
      </c>
      <c r="L1127" s="39">
        <f t="shared" si="387"/>
        <v>323.79826874999998</v>
      </c>
      <c r="M1127" s="40">
        <f t="shared" si="388"/>
        <v>466.94826875000001</v>
      </c>
      <c r="O1127" s="45">
        <f t="shared" si="389"/>
        <v>8418.0396227430556</v>
      </c>
      <c r="P1127" s="46">
        <f t="shared" si="398"/>
        <v>8.4180396227430556</v>
      </c>
      <c r="Q1127" s="42">
        <f t="shared" si="390"/>
        <v>-2.9995529698495367</v>
      </c>
      <c r="R1127" s="46">
        <f t="shared" si="396"/>
        <v>1.7861416343736976</v>
      </c>
      <c r="S1127" s="42">
        <f t="shared" si="391"/>
        <v>7903.6375111111129</v>
      </c>
      <c r="T1127" s="43">
        <f t="shared" si="397"/>
        <v>0.34744295430108652</v>
      </c>
      <c r="U1127" s="65"/>
      <c r="V1127" s="58">
        <f t="shared" si="392"/>
        <v>0</v>
      </c>
      <c r="W1127" s="58">
        <f t="shared" si="393"/>
        <v>633.33333333333326</v>
      </c>
      <c r="Y1127" s="61">
        <f t="shared" si="378"/>
        <v>296400.70370370371</v>
      </c>
      <c r="Z1127" s="61">
        <f t="shared" si="379"/>
        <v>296.4007037037037</v>
      </c>
      <c r="AA1127" s="61">
        <f t="shared" si="380"/>
        <v>15324.555555555504</v>
      </c>
      <c r="AB1127" s="63">
        <f t="shared" si="381"/>
        <v>15.324555555555504</v>
      </c>
      <c r="AD1127" s="64">
        <f t="shared" si="382"/>
        <v>-15.324555555555504</v>
      </c>
      <c r="AE1127" s="64">
        <f t="shared" si="383"/>
        <v>0.35105648712790943</v>
      </c>
      <c r="AJ1127" s="36">
        <f t="shared" si="384"/>
        <v>7079.7965140624992</v>
      </c>
    </row>
    <row r="1128" spans="2:36" ht="15.75" thickBot="1" x14ac:dyDescent="0.3">
      <c r="B1128" s="17" t="s">
        <v>61</v>
      </c>
      <c r="C1128" s="17">
        <v>1124</v>
      </c>
      <c r="D1128" s="17">
        <v>102</v>
      </c>
      <c r="E1128" s="48">
        <v>63.2</v>
      </c>
      <c r="F1128" s="37">
        <f t="shared" si="394"/>
        <v>-0.63888888888889006</v>
      </c>
      <c r="G1128" s="37">
        <f t="shared" si="395"/>
        <v>-2.3000000000000043</v>
      </c>
      <c r="I1128" s="33">
        <f t="shared" si="377"/>
        <v>17.555555555555557</v>
      </c>
      <c r="J1128" s="34">
        <f t="shared" si="385"/>
        <v>-1165.3333333333355</v>
      </c>
      <c r="K1128" s="34">
        <f t="shared" si="386"/>
        <v>143.15</v>
      </c>
      <c r="L1128" s="39">
        <f t="shared" si="387"/>
        <v>307.05720000000002</v>
      </c>
      <c r="M1128" s="40">
        <f t="shared" si="388"/>
        <v>450.20720000000006</v>
      </c>
      <c r="O1128" s="45">
        <f t="shared" si="389"/>
        <v>7903.6375111111129</v>
      </c>
      <c r="P1128" s="46">
        <f t="shared" si="398"/>
        <v>7.9036375111111132</v>
      </c>
      <c r="Q1128" s="42">
        <f t="shared" si="390"/>
        <v>-12.554436562963001</v>
      </c>
      <c r="R1128" s="46">
        <f t="shared" si="396"/>
        <v>1.7883370892378951</v>
      </c>
      <c r="S1128" s="42">
        <f t="shared" si="391"/>
        <v>7079.7965140624992</v>
      </c>
      <c r="T1128" s="43">
        <f t="shared" si="397"/>
        <v>0.34940956444388166</v>
      </c>
      <c r="U1128" s="65"/>
      <c r="V1128" s="58">
        <f t="shared" si="392"/>
        <v>0</v>
      </c>
      <c r="W1128" s="58">
        <f t="shared" si="393"/>
        <v>1165.3333333333355</v>
      </c>
      <c r="Y1128" s="61">
        <f t="shared" si="378"/>
        <v>281076.1481481482</v>
      </c>
      <c r="Z1128" s="61">
        <f t="shared" si="379"/>
        <v>281.07614814814821</v>
      </c>
      <c r="AA1128" s="61">
        <f t="shared" si="380"/>
        <v>25203.148148148204</v>
      </c>
      <c r="AB1128" s="63">
        <f t="shared" si="381"/>
        <v>25.203148148148205</v>
      </c>
      <c r="AD1128" s="64">
        <f t="shared" si="382"/>
        <v>-25.203148148148205</v>
      </c>
      <c r="AE1128" s="64">
        <f t="shared" si="383"/>
        <v>0.35237821734950475</v>
      </c>
      <c r="AJ1128" s="36">
        <f t="shared" si="384"/>
        <v>5928.9216624999999</v>
      </c>
    </row>
    <row r="1129" spans="2:36" ht="15.75" thickBot="1" x14ac:dyDescent="0.3">
      <c r="B1129" s="17" t="s">
        <v>61</v>
      </c>
      <c r="C1129" s="17">
        <v>1125</v>
      </c>
      <c r="D1129" s="17">
        <v>103</v>
      </c>
      <c r="E1129" s="48">
        <v>60.3</v>
      </c>
      <c r="F1129" s="37">
        <f t="shared" si="394"/>
        <v>-1.0277777777777786</v>
      </c>
      <c r="G1129" s="37">
        <f t="shared" si="395"/>
        <v>-3.7000000000000028</v>
      </c>
      <c r="I1129" s="33">
        <f t="shared" si="377"/>
        <v>16.75</v>
      </c>
      <c r="J1129" s="34">
        <f t="shared" si="385"/>
        <v>-1874.6666666666681</v>
      </c>
      <c r="K1129" s="34">
        <f t="shared" si="386"/>
        <v>143.15</v>
      </c>
      <c r="L1129" s="39">
        <f t="shared" si="387"/>
        <v>279.52441875</v>
      </c>
      <c r="M1129" s="40">
        <f t="shared" si="388"/>
        <v>422.67441874999997</v>
      </c>
      <c r="O1129" s="45">
        <f t="shared" si="389"/>
        <v>7079.7965140624992</v>
      </c>
      <c r="P1129" s="46">
        <f t="shared" si="398"/>
        <v>7.0797965140624992</v>
      </c>
      <c r="Q1129" s="42">
        <f t="shared" si="390"/>
        <v>-24.320870152604186</v>
      </c>
      <c r="R1129" s="46">
        <f t="shared" si="396"/>
        <v>1.7903036993806902</v>
      </c>
      <c r="S1129" s="42">
        <f t="shared" si="391"/>
        <v>5928.9216624999999</v>
      </c>
      <c r="T1129" s="43">
        <f t="shared" si="397"/>
        <v>0.35105648712790943</v>
      </c>
      <c r="U1129" s="65"/>
      <c r="V1129" s="58">
        <f t="shared" si="392"/>
        <v>0</v>
      </c>
      <c r="W1129" s="58">
        <f t="shared" si="393"/>
        <v>1874.6666666666681</v>
      </c>
      <c r="Y1129" s="61">
        <f t="shared" si="378"/>
        <v>255873</v>
      </c>
      <c r="Z1129" s="61">
        <f t="shared" si="379"/>
        <v>255.87299999999999</v>
      </c>
      <c r="AA1129" s="61">
        <f t="shared" si="380"/>
        <v>36765</v>
      </c>
      <c r="AB1129" s="63">
        <f t="shared" si="381"/>
        <v>36.765000000000001</v>
      </c>
      <c r="AD1129" s="64">
        <f t="shared" si="382"/>
        <v>-36.765000000000001</v>
      </c>
      <c r="AE1129" s="64">
        <f t="shared" si="383"/>
        <v>0.35342524151925786</v>
      </c>
      <c r="AJ1129" s="36">
        <f t="shared" si="384"/>
        <v>4758.228797743056</v>
      </c>
    </row>
    <row r="1130" spans="2:36" ht="15.75" thickBot="1" x14ac:dyDescent="0.3">
      <c r="B1130" s="17" t="s">
        <v>61</v>
      </c>
      <c r="C1130" s="17">
        <v>1126</v>
      </c>
      <c r="D1130" s="17">
        <v>104</v>
      </c>
      <c r="E1130" s="48">
        <v>55.8</v>
      </c>
      <c r="F1130" s="37">
        <f t="shared" si="394"/>
        <v>-1.3611111111111107</v>
      </c>
      <c r="G1130" s="37">
        <f t="shared" si="395"/>
        <v>-4.8999999999999986</v>
      </c>
      <c r="I1130" s="33">
        <f t="shared" si="377"/>
        <v>15.5</v>
      </c>
      <c r="J1130" s="34">
        <f t="shared" si="385"/>
        <v>-2482.6666666666661</v>
      </c>
      <c r="K1130" s="34">
        <f t="shared" si="386"/>
        <v>143.15</v>
      </c>
      <c r="L1130" s="39">
        <f t="shared" si="387"/>
        <v>239.361075</v>
      </c>
      <c r="M1130" s="40">
        <f t="shared" si="388"/>
        <v>382.51107500000001</v>
      </c>
      <c r="O1130" s="45">
        <f t="shared" si="389"/>
        <v>5928.9216624999999</v>
      </c>
      <c r="P1130" s="46">
        <f t="shared" si="398"/>
        <v>5.9289216624999996</v>
      </c>
      <c r="Q1130" s="42">
        <f t="shared" si="390"/>
        <v>-32.552411670833322</v>
      </c>
      <c r="R1130" s="46">
        <f t="shared" si="396"/>
        <v>1.7919506220647181</v>
      </c>
      <c r="S1130" s="42">
        <f t="shared" si="391"/>
        <v>4758.228797743056</v>
      </c>
      <c r="T1130" s="43">
        <f t="shared" si="397"/>
        <v>0.35237821734950475</v>
      </c>
      <c r="U1130" s="65"/>
      <c r="V1130" s="58">
        <f t="shared" si="392"/>
        <v>0</v>
      </c>
      <c r="W1130" s="58">
        <f t="shared" si="393"/>
        <v>2482.6666666666661</v>
      </c>
      <c r="Y1130" s="61">
        <f t="shared" si="378"/>
        <v>219108</v>
      </c>
      <c r="Z1130" s="61">
        <f t="shared" si="379"/>
        <v>219.108</v>
      </c>
      <c r="AA1130" s="61">
        <f t="shared" si="380"/>
        <v>39645.962962962949</v>
      </c>
      <c r="AB1130" s="63">
        <f t="shared" si="381"/>
        <v>39.645962962962948</v>
      </c>
      <c r="AD1130" s="64">
        <f t="shared" si="382"/>
        <v>-39.645962962962948</v>
      </c>
      <c r="AE1130" s="64">
        <f t="shared" si="383"/>
        <v>0.35425065103522041</v>
      </c>
      <c r="AJ1130" s="36">
        <f t="shared" si="384"/>
        <v>3769.287011111112</v>
      </c>
    </row>
    <row r="1131" spans="2:36" ht="15.75" thickBot="1" x14ac:dyDescent="0.3">
      <c r="B1131" s="17" t="s">
        <v>61</v>
      </c>
      <c r="C1131" s="17">
        <v>1127</v>
      </c>
      <c r="D1131" s="17">
        <v>105</v>
      </c>
      <c r="E1131" s="48">
        <v>50.5</v>
      </c>
      <c r="F1131" s="37">
        <f t="shared" si="394"/>
        <v>-1.4722222222222214</v>
      </c>
      <c r="G1131" s="37">
        <f t="shared" si="395"/>
        <v>-5.2999999999999972</v>
      </c>
      <c r="I1131" s="33">
        <f t="shared" si="377"/>
        <v>14.027777777777779</v>
      </c>
      <c r="J1131" s="34">
        <f t="shared" si="385"/>
        <v>-2685.3333333333321</v>
      </c>
      <c r="K1131" s="34">
        <f t="shared" si="386"/>
        <v>143.15</v>
      </c>
      <c r="L1131" s="39">
        <f t="shared" si="387"/>
        <v>196.05046875000002</v>
      </c>
      <c r="M1131" s="40">
        <f t="shared" si="388"/>
        <v>339.20046875000003</v>
      </c>
      <c r="O1131" s="45">
        <f t="shared" si="389"/>
        <v>4758.228797743056</v>
      </c>
      <c r="P1131" s="46">
        <f t="shared" si="398"/>
        <v>4.7582287977430564</v>
      </c>
      <c r="Q1131" s="42">
        <f t="shared" si="390"/>
        <v>-32.911030461516191</v>
      </c>
      <c r="R1131" s="46">
        <f t="shared" si="396"/>
        <v>1.7932723522863134</v>
      </c>
      <c r="S1131" s="42">
        <f t="shared" si="391"/>
        <v>3769.287011111112</v>
      </c>
      <c r="T1131" s="43">
        <f t="shared" si="397"/>
        <v>0.35342524151925786</v>
      </c>
      <c r="U1131" s="65">
        <f>SUM(S1121:S1141)</f>
        <v>98539.968887847208</v>
      </c>
      <c r="V1131" s="58">
        <f t="shared" si="392"/>
        <v>0</v>
      </c>
      <c r="W1131" s="58">
        <f t="shared" si="393"/>
        <v>2685.3333333333321</v>
      </c>
      <c r="Y1131" s="61">
        <f t="shared" si="378"/>
        <v>179462.03703703705</v>
      </c>
      <c r="Z1131" s="61">
        <f t="shared" si="379"/>
        <v>179.46203703703705</v>
      </c>
      <c r="AA1131" s="61">
        <f t="shared" si="380"/>
        <v>35692.555555555533</v>
      </c>
      <c r="AB1131" s="63">
        <f t="shared" si="381"/>
        <v>35.692555555555536</v>
      </c>
      <c r="AD1131" s="64">
        <f t="shared" si="382"/>
        <v>-35.692555555555536</v>
      </c>
      <c r="AE1131" s="64">
        <f t="shared" si="383"/>
        <v>0.35493188720150126</v>
      </c>
      <c r="AJ1131" s="36">
        <f t="shared" si="384"/>
        <v>2971.4742574652778</v>
      </c>
    </row>
    <row r="1132" spans="2:36" ht="15.75" thickBot="1" x14ac:dyDescent="0.3">
      <c r="B1132" s="17" t="s">
        <v>61</v>
      </c>
      <c r="C1132" s="17">
        <v>1128</v>
      </c>
      <c r="D1132" s="17">
        <v>106</v>
      </c>
      <c r="E1132" s="48">
        <v>45.2</v>
      </c>
      <c r="F1132" s="37">
        <f t="shared" si="394"/>
        <v>-1.4444444444444442</v>
      </c>
      <c r="G1132" s="37">
        <f t="shared" si="395"/>
        <v>-5.1999999999999993</v>
      </c>
      <c r="I1132" s="33">
        <f t="shared" si="377"/>
        <v>12.555555555555557</v>
      </c>
      <c r="J1132" s="34">
        <f t="shared" si="385"/>
        <v>-2634.6666666666661</v>
      </c>
      <c r="K1132" s="34">
        <f t="shared" si="386"/>
        <v>143.15</v>
      </c>
      <c r="L1132" s="39">
        <f t="shared" si="387"/>
        <v>157.05870000000002</v>
      </c>
      <c r="M1132" s="40">
        <f t="shared" si="388"/>
        <v>300.20870000000002</v>
      </c>
      <c r="O1132" s="45">
        <f t="shared" si="389"/>
        <v>3769.287011111112</v>
      </c>
      <c r="P1132" s="46">
        <f t="shared" si="398"/>
        <v>3.7692870111111119</v>
      </c>
      <c r="Q1132" s="42">
        <f t="shared" si="390"/>
        <v>-29.310416692592586</v>
      </c>
      <c r="R1132" s="46">
        <f t="shared" si="396"/>
        <v>1.7943193764560665</v>
      </c>
      <c r="S1132" s="42">
        <f t="shared" si="391"/>
        <v>2971.4742574652778</v>
      </c>
      <c r="T1132" s="43">
        <f t="shared" si="397"/>
        <v>0.35425065103522041</v>
      </c>
      <c r="U1132" s="65">
        <f>U1131/1000</f>
        <v>98.539968887847209</v>
      </c>
      <c r="V1132" s="58">
        <f t="shared" si="392"/>
        <v>0</v>
      </c>
      <c r="W1132" s="58">
        <f t="shared" si="393"/>
        <v>2634.6666666666661</v>
      </c>
      <c r="Y1132" s="61">
        <f t="shared" si="378"/>
        <v>143769.48148148152</v>
      </c>
      <c r="Z1132" s="61">
        <f t="shared" si="379"/>
        <v>143.76948148148151</v>
      </c>
      <c r="AA1132" s="61">
        <f t="shared" si="380"/>
        <v>30613.222222222248</v>
      </c>
      <c r="AB1132" s="63">
        <f t="shared" si="381"/>
        <v>30.613222222222248</v>
      </c>
      <c r="AD1132" s="64">
        <f t="shared" si="382"/>
        <v>-30.613222222222248</v>
      </c>
      <c r="AE1132" s="64">
        <f t="shared" si="383"/>
        <v>0.35550652090843604</v>
      </c>
      <c r="AJ1132" s="36">
        <f t="shared" si="384"/>
        <v>2452.4501986111118</v>
      </c>
    </row>
    <row r="1133" spans="2:36" ht="15.75" thickBot="1" x14ac:dyDescent="0.3">
      <c r="B1133" s="17" t="s">
        <v>61</v>
      </c>
      <c r="C1133" s="17">
        <v>1129</v>
      </c>
      <c r="D1133" s="17">
        <v>107</v>
      </c>
      <c r="E1133" s="48">
        <v>40.1</v>
      </c>
      <c r="F1133" s="37">
        <f t="shared" si="394"/>
        <v>-1.25</v>
      </c>
      <c r="G1133" s="37">
        <f t="shared" si="395"/>
        <v>-4.5</v>
      </c>
      <c r="I1133" s="33">
        <f t="shared" si="377"/>
        <v>11.138888888888889</v>
      </c>
      <c r="J1133" s="34">
        <f t="shared" si="385"/>
        <v>-2280</v>
      </c>
      <c r="K1133" s="34">
        <f t="shared" si="386"/>
        <v>143.15</v>
      </c>
      <c r="L1133" s="39">
        <f t="shared" si="387"/>
        <v>123.61576875</v>
      </c>
      <c r="M1133" s="40">
        <f t="shared" si="388"/>
        <v>266.76576875000001</v>
      </c>
      <c r="O1133" s="45">
        <f t="shared" si="389"/>
        <v>2971.4742574652778</v>
      </c>
      <c r="P1133" s="46">
        <f t="shared" si="398"/>
        <v>2.9714742574652777</v>
      </c>
      <c r="Q1133" s="42">
        <f t="shared" si="390"/>
        <v>-22.42519240920139</v>
      </c>
      <c r="R1133" s="46">
        <f t="shared" si="396"/>
        <v>1.7951447859720291</v>
      </c>
      <c r="S1133" s="42">
        <f t="shared" si="391"/>
        <v>2452.4501986111118</v>
      </c>
      <c r="T1133" s="43">
        <f t="shared" si="397"/>
        <v>0.35493188720150126</v>
      </c>
      <c r="U1133" s="65"/>
      <c r="V1133" s="58">
        <f t="shared" si="392"/>
        <v>0</v>
      </c>
      <c r="W1133" s="58">
        <f t="shared" si="393"/>
        <v>2280</v>
      </c>
      <c r="Y1133" s="61">
        <f t="shared" si="378"/>
        <v>113156.25925925927</v>
      </c>
      <c r="Z1133" s="61">
        <f t="shared" si="379"/>
        <v>113.15625925925927</v>
      </c>
      <c r="AA1133" s="61">
        <f t="shared" si="380"/>
        <v>20940.111111111095</v>
      </c>
      <c r="AB1133" s="63">
        <f t="shared" si="381"/>
        <v>20.940111111111094</v>
      </c>
      <c r="AD1133" s="64">
        <f t="shared" si="382"/>
        <v>-20.940111111111094</v>
      </c>
      <c r="AE1133" s="64">
        <f t="shared" si="383"/>
        <v>0.35599265197595148</v>
      </c>
      <c r="AJ1133" s="36">
        <f t="shared" si="384"/>
        <v>2068.6813449652782</v>
      </c>
    </row>
    <row r="1134" spans="2:36" ht="15.75" thickBot="1" x14ac:dyDescent="0.3">
      <c r="B1134" s="17" t="s">
        <v>61</v>
      </c>
      <c r="C1134" s="17">
        <v>1130</v>
      </c>
      <c r="D1134" s="17">
        <v>108</v>
      </c>
      <c r="E1134" s="48">
        <v>36.200000000000003</v>
      </c>
      <c r="F1134" s="37">
        <f t="shared" si="394"/>
        <v>-1.0000000000000004</v>
      </c>
      <c r="G1134" s="37">
        <f t="shared" si="395"/>
        <v>-3.6000000000000014</v>
      </c>
      <c r="I1134" s="33">
        <f t="shared" si="377"/>
        <v>10.055555555555557</v>
      </c>
      <c r="J1134" s="34">
        <f t="shared" si="385"/>
        <v>-1824.0000000000009</v>
      </c>
      <c r="K1134" s="34">
        <f t="shared" si="386"/>
        <v>143.15</v>
      </c>
      <c r="L1134" s="39">
        <f t="shared" si="387"/>
        <v>100.74007500000003</v>
      </c>
      <c r="M1134" s="40">
        <f t="shared" si="388"/>
        <v>243.89007500000002</v>
      </c>
      <c r="O1134" s="45">
        <f t="shared" si="389"/>
        <v>2452.4501986111118</v>
      </c>
      <c r="P1134" s="46">
        <f t="shared" si="398"/>
        <v>2.4524501986111118</v>
      </c>
      <c r="Q1134" s="42">
        <f t="shared" si="390"/>
        <v>-15.888883134722233</v>
      </c>
      <c r="R1134" s="46">
        <f t="shared" si="396"/>
        <v>1.79582602213831</v>
      </c>
      <c r="S1134" s="42">
        <f t="shared" si="391"/>
        <v>2068.6813449652782</v>
      </c>
      <c r="T1134" s="43">
        <f t="shared" si="397"/>
        <v>0.35550652090843604</v>
      </c>
      <c r="U1134" s="65"/>
      <c r="V1134" s="58">
        <f t="shared" si="392"/>
        <v>0</v>
      </c>
      <c r="W1134" s="58">
        <f t="shared" si="393"/>
        <v>1824.0000000000009</v>
      </c>
      <c r="Y1134" s="61">
        <f t="shared" si="378"/>
        <v>92216.148148148175</v>
      </c>
      <c r="Z1134" s="61">
        <f t="shared" si="379"/>
        <v>92.216148148148179</v>
      </c>
      <c r="AA1134" s="61">
        <f t="shared" si="380"/>
        <v>16046.555555555577</v>
      </c>
      <c r="AB1134" s="63">
        <f t="shared" si="381"/>
        <v>16.046555555555578</v>
      </c>
      <c r="AD1134" s="64">
        <f t="shared" si="382"/>
        <v>-16.046555555555578</v>
      </c>
      <c r="AE1134" s="64">
        <f t="shared" si="383"/>
        <v>0.35639810427186197</v>
      </c>
      <c r="AJ1134" s="36">
        <f t="shared" si="384"/>
        <v>1750.0718430555557</v>
      </c>
    </row>
    <row r="1135" spans="2:36" ht="15.75" thickBot="1" x14ac:dyDescent="0.3">
      <c r="B1135" s="17" t="s">
        <v>61</v>
      </c>
      <c r="C1135" s="17">
        <v>1131</v>
      </c>
      <c r="D1135" s="17">
        <v>109</v>
      </c>
      <c r="E1135" s="48">
        <v>32.9</v>
      </c>
      <c r="F1135" s="37">
        <f t="shared" si="394"/>
        <v>-0.88888888888888917</v>
      </c>
      <c r="G1135" s="37">
        <f t="shared" si="395"/>
        <v>-3.2000000000000011</v>
      </c>
      <c r="I1135" s="33">
        <f t="shared" si="377"/>
        <v>9.1388888888888893</v>
      </c>
      <c r="J1135" s="34">
        <f t="shared" si="385"/>
        <v>-1621.3333333333339</v>
      </c>
      <c r="K1135" s="34">
        <f t="shared" si="386"/>
        <v>143.15</v>
      </c>
      <c r="L1135" s="39">
        <f t="shared" si="387"/>
        <v>83.210268750000012</v>
      </c>
      <c r="M1135" s="40">
        <f t="shared" si="388"/>
        <v>226.36026875000002</v>
      </c>
      <c r="O1135" s="45">
        <f t="shared" si="389"/>
        <v>2068.6813449652782</v>
      </c>
      <c r="P1135" s="46">
        <f t="shared" si="398"/>
        <v>2.0686813449652783</v>
      </c>
      <c r="Q1135" s="42">
        <f t="shared" si="390"/>
        <v>-12.748503840219911</v>
      </c>
      <c r="R1135" s="46">
        <f t="shared" si="396"/>
        <v>1.7964006558452448</v>
      </c>
      <c r="S1135" s="42">
        <f t="shared" si="391"/>
        <v>1750.0718430555557</v>
      </c>
      <c r="T1135" s="43">
        <f t="shared" si="397"/>
        <v>0.35599265197595148</v>
      </c>
      <c r="U1135" s="65"/>
      <c r="V1135" s="58">
        <f t="shared" si="392"/>
        <v>0</v>
      </c>
      <c r="W1135" s="58">
        <f t="shared" si="393"/>
        <v>1621.3333333333339</v>
      </c>
      <c r="Y1135" s="61">
        <f t="shared" si="378"/>
        <v>76169.592592592599</v>
      </c>
      <c r="Z1135" s="61">
        <f t="shared" si="379"/>
        <v>76.169592592592593</v>
      </c>
      <c r="AA1135" s="61">
        <f t="shared" si="380"/>
        <v>13677.888888888876</v>
      </c>
      <c r="AB1135" s="63">
        <f t="shared" si="381"/>
        <v>13.677888888888877</v>
      </c>
      <c r="AD1135" s="64">
        <f t="shared" si="382"/>
        <v>-13.677888888888877</v>
      </c>
      <c r="AE1135" s="64">
        <f t="shared" si="383"/>
        <v>0.35672432249138358</v>
      </c>
      <c r="AJ1135" s="36">
        <f t="shared" si="384"/>
        <v>1459.6282652777779</v>
      </c>
    </row>
    <row r="1136" spans="2:36" ht="15.75" thickBot="1" x14ac:dyDescent="0.3">
      <c r="B1136" s="17" t="s">
        <v>61</v>
      </c>
      <c r="C1136" s="17">
        <v>1132</v>
      </c>
      <c r="D1136" s="17">
        <v>110</v>
      </c>
      <c r="E1136" s="48">
        <v>29.8</v>
      </c>
      <c r="F1136" s="37">
        <f t="shared" si="394"/>
        <v>-0.87499999999999956</v>
      </c>
      <c r="G1136" s="37">
        <f t="shared" si="395"/>
        <v>-3.1499999999999986</v>
      </c>
      <c r="I1136" s="33">
        <f t="shared" si="377"/>
        <v>8.2777777777777786</v>
      </c>
      <c r="J1136" s="34">
        <f t="shared" si="385"/>
        <v>-1595.9999999999991</v>
      </c>
      <c r="K1136" s="34">
        <f t="shared" si="386"/>
        <v>143.15</v>
      </c>
      <c r="L1136" s="39">
        <f t="shared" si="387"/>
        <v>68.26807500000001</v>
      </c>
      <c r="M1136" s="40">
        <f t="shared" si="388"/>
        <v>211.41807500000002</v>
      </c>
      <c r="O1136" s="45">
        <f t="shared" si="389"/>
        <v>1750.0718430555557</v>
      </c>
      <c r="P1136" s="46">
        <f t="shared" si="398"/>
        <v>1.7500718430555557</v>
      </c>
      <c r="Q1136" s="42">
        <f t="shared" si="390"/>
        <v>-11.461261490277771</v>
      </c>
      <c r="R1136" s="46">
        <f t="shared" si="396"/>
        <v>1.7968867869127603</v>
      </c>
      <c r="S1136" s="42">
        <f t="shared" si="391"/>
        <v>1459.6282652777779</v>
      </c>
      <c r="T1136" s="43">
        <f t="shared" si="397"/>
        <v>0.35639810427186197</v>
      </c>
      <c r="U1136" s="65"/>
      <c r="V1136" s="58">
        <f t="shared" si="392"/>
        <v>0</v>
      </c>
      <c r="W1136" s="58">
        <f t="shared" si="393"/>
        <v>1595.9999999999991</v>
      </c>
      <c r="Y1136" s="61">
        <f t="shared" si="378"/>
        <v>62491.703703703723</v>
      </c>
      <c r="Z1136" s="61">
        <f t="shared" si="379"/>
        <v>62.49170370370372</v>
      </c>
      <c r="AA1136" s="61">
        <f t="shared" si="380"/>
        <v>12700.44444444446</v>
      </c>
      <c r="AB1136" s="63">
        <f t="shared" si="381"/>
        <v>12.700444444444459</v>
      </c>
      <c r="AD1136" s="64">
        <f t="shared" si="382"/>
        <v>-12.700444444444459</v>
      </c>
      <c r="AE1136" s="64">
        <f t="shared" si="383"/>
        <v>0.35698191538451629</v>
      </c>
      <c r="AJ1136" s="36">
        <f t="shared" si="384"/>
        <v>1174.385590277778</v>
      </c>
    </row>
    <row r="1137" spans="2:36" ht="15.75" thickBot="1" x14ac:dyDescent="0.3">
      <c r="B1137" s="17" t="s">
        <v>61</v>
      </c>
      <c r="C1137" s="17">
        <v>1133</v>
      </c>
      <c r="D1137" s="17">
        <v>111</v>
      </c>
      <c r="E1137" s="48">
        <v>26.6</v>
      </c>
      <c r="F1137" s="37">
        <f t="shared" si="394"/>
        <v>-0.94444444444444453</v>
      </c>
      <c r="G1137" s="37">
        <f t="shared" si="395"/>
        <v>-3.4000000000000004</v>
      </c>
      <c r="I1137" s="33">
        <f t="shared" si="377"/>
        <v>7.3888888888888893</v>
      </c>
      <c r="J1137" s="34">
        <f t="shared" si="385"/>
        <v>-1722.6666666666667</v>
      </c>
      <c r="K1137" s="34">
        <f t="shared" si="386"/>
        <v>143.15</v>
      </c>
      <c r="L1137" s="39">
        <f t="shared" si="387"/>
        <v>54.393675000000002</v>
      </c>
      <c r="M1137" s="40">
        <f t="shared" si="388"/>
        <v>197.54367500000001</v>
      </c>
      <c r="O1137" s="45">
        <f t="shared" si="389"/>
        <v>1459.6282652777779</v>
      </c>
      <c r="P1137" s="46">
        <f t="shared" si="398"/>
        <v>1.4596282652777779</v>
      </c>
      <c r="Q1137" s="42">
        <f t="shared" si="390"/>
        <v>-11.268964327314816</v>
      </c>
      <c r="R1137" s="46">
        <f t="shared" si="396"/>
        <v>1.7972922392086708</v>
      </c>
      <c r="S1137" s="42">
        <f t="shared" si="391"/>
        <v>1174.385590277778</v>
      </c>
      <c r="T1137" s="43">
        <f t="shared" si="397"/>
        <v>0.35672432249138358</v>
      </c>
      <c r="U1137" s="65"/>
      <c r="V1137" s="58">
        <f t="shared" si="392"/>
        <v>0</v>
      </c>
      <c r="W1137" s="58">
        <f t="shared" si="393"/>
        <v>1722.6666666666667</v>
      </c>
      <c r="Y1137" s="61">
        <f t="shared" si="378"/>
        <v>49791.259259259263</v>
      </c>
      <c r="Z1137" s="61">
        <f t="shared" si="379"/>
        <v>49.791259259259263</v>
      </c>
      <c r="AA1137" s="61">
        <f t="shared" si="380"/>
        <v>12565.333333333336</v>
      </c>
      <c r="AB1137" s="63">
        <f t="shared" si="381"/>
        <v>12.565333333333335</v>
      </c>
      <c r="AD1137" s="64">
        <f t="shared" si="382"/>
        <v>-12.565333333333335</v>
      </c>
      <c r="AE1137" s="64">
        <f t="shared" si="383"/>
        <v>0.35718764618510462</v>
      </c>
      <c r="AJ1137" s="36">
        <f t="shared" si="384"/>
        <v>927.33441527777768</v>
      </c>
    </row>
    <row r="1138" spans="2:36" ht="15.75" thickBot="1" x14ac:dyDescent="0.3">
      <c r="B1138" s="17" t="s">
        <v>61</v>
      </c>
      <c r="C1138" s="17">
        <v>1134</v>
      </c>
      <c r="D1138" s="17">
        <v>112</v>
      </c>
      <c r="E1138" s="48">
        <v>23</v>
      </c>
      <c r="F1138" s="37">
        <f t="shared" si="394"/>
        <v>-1.0000000000000004</v>
      </c>
      <c r="G1138" s="37">
        <f t="shared" si="395"/>
        <v>-3.6000000000000014</v>
      </c>
      <c r="I1138" s="33">
        <f t="shared" si="377"/>
        <v>6.3888888888888893</v>
      </c>
      <c r="J1138" s="34">
        <f t="shared" si="385"/>
        <v>-1824.0000000000009</v>
      </c>
      <c r="K1138" s="34">
        <f t="shared" si="386"/>
        <v>143.15</v>
      </c>
      <c r="L1138" s="39">
        <f t="shared" si="387"/>
        <v>40.666875000000005</v>
      </c>
      <c r="M1138" s="40">
        <f t="shared" si="388"/>
        <v>183.81687500000001</v>
      </c>
      <c r="O1138" s="45">
        <f t="shared" si="389"/>
        <v>1174.385590277778</v>
      </c>
      <c r="P1138" s="46">
        <f t="shared" si="398"/>
        <v>1.174385590277778</v>
      </c>
      <c r="Q1138" s="42">
        <f t="shared" si="390"/>
        <v>-10.478947743055562</v>
      </c>
      <c r="R1138" s="46">
        <f t="shared" si="396"/>
        <v>1.7976184574281924</v>
      </c>
      <c r="S1138" s="42">
        <f t="shared" si="391"/>
        <v>927.33441527777768</v>
      </c>
      <c r="T1138" s="43">
        <f t="shared" si="397"/>
        <v>0.35698191538451629</v>
      </c>
      <c r="U1138" s="65"/>
      <c r="V1138" s="58">
        <f t="shared" si="392"/>
        <v>0</v>
      </c>
      <c r="W1138" s="58">
        <f t="shared" si="393"/>
        <v>1824.0000000000009</v>
      </c>
      <c r="Y1138" s="61">
        <f t="shared" si="378"/>
        <v>37225.925925925927</v>
      </c>
      <c r="Z1138" s="61">
        <f t="shared" si="379"/>
        <v>37.225925925925928</v>
      </c>
      <c r="AA1138" s="61">
        <f t="shared" si="380"/>
        <v>10741.333333333339</v>
      </c>
      <c r="AB1138" s="63">
        <f t="shared" si="381"/>
        <v>10.741333333333339</v>
      </c>
      <c r="AD1138" s="64">
        <f t="shared" si="382"/>
        <v>-10.741333333333339</v>
      </c>
      <c r="AE1138" s="64">
        <f t="shared" si="383"/>
        <v>0.35736737114305217</v>
      </c>
      <c r="AJ1138" s="36">
        <f t="shared" si="384"/>
        <v>740.63088211805575</v>
      </c>
    </row>
    <row r="1139" spans="2:36" ht="15.75" thickBot="1" x14ac:dyDescent="0.3">
      <c r="B1139" s="17" t="s">
        <v>61</v>
      </c>
      <c r="C1139" s="17">
        <v>1135</v>
      </c>
      <c r="D1139" s="17">
        <v>113</v>
      </c>
      <c r="E1139" s="48">
        <v>19.399999999999999</v>
      </c>
      <c r="F1139" s="37">
        <f t="shared" si="394"/>
        <v>-0.93055555555555547</v>
      </c>
      <c r="G1139" s="37">
        <f t="shared" si="395"/>
        <v>-3.3499999999999996</v>
      </c>
      <c r="I1139" s="33">
        <f t="shared" si="377"/>
        <v>5.3888888888888884</v>
      </c>
      <c r="J1139" s="34">
        <f t="shared" si="385"/>
        <v>-1697.3333333333333</v>
      </c>
      <c r="K1139" s="34">
        <f t="shared" si="386"/>
        <v>143.15</v>
      </c>
      <c r="L1139" s="39">
        <f t="shared" si="387"/>
        <v>28.932674999999996</v>
      </c>
      <c r="M1139" s="40">
        <f t="shared" si="388"/>
        <v>172.08267499999999</v>
      </c>
      <c r="O1139" s="45">
        <f t="shared" si="389"/>
        <v>927.33441527777768</v>
      </c>
      <c r="P1139" s="46">
        <f t="shared" si="398"/>
        <v>0.92733441527777771</v>
      </c>
      <c r="Q1139" s="42">
        <f t="shared" si="390"/>
        <v>-8.2194063254629626</v>
      </c>
      <c r="R1139" s="46">
        <f t="shared" si="396"/>
        <v>1.7978760503213251</v>
      </c>
      <c r="S1139" s="42">
        <f t="shared" si="391"/>
        <v>740.63088211805575</v>
      </c>
      <c r="T1139" s="43">
        <f t="shared" si="397"/>
        <v>0.35718764618510462</v>
      </c>
      <c r="U1139" s="65"/>
      <c r="V1139" s="58">
        <f t="shared" si="392"/>
        <v>0</v>
      </c>
      <c r="W1139" s="58">
        <f t="shared" si="393"/>
        <v>1697.3333333333333</v>
      </c>
      <c r="Y1139" s="61">
        <f t="shared" si="378"/>
        <v>26484.592592592588</v>
      </c>
      <c r="Z1139" s="61">
        <f t="shared" si="379"/>
        <v>26.484592592592588</v>
      </c>
      <c r="AA1139" s="61">
        <f t="shared" si="380"/>
        <v>7787.888888888876</v>
      </c>
      <c r="AB1139" s="63">
        <f t="shared" si="381"/>
        <v>7.787888888888876</v>
      </c>
      <c r="AD1139" s="64">
        <f t="shared" si="382"/>
        <v>-7.787888888888876</v>
      </c>
      <c r="AE1139" s="64">
        <f t="shared" si="383"/>
        <v>0.35754120179621574</v>
      </c>
      <c r="AJ1139" s="36">
        <f t="shared" si="384"/>
        <v>647.00984861111112</v>
      </c>
    </row>
    <row r="1140" spans="2:36" ht="15.75" thickBot="1" x14ac:dyDescent="0.3">
      <c r="B1140" s="17" t="s">
        <v>61</v>
      </c>
      <c r="C1140" s="17">
        <v>1136</v>
      </c>
      <c r="D1140" s="17">
        <v>114</v>
      </c>
      <c r="E1140" s="48">
        <v>16.3</v>
      </c>
      <c r="F1140" s="37">
        <f t="shared" si="394"/>
        <v>-0.66666666666666652</v>
      </c>
      <c r="G1140" s="37">
        <f t="shared" si="395"/>
        <v>-2.3999999999999995</v>
      </c>
      <c r="I1140" s="33">
        <f t="shared" si="377"/>
        <v>4.5277777777777786</v>
      </c>
      <c r="J1140" s="34">
        <f t="shared" si="385"/>
        <v>-1215.9999999999998</v>
      </c>
      <c r="K1140" s="34">
        <f t="shared" si="386"/>
        <v>143.15</v>
      </c>
      <c r="L1140" s="39">
        <f t="shared" si="387"/>
        <v>20.424918750000007</v>
      </c>
      <c r="M1140" s="40">
        <f t="shared" si="388"/>
        <v>163.57491875000002</v>
      </c>
      <c r="O1140" s="45">
        <f t="shared" si="389"/>
        <v>740.63088211805575</v>
      </c>
      <c r="P1140" s="46">
        <f t="shared" si="398"/>
        <v>0.74063088211805572</v>
      </c>
      <c r="Q1140" s="42">
        <f t="shared" si="390"/>
        <v>-4.765146895659722</v>
      </c>
      <c r="R1140" s="46">
        <f t="shared" si="396"/>
        <v>1.7980817811219134</v>
      </c>
      <c r="S1140" s="42">
        <f t="shared" si="391"/>
        <v>647.00984861111112</v>
      </c>
      <c r="T1140" s="43">
        <f t="shared" si="397"/>
        <v>0.35736737114305217</v>
      </c>
      <c r="U1140" s="65"/>
      <c r="V1140" s="58">
        <f t="shared" si="392"/>
        <v>0</v>
      </c>
      <c r="W1140" s="58">
        <f t="shared" si="393"/>
        <v>1215.9999999999998</v>
      </c>
      <c r="Y1140" s="61">
        <f t="shared" si="378"/>
        <v>18696.703703703712</v>
      </c>
      <c r="Z1140" s="61">
        <f t="shared" si="379"/>
        <v>18.696703703703712</v>
      </c>
      <c r="AA1140" s="61">
        <f t="shared" si="380"/>
        <v>3696.5555555555657</v>
      </c>
      <c r="AB1140" s="63">
        <f t="shared" si="381"/>
        <v>3.6965555555555656</v>
      </c>
      <c r="AD1140" s="64">
        <f t="shared" si="382"/>
        <v>-3.6965555555555656</v>
      </c>
      <c r="AE1140" s="64">
        <f t="shared" si="383"/>
        <v>0.35754120179621574</v>
      </c>
      <c r="AJ1140" s="36">
        <f t="shared" si="384"/>
        <v>625.79035138888901</v>
      </c>
    </row>
    <row r="1141" spans="2:36" ht="15.75" thickBot="1" x14ac:dyDescent="0.3">
      <c r="B1141" s="17" t="s">
        <v>61</v>
      </c>
      <c r="C1141" s="17">
        <v>1137</v>
      </c>
      <c r="D1141" s="17">
        <v>115</v>
      </c>
      <c r="E1141" s="48">
        <v>14.6</v>
      </c>
      <c r="F1141" s="37">
        <f t="shared" si="394"/>
        <v>-0.29166666666666685</v>
      </c>
      <c r="G1141" s="37">
        <f t="shared" si="395"/>
        <v>-1.0500000000000007</v>
      </c>
      <c r="I1141" s="33">
        <f t="shared" si="377"/>
        <v>4.0555555555555554</v>
      </c>
      <c r="J1141" s="34">
        <f t="shared" si="385"/>
        <v>-532.00000000000034</v>
      </c>
      <c r="K1141" s="34">
        <f t="shared" si="386"/>
        <v>143.15</v>
      </c>
      <c r="L1141" s="39">
        <f t="shared" si="387"/>
        <v>16.386674999999997</v>
      </c>
      <c r="M1141" s="40">
        <f t="shared" si="388"/>
        <v>159.536675</v>
      </c>
      <c r="O1141" s="45">
        <f t="shared" si="389"/>
        <v>647.00984861111112</v>
      </c>
      <c r="P1141" s="46">
        <f t="shared" si="398"/>
        <v>0.6470098486111111</v>
      </c>
      <c r="Q1141" s="42">
        <f t="shared" si="390"/>
        <v>-1.5105457069444461</v>
      </c>
      <c r="R1141" s="46">
        <f t="shared" si="396"/>
        <v>1.798261506079861</v>
      </c>
      <c r="S1141" s="42">
        <f t="shared" si="391"/>
        <v>625.79035138888901</v>
      </c>
      <c r="T1141" s="43">
        <f t="shared" si="397"/>
        <v>0.35754120179621574</v>
      </c>
      <c r="U1141" s="65"/>
      <c r="V1141" s="58">
        <f t="shared" si="392"/>
        <v>0</v>
      </c>
      <c r="W1141" s="58">
        <f t="shared" si="393"/>
        <v>532.00000000000034</v>
      </c>
      <c r="Y1141" s="61">
        <f t="shared" si="378"/>
        <v>15000.148148148146</v>
      </c>
      <c r="Z1141" s="61">
        <f t="shared" si="379"/>
        <v>15.000148148148146</v>
      </c>
      <c r="AA1141" s="61">
        <f t="shared" si="380"/>
        <v>810.66666666666242</v>
      </c>
      <c r="AB1141" s="63">
        <f t="shared" si="381"/>
        <v>0.81066666666666243</v>
      </c>
      <c r="AD1141" s="64">
        <f t="shared" si="382"/>
        <v>-0.81066666666666243</v>
      </c>
      <c r="AE1141" s="64">
        <f t="shared" si="383"/>
        <v>0.35754120179621574</v>
      </c>
      <c r="AJ1141" s="36" t="str">
        <f t="shared" si="384"/>
        <v/>
      </c>
    </row>
    <row r="1142" spans="2:36" ht="15.75" thickBot="1" x14ac:dyDescent="0.3">
      <c r="B1142" s="17" t="s">
        <v>61</v>
      </c>
      <c r="C1142" s="17">
        <v>1138</v>
      </c>
      <c r="D1142" s="17">
        <v>116</v>
      </c>
      <c r="E1142" s="48">
        <v>14.2</v>
      </c>
      <c r="F1142" s="37">
        <f t="shared" si="394"/>
        <v>-4.1666666666666519E-2</v>
      </c>
      <c r="G1142" s="37">
        <f t="shared" si="395"/>
        <v>-0.14999999999999947</v>
      </c>
      <c r="I1142" s="33">
        <f t="shared" si="377"/>
        <v>3.9444444444444446</v>
      </c>
      <c r="J1142" s="34">
        <f t="shared" si="385"/>
        <v>-75.99999999999973</v>
      </c>
      <c r="K1142" s="34">
        <f t="shared" si="386"/>
        <v>143.15</v>
      </c>
      <c r="L1142" s="39">
        <f t="shared" si="387"/>
        <v>15.501075000000002</v>
      </c>
      <c r="M1142" s="40">
        <f t="shared" si="388"/>
        <v>158.65107500000002</v>
      </c>
      <c r="O1142" s="45">
        <f t="shared" si="389"/>
        <v>625.79035138888901</v>
      </c>
      <c r="P1142" s="46">
        <f t="shared" si="398"/>
        <v>0.62579035138888905</v>
      </c>
      <c r="Q1142" s="42">
        <f t="shared" si="390"/>
        <v>0.32601257361111219</v>
      </c>
      <c r="R1142" s="46">
        <f t="shared" si="396"/>
        <v>1.7984353367330246</v>
      </c>
      <c r="S1142" s="42">
        <f t="shared" si="391"/>
        <v>0</v>
      </c>
      <c r="T1142" s="43">
        <f t="shared" si="397"/>
        <v>0.35754120179621574</v>
      </c>
      <c r="V1142" s="58">
        <f t="shared" si="392"/>
        <v>0</v>
      </c>
      <c r="W1142" s="58">
        <f t="shared" si="393"/>
        <v>75.99999999999973</v>
      </c>
      <c r="Y1142" s="61">
        <f t="shared" si="378"/>
        <v>14189.481481481484</v>
      </c>
      <c r="Z1142" s="61">
        <f t="shared" si="379"/>
        <v>14.189481481481483</v>
      </c>
      <c r="AA1142" s="61">
        <f t="shared" si="380"/>
        <v>0</v>
      </c>
      <c r="AB1142" s="63">
        <f t="shared" si="381"/>
        <v>0</v>
      </c>
      <c r="AD1142" s="64">
        <f t="shared" si="382"/>
        <v>0</v>
      </c>
      <c r="AE1142" s="64">
        <f t="shared" si="383"/>
        <v>0.35754120179621574</v>
      </c>
      <c r="AJ1142" s="36" t="str">
        <f t="shared" si="384"/>
        <v/>
      </c>
    </row>
    <row r="1143" spans="2:36" ht="15.75" thickBot="1" x14ac:dyDescent="0.3">
      <c r="B1143" s="17" t="s">
        <v>61</v>
      </c>
      <c r="C1143" s="17">
        <v>1139</v>
      </c>
      <c r="D1143" s="17">
        <v>117</v>
      </c>
      <c r="E1143" s="48">
        <v>14.3</v>
      </c>
      <c r="F1143" s="37">
        <f t="shared" si="394"/>
        <v>5.5555555555555601E-2</v>
      </c>
      <c r="G1143" s="37">
        <f t="shared" si="395"/>
        <v>0.20000000000000018</v>
      </c>
      <c r="I1143" s="33">
        <f t="shared" si="377"/>
        <v>3.9722222222222228</v>
      </c>
      <c r="J1143" s="34">
        <f t="shared" si="385"/>
        <v>101.33333333333341</v>
      </c>
      <c r="K1143" s="34">
        <f t="shared" si="386"/>
        <v>143.15</v>
      </c>
      <c r="L1143" s="39">
        <f t="shared" si="387"/>
        <v>15.720168750000004</v>
      </c>
      <c r="M1143" s="40">
        <f t="shared" si="388"/>
        <v>260.20350208333343</v>
      </c>
      <c r="O1143" s="45">
        <f t="shared" si="389"/>
        <v>1033.5861332754635</v>
      </c>
      <c r="P1143" s="46">
        <f t="shared" si="398"/>
        <v>1.0335861332754634</v>
      </c>
      <c r="Q1143" s="42">
        <f t="shared" si="390"/>
        <v>1.0335861332754634</v>
      </c>
      <c r="R1143" s="46">
        <f t="shared" si="396"/>
        <v>1.7987224439922678</v>
      </c>
      <c r="S1143" s="42">
        <f t="shared" si="391"/>
        <v>0</v>
      </c>
      <c r="T1143" s="43">
        <f t="shared" si="397"/>
        <v>0.35754120179621574</v>
      </c>
      <c r="V1143" s="58">
        <f t="shared" si="392"/>
        <v>101.33333333333341</v>
      </c>
      <c r="W1143" s="58">
        <f t="shared" si="393"/>
        <v>0</v>
      </c>
      <c r="Y1143" s="61">
        <f t="shared" si="378"/>
        <v>14390.037037037042</v>
      </c>
      <c r="Z1143" s="61">
        <f t="shared" si="379"/>
        <v>14.390037037037041</v>
      </c>
      <c r="AA1143" s="61">
        <f t="shared" si="380"/>
        <v>0</v>
      </c>
      <c r="AB1143" s="63">
        <f t="shared" si="381"/>
        <v>0</v>
      </c>
      <c r="AD1143" s="64">
        <f t="shared" si="382"/>
        <v>0</v>
      </c>
      <c r="AE1143" s="64">
        <f t="shared" si="383"/>
        <v>0.35754120179621574</v>
      </c>
      <c r="AJ1143" s="36" t="str">
        <f t="shared" si="384"/>
        <v/>
      </c>
    </row>
    <row r="1144" spans="2:36" ht="15.75" thickBot="1" x14ac:dyDescent="0.3">
      <c r="B1144" s="17" t="s">
        <v>61</v>
      </c>
      <c r="C1144" s="17">
        <v>1140</v>
      </c>
      <c r="D1144" s="17">
        <v>118</v>
      </c>
      <c r="E1144" s="48">
        <v>14.6</v>
      </c>
      <c r="F1144" s="37">
        <f t="shared" si="394"/>
        <v>0.11111111111111097</v>
      </c>
      <c r="G1144" s="37">
        <f t="shared" si="395"/>
        <v>0.39999999999999947</v>
      </c>
      <c r="I1144" s="33">
        <f t="shared" si="377"/>
        <v>4.0555555555555554</v>
      </c>
      <c r="J1144" s="34">
        <f t="shared" si="385"/>
        <v>202.6666666666664</v>
      </c>
      <c r="K1144" s="34">
        <f t="shared" si="386"/>
        <v>143.15</v>
      </c>
      <c r="L1144" s="39">
        <f t="shared" si="387"/>
        <v>16.386674999999997</v>
      </c>
      <c r="M1144" s="40">
        <f t="shared" si="388"/>
        <v>362.2033416666664</v>
      </c>
      <c r="O1144" s="45">
        <f t="shared" si="389"/>
        <v>1468.935774537036</v>
      </c>
      <c r="P1144" s="46">
        <f t="shared" si="398"/>
        <v>1.4689357745370359</v>
      </c>
      <c r="Q1144" s="42">
        <f t="shared" si="390"/>
        <v>1.4689357745370357</v>
      </c>
      <c r="R1144" s="46">
        <f t="shared" si="396"/>
        <v>1.799130481707417</v>
      </c>
      <c r="S1144" s="42">
        <f t="shared" si="391"/>
        <v>0</v>
      </c>
      <c r="T1144" s="43">
        <f t="shared" si="397"/>
        <v>0.35754120179621574</v>
      </c>
      <c r="V1144" s="58">
        <f t="shared" si="392"/>
        <v>202.6666666666664</v>
      </c>
      <c r="W1144" s="58">
        <f t="shared" si="393"/>
        <v>0</v>
      </c>
      <c r="Y1144" s="61">
        <f t="shared" si="378"/>
        <v>15000.148148148146</v>
      </c>
      <c r="Z1144" s="61">
        <f t="shared" si="379"/>
        <v>15.000148148148146</v>
      </c>
      <c r="AA1144" s="61">
        <f t="shared" si="380"/>
        <v>0</v>
      </c>
      <c r="AB1144" s="63">
        <f t="shared" si="381"/>
        <v>0</v>
      </c>
      <c r="AD1144" s="64">
        <f t="shared" si="382"/>
        <v>0</v>
      </c>
      <c r="AE1144" s="64">
        <f t="shared" si="383"/>
        <v>0.35754120179621574</v>
      </c>
      <c r="AJ1144" s="36" t="str">
        <f t="shared" si="384"/>
        <v/>
      </c>
    </row>
    <row r="1145" spans="2:36" ht="15.75" thickBot="1" x14ac:dyDescent="0.3">
      <c r="B1145" s="17" t="s">
        <v>61</v>
      </c>
      <c r="C1145" s="17">
        <v>1141</v>
      </c>
      <c r="D1145" s="17">
        <v>119</v>
      </c>
      <c r="E1145" s="48">
        <v>15.1</v>
      </c>
      <c r="F1145" s="37">
        <f t="shared" si="394"/>
        <v>0.24999999999999983</v>
      </c>
      <c r="G1145" s="37">
        <f t="shared" si="395"/>
        <v>0.89999999999999947</v>
      </c>
      <c r="I1145" s="33">
        <f t="shared" si="377"/>
        <v>4.1944444444444446</v>
      </c>
      <c r="J1145" s="34">
        <f t="shared" si="385"/>
        <v>455.99999999999972</v>
      </c>
      <c r="K1145" s="34">
        <f t="shared" si="386"/>
        <v>143.15</v>
      </c>
      <c r="L1145" s="39">
        <f t="shared" si="387"/>
        <v>17.528268750000002</v>
      </c>
      <c r="M1145" s="40">
        <f t="shared" si="388"/>
        <v>616.67826874999969</v>
      </c>
      <c r="O1145" s="45">
        <f t="shared" si="389"/>
        <v>2586.6227383680543</v>
      </c>
      <c r="P1145" s="46">
        <f t="shared" si="398"/>
        <v>2.5866227383680545</v>
      </c>
      <c r="Q1145" s="42">
        <f t="shared" si="390"/>
        <v>2.5866227383680549</v>
      </c>
      <c r="R1145" s="46">
        <f t="shared" si="396"/>
        <v>1.7998489880236304</v>
      </c>
      <c r="S1145" s="42">
        <f t="shared" si="391"/>
        <v>0</v>
      </c>
      <c r="T1145" s="43">
        <f t="shared" si="397"/>
        <v>0.35754120179621574</v>
      </c>
      <c r="V1145" s="58">
        <f t="shared" si="392"/>
        <v>455.99999999999972</v>
      </c>
      <c r="W1145" s="58">
        <f t="shared" si="393"/>
        <v>0</v>
      </c>
      <c r="Y1145" s="61">
        <f t="shared" si="378"/>
        <v>16045.148148148151</v>
      </c>
      <c r="Z1145" s="61">
        <f t="shared" si="379"/>
        <v>16.045148148148151</v>
      </c>
      <c r="AA1145" s="61">
        <f t="shared" si="380"/>
        <v>0</v>
      </c>
      <c r="AB1145" s="63">
        <f t="shared" si="381"/>
        <v>0</v>
      </c>
      <c r="AD1145" s="64">
        <f t="shared" si="382"/>
        <v>0</v>
      </c>
      <c r="AE1145" s="64">
        <f t="shared" si="383"/>
        <v>0.35754120179621574</v>
      </c>
      <c r="AJ1145" s="36" t="str">
        <f t="shared" si="384"/>
        <v/>
      </c>
    </row>
    <row r="1146" spans="2:36" ht="15.75" thickBot="1" x14ac:dyDescent="0.3">
      <c r="B1146" s="17" t="s">
        <v>61</v>
      </c>
      <c r="C1146" s="17">
        <v>1142</v>
      </c>
      <c r="D1146" s="17">
        <v>120</v>
      </c>
      <c r="E1146" s="48">
        <v>16.399999999999999</v>
      </c>
      <c r="F1146" s="37">
        <f t="shared" si="394"/>
        <v>0.5555555555555558</v>
      </c>
      <c r="G1146" s="37">
        <f t="shared" si="395"/>
        <v>2.0000000000000009</v>
      </c>
      <c r="I1146" s="33">
        <f t="shared" si="377"/>
        <v>4.5555555555555554</v>
      </c>
      <c r="J1146" s="34">
        <f t="shared" si="385"/>
        <v>1013.3333333333338</v>
      </c>
      <c r="K1146" s="34">
        <f t="shared" si="386"/>
        <v>143.15</v>
      </c>
      <c r="L1146" s="39">
        <f t="shared" si="387"/>
        <v>20.676299999999998</v>
      </c>
      <c r="M1146" s="40">
        <f t="shared" si="388"/>
        <v>1177.1596333333339</v>
      </c>
      <c r="O1146" s="45">
        <f t="shared" si="389"/>
        <v>5362.6161074074098</v>
      </c>
      <c r="P1146" s="46">
        <f t="shared" si="398"/>
        <v>5.3626161074074101</v>
      </c>
      <c r="Q1146" s="42">
        <f t="shared" si="390"/>
        <v>5.3626161074074101</v>
      </c>
      <c r="R1146" s="46">
        <f t="shared" si="396"/>
        <v>1.8013386036090213</v>
      </c>
      <c r="S1146" s="42">
        <f t="shared" si="391"/>
        <v>0</v>
      </c>
      <c r="T1146" s="43">
        <f t="shared" si="397"/>
        <v>0.35754120179621574</v>
      </c>
      <c r="V1146" s="58">
        <f t="shared" si="392"/>
        <v>1013.3333333333338</v>
      </c>
      <c r="W1146" s="58">
        <f t="shared" si="393"/>
        <v>0</v>
      </c>
      <c r="Y1146" s="61">
        <f t="shared" si="378"/>
        <v>18926.814814814814</v>
      </c>
      <c r="Z1146" s="61">
        <f t="shared" si="379"/>
        <v>18.926814814814815</v>
      </c>
      <c r="AA1146" s="61">
        <f t="shared" si="380"/>
        <v>0</v>
      </c>
      <c r="AB1146" s="63">
        <f t="shared" si="381"/>
        <v>0</v>
      </c>
      <c r="AD1146" s="64">
        <f t="shared" si="382"/>
        <v>0</v>
      </c>
      <c r="AE1146" s="64">
        <f t="shared" si="383"/>
        <v>0.35754120179621574</v>
      </c>
      <c r="AJ1146" s="36" t="str">
        <f t="shared" si="384"/>
        <v/>
      </c>
    </row>
    <row r="1147" spans="2:36" ht="15.75" thickBot="1" x14ac:dyDescent="0.3">
      <c r="B1147" s="17" t="s">
        <v>61</v>
      </c>
      <c r="C1147" s="17">
        <v>1143</v>
      </c>
      <c r="D1147" s="17">
        <v>121</v>
      </c>
      <c r="E1147" s="48">
        <v>19.100000000000001</v>
      </c>
      <c r="F1147" s="37">
        <f t="shared" si="394"/>
        <v>0.84722222222222243</v>
      </c>
      <c r="G1147" s="37">
        <f t="shared" si="395"/>
        <v>3.0500000000000007</v>
      </c>
      <c r="I1147" s="33">
        <f t="shared" si="377"/>
        <v>5.3055555555555562</v>
      </c>
      <c r="J1147" s="34">
        <f t="shared" si="385"/>
        <v>1545.3333333333337</v>
      </c>
      <c r="K1147" s="34">
        <f t="shared" si="386"/>
        <v>143.15</v>
      </c>
      <c r="L1147" s="39">
        <f t="shared" si="387"/>
        <v>28.044768750000006</v>
      </c>
      <c r="M1147" s="40">
        <f t="shared" si="388"/>
        <v>1716.5281020833338</v>
      </c>
      <c r="O1147" s="45">
        <f t="shared" si="389"/>
        <v>9107.1352082754674</v>
      </c>
      <c r="P1147" s="46">
        <f t="shared" si="398"/>
        <v>9.1071352082754675</v>
      </c>
      <c r="Q1147" s="42">
        <f t="shared" si="390"/>
        <v>9.1071352082754675</v>
      </c>
      <c r="R1147" s="46">
        <f t="shared" si="396"/>
        <v>1.8038683633890977</v>
      </c>
      <c r="S1147" s="42">
        <f t="shared" si="391"/>
        <v>0</v>
      </c>
      <c r="T1147" s="43">
        <f t="shared" si="397"/>
        <v>0.35754120179621574</v>
      </c>
      <c r="V1147" s="58">
        <f t="shared" si="392"/>
        <v>1545.3333333333337</v>
      </c>
      <c r="W1147" s="58">
        <f t="shared" si="393"/>
        <v>0</v>
      </c>
      <c r="Y1147" s="61">
        <f t="shared" si="378"/>
        <v>25671.814814814821</v>
      </c>
      <c r="Z1147" s="61">
        <f t="shared" si="379"/>
        <v>25.67181481481482</v>
      </c>
      <c r="AA1147" s="61">
        <f t="shared" si="380"/>
        <v>0</v>
      </c>
      <c r="AB1147" s="63">
        <f t="shared" si="381"/>
        <v>0</v>
      </c>
      <c r="AD1147" s="64">
        <f t="shared" si="382"/>
        <v>0</v>
      </c>
      <c r="AE1147" s="64">
        <f t="shared" si="383"/>
        <v>0.35754120179621574</v>
      </c>
      <c r="AJ1147" s="36" t="str">
        <f t="shared" si="384"/>
        <v/>
      </c>
    </row>
    <row r="1148" spans="2:36" ht="15.75" thickBot="1" x14ac:dyDescent="0.3">
      <c r="B1148" s="17" t="s">
        <v>61</v>
      </c>
      <c r="C1148" s="17">
        <v>1144</v>
      </c>
      <c r="D1148" s="17">
        <v>122</v>
      </c>
      <c r="E1148" s="48">
        <v>22.5</v>
      </c>
      <c r="F1148" s="37">
        <f t="shared" si="394"/>
        <v>0.73611111111111072</v>
      </c>
      <c r="G1148" s="37">
        <f t="shared" si="395"/>
        <v>2.6499999999999986</v>
      </c>
      <c r="I1148" s="33">
        <f t="shared" si="377"/>
        <v>6.25</v>
      </c>
      <c r="J1148" s="34">
        <f t="shared" si="385"/>
        <v>1342.6666666666661</v>
      </c>
      <c r="K1148" s="34">
        <f t="shared" si="386"/>
        <v>143.15</v>
      </c>
      <c r="L1148" s="39">
        <f t="shared" si="387"/>
        <v>38.91796875</v>
      </c>
      <c r="M1148" s="40">
        <f t="shared" si="388"/>
        <v>1524.7346354166662</v>
      </c>
      <c r="O1148" s="45">
        <f t="shared" si="389"/>
        <v>9529.5914713541642</v>
      </c>
      <c r="P1148" s="46">
        <f t="shared" si="398"/>
        <v>9.5295914713541645</v>
      </c>
      <c r="Q1148" s="42">
        <f t="shared" si="390"/>
        <v>9.5295914713541645</v>
      </c>
      <c r="R1148" s="46">
        <f t="shared" si="396"/>
        <v>1.8065154721311405</v>
      </c>
      <c r="S1148" s="42">
        <f t="shared" si="391"/>
        <v>0</v>
      </c>
      <c r="T1148" s="43">
        <f t="shared" si="397"/>
        <v>0.35754120179621574</v>
      </c>
      <c r="V1148" s="58">
        <f t="shared" si="392"/>
        <v>1342.6666666666661</v>
      </c>
      <c r="W1148" s="58">
        <f t="shared" si="393"/>
        <v>0</v>
      </c>
      <c r="Y1148" s="61">
        <f t="shared" si="378"/>
        <v>35625</v>
      </c>
      <c r="Z1148" s="61">
        <f t="shared" si="379"/>
        <v>35.625</v>
      </c>
      <c r="AA1148" s="61">
        <f t="shared" si="380"/>
        <v>0</v>
      </c>
      <c r="AB1148" s="63">
        <f t="shared" si="381"/>
        <v>0</v>
      </c>
      <c r="AD1148" s="64">
        <f t="shared" si="382"/>
        <v>0</v>
      </c>
      <c r="AE1148" s="64">
        <f t="shared" si="383"/>
        <v>0.3578613189455695</v>
      </c>
      <c r="AJ1148" s="36" t="str">
        <f t="shared" si="384"/>
        <v/>
      </c>
    </row>
    <row r="1149" spans="2:36" ht="15.75" thickBot="1" x14ac:dyDescent="0.3">
      <c r="B1149" s="17" t="s">
        <v>61</v>
      </c>
      <c r="C1149" s="17">
        <v>1145</v>
      </c>
      <c r="D1149" s="17">
        <v>123</v>
      </c>
      <c r="E1149" s="48">
        <v>24.4</v>
      </c>
      <c r="F1149" s="37">
        <f t="shared" si="394"/>
        <v>0.31944444444444453</v>
      </c>
      <c r="G1149" s="37">
        <f t="shared" si="395"/>
        <v>1.1500000000000004</v>
      </c>
      <c r="I1149" s="33">
        <f t="shared" si="377"/>
        <v>6.7777777777777777</v>
      </c>
      <c r="J1149" s="34">
        <f t="shared" si="385"/>
        <v>582.66666666666686</v>
      </c>
      <c r="K1149" s="34">
        <f t="shared" si="386"/>
        <v>143.15</v>
      </c>
      <c r="L1149" s="39">
        <f t="shared" si="387"/>
        <v>45.768299999999996</v>
      </c>
      <c r="M1149" s="40">
        <f t="shared" si="388"/>
        <v>771.58496666666679</v>
      </c>
      <c r="O1149" s="45">
        <f t="shared" si="389"/>
        <v>5229.6314407407417</v>
      </c>
      <c r="P1149" s="46">
        <f t="shared" si="398"/>
        <v>5.229631440740742</v>
      </c>
      <c r="Q1149" s="42">
        <f t="shared" si="390"/>
        <v>5.229631440740742</v>
      </c>
      <c r="R1149" s="46">
        <f t="shared" si="396"/>
        <v>1.8079681475313463</v>
      </c>
      <c r="S1149" s="42">
        <f t="shared" si="391"/>
        <v>0</v>
      </c>
      <c r="T1149" s="43">
        <f t="shared" si="397"/>
        <v>0.35754120179621574</v>
      </c>
      <c r="V1149" s="58">
        <f t="shared" si="392"/>
        <v>582.66666666666686</v>
      </c>
      <c r="W1149" s="58">
        <f t="shared" si="393"/>
        <v>0</v>
      </c>
      <c r="Y1149" s="61">
        <f t="shared" si="378"/>
        <v>41895.703703703701</v>
      </c>
      <c r="Z1149" s="61">
        <f t="shared" si="379"/>
        <v>41.895703703703703</v>
      </c>
      <c r="AA1149" s="61">
        <f t="shared" si="380"/>
        <v>0</v>
      </c>
      <c r="AB1149" s="63">
        <f t="shared" si="381"/>
        <v>0</v>
      </c>
      <c r="AD1149" s="64">
        <f t="shared" si="382"/>
        <v>0</v>
      </c>
      <c r="AE1149" s="64">
        <f t="shared" si="383"/>
        <v>0.35808475948144913</v>
      </c>
      <c r="AJ1149" s="36">
        <f t="shared" si="384"/>
        <v>1152.4217376736112</v>
      </c>
    </row>
    <row r="1150" spans="2:36" ht="15.75" thickBot="1" x14ac:dyDescent="0.3">
      <c r="B1150" s="17" t="s">
        <v>61</v>
      </c>
      <c r="C1150" s="17">
        <v>1146</v>
      </c>
      <c r="D1150" s="17">
        <v>124</v>
      </c>
      <c r="E1150" s="48">
        <v>24.8</v>
      </c>
      <c r="F1150" s="37">
        <f t="shared" si="394"/>
        <v>-0.23611111111111099</v>
      </c>
      <c r="G1150" s="37">
        <f t="shared" si="395"/>
        <v>-0.84999999999999964</v>
      </c>
      <c r="I1150" s="33">
        <f t="shared" si="377"/>
        <v>6.8888888888888893</v>
      </c>
      <c r="J1150" s="34">
        <f t="shared" si="385"/>
        <v>-430.66666666666646</v>
      </c>
      <c r="K1150" s="34">
        <f t="shared" si="386"/>
        <v>143.15</v>
      </c>
      <c r="L1150" s="39">
        <f t="shared" si="387"/>
        <v>47.281200000000005</v>
      </c>
      <c r="M1150" s="40">
        <f t="shared" si="388"/>
        <v>190.43120000000002</v>
      </c>
      <c r="O1150" s="45">
        <f t="shared" si="389"/>
        <v>1311.859377777778</v>
      </c>
      <c r="P1150" s="46">
        <f t="shared" si="398"/>
        <v>1.3118593777777781</v>
      </c>
      <c r="Q1150" s="42">
        <f t="shared" si="390"/>
        <v>-1.6549554370370354</v>
      </c>
      <c r="R1150" s="46">
        <f t="shared" si="396"/>
        <v>1.8083325529140624</v>
      </c>
      <c r="S1150" s="42">
        <f t="shared" si="391"/>
        <v>1152.4217376736112</v>
      </c>
      <c r="T1150" s="43">
        <f t="shared" si="397"/>
        <v>0.3578613189455695</v>
      </c>
      <c r="V1150" s="58">
        <f t="shared" si="392"/>
        <v>0</v>
      </c>
      <c r="W1150" s="58">
        <f t="shared" si="393"/>
        <v>430.66666666666646</v>
      </c>
      <c r="Y1150" s="61">
        <f t="shared" si="378"/>
        <v>43280.592592592599</v>
      </c>
      <c r="Z1150" s="61">
        <f t="shared" si="379"/>
        <v>43.280592592592598</v>
      </c>
      <c r="AA1150" s="61">
        <f t="shared" si="380"/>
        <v>7019.4444444444525</v>
      </c>
      <c r="AB1150" s="63">
        <f t="shared" si="381"/>
        <v>7.0194444444444528</v>
      </c>
      <c r="AD1150" s="64">
        <f t="shared" si="382"/>
        <v>-7.0194444444444528</v>
      </c>
      <c r="AE1150" s="64">
        <f t="shared" si="383"/>
        <v>0.35825277669093986</v>
      </c>
      <c r="AJ1150" s="36">
        <f t="shared" si="384"/>
        <v>804.38592916666664</v>
      </c>
    </row>
    <row r="1151" spans="2:36" ht="15.75" thickBot="1" x14ac:dyDescent="0.3">
      <c r="B1151" s="17" t="s">
        <v>61</v>
      </c>
      <c r="C1151" s="17">
        <v>1147</v>
      </c>
      <c r="D1151" s="17">
        <v>125</v>
      </c>
      <c r="E1151" s="48">
        <v>22.7</v>
      </c>
      <c r="F1151" s="37">
        <f t="shared" si="394"/>
        <v>-1.0277777777777781</v>
      </c>
      <c r="G1151" s="37">
        <f t="shared" si="395"/>
        <v>-3.7000000000000011</v>
      </c>
      <c r="I1151" s="33">
        <f t="shared" si="377"/>
        <v>6.3055555555555554</v>
      </c>
      <c r="J1151" s="34">
        <f t="shared" si="385"/>
        <v>-1874.6666666666672</v>
      </c>
      <c r="K1151" s="34">
        <f t="shared" si="386"/>
        <v>143.15</v>
      </c>
      <c r="L1151" s="39">
        <f t="shared" si="387"/>
        <v>39.612918749999999</v>
      </c>
      <c r="M1151" s="40">
        <f t="shared" si="388"/>
        <v>182.76291875000001</v>
      </c>
      <c r="O1151" s="45">
        <f t="shared" si="389"/>
        <v>1152.4217376736112</v>
      </c>
      <c r="P1151" s="46">
        <f t="shared" si="398"/>
        <v>1.1524217376736112</v>
      </c>
      <c r="Q1151" s="42">
        <f t="shared" si="390"/>
        <v>-10.668393077141205</v>
      </c>
      <c r="R1151" s="46">
        <f t="shared" si="396"/>
        <v>1.8086526700634162</v>
      </c>
      <c r="S1151" s="42">
        <f t="shared" si="391"/>
        <v>804.38592916666664</v>
      </c>
      <c r="T1151" s="43">
        <f t="shared" si="397"/>
        <v>0.35808475948144913</v>
      </c>
      <c r="V1151" s="58">
        <f t="shared" si="392"/>
        <v>0</v>
      </c>
      <c r="W1151" s="58">
        <f t="shared" si="393"/>
        <v>1874.6666666666672</v>
      </c>
      <c r="Y1151" s="61">
        <f t="shared" si="378"/>
        <v>36261.148148148146</v>
      </c>
      <c r="Z1151" s="61">
        <f t="shared" si="379"/>
        <v>36.261148148148145</v>
      </c>
      <c r="AA1151" s="61">
        <f t="shared" si="380"/>
        <v>14955.814814814818</v>
      </c>
      <c r="AB1151" s="63">
        <f t="shared" si="381"/>
        <v>14.955814814814817</v>
      </c>
      <c r="AD1151" s="64">
        <f t="shared" si="382"/>
        <v>-14.955814814814817</v>
      </c>
      <c r="AE1151" s="64">
        <f t="shared" si="383"/>
        <v>0.35839557298723618</v>
      </c>
      <c r="AJ1151" s="36">
        <f t="shared" si="384"/>
        <v>604.86195416666669</v>
      </c>
    </row>
    <row r="1152" spans="2:36" ht="15.75" thickBot="1" x14ac:dyDescent="0.3">
      <c r="B1152" s="17" t="s">
        <v>61</v>
      </c>
      <c r="C1152" s="17">
        <v>1148</v>
      </c>
      <c r="D1152" s="17">
        <v>126</v>
      </c>
      <c r="E1152" s="48">
        <v>17.399999999999999</v>
      </c>
      <c r="F1152" s="37">
        <f t="shared" si="394"/>
        <v>-1.2361111111111109</v>
      </c>
      <c r="G1152" s="37">
        <f t="shared" si="395"/>
        <v>-4.4499999999999993</v>
      </c>
      <c r="I1152" s="33">
        <f t="shared" si="377"/>
        <v>4.833333333333333</v>
      </c>
      <c r="J1152" s="34">
        <f t="shared" si="385"/>
        <v>-2254.6666666666665</v>
      </c>
      <c r="K1152" s="34">
        <f t="shared" si="386"/>
        <v>143.15</v>
      </c>
      <c r="L1152" s="39">
        <f t="shared" si="387"/>
        <v>23.274674999999995</v>
      </c>
      <c r="M1152" s="40">
        <f t="shared" si="388"/>
        <v>166.42467500000001</v>
      </c>
      <c r="O1152" s="45">
        <f t="shared" si="389"/>
        <v>804.38592916666664</v>
      </c>
      <c r="P1152" s="46">
        <f t="shared" si="398"/>
        <v>0.80438592916666662</v>
      </c>
      <c r="Q1152" s="42">
        <f t="shared" si="390"/>
        <v>-10.093169626388887</v>
      </c>
      <c r="R1152" s="46">
        <f t="shared" si="396"/>
        <v>1.8088761105992959</v>
      </c>
      <c r="S1152" s="42">
        <f t="shared" si="391"/>
        <v>604.86195416666669</v>
      </c>
      <c r="T1152" s="43">
        <f t="shared" si="397"/>
        <v>0.35825277669093986</v>
      </c>
      <c r="V1152" s="58">
        <f t="shared" si="392"/>
        <v>0</v>
      </c>
      <c r="W1152" s="58">
        <f t="shared" si="393"/>
        <v>2254.6666666666665</v>
      </c>
      <c r="Y1152" s="61">
        <f t="shared" si="378"/>
        <v>21305.333333333328</v>
      </c>
      <c r="Z1152" s="61">
        <f t="shared" si="379"/>
        <v>21.30533333333333</v>
      </c>
      <c r="AA1152" s="61">
        <f t="shared" si="380"/>
        <v>7903.9999999999927</v>
      </c>
      <c r="AB1152" s="63">
        <f t="shared" si="381"/>
        <v>7.9039999999999928</v>
      </c>
      <c r="AD1152" s="64">
        <f t="shared" si="382"/>
        <v>-7.9039999999999928</v>
      </c>
      <c r="AE1152" s="64">
        <f t="shared" si="383"/>
        <v>0.35839557298723618</v>
      </c>
      <c r="AJ1152" s="36">
        <f t="shared" si="384"/>
        <v>514.06666666666672</v>
      </c>
    </row>
    <row r="1153" spans="2:36" ht="15.75" thickBot="1" x14ac:dyDescent="0.3">
      <c r="B1153" s="17" t="s">
        <v>61</v>
      </c>
      <c r="C1153" s="17">
        <v>1149</v>
      </c>
      <c r="D1153" s="17">
        <v>127</v>
      </c>
      <c r="E1153" s="48">
        <v>13.8</v>
      </c>
      <c r="F1153" s="37">
        <f t="shared" si="394"/>
        <v>-0.74999999999999978</v>
      </c>
      <c r="G1153" s="37">
        <f t="shared" si="395"/>
        <v>-2.6999999999999993</v>
      </c>
      <c r="I1153" s="33">
        <f t="shared" si="377"/>
        <v>3.8333333333333335</v>
      </c>
      <c r="J1153" s="34">
        <f t="shared" si="385"/>
        <v>-1367.9999999999995</v>
      </c>
      <c r="K1153" s="34">
        <f t="shared" si="386"/>
        <v>143.15</v>
      </c>
      <c r="L1153" s="39">
        <f t="shared" si="387"/>
        <v>14.640075000000001</v>
      </c>
      <c r="M1153" s="40">
        <f t="shared" si="388"/>
        <v>157.790075</v>
      </c>
      <c r="O1153" s="45">
        <f t="shared" si="389"/>
        <v>604.86195416666669</v>
      </c>
      <c r="P1153" s="46">
        <f t="shared" si="398"/>
        <v>0.60486195416666666</v>
      </c>
      <c r="Q1153" s="42">
        <f t="shared" si="390"/>
        <v>-4.6391380458333318</v>
      </c>
      <c r="R1153" s="46">
        <f t="shared" si="396"/>
        <v>1.8090441278087865</v>
      </c>
      <c r="S1153" s="42">
        <f t="shared" si="391"/>
        <v>514.06666666666672</v>
      </c>
      <c r="T1153" s="43">
        <f t="shared" si="397"/>
        <v>0.35839557298723618</v>
      </c>
      <c r="V1153" s="58">
        <f t="shared" si="392"/>
        <v>0</v>
      </c>
      <c r="W1153" s="58">
        <f t="shared" si="393"/>
        <v>1367.9999999999995</v>
      </c>
      <c r="Y1153" s="61">
        <f t="shared" si="378"/>
        <v>13401.333333333336</v>
      </c>
      <c r="Z1153" s="61">
        <f t="shared" si="379"/>
        <v>13.401333333333335</v>
      </c>
      <c r="AA1153" s="61">
        <f t="shared" si="380"/>
        <v>3268.0000000000018</v>
      </c>
      <c r="AB1153" s="63">
        <f t="shared" si="381"/>
        <v>3.268000000000002</v>
      </c>
      <c r="AD1153" s="64">
        <f t="shared" si="382"/>
        <v>-3.268000000000002</v>
      </c>
      <c r="AE1153" s="64">
        <f t="shared" si="383"/>
        <v>0.35839557298723618</v>
      </c>
      <c r="AJ1153" s="36" t="str">
        <f t="shared" si="384"/>
        <v/>
      </c>
    </row>
    <row r="1154" spans="2:36" ht="15.75" thickBot="1" x14ac:dyDescent="0.3">
      <c r="B1154" s="17" t="s">
        <v>61</v>
      </c>
      <c r="C1154" s="17">
        <v>1150</v>
      </c>
      <c r="D1154" s="17">
        <v>128</v>
      </c>
      <c r="E1154" s="48">
        <v>12</v>
      </c>
      <c r="F1154" s="37">
        <f t="shared" si="394"/>
        <v>-0.25000000000000011</v>
      </c>
      <c r="G1154" s="37">
        <f t="shared" si="395"/>
        <v>-0.90000000000000036</v>
      </c>
      <c r="I1154" s="33">
        <f t="shared" si="377"/>
        <v>3.3333333333333335</v>
      </c>
      <c r="J1154" s="34">
        <f t="shared" si="385"/>
        <v>-456.00000000000023</v>
      </c>
      <c r="K1154" s="34">
        <f t="shared" si="386"/>
        <v>143.15</v>
      </c>
      <c r="L1154" s="39">
        <f t="shared" si="387"/>
        <v>11.07</v>
      </c>
      <c r="M1154" s="40">
        <f t="shared" si="388"/>
        <v>154.22</v>
      </c>
      <c r="O1154" s="45">
        <f t="shared" si="389"/>
        <v>514.06666666666672</v>
      </c>
      <c r="P1154" s="46">
        <f t="shared" si="398"/>
        <v>0.51406666666666667</v>
      </c>
      <c r="Q1154" s="42">
        <f t="shared" si="390"/>
        <v>-1.0059333333333342</v>
      </c>
      <c r="R1154" s="46">
        <f t="shared" si="396"/>
        <v>1.8091869241050829</v>
      </c>
      <c r="S1154" s="42">
        <f t="shared" si="391"/>
        <v>0</v>
      </c>
      <c r="T1154" s="43">
        <f t="shared" si="397"/>
        <v>0.35839557298723618</v>
      </c>
      <c r="V1154" s="58">
        <f t="shared" si="392"/>
        <v>0</v>
      </c>
      <c r="W1154" s="58">
        <f t="shared" si="393"/>
        <v>456.00000000000023</v>
      </c>
      <c r="Y1154" s="61">
        <f t="shared" si="378"/>
        <v>10133.333333333334</v>
      </c>
      <c r="Z1154" s="61">
        <f t="shared" si="379"/>
        <v>10.133333333333335</v>
      </c>
      <c r="AA1154" s="61">
        <f t="shared" si="380"/>
        <v>0</v>
      </c>
      <c r="AB1154" s="63">
        <f t="shared" si="381"/>
        <v>0</v>
      </c>
      <c r="AD1154" s="64">
        <f t="shared" si="382"/>
        <v>0</v>
      </c>
      <c r="AE1154" s="64">
        <f t="shared" si="383"/>
        <v>0.35839557298723618</v>
      </c>
      <c r="AJ1154" s="36" t="str">
        <f t="shared" si="384"/>
        <v/>
      </c>
    </row>
    <row r="1155" spans="2:36" ht="15.75" thickBot="1" x14ac:dyDescent="0.3">
      <c r="B1155" s="17" t="s">
        <v>61</v>
      </c>
      <c r="C1155" s="17">
        <v>1151</v>
      </c>
      <c r="D1155" s="17">
        <v>129</v>
      </c>
      <c r="E1155" s="48">
        <v>12</v>
      </c>
      <c r="F1155" s="37">
        <f t="shared" si="394"/>
        <v>0</v>
      </c>
      <c r="G1155" s="37">
        <f t="shared" si="395"/>
        <v>0</v>
      </c>
      <c r="I1155" s="33">
        <f t="shared" si="377"/>
        <v>3.3333333333333335</v>
      </c>
      <c r="J1155" s="34">
        <f t="shared" si="385"/>
        <v>0</v>
      </c>
      <c r="K1155" s="34">
        <f t="shared" si="386"/>
        <v>143.15</v>
      </c>
      <c r="L1155" s="39">
        <f t="shared" si="387"/>
        <v>11.07</v>
      </c>
      <c r="M1155" s="40">
        <f t="shared" si="388"/>
        <v>154.22</v>
      </c>
      <c r="O1155" s="45">
        <f t="shared" si="389"/>
        <v>514.06666666666672</v>
      </c>
      <c r="P1155" s="46">
        <f t="shared" si="398"/>
        <v>0.51406666666666667</v>
      </c>
      <c r="Q1155" s="42">
        <f t="shared" si="390"/>
        <v>0.51406666666666667</v>
      </c>
      <c r="R1155" s="46">
        <f t="shared" si="396"/>
        <v>1.8093297204013792</v>
      </c>
      <c r="S1155" s="42">
        <f t="shared" si="391"/>
        <v>0</v>
      </c>
      <c r="T1155" s="43">
        <f t="shared" si="397"/>
        <v>0.35839557298723618</v>
      </c>
      <c r="V1155" s="58">
        <f t="shared" si="392"/>
        <v>0</v>
      </c>
      <c r="W1155" s="58">
        <f t="shared" si="393"/>
        <v>0</v>
      </c>
      <c r="Y1155" s="61">
        <f t="shared" si="378"/>
        <v>10133.333333333334</v>
      </c>
      <c r="Z1155" s="61">
        <f t="shared" si="379"/>
        <v>10.133333333333335</v>
      </c>
      <c r="AA1155" s="61">
        <f t="shared" si="380"/>
        <v>0</v>
      </c>
      <c r="AB1155" s="63">
        <f t="shared" si="381"/>
        <v>0</v>
      </c>
      <c r="AD1155" s="64">
        <f t="shared" si="382"/>
        <v>0</v>
      </c>
      <c r="AE1155" s="64">
        <f t="shared" si="383"/>
        <v>0.35839557298723618</v>
      </c>
      <c r="AJ1155" s="36" t="str">
        <f t="shared" si="384"/>
        <v/>
      </c>
    </row>
    <row r="1156" spans="2:36" ht="15.75" thickBot="1" x14ac:dyDescent="0.3">
      <c r="B1156" s="17" t="s">
        <v>61</v>
      </c>
      <c r="C1156" s="17">
        <v>1152</v>
      </c>
      <c r="D1156" s="17">
        <v>130</v>
      </c>
      <c r="E1156" s="48">
        <v>12</v>
      </c>
      <c r="F1156" s="37">
        <f t="shared" si="394"/>
        <v>0.26388888888888895</v>
      </c>
      <c r="G1156" s="37">
        <f t="shared" si="395"/>
        <v>0.95000000000000018</v>
      </c>
      <c r="I1156" s="33">
        <f t="shared" ref="I1156:I1219" si="399">E1156*(1000/3600)</f>
        <v>3.3333333333333335</v>
      </c>
      <c r="J1156" s="34">
        <f t="shared" si="385"/>
        <v>481.33333333333343</v>
      </c>
      <c r="K1156" s="34">
        <f t="shared" si="386"/>
        <v>143.15</v>
      </c>
      <c r="L1156" s="39">
        <f t="shared" si="387"/>
        <v>11.07</v>
      </c>
      <c r="M1156" s="40">
        <f t="shared" si="388"/>
        <v>635.5533333333334</v>
      </c>
      <c r="O1156" s="45">
        <f t="shared" si="389"/>
        <v>2118.5111111111114</v>
      </c>
      <c r="P1156" s="46">
        <f t="shared" si="398"/>
        <v>2.1185111111111112</v>
      </c>
      <c r="Q1156" s="42">
        <f t="shared" si="390"/>
        <v>2.1185111111111117</v>
      </c>
      <c r="R1156" s="46">
        <f t="shared" si="396"/>
        <v>1.8099181957100212</v>
      </c>
      <c r="S1156" s="42">
        <f t="shared" si="391"/>
        <v>0</v>
      </c>
      <c r="T1156" s="43">
        <f t="shared" si="397"/>
        <v>0.35839557298723618</v>
      </c>
      <c r="V1156" s="58">
        <f t="shared" si="392"/>
        <v>481.33333333333343</v>
      </c>
      <c r="W1156" s="58">
        <f t="shared" si="393"/>
        <v>0</v>
      </c>
      <c r="Y1156" s="61">
        <f t="shared" ref="Y1156:Y1219" si="400">0.5*1824*(I1156^2)</f>
        <v>10133.333333333334</v>
      </c>
      <c r="Z1156" s="61">
        <f t="shared" ref="Z1156:Z1219" si="401">Y1156/1000</f>
        <v>10.133333333333335</v>
      </c>
      <c r="AA1156" s="61">
        <f t="shared" ref="AA1156:AA1219" si="402">IF(I1157&lt;I1156,Y1156-Y1157, 0 )</f>
        <v>0</v>
      </c>
      <c r="AB1156" s="63">
        <f t="shared" ref="AB1156:AB1219" si="403">AA1156/1000</f>
        <v>0</v>
      </c>
      <c r="AD1156" s="64">
        <f t="shared" ref="AD1156:AD1219" si="404">IF(I1157 &lt;I1156, (Y1157-Y1156) / (C1157-C1156), 0) / 1000</f>
        <v>0</v>
      </c>
      <c r="AE1156" s="64">
        <f t="shared" ref="AE1156:AE1219" si="405" xml:space="preserve"> T1157 + ((S1158*(C1158-C1157))/(3600*1000))</f>
        <v>0.35839557298723618</v>
      </c>
      <c r="AJ1156" s="36" t="str">
        <f t="shared" ref="AJ1156:AJ1219" si="406">IF(AND(I1158 &lt; I1157, I1158 &lt;&gt; 0), ABS(M1158 * I1158), "")</f>
        <v/>
      </c>
    </row>
    <row r="1157" spans="2:36" ht="15.75" thickBot="1" x14ac:dyDescent="0.3">
      <c r="B1157" s="17" t="s">
        <v>61</v>
      </c>
      <c r="C1157" s="17">
        <v>1153</v>
      </c>
      <c r="D1157" s="17">
        <v>131</v>
      </c>
      <c r="E1157" s="48">
        <v>13.9</v>
      </c>
      <c r="F1157" s="37">
        <f t="shared" si="394"/>
        <v>0.94444444444444453</v>
      </c>
      <c r="G1157" s="37">
        <f t="shared" si="395"/>
        <v>3.4000000000000004</v>
      </c>
      <c r="I1157" s="33">
        <f t="shared" si="399"/>
        <v>3.8611111111111112</v>
      </c>
      <c r="J1157" s="34">
        <f t="shared" ref="J1157:J1220" si="407">1824*F1157</f>
        <v>1722.6666666666667</v>
      </c>
      <c r="K1157" s="34">
        <f t="shared" ref="K1157:K1220" si="408">143.15</f>
        <v>143.15</v>
      </c>
      <c r="L1157" s="39">
        <f t="shared" ref="L1157:L1220" si="409">(0.5*1.23)*0.4*4.05*(I1157^2)</f>
        <v>14.853018749999999</v>
      </c>
      <c r="M1157" s="40">
        <f t="shared" ref="M1157:M1220" si="410">IF(J1157 &gt;= 0, K1157 + L1157 + J1157, K1157 + L1157)</f>
        <v>1880.6696854166667</v>
      </c>
      <c r="O1157" s="45">
        <f t="shared" ref="O1157:O1220" si="411">M1157*I1157</f>
        <v>7261.4746186921293</v>
      </c>
      <c r="P1157" s="46">
        <f t="shared" si="398"/>
        <v>7.2614746186921293</v>
      </c>
      <c r="Q1157" s="42">
        <f t="shared" ref="Q1157:Q1220" si="412">((J1157+K1157+L1157)*I1157)/1000</f>
        <v>7.2614746186921302</v>
      </c>
      <c r="R1157" s="46">
        <f t="shared" si="396"/>
        <v>1.8119352719929913</v>
      </c>
      <c r="S1157" s="42">
        <f t="shared" ref="S1157:S1220" si="413">IF(I1158 &lt; I1157, ABS(M1158 * I1158), 0)</f>
        <v>0</v>
      </c>
      <c r="T1157" s="43">
        <f t="shared" si="397"/>
        <v>0.35839557298723618</v>
      </c>
      <c r="V1157" s="58">
        <f t="shared" ref="V1157:V1220" si="414">IF(J1157&gt;0, J1157, 0)</f>
        <v>1722.6666666666667</v>
      </c>
      <c r="W1157" s="58">
        <f t="shared" ref="W1157:W1220" si="415">IF(J1157&lt;0, -J1157, 0)</f>
        <v>0</v>
      </c>
      <c r="Y1157" s="61">
        <f t="shared" si="400"/>
        <v>13596.259259259259</v>
      </c>
      <c r="Z1157" s="61">
        <f t="shared" si="401"/>
        <v>13.596259259259259</v>
      </c>
      <c r="AA1157" s="61">
        <f t="shared" si="402"/>
        <v>0</v>
      </c>
      <c r="AB1157" s="63">
        <f t="shared" si="403"/>
        <v>0</v>
      </c>
      <c r="AD1157" s="64">
        <f t="shared" si="404"/>
        <v>0</v>
      </c>
      <c r="AE1157" s="64">
        <f t="shared" si="405"/>
        <v>0.35839557298723618</v>
      </c>
      <c r="AJ1157" s="36" t="str">
        <f t="shared" si="406"/>
        <v/>
      </c>
    </row>
    <row r="1158" spans="2:36" ht="15.75" thickBot="1" x14ac:dyDescent="0.3">
      <c r="B1158" s="17" t="s">
        <v>61</v>
      </c>
      <c r="C1158" s="17">
        <v>1154</v>
      </c>
      <c r="D1158" s="17">
        <v>132</v>
      </c>
      <c r="E1158" s="48">
        <v>18.8</v>
      </c>
      <c r="F1158" s="37">
        <f t="shared" ref="F1158:F1221" si="416">($E1159-$E1157)/2/3.6</f>
        <v>1.5555555555555556</v>
      </c>
      <c r="G1158" s="37">
        <f t="shared" ref="G1158:G1221" si="417">($E1159-$E1157)/2</f>
        <v>5.6000000000000005</v>
      </c>
      <c r="I1158" s="33">
        <f t="shared" si="399"/>
        <v>5.2222222222222223</v>
      </c>
      <c r="J1158" s="34">
        <f t="shared" si="407"/>
        <v>2837.3333333333335</v>
      </c>
      <c r="K1158" s="34">
        <f t="shared" si="408"/>
        <v>143.15</v>
      </c>
      <c r="L1158" s="39">
        <f t="shared" si="409"/>
        <v>27.1707</v>
      </c>
      <c r="M1158" s="40">
        <f t="shared" si="410"/>
        <v>3007.6540333333337</v>
      </c>
      <c r="O1158" s="45">
        <f t="shared" si="411"/>
        <v>15706.637729629632</v>
      </c>
      <c r="P1158" s="46">
        <f t="shared" si="398"/>
        <v>15.706637729629632</v>
      </c>
      <c r="Q1158" s="42">
        <f t="shared" si="412"/>
        <v>15.706637729629632</v>
      </c>
      <c r="R1158" s="46">
        <f t="shared" ref="R1158:R1221" si="418" xml:space="preserve"> R1157 + P1158 * ((C1158 - C1157) / 3600)</f>
        <v>1.8162982269178884</v>
      </c>
      <c r="S1158" s="42">
        <f t="shared" si="413"/>
        <v>0</v>
      </c>
      <c r="T1158" s="43">
        <f t="shared" ref="T1158:T1221" si="419">T1157 + (S1158 / 1000 * (C1158 - C1157) / 3600)</f>
        <v>0.35839557298723618</v>
      </c>
      <c r="V1158" s="58">
        <f t="shared" si="414"/>
        <v>2837.3333333333335</v>
      </c>
      <c r="W1158" s="58">
        <f t="shared" si="415"/>
        <v>0</v>
      </c>
      <c r="Y1158" s="61">
        <f t="shared" si="400"/>
        <v>24871.703703703704</v>
      </c>
      <c r="Z1158" s="61">
        <f t="shared" si="401"/>
        <v>24.871703703703705</v>
      </c>
      <c r="AA1158" s="61">
        <f t="shared" si="402"/>
        <v>0</v>
      </c>
      <c r="AB1158" s="63">
        <f t="shared" si="403"/>
        <v>0</v>
      </c>
      <c r="AD1158" s="64">
        <f t="shared" si="404"/>
        <v>0</v>
      </c>
      <c r="AE1158" s="64">
        <f t="shared" si="405"/>
        <v>0.35839557298723618</v>
      </c>
      <c r="AJ1158" s="36" t="str">
        <f t="shared" si="406"/>
        <v/>
      </c>
    </row>
    <row r="1159" spans="2:36" ht="15.75" thickBot="1" x14ac:dyDescent="0.3">
      <c r="B1159" s="17" t="s">
        <v>61</v>
      </c>
      <c r="C1159" s="17">
        <v>1155</v>
      </c>
      <c r="D1159" s="17">
        <v>133</v>
      </c>
      <c r="E1159" s="48">
        <v>25.1</v>
      </c>
      <c r="F1159" s="37">
        <f t="shared" si="416"/>
        <v>1.5277777777777777</v>
      </c>
      <c r="G1159" s="37">
        <f t="shared" si="417"/>
        <v>5.5</v>
      </c>
      <c r="I1159" s="33">
        <f t="shared" si="399"/>
        <v>6.9722222222222232</v>
      </c>
      <c r="J1159" s="34">
        <f t="shared" si="407"/>
        <v>2786.6666666666665</v>
      </c>
      <c r="K1159" s="34">
        <f t="shared" si="408"/>
        <v>143.15</v>
      </c>
      <c r="L1159" s="39">
        <f t="shared" si="409"/>
        <v>48.432018750000012</v>
      </c>
      <c r="M1159" s="40">
        <f t="shared" si="410"/>
        <v>2978.2486854166664</v>
      </c>
      <c r="O1159" s="45">
        <f t="shared" si="411"/>
        <v>20765.011667766204</v>
      </c>
      <c r="P1159" s="46">
        <f t="shared" ref="P1159:P1222" si="420">O1159/1000</f>
        <v>20.765011667766206</v>
      </c>
      <c r="Q1159" s="42">
        <f t="shared" si="412"/>
        <v>20.76501166776621</v>
      </c>
      <c r="R1159" s="46">
        <f t="shared" si="418"/>
        <v>1.8220662857144903</v>
      </c>
      <c r="S1159" s="42">
        <f t="shared" si="413"/>
        <v>0</v>
      </c>
      <c r="T1159" s="43">
        <f t="shared" si="419"/>
        <v>0.35839557298723618</v>
      </c>
      <c r="V1159" s="58">
        <f t="shared" si="414"/>
        <v>2786.6666666666665</v>
      </c>
      <c r="W1159" s="58">
        <f t="shared" si="415"/>
        <v>0</v>
      </c>
      <c r="Y1159" s="61">
        <f t="shared" si="400"/>
        <v>44334.037037037044</v>
      </c>
      <c r="Z1159" s="61">
        <f t="shared" si="401"/>
        <v>44.334037037037042</v>
      </c>
      <c r="AA1159" s="61">
        <f t="shared" si="402"/>
        <v>0</v>
      </c>
      <c r="AB1159" s="63">
        <f t="shared" si="403"/>
        <v>0</v>
      </c>
      <c r="AD1159" s="64">
        <f t="shared" si="404"/>
        <v>0</v>
      </c>
      <c r="AE1159" s="64">
        <f t="shared" si="405"/>
        <v>0.35839557298723618</v>
      </c>
      <c r="AJ1159" s="36" t="str">
        <f t="shared" si="406"/>
        <v/>
      </c>
    </row>
    <row r="1160" spans="2:36" ht="15.75" thickBot="1" x14ac:dyDescent="0.3">
      <c r="B1160" s="17" t="s">
        <v>61</v>
      </c>
      <c r="C1160" s="17">
        <v>1156</v>
      </c>
      <c r="D1160" s="17">
        <v>134</v>
      </c>
      <c r="E1160" s="48">
        <v>29.8</v>
      </c>
      <c r="F1160" s="37">
        <f t="shared" si="416"/>
        <v>1.2083333333333328</v>
      </c>
      <c r="G1160" s="37">
        <f t="shared" si="417"/>
        <v>4.3499999999999979</v>
      </c>
      <c r="I1160" s="33">
        <f t="shared" si="399"/>
        <v>8.2777777777777786</v>
      </c>
      <c r="J1160" s="34">
        <f t="shared" si="407"/>
        <v>2203.9999999999991</v>
      </c>
      <c r="K1160" s="34">
        <f t="shared" si="408"/>
        <v>143.15</v>
      </c>
      <c r="L1160" s="39">
        <f t="shared" si="409"/>
        <v>68.26807500000001</v>
      </c>
      <c r="M1160" s="40">
        <f t="shared" si="410"/>
        <v>2415.4180749999991</v>
      </c>
      <c r="O1160" s="45">
        <f t="shared" si="411"/>
        <v>19994.294065277772</v>
      </c>
      <c r="P1160" s="46">
        <f t="shared" si="420"/>
        <v>19.994294065277771</v>
      </c>
      <c r="Q1160" s="42">
        <f t="shared" si="412"/>
        <v>19.994294065277771</v>
      </c>
      <c r="R1160" s="46">
        <f t="shared" si="418"/>
        <v>1.8276202562881785</v>
      </c>
      <c r="S1160" s="42">
        <f t="shared" si="413"/>
        <v>0</v>
      </c>
      <c r="T1160" s="43">
        <f t="shared" si="419"/>
        <v>0.35839557298723618</v>
      </c>
      <c r="V1160" s="58">
        <f t="shared" si="414"/>
        <v>2203.9999999999991</v>
      </c>
      <c r="W1160" s="58">
        <f t="shared" si="415"/>
        <v>0</v>
      </c>
      <c r="Y1160" s="61">
        <f t="shared" si="400"/>
        <v>62491.703703703723</v>
      </c>
      <c r="Z1160" s="61">
        <f t="shared" si="401"/>
        <v>62.49170370370372</v>
      </c>
      <c r="AA1160" s="61">
        <f t="shared" si="402"/>
        <v>0</v>
      </c>
      <c r="AB1160" s="63">
        <f t="shared" si="403"/>
        <v>0</v>
      </c>
      <c r="AD1160" s="64">
        <f t="shared" si="404"/>
        <v>0</v>
      </c>
      <c r="AE1160" s="64">
        <f t="shared" si="405"/>
        <v>0.35839557298723618</v>
      </c>
      <c r="AJ1160" s="36" t="str">
        <f t="shared" si="406"/>
        <v/>
      </c>
    </row>
    <row r="1161" spans="2:36" ht="15.75" thickBot="1" x14ac:dyDescent="0.3">
      <c r="B1161" s="17" t="s">
        <v>61</v>
      </c>
      <c r="C1161" s="17">
        <v>1157</v>
      </c>
      <c r="D1161" s="17">
        <v>135</v>
      </c>
      <c r="E1161" s="48">
        <v>33.799999999999997</v>
      </c>
      <c r="F1161" s="37">
        <f t="shared" si="416"/>
        <v>1.166666666666667</v>
      </c>
      <c r="G1161" s="37">
        <f t="shared" si="417"/>
        <v>4.2000000000000011</v>
      </c>
      <c r="I1161" s="33">
        <f t="shared" si="399"/>
        <v>9.3888888888888893</v>
      </c>
      <c r="J1161" s="34">
        <f t="shared" si="407"/>
        <v>2128.0000000000005</v>
      </c>
      <c r="K1161" s="34">
        <f t="shared" si="408"/>
        <v>143.15</v>
      </c>
      <c r="L1161" s="39">
        <f t="shared" si="409"/>
        <v>87.825074999999998</v>
      </c>
      <c r="M1161" s="40">
        <f t="shared" si="410"/>
        <v>2358.9750750000003</v>
      </c>
      <c r="O1161" s="45">
        <f t="shared" si="411"/>
        <v>22148.154870833336</v>
      </c>
      <c r="P1161" s="46">
        <f t="shared" si="420"/>
        <v>22.148154870833334</v>
      </c>
      <c r="Q1161" s="42">
        <f t="shared" si="412"/>
        <v>22.148154870833341</v>
      </c>
      <c r="R1161" s="46">
        <f t="shared" si="418"/>
        <v>1.8337725215300766</v>
      </c>
      <c r="S1161" s="42">
        <f t="shared" si="413"/>
        <v>0</v>
      </c>
      <c r="T1161" s="43">
        <f t="shared" si="419"/>
        <v>0.35839557298723618</v>
      </c>
      <c r="V1161" s="58">
        <f t="shared" si="414"/>
        <v>2128.0000000000005</v>
      </c>
      <c r="W1161" s="58">
        <f t="shared" si="415"/>
        <v>0</v>
      </c>
      <c r="Y1161" s="61">
        <f t="shared" si="400"/>
        <v>80393.925925925927</v>
      </c>
      <c r="Z1161" s="61">
        <f t="shared" si="401"/>
        <v>80.393925925925927</v>
      </c>
      <c r="AA1161" s="61">
        <f t="shared" si="402"/>
        <v>0</v>
      </c>
      <c r="AB1161" s="63">
        <f t="shared" si="403"/>
        <v>0</v>
      </c>
      <c r="AD1161" s="64">
        <f t="shared" si="404"/>
        <v>0</v>
      </c>
      <c r="AE1161" s="64">
        <f t="shared" si="405"/>
        <v>0.35839557298723618</v>
      </c>
      <c r="AJ1161" s="36" t="str">
        <f t="shared" si="406"/>
        <v/>
      </c>
    </row>
    <row r="1162" spans="2:36" ht="15.75" thickBot="1" x14ac:dyDescent="0.3">
      <c r="B1162" s="17" t="s">
        <v>61</v>
      </c>
      <c r="C1162" s="17">
        <v>1158</v>
      </c>
      <c r="D1162" s="17">
        <v>136</v>
      </c>
      <c r="E1162" s="48">
        <v>38.200000000000003</v>
      </c>
      <c r="F1162" s="37">
        <f t="shared" si="416"/>
        <v>1.3333333333333335</v>
      </c>
      <c r="G1162" s="37">
        <f t="shared" si="417"/>
        <v>4.8000000000000007</v>
      </c>
      <c r="I1162" s="33">
        <f t="shared" si="399"/>
        <v>10.611111111111112</v>
      </c>
      <c r="J1162" s="34">
        <f t="shared" si="407"/>
        <v>2432.0000000000005</v>
      </c>
      <c r="K1162" s="34">
        <f t="shared" si="408"/>
        <v>143.15</v>
      </c>
      <c r="L1162" s="39">
        <f t="shared" si="409"/>
        <v>112.17907500000003</v>
      </c>
      <c r="M1162" s="40">
        <f t="shared" si="410"/>
        <v>2687.3290750000006</v>
      </c>
      <c r="O1162" s="45">
        <f t="shared" si="411"/>
        <v>28515.547406944454</v>
      </c>
      <c r="P1162" s="46">
        <f t="shared" si="420"/>
        <v>28.515547406944453</v>
      </c>
      <c r="Q1162" s="42">
        <f t="shared" si="412"/>
        <v>28.515547406944453</v>
      </c>
      <c r="R1162" s="46">
        <f t="shared" si="418"/>
        <v>1.8416935069208946</v>
      </c>
      <c r="S1162" s="42">
        <f t="shared" si="413"/>
        <v>0</v>
      </c>
      <c r="T1162" s="43">
        <f t="shared" si="419"/>
        <v>0.35839557298723618</v>
      </c>
      <c r="V1162" s="58">
        <f t="shared" si="414"/>
        <v>2432.0000000000005</v>
      </c>
      <c r="W1162" s="58">
        <f t="shared" si="415"/>
        <v>0</v>
      </c>
      <c r="Y1162" s="61">
        <f t="shared" si="400"/>
        <v>102687.25925925928</v>
      </c>
      <c r="Z1162" s="61">
        <f t="shared" si="401"/>
        <v>102.68725925925928</v>
      </c>
      <c r="AA1162" s="61">
        <f t="shared" si="402"/>
        <v>0</v>
      </c>
      <c r="AB1162" s="63">
        <f t="shared" si="403"/>
        <v>0</v>
      </c>
      <c r="AD1162" s="64">
        <f t="shared" si="404"/>
        <v>0</v>
      </c>
      <c r="AE1162" s="64">
        <f t="shared" si="405"/>
        <v>0.35839557298723618</v>
      </c>
      <c r="AJ1162" s="36" t="str">
        <f t="shared" si="406"/>
        <v/>
      </c>
    </row>
    <row r="1163" spans="2:36" ht="15.75" thickBot="1" x14ac:dyDescent="0.3">
      <c r="B1163" s="17" t="s">
        <v>61</v>
      </c>
      <c r="C1163" s="17">
        <v>1159</v>
      </c>
      <c r="D1163" s="17">
        <v>137</v>
      </c>
      <c r="E1163" s="48">
        <v>43.4</v>
      </c>
      <c r="F1163" s="37">
        <f t="shared" si="416"/>
        <v>1.4861111111111105</v>
      </c>
      <c r="G1163" s="37">
        <f t="shared" si="417"/>
        <v>5.3499999999999979</v>
      </c>
      <c r="I1163" s="33">
        <f t="shared" si="399"/>
        <v>12.055555555555555</v>
      </c>
      <c r="J1163" s="34">
        <f t="shared" si="407"/>
        <v>2710.6666666666656</v>
      </c>
      <c r="K1163" s="34">
        <f t="shared" si="408"/>
        <v>143.15</v>
      </c>
      <c r="L1163" s="39">
        <f t="shared" si="409"/>
        <v>144.79867499999997</v>
      </c>
      <c r="M1163" s="40">
        <f t="shared" si="410"/>
        <v>2998.6153416666657</v>
      </c>
      <c r="O1163" s="45">
        <f t="shared" si="411"/>
        <v>36149.97384120369</v>
      </c>
      <c r="P1163" s="46">
        <f t="shared" si="420"/>
        <v>36.149973841203689</v>
      </c>
      <c r="Q1163" s="42">
        <f t="shared" si="412"/>
        <v>36.149973841203689</v>
      </c>
      <c r="R1163" s="46">
        <f t="shared" si="418"/>
        <v>1.8517351663212289</v>
      </c>
      <c r="S1163" s="42">
        <f t="shared" si="413"/>
        <v>0</v>
      </c>
      <c r="T1163" s="43">
        <f t="shared" si="419"/>
        <v>0.35839557298723618</v>
      </c>
      <c r="V1163" s="58">
        <f t="shared" si="414"/>
        <v>2710.6666666666656</v>
      </c>
      <c r="W1163" s="58">
        <f t="shared" si="415"/>
        <v>0</v>
      </c>
      <c r="Y1163" s="61">
        <f t="shared" si="400"/>
        <v>132546.8148148148</v>
      </c>
      <c r="Z1163" s="61">
        <f t="shared" si="401"/>
        <v>132.54681481481481</v>
      </c>
      <c r="AA1163" s="61">
        <f t="shared" si="402"/>
        <v>0</v>
      </c>
      <c r="AB1163" s="63">
        <f t="shared" si="403"/>
        <v>0</v>
      </c>
      <c r="AD1163" s="64">
        <f t="shared" si="404"/>
        <v>0</v>
      </c>
      <c r="AE1163" s="64">
        <f t="shared" si="405"/>
        <v>0.35839557298723618</v>
      </c>
      <c r="AJ1163" s="36" t="str">
        <f t="shared" si="406"/>
        <v/>
      </c>
    </row>
    <row r="1164" spans="2:36" ht="15.75" thickBot="1" x14ac:dyDescent="0.3">
      <c r="B1164" s="17" t="s">
        <v>61</v>
      </c>
      <c r="C1164" s="17">
        <v>1160</v>
      </c>
      <c r="D1164" s="17">
        <v>138</v>
      </c>
      <c r="E1164" s="48">
        <v>48.9</v>
      </c>
      <c r="F1164" s="37">
        <f t="shared" si="416"/>
        <v>1.4444444444444442</v>
      </c>
      <c r="G1164" s="37">
        <f t="shared" si="417"/>
        <v>5.1999999999999993</v>
      </c>
      <c r="I1164" s="33">
        <f t="shared" si="399"/>
        <v>13.583333333333334</v>
      </c>
      <c r="J1164" s="34">
        <f t="shared" si="407"/>
        <v>2634.6666666666661</v>
      </c>
      <c r="K1164" s="34">
        <f t="shared" si="408"/>
        <v>143.15</v>
      </c>
      <c r="L1164" s="39">
        <f t="shared" si="409"/>
        <v>183.82426875000002</v>
      </c>
      <c r="M1164" s="40">
        <f t="shared" si="410"/>
        <v>2961.6409354166663</v>
      </c>
      <c r="O1164" s="45">
        <f t="shared" si="411"/>
        <v>40228.956039409721</v>
      </c>
      <c r="P1164" s="46">
        <f t="shared" si="420"/>
        <v>40.228956039409724</v>
      </c>
      <c r="Q1164" s="42">
        <f t="shared" si="412"/>
        <v>40.228956039409724</v>
      </c>
      <c r="R1164" s="46">
        <f t="shared" si="418"/>
        <v>1.8629098763321761</v>
      </c>
      <c r="S1164" s="42">
        <f t="shared" si="413"/>
        <v>0</v>
      </c>
      <c r="T1164" s="43">
        <f t="shared" si="419"/>
        <v>0.35839557298723618</v>
      </c>
      <c r="V1164" s="58">
        <f t="shared" si="414"/>
        <v>2634.6666666666661</v>
      </c>
      <c r="W1164" s="58">
        <f t="shared" si="415"/>
        <v>0</v>
      </c>
      <c r="Y1164" s="61">
        <f t="shared" si="400"/>
        <v>168270.33333333334</v>
      </c>
      <c r="Z1164" s="61">
        <f t="shared" si="401"/>
        <v>168.27033333333335</v>
      </c>
      <c r="AA1164" s="61">
        <f t="shared" si="402"/>
        <v>0</v>
      </c>
      <c r="AB1164" s="63">
        <f t="shared" si="403"/>
        <v>0</v>
      </c>
      <c r="AD1164" s="64">
        <f t="shared" si="404"/>
        <v>0</v>
      </c>
      <c r="AE1164" s="64">
        <f t="shared" si="405"/>
        <v>0.35839557298723618</v>
      </c>
      <c r="AJ1164" s="36" t="str">
        <f t="shared" si="406"/>
        <v/>
      </c>
    </row>
    <row r="1165" spans="2:36" ht="15.75" thickBot="1" x14ac:dyDescent="0.3">
      <c r="B1165" s="17" t="s">
        <v>61</v>
      </c>
      <c r="C1165" s="17">
        <v>1161</v>
      </c>
      <c r="D1165" s="17">
        <v>139</v>
      </c>
      <c r="E1165" s="48">
        <v>53.8</v>
      </c>
      <c r="F1165" s="37">
        <f t="shared" si="416"/>
        <v>1.2361111111111109</v>
      </c>
      <c r="G1165" s="37">
        <f t="shared" si="417"/>
        <v>4.4499999999999993</v>
      </c>
      <c r="I1165" s="33">
        <f t="shared" si="399"/>
        <v>14.944444444444445</v>
      </c>
      <c r="J1165" s="34">
        <f t="shared" si="407"/>
        <v>2254.6666666666665</v>
      </c>
      <c r="K1165" s="34">
        <f t="shared" si="408"/>
        <v>143.15</v>
      </c>
      <c r="L1165" s="39">
        <f t="shared" si="409"/>
        <v>222.510075</v>
      </c>
      <c r="M1165" s="40">
        <f t="shared" si="410"/>
        <v>2620.3267416666667</v>
      </c>
      <c r="O1165" s="45">
        <f t="shared" si="411"/>
        <v>39159.327417129629</v>
      </c>
      <c r="P1165" s="46">
        <f t="shared" si="420"/>
        <v>39.159327417129631</v>
      </c>
      <c r="Q1165" s="42">
        <f t="shared" si="412"/>
        <v>39.159327417129631</v>
      </c>
      <c r="R1165" s="46">
        <f t="shared" si="418"/>
        <v>1.8737874672813788</v>
      </c>
      <c r="S1165" s="42">
        <f t="shared" si="413"/>
        <v>0</v>
      </c>
      <c r="T1165" s="43">
        <f t="shared" si="419"/>
        <v>0.35839557298723618</v>
      </c>
      <c r="V1165" s="58">
        <f t="shared" si="414"/>
        <v>2254.6666666666665</v>
      </c>
      <c r="W1165" s="58">
        <f t="shared" si="415"/>
        <v>0</v>
      </c>
      <c r="Y1165" s="61">
        <f t="shared" si="400"/>
        <v>203682.81481481483</v>
      </c>
      <c r="Z1165" s="61">
        <f t="shared" si="401"/>
        <v>203.68281481481483</v>
      </c>
      <c r="AA1165" s="61">
        <f t="shared" si="402"/>
        <v>0</v>
      </c>
      <c r="AB1165" s="63">
        <f t="shared" si="403"/>
        <v>0</v>
      </c>
      <c r="AD1165" s="64">
        <f t="shared" si="404"/>
        <v>0</v>
      </c>
      <c r="AE1165" s="64">
        <f t="shared" si="405"/>
        <v>0.35839557298723618</v>
      </c>
      <c r="AJ1165" s="36" t="str">
        <f t="shared" si="406"/>
        <v/>
      </c>
    </row>
    <row r="1166" spans="2:36" ht="15.75" thickBot="1" x14ac:dyDescent="0.3">
      <c r="B1166" s="17" t="s">
        <v>61</v>
      </c>
      <c r="C1166" s="17">
        <v>1162</v>
      </c>
      <c r="D1166" s="17">
        <v>140</v>
      </c>
      <c r="E1166" s="48">
        <v>57.8</v>
      </c>
      <c r="F1166" s="37">
        <f t="shared" si="416"/>
        <v>1.0694444444444449</v>
      </c>
      <c r="G1166" s="37">
        <f t="shared" si="417"/>
        <v>3.8500000000000014</v>
      </c>
      <c r="I1166" s="33">
        <f t="shared" si="399"/>
        <v>16.055555555555557</v>
      </c>
      <c r="J1166" s="34">
        <f t="shared" si="407"/>
        <v>1950.6666666666674</v>
      </c>
      <c r="K1166" s="34">
        <f t="shared" si="408"/>
        <v>143.15</v>
      </c>
      <c r="L1166" s="39">
        <f t="shared" si="409"/>
        <v>256.82707500000004</v>
      </c>
      <c r="M1166" s="40">
        <f t="shared" si="410"/>
        <v>2350.6437416666677</v>
      </c>
      <c r="O1166" s="45">
        <f t="shared" si="411"/>
        <v>37740.891185648165</v>
      </c>
      <c r="P1166" s="46">
        <f t="shared" si="420"/>
        <v>37.740891185648167</v>
      </c>
      <c r="Q1166" s="42">
        <f t="shared" si="412"/>
        <v>37.740891185648167</v>
      </c>
      <c r="R1166" s="46">
        <f t="shared" si="418"/>
        <v>1.884271048166281</v>
      </c>
      <c r="S1166" s="42">
        <f t="shared" si="413"/>
        <v>0</v>
      </c>
      <c r="T1166" s="43">
        <f t="shared" si="419"/>
        <v>0.35839557298723618</v>
      </c>
      <c r="V1166" s="58">
        <f t="shared" si="414"/>
        <v>1950.6666666666674</v>
      </c>
      <c r="W1166" s="58">
        <f t="shared" si="415"/>
        <v>0</v>
      </c>
      <c r="Y1166" s="61">
        <f t="shared" si="400"/>
        <v>235096.14814814818</v>
      </c>
      <c r="Z1166" s="61">
        <f t="shared" si="401"/>
        <v>235.09614814814819</v>
      </c>
      <c r="AA1166" s="61">
        <f t="shared" si="402"/>
        <v>0</v>
      </c>
      <c r="AB1166" s="63">
        <f t="shared" si="403"/>
        <v>0</v>
      </c>
      <c r="AD1166" s="64">
        <f t="shared" si="404"/>
        <v>0</v>
      </c>
      <c r="AE1166" s="64">
        <f t="shared" si="405"/>
        <v>0.35839557298723618</v>
      </c>
      <c r="AJ1166" s="36" t="str">
        <f t="shared" si="406"/>
        <v/>
      </c>
    </row>
    <row r="1167" spans="2:36" ht="15.75" thickBot="1" x14ac:dyDescent="0.3">
      <c r="B1167" s="17" t="s">
        <v>61</v>
      </c>
      <c r="C1167" s="17">
        <v>1163</v>
      </c>
      <c r="D1167" s="17">
        <v>141</v>
      </c>
      <c r="E1167" s="48">
        <v>61.5</v>
      </c>
      <c r="F1167" s="37">
        <f t="shared" si="416"/>
        <v>1.0000000000000004</v>
      </c>
      <c r="G1167" s="37">
        <f t="shared" si="417"/>
        <v>3.6000000000000014</v>
      </c>
      <c r="I1167" s="33">
        <f t="shared" si="399"/>
        <v>17.083333333333336</v>
      </c>
      <c r="J1167" s="34">
        <f t="shared" si="407"/>
        <v>1824.0000000000009</v>
      </c>
      <c r="K1167" s="34">
        <f t="shared" si="408"/>
        <v>143.15</v>
      </c>
      <c r="L1167" s="39">
        <f t="shared" si="409"/>
        <v>290.76046875000009</v>
      </c>
      <c r="M1167" s="40">
        <f t="shared" si="410"/>
        <v>2257.9104687500012</v>
      </c>
      <c r="O1167" s="45">
        <f t="shared" si="411"/>
        <v>38572.63717447919</v>
      </c>
      <c r="P1167" s="46">
        <f t="shared" si="420"/>
        <v>38.57263717447919</v>
      </c>
      <c r="Q1167" s="42">
        <f t="shared" si="412"/>
        <v>38.57263717447919</v>
      </c>
      <c r="R1167" s="46">
        <f t="shared" si="418"/>
        <v>1.8949856696036362</v>
      </c>
      <c r="S1167" s="42">
        <f t="shared" si="413"/>
        <v>0</v>
      </c>
      <c r="T1167" s="43">
        <f t="shared" si="419"/>
        <v>0.35839557298723618</v>
      </c>
      <c r="V1167" s="58">
        <f t="shared" si="414"/>
        <v>1824.0000000000009</v>
      </c>
      <c r="W1167" s="58">
        <f t="shared" si="415"/>
        <v>0</v>
      </c>
      <c r="Y1167" s="61">
        <f t="shared" si="400"/>
        <v>266158.33333333343</v>
      </c>
      <c r="Z1167" s="61">
        <f t="shared" si="401"/>
        <v>266.15833333333342</v>
      </c>
      <c r="AA1167" s="61">
        <f t="shared" si="402"/>
        <v>0</v>
      </c>
      <c r="AB1167" s="63">
        <f t="shared" si="403"/>
        <v>0</v>
      </c>
      <c r="AD1167" s="64">
        <f t="shared" si="404"/>
        <v>0</v>
      </c>
      <c r="AE1167" s="64">
        <f t="shared" si="405"/>
        <v>0.35839557298723618</v>
      </c>
      <c r="AJ1167" s="36" t="str">
        <f t="shared" si="406"/>
        <v/>
      </c>
    </row>
    <row r="1168" spans="2:36" ht="15.75" thickBot="1" x14ac:dyDescent="0.3">
      <c r="B1168" s="17" t="s">
        <v>61</v>
      </c>
      <c r="C1168" s="17">
        <v>1164</v>
      </c>
      <c r="D1168" s="17">
        <v>142</v>
      </c>
      <c r="E1168" s="48">
        <v>65</v>
      </c>
      <c r="F1168" s="37">
        <f t="shared" si="416"/>
        <v>0.95833333333333415</v>
      </c>
      <c r="G1168" s="37">
        <f t="shared" si="417"/>
        <v>3.4500000000000028</v>
      </c>
      <c r="I1168" s="33">
        <f t="shared" si="399"/>
        <v>18.055555555555557</v>
      </c>
      <c r="J1168" s="34">
        <f t="shared" si="407"/>
        <v>1748.0000000000016</v>
      </c>
      <c r="K1168" s="34">
        <f t="shared" si="408"/>
        <v>143.15</v>
      </c>
      <c r="L1168" s="39">
        <f t="shared" si="409"/>
        <v>324.796875</v>
      </c>
      <c r="M1168" s="40">
        <f t="shared" si="410"/>
        <v>2215.9468750000015</v>
      </c>
      <c r="O1168" s="45">
        <f t="shared" si="411"/>
        <v>40010.151909722255</v>
      </c>
      <c r="P1168" s="46">
        <f t="shared" si="420"/>
        <v>40.010151909722254</v>
      </c>
      <c r="Q1168" s="42">
        <f t="shared" si="412"/>
        <v>40.010151909722254</v>
      </c>
      <c r="R1168" s="46">
        <f t="shared" si="418"/>
        <v>1.9060996006896702</v>
      </c>
      <c r="S1168" s="42">
        <f t="shared" si="413"/>
        <v>0</v>
      </c>
      <c r="T1168" s="43">
        <f t="shared" si="419"/>
        <v>0.35839557298723618</v>
      </c>
      <c r="V1168" s="58">
        <f t="shared" si="414"/>
        <v>1748.0000000000016</v>
      </c>
      <c r="W1168" s="58">
        <f t="shared" si="415"/>
        <v>0</v>
      </c>
      <c r="Y1168" s="61">
        <f t="shared" si="400"/>
        <v>297314.81481481483</v>
      </c>
      <c r="Z1168" s="61">
        <f t="shared" si="401"/>
        <v>297.31481481481484</v>
      </c>
      <c r="AA1168" s="61">
        <f t="shared" si="402"/>
        <v>0</v>
      </c>
      <c r="AB1168" s="63">
        <f t="shared" si="403"/>
        <v>0</v>
      </c>
      <c r="AD1168" s="64">
        <f t="shared" si="404"/>
        <v>0</v>
      </c>
      <c r="AE1168" s="64">
        <f t="shared" si="405"/>
        <v>0.35839557298723618</v>
      </c>
      <c r="AJ1168" s="36" t="str">
        <f t="shared" si="406"/>
        <v/>
      </c>
    </row>
    <row r="1169" spans="2:36" ht="15.75" thickBot="1" x14ac:dyDescent="0.3">
      <c r="B1169" s="17" t="s">
        <v>61</v>
      </c>
      <c r="C1169" s="17">
        <v>1165</v>
      </c>
      <c r="D1169" s="17">
        <v>143</v>
      </c>
      <c r="E1169" s="48">
        <v>68.400000000000006</v>
      </c>
      <c r="F1169" s="37">
        <f t="shared" si="416"/>
        <v>0.91666666666666585</v>
      </c>
      <c r="G1169" s="37">
        <f t="shared" si="417"/>
        <v>3.2999999999999972</v>
      </c>
      <c r="I1169" s="33">
        <f t="shared" si="399"/>
        <v>19.000000000000004</v>
      </c>
      <c r="J1169" s="34">
        <f t="shared" si="407"/>
        <v>1671.9999999999984</v>
      </c>
      <c r="K1169" s="34">
        <f t="shared" si="408"/>
        <v>143.15</v>
      </c>
      <c r="L1169" s="39">
        <f t="shared" si="409"/>
        <v>359.66430000000008</v>
      </c>
      <c r="M1169" s="40">
        <f t="shared" si="410"/>
        <v>2174.8142999999986</v>
      </c>
      <c r="O1169" s="45">
        <f t="shared" si="411"/>
        <v>41321.47169999998</v>
      </c>
      <c r="P1169" s="46">
        <f t="shared" si="420"/>
        <v>41.321471699999982</v>
      </c>
      <c r="Q1169" s="42">
        <f t="shared" si="412"/>
        <v>41.321471699999982</v>
      </c>
      <c r="R1169" s="46">
        <f t="shared" si="418"/>
        <v>1.9175777872730035</v>
      </c>
      <c r="S1169" s="42">
        <f t="shared" si="413"/>
        <v>0</v>
      </c>
      <c r="T1169" s="43">
        <f t="shared" si="419"/>
        <v>0.35839557298723618</v>
      </c>
      <c r="V1169" s="58">
        <f t="shared" si="414"/>
        <v>1671.9999999999984</v>
      </c>
      <c r="W1169" s="58">
        <f t="shared" si="415"/>
        <v>0</v>
      </c>
      <c r="Y1169" s="61">
        <f t="shared" si="400"/>
        <v>329232.00000000012</v>
      </c>
      <c r="Z1169" s="61">
        <f t="shared" si="401"/>
        <v>329.23200000000014</v>
      </c>
      <c r="AA1169" s="61">
        <f t="shared" si="402"/>
        <v>0</v>
      </c>
      <c r="AB1169" s="63">
        <f t="shared" si="403"/>
        <v>0</v>
      </c>
      <c r="AD1169" s="64">
        <f t="shared" si="404"/>
        <v>0</v>
      </c>
      <c r="AE1169" s="64">
        <f t="shared" si="405"/>
        <v>0.35839557298723618</v>
      </c>
      <c r="AJ1169" s="36" t="str">
        <f t="shared" si="406"/>
        <v/>
      </c>
    </row>
    <row r="1170" spans="2:36" ht="15.75" thickBot="1" x14ac:dyDescent="0.3">
      <c r="B1170" s="17" t="s">
        <v>61</v>
      </c>
      <c r="C1170" s="17">
        <v>1166</v>
      </c>
      <c r="D1170" s="17">
        <v>144</v>
      </c>
      <c r="E1170" s="48">
        <v>71.599999999999994</v>
      </c>
      <c r="F1170" s="37">
        <f t="shared" si="416"/>
        <v>0.63888888888888806</v>
      </c>
      <c r="G1170" s="37">
        <f t="shared" si="417"/>
        <v>2.2999999999999972</v>
      </c>
      <c r="I1170" s="33">
        <f t="shared" si="399"/>
        <v>19.888888888888889</v>
      </c>
      <c r="J1170" s="34">
        <f t="shared" si="407"/>
        <v>1165.3333333333319</v>
      </c>
      <c r="K1170" s="34">
        <f t="shared" si="408"/>
        <v>143.15</v>
      </c>
      <c r="L1170" s="39">
        <f t="shared" si="409"/>
        <v>394.10429999999997</v>
      </c>
      <c r="M1170" s="40">
        <f t="shared" si="410"/>
        <v>1702.5876333333317</v>
      </c>
      <c r="O1170" s="45">
        <f t="shared" si="411"/>
        <v>33862.576262962932</v>
      </c>
      <c r="P1170" s="46">
        <f t="shared" si="420"/>
        <v>33.862576262962932</v>
      </c>
      <c r="Q1170" s="42">
        <f t="shared" si="412"/>
        <v>33.862576262962939</v>
      </c>
      <c r="R1170" s="46">
        <f t="shared" si="418"/>
        <v>1.9269840584571598</v>
      </c>
      <c r="S1170" s="42">
        <f t="shared" si="413"/>
        <v>0</v>
      </c>
      <c r="T1170" s="43">
        <f t="shared" si="419"/>
        <v>0.35839557298723618</v>
      </c>
      <c r="V1170" s="58">
        <f t="shared" si="414"/>
        <v>1165.3333333333319</v>
      </c>
      <c r="W1170" s="58">
        <f t="shared" si="415"/>
        <v>0</v>
      </c>
      <c r="Y1170" s="61">
        <f t="shared" si="400"/>
        <v>360757.9259259259</v>
      </c>
      <c r="Z1170" s="61">
        <f t="shared" si="401"/>
        <v>360.75792592592592</v>
      </c>
      <c r="AA1170" s="61">
        <f t="shared" si="402"/>
        <v>0</v>
      </c>
      <c r="AB1170" s="63">
        <f t="shared" si="403"/>
        <v>0</v>
      </c>
      <c r="AD1170" s="64">
        <f t="shared" si="404"/>
        <v>0</v>
      </c>
      <c r="AE1170" s="64">
        <f t="shared" si="405"/>
        <v>0.35839557298723618</v>
      </c>
      <c r="AJ1170" s="36" t="str">
        <f t="shared" si="406"/>
        <v/>
      </c>
    </row>
    <row r="1171" spans="2:36" ht="15.75" thickBot="1" x14ac:dyDescent="0.3">
      <c r="B1171" s="17" t="s">
        <v>61</v>
      </c>
      <c r="C1171" s="17">
        <v>1167</v>
      </c>
      <c r="D1171" s="17">
        <v>145</v>
      </c>
      <c r="E1171" s="48">
        <v>73</v>
      </c>
      <c r="F1171" s="37">
        <f t="shared" si="416"/>
        <v>0.37500000000000039</v>
      </c>
      <c r="G1171" s="37">
        <f t="shared" si="417"/>
        <v>1.3500000000000014</v>
      </c>
      <c r="I1171" s="33">
        <f t="shared" si="399"/>
        <v>20.277777777777779</v>
      </c>
      <c r="J1171" s="34">
        <f t="shared" si="407"/>
        <v>684.00000000000068</v>
      </c>
      <c r="K1171" s="34">
        <f t="shared" si="408"/>
        <v>143.15</v>
      </c>
      <c r="L1171" s="39">
        <f t="shared" si="409"/>
        <v>409.666875</v>
      </c>
      <c r="M1171" s="40">
        <f t="shared" si="410"/>
        <v>1236.8168750000007</v>
      </c>
      <c r="O1171" s="45">
        <f t="shared" si="411"/>
        <v>25079.897743055571</v>
      </c>
      <c r="P1171" s="46">
        <f t="shared" si="420"/>
        <v>25.079897743055572</v>
      </c>
      <c r="Q1171" s="42">
        <f t="shared" si="412"/>
        <v>25.079897743055572</v>
      </c>
      <c r="R1171" s="46">
        <f t="shared" si="418"/>
        <v>1.9339506967191198</v>
      </c>
      <c r="S1171" s="42">
        <f t="shared" si="413"/>
        <v>0</v>
      </c>
      <c r="T1171" s="43">
        <f t="shared" si="419"/>
        <v>0.35839557298723618</v>
      </c>
      <c r="V1171" s="58">
        <f t="shared" si="414"/>
        <v>684.00000000000068</v>
      </c>
      <c r="W1171" s="58">
        <f t="shared" si="415"/>
        <v>0</v>
      </c>
      <c r="Y1171" s="61">
        <f t="shared" si="400"/>
        <v>375003.70370370371</v>
      </c>
      <c r="Z1171" s="61">
        <f t="shared" si="401"/>
        <v>375.00370370370371</v>
      </c>
      <c r="AA1171" s="61">
        <f t="shared" si="402"/>
        <v>0</v>
      </c>
      <c r="AB1171" s="63">
        <f t="shared" si="403"/>
        <v>0</v>
      </c>
      <c r="AD1171" s="64">
        <f t="shared" si="404"/>
        <v>0</v>
      </c>
      <c r="AE1171" s="64">
        <f t="shared" si="405"/>
        <v>0.35839557298723618</v>
      </c>
      <c r="AJ1171" s="36" t="str">
        <f t="shared" si="406"/>
        <v/>
      </c>
    </row>
    <row r="1172" spans="2:36" ht="15.75" thickBot="1" x14ac:dyDescent="0.3">
      <c r="B1172" s="17" t="s">
        <v>61</v>
      </c>
      <c r="C1172" s="17">
        <v>1168</v>
      </c>
      <c r="D1172" s="17">
        <v>146</v>
      </c>
      <c r="E1172" s="48">
        <v>74.3</v>
      </c>
      <c r="F1172" s="37">
        <f t="shared" si="416"/>
        <v>0.44444444444444481</v>
      </c>
      <c r="G1172" s="37">
        <f t="shared" si="417"/>
        <v>1.6000000000000014</v>
      </c>
      <c r="I1172" s="33">
        <f t="shared" si="399"/>
        <v>20.638888888888889</v>
      </c>
      <c r="J1172" s="34">
        <f t="shared" si="407"/>
        <v>810.66666666666731</v>
      </c>
      <c r="K1172" s="34">
        <f t="shared" si="408"/>
        <v>143.15</v>
      </c>
      <c r="L1172" s="39">
        <f t="shared" si="409"/>
        <v>424.38766875000005</v>
      </c>
      <c r="M1172" s="40">
        <f t="shared" si="410"/>
        <v>1378.2043354166674</v>
      </c>
      <c r="O1172" s="45">
        <f t="shared" si="411"/>
        <v>28444.606144849553</v>
      </c>
      <c r="P1172" s="46">
        <f t="shared" si="420"/>
        <v>28.444606144849551</v>
      </c>
      <c r="Q1172" s="42">
        <f t="shared" si="412"/>
        <v>28.444606144849551</v>
      </c>
      <c r="R1172" s="46">
        <f t="shared" si="418"/>
        <v>1.9418519762038002</v>
      </c>
      <c r="S1172" s="42">
        <f t="shared" si="413"/>
        <v>0</v>
      </c>
      <c r="T1172" s="43">
        <f t="shared" si="419"/>
        <v>0.35839557298723618</v>
      </c>
      <c r="V1172" s="58">
        <f t="shared" si="414"/>
        <v>810.66666666666731</v>
      </c>
      <c r="W1172" s="58">
        <f t="shared" si="415"/>
        <v>0</v>
      </c>
      <c r="Y1172" s="61">
        <f t="shared" si="400"/>
        <v>388478.92592592596</v>
      </c>
      <c r="Z1172" s="61">
        <f t="shared" si="401"/>
        <v>388.47892592592598</v>
      </c>
      <c r="AA1172" s="61">
        <f t="shared" si="402"/>
        <v>0</v>
      </c>
      <c r="AB1172" s="63">
        <f t="shared" si="403"/>
        <v>0</v>
      </c>
      <c r="AD1172" s="64">
        <f t="shared" si="404"/>
        <v>0</v>
      </c>
      <c r="AE1172" s="64">
        <f t="shared" si="405"/>
        <v>0.35839557298723618</v>
      </c>
      <c r="AJ1172" s="36" t="str">
        <f t="shared" si="406"/>
        <v/>
      </c>
    </row>
    <row r="1173" spans="2:36" ht="15.75" thickBot="1" x14ac:dyDescent="0.3">
      <c r="B1173" s="17" t="s">
        <v>61</v>
      </c>
      <c r="C1173" s="17">
        <v>1169</v>
      </c>
      <c r="D1173" s="17">
        <v>147</v>
      </c>
      <c r="E1173" s="48">
        <v>76.2</v>
      </c>
      <c r="F1173" s="37">
        <f t="shared" si="416"/>
        <v>0.50000000000000122</v>
      </c>
      <c r="G1173" s="37">
        <f t="shared" si="417"/>
        <v>1.8000000000000043</v>
      </c>
      <c r="I1173" s="33">
        <f t="shared" si="399"/>
        <v>21.166666666666668</v>
      </c>
      <c r="J1173" s="34">
        <f t="shared" si="407"/>
        <v>912.00000000000227</v>
      </c>
      <c r="K1173" s="34">
        <f t="shared" si="408"/>
        <v>143.15</v>
      </c>
      <c r="L1173" s="39">
        <f t="shared" si="409"/>
        <v>446.37007500000004</v>
      </c>
      <c r="M1173" s="40">
        <f t="shared" si="410"/>
        <v>1501.5200750000022</v>
      </c>
      <c r="O1173" s="45">
        <f t="shared" si="411"/>
        <v>31782.174920833382</v>
      </c>
      <c r="P1173" s="46">
        <f t="shared" si="420"/>
        <v>31.782174920833381</v>
      </c>
      <c r="Q1173" s="42">
        <f t="shared" si="412"/>
        <v>31.782174920833384</v>
      </c>
      <c r="R1173" s="46">
        <f t="shared" si="418"/>
        <v>1.950680358126254</v>
      </c>
      <c r="S1173" s="42">
        <f t="shared" si="413"/>
        <v>0</v>
      </c>
      <c r="T1173" s="43">
        <f t="shared" si="419"/>
        <v>0.35839557298723618</v>
      </c>
      <c r="V1173" s="58">
        <f t="shared" si="414"/>
        <v>912.00000000000227</v>
      </c>
      <c r="W1173" s="58">
        <f t="shared" si="415"/>
        <v>0</v>
      </c>
      <c r="Y1173" s="61">
        <f t="shared" si="400"/>
        <v>408601.33333333337</v>
      </c>
      <c r="Z1173" s="61">
        <f t="shared" si="401"/>
        <v>408.6013333333334</v>
      </c>
      <c r="AA1173" s="61">
        <f t="shared" si="402"/>
        <v>0</v>
      </c>
      <c r="AB1173" s="63">
        <f t="shared" si="403"/>
        <v>0</v>
      </c>
      <c r="AD1173" s="64">
        <f t="shared" si="404"/>
        <v>0</v>
      </c>
      <c r="AE1173" s="64">
        <f t="shared" si="405"/>
        <v>0.35839557298723618</v>
      </c>
      <c r="AJ1173" s="36" t="str">
        <f t="shared" si="406"/>
        <v/>
      </c>
    </row>
    <row r="1174" spans="2:36" ht="15.75" thickBot="1" x14ac:dyDescent="0.3">
      <c r="B1174" s="17" t="s">
        <v>61</v>
      </c>
      <c r="C1174" s="17">
        <v>1170</v>
      </c>
      <c r="D1174" s="17">
        <v>148</v>
      </c>
      <c r="E1174" s="48">
        <v>77.900000000000006</v>
      </c>
      <c r="F1174" s="37">
        <f t="shared" si="416"/>
        <v>0.45833333333333293</v>
      </c>
      <c r="G1174" s="37">
        <f t="shared" si="417"/>
        <v>1.6499999999999986</v>
      </c>
      <c r="I1174" s="33">
        <f t="shared" si="399"/>
        <v>21.638888888888893</v>
      </c>
      <c r="J1174" s="34">
        <f t="shared" si="407"/>
        <v>835.9999999999992</v>
      </c>
      <c r="K1174" s="34">
        <f t="shared" si="408"/>
        <v>143.15</v>
      </c>
      <c r="L1174" s="39">
        <f t="shared" si="409"/>
        <v>466.50901875000011</v>
      </c>
      <c r="M1174" s="40">
        <f t="shared" si="410"/>
        <v>1445.6590187499992</v>
      </c>
      <c r="O1174" s="45">
        <f t="shared" si="411"/>
        <v>31282.454877951375</v>
      </c>
      <c r="P1174" s="46">
        <f t="shared" si="420"/>
        <v>31.282454877951377</v>
      </c>
      <c r="Q1174" s="42">
        <f t="shared" si="412"/>
        <v>31.282454877951377</v>
      </c>
      <c r="R1174" s="46">
        <f t="shared" si="418"/>
        <v>1.959369928925685</v>
      </c>
      <c r="S1174" s="42">
        <f t="shared" si="413"/>
        <v>0</v>
      </c>
      <c r="T1174" s="43">
        <f t="shared" si="419"/>
        <v>0.35839557298723618</v>
      </c>
      <c r="V1174" s="58">
        <f t="shared" si="414"/>
        <v>835.9999999999992</v>
      </c>
      <c r="W1174" s="58">
        <f t="shared" si="415"/>
        <v>0</v>
      </c>
      <c r="Y1174" s="61">
        <f t="shared" si="400"/>
        <v>427036.25925925939</v>
      </c>
      <c r="Z1174" s="61">
        <f t="shared" si="401"/>
        <v>427.0362592592594</v>
      </c>
      <c r="AA1174" s="61">
        <f t="shared" si="402"/>
        <v>0</v>
      </c>
      <c r="AB1174" s="63">
        <f t="shared" si="403"/>
        <v>0</v>
      </c>
      <c r="AD1174" s="64">
        <f t="shared" si="404"/>
        <v>0</v>
      </c>
      <c r="AE1174" s="64">
        <f t="shared" si="405"/>
        <v>0.35839557298723618</v>
      </c>
      <c r="AJ1174" s="36" t="str">
        <f t="shared" si="406"/>
        <v/>
      </c>
    </row>
    <row r="1175" spans="2:36" ht="15.75" thickBot="1" x14ac:dyDescent="0.3">
      <c r="B1175" s="17" t="s">
        <v>61</v>
      </c>
      <c r="C1175" s="17">
        <v>1171</v>
      </c>
      <c r="D1175" s="17">
        <v>149</v>
      </c>
      <c r="E1175" s="48">
        <v>79.5</v>
      </c>
      <c r="F1175" s="37">
        <f t="shared" si="416"/>
        <v>0.43055555555555475</v>
      </c>
      <c r="G1175" s="37">
        <f t="shared" si="417"/>
        <v>1.5499999999999972</v>
      </c>
      <c r="I1175" s="33">
        <f t="shared" si="399"/>
        <v>22.083333333333336</v>
      </c>
      <c r="J1175" s="34">
        <f t="shared" si="407"/>
        <v>785.33333333333189</v>
      </c>
      <c r="K1175" s="34">
        <f t="shared" si="408"/>
        <v>143.15</v>
      </c>
      <c r="L1175" s="39">
        <f t="shared" si="409"/>
        <v>485.86921875000007</v>
      </c>
      <c r="M1175" s="40">
        <f t="shared" si="410"/>
        <v>1414.3525520833318</v>
      </c>
      <c r="O1175" s="45">
        <f t="shared" si="411"/>
        <v>31233.618858506914</v>
      </c>
      <c r="P1175" s="46">
        <f t="shared" si="420"/>
        <v>31.233618858506915</v>
      </c>
      <c r="Q1175" s="42">
        <f t="shared" si="412"/>
        <v>31.233618858506915</v>
      </c>
      <c r="R1175" s="46">
        <f t="shared" si="418"/>
        <v>1.9680459341641592</v>
      </c>
      <c r="S1175" s="42">
        <f t="shared" si="413"/>
        <v>0</v>
      </c>
      <c r="T1175" s="43">
        <f t="shared" si="419"/>
        <v>0.35839557298723618</v>
      </c>
      <c r="V1175" s="58">
        <f t="shared" si="414"/>
        <v>785.33333333333189</v>
      </c>
      <c r="W1175" s="58">
        <f t="shared" si="415"/>
        <v>0</v>
      </c>
      <c r="Y1175" s="61">
        <f t="shared" si="400"/>
        <v>444758.33333333343</v>
      </c>
      <c r="Z1175" s="61">
        <f t="shared" si="401"/>
        <v>444.75833333333344</v>
      </c>
      <c r="AA1175" s="61">
        <f t="shared" si="402"/>
        <v>0</v>
      </c>
      <c r="AB1175" s="63">
        <f t="shared" si="403"/>
        <v>0</v>
      </c>
      <c r="AD1175" s="64">
        <f t="shared" si="404"/>
        <v>0</v>
      </c>
      <c r="AE1175" s="64">
        <f t="shared" si="405"/>
        <v>0.35839557298723618</v>
      </c>
      <c r="AJ1175" s="36" t="str">
        <f t="shared" si="406"/>
        <v/>
      </c>
    </row>
    <row r="1176" spans="2:36" ht="15.75" thickBot="1" x14ac:dyDescent="0.3">
      <c r="B1176" s="17" t="s">
        <v>61</v>
      </c>
      <c r="C1176" s="17">
        <v>1172</v>
      </c>
      <c r="D1176" s="17">
        <v>150</v>
      </c>
      <c r="E1176" s="48">
        <v>81</v>
      </c>
      <c r="F1176" s="37">
        <f t="shared" si="416"/>
        <v>0.38888888888888851</v>
      </c>
      <c r="G1176" s="37">
        <f t="shared" si="417"/>
        <v>1.3999999999999986</v>
      </c>
      <c r="I1176" s="33">
        <f t="shared" si="399"/>
        <v>22.5</v>
      </c>
      <c r="J1176" s="34">
        <f t="shared" si="407"/>
        <v>709.33333333333269</v>
      </c>
      <c r="K1176" s="34">
        <f t="shared" si="408"/>
        <v>143.15</v>
      </c>
      <c r="L1176" s="39">
        <f t="shared" si="409"/>
        <v>504.37687499999998</v>
      </c>
      <c r="M1176" s="40">
        <f t="shared" si="410"/>
        <v>1356.8602083333326</v>
      </c>
      <c r="O1176" s="45">
        <f t="shared" si="411"/>
        <v>30529.354687499985</v>
      </c>
      <c r="P1176" s="46">
        <f t="shared" si="420"/>
        <v>30.529354687499985</v>
      </c>
      <c r="Q1176" s="42">
        <f t="shared" si="412"/>
        <v>30.529354687499985</v>
      </c>
      <c r="R1176" s="46">
        <f t="shared" si="418"/>
        <v>1.9765263104662425</v>
      </c>
      <c r="S1176" s="42">
        <f t="shared" si="413"/>
        <v>0</v>
      </c>
      <c r="T1176" s="43">
        <f t="shared" si="419"/>
        <v>0.35839557298723618</v>
      </c>
      <c r="V1176" s="58">
        <f t="shared" si="414"/>
        <v>709.33333333333269</v>
      </c>
      <c r="W1176" s="58">
        <f t="shared" si="415"/>
        <v>0</v>
      </c>
      <c r="Y1176" s="61">
        <f t="shared" si="400"/>
        <v>461700</v>
      </c>
      <c r="Z1176" s="61">
        <f t="shared" si="401"/>
        <v>461.7</v>
      </c>
      <c r="AA1176" s="61">
        <f t="shared" si="402"/>
        <v>0</v>
      </c>
      <c r="AB1176" s="63">
        <f t="shared" si="403"/>
        <v>0</v>
      </c>
      <c r="AD1176" s="64">
        <f t="shared" si="404"/>
        <v>0</v>
      </c>
      <c r="AE1176" s="64">
        <f t="shared" si="405"/>
        <v>0.35839557298723618</v>
      </c>
      <c r="AJ1176" s="36" t="str">
        <f t="shared" si="406"/>
        <v/>
      </c>
    </row>
    <row r="1177" spans="2:36" ht="15.75" thickBot="1" x14ac:dyDescent="0.3">
      <c r="B1177" s="17" t="s">
        <v>61</v>
      </c>
      <c r="C1177" s="17">
        <v>1173</v>
      </c>
      <c r="D1177" s="17">
        <v>151</v>
      </c>
      <c r="E1177" s="48">
        <v>82.3</v>
      </c>
      <c r="F1177" s="37">
        <f t="shared" si="416"/>
        <v>0.34722222222222221</v>
      </c>
      <c r="G1177" s="37">
        <f t="shared" si="417"/>
        <v>1.25</v>
      </c>
      <c r="I1177" s="33">
        <f t="shared" si="399"/>
        <v>22.861111111111111</v>
      </c>
      <c r="J1177" s="34">
        <f t="shared" si="407"/>
        <v>633.33333333333326</v>
      </c>
      <c r="K1177" s="34">
        <f t="shared" si="408"/>
        <v>143.15</v>
      </c>
      <c r="L1177" s="39">
        <f t="shared" si="409"/>
        <v>520.69666874999996</v>
      </c>
      <c r="M1177" s="40">
        <f t="shared" si="410"/>
        <v>1297.1800020833332</v>
      </c>
      <c r="O1177" s="45">
        <f t="shared" si="411"/>
        <v>29654.976158738424</v>
      </c>
      <c r="P1177" s="46">
        <f t="shared" si="420"/>
        <v>29.654976158738425</v>
      </c>
      <c r="Q1177" s="42">
        <f t="shared" si="412"/>
        <v>29.654976158738425</v>
      </c>
      <c r="R1177" s="46">
        <f t="shared" si="418"/>
        <v>1.9847638038436699</v>
      </c>
      <c r="S1177" s="42">
        <f t="shared" si="413"/>
        <v>0</v>
      </c>
      <c r="T1177" s="43">
        <f t="shared" si="419"/>
        <v>0.35839557298723618</v>
      </c>
      <c r="V1177" s="58">
        <f t="shared" si="414"/>
        <v>633.33333333333326</v>
      </c>
      <c r="W1177" s="58">
        <f t="shared" si="415"/>
        <v>0</v>
      </c>
      <c r="Y1177" s="61">
        <f t="shared" si="400"/>
        <v>476638.9259259259</v>
      </c>
      <c r="Z1177" s="61">
        <f t="shared" si="401"/>
        <v>476.63892592592589</v>
      </c>
      <c r="AA1177" s="61">
        <f t="shared" si="402"/>
        <v>0</v>
      </c>
      <c r="AB1177" s="63">
        <f t="shared" si="403"/>
        <v>0</v>
      </c>
      <c r="AD1177" s="64">
        <f t="shared" si="404"/>
        <v>0</v>
      </c>
      <c r="AE1177" s="64">
        <f t="shared" si="405"/>
        <v>0.35839557298723618</v>
      </c>
      <c r="AJ1177" s="36" t="str">
        <f t="shared" si="406"/>
        <v/>
      </c>
    </row>
    <row r="1178" spans="2:36" ht="15.75" thickBot="1" x14ac:dyDescent="0.3">
      <c r="B1178" s="17" t="s">
        <v>61</v>
      </c>
      <c r="C1178" s="17">
        <v>1174</v>
      </c>
      <c r="D1178" s="17">
        <v>152</v>
      </c>
      <c r="E1178" s="48">
        <v>83.5</v>
      </c>
      <c r="F1178" s="37">
        <f t="shared" si="416"/>
        <v>0.31944444444444403</v>
      </c>
      <c r="G1178" s="37">
        <f t="shared" si="417"/>
        <v>1.1499999999999986</v>
      </c>
      <c r="I1178" s="33">
        <f t="shared" si="399"/>
        <v>23.194444444444446</v>
      </c>
      <c r="J1178" s="34">
        <f t="shared" si="407"/>
        <v>582.66666666666595</v>
      </c>
      <c r="K1178" s="34">
        <f t="shared" si="408"/>
        <v>143.15</v>
      </c>
      <c r="L1178" s="39">
        <f t="shared" si="409"/>
        <v>535.99171875000013</v>
      </c>
      <c r="M1178" s="40">
        <f t="shared" si="410"/>
        <v>1261.8083854166662</v>
      </c>
      <c r="O1178" s="45">
        <f t="shared" si="411"/>
        <v>29266.94449508101</v>
      </c>
      <c r="P1178" s="46">
        <f t="shared" si="420"/>
        <v>29.26694449508101</v>
      </c>
      <c r="Q1178" s="42">
        <f t="shared" si="412"/>
        <v>29.26694449508101</v>
      </c>
      <c r="R1178" s="46">
        <f t="shared" si="418"/>
        <v>1.9928935106478591</v>
      </c>
      <c r="S1178" s="42">
        <f t="shared" si="413"/>
        <v>0</v>
      </c>
      <c r="T1178" s="43">
        <f t="shared" si="419"/>
        <v>0.35839557298723618</v>
      </c>
      <c r="V1178" s="58">
        <f t="shared" si="414"/>
        <v>582.66666666666595</v>
      </c>
      <c r="W1178" s="58">
        <f t="shared" si="415"/>
        <v>0</v>
      </c>
      <c r="Y1178" s="61">
        <f t="shared" si="400"/>
        <v>490639.81481481489</v>
      </c>
      <c r="Z1178" s="61">
        <f t="shared" si="401"/>
        <v>490.63981481481488</v>
      </c>
      <c r="AA1178" s="61">
        <f t="shared" si="402"/>
        <v>0</v>
      </c>
      <c r="AB1178" s="63">
        <f t="shared" si="403"/>
        <v>0</v>
      </c>
      <c r="AD1178" s="64">
        <f t="shared" si="404"/>
        <v>0</v>
      </c>
      <c r="AE1178" s="64">
        <f t="shared" si="405"/>
        <v>0.35839557298723618</v>
      </c>
      <c r="AJ1178" s="36" t="str">
        <f t="shared" si="406"/>
        <v/>
      </c>
    </row>
    <row r="1179" spans="2:36" ht="15.75" thickBot="1" x14ac:dyDescent="0.3">
      <c r="B1179" s="17" t="s">
        <v>61</v>
      </c>
      <c r="C1179" s="17">
        <v>1175</v>
      </c>
      <c r="D1179" s="17">
        <v>153</v>
      </c>
      <c r="E1179" s="48">
        <v>84.6</v>
      </c>
      <c r="F1179" s="37">
        <f t="shared" si="416"/>
        <v>0.27777777777777779</v>
      </c>
      <c r="G1179" s="37">
        <f t="shared" si="417"/>
        <v>1</v>
      </c>
      <c r="I1179" s="33">
        <f t="shared" si="399"/>
        <v>23.5</v>
      </c>
      <c r="J1179" s="34">
        <f t="shared" si="407"/>
        <v>506.66666666666669</v>
      </c>
      <c r="K1179" s="34">
        <f t="shared" si="408"/>
        <v>143.15</v>
      </c>
      <c r="L1179" s="39">
        <f t="shared" si="409"/>
        <v>550.20667500000002</v>
      </c>
      <c r="M1179" s="40">
        <f t="shared" si="410"/>
        <v>1200.0233416666667</v>
      </c>
      <c r="O1179" s="45">
        <f t="shared" si="411"/>
        <v>28200.54852916667</v>
      </c>
      <c r="P1179" s="46">
        <f t="shared" si="420"/>
        <v>28.200548529166671</v>
      </c>
      <c r="Q1179" s="42">
        <f t="shared" si="412"/>
        <v>28.200548529166671</v>
      </c>
      <c r="R1179" s="46">
        <f t="shared" si="418"/>
        <v>2.0007269963504055</v>
      </c>
      <c r="S1179" s="42">
        <f t="shared" si="413"/>
        <v>0</v>
      </c>
      <c r="T1179" s="43">
        <f t="shared" si="419"/>
        <v>0.35839557298723618</v>
      </c>
      <c r="V1179" s="58">
        <f t="shared" si="414"/>
        <v>506.66666666666669</v>
      </c>
      <c r="W1179" s="58">
        <f t="shared" si="415"/>
        <v>0</v>
      </c>
      <c r="Y1179" s="61">
        <f t="shared" si="400"/>
        <v>503652</v>
      </c>
      <c r="Z1179" s="61">
        <f t="shared" si="401"/>
        <v>503.65199999999999</v>
      </c>
      <c r="AA1179" s="61">
        <f t="shared" si="402"/>
        <v>0</v>
      </c>
      <c r="AB1179" s="63">
        <f t="shared" si="403"/>
        <v>0</v>
      </c>
      <c r="AD1179" s="64">
        <f t="shared" si="404"/>
        <v>0</v>
      </c>
      <c r="AE1179" s="64">
        <f t="shared" si="405"/>
        <v>0.35839557298723618</v>
      </c>
      <c r="AJ1179" s="36" t="str">
        <f t="shared" si="406"/>
        <v/>
      </c>
    </row>
    <row r="1180" spans="2:36" ht="15.75" thickBot="1" x14ac:dyDescent="0.3">
      <c r="B1180" s="17" t="s">
        <v>61</v>
      </c>
      <c r="C1180" s="17">
        <v>1176</v>
      </c>
      <c r="D1180" s="17">
        <v>154</v>
      </c>
      <c r="E1180" s="48">
        <v>85.5</v>
      </c>
      <c r="F1180" s="37">
        <f t="shared" si="416"/>
        <v>0.23611111111111149</v>
      </c>
      <c r="G1180" s="37">
        <f t="shared" si="417"/>
        <v>0.85000000000000142</v>
      </c>
      <c r="I1180" s="33">
        <f t="shared" si="399"/>
        <v>23.75</v>
      </c>
      <c r="J1180" s="34">
        <f t="shared" si="407"/>
        <v>430.66666666666737</v>
      </c>
      <c r="K1180" s="34">
        <f t="shared" si="408"/>
        <v>143.15</v>
      </c>
      <c r="L1180" s="39">
        <f t="shared" si="409"/>
        <v>561.97546875</v>
      </c>
      <c r="M1180" s="40">
        <f t="shared" si="410"/>
        <v>1135.7921354166674</v>
      </c>
      <c r="O1180" s="45">
        <f t="shared" si="411"/>
        <v>26975.063216145852</v>
      </c>
      <c r="P1180" s="46">
        <f t="shared" si="420"/>
        <v>26.975063216145852</v>
      </c>
      <c r="Q1180" s="42">
        <f t="shared" si="412"/>
        <v>26.975063216145852</v>
      </c>
      <c r="R1180" s="46">
        <f t="shared" si="418"/>
        <v>2.0082200694660015</v>
      </c>
      <c r="S1180" s="42">
        <f t="shared" si="413"/>
        <v>0</v>
      </c>
      <c r="T1180" s="43">
        <f t="shared" si="419"/>
        <v>0.35839557298723618</v>
      </c>
      <c r="V1180" s="58">
        <f t="shared" si="414"/>
        <v>430.66666666666737</v>
      </c>
      <c r="W1180" s="58">
        <f t="shared" si="415"/>
        <v>0</v>
      </c>
      <c r="Y1180" s="61">
        <f t="shared" si="400"/>
        <v>514425</v>
      </c>
      <c r="Z1180" s="61">
        <f t="shared" si="401"/>
        <v>514.42499999999995</v>
      </c>
      <c r="AA1180" s="61">
        <f t="shared" si="402"/>
        <v>0</v>
      </c>
      <c r="AB1180" s="63">
        <f t="shared" si="403"/>
        <v>0</v>
      </c>
      <c r="AD1180" s="64">
        <f t="shared" si="404"/>
        <v>0</v>
      </c>
      <c r="AE1180" s="64">
        <f t="shared" si="405"/>
        <v>0.35839557298723618</v>
      </c>
      <c r="AJ1180" s="36" t="str">
        <f t="shared" si="406"/>
        <v/>
      </c>
    </row>
    <row r="1181" spans="2:36" ht="15.75" thickBot="1" x14ac:dyDescent="0.3">
      <c r="B1181" s="17" t="s">
        <v>61</v>
      </c>
      <c r="C1181" s="17">
        <v>1177</v>
      </c>
      <c r="D1181" s="17">
        <v>155</v>
      </c>
      <c r="E1181" s="48">
        <v>86.3</v>
      </c>
      <c r="F1181" s="37">
        <f t="shared" si="416"/>
        <v>0.22222222222222143</v>
      </c>
      <c r="G1181" s="37">
        <f t="shared" si="417"/>
        <v>0.79999999999999716</v>
      </c>
      <c r="I1181" s="33">
        <f t="shared" si="399"/>
        <v>23.972222222222221</v>
      </c>
      <c r="J1181" s="34">
        <f t="shared" si="407"/>
        <v>405.33333333333189</v>
      </c>
      <c r="K1181" s="34">
        <f t="shared" si="408"/>
        <v>143.15</v>
      </c>
      <c r="L1181" s="39">
        <f t="shared" si="409"/>
        <v>572.54116874999988</v>
      </c>
      <c r="M1181" s="40">
        <f t="shared" si="410"/>
        <v>1121.0245020833318</v>
      </c>
      <c r="O1181" s="45">
        <f t="shared" si="411"/>
        <v>26873.448480497646</v>
      </c>
      <c r="P1181" s="46">
        <f t="shared" si="420"/>
        <v>26.873448480497647</v>
      </c>
      <c r="Q1181" s="42">
        <f t="shared" si="412"/>
        <v>26.873448480497647</v>
      </c>
      <c r="R1181" s="46">
        <f t="shared" si="418"/>
        <v>2.0156849162661397</v>
      </c>
      <c r="S1181" s="42">
        <f t="shared" si="413"/>
        <v>0</v>
      </c>
      <c r="T1181" s="43">
        <f t="shared" si="419"/>
        <v>0.35839557298723618</v>
      </c>
      <c r="V1181" s="58">
        <f t="shared" si="414"/>
        <v>405.33333333333189</v>
      </c>
      <c r="W1181" s="58">
        <f t="shared" si="415"/>
        <v>0</v>
      </c>
      <c r="Y1181" s="61">
        <f t="shared" si="400"/>
        <v>524096.70370370365</v>
      </c>
      <c r="Z1181" s="61">
        <f t="shared" si="401"/>
        <v>524.09670370370361</v>
      </c>
      <c r="AA1181" s="61">
        <f t="shared" si="402"/>
        <v>0</v>
      </c>
      <c r="AB1181" s="63">
        <f t="shared" si="403"/>
        <v>0</v>
      </c>
      <c r="AD1181" s="64">
        <f t="shared" si="404"/>
        <v>0</v>
      </c>
      <c r="AE1181" s="64">
        <f t="shared" si="405"/>
        <v>0.35839557298723618</v>
      </c>
      <c r="AJ1181" s="36" t="str">
        <f t="shared" si="406"/>
        <v/>
      </c>
    </row>
    <row r="1182" spans="2:36" ht="15.75" thickBot="1" x14ac:dyDescent="0.3">
      <c r="B1182" s="17" t="s">
        <v>61</v>
      </c>
      <c r="C1182" s="17">
        <v>1178</v>
      </c>
      <c r="D1182" s="17">
        <v>156</v>
      </c>
      <c r="E1182" s="48">
        <v>87.1</v>
      </c>
      <c r="F1182" s="37">
        <f t="shared" si="416"/>
        <v>0.24999999999999961</v>
      </c>
      <c r="G1182" s="37">
        <f t="shared" si="417"/>
        <v>0.89999999999999858</v>
      </c>
      <c r="I1182" s="33">
        <f t="shared" si="399"/>
        <v>24.194444444444443</v>
      </c>
      <c r="J1182" s="34">
        <f t="shared" si="407"/>
        <v>455.99999999999932</v>
      </c>
      <c r="K1182" s="34">
        <f t="shared" si="408"/>
        <v>143.15</v>
      </c>
      <c r="L1182" s="39">
        <f t="shared" si="409"/>
        <v>583.20526874999985</v>
      </c>
      <c r="M1182" s="40">
        <f t="shared" si="410"/>
        <v>1182.3552687499991</v>
      </c>
      <c r="O1182" s="45">
        <f t="shared" si="411"/>
        <v>28606.428863368033</v>
      </c>
      <c r="P1182" s="46">
        <f t="shared" si="420"/>
        <v>28.606428863368034</v>
      </c>
      <c r="Q1182" s="42">
        <f t="shared" si="412"/>
        <v>28.606428863368034</v>
      </c>
      <c r="R1182" s="46">
        <f t="shared" si="418"/>
        <v>2.0236311465059642</v>
      </c>
      <c r="S1182" s="42">
        <f t="shared" si="413"/>
        <v>0</v>
      </c>
      <c r="T1182" s="43">
        <f t="shared" si="419"/>
        <v>0.35839557298723618</v>
      </c>
      <c r="V1182" s="58">
        <f t="shared" si="414"/>
        <v>455.99999999999932</v>
      </c>
      <c r="W1182" s="58">
        <f t="shared" si="415"/>
        <v>0</v>
      </c>
      <c r="Y1182" s="61">
        <f t="shared" si="400"/>
        <v>533858.48148148134</v>
      </c>
      <c r="Z1182" s="61">
        <f t="shared" si="401"/>
        <v>533.85848148148136</v>
      </c>
      <c r="AA1182" s="61">
        <f t="shared" si="402"/>
        <v>0</v>
      </c>
      <c r="AB1182" s="63">
        <f t="shared" si="403"/>
        <v>0</v>
      </c>
      <c r="AD1182" s="64">
        <f t="shared" si="404"/>
        <v>0</v>
      </c>
      <c r="AE1182" s="64">
        <f t="shared" si="405"/>
        <v>0.35839557298723618</v>
      </c>
      <c r="AJ1182" s="36" t="str">
        <f t="shared" si="406"/>
        <v/>
      </c>
    </row>
    <row r="1183" spans="2:36" ht="15.75" thickBot="1" x14ac:dyDescent="0.3">
      <c r="B1183" s="17" t="s">
        <v>61</v>
      </c>
      <c r="C1183" s="17">
        <v>1179</v>
      </c>
      <c r="D1183" s="17">
        <v>157</v>
      </c>
      <c r="E1183" s="48">
        <v>88.1</v>
      </c>
      <c r="F1183" s="37">
        <f t="shared" si="416"/>
        <v>0.27777777777777779</v>
      </c>
      <c r="G1183" s="37">
        <f t="shared" si="417"/>
        <v>1</v>
      </c>
      <c r="I1183" s="33">
        <f t="shared" si="399"/>
        <v>24.472222222222221</v>
      </c>
      <c r="J1183" s="34">
        <f t="shared" si="407"/>
        <v>506.66666666666669</v>
      </c>
      <c r="K1183" s="34">
        <f t="shared" si="408"/>
        <v>143.15</v>
      </c>
      <c r="L1183" s="39">
        <f t="shared" si="409"/>
        <v>596.67376874999991</v>
      </c>
      <c r="M1183" s="40">
        <f t="shared" si="410"/>
        <v>1246.4904354166665</v>
      </c>
      <c r="O1183" s="45">
        <f t="shared" si="411"/>
        <v>30504.390933391198</v>
      </c>
      <c r="P1183" s="46">
        <f t="shared" si="420"/>
        <v>30.504390933391196</v>
      </c>
      <c r="Q1183" s="42">
        <f t="shared" si="412"/>
        <v>30.504390933391196</v>
      </c>
      <c r="R1183" s="46">
        <f t="shared" si="418"/>
        <v>2.0321045884319062</v>
      </c>
      <c r="S1183" s="42">
        <f t="shared" si="413"/>
        <v>0</v>
      </c>
      <c r="T1183" s="43">
        <f t="shared" si="419"/>
        <v>0.35839557298723618</v>
      </c>
      <c r="V1183" s="58">
        <f t="shared" si="414"/>
        <v>506.66666666666669</v>
      </c>
      <c r="W1183" s="58">
        <f t="shared" si="415"/>
        <v>0</v>
      </c>
      <c r="Y1183" s="61">
        <f t="shared" si="400"/>
        <v>546187.37037037034</v>
      </c>
      <c r="Z1183" s="61">
        <f t="shared" si="401"/>
        <v>546.18737037037033</v>
      </c>
      <c r="AA1183" s="61">
        <f t="shared" si="402"/>
        <v>0</v>
      </c>
      <c r="AB1183" s="63">
        <f t="shared" si="403"/>
        <v>0</v>
      </c>
      <c r="AD1183" s="64">
        <f t="shared" si="404"/>
        <v>0</v>
      </c>
      <c r="AE1183" s="64">
        <f t="shared" si="405"/>
        <v>0.35839557298723618</v>
      </c>
      <c r="AJ1183" s="36" t="str">
        <f t="shared" si="406"/>
        <v/>
      </c>
    </row>
    <row r="1184" spans="2:36" ht="15.75" thickBot="1" x14ac:dyDescent="0.3">
      <c r="B1184" s="17" t="s">
        <v>61</v>
      </c>
      <c r="C1184" s="17">
        <v>1180</v>
      </c>
      <c r="D1184" s="17">
        <v>158</v>
      </c>
      <c r="E1184" s="48">
        <v>89.1</v>
      </c>
      <c r="F1184" s="37">
        <f t="shared" si="416"/>
        <v>0.27777777777777779</v>
      </c>
      <c r="G1184" s="37">
        <f t="shared" si="417"/>
        <v>1</v>
      </c>
      <c r="I1184" s="33">
        <f t="shared" si="399"/>
        <v>24.75</v>
      </c>
      <c r="J1184" s="34">
        <f t="shared" si="407"/>
        <v>506.66666666666669</v>
      </c>
      <c r="K1184" s="34">
        <f t="shared" si="408"/>
        <v>143.15</v>
      </c>
      <c r="L1184" s="39">
        <f t="shared" si="409"/>
        <v>610.29601875000003</v>
      </c>
      <c r="M1184" s="40">
        <f t="shared" si="410"/>
        <v>1260.1126854166666</v>
      </c>
      <c r="O1184" s="45">
        <f t="shared" si="411"/>
        <v>31187.7889640625</v>
      </c>
      <c r="P1184" s="46">
        <f t="shared" si="420"/>
        <v>31.187788964062499</v>
      </c>
      <c r="Q1184" s="42">
        <f t="shared" si="412"/>
        <v>31.187788964062502</v>
      </c>
      <c r="R1184" s="46">
        <f t="shared" si="418"/>
        <v>2.0407678631441457</v>
      </c>
      <c r="S1184" s="42">
        <f t="shared" si="413"/>
        <v>0</v>
      </c>
      <c r="T1184" s="43">
        <f t="shared" si="419"/>
        <v>0.35839557298723618</v>
      </c>
      <c r="V1184" s="58">
        <f t="shared" si="414"/>
        <v>506.66666666666669</v>
      </c>
      <c r="W1184" s="58">
        <f t="shared" si="415"/>
        <v>0</v>
      </c>
      <c r="Y1184" s="61">
        <f t="shared" si="400"/>
        <v>558657</v>
      </c>
      <c r="Z1184" s="61">
        <f t="shared" si="401"/>
        <v>558.65700000000004</v>
      </c>
      <c r="AA1184" s="61">
        <f t="shared" si="402"/>
        <v>0</v>
      </c>
      <c r="AB1184" s="63">
        <f t="shared" si="403"/>
        <v>0</v>
      </c>
      <c r="AD1184" s="64">
        <f t="shared" si="404"/>
        <v>0</v>
      </c>
      <c r="AE1184" s="64">
        <f t="shared" si="405"/>
        <v>0.35839557298723618</v>
      </c>
      <c r="AJ1184" s="36" t="str">
        <f t="shared" si="406"/>
        <v/>
      </c>
    </row>
    <row r="1185" spans="2:36" ht="15.75" thickBot="1" x14ac:dyDescent="0.3">
      <c r="B1185" s="17" t="s">
        <v>61</v>
      </c>
      <c r="C1185" s="17">
        <v>1181</v>
      </c>
      <c r="D1185" s="17">
        <v>159</v>
      </c>
      <c r="E1185" s="48">
        <v>90.1</v>
      </c>
      <c r="F1185" s="37">
        <f t="shared" si="416"/>
        <v>0.26388888888888967</v>
      </c>
      <c r="G1185" s="37">
        <f t="shared" si="417"/>
        <v>0.95000000000000284</v>
      </c>
      <c r="I1185" s="33">
        <f t="shared" si="399"/>
        <v>25.027777777777779</v>
      </c>
      <c r="J1185" s="34">
        <f t="shared" si="407"/>
        <v>481.33333333333474</v>
      </c>
      <c r="K1185" s="34">
        <f t="shared" si="408"/>
        <v>143.15</v>
      </c>
      <c r="L1185" s="39">
        <f t="shared" si="409"/>
        <v>624.0720187500001</v>
      </c>
      <c r="M1185" s="40">
        <f t="shared" si="410"/>
        <v>1248.5553520833348</v>
      </c>
      <c r="O1185" s="45">
        <f t="shared" si="411"/>
        <v>31248.565895196796</v>
      </c>
      <c r="P1185" s="46">
        <f t="shared" si="420"/>
        <v>31.248565895196798</v>
      </c>
      <c r="Q1185" s="42">
        <f t="shared" si="412"/>
        <v>31.248565895196798</v>
      </c>
      <c r="R1185" s="46">
        <f t="shared" si="418"/>
        <v>2.0494480203372558</v>
      </c>
      <c r="S1185" s="42">
        <f t="shared" si="413"/>
        <v>0</v>
      </c>
      <c r="T1185" s="43">
        <f t="shared" si="419"/>
        <v>0.35839557298723618</v>
      </c>
      <c r="V1185" s="58">
        <f t="shared" si="414"/>
        <v>481.33333333333474</v>
      </c>
      <c r="W1185" s="58">
        <f t="shared" si="415"/>
        <v>0</v>
      </c>
      <c r="Y1185" s="61">
        <f t="shared" si="400"/>
        <v>571267.37037037045</v>
      </c>
      <c r="Z1185" s="61">
        <f t="shared" si="401"/>
        <v>571.26737037037049</v>
      </c>
      <c r="AA1185" s="61">
        <f t="shared" si="402"/>
        <v>0</v>
      </c>
      <c r="AB1185" s="63">
        <f t="shared" si="403"/>
        <v>0</v>
      </c>
      <c r="AD1185" s="64">
        <f t="shared" si="404"/>
        <v>0</v>
      </c>
      <c r="AE1185" s="64">
        <f t="shared" si="405"/>
        <v>0.35839557298723618</v>
      </c>
      <c r="AJ1185" s="36" t="str">
        <f t="shared" si="406"/>
        <v/>
      </c>
    </row>
    <row r="1186" spans="2:36" ht="15.75" thickBot="1" x14ac:dyDescent="0.3">
      <c r="B1186" s="17" t="s">
        <v>61</v>
      </c>
      <c r="C1186" s="17">
        <v>1182</v>
      </c>
      <c r="D1186" s="17">
        <v>160</v>
      </c>
      <c r="E1186" s="48">
        <v>91</v>
      </c>
      <c r="F1186" s="37">
        <f t="shared" si="416"/>
        <v>0.2222222222222234</v>
      </c>
      <c r="G1186" s="37">
        <f t="shared" si="417"/>
        <v>0.80000000000000426</v>
      </c>
      <c r="I1186" s="33">
        <f t="shared" si="399"/>
        <v>25.277777777777779</v>
      </c>
      <c r="J1186" s="34">
        <f t="shared" si="407"/>
        <v>405.33333333333547</v>
      </c>
      <c r="K1186" s="34">
        <f t="shared" si="408"/>
        <v>143.15</v>
      </c>
      <c r="L1186" s="39">
        <f t="shared" si="409"/>
        <v>636.60187499999995</v>
      </c>
      <c r="M1186" s="40">
        <f t="shared" si="410"/>
        <v>1185.0852083333355</v>
      </c>
      <c r="O1186" s="45">
        <f t="shared" si="411"/>
        <v>29956.320543981536</v>
      </c>
      <c r="P1186" s="46">
        <f t="shared" si="420"/>
        <v>29.956320543981537</v>
      </c>
      <c r="Q1186" s="42">
        <f t="shared" si="412"/>
        <v>29.956320543981537</v>
      </c>
      <c r="R1186" s="46">
        <f t="shared" si="418"/>
        <v>2.0577692204883617</v>
      </c>
      <c r="S1186" s="42">
        <f t="shared" si="413"/>
        <v>0</v>
      </c>
      <c r="T1186" s="43">
        <f t="shared" si="419"/>
        <v>0.35839557298723618</v>
      </c>
      <c r="V1186" s="58">
        <f t="shared" si="414"/>
        <v>405.33333333333547</v>
      </c>
      <c r="W1186" s="58">
        <f t="shared" si="415"/>
        <v>0</v>
      </c>
      <c r="Y1186" s="61">
        <f t="shared" si="400"/>
        <v>582737.03703703708</v>
      </c>
      <c r="Z1186" s="61">
        <f t="shared" si="401"/>
        <v>582.73703703703711</v>
      </c>
      <c r="AA1186" s="61">
        <f t="shared" si="402"/>
        <v>0</v>
      </c>
      <c r="AB1186" s="63">
        <f t="shared" si="403"/>
        <v>0</v>
      </c>
      <c r="AD1186" s="64">
        <f t="shared" si="404"/>
        <v>0</v>
      </c>
      <c r="AE1186" s="64">
        <f t="shared" si="405"/>
        <v>0.35839557298723618</v>
      </c>
      <c r="AJ1186" s="36" t="str">
        <f t="shared" si="406"/>
        <v/>
      </c>
    </row>
    <row r="1187" spans="2:36" ht="15.75" thickBot="1" x14ac:dyDescent="0.3">
      <c r="B1187" s="17" t="s">
        <v>61</v>
      </c>
      <c r="C1187" s="17">
        <v>1183</v>
      </c>
      <c r="D1187" s="17">
        <v>161</v>
      </c>
      <c r="E1187" s="48">
        <v>91.7</v>
      </c>
      <c r="F1187" s="37">
        <f t="shared" si="416"/>
        <v>0.18055555555555516</v>
      </c>
      <c r="G1187" s="37">
        <f t="shared" si="417"/>
        <v>0.64999999999999858</v>
      </c>
      <c r="I1187" s="33">
        <f t="shared" si="399"/>
        <v>25.472222222222225</v>
      </c>
      <c r="J1187" s="34">
        <f t="shared" si="407"/>
        <v>329.33333333333263</v>
      </c>
      <c r="K1187" s="34">
        <f t="shared" si="408"/>
        <v>143.15</v>
      </c>
      <c r="L1187" s="39">
        <f t="shared" si="409"/>
        <v>646.4334187500001</v>
      </c>
      <c r="M1187" s="40">
        <f t="shared" si="410"/>
        <v>1118.9167520833328</v>
      </c>
      <c r="O1187" s="45">
        <f t="shared" si="411"/>
        <v>28501.296157233784</v>
      </c>
      <c r="P1187" s="46">
        <f t="shared" si="420"/>
        <v>28.501296157233785</v>
      </c>
      <c r="Q1187" s="42">
        <f t="shared" si="412"/>
        <v>28.501296157233785</v>
      </c>
      <c r="R1187" s="46">
        <f t="shared" si="418"/>
        <v>2.0656862471987045</v>
      </c>
      <c r="S1187" s="42">
        <f t="shared" si="413"/>
        <v>0</v>
      </c>
      <c r="T1187" s="43">
        <f t="shared" si="419"/>
        <v>0.35839557298723618</v>
      </c>
      <c r="V1187" s="58">
        <f t="shared" si="414"/>
        <v>329.33333333333263</v>
      </c>
      <c r="W1187" s="58">
        <f t="shared" si="415"/>
        <v>0</v>
      </c>
      <c r="Y1187" s="61">
        <f t="shared" si="400"/>
        <v>591736.70370370382</v>
      </c>
      <c r="Z1187" s="61">
        <f t="shared" si="401"/>
        <v>591.73670370370382</v>
      </c>
      <c r="AA1187" s="61">
        <f t="shared" si="402"/>
        <v>0</v>
      </c>
      <c r="AB1187" s="63">
        <f t="shared" si="403"/>
        <v>0</v>
      </c>
      <c r="AD1187" s="64">
        <f t="shared" si="404"/>
        <v>0</v>
      </c>
      <c r="AE1187" s="64">
        <f t="shared" si="405"/>
        <v>0.35839557298723618</v>
      </c>
      <c r="AJ1187" s="36" t="str">
        <f t="shared" si="406"/>
        <v/>
      </c>
    </row>
    <row r="1188" spans="2:36" ht="15.75" thickBot="1" x14ac:dyDescent="0.3">
      <c r="B1188" s="17" t="s">
        <v>61</v>
      </c>
      <c r="C1188" s="17">
        <v>1184</v>
      </c>
      <c r="D1188" s="17">
        <v>162</v>
      </c>
      <c r="E1188" s="48">
        <v>92.3</v>
      </c>
      <c r="F1188" s="37">
        <f t="shared" si="416"/>
        <v>0.15277777777777699</v>
      </c>
      <c r="G1188" s="37">
        <f t="shared" si="417"/>
        <v>0.54999999999999716</v>
      </c>
      <c r="I1188" s="33">
        <f t="shared" si="399"/>
        <v>25.638888888888889</v>
      </c>
      <c r="J1188" s="34">
        <f t="shared" si="407"/>
        <v>278.66666666666521</v>
      </c>
      <c r="K1188" s="34">
        <f t="shared" si="408"/>
        <v>143.15</v>
      </c>
      <c r="L1188" s="39">
        <f t="shared" si="409"/>
        <v>654.92041875000007</v>
      </c>
      <c r="M1188" s="40">
        <f t="shared" si="410"/>
        <v>1076.7370854166652</v>
      </c>
      <c r="O1188" s="45">
        <f t="shared" si="411"/>
        <v>27606.342495543944</v>
      </c>
      <c r="P1188" s="46">
        <f t="shared" si="420"/>
        <v>27.606342495543945</v>
      </c>
      <c r="Q1188" s="42">
        <f t="shared" si="412"/>
        <v>27.606342495543945</v>
      </c>
      <c r="R1188" s="46">
        <f t="shared" si="418"/>
        <v>2.0733546756696888</v>
      </c>
      <c r="S1188" s="42">
        <f t="shared" si="413"/>
        <v>0</v>
      </c>
      <c r="T1188" s="43">
        <f t="shared" si="419"/>
        <v>0.35839557298723618</v>
      </c>
      <c r="V1188" s="58">
        <f t="shared" si="414"/>
        <v>278.66666666666521</v>
      </c>
      <c r="W1188" s="58">
        <f t="shared" si="415"/>
        <v>0</v>
      </c>
      <c r="Y1188" s="61">
        <f t="shared" si="400"/>
        <v>599505.5925925927</v>
      </c>
      <c r="Z1188" s="61">
        <f t="shared" si="401"/>
        <v>599.50559259259273</v>
      </c>
      <c r="AA1188" s="61">
        <f t="shared" si="402"/>
        <v>0</v>
      </c>
      <c r="AB1188" s="63">
        <f t="shared" si="403"/>
        <v>0</v>
      </c>
      <c r="AD1188" s="64">
        <f t="shared" si="404"/>
        <v>0</v>
      </c>
      <c r="AE1188" s="64">
        <f t="shared" si="405"/>
        <v>0.35839557298723618</v>
      </c>
      <c r="AJ1188" s="36" t="str">
        <f t="shared" si="406"/>
        <v/>
      </c>
    </row>
    <row r="1189" spans="2:36" ht="15.75" thickBot="1" x14ac:dyDescent="0.3">
      <c r="B1189" s="17" t="s">
        <v>61</v>
      </c>
      <c r="C1189" s="17">
        <v>1185</v>
      </c>
      <c r="D1189" s="17">
        <v>163</v>
      </c>
      <c r="E1189" s="48">
        <v>92.8</v>
      </c>
      <c r="F1189" s="37">
        <f t="shared" si="416"/>
        <v>0.11111111111111072</v>
      </c>
      <c r="G1189" s="37">
        <f t="shared" si="417"/>
        <v>0.39999999999999858</v>
      </c>
      <c r="I1189" s="33">
        <f t="shared" si="399"/>
        <v>25.777777777777779</v>
      </c>
      <c r="J1189" s="34">
        <f t="shared" si="407"/>
        <v>202.66666666666595</v>
      </c>
      <c r="K1189" s="34">
        <f t="shared" si="408"/>
        <v>143.15</v>
      </c>
      <c r="L1189" s="39">
        <f t="shared" si="409"/>
        <v>662.03520000000003</v>
      </c>
      <c r="M1189" s="40">
        <f t="shared" si="410"/>
        <v>1007.851866666666</v>
      </c>
      <c r="O1189" s="45">
        <f t="shared" si="411"/>
        <v>25980.181451851833</v>
      </c>
      <c r="P1189" s="46">
        <f t="shared" si="420"/>
        <v>25.980181451851834</v>
      </c>
      <c r="Q1189" s="42">
        <f t="shared" si="412"/>
        <v>25.980181451851834</v>
      </c>
      <c r="R1189" s="46">
        <f t="shared" si="418"/>
        <v>2.0805713927396474</v>
      </c>
      <c r="S1189" s="42">
        <f t="shared" si="413"/>
        <v>0</v>
      </c>
      <c r="T1189" s="43">
        <f t="shared" si="419"/>
        <v>0.35839557298723618</v>
      </c>
      <c r="V1189" s="58">
        <f t="shared" si="414"/>
        <v>202.66666666666595</v>
      </c>
      <c r="W1189" s="58">
        <f t="shared" si="415"/>
        <v>0</v>
      </c>
      <c r="Y1189" s="61">
        <f t="shared" si="400"/>
        <v>606018.37037037045</v>
      </c>
      <c r="Z1189" s="61">
        <f t="shared" si="401"/>
        <v>606.01837037037046</v>
      </c>
      <c r="AA1189" s="61">
        <f t="shared" si="402"/>
        <v>0</v>
      </c>
      <c r="AB1189" s="63">
        <f t="shared" si="403"/>
        <v>0</v>
      </c>
      <c r="AD1189" s="64">
        <f t="shared" si="404"/>
        <v>0</v>
      </c>
      <c r="AE1189" s="64">
        <f t="shared" si="405"/>
        <v>0.35839557298723618</v>
      </c>
      <c r="AJ1189" s="36" t="str">
        <f t="shared" si="406"/>
        <v/>
      </c>
    </row>
    <row r="1190" spans="2:36" ht="15.75" thickBot="1" x14ac:dyDescent="0.3">
      <c r="B1190" s="17" t="s">
        <v>61</v>
      </c>
      <c r="C1190" s="17">
        <v>1186</v>
      </c>
      <c r="D1190" s="17">
        <v>164</v>
      </c>
      <c r="E1190" s="48">
        <v>93.1</v>
      </c>
      <c r="F1190" s="37">
        <f t="shared" si="416"/>
        <v>4.1666666666666269E-2</v>
      </c>
      <c r="G1190" s="37">
        <f t="shared" si="417"/>
        <v>0.14999999999999858</v>
      </c>
      <c r="I1190" s="33">
        <f t="shared" si="399"/>
        <v>25.861111111111111</v>
      </c>
      <c r="J1190" s="34">
        <f t="shared" si="407"/>
        <v>75.999999999999275</v>
      </c>
      <c r="K1190" s="34">
        <f t="shared" si="408"/>
        <v>143.15</v>
      </c>
      <c r="L1190" s="39">
        <f t="shared" si="409"/>
        <v>666.32251874999997</v>
      </c>
      <c r="M1190" s="40">
        <f t="shared" si="410"/>
        <v>885.47251874999927</v>
      </c>
      <c r="O1190" s="45">
        <f t="shared" si="411"/>
        <v>22899.303193229149</v>
      </c>
      <c r="P1190" s="46">
        <f t="shared" si="420"/>
        <v>22.899303193229148</v>
      </c>
      <c r="Q1190" s="42">
        <f t="shared" si="412"/>
        <v>22.899303193229148</v>
      </c>
      <c r="R1190" s="46">
        <f t="shared" si="418"/>
        <v>2.0869323102933222</v>
      </c>
      <c r="S1190" s="42">
        <f t="shared" si="413"/>
        <v>0</v>
      </c>
      <c r="T1190" s="43">
        <f t="shared" si="419"/>
        <v>0.35839557298723618</v>
      </c>
      <c r="V1190" s="58">
        <f t="shared" si="414"/>
        <v>75.999999999999275</v>
      </c>
      <c r="W1190" s="58">
        <f t="shared" si="415"/>
        <v>0</v>
      </c>
      <c r="Y1190" s="61">
        <f t="shared" si="400"/>
        <v>609942.92592592584</v>
      </c>
      <c r="Z1190" s="61">
        <f t="shared" si="401"/>
        <v>609.94292592592581</v>
      </c>
      <c r="AA1190" s="61">
        <f t="shared" si="402"/>
        <v>0</v>
      </c>
      <c r="AB1190" s="63">
        <f t="shared" si="403"/>
        <v>0</v>
      </c>
      <c r="AD1190" s="64">
        <f t="shared" si="404"/>
        <v>0</v>
      </c>
      <c r="AE1190" s="64">
        <f t="shared" si="405"/>
        <v>0.35839557298723618</v>
      </c>
      <c r="AJ1190" s="36" t="str">
        <f t="shared" si="406"/>
        <v/>
      </c>
    </row>
    <row r="1191" spans="2:36" ht="15.75" thickBot="1" x14ac:dyDescent="0.3">
      <c r="B1191" s="17" t="s">
        <v>61</v>
      </c>
      <c r="C1191" s="17">
        <v>1187</v>
      </c>
      <c r="D1191" s="17">
        <v>165</v>
      </c>
      <c r="E1191" s="48">
        <v>93.1</v>
      </c>
      <c r="F1191" s="37">
        <f t="shared" si="416"/>
        <v>0</v>
      </c>
      <c r="G1191" s="37">
        <f t="shared" si="417"/>
        <v>0</v>
      </c>
      <c r="I1191" s="33">
        <f t="shared" si="399"/>
        <v>25.861111111111111</v>
      </c>
      <c r="J1191" s="34">
        <f t="shared" si="407"/>
        <v>0</v>
      </c>
      <c r="K1191" s="34">
        <f t="shared" si="408"/>
        <v>143.15</v>
      </c>
      <c r="L1191" s="39">
        <f t="shared" si="409"/>
        <v>666.32251874999997</v>
      </c>
      <c r="M1191" s="40">
        <f t="shared" si="410"/>
        <v>809.47251874999995</v>
      </c>
      <c r="O1191" s="45">
        <f t="shared" si="411"/>
        <v>20933.858748784722</v>
      </c>
      <c r="P1191" s="46">
        <f t="shared" si="420"/>
        <v>20.933858748784722</v>
      </c>
      <c r="Q1191" s="42">
        <f t="shared" si="412"/>
        <v>20.933858748784722</v>
      </c>
      <c r="R1191" s="46">
        <f t="shared" si="418"/>
        <v>2.0927472710568735</v>
      </c>
      <c r="S1191" s="42">
        <f t="shared" si="413"/>
        <v>0</v>
      </c>
      <c r="T1191" s="43">
        <f t="shared" si="419"/>
        <v>0.35839557298723618</v>
      </c>
      <c r="V1191" s="58">
        <f t="shared" si="414"/>
        <v>0</v>
      </c>
      <c r="W1191" s="58">
        <f t="shared" si="415"/>
        <v>0</v>
      </c>
      <c r="Y1191" s="61">
        <f t="shared" si="400"/>
        <v>609942.92592592584</v>
      </c>
      <c r="Z1191" s="61">
        <f t="shared" si="401"/>
        <v>609.94292592592581</v>
      </c>
      <c r="AA1191" s="61">
        <f t="shared" si="402"/>
        <v>0</v>
      </c>
      <c r="AB1191" s="63">
        <f t="shared" si="403"/>
        <v>0</v>
      </c>
      <c r="AD1191" s="64">
        <f t="shared" si="404"/>
        <v>0</v>
      </c>
      <c r="AE1191" s="64">
        <f t="shared" si="405"/>
        <v>0.35839557298723618</v>
      </c>
      <c r="AJ1191" s="36" t="str">
        <f t="shared" si="406"/>
        <v/>
      </c>
    </row>
    <row r="1192" spans="2:36" ht="15.75" thickBot="1" x14ac:dyDescent="0.3">
      <c r="B1192" s="17" t="s">
        <v>61</v>
      </c>
      <c r="C1192" s="17">
        <v>1188</v>
      </c>
      <c r="D1192" s="17">
        <v>166</v>
      </c>
      <c r="E1192" s="48">
        <v>93.1</v>
      </c>
      <c r="F1192" s="37">
        <f t="shared" si="416"/>
        <v>0</v>
      </c>
      <c r="G1192" s="37">
        <f t="shared" si="417"/>
        <v>0</v>
      </c>
      <c r="I1192" s="33">
        <f t="shared" si="399"/>
        <v>25.861111111111111</v>
      </c>
      <c r="J1192" s="34">
        <f t="shared" si="407"/>
        <v>0</v>
      </c>
      <c r="K1192" s="34">
        <f t="shared" si="408"/>
        <v>143.15</v>
      </c>
      <c r="L1192" s="39">
        <f t="shared" si="409"/>
        <v>666.32251874999997</v>
      </c>
      <c r="M1192" s="40">
        <f t="shared" si="410"/>
        <v>809.47251874999995</v>
      </c>
      <c r="O1192" s="45">
        <f t="shared" si="411"/>
        <v>20933.858748784722</v>
      </c>
      <c r="P1192" s="46">
        <f t="shared" si="420"/>
        <v>20.933858748784722</v>
      </c>
      <c r="Q1192" s="42">
        <f t="shared" si="412"/>
        <v>20.933858748784722</v>
      </c>
      <c r="R1192" s="46">
        <f t="shared" si="418"/>
        <v>2.0985622318204249</v>
      </c>
      <c r="S1192" s="42">
        <f t="shared" si="413"/>
        <v>0</v>
      </c>
      <c r="T1192" s="43">
        <f t="shared" si="419"/>
        <v>0.35839557298723618</v>
      </c>
      <c r="V1192" s="58">
        <f t="shared" si="414"/>
        <v>0</v>
      </c>
      <c r="W1192" s="58">
        <f t="shared" si="415"/>
        <v>0</v>
      </c>
      <c r="Y1192" s="61">
        <f t="shared" si="400"/>
        <v>609942.92592592584</v>
      </c>
      <c r="Z1192" s="61">
        <f t="shared" si="401"/>
        <v>609.94292592592581</v>
      </c>
      <c r="AA1192" s="61">
        <f t="shared" si="402"/>
        <v>0</v>
      </c>
      <c r="AB1192" s="63">
        <f t="shared" si="403"/>
        <v>0</v>
      </c>
      <c r="AD1192" s="64">
        <f t="shared" si="404"/>
        <v>0</v>
      </c>
      <c r="AE1192" s="64">
        <f t="shared" si="405"/>
        <v>0.35839557298723618</v>
      </c>
      <c r="AJ1192" s="36" t="str">
        <f t="shared" si="406"/>
        <v/>
      </c>
    </row>
    <row r="1193" spans="2:36" ht="15.75" thickBot="1" x14ac:dyDescent="0.3">
      <c r="B1193" s="17" t="s">
        <v>61</v>
      </c>
      <c r="C1193" s="17">
        <v>1189</v>
      </c>
      <c r="D1193" s="17">
        <v>167</v>
      </c>
      <c r="E1193" s="48">
        <v>93.1</v>
      </c>
      <c r="F1193" s="37">
        <f t="shared" si="416"/>
        <v>0</v>
      </c>
      <c r="G1193" s="37">
        <f t="shared" si="417"/>
        <v>0</v>
      </c>
      <c r="I1193" s="33">
        <f t="shared" si="399"/>
        <v>25.861111111111111</v>
      </c>
      <c r="J1193" s="34">
        <f t="shared" si="407"/>
        <v>0</v>
      </c>
      <c r="K1193" s="34">
        <f t="shared" si="408"/>
        <v>143.15</v>
      </c>
      <c r="L1193" s="39">
        <f t="shared" si="409"/>
        <v>666.32251874999997</v>
      </c>
      <c r="M1193" s="40">
        <f t="shared" si="410"/>
        <v>809.47251874999995</v>
      </c>
      <c r="O1193" s="45">
        <f t="shared" si="411"/>
        <v>20933.858748784722</v>
      </c>
      <c r="P1193" s="46">
        <f t="shared" si="420"/>
        <v>20.933858748784722</v>
      </c>
      <c r="Q1193" s="42">
        <f t="shared" si="412"/>
        <v>20.933858748784722</v>
      </c>
      <c r="R1193" s="46">
        <f t="shared" si="418"/>
        <v>2.1043771925839763</v>
      </c>
      <c r="S1193" s="42">
        <f t="shared" si="413"/>
        <v>0</v>
      </c>
      <c r="T1193" s="43">
        <f t="shared" si="419"/>
        <v>0.35839557298723618</v>
      </c>
      <c r="V1193" s="58">
        <f t="shared" si="414"/>
        <v>0</v>
      </c>
      <c r="W1193" s="58">
        <f t="shared" si="415"/>
        <v>0</v>
      </c>
      <c r="Y1193" s="61">
        <f t="shared" si="400"/>
        <v>609942.92592592584</v>
      </c>
      <c r="Z1193" s="61">
        <f t="shared" si="401"/>
        <v>609.94292592592581</v>
      </c>
      <c r="AA1193" s="61">
        <f t="shared" si="402"/>
        <v>0</v>
      </c>
      <c r="AB1193" s="63">
        <f t="shared" si="403"/>
        <v>0</v>
      </c>
      <c r="AD1193" s="64">
        <f t="shared" si="404"/>
        <v>0</v>
      </c>
      <c r="AE1193" s="64">
        <f t="shared" si="405"/>
        <v>0.35839557298723618</v>
      </c>
      <c r="AJ1193" s="36" t="str">
        <f t="shared" si="406"/>
        <v/>
      </c>
    </row>
    <row r="1194" spans="2:36" ht="15.75" thickBot="1" x14ac:dyDescent="0.3">
      <c r="B1194" s="17" t="s">
        <v>61</v>
      </c>
      <c r="C1194" s="17">
        <v>1190</v>
      </c>
      <c r="D1194" s="17">
        <v>168</v>
      </c>
      <c r="E1194" s="48">
        <v>93.1</v>
      </c>
      <c r="F1194" s="37">
        <f t="shared" si="416"/>
        <v>0</v>
      </c>
      <c r="G1194" s="37">
        <f t="shared" si="417"/>
        <v>0</v>
      </c>
      <c r="I1194" s="33">
        <f t="shared" si="399"/>
        <v>25.861111111111111</v>
      </c>
      <c r="J1194" s="34">
        <f t="shared" si="407"/>
        <v>0</v>
      </c>
      <c r="K1194" s="34">
        <f t="shared" si="408"/>
        <v>143.15</v>
      </c>
      <c r="L1194" s="39">
        <f t="shared" si="409"/>
        <v>666.32251874999997</v>
      </c>
      <c r="M1194" s="40">
        <f t="shared" si="410"/>
        <v>809.47251874999995</v>
      </c>
      <c r="O1194" s="45">
        <f t="shared" si="411"/>
        <v>20933.858748784722</v>
      </c>
      <c r="P1194" s="46">
        <f t="shared" si="420"/>
        <v>20.933858748784722</v>
      </c>
      <c r="Q1194" s="42">
        <f t="shared" si="412"/>
        <v>20.933858748784722</v>
      </c>
      <c r="R1194" s="46">
        <f t="shared" si="418"/>
        <v>2.1101921533475276</v>
      </c>
      <c r="S1194" s="42">
        <f t="shared" si="413"/>
        <v>0</v>
      </c>
      <c r="T1194" s="43">
        <f t="shared" si="419"/>
        <v>0.35839557298723618</v>
      </c>
      <c r="V1194" s="58">
        <f t="shared" si="414"/>
        <v>0</v>
      </c>
      <c r="W1194" s="58">
        <f t="shared" si="415"/>
        <v>0</v>
      </c>
      <c r="Y1194" s="61">
        <f t="shared" si="400"/>
        <v>609942.92592592584</v>
      </c>
      <c r="Z1194" s="61">
        <f t="shared" si="401"/>
        <v>609.94292592592581</v>
      </c>
      <c r="AA1194" s="61">
        <f t="shared" si="402"/>
        <v>0</v>
      </c>
      <c r="AB1194" s="63">
        <f t="shared" si="403"/>
        <v>0</v>
      </c>
      <c r="AD1194" s="64">
        <f t="shared" si="404"/>
        <v>0</v>
      </c>
      <c r="AE1194" s="64">
        <f t="shared" si="405"/>
        <v>0.35839557298723618</v>
      </c>
      <c r="AJ1194" s="36" t="str">
        <f t="shared" si="406"/>
        <v/>
      </c>
    </row>
    <row r="1195" spans="2:36" ht="15.75" thickBot="1" x14ac:dyDescent="0.3">
      <c r="B1195" s="17" t="s">
        <v>61</v>
      </c>
      <c r="C1195" s="17">
        <v>1191</v>
      </c>
      <c r="D1195" s="17">
        <v>169</v>
      </c>
      <c r="E1195" s="48">
        <v>93.1</v>
      </c>
      <c r="F1195" s="37">
        <f t="shared" si="416"/>
        <v>0</v>
      </c>
      <c r="G1195" s="37">
        <f t="shared" si="417"/>
        <v>0</v>
      </c>
      <c r="I1195" s="33">
        <f t="shared" si="399"/>
        <v>25.861111111111111</v>
      </c>
      <c r="J1195" s="34">
        <f t="shared" si="407"/>
        <v>0</v>
      </c>
      <c r="K1195" s="34">
        <f t="shared" si="408"/>
        <v>143.15</v>
      </c>
      <c r="L1195" s="39">
        <f t="shared" si="409"/>
        <v>666.32251874999997</v>
      </c>
      <c r="M1195" s="40">
        <f t="shared" si="410"/>
        <v>809.47251874999995</v>
      </c>
      <c r="O1195" s="45">
        <f t="shared" si="411"/>
        <v>20933.858748784722</v>
      </c>
      <c r="P1195" s="46">
        <f t="shared" si="420"/>
        <v>20.933858748784722</v>
      </c>
      <c r="Q1195" s="42">
        <f t="shared" si="412"/>
        <v>20.933858748784722</v>
      </c>
      <c r="R1195" s="46">
        <f t="shared" si="418"/>
        <v>2.116007114111079</v>
      </c>
      <c r="S1195" s="42">
        <f t="shared" si="413"/>
        <v>0</v>
      </c>
      <c r="T1195" s="43">
        <f t="shared" si="419"/>
        <v>0.35839557298723618</v>
      </c>
      <c r="V1195" s="58">
        <f t="shared" si="414"/>
        <v>0</v>
      </c>
      <c r="W1195" s="58">
        <f t="shared" si="415"/>
        <v>0</v>
      </c>
      <c r="Y1195" s="61">
        <f t="shared" si="400"/>
        <v>609942.92592592584</v>
      </c>
      <c r="Z1195" s="61">
        <f t="shared" si="401"/>
        <v>609.94292592592581</v>
      </c>
      <c r="AA1195" s="61">
        <f t="shared" si="402"/>
        <v>0</v>
      </c>
      <c r="AB1195" s="63">
        <f t="shared" si="403"/>
        <v>0</v>
      </c>
      <c r="AD1195" s="64">
        <f t="shared" si="404"/>
        <v>0</v>
      </c>
      <c r="AE1195" s="64">
        <f t="shared" si="405"/>
        <v>0.35839557298723618</v>
      </c>
      <c r="AJ1195" s="36" t="str">
        <f t="shared" si="406"/>
        <v/>
      </c>
    </row>
    <row r="1196" spans="2:36" ht="15.75" thickBot="1" x14ac:dyDescent="0.3">
      <c r="B1196" s="17" t="s">
        <v>61</v>
      </c>
      <c r="C1196" s="17">
        <v>1192</v>
      </c>
      <c r="D1196" s="17">
        <v>170</v>
      </c>
      <c r="E1196" s="48">
        <v>93.1</v>
      </c>
      <c r="F1196" s="37">
        <f t="shared" si="416"/>
        <v>0</v>
      </c>
      <c r="G1196" s="37">
        <f t="shared" si="417"/>
        <v>0</v>
      </c>
      <c r="I1196" s="33">
        <f t="shared" si="399"/>
        <v>25.861111111111111</v>
      </c>
      <c r="J1196" s="34">
        <f t="shared" si="407"/>
        <v>0</v>
      </c>
      <c r="K1196" s="34">
        <f t="shared" si="408"/>
        <v>143.15</v>
      </c>
      <c r="L1196" s="39">
        <f t="shared" si="409"/>
        <v>666.32251874999997</v>
      </c>
      <c r="M1196" s="40">
        <f t="shared" si="410"/>
        <v>809.47251874999995</v>
      </c>
      <c r="O1196" s="45">
        <f t="shared" si="411"/>
        <v>20933.858748784722</v>
      </c>
      <c r="P1196" s="46">
        <f t="shared" si="420"/>
        <v>20.933858748784722</v>
      </c>
      <c r="Q1196" s="42">
        <f t="shared" si="412"/>
        <v>20.933858748784722</v>
      </c>
      <c r="R1196" s="46">
        <f t="shared" si="418"/>
        <v>2.1218220748746304</v>
      </c>
      <c r="S1196" s="42">
        <f t="shared" si="413"/>
        <v>0</v>
      </c>
      <c r="T1196" s="43">
        <f t="shared" si="419"/>
        <v>0.35839557298723618</v>
      </c>
      <c r="V1196" s="58">
        <f t="shared" si="414"/>
        <v>0</v>
      </c>
      <c r="W1196" s="58">
        <f t="shared" si="415"/>
        <v>0</v>
      </c>
      <c r="Y1196" s="61">
        <f t="shared" si="400"/>
        <v>609942.92592592584</v>
      </c>
      <c r="Z1196" s="61">
        <f t="shared" si="401"/>
        <v>609.94292592592581</v>
      </c>
      <c r="AA1196" s="61">
        <f t="shared" si="402"/>
        <v>0</v>
      </c>
      <c r="AB1196" s="63">
        <f t="shared" si="403"/>
        <v>0</v>
      </c>
      <c r="AD1196" s="64">
        <f t="shared" si="404"/>
        <v>0</v>
      </c>
      <c r="AE1196" s="64">
        <f t="shared" si="405"/>
        <v>0.35839557298723618</v>
      </c>
      <c r="AJ1196" s="36" t="str">
        <f t="shared" si="406"/>
        <v/>
      </c>
    </row>
    <row r="1197" spans="2:36" ht="15.75" thickBot="1" x14ac:dyDescent="0.3">
      <c r="B1197" s="17" t="s">
        <v>61</v>
      </c>
      <c r="C1197" s="17">
        <v>1193</v>
      </c>
      <c r="D1197" s="17">
        <v>171</v>
      </c>
      <c r="E1197" s="48">
        <v>93.1</v>
      </c>
      <c r="F1197" s="37">
        <f t="shared" si="416"/>
        <v>0</v>
      </c>
      <c r="G1197" s="37">
        <f t="shared" si="417"/>
        <v>0</v>
      </c>
      <c r="I1197" s="33">
        <f t="shared" si="399"/>
        <v>25.861111111111111</v>
      </c>
      <c r="J1197" s="34">
        <f t="shared" si="407"/>
        <v>0</v>
      </c>
      <c r="K1197" s="34">
        <f t="shared" si="408"/>
        <v>143.15</v>
      </c>
      <c r="L1197" s="39">
        <f t="shared" si="409"/>
        <v>666.32251874999997</v>
      </c>
      <c r="M1197" s="40">
        <f t="shared" si="410"/>
        <v>809.47251874999995</v>
      </c>
      <c r="O1197" s="45">
        <f t="shared" si="411"/>
        <v>20933.858748784722</v>
      </c>
      <c r="P1197" s="46">
        <f t="shared" si="420"/>
        <v>20.933858748784722</v>
      </c>
      <c r="Q1197" s="42">
        <f t="shared" si="412"/>
        <v>20.933858748784722</v>
      </c>
      <c r="R1197" s="46">
        <f t="shared" si="418"/>
        <v>2.1276370356381817</v>
      </c>
      <c r="S1197" s="42">
        <f t="shared" si="413"/>
        <v>0</v>
      </c>
      <c r="T1197" s="43">
        <f t="shared" si="419"/>
        <v>0.35839557298723618</v>
      </c>
      <c r="V1197" s="58">
        <f t="shared" si="414"/>
        <v>0</v>
      </c>
      <c r="W1197" s="58">
        <f t="shared" si="415"/>
        <v>0</v>
      </c>
      <c r="Y1197" s="61">
        <f t="shared" si="400"/>
        <v>609942.92592592584</v>
      </c>
      <c r="Z1197" s="61">
        <f t="shared" si="401"/>
        <v>609.94292592592581</v>
      </c>
      <c r="AA1197" s="61">
        <f t="shared" si="402"/>
        <v>0</v>
      </c>
      <c r="AB1197" s="63">
        <f t="shared" si="403"/>
        <v>0</v>
      </c>
      <c r="AD1197" s="64">
        <f t="shared" si="404"/>
        <v>0</v>
      </c>
      <c r="AE1197" s="64">
        <f t="shared" si="405"/>
        <v>0.35839557298723618</v>
      </c>
      <c r="AJ1197" s="36" t="str">
        <f t="shared" si="406"/>
        <v/>
      </c>
    </row>
    <row r="1198" spans="2:36" ht="15.75" thickBot="1" x14ac:dyDescent="0.3">
      <c r="B1198" s="17" t="s">
        <v>61</v>
      </c>
      <c r="C1198" s="17">
        <v>1194</v>
      </c>
      <c r="D1198" s="17">
        <v>172</v>
      </c>
      <c r="E1198" s="48">
        <v>93.1</v>
      </c>
      <c r="F1198" s="37">
        <f t="shared" si="416"/>
        <v>0</v>
      </c>
      <c r="G1198" s="37">
        <f t="shared" si="417"/>
        <v>0</v>
      </c>
      <c r="I1198" s="33">
        <f t="shared" si="399"/>
        <v>25.861111111111111</v>
      </c>
      <c r="J1198" s="34">
        <f t="shared" si="407"/>
        <v>0</v>
      </c>
      <c r="K1198" s="34">
        <f t="shared" si="408"/>
        <v>143.15</v>
      </c>
      <c r="L1198" s="39">
        <f t="shared" si="409"/>
        <v>666.32251874999997</v>
      </c>
      <c r="M1198" s="40">
        <f t="shared" si="410"/>
        <v>809.47251874999995</v>
      </c>
      <c r="O1198" s="45">
        <f t="shared" si="411"/>
        <v>20933.858748784722</v>
      </c>
      <c r="P1198" s="46">
        <f t="shared" si="420"/>
        <v>20.933858748784722</v>
      </c>
      <c r="Q1198" s="42">
        <f t="shared" si="412"/>
        <v>20.933858748784722</v>
      </c>
      <c r="R1198" s="46">
        <f t="shared" si="418"/>
        <v>2.1334519964017331</v>
      </c>
      <c r="S1198" s="42">
        <f t="shared" si="413"/>
        <v>0</v>
      </c>
      <c r="T1198" s="43">
        <f t="shared" si="419"/>
        <v>0.35839557298723618</v>
      </c>
      <c r="V1198" s="58">
        <f t="shared" si="414"/>
        <v>0</v>
      </c>
      <c r="W1198" s="58">
        <f t="shared" si="415"/>
        <v>0</v>
      </c>
      <c r="Y1198" s="61">
        <f t="shared" si="400"/>
        <v>609942.92592592584</v>
      </c>
      <c r="Z1198" s="61">
        <f t="shared" si="401"/>
        <v>609.94292592592581</v>
      </c>
      <c r="AA1198" s="61">
        <f t="shared" si="402"/>
        <v>0</v>
      </c>
      <c r="AB1198" s="63">
        <f t="shared" si="403"/>
        <v>0</v>
      </c>
      <c r="AD1198" s="64">
        <f t="shared" si="404"/>
        <v>0</v>
      </c>
      <c r="AE1198" s="64">
        <f t="shared" si="405"/>
        <v>0.35839557298723618</v>
      </c>
      <c r="AJ1198" s="36" t="str">
        <f t="shared" si="406"/>
        <v/>
      </c>
    </row>
    <row r="1199" spans="2:36" ht="15.75" thickBot="1" x14ac:dyDescent="0.3">
      <c r="B1199" s="17" t="s">
        <v>61</v>
      </c>
      <c r="C1199" s="17">
        <v>1195</v>
      </c>
      <c r="D1199" s="17">
        <v>173</v>
      </c>
      <c r="E1199" s="48">
        <v>93.1</v>
      </c>
      <c r="F1199" s="37">
        <f t="shared" si="416"/>
        <v>1.3888888888890073E-2</v>
      </c>
      <c r="G1199" s="37">
        <f t="shared" si="417"/>
        <v>5.0000000000004263E-2</v>
      </c>
      <c r="I1199" s="33">
        <f t="shared" si="399"/>
        <v>25.861111111111111</v>
      </c>
      <c r="J1199" s="34">
        <f t="shared" si="407"/>
        <v>25.333333333335492</v>
      </c>
      <c r="K1199" s="34">
        <f t="shared" si="408"/>
        <v>143.15</v>
      </c>
      <c r="L1199" s="39">
        <f t="shared" si="409"/>
        <v>666.32251874999997</v>
      </c>
      <c r="M1199" s="40">
        <f t="shared" si="410"/>
        <v>834.80585208333548</v>
      </c>
      <c r="O1199" s="45">
        <f t="shared" si="411"/>
        <v>21589.006896932926</v>
      </c>
      <c r="P1199" s="46">
        <f t="shared" si="420"/>
        <v>21.589006896932926</v>
      </c>
      <c r="Q1199" s="42">
        <f t="shared" si="412"/>
        <v>21.589006896932926</v>
      </c>
      <c r="R1199" s="46">
        <f t="shared" si="418"/>
        <v>2.1394489427619923</v>
      </c>
      <c r="S1199" s="42">
        <f t="shared" si="413"/>
        <v>0</v>
      </c>
      <c r="T1199" s="43">
        <f t="shared" si="419"/>
        <v>0.35839557298723618</v>
      </c>
      <c r="V1199" s="58">
        <f t="shared" si="414"/>
        <v>25.333333333335492</v>
      </c>
      <c r="W1199" s="58">
        <f t="shared" si="415"/>
        <v>0</v>
      </c>
      <c r="Y1199" s="61">
        <f t="shared" si="400"/>
        <v>609942.92592592584</v>
      </c>
      <c r="Z1199" s="61">
        <f t="shared" si="401"/>
        <v>609.94292592592581</v>
      </c>
      <c r="AA1199" s="61">
        <f t="shared" si="402"/>
        <v>0</v>
      </c>
      <c r="AB1199" s="63">
        <f t="shared" si="403"/>
        <v>0</v>
      </c>
      <c r="AD1199" s="64">
        <f t="shared" si="404"/>
        <v>0</v>
      </c>
      <c r="AE1199" s="64">
        <f t="shared" si="405"/>
        <v>0.35839557298723618</v>
      </c>
      <c r="AJ1199" s="36" t="str">
        <f t="shared" si="406"/>
        <v/>
      </c>
    </row>
    <row r="1200" spans="2:36" ht="15.75" thickBot="1" x14ac:dyDescent="0.3">
      <c r="B1200" s="17" t="s">
        <v>61</v>
      </c>
      <c r="C1200" s="17">
        <v>1196</v>
      </c>
      <c r="D1200" s="17">
        <v>174</v>
      </c>
      <c r="E1200" s="48">
        <v>93.2</v>
      </c>
      <c r="F1200" s="37">
        <f t="shared" si="416"/>
        <v>1.3888888888890073E-2</v>
      </c>
      <c r="G1200" s="37">
        <f t="shared" si="417"/>
        <v>5.0000000000004263E-2</v>
      </c>
      <c r="I1200" s="33">
        <f t="shared" si="399"/>
        <v>25.888888888888889</v>
      </c>
      <c r="J1200" s="34">
        <f t="shared" si="407"/>
        <v>25.333333333335492</v>
      </c>
      <c r="K1200" s="34">
        <f t="shared" si="408"/>
        <v>143.15</v>
      </c>
      <c r="L1200" s="39">
        <f t="shared" si="409"/>
        <v>667.75470000000007</v>
      </c>
      <c r="M1200" s="40">
        <f t="shared" si="410"/>
        <v>836.23803333333558</v>
      </c>
      <c r="O1200" s="45">
        <f t="shared" si="411"/>
        <v>21649.273529629689</v>
      </c>
      <c r="P1200" s="46">
        <f t="shared" si="420"/>
        <v>21.649273529629689</v>
      </c>
      <c r="Q1200" s="42">
        <f t="shared" si="412"/>
        <v>21.649273529629689</v>
      </c>
      <c r="R1200" s="46">
        <f t="shared" si="418"/>
        <v>2.1454626298535562</v>
      </c>
      <c r="S1200" s="42">
        <f t="shared" si="413"/>
        <v>0</v>
      </c>
      <c r="T1200" s="43">
        <f t="shared" si="419"/>
        <v>0.35839557298723618</v>
      </c>
      <c r="V1200" s="58">
        <f t="shared" si="414"/>
        <v>25.333333333335492</v>
      </c>
      <c r="W1200" s="58">
        <f t="shared" si="415"/>
        <v>0</v>
      </c>
      <c r="Y1200" s="61">
        <f t="shared" si="400"/>
        <v>611253.92592592596</v>
      </c>
      <c r="Z1200" s="61">
        <f t="shared" si="401"/>
        <v>611.25392592592596</v>
      </c>
      <c r="AA1200" s="61">
        <f t="shared" si="402"/>
        <v>0</v>
      </c>
      <c r="AB1200" s="63">
        <f t="shared" si="403"/>
        <v>0</v>
      </c>
      <c r="AD1200" s="64">
        <f t="shared" si="404"/>
        <v>0</v>
      </c>
      <c r="AE1200" s="64">
        <f t="shared" si="405"/>
        <v>0.35839557298723618</v>
      </c>
      <c r="AJ1200" s="36" t="str">
        <f t="shared" si="406"/>
        <v/>
      </c>
    </row>
    <row r="1201" spans="2:36" ht="15.75" thickBot="1" x14ac:dyDescent="0.3">
      <c r="B1201" s="17" t="s">
        <v>61</v>
      </c>
      <c r="C1201" s="17">
        <v>1197</v>
      </c>
      <c r="D1201" s="17">
        <v>175</v>
      </c>
      <c r="E1201" s="48">
        <v>93.2</v>
      </c>
      <c r="F1201" s="37">
        <f t="shared" si="416"/>
        <v>1.3888888888888099E-2</v>
      </c>
      <c r="G1201" s="37">
        <f t="shared" si="417"/>
        <v>4.9999999999997158E-2</v>
      </c>
      <c r="I1201" s="33">
        <f t="shared" si="399"/>
        <v>25.888888888888889</v>
      </c>
      <c r="J1201" s="34">
        <f t="shared" si="407"/>
        <v>25.333333333331893</v>
      </c>
      <c r="K1201" s="34">
        <f t="shared" si="408"/>
        <v>143.15</v>
      </c>
      <c r="L1201" s="39">
        <f t="shared" si="409"/>
        <v>667.75470000000007</v>
      </c>
      <c r="M1201" s="40">
        <f t="shared" si="410"/>
        <v>836.23803333333194</v>
      </c>
      <c r="O1201" s="45">
        <f t="shared" si="411"/>
        <v>21649.273529629594</v>
      </c>
      <c r="P1201" s="46">
        <f t="shared" si="420"/>
        <v>21.649273529629593</v>
      </c>
      <c r="Q1201" s="42">
        <f t="shared" si="412"/>
        <v>21.649273529629593</v>
      </c>
      <c r="R1201" s="46">
        <f t="shared" si="418"/>
        <v>2.1514763169451201</v>
      </c>
      <c r="S1201" s="42">
        <f t="shared" si="413"/>
        <v>0</v>
      </c>
      <c r="T1201" s="43">
        <f t="shared" si="419"/>
        <v>0.35839557298723618</v>
      </c>
      <c r="V1201" s="58">
        <f t="shared" si="414"/>
        <v>25.333333333331893</v>
      </c>
      <c r="W1201" s="58">
        <f t="shared" si="415"/>
        <v>0</v>
      </c>
      <c r="Y1201" s="61">
        <f t="shared" si="400"/>
        <v>611253.92592592596</v>
      </c>
      <c r="Z1201" s="61">
        <f t="shared" si="401"/>
        <v>611.25392592592596</v>
      </c>
      <c r="AA1201" s="61">
        <f t="shared" si="402"/>
        <v>0</v>
      </c>
      <c r="AB1201" s="63">
        <f t="shared" si="403"/>
        <v>0</v>
      </c>
      <c r="AD1201" s="64">
        <f t="shared" si="404"/>
        <v>0</v>
      </c>
      <c r="AE1201" s="64">
        <f t="shared" si="405"/>
        <v>0.35839557298723618</v>
      </c>
      <c r="AJ1201" s="36" t="str">
        <f t="shared" si="406"/>
        <v/>
      </c>
    </row>
    <row r="1202" spans="2:36" ht="15.75" thickBot="1" x14ac:dyDescent="0.3">
      <c r="B1202" s="17" t="s">
        <v>61</v>
      </c>
      <c r="C1202" s="17">
        <v>1198</v>
      </c>
      <c r="D1202" s="17">
        <v>176</v>
      </c>
      <c r="E1202" s="48">
        <v>93.3</v>
      </c>
      <c r="F1202" s="37">
        <f t="shared" si="416"/>
        <v>6.9444444444444448E-2</v>
      </c>
      <c r="G1202" s="37">
        <f t="shared" si="417"/>
        <v>0.25</v>
      </c>
      <c r="I1202" s="33">
        <f t="shared" si="399"/>
        <v>25.916666666666668</v>
      </c>
      <c r="J1202" s="34">
        <f t="shared" si="407"/>
        <v>126.66666666666667</v>
      </c>
      <c r="K1202" s="34">
        <f t="shared" si="408"/>
        <v>143.15</v>
      </c>
      <c r="L1202" s="39">
        <f t="shared" si="409"/>
        <v>669.1884187500001</v>
      </c>
      <c r="M1202" s="40">
        <f t="shared" si="410"/>
        <v>939.0050854166667</v>
      </c>
      <c r="O1202" s="45">
        <f t="shared" si="411"/>
        <v>24335.881797048612</v>
      </c>
      <c r="P1202" s="46">
        <f t="shared" si="420"/>
        <v>24.335881797048611</v>
      </c>
      <c r="Q1202" s="42">
        <f t="shared" si="412"/>
        <v>24.335881797048618</v>
      </c>
      <c r="R1202" s="46">
        <f t="shared" si="418"/>
        <v>2.1582362841109668</v>
      </c>
      <c r="S1202" s="42">
        <f t="shared" si="413"/>
        <v>0</v>
      </c>
      <c r="T1202" s="43">
        <f t="shared" si="419"/>
        <v>0.35839557298723618</v>
      </c>
      <c r="V1202" s="58">
        <f t="shared" si="414"/>
        <v>126.66666666666667</v>
      </c>
      <c r="W1202" s="58">
        <f t="shared" si="415"/>
        <v>0</v>
      </c>
      <c r="Y1202" s="61">
        <f t="shared" si="400"/>
        <v>612566.33333333337</v>
      </c>
      <c r="Z1202" s="61">
        <f t="shared" si="401"/>
        <v>612.56633333333332</v>
      </c>
      <c r="AA1202" s="61">
        <f t="shared" si="402"/>
        <v>0</v>
      </c>
      <c r="AB1202" s="63">
        <f t="shared" si="403"/>
        <v>0</v>
      </c>
      <c r="AD1202" s="64">
        <f t="shared" si="404"/>
        <v>0</v>
      </c>
      <c r="AE1202" s="64">
        <f t="shared" si="405"/>
        <v>0.35839557298723618</v>
      </c>
      <c r="AJ1202" s="36" t="str">
        <f t="shared" si="406"/>
        <v/>
      </c>
    </row>
    <row r="1203" spans="2:36" ht="15.75" thickBot="1" x14ac:dyDescent="0.3">
      <c r="B1203" s="17" t="s">
        <v>61</v>
      </c>
      <c r="C1203" s="17">
        <v>1199</v>
      </c>
      <c r="D1203" s="17">
        <v>177</v>
      </c>
      <c r="E1203" s="48">
        <v>93.7</v>
      </c>
      <c r="F1203" s="37">
        <f t="shared" si="416"/>
        <v>0.12500000000000078</v>
      </c>
      <c r="G1203" s="37">
        <f t="shared" si="417"/>
        <v>0.45000000000000284</v>
      </c>
      <c r="I1203" s="33">
        <f t="shared" si="399"/>
        <v>26.027777777777779</v>
      </c>
      <c r="J1203" s="34">
        <f t="shared" si="407"/>
        <v>228.00000000000142</v>
      </c>
      <c r="K1203" s="34">
        <f t="shared" si="408"/>
        <v>143.15</v>
      </c>
      <c r="L1203" s="39">
        <f t="shared" si="409"/>
        <v>674.93866875000003</v>
      </c>
      <c r="M1203" s="40">
        <f t="shared" si="410"/>
        <v>1046.0886687500015</v>
      </c>
      <c r="O1203" s="45">
        <f t="shared" si="411"/>
        <v>27227.363406076427</v>
      </c>
      <c r="P1203" s="46">
        <f t="shared" si="420"/>
        <v>27.227363406076428</v>
      </c>
      <c r="Q1203" s="42">
        <f t="shared" si="412"/>
        <v>27.227363406076428</v>
      </c>
      <c r="R1203" s="46">
        <f t="shared" si="418"/>
        <v>2.1657994406126546</v>
      </c>
      <c r="S1203" s="42">
        <f t="shared" si="413"/>
        <v>0</v>
      </c>
      <c r="T1203" s="43">
        <f t="shared" si="419"/>
        <v>0.35839557298723618</v>
      </c>
      <c r="V1203" s="58">
        <f t="shared" si="414"/>
        <v>228.00000000000142</v>
      </c>
      <c r="W1203" s="58">
        <f t="shared" si="415"/>
        <v>0</v>
      </c>
      <c r="Y1203" s="61">
        <f t="shared" si="400"/>
        <v>617830.03703703708</v>
      </c>
      <c r="Z1203" s="61">
        <f t="shared" si="401"/>
        <v>617.83003703703707</v>
      </c>
      <c r="AA1203" s="61">
        <f t="shared" si="402"/>
        <v>0</v>
      </c>
      <c r="AB1203" s="63">
        <f t="shared" si="403"/>
        <v>0</v>
      </c>
      <c r="AD1203" s="64">
        <f t="shared" si="404"/>
        <v>0</v>
      </c>
      <c r="AE1203" s="64">
        <f t="shared" si="405"/>
        <v>0.35839557298723618</v>
      </c>
      <c r="AJ1203" s="36" t="str">
        <f t="shared" si="406"/>
        <v/>
      </c>
    </row>
    <row r="1204" spans="2:36" ht="15.75" thickBot="1" x14ac:dyDescent="0.3">
      <c r="B1204" s="17" t="s">
        <v>61</v>
      </c>
      <c r="C1204" s="17">
        <v>1200</v>
      </c>
      <c r="D1204" s="17">
        <v>178</v>
      </c>
      <c r="E1204" s="48">
        <v>94.2</v>
      </c>
      <c r="F1204" s="37">
        <f t="shared" si="416"/>
        <v>0.18055555555555516</v>
      </c>
      <c r="G1204" s="37">
        <f t="shared" si="417"/>
        <v>0.64999999999999858</v>
      </c>
      <c r="I1204" s="33">
        <f t="shared" si="399"/>
        <v>26.166666666666668</v>
      </c>
      <c r="J1204" s="34">
        <f t="shared" si="407"/>
        <v>329.33333333333263</v>
      </c>
      <c r="K1204" s="34">
        <f t="shared" si="408"/>
        <v>143.15</v>
      </c>
      <c r="L1204" s="39">
        <f t="shared" si="409"/>
        <v>682.16107499999998</v>
      </c>
      <c r="M1204" s="40">
        <f t="shared" si="410"/>
        <v>1154.6444083333326</v>
      </c>
      <c r="O1204" s="45">
        <f t="shared" si="411"/>
        <v>30213.195351388873</v>
      </c>
      <c r="P1204" s="46">
        <f t="shared" si="420"/>
        <v>30.213195351388872</v>
      </c>
      <c r="Q1204" s="42">
        <f t="shared" si="412"/>
        <v>30.213195351388872</v>
      </c>
      <c r="R1204" s="46">
        <f t="shared" si="418"/>
        <v>2.1741919948769293</v>
      </c>
      <c r="S1204" s="42">
        <f t="shared" si="413"/>
        <v>0</v>
      </c>
      <c r="T1204" s="43">
        <f t="shared" si="419"/>
        <v>0.35839557298723618</v>
      </c>
      <c r="V1204" s="58">
        <f t="shared" si="414"/>
        <v>329.33333333333263</v>
      </c>
      <c r="W1204" s="58">
        <f t="shared" si="415"/>
        <v>0</v>
      </c>
      <c r="Y1204" s="61">
        <f t="shared" si="400"/>
        <v>624441.33333333337</v>
      </c>
      <c r="Z1204" s="61">
        <f t="shared" si="401"/>
        <v>624.44133333333332</v>
      </c>
      <c r="AA1204" s="61">
        <f t="shared" si="402"/>
        <v>0</v>
      </c>
      <c r="AB1204" s="63">
        <f t="shared" si="403"/>
        <v>0</v>
      </c>
      <c r="AD1204" s="64">
        <f t="shared" si="404"/>
        <v>0</v>
      </c>
      <c r="AE1204" s="64">
        <f t="shared" si="405"/>
        <v>0.35839557298723618</v>
      </c>
      <c r="AJ1204" s="36" t="str">
        <f t="shared" si="406"/>
        <v/>
      </c>
    </row>
    <row r="1205" spans="2:36" ht="15.75" thickBot="1" x14ac:dyDescent="0.3">
      <c r="B1205" s="17" t="s">
        <v>61</v>
      </c>
      <c r="C1205" s="17">
        <v>1201</v>
      </c>
      <c r="D1205" s="17">
        <v>179</v>
      </c>
      <c r="E1205" s="48">
        <v>95</v>
      </c>
      <c r="F1205" s="37">
        <f t="shared" si="416"/>
        <v>0.22222222222222143</v>
      </c>
      <c r="G1205" s="37">
        <f t="shared" si="417"/>
        <v>0.79999999999999716</v>
      </c>
      <c r="I1205" s="33">
        <f t="shared" si="399"/>
        <v>26.388888888888889</v>
      </c>
      <c r="J1205" s="34">
        <f t="shared" si="407"/>
        <v>405.33333333333189</v>
      </c>
      <c r="K1205" s="34">
        <f t="shared" si="408"/>
        <v>143.15</v>
      </c>
      <c r="L1205" s="39">
        <f t="shared" si="409"/>
        <v>693.796875</v>
      </c>
      <c r="M1205" s="40">
        <f t="shared" si="410"/>
        <v>1242.2802083333318</v>
      </c>
      <c r="O1205" s="45">
        <f t="shared" si="411"/>
        <v>32782.394386574029</v>
      </c>
      <c r="P1205" s="46">
        <f t="shared" si="420"/>
        <v>32.782394386574026</v>
      </c>
      <c r="Q1205" s="42">
        <f t="shared" si="412"/>
        <v>32.782394386574026</v>
      </c>
      <c r="R1205" s="46">
        <f t="shared" si="418"/>
        <v>2.1832982155398666</v>
      </c>
      <c r="S1205" s="42">
        <f t="shared" si="413"/>
        <v>0</v>
      </c>
      <c r="T1205" s="43">
        <f t="shared" si="419"/>
        <v>0.35839557298723618</v>
      </c>
      <c r="V1205" s="58">
        <f t="shared" si="414"/>
        <v>405.33333333333189</v>
      </c>
      <c r="W1205" s="58">
        <f t="shared" si="415"/>
        <v>0</v>
      </c>
      <c r="Y1205" s="61">
        <f t="shared" si="400"/>
        <v>635092.59259259258</v>
      </c>
      <c r="Z1205" s="61">
        <f t="shared" si="401"/>
        <v>635.09259259259261</v>
      </c>
      <c r="AA1205" s="61">
        <f t="shared" si="402"/>
        <v>0</v>
      </c>
      <c r="AB1205" s="63">
        <f t="shared" si="403"/>
        <v>0</v>
      </c>
      <c r="AD1205" s="64">
        <f t="shared" si="404"/>
        <v>0</v>
      </c>
      <c r="AE1205" s="64">
        <f t="shared" si="405"/>
        <v>0.35839557298723618</v>
      </c>
      <c r="AJ1205" s="36" t="str">
        <f t="shared" si="406"/>
        <v/>
      </c>
    </row>
    <row r="1206" spans="2:36" ht="15.75" thickBot="1" x14ac:dyDescent="0.3">
      <c r="B1206" s="17" t="s">
        <v>61</v>
      </c>
      <c r="C1206" s="17">
        <v>1202</v>
      </c>
      <c r="D1206" s="17">
        <v>180</v>
      </c>
      <c r="E1206" s="48">
        <v>95.8</v>
      </c>
      <c r="F1206" s="37">
        <f t="shared" si="416"/>
        <v>0.19444444444444522</v>
      </c>
      <c r="G1206" s="37">
        <f t="shared" si="417"/>
        <v>0.70000000000000284</v>
      </c>
      <c r="I1206" s="33">
        <f t="shared" si="399"/>
        <v>26.611111111111111</v>
      </c>
      <c r="J1206" s="34">
        <f t="shared" si="407"/>
        <v>354.66666666666811</v>
      </c>
      <c r="K1206" s="34">
        <f t="shared" si="408"/>
        <v>143.15</v>
      </c>
      <c r="L1206" s="39">
        <f t="shared" si="409"/>
        <v>705.53107499999999</v>
      </c>
      <c r="M1206" s="40">
        <f t="shared" si="410"/>
        <v>1203.3477416666681</v>
      </c>
      <c r="O1206" s="45">
        <f t="shared" si="411"/>
        <v>32022.420458796332</v>
      </c>
      <c r="P1206" s="46">
        <f t="shared" si="420"/>
        <v>32.022420458796333</v>
      </c>
      <c r="Q1206" s="42">
        <f t="shared" si="412"/>
        <v>32.022420458796333</v>
      </c>
      <c r="R1206" s="46">
        <f t="shared" si="418"/>
        <v>2.1921933323339768</v>
      </c>
      <c r="S1206" s="42">
        <f t="shared" si="413"/>
        <v>0</v>
      </c>
      <c r="T1206" s="43">
        <f t="shared" si="419"/>
        <v>0.35839557298723618</v>
      </c>
      <c r="V1206" s="58">
        <f t="shared" si="414"/>
        <v>354.66666666666811</v>
      </c>
      <c r="W1206" s="58">
        <f t="shared" si="415"/>
        <v>0</v>
      </c>
      <c r="Y1206" s="61">
        <f t="shared" si="400"/>
        <v>645833.92592592596</v>
      </c>
      <c r="Z1206" s="61">
        <f t="shared" si="401"/>
        <v>645.833925925926</v>
      </c>
      <c r="AA1206" s="61">
        <f t="shared" si="402"/>
        <v>0</v>
      </c>
      <c r="AB1206" s="63">
        <f t="shared" si="403"/>
        <v>0</v>
      </c>
      <c r="AD1206" s="64">
        <f t="shared" si="404"/>
        <v>0</v>
      </c>
      <c r="AE1206" s="64">
        <f t="shared" si="405"/>
        <v>0.35839557298723618</v>
      </c>
      <c r="AJ1206" s="36" t="str">
        <f t="shared" si="406"/>
        <v/>
      </c>
    </row>
    <row r="1207" spans="2:36" ht="15.75" thickBot="1" x14ac:dyDescent="0.3">
      <c r="B1207" s="17" t="s">
        <v>61</v>
      </c>
      <c r="C1207" s="17">
        <v>1203</v>
      </c>
      <c r="D1207" s="17">
        <v>181</v>
      </c>
      <c r="E1207" s="48">
        <v>96.4</v>
      </c>
      <c r="F1207" s="37">
        <f t="shared" si="416"/>
        <v>0.1388888888888889</v>
      </c>
      <c r="G1207" s="37">
        <f t="shared" si="417"/>
        <v>0.5</v>
      </c>
      <c r="I1207" s="33">
        <f t="shared" si="399"/>
        <v>26.777777777777782</v>
      </c>
      <c r="J1207" s="34">
        <f t="shared" si="407"/>
        <v>253.33333333333334</v>
      </c>
      <c r="K1207" s="34">
        <f t="shared" si="408"/>
        <v>143.15</v>
      </c>
      <c r="L1207" s="39">
        <f t="shared" si="409"/>
        <v>714.39630000000022</v>
      </c>
      <c r="M1207" s="40">
        <f t="shared" si="410"/>
        <v>1110.8796333333335</v>
      </c>
      <c r="O1207" s="45">
        <f t="shared" si="411"/>
        <v>29746.887959259268</v>
      </c>
      <c r="P1207" s="46">
        <f t="shared" si="420"/>
        <v>29.746887959259269</v>
      </c>
      <c r="Q1207" s="42">
        <f t="shared" si="412"/>
        <v>29.746887959259269</v>
      </c>
      <c r="R1207" s="46">
        <f t="shared" si="418"/>
        <v>2.2004563567671043</v>
      </c>
      <c r="S1207" s="42">
        <f t="shared" si="413"/>
        <v>0</v>
      </c>
      <c r="T1207" s="43">
        <f t="shared" si="419"/>
        <v>0.35839557298723618</v>
      </c>
      <c r="V1207" s="58">
        <f t="shared" si="414"/>
        <v>253.33333333333334</v>
      </c>
      <c r="W1207" s="58">
        <f t="shared" si="415"/>
        <v>0</v>
      </c>
      <c r="Y1207" s="61">
        <f t="shared" si="400"/>
        <v>653949.03703703731</v>
      </c>
      <c r="Z1207" s="61">
        <f t="shared" si="401"/>
        <v>653.94903703703733</v>
      </c>
      <c r="AA1207" s="61">
        <f t="shared" si="402"/>
        <v>0</v>
      </c>
      <c r="AB1207" s="63">
        <f t="shared" si="403"/>
        <v>0</v>
      </c>
      <c r="AD1207" s="64">
        <f t="shared" si="404"/>
        <v>0</v>
      </c>
      <c r="AE1207" s="64">
        <f t="shared" si="405"/>
        <v>0.35839557298723618</v>
      </c>
      <c r="AJ1207" s="36" t="str">
        <f t="shared" si="406"/>
        <v/>
      </c>
    </row>
    <row r="1208" spans="2:36" ht="15.75" thickBot="1" x14ac:dyDescent="0.3">
      <c r="B1208" s="17" t="s">
        <v>61</v>
      </c>
      <c r="C1208" s="17">
        <v>1204</v>
      </c>
      <c r="D1208" s="17">
        <v>182</v>
      </c>
      <c r="E1208" s="48">
        <v>96.8</v>
      </c>
      <c r="F1208" s="37">
        <f t="shared" si="416"/>
        <v>8.3333333333332538E-2</v>
      </c>
      <c r="G1208" s="37">
        <f t="shared" si="417"/>
        <v>0.29999999999999716</v>
      </c>
      <c r="I1208" s="33">
        <f t="shared" si="399"/>
        <v>26.888888888888889</v>
      </c>
      <c r="J1208" s="34">
        <f t="shared" si="407"/>
        <v>151.99999999999855</v>
      </c>
      <c r="K1208" s="34">
        <f t="shared" si="408"/>
        <v>143.15</v>
      </c>
      <c r="L1208" s="39">
        <f t="shared" si="409"/>
        <v>720.33719999999994</v>
      </c>
      <c r="M1208" s="40">
        <f t="shared" si="410"/>
        <v>1015.4871999999984</v>
      </c>
      <c r="O1208" s="45">
        <f t="shared" si="411"/>
        <v>27305.322488888847</v>
      </c>
      <c r="P1208" s="46">
        <f t="shared" si="420"/>
        <v>27.305322488888848</v>
      </c>
      <c r="Q1208" s="42">
        <f t="shared" si="412"/>
        <v>27.305322488888848</v>
      </c>
      <c r="R1208" s="46">
        <f t="shared" si="418"/>
        <v>2.2080411685695736</v>
      </c>
      <c r="S1208" s="42">
        <f t="shared" si="413"/>
        <v>0</v>
      </c>
      <c r="T1208" s="43">
        <f t="shared" si="419"/>
        <v>0.35839557298723618</v>
      </c>
      <c r="V1208" s="58">
        <f t="shared" si="414"/>
        <v>151.99999999999855</v>
      </c>
      <c r="W1208" s="58">
        <f t="shared" si="415"/>
        <v>0</v>
      </c>
      <c r="Y1208" s="61">
        <f t="shared" si="400"/>
        <v>659387.25925925921</v>
      </c>
      <c r="Z1208" s="61">
        <f t="shared" si="401"/>
        <v>659.38725925925917</v>
      </c>
      <c r="AA1208" s="61">
        <f t="shared" si="402"/>
        <v>0</v>
      </c>
      <c r="AB1208" s="63">
        <f t="shared" si="403"/>
        <v>0</v>
      </c>
      <c r="AD1208" s="64">
        <f t="shared" si="404"/>
        <v>0</v>
      </c>
      <c r="AE1208" s="64">
        <f t="shared" si="405"/>
        <v>0.35839557298723618</v>
      </c>
      <c r="AJ1208" s="36" t="str">
        <f t="shared" si="406"/>
        <v/>
      </c>
    </row>
    <row r="1209" spans="2:36" ht="15.75" thickBot="1" x14ac:dyDescent="0.3">
      <c r="B1209" s="17" t="s">
        <v>61</v>
      </c>
      <c r="C1209" s="17">
        <v>1205</v>
      </c>
      <c r="D1209" s="17">
        <v>183</v>
      </c>
      <c r="E1209" s="48">
        <v>97</v>
      </c>
      <c r="F1209" s="37">
        <f t="shared" si="416"/>
        <v>4.1666666666666269E-2</v>
      </c>
      <c r="G1209" s="37">
        <f t="shared" si="417"/>
        <v>0.14999999999999858</v>
      </c>
      <c r="I1209" s="33">
        <f t="shared" si="399"/>
        <v>26.944444444444446</v>
      </c>
      <c r="J1209" s="34">
        <f t="shared" si="407"/>
        <v>75.999999999999275</v>
      </c>
      <c r="K1209" s="34">
        <f t="shared" si="408"/>
        <v>143.15</v>
      </c>
      <c r="L1209" s="39">
        <f t="shared" si="409"/>
        <v>723.3168750000001</v>
      </c>
      <c r="M1209" s="40">
        <f t="shared" si="410"/>
        <v>942.46687499999939</v>
      </c>
      <c r="O1209" s="45">
        <f t="shared" si="411"/>
        <v>25394.246354166651</v>
      </c>
      <c r="P1209" s="46">
        <f t="shared" si="420"/>
        <v>25.394246354166651</v>
      </c>
      <c r="Q1209" s="42">
        <f t="shared" si="412"/>
        <v>25.394246354166651</v>
      </c>
      <c r="R1209" s="46">
        <f t="shared" si="418"/>
        <v>2.2150951258901754</v>
      </c>
      <c r="S1209" s="42">
        <f t="shared" si="413"/>
        <v>0</v>
      </c>
      <c r="T1209" s="43">
        <f t="shared" si="419"/>
        <v>0.35839557298723618</v>
      </c>
      <c r="V1209" s="58">
        <f t="shared" si="414"/>
        <v>75.999999999999275</v>
      </c>
      <c r="W1209" s="58">
        <f t="shared" si="415"/>
        <v>0</v>
      </c>
      <c r="Y1209" s="61">
        <f t="shared" si="400"/>
        <v>662114.81481481495</v>
      </c>
      <c r="Z1209" s="61">
        <f t="shared" si="401"/>
        <v>662.11481481481496</v>
      </c>
      <c r="AA1209" s="61">
        <f t="shared" si="402"/>
        <v>0</v>
      </c>
      <c r="AB1209" s="63">
        <f t="shared" si="403"/>
        <v>0</v>
      </c>
      <c r="AD1209" s="64">
        <f t="shared" si="404"/>
        <v>0</v>
      </c>
      <c r="AE1209" s="64">
        <f t="shared" si="405"/>
        <v>0.35839557298723618</v>
      </c>
      <c r="AJ1209" s="36" t="str">
        <f t="shared" si="406"/>
        <v/>
      </c>
    </row>
    <row r="1210" spans="2:36" ht="15.75" thickBot="1" x14ac:dyDescent="0.3">
      <c r="B1210" s="17" t="s">
        <v>61</v>
      </c>
      <c r="C1210" s="17">
        <v>1206</v>
      </c>
      <c r="D1210" s="17">
        <v>184</v>
      </c>
      <c r="E1210" s="48">
        <v>97.1</v>
      </c>
      <c r="F1210" s="37">
        <f t="shared" si="416"/>
        <v>2.7777777777778172E-2</v>
      </c>
      <c r="G1210" s="37">
        <f t="shared" si="417"/>
        <v>0.10000000000000142</v>
      </c>
      <c r="I1210" s="33">
        <f t="shared" si="399"/>
        <v>26.972222222222221</v>
      </c>
      <c r="J1210" s="34">
        <f t="shared" si="407"/>
        <v>50.666666666667382</v>
      </c>
      <c r="K1210" s="34">
        <f t="shared" si="408"/>
        <v>143.15</v>
      </c>
      <c r="L1210" s="39">
        <f t="shared" si="409"/>
        <v>724.80901874999995</v>
      </c>
      <c r="M1210" s="40">
        <f t="shared" si="410"/>
        <v>918.62568541666735</v>
      </c>
      <c r="O1210" s="45">
        <f t="shared" si="411"/>
        <v>24777.376126099556</v>
      </c>
      <c r="P1210" s="46">
        <f t="shared" si="420"/>
        <v>24.777376126099558</v>
      </c>
      <c r="Q1210" s="42">
        <f t="shared" si="412"/>
        <v>24.777376126099558</v>
      </c>
      <c r="R1210" s="46">
        <f t="shared" si="418"/>
        <v>2.2219777303696477</v>
      </c>
      <c r="S1210" s="42">
        <f t="shared" si="413"/>
        <v>0</v>
      </c>
      <c r="T1210" s="43">
        <f t="shared" si="419"/>
        <v>0.35839557298723618</v>
      </c>
      <c r="V1210" s="58">
        <f t="shared" si="414"/>
        <v>50.666666666667382</v>
      </c>
      <c r="W1210" s="58">
        <f t="shared" si="415"/>
        <v>0</v>
      </c>
      <c r="Y1210" s="61">
        <f t="shared" si="400"/>
        <v>663480.70370370371</v>
      </c>
      <c r="Z1210" s="61">
        <f t="shared" si="401"/>
        <v>663.48070370370374</v>
      </c>
      <c r="AA1210" s="61">
        <f t="shared" si="402"/>
        <v>0</v>
      </c>
      <c r="AB1210" s="63">
        <f t="shared" si="403"/>
        <v>0</v>
      </c>
      <c r="AD1210" s="64">
        <f t="shared" si="404"/>
        <v>0</v>
      </c>
      <c r="AE1210" s="64">
        <f t="shared" si="405"/>
        <v>0.35839557298723618</v>
      </c>
      <c r="AJ1210" s="36" t="str">
        <f t="shared" si="406"/>
        <v/>
      </c>
    </row>
    <row r="1211" spans="2:36" ht="15.75" thickBot="1" x14ac:dyDescent="0.3">
      <c r="B1211" s="17" t="s">
        <v>61</v>
      </c>
      <c r="C1211" s="17">
        <v>1207</v>
      </c>
      <c r="D1211" s="17">
        <v>185</v>
      </c>
      <c r="E1211" s="48">
        <v>97.2</v>
      </c>
      <c r="F1211" s="37">
        <f t="shared" si="416"/>
        <v>2.7777777777778172E-2</v>
      </c>
      <c r="G1211" s="37">
        <f t="shared" si="417"/>
        <v>0.10000000000000142</v>
      </c>
      <c r="I1211" s="33">
        <f t="shared" si="399"/>
        <v>27.000000000000004</v>
      </c>
      <c r="J1211" s="34">
        <f t="shared" si="407"/>
        <v>50.666666666667382</v>
      </c>
      <c r="K1211" s="34">
        <f t="shared" si="408"/>
        <v>143.15</v>
      </c>
      <c r="L1211" s="39">
        <f t="shared" si="409"/>
        <v>726.30270000000019</v>
      </c>
      <c r="M1211" s="40">
        <f t="shared" si="410"/>
        <v>920.11936666666759</v>
      </c>
      <c r="O1211" s="45">
        <f t="shared" si="411"/>
        <v>24843.22290000003</v>
      </c>
      <c r="P1211" s="46">
        <f t="shared" si="420"/>
        <v>24.843222900000029</v>
      </c>
      <c r="Q1211" s="42">
        <f t="shared" si="412"/>
        <v>24.843222900000029</v>
      </c>
      <c r="R1211" s="46">
        <f t="shared" si="418"/>
        <v>2.2288786256196476</v>
      </c>
      <c r="S1211" s="42">
        <f t="shared" si="413"/>
        <v>0</v>
      </c>
      <c r="T1211" s="43">
        <f t="shared" si="419"/>
        <v>0.35839557298723618</v>
      </c>
      <c r="V1211" s="58">
        <f t="shared" si="414"/>
        <v>50.666666666667382</v>
      </c>
      <c r="W1211" s="58">
        <f t="shared" si="415"/>
        <v>0</v>
      </c>
      <c r="Y1211" s="61">
        <f t="shared" si="400"/>
        <v>664848.00000000023</v>
      </c>
      <c r="Z1211" s="61">
        <f t="shared" si="401"/>
        <v>664.84800000000018</v>
      </c>
      <c r="AA1211" s="61">
        <f t="shared" si="402"/>
        <v>0</v>
      </c>
      <c r="AB1211" s="63">
        <f t="shared" si="403"/>
        <v>0</v>
      </c>
      <c r="AD1211" s="64">
        <f t="shared" si="404"/>
        <v>0</v>
      </c>
      <c r="AE1211" s="64">
        <f t="shared" si="405"/>
        <v>0.35839557298723618</v>
      </c>
      <c r="AJ1211" s="36" t="str">
        <f t="shared" si="406"/>
        <v/>
      </c>
    </row>
    <row r="1212" spans="2:36" ht="15.75" thickBot="1" x14ac:dyDescent="0.3">
      <c r="B1212" s="17" t="s">
        <v>61</v>
      </c>
      <c r="C1212" s="17">
        <v>1208</v>
      </c>
      <c r="D1212" s="17">
        <v>186</v>
      </c>
      <c r="E1212" s="48">
        <v>97.3</v>
      </c>
      <c r="F1212" s="37">
        <f t="shared" si="416"/>
        <v>2.7777777777778172E-2</v>
      </c>
      <c r="G1212" s="37">
        <f t="shared" si="417"/>
        <v>0.10000000000000142</v>
      </c>
      <c r="I1212" s="33">
        <f t="shared" si="399"/>
        <v>27.027777777777779</v>
      </c>
      <c r="J1212" s="34">
        <f t="shared" si="407"/>
        <v>50.666666666667382</v>
      </c>
      <c r="K1212" s="34">
        <f t="shared" si="408"/>
        <v>143.15</v>
      </c>
      <c r="L1212" s="39">
        <f t="shared" si="409"/>
        <v>727.79791875000001</v>
      </c>
      <c r="M1212" s="40">
        <f t="shared" si="410"/>
        <v>921.61458541666741</v>
      </c>
      <c r="O1212" s="45">
        <f t="shared" si="411"/>
        <v>24909.194211400485</v>
      </c>
      <c r="P1212" s="46">
        <f t="shared" si="420"/>
        <v>24.909194211400486</v>
      </c>
      <c r="Q1212" s="42">
        <f t="shared" si="412"/>
        <v>24.909194211400486</v>
      </c>
      <c r="R1212" s="46">
        <f t="shared" si="418"/>
        <v>2.2357978462339254</v>
      </c>
      <c r="S1212" s="42">
        <f t="shared" si="413"/>
        <v>0</v>
      </c>
      <c r="T1212" s="43">
        <f t="shared" si="419"/>
        <v>0.35839557298723618</v>
      </c>
      <c r="V1212" s="58">
        <f t="shared" si="414"/>
        <v>50.666666666667382</v>
      </c>
      <c r="W1212" s="58">
        <f t="shared" si="415"/>
        <v>0</v>
      </c>
      <c r="Y1212" s="61">
        <f t="shared" si="400"/>
        <v>666216.70370370371</v>
      </c>
      <c r="Z1212" s="61">
        <f t="shared" si="401"/>
        <v>666.21670370370373</v>
      </c>
      <c r="AA1212" s="61">
        <f t="shared" si="402"/>
        <v>0</v>
      </c>
      <c r="AB1212" s="63">
        <f t="shared" si="403"/>
        <v>0</v>
      </c>
      <c r="AD1212" s="64">
        <f t="shared" si="404"/>
        <v>0</v>
      </c>
      <c r="AE1212" s="64">
        <f t="shared" si="405"/>
        <v>0.35839557298723618</v>
      </c>
      <c r="AJ1212" s="36" t="str">
        <f t="shared" si="406"/>
        <v/>
      </c>
    </row>
    <row r="1213" spans="2:36" ht="15.75" thickBot="1" x14ac:dyDescent="0.3">
      <c r="B1213" s="17" t="s">
        <v>61</v>
      </c>
      <c r="C1213" s="17">
        <v>1209</v>
      </c>
      <c r="D1213" s="17">
        <v>187</v>
      </c>
      <c r="E1213" s="48">
        <v>97.4</v>
      </c>
      <c r="F1213" s="37">
        <f t="shared" si="416"/>
        <v>1.3888888888890073E-2</v>
      </c>
      <c r="G1213" s="37">
        <f t="shared" si="417"/>
        <v>5.0000000000004263E-2</v>
      </c>
      <c r="I1213" s="33">
        <f t="shared" si="399"/>
        <v>27.055555555555557</v>
      </c>
      <c r="J1213" s="34">
        <f t="shared" si="407"/>
        <v>25.333333333335492</v>
      </c>
      <c r="K1213" s="34">
        <f t="shared" si="408"/>
        <v>143.15</v>
      </c>
      <c r="L1213" s="39">
        <f t="shared" si="409"/>
        <v>729.29467499999998</v>
      </c>
      <c r="M1213" s="40">
        <f t="shared" si="410"/>
        <v>897.77800833333549</v>
      </c>
      <c r="O1213" s="45">
        <f t="shared" si="411"/>
        <v>24289.882781018579</v>
      </c>
      <c r="P1213" s="46">
        <f t="shared" si="420"/>
        <v>24.28988278101858</v>
      </c>
      <c r="Q1213" s="42">
        <f t="shared" si="412"/>
        <v>24.28988278101858</v>
      </c>
      <c r="R1213" s="46">
        <f t="shared" si="418"/>
        <v>2.2425450358953194</v>
      </c>
      <c r="S1213" s="42">
        <f t="shared" si="413"/>
        <v>0</v>
      </c>
      <c r="T1213" s="43">
        <f t="shared" si="419"/>
        <v>0.35839557298723618</v>
      </c>
      <c r="V1213" s="58">
        <f t="shared" si="414"/>
        <v>25.333333333335492</v>
      </c>
      <c r="W1213" s="58">
        <f t="shared" si="415"/>
        <v>0</v>
      </c>
      <c r="Y1213" s="61">
        <f t="shared" si="400"/>
        <v>667586.81481481483</v>
      </c>
      <c r="Z1213" s="61">
        <f t="shared" si="401"/>
        <v>667.58681481481483</v>
      </c>
      <c r="AA1213" s="61">
        <f t="shared" si="402"/>
        <v>0</v>
      </c>
      <c r="AB1213" s="63">
        <f t="shared" si="403"/>
        <v>0</v>
      </c>
      <c r="AD1213" s="64">
        <f t="shared" si="404"/>
        <v>0</v>
      </c>
      <c r="AE1213" s="64">
        <f t="shared" si="405"/>
        <v>0.35839557298723618</v>
      </c>
      <c r="AJ1213" s="36" t="str">
        <f t="shared" si="406"/>
        <v/>
      </c>
    </row>
    <row r="1214" spans="2:36" ht="15.75" thickBot="1" x14ac:dyDescent="0.3">
      <c r="B1214" s="17" t="s">
        <v>61</v>
      </c>
      <c r="C1214" s="17">
        <v>1210</v>
      </c>
      <c r="D1214" s="17">
        <v>188</v>
      </c>
      <c r="E1214" s="48">
        <v>97.4</v>
      </c>
      <c r="F1214" s="37">
        <f t="shared" si="416"/>
        <v>0</v>
      </c>
      <c r="G1214" s="37">
        <f t="shared" si="417"/>
        <v>0</v>
      </c>
      <c r="I1214" s="33">
        <f t="shared" si="399"/>
        <v>27.055555555555557</v>
      </c>
      <c r="J1214" s="34">
        <f t="shared" si="407"/>
        <v>0</v>
      </c>
      <c r="K1214" s="34">
        <f t="shared" si="408"/>
        <v>143.15</v>
      </c>
      <c r="L1214" s="39">
        <f t="shared" si="409"/>
        <v>729.29467499999998</v>
      </c>
      <c r="M1214" s="40">
        <f t="shared" si="410"/>
        <v>872.44467499999996</v>
      </c>
      <c r="O1214" s="45">
        <f t="shared" si="411"/>
        <v>23604.475373611112</v>
      </c>
      <c r="P1214" s="46">
        <f t="shared" si="420"/>
        <v>23.604475373611113</v>
      </c>
      <c r="Q1214" s="42">
        <f t="shared" si="412"/>
        <v>23.604475373611113</v>
      </c>
      <c r="R1214" s="46">
        <f t="shared" si="418"/>
        <v>2.2491018346102112</v>
      </c>
      <c r="S1214" s="42">
        <f t="shared" si="413"/>
        <v>0</v>
      </c>
      <c r="T1214" s="43">
        <f t="shared" si="419"/>
        <v>0.35839557298723618</v>
      </c>
      <c r="V1214" s="58">
        <f t="shared" si="414"/>
        <v>0</v>
      </c>
      <c r="W1214" s="58">
        <f t="shared" si="415"/>
        <v>0</v>
      </c>
      <c r="Y1214" s="61">
        <f t="shared" si="400"/>
        <v>667586.81481481483</v>
      </c>
      <c r="Z1214" s="61">
        <f t="shared" si="401"/>
        <v>667.58681481481483</v>
      </c>
      <c r="AA1214" s="61">
        <f t="shared" si="402"/>
        <v>0</v>
      </c>
      <c r="AB1214" s="63">
        <f t="shared" si="403"/>
        <v>0</v>
      </c>
      <c r="AD1214" s="64">
        <f t="shared" si="404"/>
        <v>0</v>
      </c>
      <c r="AE1214" s="64">
        <f t="shared" si="405"/>
        <v>0.36493440265501204</v>
      </c>
      <c r="AJ1214" s="36" t="str">
        <f t="shared" si="406"/>
        <v/>
      </c>
    </row>
    <row r="1215" spans="2:36" ht="15.75" thickBot="1" x14ac:dyDescent="0.3">
      <c r="B1215" s="17" t="s">
        <v>61</v>
      </c>
      <c r="C1215" s="17">
        <v>1211</v>
      </c>
      <c r="D1215" s="17">
        <v>189</v>
      </c>
      <c r="E1215" s="48">
        <v>97.4</v>
      </c>
      <c r="F1215" s="37">
        <f t="shared" si="416"/>
        <v>0</v>
      </c>
      <c r="G1215" s="37">
        <f t="shared" si="417"/>
        <v>0</v>
      </c>
      <c r="I1215" s="33">
        <f t="shared" si="399"/>
        <v>27.055555555555557</v>
      </c>
      <c r="J1215" s="34">
        <f t="shared" si="407"/>
        <v>0</v>
      </c>
      <c r="K1215" s="34">
        <f t="shared" si="408"/>
        <v>143.15</v>
      </c>
      <c r="L1215" s="39">
        <f t="shared" si="409"/>
        <v>729.29467499999998</v>
      </c>
      <c r="M1215" s="40">
        <f t="shared" si="410"/>
        <v>872.44467499999996</v>
      </c>
      <c r="O1215" s="45">
        <f t="shared" si="411"/>
        <v>23604.475373611112</v>
      </c>
      <c r="P1215" s="46">
        <f t="shared" si="420"/>
        <v>23.604475373611113</v>
      </c>
      <c r="Q1215" s="42">
        <f t="shared" si="412"/>
        <v>23.604475373611113</v>
      </c>
      <c r="R1215" s="46">
        <f t="shared" si="418"/>
        <v>2.255658633325103</v>
      </c>
      <c r="S1215" s="42">
        <f t="shared" si="413"/>
        <v>0</v>
      </c>
      <c r="T1215" s="43">
        <f t="shared" si="419"/>
        <v>0.35839557298723618</v>
      </c>
      <c r="V1215" s="58">
        <f t="shared" si="414"/>
        <v>0</v>
      </c>
      <c r="W1215" s="58">
        <f t="shared" si="415"/>
        <v>0</v>
      </c>
      <c r="Y1215" s="61">
        <f t="shared" si="400"/>
        <v>667586.81481481483</v>
      </c>
      <c r="Z1215" s="61">
        <f t="shared" si="401"/>
        <v>667.58681481481483</v>
      </c>
      <c r="AA1215" s="61">
        <f t="shared" si="402"/>
        <v>0</v>
      </c>
      <c r="AB1215" s="63">
        <f t="shared" si="403"/>
        <v>0</v>
      </c>
      <c r="AD1215" s="64">
        <f t="shared" si="404"/>
        <v>0</v>
      </c>
      <c r="AE1215" s="64">
        <f t="shared" si="405"/>
        <v>0.36493440265501204</v>
      </c>
      <c r="AJ1215" s="36">
        <f t="shared" si="406"/>
        <v>23539.786803993054</v>
      </c>
    </row>
    <row r="1216" spans="2:36" ht="15.75" thickBot="1" x14ac:dyDescent="0.3">
      <c r="B1216" s="17" t="s">
        <v>61</v>
      </c>
      <c r="C1216" s="17">
        <v>1212</v>
      </c>
      <c r="D1216" s="17">
        <v>190</v>
      </c>
      <c r="E1216" s="48">
        <v>97.4</v>
      </c>
      <c r="F1216" s="37">
        <f t="shared" si="416"/>
        <v>-1.3888888888890073E-2</v>
      </c>
      <c r="G1216" s="37">
        <f t="shared" si="417"/>
        <v>-5.0000000000004263E-2</v>
      </c>
      <c r="I1216" s="33">
        <f t="shared" si="399"/>
        <v>27.055555555555557</v>
      </c>
      <c r="J1216" s="34">
        <f t="shared" si="407"/>
        <v>-25.333333333335492</v>
      </c>
      <c r="K1216" s="34">
        <f t="shared" si="408"/>
        <v>143.15</v>
      </c>
      <c r="L1216" s="39">
        <f t="shared" si="409"/>
        <v>729.29467499999998</v>
      </c>
      <c r="M1216" s="40">
        <f t="shared" si="410"/>
        <v>872.44467499999996</v>
      </c>
      <c r="O1216" s="45">
        <f t="shared" si="411"/>
        <v>23604.475373611112</v>
      </c>
      <c r="P1216" s="46">
        <f t="shared" si="420"/>
        <v>23.604475373611113</v>
      </c>
      <c r="Q1216" s="42">
        <f t="shared" si="412"/>
        <v>22.919067966203649</v>
      </c>
      <c r="R1216" s="46">
        <f t="shared" si="418"/>
        <v>2.2622154320399948</v>
      </c>
      <c r="S1216" s="42">
        <f t="shared" si="413"/>
        <v>23539.786803993054</v>
      </c>
      <c r="T1216" s="43">
        <f t="shared" si="419"/>
        <v>0.36493440265501204</v>
      </c>
      <c r="V1216" s="58">
        <f t="shared" si="414"/>
        <v>0</v>
      </c>
      <c r="W1216" s="58">
        <f t="shared" si="415"/>
        <v>25.333333333335492</v>
      </c>
      <c r="Y1216" s="61">
        <f t="shared" si="400"/>
        <v>667586.81481481483</v>
      </c>
      <c r="Z1216" s="61">
        <f t="shared" si="401"/>
        <v>667.58681481481483</v>
      </c>
      <c r="AA1216" s="61">
        <f t="shared" si="402"/>
        <v>1370.111111111124</v>
      </c>
      <c r="AB1216" s="63">
        <f t="shared" si="403"/>
        <v>1.3701111111111239</v>
      </c>
      <c r="AD1216" s="64">
        <f t="shared" si="404"/>
        <v>-1.3701111111111239</v>
      </c>
      <c r="AE1216" s="64">
        <f t="shared" si="405"/>
        <v>0.36493440265501204</v>
      </c>
      <c r="AJ1216" s="36" t="str">
        <f t="shared" si="406"/>
        <v/>
      </c>
    </row>
    <row r="1217" spans="2:36" ht="15.75" thickBot="1" x14ac:dyDescent="0.3">
      <c r="B1217" s="17" t="s">
        <v>61</v>
      </c>
      <c r="C1217" s="17">
        <v>1213</v>
      </c>
      <c r="D1217" s="17">
        <v>191</v>
      </c>
      <c r="E1217" s="48">
        <v>97.3</v>
      </c>
      <c r="F1217" s="37">
        <f t="shared" si="416"/>
        <v>-1.3888888888890073E-2</v>
      </c>
      <c r="G1217" s="37">
        <f t="shared" si="417"/>
        <v>-5.0000000000004263E-2</v>
      </c>
      <c r="I1217" s="33">
        <f t="shared" si="399"/>
        <v>27.027777777777779</v>
      </c>
      <c r="J1217" s="34">
        <f t="shared" si="407"/>
        <v>-25.333333333335492</v>
      </c>
      <c r="K1217" s="34">
        <f t="shared" si="408"/>
        <v>143.15</v>
      </c>
      <c r="L1217" s="39">
        <f t="shared" si="409"/>
        <v>727.79791875000001</v>
      </c>
      <c r="M1217" s="40">
        <f t="shared" si="410"/>
        <v>870.94791874999999</v>
      </c>
      <c r="O1217" s="45">
        <f t="shared" si="411"/>
        <v>23539.786803993054</v>
      </c>
      <c r="P1217" s="46">
        <f t="shared" si="420"/>
        <v>23.539786803993053</v>
      </c>
      <c r="Q1217" s="42">
        <f t="shared" si="412"/>
        <v>22.855083100289296</v>
      </c>
      <c r="R1217" s="46">
        <f t="shared" si="418"/>
        <v>2.2687542617077705</v>
      </c>
      <c r="S1217" s="42">
        <f t="shared" si="413"/>
        <v>0</v>
      </c>
      <c r="T1217" s="43">
        <f t="shared" si="419"/>
        <v>0.36493440265501204</v>
      </c>
      <c r="V1217" s="58">
        <f t="shared" si="414"/>
        <v>0</v>
      </c>
      <c r="W1217" s="58">
        <f t="shared" si="415"/>
        <v>25.333333333335492</v>
      </c>
      <c r="Y1217" s="61">
        <f t="shared" si="400"/>
        <v>666216.70370370371</v>
      </c>
      <c r="Z1217" s="61">
        <f t="shared" si="401"/>
        <v>666.21670370370373</v>
      </c>
      <c r="AA1217" s="61">
        <f t="shared" si="402"/>
        <v>0</v>
      </c>
      <c r="AB1217" s="63">
        <f t="shared" si="403"/>
        <v>0</v>
      </c>
      <c r="AD1217" s="64">
        <f t="shared" si="404"/>
        <v>0</v>
      </c>
      <c r="AE1217" s="64">
        <f t="shared" si="405"/>
        <v>0.36493440265501204</v>
      </c>
      <c r="AJ1217" s="36" t="str">
        <f t="shared" si="406"/>
        <v/>
      </c>
    </row>
    <row r="1218" spans="2:36" ht="15.75" thickBot="1" x14ac:dyDescent="0.3">
      <c r="B1218" s="17" t="s">
        <v>61</v>
      </c>
      <c r="C1218" s="17">
        <v>1214</v>
      </c>
      <c r="D1218" s="17">
        <v>192</v>
      </c>
      <c r="E1218" s="48">
        <v>97.3</v>
      </c>
      <c r="F1218" s="37">
        <f t="shared" si="416"/>
        <v>0</v>
      </c>
      <c r="G1218" s="37">
        <f t="shared" si="417"/>
        <v>0</v>
      </c>
      <c r="I1218" s="33">
        <f t="shared" si="399"/>
        <v>27.027777777777779</v>
      </c>
      <c r="J1218" s="34">
        <f t="shared" si="407"/>
        <v>0</v>
      </c>
      <c r="K1218" s="34">
        <f t="shared" si="408"/>
        <v>143.15</v>
      </c>
      <c r="L1218" s="39">
        <f t="shared" si="409"/>
        <v>727.79791875000001</v>
      </c>
      <c r="M1218" s="40">
        <f t="shared" si="410"/>
        <v>870.94791874999999</v>
      </c>
      <c r="O1218" s="45">
        <f t="shared" si="411"/>
        <v>23539.786803993054</v>
      </c>
      <c r="P1218" s="46">
        <f t="shared" si="420"/>
        <v>23.539786803993053</v>
      </c>
      <c r="Q1218" s="42">
        <f t="shared" si="412"/>
        <v>23.539786803993053</v>
      </c>
      <c r="R1218" s="46">
        <f t="shared" si="418"/>
        <v>2.2752930913755463</v>
      </c>
      <c r="S1218" s="42">
        <f t="shared" si="413"/>
        <v>0</v>
      </c>
      <c r="T1218" s="43">
        <f t="shared" si="419"/>
        <v>0.36493440265501204</v>
      </c>
      <c r="V1218" s="58">
        <f t="shared" si="414"/>
        <v>0</v>
      </c>
      <c r="W1218" s="58">
        <f t="shared" si="415"/>
        <v>0</v>
      </c>
      <c r="Y1218" s="61">
        <f t="shared" si="400"/>
        <v>666216.70370370371</v>
      </c>
      <c r="Z1218" s="61">
        <f t="shared" si="401"/>
        <v>666.21670370370373</v>
      </c>
      <c r="AA1218" s="61">
        <f t="shared" si="402"/>
        <v>0</v>
      </c>
      <c r="AB1218" s="63">
        <f t="shared" si="403"/>
        <v>0</v>
      </c>
      <c r="AD1218" s="64">
        <f t="shared" si="404"/>
        <v>0</v>
      </c>
      <c r="AE1218" s="64">
        <f t="shared" si="405"/>
        <v>0.37145529790501203</v>
      </c>
      <c r="AJ1218" s="36" t="str">
        <f t="shared" si="406"/>
        <v/>
      </c>
    </row>
    <row r="1219" spans="2:36" ht="15.75" thickBot="1" x14ac:dyDescent="0.3">
      <c r="B1219" s="17" t="s">
        <v>61</v>
      </c>
      <c r="C1219" s="17">
        <v>1215</v>
      </c>
      <c r="D1219" s="17">
        <v>193</v>
      </c>
      <c r="E1219" s="48">
        <v>97.3</v>
      </c>
      <c r="F1219" s="37">
        <f t="shared" si="416"/>
        <v>0</v>
      </c>
      <c r="G1219" s="37">
        <f t="shared" si="417"/>
        <v>0</v>
      </c>
      <c r="I1219" s="33">
        <f t="shared" si="399"/>
        <v>27.027777777777779</v>
      </c>
      <c r="J1219" s="34">
        <f t="shared" si="407"/>
        <v>0</v>
      </c>
      <c r="K1219" s="34">
        <f t="shared" si="408"/>
        <v>143.15</v>
      </c>
      <c r="L1219" s="39">
        <f t="shared" si="409"/>
        <v>727.79791875000001</v>
      </c>
      <c r="M1219" s="40">
        <f t="shared" si="410"/>
        <v>870.94791874999999</v>
      </c>
      <c r="O1219" s="45">
        <f t="shared" si="411"/>
        <v>23539.786803993054</v>
      </c>
      <c r="P1219" s="46">
        <f t="shared" si="420"/>
        <v>23.539786803993053</v>
      </c>
      <c r="Q1219" s="42">
        <f t="shared" si="412"/>
        <v>23.539786803993053</v>
      </c>
      <c r="R1219" s="46">
        <f t="shared" si="418"/>
        <v>2.281831921043322</v>
      </c>
      <c r="S1219" s="42">
        <f t="shared" si="413"/>
        <v>0</v>
      </c>
      <c r="T1219" s="43">
        <f t="shared" si="419"/>
        <v>0.36493440265501204</v>
      </c>
      <c r="V1219" s="58">
        <f t="shared" si="414"/>
        <v>0</v>
      </c>
      <c r="W1219" s="58">
        <f t="shared" si="415"/>
        <v>0</v>
      </c>
      <c r="Y1219" s="61">
        <f t="shared" si="400"/>
        <v>666216.70370370371</v>
      </c>
      <c r="Z1219" s="61">
        <f t="shared" si="401"/>
        <v>666.21670370370373</v>
      </c>
      <c r="AA1219" s="61">
        <f t="shared" si="402"/>
        <v>0</v>
      </c>
      <c r="AB1219" s="63">
        <f t="shared" si="403"/>
        <v>0</v>
      </c>
      <c r="AD1219" s="64">
        <f t="shared" si="404"/>
        <v>0</v>
      </c>
      <c r="AE1219" s="64">
        <f t="shared" si="405"/>
        <v>0.37795829333098618</v>
      </c>
      <c r="AJ1219" s="36">
        <f t="shared" si="406"/>
        <v>23475.222900000008</v>
      </c>
    </row>
    <row r="1220" spans="2:36" ht="15.75" thickBot="1" x14ac:dyDescent="0.3">
      <c r="B1220" s="17" t="s">
        <v>61</v>
      </c>
      <c r="C1220" s="17">
        <v>1216</v>
      </c>
      <c r="D1220" s="17">
        <v>194</v>
      </c>
      <c r="E1220" s="48">
        <v>97.3</v>
      </c>
      <c r="F1220" s="37">
        <f t="shared" si="416"/>
        <v>-1.3888888888888099E-2</v>
      </c>
      <c r="G1220" s="37">
        <f t="shared" si="417"/>
        <v>-4.9999999999997158E-2</v>
      </c>
      <c r="I1220" s="33">
        <f t="shared" ref="I1220:I1283" si="421">E1220*(1000/3600)</f>
        <v>27.027777777777779</v>
      </c>
      <c r="J1220" s="34">
        <f t="shared" si="407"/>
        <v>-25.333333333331893</v>
      </c>
      <c r="K1220" s="34">
        <f t="shared" si="408"/>
        <v>143.15</v>
      </c>
      <c r="L1220" s="39">
        <f t="shared" si="409"/>
        <v>727.79791875000001</v>
      </c>
      <c r="M1220" s="40">
        <f t="shared" si="410"/>
        <v>870.94791874999999</v>
      </c>
      <c r="O1220" s="45">
        <f t="shared" si="411"/>
        <v>23539.786803993054</v>
      </c>
      <c r="P1220" s="46">
        <f t="shared" si="420"/>
        <v>23.539786803993053</v>
      </c>
      <c r="Q1220" s="42">
        <f t="shared" si="412"/>
        <v>22.855083100289391</v>
      </c>
      <c r="R1220" s="46">
        <f t="shared" si="418"/>
        <v>2.2883707507110977</v>
      </c>
      <c r="S1220" s="42">
        <f t="shared" si="413"/>
        <v>23475.222900000008</v>
      </c>
      <c r="T1220" s="43">
        <f t="shared" si="419"/>
        <v>0.37145529790501203</v>
      </c>
      <c r="U1220" s="65"/>
      <c r="V1220" s="58">
        <f t="shared" si="414"/>
        <v>0</v>
      </c>
      <c r="W1220" s="58">
        <f t="shared" si="415"/>
        <v>25.333333333331893</v>
      </c>
      <c r="Y1220" s="61">
        <f t="shared" ref="Y1220:Y1283" si="422">0.5*1824*(I1220^2)</f>
        <v>666216.70370370371</v>
      </c>
      <c r="Z1220" s="61">
        <f t="shared" ref="Z1220:Z1283" si="423">Y1220/1000</f>
        <v>666.21670370370373</v>
      </c>
      <c r="AA1220" s="61">
        <f t="shared" ref="AA1220:AA1283" si="424">IF(I1221&lt;I1220,Y1220-Y1221, 0 )</f>
        <v>1368.7037037034752</v>
      </c>
      <c r="AB1220" s="63">
        <f t="shared" ref="AB1220:AB1283" si="425">AA1220/1000</f>
        <v>1.3687037037034753</v>
      </c>
      <c r="AD1220" s="64">
        <f t="shared" ref="AD1220:AD1283" si="426">IF(I1221 &lt;I1220, (Y1221-Y1220) / (C1221-C1220), 0) / 1000</f>
        <v>-1.3687037037034753</v>
      </c>
      <c r="AE1220" s="64">
        <f t="shared" ref="AE1220:AE1283" si="427" xml:space="preserve"> T1221 + ((S1222*(C1222-C1221))/(3600*1000))</f>
        <v>0.38444342349109423</v>
      </c>
      <c r="AJ1220" s="36">
        <f t="shared" ref="AJ1220:AJ1283" si="428">IF(AND(I1222 &lt; I1221, I1222 &lt;&gt; 0), ABS(M1222 * I1222), "")</f>
        <v>23410.783533506943</v>
      </c>
    </row>
    <row r="1221" spans="2:36" ht="15.75" thickBot="1" x14ac:dyDescent="0.3">
      <c r="B1221" s="17" t="s">
        <v>61</v>
      </c>
      <c r="C1221" s="17">
        <v>1217</v>
      </c>
      <c r="D1221" s="17">
        <v>195</v>
      </c>
      <c r="E1221" s="48">
        <v>97.2</v>
      </c>
      <c r="F1221" s="37">
        <f t="shared" si="416"/>
        <v>-2.7777777777778172E-2</v>
      </c>
      <c r="G1221" s="37">
        <f t="shared" si="417"/>
        <v>-0.10000000000000142</v>
      </c>
      <c r="I1221" s="33">
        <f t="shared" si="421"/>
        <v>27.000000000000004</v>
      </c>
      <c r="J1221" s="34">
        <f t="shared" ref="J1221:J1284" si="429">1824*F1221</f>
        <v>-50.666666666667382</v>
      </c>
      <c r="K1221" s="34">
        <f t="shared" ref="K1221:K1284" si="430">143.15</f>
        <v>143.15</v>
      </c>
      <c r="L1221" s="39">
        <f t="shared" ref="L1221:L1284" si="431">(0.5*1.23)*0.4*4.05*(I1221^2)</f>
        <v>726.30270000000019</v>
      </c>
      <c r="M1221" s="40">
        <f t="shared" ref="M1221:M1284" si="432">IF(J1221 &gt;= 0, K1221 + L1221 + J1221, K1221 + L1221)</f>
        <v>869.45270000000016</v>
      </c>
      <c r="O1221" s="45">
        <f t="shared" ref="O1221:O1284" si="433">M1221*I1221</f>
        <v>23475.222900000008</v>
      </c>
      <c r="P1221" s="46">
        <f t="shared" si="420"/>
        <v>23.475222900000009</v>
      </c>
      <c r="Q1221" s="42">
        <f t="shared" ref="Q1221:Q1284" si="434">((J1221+K1221+L1221)*I1221)/1000</f>
        <v>22.107222899999989</v>
      </c>
      <c r="R1221" s="46">
        <f t="shared" si="418"/>
        <v>2.2948916459610977</v>
      </c>
      <c r="S1221" s="42">
        <f t="shared" ref="S1221:S1284" si="435">IF(I1222 &lt; I1221, ABS(M1222 * I1222), 0)</f>
        <v>23410.783533506943</v>
      </c>
      <c r="T1221" s="43">
        <f t="shared" si="419"/>
        <v>0.37795829333098618</v>
      </c>
      <c r="U1221" s="65"/>
      <c r="V1221" s="58">
        <f t="shared" ref="V1221:V1284" si="436">IF(J1221&gt;0, J1221, 0)</f>
        <v>0</v>
      </c>
      <c r="W1221" s="58">
        <f t="shared" ref="W1221:W1284" si="437">IF(J1221&lt;0, -J1221, 0)</f>
        <v>50.666666666667382</v>
      </c>
      <c r="Y1221" s="61">
        <f t="shared" si="422"/>
        <v>664848.00000000023</v>
      </c>
      <c r="Z1221" s="61">
        <f t="shared" si="423"/>
        <v>664.84800000000018</v>
      </c>
      <c r="AA1221" s="61">
        <f t="shared" si="424"/>
        <v>1367.2962962965248</v>
      </c>
      <c r="AB1221" s="63">
        <f t="shared" si="425"/>
        <v>1.3672962962965247</v>
      </c>
      <c r="AD1221" s="64">
        <f t="shared" si="426"/>
        <v>-1.3672962962965247</v>
      </c>
      <c r="AE1221" s="64">
        <f t="shared" si="427"/>
        <v>0.39091072290790557</v>
      </c>
      <c r="AJ1221" s="36">
        <f t="shared" si="428"/>
        <v>23346.468576388892</v>
      </c>
    </row>
    <row r="1222" spans="2:36" ht="15.75" thickBot="1" x14ac:dyDescent="0.3">
      <c r="B1222" s="17" t="s">
        <v>61</v>
      </c>
      <c r="C1222" s="17">
        <v>1218</v>
      </c>
      <c r="D1222" s="17">
        <v>196</v>
      </c>
      <c r="E1222" s="48">
        <v>97.1</v>
      </c>
      <c r="F1222" s="37">
        <f t="shared" ref="F1222:F1285" si="438">($E1223-$E1221)/2/3.6</f>
        <v>-2.7777777777778172E-2</v>
      </c>
      <c r="G1222" s="37">
        <f t="shared" ref="G1222:G1285" si="439">($E1223-$E1221)/2</f>
        <v>-0.10000000000000142</v>
      </c>
      <c r="I1222" s="33">
        <f t="shared" si="421"/>
        <v>26.972222222222221</v>
      </c>
      <c r="J1222" s="34">
        <f t="shared" si="429"/>
        <v>-50.666666666667382</v>
      </c>
      <c r="K1222" s="34">
        <f t="shared" si="430"/>
        <v>143.15</v>
      </c>
      <c r="L1222" s="39">
        <f t="shared" si="431"/>
        <v>724.80901874999995</v>
      </c>
      <c r="M1222" s="40">
        <f t="shared" si="432"/>
        <v>867.95901874999993</v>
      </c>
      <c r="O1222" s="45">
        <f t="shared" si="433"/>
        <v>23410.783533506943</v>
      </c>
      <c r="P1222" s="46">
        <f t="shared" si="420"/>
        <v>23.410783533506944</v>
      </c>
      <c r="Q1222" s="42">
        <f t="shared" si="434"/>
        <v>22.044190940914334</v>
      </c>
      <c r="R1222" s="46">
        <f t="shared" ref="R1222:R1285" si="440" xml:space="preserve"> R1221 + P1222 * ((C1222 - C1221) / 3600)</f>
        <v>2.3013946413870721</v>
      </c>
      <c r="S1222" s="42">
        <f t="shared" si="435"/>
        <v>23346.468576388892</v>
      </c>
      <c r="T1222" s="43">
        <f t="shared" ref="T1222:T1285" si="441">T1221 + (S1222 / 1000 * (C1222 - C1221) / 3600)</f>
        <v>0.38444342349109423</v>
      </c>
      <c r="U1222" s="65"/>
      <c r="V1222" s="58">
        <f t="shared" si="436"/>
        <v>0</v>
      </c>
      <c r="W1222" s="58">
        <f t="shared" si="437"/>
        <v>50.666666666667382</v>
      </c>
      <c r="Y1222" s="61">
        <f t="shared" si="422"/>
        <v>663480.70370370371</v>
      </c>
      <c r="Z1222" s="61">
        <f t="shared" si="423"/>
        <v>663.48070370370374</v>
      </c>
      <c r="AA1222" s="61">
        <f t="shared" si="424"/>
        <v>1365.8888888887595</v>
      </c>
      <c r="AB1222" s="63">
        <f t="shared" si="425"/>
        <v>1.3658888888887595</v>
      </c>
      <c r="AD1222" s="64">
        <f t="shared" si="426"/>
        <v>-1.3658888888887595</v>
      </c>
      <c r="AE1222" s="64">
        <f t="shared" si="427"/>
        <v>0.39734246426347075</v>
      </c>
      <c r="AJ1222" s="36">
        <f t="shared" si="428"/>
        <v>23282.277900520832</v>
      </c>
    </row>
    <row r="1223" spans="2:36" ht="15.75" thickBot="1" x14ac:dyDescent="0.3">
      <c r="B1223" s="17" t="s">
        <v>61</v>
      </c>
      <c r="C1223" s="17">
        <v>1219</v>
      </c>
      <c r="D1223" s="17">
        <v>197</v>
      </c>
      <c r="E1223" s="48">
        <v>97</v>
      </c>
      <c r="F1223" s="37">
        <f t="shared" si="438"/>
        <v>-2.7777777777776198E-2</v>
      </c>
      <c r="G1223" s="37">
        <f t="shared" si="439"/>
        <v>-9.9999999999994316E-2</v>
      </c>
      <c r="I1223" s="33">
        <f t="shared" si="421"/>
        <v>26.944444444444446</v>
      </c>
      <c r="J1223" s="34">
        <f t="shared" si="429"/>
        <v>-50.666666666663787</v>
      </c>
      <c r="K1223" s="34">
        <f t="shared" si="430"/>
        <v>143.15</v>
      </c>
      <c r="L1223" s="39">
        <f t="shared" si="431"/>
        <v>723.3168750000001</v>
      </c>
      <c r="M1223" s="40">
        <f t="shared" si="432"/>
        <v>866.46687500000007</v>
      </c>
      <c r="O1223" s="45">
        <f t="shared" si="433"/>
        <v>23346.468576388892</v>
      </c>
      <c r="P1223" s="46">
        <f t="shared" ref="P1223:P1286" si="442">O1223/1000</f>
        <v>23.346468576388894</v>
      </c>
      <c r="Q1223" s="42">
        <f t="shared" si="434"/>
        <v>21.981283391203785</v>
      </c>
      <c r="R1223" s="46">
        <f t="shared" si="440"/>
        <v>2.3078797715471802</v>
      </c>
      <c r="S1223" s="42">
        <f t="shared" si="435"/>
        <v>23282.277900520832</v>
      </c>
      <c r="T1223" s="43">
        <f t="shared" si="441"/>
        <v>0.39091072290790557</v>
      </c>
      <c r="U1223" s="65"/>
      <c r="V1223" s="58">
        <f t="shared" si="436"/>
        <v>0</v>
      </c>
      <c r="W1223" s="58">
        <f t="shared" si="437"/>
        <v>50.666666666663787</v>
      </c>
      <c r="Y1223" s="61">
        <f t="shared" si="422"/>
        <v>662114.81481481495</v>
      </c>
      <c r="Z1223" s="61">
        <f t="shared" si="423"/>
        <v>662.11481481481496</v>
      </c>
      <c r="AA1223" s="61">
        <f t="shared" si="424"/>
        <v>1364.4814814815763</v>
      </c>
      <c r="AB1223" s="63">
        <f t="shared" si="425"/>
        <v>1.3644814814815764</v>
      </c>
      <c r="AD1223" s="64">
        <f t="shared" si="426"/>
        <v>-1.3644814814815764</v>
      </c>
      <c r="AE1223" s="64">
        <f t="shared" si="427"/>
        <v>0.40372112655668063</v>
      </c>
      <c r="AJ1223" s="36">
        <f t="shared" si="428"/>
        <v>23154.268880034728</v>
      </c>
    </row>
    <row r="1224" spans="2:36" ht="15.75" thickBot="1" x14ac:dyDescent="0.3">
      <c r="B1224" s="17" t="s">
        <v>61</v>
      </c>
      <c r="C1224" s="17">
        <v>1220</v>
      </c>
      <c r="D1224" s="17">
        <v>198</v>
      </c>
      <c r="E1224" s="48">
        <v>96.9</v>
      </c>
      <c r="F1224" s="37">
        <f t="shared" si="438"/>
        <v>-4.1666666666666269E-2</v>
      </c>
      <c r="G1224" s="37">
        <f t="shared" si="439"/>
        <v>-0.14999999999999858</v>
      </c>
      <c r="I1224" s="33">
        <f t="shared" si="421"/>
        <v>26.916666666666668</v>
      </c>
      <c r="J1224" s="34">
        <f t="shared" si="429"/>
        <v>-75.999999999999275</v>
      </c>
      <c r="K1224" s="34">
        <f t="shared" si="430"/>
        <v>143.15</v>
      </c>
      <c r="L1224" s="39">
        <f t="shared" si="431"/>
        <v>721.82626874999994</v>
      </c>
      <c r="M1224" s="40">
        <f t="shared" si="432"/>
        <v>864.97626874999992</v>
      </c>
      <c r="O1224" s="45">
        <f t="shared" si="433"/>
        <v>23282.277900520832</v>
      </c>
      <c r="P1224" s="46">
        <f t="shared" si="442"/>
        <v>23.282277900520832</v>
      </c>
      <c r="Q1224" s="42">
        <f t="shared" si="434"/>
        <v>21.236611233854187</v>
      </c>
      <c r="R1224" s="46">
        <f t="shared" si="440"/>
        <v>2.3143470709639913</v>
      </c>
      <c r="S1224" s="42">
        <f t="shared" si="435"/>
        <v>23154.268880034728</v>
      </c>
      <c r="T1224" s="43">
        <f t="shared" si="441"/>
        <v>0.39734246426347075</v>
      </c>
      <c r="U1224" s="65"/>
      <c r="V1224" s="58">
        <f t="shared" si="436"/>
        <v>0</v>
      </c>
      <c r="W1224" s="58">
        <f t="shared" si="437"/>
        <v>75.999999999999275</v>
      </c>
      <c r="Y1224" s="61">
        <f t="shared" si="422"/>
        <v>660750.33333333337</v>
      </c>
      <c r="Z1224" s="61">
        <f t="shared" si="423"/>
        <v>660.7503333333334</v>
      </c>
      <c r="AA1224" s="61">
        <f t="shared" si="424"/>
        <v>2724.7407407406718</v>
      </c>
      <c r="AB1224" s="63">
        <f t="shared" si="425"/>
        <v>2.7247407407406716</v>
      </c>
      <c r="AD1224" s="64">
        <f t="shared" si="426"/>
        <v>-2.7247407407406716</v>
      </c>
      <c r="AE1224" s="64">
        <f t="shared" si="427"/>
        <v>0.41004701856878517</v>
      </c>
      <c r="AJ1224" s="36">
        <f t="shared" si="428"/>
        <v>22963.184255555563</v>
      </c>
    </row>
    <row r="1225" spans="2:36" ht="15.75" thickBot="1" x14ac:dyDescent="0.3">
      <c r="B1225" s="17" t="s">
        <v>61</v>
      </c>
      <c r="C1225" s="17">
        <v>1221</v>
      </c>
      <c r="D1225" s="17">
        <v>199</v>
      </c>
      <c r="E1225" s="48">
        <v>96.7</v>
      </c>
      <c r="F1225" s="37">
        <f t="shared" si="438"/>
        <v>-6.9444444444444448E-2</v>
      </c>
      <c r="G1225" s="37">
        <f t="shared" si="439"/>
        <v>-0.25</v>
      </c>
      <c r="I1225" s="33">
        <f t="shared" si="421"/>
        <v>26.861111111111114</v>
      </c>
      <c r="J1225" s="34">
        <f t="shared" si="429"/>
        <v>-126.66666666666667</v>
      </c>
      <c r="K1225" s="34">
        <f t="shared" si="430"/>
        <v>143.15</v>
      </c>
      <c r="L1225" s="39">
        <f t="shared" si="431"/>
        <v>718.84966875000009</v>
      </c>
      <c r="M1225" s="40">
        <f t="shared" si="432"/>
        <v>861.99966875000007</v>
      </c>
      <c r="O1225" s="45">
        <f t="shared" si="433"/>
        <v>23154.268880034728</v>
      </c>
      <c r="P1225" s="46">
        <f t="shared" si="442"/>
        <v>23.154268880034728</v>
      </c>
      <c r="Q1225" s="42">
        <f t="shared" si="434"/>
        <v>19.751861472627319</v>
      </c>
      <c r="R1225" s="46">
        <f t="shared" si="440"/>
        <v>2.3207788123195563</v>
      </c>
      <c r="S1225" s="42">
        <f t="shared" si="435"/>
        <v>22963.184255555563</v>
      </c>
      <c r="T1225" s="43">
        <f t="shared" si="441"/>
        <v>0.40372112655668063</v>
      </c>
      <c r="U1225" s="65"/>
      <c r="V1225" s="58">
        <f t="shared" si="436"/>
        <v>0</v>
      </c>
      <c r="W1225" s="58">
        <f t="shared" si="437"/>
        <v>126.66666666666667</v>
      </c>
      <c r="Y1225" s="61">
        <f t="shared" si="422"/>
        <v>658025.5925925927</v>
      </c>
      <c r="Z1225" s="61">
        <f t="shared" si="423"/>
        <v>658.02559259259272</v>
      </c>
      <c r="AA1225" s="61">
        <f t="shared" si="424"/>
        <v>4076.5555555553874</v>
      </c>
      <c r="AB1225" s="63">
        <f t="shared" si="425"/>
        <v>4.0765555555553874</v>
      </c>
      <c r="AD1225" s="64">
        <f t="shared" si="426"/>
        <v>-4.0765555555553874</v>
      </c>
      <c r="AE1225" s="64">
        <f t="shared" si="427"/>
        <v>0.41630302887159187</v>
      </c>
      <c r="AJ1225" s="36">
        <f t="shared" si="428"/>
        <v>22773.211243576385</v>
      </c>
    </row>
    <row r="1226" spans="2:36" ht="15.75" thickBot="1" x14ac:dyDescent="0.3">
      <c r="B1226" s="17" t="s">
        <v>61</v>
      </c>
      <c r="C1226" s="17">
        <v>1222</v>
      </c>
      <c r="D1226" s="17">
        <v>200</v>
      </c>
      <c r="E1226" s="48">
        <v>96.4</v>
      </c>
      <c r="F1226" s="37">
        <f t="shared" si="438"/>
        <v>-8.3333333333334522E-2</v>
      </c>
      <c r="G1226" s="37">
        <f t="shared" si="439"/>
        <v>-0.30000000000000426</v>
      </c>
      <c r="I1226" s="33">
        <f t="shared" si="421"/>
        <v>26.777777777777782</v>
      </c>
      <c r="J1226" s="34">
        <f t="shared" si="429"/>
        <v>-152.00000000000216</v>
      </c>
      <c r="K1226" s="34">
        <f t="shared" si="430"/>
        <v>143.15</v>
      </c>
      <c r="L1226" s="39">
        <f t="shared" si="431"/>
        <v>714.39630000000022</v>
      </c>
      <c r="M1226" s="40">
        <f t="shared" si="432"/>
        <v>857.5463000000002</v>
      </c>
      <c r="O1226" s="45">
        <f t="shared" si="433"/>
        <v>22963.184255555563</v>
      </c>
      <c r="P1226" s="46">
        <f t="shared" si="442"/>
        <v>22.963184255555564</v>
      </c>
      <c r="Q1226" s="42">
        <f t="shared" si="434"/>
        <v>18.892962033333284</v>
      </c>
      <c r="R1226" s="46">
        <f t="shared" si="440"/>
        <v>2.3271574746127661</v>
      </c>
      <c r="S1226" s="42">
        <f t="shared" si="435"/>
        <v>22773.211243576385</v>
      </c>
      <c r="T1226" s="43">
        <f t="shared" si="441"/>
        <v>0.41004701856878517</v>
      </c>
      <c r="U1226" s="65"/>
      <c r="V1226" s="58">
        <f t="shared" si="436"/>
        <v>0</v>
      </c>
      <c r="W1226" s="58">
        <f t="shared" si="437"/>
        <v>152.00000000000216</v>
      </c>
      <c r="Y1226" s="61">
        <f t="shared" si="422"/>
        <v>653949.03703703731</v>
      </c>
      <c r="Z1226" s="61">
        <f t="shared" si="423"/>
        <v>653.94903703703733</v>
      </c>
      <c r="AA1226" s="61">
        <f t="shared" si="424"/>
        <v>4063.8888888892252</v>
      </c>
      <c r="AB1226" s="63">
        <f t="shared" si="425"/>
        <v>4.0638888888892248</v>
      </c>
      <c r="AD1226" s="64">
        <f t="shared" si="426"/>
        <v>-4.0638888888892248</v>
      </c>
      <c r="AE1226" s="64">
        <f t="shared" si="427"/>
        <v>0.42252430282148579</v>
      </c>
      <c r="AJ1226" s="36">
        <f t="shared" si="428"/>
        <v>22521.63709010417</v>
      </c>
    </row>
    <row r="1227" spans="2:36" ht="15.75" thickBot="1" x14ac:dyDescent="0.3">
      <c r="B1227" s="17" t="s">
        <v>61</v>
      </c>
      <c r="C1227" s="17">
        <v>1223</v>
      </c>
      <c r="D1227" s="17">
        <v>201</v>
      </c>
      <c r="E1227" s="48">
        <v>96.1</v>
      </c>
      <c r="F1227" s="37">
        <f t="shared" si="438"/>
        <v>-9.7222222222222612E-2</v>
      </c>
      <c r="G1227" s="37">
        <f t="shared" si="439"/>
        <v>-0.35000000000000142</v>
      </c>
      <c r="I1227" s="33">
        <f t="shared" si="421"/>
        <v>26.694444444444443</v>
      </c>
      <c r="J1227" s="34">
        <f t="shared" si="429"/>
        <v>-177.33333333333405</v>
      </c>
      <c r="K1227" s="34">
        <f t="shared" si="430"/>
        <v>143.15</v>
      </c>
      <c r="L1227" s="39">
        <f t="shared" si="431"/>
        <v>709.95676874999992</v>
      </c>
      <c r="M1227" s="40">
        <f t="shared" si="432"/>
        <v>853.1067687499999</v>
      </c>
      <c r="O1227" s="45">
        <f t="shared" si="433"/>
        <v>22773.211243576385</v>
      </c>
      <c r="P1227" s="46">
        <f t="shared" si="442"/>
        <v>22.773211243576384</v>
      </c>
      <c r="Q1227" s="42">
        <f t="shared" si="434"/>
        <v>18.039396428761552</v>
      </c>
      <c r="R1227" s="46">
        <f t="shared" si="440"/>
        <v>2.3334833666248707</v>
      </c>
      <c r="S1227" s="42">
        <f t="shared" si="435"/>
        <v>22521.63709010417</v>
      </c>
      <c r="T1227" s="43">
        <f t="shared" si="441"/>
        <v>0.41630302887159187</v>
      </c>
      <c r="U1227" s="65"/>
      <c r="V1227" s="58">
        <f t="shared" si="436"/>
        <v>0</v>
      </c>
      <c r="W1227" s="58">
        <f t="shared" si="437"/>
        <v>177.33333333333405</v>
      </c>
      <c r="Y1227" s="61">
        <f t="shared" si="422"/>
        <v>649885.14814814809</v>
      </c>
      <c r="Z1227" s="61">
        <f t="shared" si="423"/>
        <v>649.88514814814812</v>
      </c>
      <c r="AA1227" s="61">
        <f t="shared" si="424"/>
        <v>5398.8148148147156</v>
      </c>
      <c r="AB1227" s="63">
        <f t="shared" si="425"/>
        <v>5.3988148148147159</v>
      </c>
      <c r="AD1227" s="64">
        <f t="shared" si="426"/>
        <v>-5.3988148148147159</v>
      </c>
      <c r="AE1227" s="64">
        <f t="shared" si="427"/>
        <v>0.428710976373328</v>
      </c>
      <c r="AJ1227" s="36">
        <f t="shared" si="428"/>
        <v>22396.586219618053</v>
      </c>
    </row>
    <row r="1228" spans="2:36" ht="15.75" thickBot="1" x14ac:dyDescent="0.3">
      <c r="B1228" s="17" t="s">
        <v>61</v>
      </c>
      <c r="C1228" s="17">
        <v>1224</v>
      </c>
      <c r="D1228" s="17">
        <v>202</v>
      </c>
      <c r="E1228" s="48">
        <v>95.7</v>
      </c>
      <c r="F1228" s="37">
        <f t="shared" si="438"/>
        <v>-8.3333333333332538E-2</v>
      </c>
      <c r="G1228" s="37">
        <f t="shared" si="439"/>
        <v>-0.29999999999999716</v>
      </c>
      <c r="I1228" s="33">
        <f t="shared" si="421"/>
        <v>26.583333333333336</v>
      </c>
      <c r="J1228" s="34">
        <f t="shared" si="429"/>
        <v>-151.99999999999855</v>
      </c>
      <c r="K1228" s="34">
        <f t="shared" si="430"/>
        <v>143.15</v>
      </c>
      <c r="L1228" s="39">
        <f t="shared" si="431"/>
        <v>704.05891875000009</v>
      </c>
      <c r="M1228" s="40">
        <f t="shared" si="432"/>
        <v>847.20891875000007</v>
      </c>
      <c r="O1228" s="45">
        <f t="shared" si="433"/>
        <v>22521.63709010417</v>
      </c>
      <c r="P1228" s="46">
        <f t="shared" si="442"/>
        <v>22.521637090104171</v>
      </c>
      <c r="Q1228" s="42">
        <f t="shared" si="434"/>
        <v>18.480970423437544</v>
      </c>
      <c r="R1228" s="46">
        <f t="shared" si="440"/>
        <v>2.3397393769276773</v>
      </c>
      <c r="S1228" s="42">
        <f t="shared" si="435"/>
        <v>22396.586219618053</v>
      </c>
      <c r="T1228" s="43">
        <f t="shared" si="441"/>
        <v>0.42252430282148579</v>
      </c>
      <c r="U1228" s="65"/>
      <c r="V1228" s="58">
        <f t="shared" si="436"/>
        <v>0</v>
      </c>
      <c r="W1228" s="58">
        <f t="shared" si="437"/>
        <v>151.99999999999855</v>
      </c>
      <c r="Y1228" s="61">
        <f t="shared" si="422"/>
        <v>644486.33333333337</v>
      </c>
      <c r="Z1228" s="61">
        <f t="shared" si="423"/>
        <v>644.48633333333339</v>
      </c>
      <c r="AA1228" s="61">
        <f t="shared" si="424"/>
        <v>2690.9629629630363</v>
      </c>
      <c r="AB1228" s="63">
        <f t="shared" si="425"/>
        <v>2.6909629629630363</v>
      </c>
      <c r="AD1228" s="64">
        <f t="shared" si="426"/>
        <v>-2.6909629629630363</v>
      </c>
      <c r="AE1228" s="64">
        <f t="shared" si="427"/>
        <v>0.43488040062024158</v>
      </c>
      <c r="AJ1228" s="36">
        <f t="shared" si="428"/>
        <v>22272.024786631944</v>
      </c>
    </row>
    <row r="1229" spans="2:36" ht="15.75" thickBot="1" x14ac:dyDescent="0.3">
      <c r="B1229" s="17" t="s">
        <v>61</v>
      </c>
      <c r="C1229" s="17">
        <v>1225</v>
      </c>
      <c r="D1229" s="17">
        <v>203</v>
      </c>
      <c r="E1229" s="48">
        <v>95.5</v>
      </c>
      <c r="F1229" s="37">
        <f t="shared" si="438"/>
        <v>-5.5555555555556344E-2</v>
      </c>
      <c r="G1229" s="37">
        <f t="shared" si="439"/>
        <v>-0.20000000000000284</v>
      </c>
      <c r="I1229" s="33">
        <f t="shared" si="421"/>
        <v>26.527777777777779</v>
      </c>
      <c r="J1229" s="34">
        <f t="shared" si="429"/>
        <v>-101.33333333333476</v>
      </c>
      <c r="K1229" s="34">
        <f t="shared" si="430"/>
        <v>143.15</v>
      </c>
      <c r="L1229" s="39">
        <f t="shared" si="431"/>
        <v>701.11921874999996</v>
      </c>
      <c r="M1229" s="40">
        <f t="shared" si="432"/>
        <v>844.26921874999994</v>
      </c>
      <c r="O1229" s="45">
        <f t="shared" si="433"/>
        <v>22396.586219618053</v>
      </c>
      <c r="P1229" s="46">
        <f t="shared" si="442"/>
        <v>22.396586219618055</v>
      </c>
      <c r="Q1229" s="42">
        <f t="shared" si="434"/>
        <v>19.708438071469871</v>
      </c>
      <c r="R1229" s="46">
        <f t="shared" si="440"/>
        <v>2.3459606508775712</v>
      </c>
      <c r="S1229" s="42">
        <f t="shared" si="435"/>
        <v>22272.024786631944</v>
      </c>
      <c r="T1229" s="43">
        <f t="shared" si="441"/>
        <v>0.428710976373328</v>
      </c>
      <c r="U1229" s="65"/>
      <c r="V1229" s="58">
        <f t="shared" si="436"/>
        <v>0</v>
      </c>
      <c r="W1229" s="58">
        <f t="shared" si="437"/>
        <v>101.33333333333476</v>
      </c>
      <c r="Y1229" s="61">
        <f t="shared" si="422"/>
        <v>641795.37037037034</v>
      </c>
      <c r="Z1229" s="61">
        <f t="shared" si="423"/>
        <v>641.79537037037039</v>
      </c>
      <c r="AA1229" s="61">
        <f t="shared" si="424"/>
        <v>2685.3333333332557</v>
      </c>
      <c r="AB1229" s="63">
        <f t="shared" si="425"/>
        <v>2.6853333333332556</v>
      </c>
      <c r="AD1229" s="64">
        <f t="shared" si="426"/>
        <v>-2.6853333333332556</v>
      </c>
      <c r="AE1229" s="64">
        <f t="shared" si="427"/>
        <v>0.44101542786754094</v>
      </c>
      <c r="AJ1229" s="36">
        <f t="shared" si="428"/>
        <v>22209.927288888892</v>
      </c>
    </row>
    <row r="1230" spans="2:36" ht="15.75" thickBot="1" x14ac:dyDescent="0.3">
      <c r="B1230" s="17" t="s">
        <v>61</v>
      </c>
      <c r="C1230" s="17">
        <v>1226</v>
      </c>
      <c r="D1230" s="17">
        <v>204</v>
      </c>
      <c r="E1230" s="48">
        <v>95.3</v>
      </c>
      <c r="F1230" s="37">
        <f t="shared" si="438"/>
        <v>-4.1666666666666269E-2</v>
      </c>
      <c r="G1230" s="37">
        <f t="shared" si="439"/>
        <v>-0.14999999999999858</v>
      </c>
      <c r="I1230" s="33">
        <f t="shared" si="421"/>
        <v>26.472222222222221</v>
      </c>
      <c r="J1230" s="34">
        <f t="shared" si="429"/>
        <v>-75.999999999999275</v>
      </c>
      <c r="K1230" s="34">
        <f t="shared" si="430"/>
        <v>143.15</v>
      </c>
      <c r="L1230" s="39">
        <f t="shared" si="431"/>
        <v>698.18566874999999</v>
      </c>
      <c r="M1230" s="40">
        <f t="shared" si="432"/>
        <v>841.33566874999997</v>
      </c>
      <c r="O1230" s="45">
        <f t="shared" si="433"/>
        <v>22272.024786631944</v>
      </c>
      <c r="P1230" s="46">
        <f t="shared" si="442"/>
        <v>22.272024786631945</v>
      </c>
      <c r="Q1230" s="42">
        <f t="shared" si="434"/>
        <v>20.260135897743076</v>
      </c>
      <c r="R1230" s="46">
        <f t="shared" si="440"/>
        <v>2.3521473244294135</v>
      </c>
      <c r="S1230" s="42">
        <f t="shared" si="435"/>
        <v>22209.927288888892</v>
      </c>
      <c r="T1230" s="43">
        <f t="shared" si="441"/>
        <v>0.43488040062024158</v>
      </c>
      <c r="U1230" s="65">
        <f>SUM(S1220:S1235)</f>
        <v>361313.50433506945</v>
      </c>
      <c r="V1230" s="58">
        <f t="shared" si="436"/>
        <v>0</v>
      </c>
      <c r="W1230" s="58">
        <f t="shared" si="437"/>
        <v>75.999999999999275</v>
      </c>
      <c r="Y1230" s="61">
        <f t="shared" si="422"/>
        <v>639110.03703703708</v>
      </c>
      <c r="Z1230" s="61">
        <f t="shared" si="423"/>
        <v>639.11003703703705</v>
      </c>
      <c r="AA1230" s="61">
        <f t="shared" si="424"/>
        <v>1340.5555555555038</v>
      </c>
      <c r="AB1230" s="63">
        <f t="shared" si="425"/>
        <v>1.3405555555555038</v>
      </c>
      <c r="AD1230" s="64">
        <f t="shared" si="426"/>
        <v>-1.3405555555555038</v>
      </c>
      <c r="AE1230" s="64">
        <f t="shared" si="427"/>
        <v>0.44713330734897422</v>
      </c>
      <c r="AJ1230" s="36">
        <f t="shared" si="428"/>
        <v>22086.098090277777</v>
      </c>
    </row>
    <row r="1231" spans="2:36" ht="15.75" thickBot="1" x14ac:dyDescent="0.3">
      <c r="B1231" s="17" t="s">
        <v>61</v>
      </c>
      <c r="C1231" s="17">
        <v>1227</v>
      </c>
      <c r="D1231" s="17">
        <v>205</v>
      </c>
      <c r="E1231" s="48">
        <v>95.2</v>
      </c>
      <c r="F1231" s="37">
        <f t="shared" si="438"/>
        <v>-4.1666666666666269E-2</v>
      </c>
      <c r="G1231" s="37">
        <f t="shared" si="439"/>
        <v>-0.14999999999999858</v>
      </c>
      <c r="I1231" s="33">
        <f t="shared" si="421"/>
        <v>26.444444444444446</v>
      </c>
      <c r="J1231" s="34">
        <f t="shared" si="429"/>
        <v>-75.999999999999275</v>
      </c>
      <c r="K1231" s="34">
        <f t="shared" si="430"/>
        <v>143.15</v>
      </c>
      <c r="L1231" s="39">
        <f t="shared" si="431"/>
        <v>696.72120000000007</v>
      </c>
      <c r="M1231" s="40">
        <f t="shared" si="432"/>
        <v>839.87120000000004</v>
      </c>
      <c r="O1231" s="45">
        <f t="shared" si="433"/>
        <v>22209.927288888892</v>
      </c>
      <c r="P1231" s="46">
        <f t="shared" si="442"/>
        <v>22.209927288888892</v>
      </c>
      <c r="Q1231" s="42">
        <f t="shared" si="434"/>
        <v>20.200149511111135</v>
      </c>
      <c r="R1231" s="46">
        <f t="shared" si="440"/>
        <v>2.358316748676327</v>
      </c>
      <c r="S1231" s="42">
        <f t="shared" si="435"/>
        <v>22086.098090277777</v>
      </c>
      <c r="T1231" s="43">
        <f t="shared" si="441"/>
        <v>0.44101542786754094</v>
      </c>
      <c r="U1231" s="65"/>
      <c r="V1231" s="58">
        <f t="shared" si="436"/>
        <v>0</v>
      </c>
      <c r="W1231" s="58">
        <f t="shared" si="437"/>
        <v>75.999999999999275</v>
      </c>
      <c r="Y1231" s="61">
        <f t="shared" si="422"/>
        <v>637769.48148148158</v>
      </c>
      <c r="Z1231" s="61">
        <f t="shared" si="423"/>
        <v>637.76948148148153</v>
      </c>
      <c r="AA1231" s="61">
        <f t="shared" si="424"/>
        <v>2676.8888888889924</v>
      </c>
      <c r="AB1231" s="63">
        <f t="shared" si="425"/>
        <v>2.6768888888889926</v>
      </c>
      <c r="AD1231" s="64">
        <f t="shared" si="426"/>
        <v>-2.6768888888889926</v>
      </c>
      <c r="AE1231" s="64">
        <f t="shared" si="427"/>
        <v>0.45321699258860576</v>
      </c>
      <c r="AJ1231" s="36">
        <f t="shared" si="428"/>
        <v>22024.366133159725</v>
      </c>
    </row>
    <row r="1232" spans="2:36" ht="15.75" thickBot="1" x14ac:dyDescent="0.3">
      <c r="B1232" s="17" t="s">
        <v>61</v>
      </c>
      <c r="C1232" s="17">
        <v>1228</v>
      </c>
      <c r="D1232" s="17">
        <v>206</v>
      </c>
      <c r="E1232" s="48">
        <v>95</v>
      </c>
      <c r="F1232" s="37">
        <f t="shared" si="438"/>
        <v>-4.1666666666666269E-2</v>
      </c>
      <c r="G1232" s="37">
        <f t="shared" si="439"/>
        <v>-0.14999999999999858</v>
      </c>
      <c r="I1232" s="33">
        <f t="shared" si="421"/>
        <v>26.388888888888889</v>
      </c>
      <c r="J1232" s="34">
        <f t="shared" si="429"/>
        <v>-75.999999999999275</v>
      </c>
      <c r="K1232" s="34">
        <f t="shared" si="430"/>
        <v>143.15</v>
      </c>
      <c r="L1232" s="39">
        <f t="shared" si="431"/>
        <v>693.796875</v>
      </c>
      <c r="M1232" s="40">
        <f t="shared" si="432"/>
        <v>836.94687499999998</v>
      </c>
      <c r="O1232" s="45">
        <f t="shared" si="433"/>
        <v>22086.098090277777</v>
      </c>
      <c r="P1232" s="46">
        <f t="shared" si="442"/>
        <v>22.086098090277776</v>
      </c>
      <c r="Q1232" s="42">
        <f t="shared" si="434"/>
        <v>20.080542534722245</v>
      </c>
      <c r="R1232" s="46">
        <f t="shared" si="440"/>
        <v>2.3644517759236265</v>
      </c>
      <c r="S1232" s="42">
        <f t="shared" si="435"/>
        <v>22024.366133159725</v>
      </c>
      <c r="T1232" s="43">
        <f t="shared" si="441"/>
        <v>0.44713330734897422</v>
      </c>
      <c r="U1232" s="65"/>
      <c r="V1232" s="58">
        <f t="shared" si="436"/>
        <v>0</v>
      </c>
      <c r="W1232" s="58">
        <f t="shared" si="437"/>
        <v>75.999999999999275</v>
      </c>
      <c r="Y1232" s="61">
        <f t="shared" si="422"/>
        <v>635092.59259259258</v>
      </c>
      <c r="Z1232" s="61">
        <f t="shared" si="423"/>
        <v>635.09259259259261</v>
      </c>
      <c r="AA1232" s="61">
        <f t="shared" si="424"/>
        <v>1336.3333333331393</v>
      </c>
      <c r="AB1232" s="63">
        <f t="shared" si="425"/>
        <v>1.3363333333331393</v>
      </c>
      <c r="AD1232" s="64">
        <f t="shared" si="426"/>
        <v>-1.3363333333331393</v>
      </c>
      <c r="AE1232" s="64">
        <f t="shared" si="427"/>
        <v>0.45926661840240784</v>
      </c>
      <c r="AJ1232" s="36">
        <f t="shared" si="428"/>
        <v>21901.266862673612</v>
      </c>
    </row>
    <row r="1233" spans="2:36" ht="15.75" thickBot="1" x14ac:dyDescent="0.3">
      <c r="B1233" s="17" t="s">
        <v>61</v>
      </c>
      <c r="C1233" s="17">
        <v>1229</v>
      </c>
      <c r="D1233" s="17">
        <v>207</v>
      </c>
      <c r="E1233" s="48">
        <v>94.9</v>
      </c>
      <c r="F1233" s="37">
        <f t="shared" si="438"/>
        <v>-4.1666666666666269E-2</v>
      </c>
      <c r="G1233" s="37">
        <f t="shared" si="439"/>
        <v>-0.14999999999999858</v>
      </c>
      <c r="I1233" s="33">
        <f t="shared" si="421"/>
        <v>26.361111111111114</v>
      </c>
      <c r="J1233" s="34">
        <f t="shared" si="429"/>
        <v>-75.999999999999275</v>
      </c>
      <c r="K1233" s="34">
        <f t="shared" si="430"/>
        <v>143.15</v>
      </c>
      <c r="L1233" s="39">
        <f t="shared" si="431"/>
        <v>692.33701875000008</v>
      </c>
      <c r="M1233" s="40">
        <f t="shared" si="432"/>
        <v>835.48701875000006</v>
      </c>
      <c r="O1233" s="45">
        <f t="shared" si="433"/>
        <v>22024.366133159725</v>
      </c>
      <c r="P1233" s="46">
        <f t="shared" si="442"/>
        <v>22.024366133159724</v>
      </c>
      <c r="Q1233" s="42">
        <f t="shared" si="434"/>
        <v>20.020921688715301</v>
      </c>
      <c r="R1233" s="46">
        <f t="shared" si="440"/>
        <v>2.3705696554050597</v>
      </c>
      <c r="S1233" s="42">
        <f t="shared" si="435"/>
        <v>21901.266862673612</v>
      </c>
      <c r="T1233" s="43">
        <f t="shared" si="441"/>
        <v>0.45321699258860576</v>
      </c>
      <c r="U1233" s="65"/>
      <c r="V1233" s="58">
        <f t="shared" si="436"/>
        <v>0</v>
      </c>
      <c r="W1233" s="58">
        <f t="shared" si="437"/>
        <v>75.999999999999275</v>
      </c>
      <c r="Y1233" s="61">
        <f t="shared" si="422"/>
        <v>633756.25925925944</v>
      </c>
      <c r="Z1233" s="61">
        <f t="shared" si="423"/>
        <v>633.75625925925942</v>
      </c>
      <c r="AA1233" s="61">
        <f t="shared" si="424"/>
        <v>2668.4444444444962</v>
      </c>
      <c r="AB1233" s="63">
        <f t="shared" si="425"/>
        <v>2.6684444444444964</v>
      </c>
      <c r="AD1233" s="64">
        <f t="shared" si="426"/>
        <v>-2.6684444444444964</v>
      </c>
      <c r="AE1233" s="64">
        <f t="shared" si="427"/>
        <v>0.4652992649703091</v>
      </c>
      <c r="AJ1233" s="36">
        <f t="shared" si="428"/>
        <v>21778.652929687501</v>
      </c>
    </row>
    <row r="1234" spans="2:36" ht="15.75" thickBot="1" x14ac:dyDescent="0.3">
      <c r="B1234" s="17" t="s">
        <v>61</v>
      </c>
      <c r="C1234" s="17">
        <v>1230</v>
      </c>
      <c r="D1234" s="17">
        <v>208</v>
      </c>
      <c r="E1234" s="48">
        <v>94.7</v>
      </c>
      <c r="F1234" s="37">
        <f t="shared" si="438"/>
        <v>-5.5555555555556344E-2</v>
      </c>
      <c r="G1234" s="37">
        <f t="shared" si="439"/>
        <v>-0.20000000000000284</v>
      </c>
      <c r="I1234" s="33">
        <f t="shared" si="421"/>
        <v>26.305555555555557</v>
      </c>
      <c r="J1234" s="34">
        <f t="shared" si="429"/>
        <v>-101.33333333333476</v>
      </c>
      <c r="K1234" s="34">
        <f t="shared" si="430"/>
        <v>143.15</v>
      </c>
      <c r="L1234" s="39">
        <f t="shared" si="431"/>
        <v>689.42191875000003</v>
      </c>
      <c r="M1234" s="40">
        <f t="shared" si="432"/>
        <v>832.57191875000001</v>
      </c>
      <c r="O1234" s="45">
        <f t="shared" si="433"/>
        <v>21901.266862673612</v>
      </c>
      <c r="P1234" s="46">
        <f t="shared" si="442"/>
        <v>21.901266862673612</v>
      </c>
      <c r="Q1234" s="42">
        <f t="shared" si="434"/>
        <v>19.235637233043946</v>
      </c>
      <c r="R1234" s="46">
        <f t="shared" si="440"/>
        <v>2.3766533406446912</v>
      </c>
      <c r="S1234" s="42">
        <f t="shared" si="435"/>
        <v>21778.652929687501</v>
      </c>
      <c r="T1234" s="43">
        <f t="shared" si="441"/>
        <v>0.45926661840240784</v>
      </c>
      <c r="U1234" s="65"/>
      <c r="V1234" s="58">
        <f t="shared" si="436"/>
        <v>0</v>
      </c>
      <c r="W1234" s="58">
        <f t="shared" si="437"/>
        <v>101.33333333333476</v>
      </c>
      <c r="Y1234" s="61">
        <f t="shared" si="422"/>
        <v>631087.81481481495</v>
      </c>
      <c r="Z1234" s="61">
        <f t="shared" si="423"/>
        <v>631.08781481481492</v>
      </c>
      <c r="AA1234" s="61">
        <f t="shared" si="424"/>
        <v>2662.8148148149485</v>
      </c>
      <c r="AB1234" s="63">
        <f t="shared" si="425"/>
        <v>2.6628148148149484</v>
      </c>
      <c r="AD1234" s="64">
        <f t="shared" si="426"/>
        <v>-2.6628148148149484</v>
      </c>
      <c r="AE1234" s="64">
        <f t="shared" si="427"/>
        <v>0.4652992649703091</v>
      </c>
      <c r="AJ1234" s="36">
        <f t="shared" si="428"/>
        <v>21717.52764444445</v>
      </c>
    </row>
    <row r="1235" spans="2:36" ht="15.75" thickBot="1" x14ac:dyDescent="0.3">
      <c r="B1235" s="17" t="s">
        <v>61</v>
      </c>
      <c r="C1235" s="17">
        <v>1231</v>
      </c>
      <c r="D1235" s="17">
        <v>209</v>
      </c>
      <c r="E1235" s="48">
        <v>94.5</v>
      </c>
      <c r="F1235" s="37">
        <f t="shared" si="438"/>
        <v>-4.1666666666666269E-2</v>
      </c>
      <c r="G1235" s="37">
        <f t="shared" si="439"/>
        <v>-0.14999999999999858</v>
      </c>
      <c r="I1235" s="33">
        <f t="shared" si="421"/>
        <v>26.25</v>
      </c>
      <c r="J1235" s="34">
        <f t="shared" si="429"/>
        <v>-75.999999999999275</v>
      </c>
      <c r="K1235" s="34">
        <f t="shared" si="430"/>
        <v>143.15</v>
      </c>
      <c r="L1235" s="39">
        <f t="shared" si="431"/>
        <v>686.51296875000003</v>
      </c>
      <c r="M1235" s="40">
        <f t="shared" si="432"/>
        <v>829.66296875</v>
      </c>
      <c r="O1235" s="45">
        <f t="shared" si="433"/>
        <v>21778.652929687501</v>
      </c>
      <c r="P1235" s="46">
        <f t="shared" si="442"/>
        <v>21.778652929687503</v>
      </c>
      <c r="Q1235" s="42">
        <f t="shared" si="434"/>
        <v>19.78365292968752</v>
      </c>
      <c r="R1235" s="46">
        <f t="shared" si="440"/>
        <v>2.3827029664584933</v>
      </c>
      <c r="S1235" s="42">
        <f t="shared" si="435"/>
        <v>21717.52764444445</v>
      </c>
      <c r="T1235" s="43">
        <f t="shared" si="441"/>
        <v>0.4652992649703091</v>
      </c>
      <c r="U1235" s="65"/>
      <c r="V1235" s="58">
        <f t="shared" si="436"/>
        <v>0</v>
      </c>
      <c r="W1235" s="58">
        <f t="shared" si="437"/>
        <v>75.999999999999275</v>
      </c>
      <c r="Y1235" s="61">
        <f t="shared" si="422"/>
        <v>628425</v>
      </c>
      <c r="Z1235" s="61">
        <f t="shared" si="423"/>
        <v>628.42499999999995</v>
      </c>
      <c r="AA1235" s="61">
        <f t="shared" si="424"/>
        <v>1329.2962962961756</v>
      </c>
      <c r="AB1235" s="63">
        <f t="shared" si="425"/>
        <v>1.3292962962961756</v>
      </c>
      <c r="AD1235" s="64">
        <f t="shared" si="426"/>
        <v>-1.3292962962961756</v>
      </c>
      <c r="AE1235" s="64">
        <f t="shared" si="427"/>
        <v>0.4713149658895317</v>
      </c>
      <c r="AJ1235" s="36" t="str">
        <f t="shared" si="428"/>
        <v/>
      </c>
    </row>
    <row r="1236" spans="2:36" ht="15.75" thickBot="1" x14ac:dyDescent="0.3">
      <c r="B1236" s="17" t="s">
        <v>61</v>
      </c>
      <c r="C1236" s="17">
        <v>1232</v>
      </c>
      <c r="D1236" s="17">
        <v>210</v>
      </c>
      <c r="E1236" s="48">
        <v>94.4</v>
      </c>
      <c r="F1236" s="37">
        <f t="shared" si="438"/>
        <v>-1.3888888888888099E-2</v>
      </c>
      <c r="G1236" s="37">
        <f t="shared" si="439"/>
        <v>-4.9999999999997158E-2</v>
      </c>
      <c r="I1236" s="33">
        <f t="shared" si="421"/>
        <v>26.222222222222225</v>
      </c>
      <c r="J1236" s="34">
        <f t="shared" si="429"/>
        <v>-25.333333333331893</v>
      </c>
      <c r="K1236" s="34">
        <f t="shared" si="430"/>
        <v>143.15</v>
      </c>
      <c r="L1236" s="39">
        <f t="shared" si="431"/>
        <v>685.06080000000009</v>
      </c>
      <c r="M1236" s="40">
        <f t="shared" si="432"/>
        <v>828.21080000000006</v>
      </c>
      <c r="O1236" s="45">
        <f t="shared" si="433"/>
        <v>21717.52764444445</v>
      </c>
      <c r="P1236" s="46">
        <f t="shared" si="442"/>
        <v>21.717527644444448</v>
      </c>
      <c r="Q1236" s="42">
        <f t="shared" si="434"/>
        <v>21.053231348148191</v>
      </c>
      <c r="R1236" s="46">
        <f t="shared" si="440"/>
        <v>2.3887356130263946</v>
      </c>
      <c r="S1236" s="42">
        <f t="shared" si="435"/>
        <v>0</v>
      </c>
      <c r="T1236" s="43">
        <f t="shared" si="441"/>
        <v>0.4652992649703091</v>
      </c>
      <c r="V1236" s="58">
        <f t="shared" si="436"/>
        <v>0</v>
      </c>
      <c r="W1236" s="58">
        <f t="shared" si="437"/>
        <v>25.333333333331893</v>
      </c>
      <c r="Y1236" s="61">
        <f t="shared" si="422"/>
        <v>627095.70370370382</v>
      </c>
      <c r="Z1236" s="61">
        <f t="shared" si="423"/>
        <v>627.09570370370386</v>
      </c>
      <c r="AA1236" s="61">
        <f t="shared" si="424"/>
        <v>0</v>
      </c>
      <c r="AB1236" s="63">
        <f t="shared" si="425"/>
        <v>0</v>
      </c>
      <c r="AD1236" s="64">
        <f t="shared" si="426"/>
        <v>0</v>
      </c>
      <c r="AE1236" s="64">
        <f t="shared" si="427"/>
        <v>0.4713149658895317</v>
      </c>
      <c r="AJ1236" s="36">
        <f t="shared" si="428"/>
        <v>21656.523309201391</v>
      </c>
    </row>
    <row r="1237" spans="2:36" ht="15.75" thickBot="1" x14ac:dyDescent="0.3">
      <c r="B1237" s="17" t="s">
        <v>61</v>
      </c>
      <c r="C1237" s="17">
        <v>1233</v>
      </c>
      <c r="D1237" s="17">
        <v>211</v>
      </c>
      <c r="E1237" s="48">
        <v>94.4</v>
      </c>
      <c r="F1237" s="37">
        <f t="shared" si="438"/>
        <v>-1.3888888888890073E-2</v>
      </c>
      <c r="G1237" s="37">
        <f t="shared" si="439"/>
        <v>-5.0000000000004263E-2</v>
      </c>
      <c r="I1237" s="33">
        <f t="shared" si="421"/>
        <v>26.222222222222225</v>
      </c>
      <c r="J1237" s="34">
        <f t="shared" si="429"/>
        <v>-25.333333333335492</v>
      </c>
      <c r="K1237" s="34">
        <f t="shared" si="430"/>
        <v>143.15</v>
      </c>
      <c r="L1237" s="39">
        <f t="shared" si="431"/>
        <v>685.06080000000009</v>
      </c>
      <c r="M1237" s="40">
        <f t="shared" si="432"/>
        <v>828.21080000000006</v>
      </c>
      <c r="O1237" s="45">
        <f t="shared" si="433"/>
        <v>21717.52764444445</v>
      </c>
      <c r="P1237" s="46">
        <f t="shared" si="442"/>
        <v>21.717527644444448</v>
      </c>
      <c r="Q1237" s="42">
        <f t="shared" si="434"/>
        <v>21.053231348148095</v>
      </c>
      <c r="R1237" s="46">
        <f t="shared" si="440"/>
        <v>2.3947682595942958</v>
      </c>
      <c r="S1237" s="42">
        <f t="shared" si="435"/>
        <v>21656.523309201391</v>
      </c>
      <c r="T1237" s="43">
        <f t="shared" si="441"/>
        <v>0.4713149658895317</v>
      </c>
      <c r="V1237" s="58">
        <f t="shared" si="436"/>
        <v>0</v>
      </c>
      <c r="W1237" s="58">
        <f t="shared" si="437"/>
        <v>25.333333333335492</v>
      </c>
      <c r="Y1237" s="61">
        <f t="shared" si="422"/>
        <v>627095.70370370382</v>
      </c>
      <c r="Z1237" s="61">
        <f t="shared" si="423"/>
        <v>627.09570370370386</v>
      </c>
      <c r="AA1237" s="61">
        <f t="shared" si="424"/>
        <v>1327.8888888889924</v>
      </c>
      <c r="AB1237" s="63">
        <f t="shared" si="425"/>
        <v>1.3278888888889924</v>
      </c>
      <c r="AD1237" s="64">
        <f t="shared" si="426"/>
        <v>-1.3278888888889924</v>
      </c>
      <c r="AE1237" s="64">
        <f t="shared" si="427"/>
        <v>0.4772968761607026</v>
      </c>
      <c r="AJ1237" s="36" t="str">
        <f t="shared" si="428"/>
        <v/>
      </c>
    </row>
    <row r="1238" spans="2:36" ht="15.75" thickBot="1" x14ac:dyDescent="0.3">
      <c r="B1238" s="17" t="s">
        <v>61</v>
      </c>
      <c r="C1238" s="17">
        <v>1234</v>
      </c>
      <c r="D1238" s="17">
        <v>212</v>
      </c>
      <c r="E1238" s="48">
        <v>94.3</v>
      </c>
      <c r="F1238" s="37">
        <f t="shared" si="438"/>
        <v>-1.3888888888890073E-2</v>
      </c>
      <c r="G1238" s="37">
        <f t="shared" si="439"/>
        <v>-5.0000000000004263E-2</v>
      </c>
      <c r="I1238" s="33">
        <f t="shared" si="421"/>
        <v>26.194444444444446</v>
      </c>
      <c r="J1238" s="34">
        <f t="shared" si="429"/>
        <v>-25.333333333335492</v>
      </c>
      <c r="K1238" s="34">
        <f t="shared" si="430"/>
        <v>143.15</v>
      </c>
      <c r="L1238" s="39">
        <f t="shared" si="431"/>
        <v>683.61016875000007</v>
      </c>
      <c r="M1238" s="40">
        <f t="shared" si="432"/>
        <v>826.76016875000005</v>
      </c>
      <c r="O1238" s="45">
        <f t="shared" si="433"/>
        <v>21656.523309201391</v>
      </c>
      <c r="P1238" s="46">
        <f t="shared" si="442"/>
        <v>21.65652330920139</v>
      </c>
      <c r="Q1238" s="42">
        <f t="shared" si="434"/>
        <v>20.992930716608747</v>
      </c>
      <c r="R1238" s="46">
        <f t="shared" si="440"/>
        <v>2.4007839605135186</v>
      </c>
      <c r="S1238" s="42">
        <f t="shared" si="435"/>
        <v>0</v>
      </c>
      <c r="T1238" s="43">
        <f t="shared" si="441"/>
        <v>0.4713149658895317</v>
      </c>
      <c r="U1238" s="36">
        <f>SUM(S1220:S1265)</f>
        <v>848375.98434427113</v>
      </c>
      <c r="V1238" s="58">
        <f t="shared" si="436"/>
        <v>0</v>
      </c>
      <c r="W1238" s="58">
        <f t="shared" si="437"/>
        <v>25.333333333335492</v>
      </c>
      <c r="Y1238" s="61">
        <f t="shared" si="422"/>
        <v>625767.81481481483</v>
      </c>
      <c r="Z1238" s="61">
        <f t="shared" si="423"/>
        <v>625.76781481481487</v>
      </c>
      <c r="AA1238" s="61">
        <f t="shared" si="424"/>
        <v>0</v>
      </c>
      <c r="AB1238" s="63">
        <f t="shared" si="425"/>
        <v>0</v>
      </c>
      <c r="AD1238" s="64">
        <f t="shared" si="426"/>
        <v>0</v>
      </c>
      <c r="AE1238" s="64">
        <f t="shared" si="427"/>
        <v>0.48324512974562739</v>
      </c>
      <c r="AJ1238" s="36">
        <f t="shared" si="428"/>
        <v>21534.876976215277</v>
      </c>
    </row>
    <row r="1239" spans="2:36" ht="15.75" thickBot="1" x14ac:dyDescent="0.3">
      <c r="B1239" s="17" t="s">
        <v>61</v>
      </c>
      <c r="C1239" s="17">
        <v>1235</v>
      </c>
      <c r="D1239" s="17">
        <v>213</v>
      </c>
      <c r="E1239" s="48">
        <v>94.3</v>
      </c>
      <c r="F1239" s="37">
        <f t="shared" si="438"/>
        <v>-2.7777777777778172E-2</v>
      </c>
      <c r="G1239" s="37">
        <f t="shared" si="439"/>
        <v>-0.10000000000000142</v>
      </c>
      <c r="I1239" s="33">
        <f t="shared" si="421"/>
        <v>26.194444444444446</v>
      </c>
      <c r="J1239" s="34">
        <f t="shared" si="429"/>
        <v>-50.666666666667382</v>
      </c>
      <c r="K1239" s="34">
        <f t="shared" si="430"/>
        <v>143.15</v>
      </c>
      <c r="L1239" s="39">
        <f t="shared" si="431"/>
        <v>683.61016875000007</v>
      </c>
      <c r="M1239" s="40">
        <f t="shared" si="432"/>
        <v>826.76016875000005</v>
      </c>
      <c r="O1239" s="45">
        <f t="shared" si="433"/>
        <v>21656.523309201391</v>
      </c>
      <c r="P1239" s="46">
        <f t="shared" si="442"/>
        <v>21.65652330920139</v>
      </c>
      <c r="Q1239" s="42">
        <f t="shared" si="434"/>
        <v>20.329338124016189</v>
      </c>
      <c r="R1239" s="46">
        <f t="shared" si="440"/>
        <v>2.4067996614327414</v>
      </c>
      <c r="S1239" s="42">
        <f t="shared" si="435"/>
        <v>21534.876976215277</v>
      </c>
      <c r="T1239" s="43">
        <f t="shared" si="441"/>
        <v>0.4772968761607026</v>
      </c>
      <c r="U1239" s="65">
        <f>U1238/1000</f>
        <v>848.37598434427116</v>
      </c>
      <c r="V1239" s="58">
        <f t="shared" si="436"/>
        <v>0</v>
      </c>
      <c r="W1239" s="58">
        <f t="shared" si="437"/>
        <v>50.666666666667382</v>
      </c>
      <c r="Y1239" s="61">
        <f t="shared" si="422"/>
        <v>625767.81481481483</v>
      </c>
      <c r="Z1239" s="61">
        <f t="shared" si="423"/>
        <v>625.76781481481487</v>
      </c>
      <c r="AA1239" s="61">
        <f t="shared" si="424"/>
        <v>2651.5555555556202</v>
      </c>
      <c r="AB1239" s="63">
        <f t="shared" si="425"/>
        <v>2.6515555555556203</v>
      </c>
      <c r="AD1239" s="64">
        <f t="shared" si="426"/>
        <v>-2.6515555555556203</v>
      </c>
      <c r="AE1239" s="64">
        <f t="shared" si="427"/>
        <v>0.48910982582934653</v>
      </c>
      <c r="AJ1239" s="36">
        <f t="shared" si="428"/>
        <v>21413.712905729171</v>
      </c>
    </row>
    <row r="1240" spans="2:36" ht="15.75" thickBot="1" x14ac:dyDescent="0.3">
      <c r="B1240" s="17" t="s">
        <v>61</v>
      </c>
      <c r="C1240" s="17">
        <v>1236</v>
      </c>
      <c r="D1240" s="17">
        <v>214</v>
      </c>
      <c r="E1240" s="48">
        <v>94.1</v>
      </c>
      <c r="F1240" s="37">
        <f t="shared" si="438"/>
        <v>-5.5555555555554373E-2</v>
      </c>
      <c r="G1240" s="37">
        <f t="shared" si="439"/>
        <v>-0.19999999999999574</v>
      </c>
      <c r="I1240" s="33">
        <f t="shared" si="421"/>
        <v>26.138888888888889</v>
      </c>
      <c r="J1240" s="34">
        <f t="shared" si="429"/>
        <v>-101.33333333333118</v>
      </c>
      <c r="K1240" s="34">
        <f t="shared" si="430"/>
        <v>143.15</v>
      </c>
      <c r="L1240" s="39">
        <f t="shared" si="431"/>
        <v>680.71351874999993</v>
      </c>
      <c r="M1240" s="40">
        <f t="shared" si="432"/>
        <v>823.86351874999991</v>
      </c>
      <c r="O1240" s="45">
        <f t="shared" si="433"/>
        <v>21534.876976215277</v>
      </c>
      <c r="P1240" s="46">
        <f t="shared" si="442"/>
        <v>21.534876976215276</v>
      </c>
      <c r="Q1240" s="42">
        <f t="shared" si="434"/>
        <v>18.886136235474591</v>
      </c>
      <c r="R1240" s="46">
        <f t="shared" si="440"/>
        <v>2.4127815717039125</v>
      </c>
      <c r="S1240" s="42">
        <f t="shared" si="435"/>
        <v>21413.712905729171</v>
      </c>
      <c r="T1240" s="43">
        <f t="shared" si="441"/>
        <v>0.48324512974562739</v>
      </c>
      <c r="U1240" s="65"/>
      <c r="V1240" s="58">
        <f t="shared" si="436"/>
        <v>0</v>
      </c>
      <c r="W1240" s="58">
        <f t="shared" si="437"/>
        <v>101.33333333333118</v>
      </c>
      <c r="Y1240" s="61">
        <f t="shared" si="422"/>
        <v>623116.25925925921</v>
      </c>
      <c r="Z1240" s="61">
        <f t="shared" si="423"/>
        <v>623.11625925925921</v>
      </c>
      <c r="AA1240" s="61">
        <f t="shared" si="424"/>
        <v>2645.9259259257233</v>
      </c>
      <c r="AB1240" s="63">
        <f t="shared" si="425"/>
        <v>2.6459259259257233</v>
      </c>
      <c r="AD1240" s="64">
        <f t="shared" si="426"/>
        <v>-2.6459259259257233</v>
      </c>
      <c r="AE1240" s="64">
        <f t="shared" si="427"/>
        <v>0.49487534948366751</v>
      </c>
      <c r="AJ1240" s="36">
        <f t="shared" si="428"/>
        <v>21112.905901388891</v>
      </c>
    </row>
    <row r="1241" spans="2:36" ht="15.75" thickBot="1" x14ac:dyDescent="0.3">
      <c r="B1241" s="17" t="s">
        <v>61</v>
      </c>
      <c r="C1241" s="17">
        <v>1237</v>
      </c>
      <c r="D1241" s="17">
        <v>215</v>
      </c>
      <c r="E1241" s="48">
        <v>93.9</v>
      </c>
      <c r="F1241" s="37">
        <f t="shared" si="438"/>
        <v>-9.7222222222220642E-2</v>
      </c>
      <c r="G1241" s="37">
        <f t="shared" si="439"/>
        <v>-0.34999999999999432</v>
      </c>
      <c r="I1241" s="33">
        <f t="shared" si="421"/>
        <v>26.083333333333336</v>
      </c>
      <c r="J1241" s="34">
        <f t="shared" si="429"/>
        <v>-177.33333333333044</v>
      </c>
      <c r="K1241" s="34">
        <f t="shared" si="430"/>
        <v>143.15</v>
      </c>
      <c r="L1241" s="39">
        <f t="shared" si="431"/>
        <v>677.82301875000019</v>
      </c>
      <c r="M1241" s="40">
        <f t="shared" si="432"/>
        <v>820.97301875000016</v>
      </c>
      <c r="O1241" s="45">
        <f t="shared" si="433"/>
        <v>21413.712905729171</v>
      </c>
      <c r="P1241" s="46">
        <f t="shared" si="442"/>
        <v>21.41371290572917</v>
      </c>
      <c r="Q1241" s="42">
        <f t="shared" si="434"/>
        <v>16.788268461284801</v>
      </c>
      <c r="R1241" s="46">
        <f t="shared" si="440"/>
        <v>2.4187298252888372</v>
      </c>
      <c r="S1241" s="42">
        <f t="shared" si="435"/>
        <v>21112.905901388891</v>
      </c>
      <c r="T1241" s="43">
        <f t="shared" si="441"/>
        <v>0.48910982582934653</v>
      </c>
      <c r="U1241" s="65"/>
      <c r="V1241" s="58">
        <f t="shared" si="436"/>
        <v>0</v>
      </c>
      <c r="W1241" s="58">
        <f t="shared" si="437"/>
        <v>177.33333333333044</v>
      </c>
      <c r="Y1241" s="61">
        <f t="shared" si="422"/>
        <v>620470.33333333349</v>
      </c>
      <c r="Z1241" s="61">
        <f t="shared" si="423"/>
        <v>620.47033333333354</v>
      </c>
      <c r="AA1241" s="61">
        <f t="shared" si="424"/>
        <v>6590.1851851852844</v>
      </c>
      <c r="AB1241" s="63">
        <f t="shared" si="425"/>
        <v>6.590185185185284</v>
      </c>
      <c r="AD1241" s="64">
        <f t="shared" si="426"/>
        <v>-6.590185185185284</v>
      </c>
      <c r="AE1241" s="64">
        <f t="shared" si="427"/>
        <v>0.50051049145897619</v>
      </c>
      <c r="AJ1241" s="36">
        <f t="shared" si="428"/>
        <v>20755.885155555556</v>
      </c>
    </row>
    <row r="1242" spans="2:36" ht="15.75" thickBot="1" x14ac:dyDescent="0.3">
      <c r="B1242" s="17" t="s">
        <v>61</v>
      </c>
      <c r="C1242" s="17">
        <v>1238</v>
      </c>
      <c r="D1242" s="17">
        <v>216</v>
      </c>
      <c r="E1242" s="48">
        <v>93.4</v>
      </c>
      <c r="F1242" s="37">
        <f t="shared" si="438"/>
        <v>-0.15277777777777896</v>
      </c>
      <c r="G1242" s="37">
        <f t="shared" si="439"/>
        <v>-0.55000000000000426</v>
      </c>
      <c r="I1242" s="33">
        <f t="shared" si="421"/>
        <v>25.944444444444446</v>
      </c>
      <c r="J1242" s="34">
        <f t="shared" si="429"/>
        <v>-278.66666666666879</v>
      </c>
      <c r="K1242" s="34">
        <f t="shared" si="430"/>
        <v>143.15</v>
      </c>
      <c r="L1242" s="39">
        <f t="shared" si="431"/>
        <v>670.62367500000005</v>
      </c>
      <c r="M1242" s="40">
        <f t="shared" si="432"/>
        <v>813.77367500000003</v>
      </c>
      <c r="O1242" s="45">
        <f t="shared" si="433"/>
        <v>21112.905901388891</v>
      </c>
      <c r="P1242" s="46">
        <f t="shared" si="442"/>
        <v>21.112905901388892</v>
      </c>
      <c r="Q1242" s="42">
        <f t="shared" si="434"/>
        <v>13.883054049536984</v>
      </c>
      <c r="R1242" s="46">
        <f t="shared" si="440"/>
        <v>2.4245945213725562</v>
      </c>
      <c r="S1242" s="42">
        <f t="shared" si="435"/>
        <v>20755.885155555556</v>
      </c>
      <c r="T1242" s="43">
        <f t="shared" si="441"/>
        <v>0.49487534948366751</v>
      </c>
      <c r="U1242" s="65"/>
      <c r="V1242" s="58">
        <f t="shared" si="436"/>
        <v>0</v>
      </c>
      <c r="W1242" s="58">
        <f t="shared" si="437"/>
        <v>278.66666666666879</v>
      </c>
      <c r="Y1242" s="61">
        <f t="shared" si="422"/>
        <v>613880.1481481482</v>
      </c>
      <c r="Z1242" s="61">
        <f t="shared" si="423"/>
        <v>613.88014814814824</v>
      </c>
      <c r="AA1242" s="61">
        <f t="shared" si="424"/>
        <v>7861.7777777777519</v>
      </c>
      <c r="AB1242" s="63">
        <f t="shared" si="425"/>
        <v>7.8617777777777516</v>
      </c>
      <c r="AD1242" s="64">
        <f t="shared" si="426"/>
        <v>-7.8617777777777516</v>
      </c>
      <c r="AE1242" s="64">
        <f t="shared" si="427"/>
        <v>0.50603326909839552</v>
      </c>
      <c r="AJ1242" s="36">
        <f t="shared" si="428"/>
        <v>20286.511111111115</v>
      </c>
    </row>
    <row r="1243" spans="2:36" ht="15.75" thickBot="1" x14ac:dyDescent="0.3">
      <c r="B1243" s="17" t="s">
        <v>61</v>
      </c>
      <c r="C1243" s="17">
        <v>1239</v>
      </c>
      <c r="D1243" s="17">
        <v>217</v>
      </c>
      <c r="E1243" s="48">
        <v>92.8</v>
      </c>
      <c r="F1243" s="37">
        <f t="shared" si="438"/>
        <v>-0.19444444444444522</v>
      </c>
      <c r="G1243" s="37">
        <f t="shared" si="439"/>
        <v>-0.70000000000000284</v>
      </c>
      <c r="I1243" s="33">
        <f t="shared" si="421"/>
        <v>25.777777777777779</v>
      </c>
      <c r="J1243" s="34">
        <f t="shared" si="429"/>
        <v>-354.66666666666811</v>
      </c>
      <c r="K1243" s="34">
        <f t="shared" si="430"/>
        <v>143.15</v>
      </c>
      <c r="L1243" s="39">
        <f t="shared" si="431"/>
        <v>662.03520000000003</v>
      </c>
      <c r="M1243" s="40">
        <f t="shared" si="432"/>
        <v>805.18520000000001</v>
      </c>
      <c r="O1243" s="45">
        <f t="shared" si="433"/>
        <v>20755.885155555556</v>
      </c>
      <c r="P1243" s="46">
        <f t="shared" si="442"/>
        <v>20.755885155555557</v>
      </c>
      <c r="Q1243" s="42">
        <f t="shared" si="434"/>
        <v>11.613366637037002</v>
      </c>
      <c r="R1243" s="46">
        <f t="shared" si="440"/>
        <v>2.4303600450268772</v>
      </c>
      <c r="S1243" s="42">
        <f t="shared" si="435"/>
        <v>20286.511111111115</v>
      </c>
      <c r="T1243" s="43">
        <f t="shared" si="441"/>
        <v>0.50051049145897619</v>
      </c>
      <c r="U1243" s="65"/>
      <c r="V1243" s="58">
        <f t="shared" si="436"/>
        <v>0</v>
      </c>
      <c r="W1243" s="58">
        <f t="shared" si="437"/>
        <v>354.66666666666811</v>
      </c>
      <c r="Y1243" s="61">
        <f t="shared" si="422"/>
        <v>606018.37037037045</v>
      </c>
      <c r="Z1243" s="61">
        <f t="shared" si="423"/>
        <v>606.01837037037046</v>
      </c>
      <c r="AA1243" s="61">
        <f t="shared" si="424"/>
        <v>10403.55555555562</v>
      </c>
      <c r="AB1243" s="63">
        <f t="shared" si="425"/>
        <v>10.40355555555562</v>
      </c>
      <c r="AD1243" s="64">
        <f t="shared" si="426"/>
        <v>-10.40355555555562</v>
      </c>
      <c r="AE1243" s="64">
        <f t="shared" si="427"/>
        <v>0.51144527460418254</v>
      </c>
      <c r="AJ1243" s="36">
        <f t="shared" si="428"/>
        <v>19881.999501909722</v>
      </c>
    </row>
    <row r="1244" spans="2:36" ht="15.75" thickBot="1" x14ac:dyDescent="0.3">
      <c r="B1244" s="17" t="s">
        <v>61</v>
      </c>
      <c r="C1244" s="17">
        <v>1240</v>
      </c>
      <c r="D1244" s="17">
        <v>218</v>
      </c>
      <c r="E1244" s="48">
        <v>92</v>
      </c>
      <c r="F1244" s="37">
        <f t="shared" si="438"/>
        <v>-0.20833333333333331</v>
      </c>
      <c r="G1244" s="37">
        <f t="shared" si="439"/>
        <v>-0.75</v>
      </c>
      <c r="I1244" s="33">
        <f t="shared" si="421"/>
        <v>25.555555555555557</v>
      </c>
      <c r="J1244" s="34">
        <f t="shared" si="429"/>
        <v>-379.99999999999994</v>
      </c>
      <c r="K1244" s="34">
        <f t="shared" si="430"/>
        <v>143.15</v>
      </c>
      <c r="L1244" s="39">
        <f t="shared" si="431"/>
        <v>650.67000000000007</v>
      </c>
      <c r="M1244" s="40">
        <f t="shared" si="432"/>
        <v>793.82</v>
      </c>
      <c r="O1244" s="45">
        <f t="shared" si="433"/>
        <v>20286.511111111115</v>
      </c>
      <c r="P1244" s="46">
        <f t="shared" si="442"/>
        <v>20.286511111111114</v>
      </c>
      <c r="Q1244" s="42">
        <f t="shared" si="434"/>
        <v>10.575400000000005</v>
      </c>
      <c r="R1244" s="46">
        <f t="shared" si="440"/>
        <v>2.4359951870021859</v>
      </c>
      <c r="S1244" s="42">
        <f t="shared" si="435"/>
        <v>19881.999501909722</v>
      </c>
      <c r="T1244" s="43">
        <f t="shared" si="441"/>
        <v>0.50603326909839552</v>
      </c>
      <c r="U1244" s="65"/>
      <c r="V1244" s="58">
        <f t="shared" si="436"/>
        <v>0</v>
      </c>
      <c r="W1244" s="58">
        <f t="shared" si="437"/>
        <v>379.99999999999994</v>
      </c>
      <c r="Y1244" s="61">
        <f t="shared" si="422"/>
        <v>595614.81481481483</v>
      </c>
      <c r="Z1244" s="61">
        <f t="shared" si="423"/>
        <v>595.61481481481485</v>
      </c>
      <c r="AA1244" s="61">
        <f t="shared" si="424"/>
        <v>9029.2222222222481</v>
      </c>
      <c r="AB1244" s="63">
        <f t="shared" si="425"/>
        <v>9.0292222222222485</v>
      </c>
      <c r="AD1244" s="64">
        <f t="shared" si="426"/>
        <v>-9.0292222222222485</v>
      </c>
      <c r="AE1244" s="64">
        <f t="shared" si="427"/>
        <v>0.51676359057640475</v>
      </c>
      <c r="AJ1244" s="36">
        <f t="shared" si="428"/>
        <v>19483.219820833336</v>
      </c>
    </row>
    <row r="1245" spans="2:36" ht="15.75" thickBot="1" x14ac:dyDescent="0.3">
      <c r="B1245" s="17" t="s">
        <v>61</v>
      </c>
      <c r="C1245" s="17">
        <v>1241</v>
      </c>
      <c r="D1245" s="17">
        <v>219</v>
      </c>
      <c r="E1245" s="48">
        <v>91.3</v>
      </c>
      <c r="F1245" s="37">
        <f t="shared" si="438"/>
        <v>-0.19444444444444522</v>
      </c>
      <c r="G1245" s="37">
        <f t="shared" si="439"/>
        <v>-0.70000000000000284</v>
      </c>
      <c r="I1245" s="33">
        <f t="shared" si="421"/>
        <v>25.361111111111111</v>
      </c>
      <c r="J1245" s="34">
        <f t="shared" si="429"/>
        <v>-354.66666666666811</v>
      </c>
      <c r="K1245" s="34">
        <f t="shared" si="430"/>
        <v>143.15</v>
      </c>
      <c r="L1245" s="39">
        <f t="shared" si="431"/>
        <v>640.80616874999998</v>
      </c>
      <c r="M1245" s="40">
        <f t="shared" si="432"/>
        <v>783.95616874999996</v>
      </c>
      <c r="O1245" s="45">
        <f t="shared" si="433"/>
        <v>19881.999501909722</v>
      </c>
      <c r="P1245" s="46">
        <f t="shared" si="442"/>
        <v>19.881999501909721</v>
      </c>
      <c r="Q1245" s="42">
        <f t="shared" si="434"/>
        <v>10.887258761168944</v>
      </c>
      <c r="R1245" s="46">
        <f t="shared" si="440"/>
        <v>2.4415179646416054</v>
      </c>
      <c r="S1245" s="42">
        <f t="shared" si="435"/>
        <v>19483.219820833336</v>
      </c>
      <c r="T1245" s="43">
        <f t="shared" si="441"/>
        <v>0.51144527460418254</v>
      </c>
      <c r="U1245" s="65"/>
      <c r="V1245" s="58">
        <f t="shared" si="436"/>
        <v>0</v>
      </c>
      <c r="W1245" s="58">
        <f t="shared" si="437"/>
        <v>354.66666666666811</v>
      </c>
      <c r="Y1245" s="61">
        <f t="shared" si="422"/>
        <v>586585.59259259258</v>
      </c>
      <c r="Z1245" s="61">
        <f t="shared" si="423"/>
        <v>586.58559259259255</v>
      </c>
      <c r="AA1245" s="61">
        <f t="shared" si="424"/>
        <v>8960.2592592592118</v>
      </c>
      <c r="AB1245" s="63">
        <f t="shared" si="425"/>
        <v>8.9602592592592121</v>
      </c>
      <c r="AD1245" s="64">
        <f t="shared" si="426"/>
        <v>-8.9602592592592121</v>
      </c>
      <c r="AE1245" s="64">
        <f t="shared" si="427"/>
        <v>0.52197405897489046</v>
      </c>
      <c r="AJ1245" s="36">
        <f t="shared" si="428"/>
        <v>19145.9375</v>
      </c>
    </row>
    <row r="1246" spans="2:36" ht="15.75" thickBot="1" x14ac:dyDescent="0.3">
      <c r="B1246" s="17" t="s">
        <v>61</v>
      </c>
      <c r="C1246" s="17">
        <v>1242</v>
      </c>
      <c r="D1246" s="17">
        <v>220</v>
      </c>
      <c r="E1246" s="48">
        <v>90.6</v>
      </c>
      <c r="F1246" s="37">
        <f t="shared" si="438"/>
        <v>-0.18055555555555516</v>
      </c>
      <c r="G1246" s="37">
        <f t="shared" si="439"/>
        <v>-0.64999999999999858</v>
      </c>
      <c r="I1246" s="33">
        <f t="shared" si="421"/>
        <v>25.166666666666668</v>
      </c>
      <c r="J1246" s="34">
        <f t="shared" si="429"/>
        <v>-329.33333333333263</v>
      </c>
      <c r="K1246" s="34">
        <f t="shared" si="430"/>
        <v>143.15</v>
      </c>
      <c r="L1246" s="39">
        <f t="shared" si="431"/>
        <v>631.01767500000005</v>
      </c>
      <c r="M1246" s="40">
        <f t="shared" si="432"/>
        <v>774.16767500000003</v>
      </c>
      <c r="O1246" s="45">
        <f t="shared" si="433"/>
        <v>19483.219820833336</v>
      </c>
      <c r="P1246" s="46">
        <f t="shared" si="442"/>
        <v>19.483219820833337</v>
      </c>
      <c r="Q1246" s="42">
        <f t="shared" si="434"/>
        <v>11.194997598611131</v>
      </c>
      <c r="R1246" s="46">
        <f t="shared" si="440"/>
        <v>2.4469299701473926</v>
      </c>
      <c r="S1246" s="42">
        <f t="shared" si="435"/>
        <v>19145.9375</v>
      </c>
      <c r="T1246" s="43">
        <f t="shared" si="441"/>
        <v>0.51676359057640475</v>
      </c>
      <c r="U1246" s="65"/>
      <c r="V1246" s="58">
        <f t="shared" si="436"/>
        <v>0</v>
      </c>
      <c r="W1246" s="58">
        <f t="shared" si="437"/>
        <v>329.33333333333263</v>
      </c>
      <c r="Y1246" s="61">
        <f t="shared" si="422"/>
        <v>577625.33333333337</v>
      </c>
      <c r="Z1246" s="61">
        <f t="shared" si="423"/>
        <v>577.6253333333334</v>
      </c>
      <c r="AA1246" s="61">
        <f t="shared" si="424"/>
        <v>7625.3333333333721</v>
      </c>
      <c r="AB1246" s="63">
        <f t="shared" si="425"/>
        <v>7.6253333333333719</v>
      </c>
      <c r="AD1246" s="64">
        <f t="shared" si="426"/>
        <v>-7.6253333333333719</v>
      </c>
      <c r="AE1246" s="64">
        <f t="shared" si="427"/>
        <v>0.52709332656116559</v>
      </c>
      <c r="AJ1246" s="36">
        <f t="shared" si="428"/>
        <v>18757.686234548612</v>
      </c>
    </row>
    <row r="1247" spans="2:36" ht="15.75" thickBot="1" x14ac:dyDescent="0.3">
      <c r="B1247" s="17" t="s">
        <v>61</v>
      </c>
      <c r="C1247" s="17">
        <v>1243</v>
      </c>
      <c r="D1247" s="17">
        <v>221</v>
      </c>
      <c r="E1247" s="48">
        <v>90</v>
      </c>
      <c r="F1247" s="37">
        <f t="shared" si="438"/>
        <v>-0.18055555555555516</v>
      </c>
      <c r="G1247" s="37">
        <f t="shared" si="439"/>
        <v>-0.64999999999999858</v>
      </c>
      <c r="I1247" s="33">
        <f t="shared" si="421"/>
        <v>25</v>
      </c>
      <c r="J1247" s="34">
        <f t="shared" si="429"/>
        <v>-329.33333333333263</v>
      </c>
      <c r="K1247" s="34">
        <f t="shared" si="430"/>
        <v>143.15</v>
      </c>
      <c r="L1247" s="39">
        <f t="shared" si="431"/>
        <v>622.6875</v>
      </c>
      <c r="M1247" s="40">
        <f t="shared" si="432"/>
        <v>765.83749999999998</v>
      </c>
      <c r="O1247" s="45">
        <f t="shared" si="433"/>
        <v>19145.9375</v>
      </c>
      <c r="P1247" s="46">
        <f t="shared" si="442"/>
        <v>19.145937499999999</v>
      </c>
      <c r="Q1247" s="42">
        <f t="shared" si="434"/>
        <v>10.912604166666684</v>
      </c>
      <c r="R1247" s="46">
        <f t="shared" si="440"/>
        <v>2.4522482861196147</v>
      </c>
      <c r="S1247" s="42">
        <f t="shared" si="435"/>
        <v>18757.686234548612</v>
      </c>
      <c r="T1247" s="43">
        <f t="shared" si="441"/>
        <v>0.52197405897489046</v>
      </c>
      <c r="U1247" s="65"/>
      <c r="V1247" s="58">
        <f t="shared" si="436"/>
        <v>0</v>
      </c>
      <c r="W1247" s="58">
        <f t="shared" si="437"/>
        <v>329.33333333333263</v>
      </c>
      <c r="Y1247" s="61">
        <f t="shared" si="422"/>
        <v>570000</v>
      </c>
      <c r="Z1247" s="61">
        <f t="shared" si="423"/>
        <v>570</v>
      </c>
      <c r="AA1247" s="61">
        <f t="shared" si="424"/>
        <v>8832.1851851851679</v>
      </c>
      <c r="AB1247" s="63">
        <f t="shared" si="425"/>
        <v>8.8321851851851676</v>
      </c>
      <c r="AD1247" s="64">
        <f t="shared" si="426"/>
        <v>-8.8321851851851676</v>
      </c>
      <c r="AE1247" s="64">
        <f t="shared" si="427"/>
        <v>0.53212252980398</v>
      </c>
      <c r="AJ1247" s="36">
        <f t="shared" si="428"/>
        <v>18429.363310590277</v>
      </c>
    </row>
    <row r="1248" spans="2:36" ht="15.75" thickBot="1" x14ac:dyDescent="0.3">
      <c r="B1248" s="17" t="s">
        <v>61</v>
      </c>
      <c r="C1248" s="17">
        <v>1244</v>
      </c>
      <c r="D1248" s="17">
        <v>222</v>
      </c>
      <c r="E1248" s="48">
        <v>89.3</v>
      </c>
      <c r="F1248" s="37">
        <f t="shared" si="438"/>
        <v>-0.18055555555555516</v>
      </c>
      <c r="G1248" s="37">
        <f t="shared" si="439"/>
        <v>-0.64999999999999858</v>
      </c>
      <c r="I1248" s="33">
        <f t="shared" si="421"/>
        <v>24.805555555555557</v>
      </c>
      <c r="J1248" s="34">
        <f t="shared" si="429"/>
        <v>-329.33333333333263</v>
      </c>
      <c r="K1248" s="34">
        <f t="shared" si="430"/>
        <v>143.15</v>
      </c>
      <c r="L1248" s="39">
        <f t="shared" si="431"/>
        <v>613.03891874999999</v>
      </c>
      <c r="M1248" s="40">
        <f t="shared" si="432"/>
        <v>756.18891874999997</v>
      </c>
      <c r="O1248" s="45">
        <f t="shared" si="433"/>
        <v>18757.686234548612</v>
      </c>
      <c r="P1248" s="46">
        <f t="shared" si="442"/>
        <v>18.757686234548611</v>
      </c>
      <c r="Q1248" s="42">
        <f t="shared" si="434"/>
        <v>10.588389938252334</v>
      </c>
      <c r="R1248" s="46">
        <f t="shared" si="440"/>
        <v>2.4574587545181004</v>
      </c>
      <c r="S1248" s="42">
        <f t="shared" si="435"/>
        <v>18429.363310590277</v>
      </c>
      <c r="T1248" s="43">
        <f t="shared" si="441"/>
        <v>0.52709332656116559</v>
      </c>
      <c r="U1248" s="65"/>
      <c r="V1248" s="58">
        <f t="shared" si="436"/>
        <v>0</v>
      </c>
      <c r="W1248" s="58">
        <f t="shared" si="437"/>
        <v>329.33333333333263</v>
      </c>
      <c r="Y1248" s="61">
        <f t="shared" si="422"/>
        <v>561167.81481481483</v>
      </c>
      <c r="Z1248" s="61">
        <f t="shared" si="423"/>
        <v>561.16781481481485</v>
      </c>
      <c r="AA1248" s="61">
        <f t="shared" si="424"/>
        <v>7515.5555555556202</v>
      </c>
      <c r="AB1248" s="63">
        <f t="shared" si="425"/>
        <v>7.5155555555556202</v>
      </c>
      <c r="AD1248" s="64">
        <f t="shared" si="426"/>
        <v>-7.5155555555556202</v>
      </c>
      <c r="AE1248" s="64">
        <f t="shared" si="427"/>
        <v>0.53704808409371763</v>
      </c>
      <c r="AJ1248" s="36">
        <f t="shared" si="428"/>
        <v>18105.131674131942</v>
      </c>
    </row>
    <row r="1249" spans="2:36" ht="15.75" thickBot="1" x14ac:dyDescent="0.3">
      <c r="B1249" s="17" t="s">
        <v>61</v>
      </c>
      <c r="C1249" s="17">
        <v>1245</v>
      </c>
      <c r="D1249" s="17">
        <v>223</v>
      </c>
      <c r="E1249" s="48">
        <v>88.7</v>
      </c>
      <c r="F1249" s="37">
        <f t="shared" si="438"/>
        <v>-0.16666666666666705</v>
      </c>
      <c r="G1249" s="37">
        <f t="shared" si="439"/>
        <v>-0.60000000000000142</v>
      </c>
      <c r="I1249" s="33">
        <f t="shared" si="421"/>
        <v>24.638888888888889</v>
      </c>
      <c r="J1249" s="34">
        <f t="shared" si="429"/>
        <v>-304.00000000000068</v>
      </c>
      <c r="K1249" s="34">
        <f t="shared" si="430"/>
        <v>143.15</v>
      </c>
      <c r="L1249" s="39">
        <f t="shared" si="431"/>
        <v>604.82866875000002</v>
      </c>
      <c r="M1249" s="40">
        <f t="shared" si="432"/>
        <v>747.97866875</v>
      </c>
      <c r="O1249" s="45">
        <f t="shared" si="433"/>
        <v>18429.363310590277</v>
      </c>
      <c r="P1249" s="46">
        <f t="shared" si="442"/>
        <v>18.429363310590276</v>
      </c>
      <c r="Q1249" s="42">
        <f t="shared" si="434"/>
        <v>10.939141088368038</v>
      </c>
      <c r="R1249" s="46">
        <f t="shared" si="440"/>
        <v>2.4625780221043754</v>
      </c>
      <c r="S1249" s="42">
        <f t="shared" si="435"/>
        <v>18105.131674131942</v>
      </c>
      <c r="T1249" s="43">
        <f t="shared" si="441"/>
        <v>0.53212252980398</v>
      </c>
      <c r="U1249" s="65"/>
      <c r="V1249" s="58">
        <f t="shared" si="436"/>
        <v>0</v>
      </c>
      <c r="W1249" s="58">
        <f t="shared" si="437"/>
        <v>304.00000000000068</v>
      </c>
      <c r="Y1249" s="61">
        <f t="shared" si="422"/>
        <v>553652.25925925921</v>
      </c>
      <c r="Z1249" s="61">
        <f t="shared" si="423"/>
        <v>553.65225925925927</v>
      </c>
      <c r="AA1249" s="61">
        <f t="shared" si="424"/>
        <v>7464.888888888876</v>
      </c>
      <c r="AB1249" s="63">
        <f t="shared" si="425"/>
        <v>7.4648888888888756</v>
      </c>
      <c r="AD1249" s="64">
        <f t="shared" si="426"/>
        <v>-7.4648888888888756</v>
      </c>
      <c r="AE1249" s="64">
        <f t="shared" si="427"/>
        <v>0.54187151361961461</v>
      </c>
      <c r="AJ1249" s="36">
        <f t="shared" si="428"/>
        <v>17731.995443055566</v>
      </c>
    </row>
    <row r="1250" spans="2:36" ht="15.75" thickBot="1" x14ac:dyDescent="0.3">
      <c r="B1250" s="17" t="s">
        <v>61</v>
      </c>
      <c r="C1250" s="17">
        <v>1246</v>
      </c>
      <c r="D1250" s="17">
        <v>224</v>
      </c>
      <c r="E1250" s="48">
        <v>88.1</v>
      </c>
      <c r="F1250" s="37">
        <f t="shared" si="438"/>
        <v>-0.18055555555555516</v>
      </c>
      <c r="G1250" s="37">
        <f t="shared" si="439"/>
        <v>-0.64999999999999858</v>
      </c>
      <c r="I1250" s="33">
        <f t="shared" si="421"/>
        <v>24.472222222222221</v>
      </c>
      <c r="J1250" s="34">
        <f t="shared" si="429"/>
        <v>-329.33333333333263</v>
      </c>
      <c r="K1250" s="34">
        <f t="shared" si="430"/>
        <v>143.15</v>
      </c>
      <c r="L1250" s="39">
        <f t="shared" si="431"/>
        <v>596.67376874999991</v>
      </c>
      <c r="M1250" s="40">
        <f t="shared" si="432"/>
        <v>739.82376874999989</v>
      </c>
      <c r="O1250" s="45">
        <f t="shared" si="433"/>
        <v>18105.131674131942</v>
      </c>
      <c r="P1250" s="46">
        <f t="shared" si="442"/>
        <v>18.105131674131943</v>
      </c>
      <c r="Q1250" s="42">
        <f t="shared" si="434"/>
        <v>10.04561315561344</v>
      </c>
      <c r="R1250" s="46">
        <f t="shared" si="440"/>
        <v>2.4676072253471899</v>
      </c>
      <c r="S1250" s="42">
        <f t="shared" si="435"/>
        <v>17731.995443055566</v>
      </c>
      <c r="T1250" s="43">
        <f t="shared" si="441"/>
        <v>0.53704808409371763</v>
      </c>
      <c r="U1250" s="65">
        <f>SUM(S1239:S1265)</f>
        <v>465405.95669999998</v>
      </c>
      <c r="V1250" s="58">
        <f t="shared" si="436"/>
        <v>0</v>
      </c>
      <c r="W1250" s="58">
        <f t="shared" si="437"/>
        <v>329.33333333333263</v>
      </c>
      <c r="Y1250" s="61">
        <f t="shared" si="422"/>
        <v>546187.37037037034</v>
      </c>
      <c r="Z1250" s="61">
        <f t="shared" si="423"/>
        <v>546.18737037037033</v>
      </c>
      <c r="AA1250" s="61">
        <f t="shared" si="424"/>
        <v>8644.9999999997672</v>
      </c>
      <c r="AB1250" s="63">
        <f t="shared" si="425"/>
        <v>8.6449999999997669</v>
      </c>
      <c r="AD1250" s="64">
        <f t="shared" si="426"/>
        <v>-8.6449999999997669</v>
      </c>
      <c r="AE1250" s="64">
        <f t="shared" si="427"/>
        <v>0.54659433036344174</v>
      </c>
      <c r="AJ1250" s="36">
        <f t="shared" si="428"/>
        <v>17364.34629322917</v>
      </c>
    </row>
    <row r="1251" spans="2:36" ht="15.75" thickBot="1" x14ac:dyDescent="0.3">
      <c r="B1251" s="17" t="s">
        <v>61</v>
      </c>
      <c r="C1251" s="17">
        <v>1247</v>
      </c>
      <c r="D1251" s="17">
        <v>225</v>
      </c>
      <c r="E1251" s="48">
        <v>87.4</v>
      </c>
      <c r="F1251" s="37">
        <f t="shared" si="438"/>
        <v>-0.19444444444444325</v>
      </c>
      <c r="G1251" s="37">
        <f t="shared" si="439"/>
        <v>-0.69999999999999574</v>
      </c>
      <c r="I1251" s="33">
        <f t="shared" si="421"/>
        <v>24.277777777777782</v>
      </c>
      <c r="J1251" s="34">
        <f t="shared" si="429"/>
        <v>-354.66666666666447</v>
      </c>
      <c r="K1251" s="34">
        <f t="shared" si="430"/>
        <v>143.15</v>
      </c>
      <c r="L1251" s="39">
        <f t="shared" si="431"/>
        <v>587.22967500000027</v>
      </c>
      <c r="M1251" s="40">
        <f t="shared" si="432"/>
        <v>730.37967500000025</v>
      </c>
      <c r="O1251" s="45">
        <f t="shared" si="433"/>
        <v>17731.995443055566</v>
      </c>
      <c r="P1251" s="46">
        <f t="shared" si="442"/>
        <v>17.731995443055567</v>
      </c>
      <c r="Q1251" s="42">
        <f t="shared" si="434"/>
        <v>9.121476924537097</v>
      </c>
      <c r="R1251" s="46">
        <f t="shared" si="440"/>
        <v>2.4725327796369276</v>
      </c>
      <c r="S1251" s="42">
        <f t="shared" si="435"/>
        <v>17364.34629322917</v>
      </c>
      <c r="T1251" s="43">
        <f t="shared" si="441"/>
        <v>0.54187151361961461</v>
      </c>
      <c r="U1251" s="65"/>
      <c r="V1251" s="58">
        <f t="shared" si="436"/>
        <v>0</v>
      </c>
      <c r="W1251" s="58">
        <f t="shared" si="437"/>
        <v>354.66666666666447</v>
      </c>
      <c r="Y1251" s="61">
        <f t="shared" si="422"/>
        <v>537542.37037037057</v>
      </c>
      <c r="Z1251" s="61">
        <f t="shared" si="423"/>
        <v>537.54237037037058</v>
      </c>
      <c r="AA1251" s="61">
        <f t="shared" si="424"/>
        <v>8576.0370370370802</v>
      </c>
      <c r="AB1251" s="63">
        <f t="shared" si="425"/>
        <v>8.5760370370370804</v>
      </c>
      <c r="AD1251" s="64">
        <f t="shared" si="426"/>
        <v>-8.5760370370370804</v>
      </c>
      <c r="AE1251" s="64">
        <f t="shared" si="427"/>
        <v>0.55121803409950465</v>
      </c>
      <c r="AJ1251" s="36">
        <f t="shared" si="428"/>
        <v>17002.140277777777</v>
      </c>
    </row>
    <row r="1252" spans="2:36" ht="15.75" thickBot="1" x14ac:dyDescent="0.3">
      <c r="B1252" s="17" t="s">
        <v>61</v>
      </c>
      <c r="C1252" s="17">
        <v>1248</v>
      </c>
      <c r="D1252" s="17">
        <v>226</v>
      </c>
      <c r="E1252" s="48">
        <v>86.7</v>
      </c>
      <c r="F1252" s="37">
        <f t="shared" si="438"/>
        <v>-0.19444444444444522</v>
      </c>
      <c r="G1252" s="37">
        <f t="shared" si="439"/>
        <v>-0.70000000000000284</v>
      </c>
      <c r="I1252" s="33">
        <f t="shared" si="421"/>
        <v>24.083333333333336</v>
      </c>
      <c r="J1252" s="34">
        <f t="shared" si="429"/>
        <v>-354.66666666666811</v>
      </c>
      <c r="K1252" s="34">
        <f t="shared" si="430"/>
        <v>143.15</v>
      </c>
      <c r="L1252" s="39">
        <f t="shared" si="431"/>
        <v>577.86091875000011</v>
      </c>
      <c r="M1252" s="40">
        <f t="shared" si="432"/>
        <v>721.01091875000009</v>
      </c>
      <c r="O1252" s="45">
        <f t="shared" si="433"/>
        <v>17364.34629322917</v>
      </c>
      <c r="P1252" s="46">
        <f t="shared" si="442"/>
        <v>17.364346293229168</v>
      </c>
      <c r="Q1252" s="42">
        <f t="shared" si="434"/>
        <v>8.8227907376735804</v>
      </c>
      <c r="R1252" s="46">
        <f t="shared" si="440"/>
        <v>2.4773562091628247</v>
      </c>
      <c r="S1252" s="42">
        <f t="shared" si="435"/>
        <v>17002.140277777777</v>
      </c>
      <c r="T1252" s="43">
        <f t="shared" si="441"/>
        <v>0.54659433036344174</v>
      </c>
      <c r="U1252" s="65"/>
      <c r="V1252" s="58">
        <f t="shared" si="436"/>
        <v>0</v>
      </c>
      <c r="W1252" s="58">
        <f t="shared" si="437"/>
        <v>354.66666666666811</v>
      </c>
      <c r="Y1252" s="61">
        <f t="shared" si="422"/>
        <v>528966.33333333349</v>
      </c>
      <c r="Z1252" s="61">
        <f t="shared" si="423"/>
        <v>528.96633333333352</v>
      </c>
      <c r="AA1252" s="61">
        <f t="shared" si="424"/>
        <v>8507.0740740742767</v>
      </c>
      <c r="AB1252" s="63">
        <f t="shared" si="425"/>
        <v>8.5070740740742767</v>
      </c>
      <c r="AD1252" s="64">
        <f t="shared" si="426"/>
        <v>-8.5070740740742767</v>
      </c>
      <c r="AE1252" s="64">
        <f t="shared" si="427"/>
        <v>0.55575796827335688</v>
      </c>
      <c r="AJ1252" s="36">
        <f t="shared" si="428"/>
        <v>16645.333449826394</v>
      </c>
    </row>
    <row r="1253" spans="2:36" ht="15.75" thickBot="1" x14ac:dyDescent="0.3">
      <c r="B1253" s="17" t="s">
        <v>61</v>
      </c>
      <c r="C1253" s="17">
        <v>1249</v>
      </c>
      <c r="D1253" s="17">
        <v>227</v>
      </c>
      <c r="E1253" s="48">
        <v>86</v>
      </c>
      <c r="F1253" s="37">
        <f t="shared" si="438"/>
        <v>-0.19444444444444522</v>
      </c>
      <c r="G1253" s="37">
        <f t="shared" si="439"/>
        <v>-0.70000000000000284</v>
      </c>
      <c r="I1253" s="33">
        <f t="shared" si="421"/>
        <v>23.888888888888889</v>
      </c>
      <c r="J1253" s="34">
        <f t="shared" si="429"/>
        <v>-354.66666666666811</v>
      </c>
      <c r="K1253" s="34">
        <f t="shared" si="430"/>
        <v>143.15</v>
      </c>
      <c r="L1253" s="39">
        <f t="shared" si="431"/>
        <v>568.5675</v>
      </c>
      <c r="M1253" s="40">
        <f t="shared" si="432"/>
        <v>711.71749999999997</v>
      </c>
      <c r="O1253" s="45">
        <f t="shared" si="433"/>
        <v>17002.140277777777</v>
      </c>
      <c r="P1253" s="46">
        <f t="shared" si="442"/>
        <v>17.002140277777777</v>
      </c>
      <c r="Q1253" s="42">
        <f t="shared" si="434"/>
        <v>8.5295476851851504</v>
      </c>
      <c r="R1253" s="46">
        <f t="shared" si="440"/>
        <v>2.4820790259066521</v>
      </c>
      <c r="S1253" s="42">
        <f t="shared" si="435"/>
        <v>16645.333449826394</v>
      </c>
      <c r="T1253" s="43">
        <f t="shared" si="441"/>
        <v>0.55121803409950465</v>
      </c>
      <c r="U1253" s="65"/>
      <c r="V1253" s="58">
        <f t="shared" si="436"/>
        <v>0</v>
      </c>
      <c r="W1253" s="58">
        <f t="shared" si="437"/>
        <v>354.66666666666811</v>
      </c>
      <c r="Y1253" s="61">
        <f t="shared" si="422"/>
        <v>520459.25925925921</v>
      </c>
      <c r="Z1253" s="61">
        <f t="shared" si="423"/>
        <v>520.45925925925917</v>
      </c>
      <c r="AA1253" s="61">
        <f t="shared" si="424"/>
        <v>8438.1111111109494</v>
      </c>
      <c r="AB1253" s="63">
        <f t="shared" si="425"/>
        <v>8.438111111110949</v>
      </c>
      <c r="AD1253" s="64">
        <f t="shared" si="426"/>
        <v>-8.438111111110949</v>
      </c>
      <c r="AE1253" s="64">
        <f t="shared" si="427"/>
        <v>0.56021521810374852</v>
      </c>
      <c r="AJ1253" s="36">
        <f t="shared" si="428"/>
        <v>16343.763025868055</v>
      </c>
    </row>
    <row r="1254" spans="2:36" ht="15.75" thickBot="1" x14ac:dyDescent="0.3">
      <c r="B1254" s="17" t="s">
        <v>61</v>
      </c>
      <c r="C1254" s="17">
        <v>1250</v>
      </c>
      <c r="D1254" s="17">
        <v>228</v>
      </c>
      <c r="E1254" s="48">
        <v>85.3</v>
      </c>
      <c r="F1254" s="37">
        <f t="shared" si="438"/>
        <v>-0.18055555555555516</v>
      </c>
      <c r="G1254" s="37">
        <f t="shared" si="439"/>
        <v>-0.64999999999999858</v>
      </c>
      <c r="I1254" s="33">
        <f t="shared" si="421"/>
        <v>23.694444444444446</v>
      </c>
      <c r="J1254" s="34">
        <f t="shared" si="429"/>
        <v>-329.33333333333263</v>
      </c>
      <c r="K1254" s="34">
        <f t="shared" si="430"/>
        <v>143.15</v>
      </c>
      <c r="L1254" s="39">
        <f t="shared" si="431"/>
        <v>559.34941875000015</v>
      </c>
      <c r="M1254" s="40">
        <f t="shared" si="432"/>
        <v>702.49941875000013</v>
      </c>
      <c r="O1254" s="45">
        <f t="shared" si="433"/>
        <v>16645.333449826394</v>
      </c>
      <c r="P1254" s="46">
        <f t="shared" si="442"/>
        <v>16.645333449826396</v>
      </c>
      <c r="Q1254" s="42">
        <f t="shared" si="434"/>
        <v>8.8419630794560398</v>
      </c>
      <c r="R1254" s="46">
        <f t="shared" si="440"/>
        <v>2.4867027296427149</v>
      </c>
      <c r="S1254" s="42">
        <f t="shared" si="435"/>
        <v>16343.763025868055</v>
      </c>
      <c r="T1254" s="43">
        <f t="shared" si="441"/>
        <v>0.55575796827335688</v>
      </c>
      <c r="U1254" s="65"/>
      <c r="V1254" s="58">
        <f t="shared" si="436"/>
        <v>0</v>
      </c>
      <c r="W1254" s="58">
        <f t="shared" si="437"/>
        <v>329.33333333333263</v>
      </c>
      <c r="Y1254" s="61">
        <f t="shared" si="422"/>
        <v>512021.14814814826</v>
      </c>
      <c r="Z1254" s="61">
        <f t="shared" si="423"/>
        <v>512.02114814814831</v>
      </c>
      <c r="AA1254" s="61">
        <f t="shared" si="424"/>
        <v>7177.7777777778683</v>
      </c>
      <c r="AB1254" s="63">
        <f t="shared" si="425"/>
        <v>7.1777777777778686</v>
      </c>
      <c r="AD1254" s="64">
        <f t="shared" si="426"/>
        <v>-7.1777777777778686</v>
      </c>
      <c r="AE1254" s="64">
        <f t="shared" si="427"/>
        <v>0.56459086112192947</v>
      </c>
      <c r="AJ1254" s="36">
        <f t="shared" si="428"/>
        <v>16046.099389409719</v>
      </c>
    </row>
    <row r="1255" spans="2:36" ht="15.75" thickBot="1" x14ac:dyDescent="0.3">
      <c r="B1255" s="17" t="s">
        <v>61</v>
      </c>
      <c r="C1255" s="17">
        <v>1251</v>
      </c>
      <c r="D1255" s="17">
        <v>229</v>
      </c>
      <c r="E1255" s="48">
        <v>84.7</v>
      </c>
      <c r="F1255" s="37">
        <f t="shared" si="438"/>
        <v>-0.16666666666666705</v>
      </c>
      <c r="G1255" s="37">
        <f t="shared" si="439"/>
        <v>-0.60000000000000142</v>
      </c>
      <c r="I1255" s="33">
        <f t="shared" si="421"/>
        <v>23.527777777777779</v>
      </c>
      <c r="J1255" s="34">
        <f t="shared" si="429"/>
        <v>-304.00000000000068</v>
      </c>
      <c r="K1255" s="34">
        <f t="shared" si="430"/>
        <v>143.15</v>
      </c>
      <c r="L1255" s="39">
        <f t="shared" si="431"/>
        <v>551.50816874999998</v>
      </c>
      <c r="M1255" s="40">
        <f t="shared" si="432"/>
        <v>694.65816874999996</v>
      </c>
      <c r="O1255" s="45">
        <f t="shared" si="433"/>
        <v>16343.763025868055</v>
      </c>
      <c r="P1255" s="46">
        <f t="shared" si="442"/>
        <v>16.343763025868054</v>
      </c>
      <c r="Q1255" s="42">
        <f t="shared" si="434"/>
        <v>9.1913185814235945</v>
      </c>
      <c r="R1255" s="46">
        <f t="shared" si="440"/>
        <v>2.4912426638165672</v>
      </c>
      <c r="S1255" s="42">
        <f t="shared" si="435"/>
        <v>16046.099389409719</v>
      </c>
      <c r="T1255" s="43">
        <f t="shared" si="441"/>
        <v>0.56021521810374852</v>
      </c>
      <c r="U1255" s="65"/>
      <c r="V1255" s="58">
        <f t="shared" si="436"/>
        <v>0</v>
      </c>
      <c r="W1255" s="58">
        <f t="shared" si="437"/>
        <v>304.00000000000068</v>
      </c>
      <c r="Y1255" s="61">
        <f t="shared" si="422"/>
        <v>504843.37037037039</v>
      </c>
      <c r="Z1255" s="61">
        <f t="shared" si="423"/>
        <v>504.84337037037039</v>
      </c>
      <c r="AA1255" s="61">
        <f t="shared" si="424"/>
        <v>7127.1111111111823</v>
      </c>
      <c r="AB1255" s="63">
        <f t="shared" si="425"/>
        <v>7.1271111111111827</v>
      </c>
      <c r="AD1255" s="64">
        <f t="shared" si="426"/>
        <v>-7.1271111111111827</v>
      </c>
      <c r="AE1255" s="64">
        <f t="shared" si="427"/>
        <v>0.56888596717164974</v>
      </c>
      <c r="AJ1255" s="36">
        <f t="shared" si="428"/>
        <v>15752.314865451393</v>
      </c>
    </row>
    <row r="1256" spans="2:36" ht="15.75" thickBot="1" x14ac:dyDescent="0.3">
      <c r="B1256" s="17" t="s">
        <v>61</v>
      </c>
      <c r="C1256" s="17">
        <v>1252</v>
      </c>
      <c r="D1256" s="17">
        <v>230</v>
      </c>
      <c r="E1256" s="48">
        <v>84.1</v>
      </c>
      <c r="F1256" s="37">
        <f t="shared" si="438"/>
        <v>-0.16666666666666705</v>
      </c>
      <c r="G1256" s="37">
        <f t="shared" si="439"/>
        <v>-0.60000000000000142</v>
      </c>
      <c r="I1256" s="33">
        <f t="shared" si="421"/>
        <v>23.361111111111111</v>
      </c>
      <c r="J1256" s="34">
        <f t="shared" si="429"/>
        <v>-304.00000000000068</v>
      </c>
      <c r="K1256" s="34">
        <f t="shared" si="430"/>
        <v>143.15</v>
      </c>
      <c r="L1256" s="39">
        <f t="shared" si="431"/>
        <v>543.7222687499999</v>
      </c>
      <c r="M1256" s="40">
        <f t="shared" si="432"/>
        <v>686.87226874999988</v>
      </c>
      <c r="O1256" s="45">
        <f t="shared" si="433"/>
        <v>16046.099389409719</v>
      </c>
      <c r="P1256" s="46">
        <f t="shared" si="442"/>
        <v>16.046099389409719</v>
      </c>
      <c r="Q1256" s="42">
        <f t="shared" si="434"/>
        <v>8.944321611631926</v>
      </c>
      <c r="R1256" s="46">
        <f t="shared" si="440"/>
        <v>2.4956999136469586</v>
      </c>
      <c r="S1256" s="42">
        <f t="shared" si="435"/>
        <v>15752.314865451393</v>
      </c>
      <c r="T1256" s="43">
        <f t="shared" si="441"/>
        <v>0.56459086112192947</v>
      </c>
      <c r="U1256" s="65"/>
      <c r="V1256" s="58">
        <f t="shared" si="436"/>
        <v>0</v>
      </c>
      <c r="W1256" s="58">
        <f t="shared" si="437"/>
        <v>304.00000000000068</v>
      </c>
      <c r="Y1256" s="61">
        <f t="shared" si="422"/>
        <v>497716.25925925921</v>
      </c>
      <c r="Z1256" s="61">
        <f t="shared" si="423"/>
        <v>497.71625925925923</v>
      </c>
      <c r="AA1256" s="61">
        <f t="shared" si="424"/>
        <v>7076.4444444443216</v>
      </c>
      <c r="AB1256" s="63">
        <f t="shared" si="425"/>
        <v>7.0764444444443217</v>
      </c>
      <c r="AD1256" s="64">
        <f t="shared" si="426"/>
        <v>-7.0764444444443217</v>
      </c>
      <c r="AE1256" s="64">
        <f t="shared" si="427"/>
        <v>0.57310159840915942</v>
      </c>
      <c r="AJ1256" s="36">
        <f t="shared" si="428"/>
        <v>15462.381778993064</v>
      </c>
    </row>
    <row r="1257" spans="2:36" ht="15.75" thickBot="1" x14ac:dyDescent="0.3">
      <c r="B1257" s="17" t="s">
        <v>61</v>
      </c>
      <c r="C1257" s="17">
        <v>1253</v>
      </c>
      <c r="D1257" s="17">
        <v>231</v>
      </c>
      <c r="E1257" s="48">
        <v>83.5</v>
      </c>
      <c r="F1257" s="37">
        <f t="shared" si="438"/>
        <v>-0.16666666666666508</v>
      </c>
      <c r="G1257" s="37">
        <f t="shared" si="439"/>
        <v>-0.59999999999999432</v>
      </c>
      <c r="I1257" s="33">
        <f t="shared" si="421"/>
        <v>23.194444444444446</v>
      </c>
      <c r="J1257" s="34">
        <f t="shared" si="429"/>
        <v>-303.9999999999971</v>
      </c>
      <c r="K1257" s="34">
        <f t="shared" si="430"/>
        <v>143.15</v>
      </c>
      <c r="L1257" s="39">
        <f t="shared" si="431"/>
        <v>535.99171875000013</v>
      </c>
      <c r="M1257" s="40">
        <f t="shared" si="432"/>
        <v>679.14171875000011</v>
      </c>
      <c r="O1257" s="45">
        <f t="shared" si="433"/>
        <v>15752.314865451393</v>
      </c>
      <c r="P1257" s="46">
        <f t="shared" si="442"/>
        <v>15.752314865451394</v>
      </c>
      <c r="Q1257" s="42">
        <f t="shared" si="434"/>
        <v>8.7012037543403498</v>
      </c>
      <c r="R1257" s="46">
        <f t="shared" si="440"/>
        <v>2.5000755566651396</v>
      </c>
      <c r="S1257" s="42">
        <f t="shared" si="435"/>
        <v>15462.381778993064</v>
      </c>
      <c r="T1257" s="43">
        <f t="shared" si="441"/>
        <v>0.56888596717164974</v>
      </c>
      <c r="U1257" s="65"/>
      <c r="V1257" s="58">
        <f t="shared" si="436"/>
        <v>0</v>
      </c>
      <c r="W1257" s="58">
        <f t="shared" si="437"/>
        <v>303.9999999999971</v>
      </c>
      <c r="Y1257" s="61">
        <f t="shared" si="422"/>
        <v>490639.81481481489</v>
      </c>
      <c r="Z1257" s="61">
        <f t="shared" si="423"/>
        <v>490.63981481481488</v>
      </c>
      <c r="AA1257" s="61">
        <f t="shared" si="424"/>
        <v>7025.7777777776355</v>
      </c>
      <c r="AB1257" s="63">
        <f t="shared" si="425"/>
        <v>7.0257777777776358</v>
      </c>
      <c r="AD1257" s="64">
        <f t="shared" si="426"/>
        <v>-7.0257777777776358</v>
      </c>
      <c r="AE1257" s="64">
        <f t="shared" si="427"/>
        <v>0.57723880930320837</v>
      </c>
      <c r="AJ1257" s="36">
        <f t="shared" si="428"/>
        <v>15176.272455034721</v>
      </c>
    </row>
    <row r="1258" spans="2:36" ht="15.75" thickBot="1" x14ac:dyDescent="0.3">
      <c r="B1258" s="17" t="s">
        <v>61</v>
      </c>
      <c r="C1258" s="17">
        <v>1254</v>
      </c>
      <c r="D1258" s="17">
        <v>232</v>
      </c>
      <c r="E1258" s="48">
        <v>82.9</v>
      </c>
      <c r="F1258" s="37">
        <f t="shared" si="438"/>
        <v>-0.16666666666666705</v>
      </c>
      <c r="G1258" s="37">
        <f t="shared" si="439"/>
        <v>-0.60000000000000142</v>
      </c>
      <c r="I1258" s="33">
        <f t="shared" si="421"/>
        <v>23.027777777777782</v>
      </c>
      <c r="J1258" s="34">
        <f t="shared" si="429"/>
        <v>-304.00000000000068</v>
      </c>
      <c r="K1258" s="34">
        <f t="shared" si="430"/>
        <v>143.15</v>
      </c>
      <c r="L1258" s="39">
        <f t="shared" si="431"/>
        <v>528.31651875000023</v>
      </c>
      <c r="M1258" s="40">
        <f t="shared" si="432"/>
        <v>671.4665187500002</v>
      </c>
      <c r="O1258" s="45">
        <f t="shared" si="433"/>
        <v>15462.381778993064</v>
      </c>
      <c r="P1258" s="46">
        <f t="shared" si="442"/>
        <v>15.462381778993064</v>
      </c>
      <c r="Q1258" s="42">
        <f t="shared" si="434"/>
        <v>8.4619373345486011</v>
      </c>
      <c r="R1258" s="46">
        <f t="shared" si="440"/>
        <v>2.5043706627148601</v>
      </c>
      <c r="S1258" s="42">
        <f t="shared" si="435"/>
        <v>15176.272455034721</v>
      </c>
      <c r="T1258" s="43">
        <f t="shared" si="441"/>
        <v>0.57310159840915942</v>
      </c>
      <c r="U1258" s="65"/>
      <c r="V1258" s="58">
        <f t="shared" si="436"/>
        <v>0</v>
      </c>
      <c r="W1258" s="58">
        <f t="shared" si="437"/>
        <v>304.00000000000068</v>
      </c>
      <c r="Y1258" s="61">
        <f t="shared" si="422"/>
        <v>483614.03703703725</v>
      </c>
      <c r="Z1258" s="61">
        <f t="shared" si="423"/>
        <v>483.61403703703724</v>
      </c>
      <c r="AA1258" s="61">
        <f t="shared" si="424"/>
        <v>6975.1111111113569</v>
      </c>
      <c r="AB1258" s="63">
        <f t="shared" si="425"/>
        <v>6.9751111111113566</v>
      </c>
      <c r="AD1258" s="64">
        <f t="shared" si="426"/>
        <v>-6.9751111111113566</v>
      </c>
      <c r="AE1258" s="64">
        <f t="shared" si="427"/>
        <v>0.58129864663504671</v>
      </c>
      <c r="AJ1258" s="36">
        <f t="shared" si="428"/>
        <v>14893.959218576392</v>
      </c>
    </row>
    <row r="1259" spans="2:36" ht="15.75" thickBot="1" x14ac:dyDescent="0.3">
      <c r="B1259" s="17" t="s">
        <v>61</v>
      </c>
      <c r="C1259" s="17">
        <v>1255</v>
      </c>
      <c r="D1259" s="17">
        <v>233</v>
      </c>
      <c r="E1259" s="48">
        <v>82.3</v>
      </c>
      <c r="F1259" s="37">
        <f t="shared" si="438"/>
        <v>-0.16666666666666705</v>
      </c>
      <c r="G1259" s="37">
        <f t="shared" si="439"/>
        <v>-0.60000000000000142</v>
      </c>
      <c r="I1259" s="33">
        <f t="shared" si="421"/>
        <v>22.861111111111111</v>
      </c>
      <c r="J1259" s="34">
        <f t="shared" si="429"/>
        <v>-304.00000000000068</v>
      </c>
      <c r="K1259" s="34">
        <f t="shared" si="430"/>
        <v>143.15</v>
      </c>
      <c r="L1259" s="39">
        <f t="shared" si="431"/>
        <v>520.69666874999996</v>
      </c>
      <c r="M1259" s="40">
        <f t="shared" si="432"/>
        <v>663.84666874999994</v>
      </c>
      <c r="O1259" s="45">
        <f t="shared" si="433"/>
        <v>15176.272455034721</v>
      </c>
      <c r="P1259" s="46">
        <f t="shared" si="442"/>
        <v>15.176272455034722</v>
      </c>
      <c r="Q1259" s="42">
        <f t="shared" si="434"/>
        <v>8.2264946772569267</v>
      </c>
      <c r="R1259" s="46">
        <f t="shared" si="440"/>
        <v>2.5085862939523698</v>
      </c>
      <c r="S1259" s="42">
        <f t="shared" si="435"/>
        <v>14893.959218576392</v>
      </c>
      <c r="T1259" s="43">
        <f t="shared" si="441"/>
        <v>0.57723880930320837</v>
      </c>
      <c r="U1259" s="65"/>
      <c r="V1259" s="58">
        <f t="shared" si="436"/>
        <v>0</v>
      </c>
      <c r="W1259" s="58">
        <f t="shared" si="437"/>
        <v>304.00000000000068</v>
      </c>
      <c r="Y1259" s="61">
        <f t="shared" si="422"/>
        <v>476638.9259259259</v>
      </c>
      <c r="Z1259" s="61">
        <f t="shared" si="423"/>
        <v>476.63892592592589</v>
      </c>
      <c r="AA1259" s="61">
        <f t="shared" si="424"/>
        <v>6924.4444444443216</v>
      </c>
      <c r="AB1259" s="63">
        <f t="shared" si="425"/>
        <v>6.9244444444443216</v>
      </c>
      <c r="AD1259" s="64">
        <f t="shared" si="426"/>
        <v>-6.9244444444443216</v>
      </c>
      <c r="AE1259" s="64">
        <f t="shared" si="427"/>
        <v>0.58528214949842439</v>
      </c>
      <c r="AJ1259" s="36">
        <f t="shared" si="428"/>
        <v>14615.414394618056</v>
      </c>
    </row>
    <row r="1260" spans="2:36" ht="15.75" thickBot="1" x14ac:dyDescent="0.3">
      <c r="B1260" s="17" t="s">
        <v>61</v>
      </c>
      <c r="C1260" s="17">
        <v>1256</v>
      </c>
      <c r="D1260" s="17">
        <v>234</v>
      </c>
      <c r="E1260" s="48">
        <v>81.7</v>
      </c>
      <c r="F1260" s="37">
        <f t="shared" si="438"/>
        <v>-0.16666666666666705</v>
      </c>
      <c r="G1260" s="37">
        <f t="shared" si="439"/>
        <v>-0.60000000000000142</v>
      </c>
      <c r="I1260" s="33">
        <f t="shared" si="421"/>
        <v>22.694444444444446</v>
      </c>
      <c r="J1260" s="34">
        <f t="shared" si="429"/>
        <v>-304.00000000000068</v>
      </c>
      <c r="K1260" s="34">
        <f t="shared" si="430"/>
        <v>143.15</v>
      </c>
      <c r="L1260" s="39">
        <f t="shared" si="431"/>
        <v>513.13216875000012</v>
      </c>
      <c r="M1260" s="40">
        <f t="shared" si="432"/>
        <v>656.2821687500001</v>
      </c>
      <c r="O1260" s="45">
        <f t="shared" si="433"/>
        <v>14893.959218576392</v>
      </c>
      <c r="P1260" s="46">
        <f t="shared" si="442"/>
        <v>14.893959218576391</v>
      </c>
      <c r="Q1260" s="42">
        <f t="shared" si="434"/>
        <v>7.9948481074652653</v>
      </c>
      <c r="R1260" s="46">
        <f t="shared" si="440"/>
        <v>2.5127235048464187</v>
      </c>
      <c r="S1260" s="42">
        <f t="shared" si="435"/>
        <v>14615.414394618056</v>
      </c>
      <c r="T1260" s="43">
        <f t="shared" si="441"/>
        <v>0.58129864663504671</v>
      </c>
      <c r="U1260" s="65"/>
      <c r="V1260" s="58">
        <f t="shared" si="436"/>
        <v>0</v>
      </c>
      <c r="W1260" s="58">
        <f t="shared" si="437"/>
        <v>304.00000000000068</v>
      </c>
      <c r="Y1260" s="61">
        <f t="shared" si="422"/>
        <v>469714.48148148158</v>
      </c>
      <c r="Z1260" s="61">
        <f t="shared" si="423"/>
        <v>469.71448148148158</v>
      </c>
      <c r="AA1260" s="61">
        <f t="shared" si="424"/>
        <v>6873.7777777778683</v>
      </c>
      <c r="AB1260" s="63">
        <f t="shared" si="425"/>
        <v>6.8737777777778684</v>
      </c>
      <c r="AD1260" s="64">
        <f t="shared" si="426"/>
        <v>-6.8737777777778684</v>
      </c>
      <c r="AE1260" s="64">
        <f t="shared" si="427"/>
        <v>0.58919034929959146</v>
      </c>
      <c r="AJ1260" s="36">
        <f t="shared" si="428"/>
        <v>14340.610308159721</v>
      </c>
    </row>
    <row r="1261" spans="2:36" ht="15.75" thickBot="1" x14ac:dyDescent="0.3">
      <c r="B1261" s="17" t="s">
        <v>61</v>
      </c>
      <c r="C1261" s="17">
        <v>1257</v>
      </c>
      <c r="D1261" s="17">
        <v>235</v>
      </c>
      <c r="E1261" s="48">
        <v>81.099999999999994</v>
      </c>
      <c r="F1261" s="37">
        <f t="shared" si="438"/>
        <v>-0.16666666666666705</v>
      </c>
      <c r="G1261" s="37">
        <f t="shared" si="439"/>
        <v>-0.60000000000000142</v>
      </c>
      <c r="I1261" s="33">
        <f t="shared" si="421"/>
        <v>22.527777777777779</v>
      </c>
      <c r="J1261" s="34">
        <f t="shared" si="429"/>
        <v>-304.00000000000068</v>
      </c>
      <c r="K1261" s="34">
        <f t="shared" si="430"/>
        <v>143.15</v>
      </c>
      <c r="L1261" s="39">
        <f t="shared" si="431"/>
        <v>505.62301874999997</v>
      </c>
      <c r="M1261" s="40">
        <f t="shared" si="432"/>
        <v>648.77301875000001</v>
      </c>
      <c r="O1261" s="45">
        <f t="shared" si="433"/>
        <v>14615.414394618056</v>
      </c>
      <c r="P1261" s="46">
        <f t="shared" si="442"/>
        <v>14.615414394618055</v>
      </c>
      <c r="Q1261" s="42">
        <f t="shared" si="434"/>
        <v>7.7669699501735963</v>
      </c>
      <c r="R1261" s="46">
        <f t="shared" si="440"/>
        <v>2.5167833421782571</v>
      </c>
      <c r="S1261" s="42">
        <f t="shared" si="435"/>
        <v>14340.610308159721</v>
      </c>
      <c r="T1261" s="43">
        <f t="shared" si="441"/>
        <v>0.58528214949842439</v>
      </c>
      <c r="U1261" s="65"/>
      <c r="V1261" s="58">
        <f t="shared" si="436"/>
        <v>0</v>
      </c>
      <c r="W1261" s="58">
        <f t="shared" si="437"/>
        <v>304.00000000000068</v>
      </c>
      <c r="Y1261" s="61">
        <f t="shared" si="422"/>
        <v>462840.70370370371</v>
      </c>
      <c r="Z1261" s="61">
        <f t="shared" si="423"/>
        <v>462.8407037037037</v>
      </c>
      <c r="AA1261" s="61">
        <f t="shared" si="424"/>
        <v>6823.111111111124</v>
      </c>
      <c r="AB1261" s="63">
        <f t="shared" si="425"/>
        <v>6.8231111111111238</v>
      </c>
      <c r="AD1261" s="64">
        <f t="shared" si="426"/>
        <v>-6.8231111111111238</v>
      </c>
      <c r="AE1261" s="64">
        <f t="shared" si="427"/>
        <v>0.59303657888253902</v>
      </c>
      <c r="AJ1261" s="36">
        <f t="shared" si="428"/>
        <v>14069.519284201393</v>
      </c>
    </row>
    <row r="1262" spans="2:36" ht="15.75" thickBot="1" x14ac:dyDescent="0.3">
      <c r="B1262" s="17" t="s">
        <v>61</v>
      </c>
      <c r="C1262" s="17">
        <v>1258</v>
      </c>
      <c r="D1262" s="17">
        <v>236</v>
      </c>
      <c r="E1262" s="48">
        <v>80.5</v>
      </c>
      <c r="F1262" s="37">
        <f t="shared" si="438"/>
        <v>-0.16666666666666508</v>
      </c>
      <c r="G1262" s="37">
        <f t="shared" si="439"/>
        <v>-0.59999999999999432</v>
      </c>
      <c r="I1262" s="33">
        <f t="shared" si="421"/>
        <v>22.361111111111111</v>
      </c>
      <c r="J1262" s="34">
        <f t="shared" si="429"/>
        <v>-303.9999999999971</v>
      </c>
      <c r="K1262" s="34">
        <f t="shared" si="430"/>
        <v>143.15</v>
      </c>
      <c r="L1262" s="39">
        <f t="shared" si="431"/>
        <v>498.16921874999997</v>
      </c>
      <c r="M1262" s="40">
        <f t="shared" si="432"/>
        <v>641.31921875</v>
      </c>
      <c r="O1262" s="45">
        <f t="shared" si="433"/>
        <v>14340.610308159721</v>
      </c>
      <c r="P1262" s="46">
        <f t="shared" si="442"/>
        <v>14.340610308159722</v>
      </c>
      <c r="Q1262" s="42">
        <f t="shared" si="434"/>
        <v>7.5428325303820083</v>
      </c>
      <c r="R1262" s="46">
        <f t="shared" si="440"/>
        <v>2.520766845041635</v>
      </c>
      <c r="S1262" s="42">
        <f t="shared" si="435"/>
        <v>14069.519284201393</v>
      </c>
      <c r="T1262" s="43">
        <f t="shared" si="441"/>
        <v>0.58919034929959146</v>
      </c>
      <c r="U1262" s="65"/>
      <c r="V1262" s="58">
        <f t="shared" si="436"/>
        <v>0</v>
      </c>
      <c r="W1262" s="58">
        <f t="shared" si="437"/>
        <v>303.9999999999971</v>
      </c>
      <c r="Y1262" s="61">
        <f t="shared" si="422"/>
        <v>456017.59259259258</v>
      </c>
      <c r="Z1262" s="61">
        <f t="shared" si="423"/>
        <v>456.01759259259256</v>
      </c>
      <c r="AA1262" s="61">
        <f t="shared" si="424"/>
        <v>6772.4444444443798</v>
      </c>
      <c r="AB1262" s="63">
        <f t="shared" si="425"/>
        <v>6.7724444444443801</v>
      </c>
      <c r="AD1262" s="64">
        <f t="shared" si="426"/>
        <v>-6.7724444444443801</v>
      </c>
      <c r="AE1262" s="64">
        <f t="shared" si="427"/>
        <v>0.59683374116070265</v>
      </c>
      <c r="AJ1262" s="36">
        <f t="shared" si="428"/>
        <v>13846.426498611112</v>
      </c>
    </row>
    <row r="1263" spans="2:36" ht="15.75" thickBot="1" x14ac:dyDescent="0.3">
      <c r="B1263" s="17" t="s">
        <v>61</v>
      </c>
      <c r="C1263" s="17">
        <v>1259</v>
      </c>
      <c r="D1263" s="17">
        <v>237</v>
      </c>
      <c r="E1263" s="48">
        <v>79.900000000000006</v>
      </c>
      <c r="F1263" s="37">
        <f t="shared" si="438"/>
        <v>-0.15277777777777699</v>
      </c>
      <c r="G1263" s="37">
        <f t="shared" si="439"/>
        <v>-0.54999999999999716</v>
      </c>
      <c r="I1263" s="33">
        <f t="shared" si="421"/>
        <v>22.194444444444446</v>
      </c>
      <c r="J1263" s="34">
        <f t="shared" si="429"/>
        <v>-278.66666666666521</v>
      </c>
      <c r="K1263" s="34">
        <f t="shared" si="430"/>
        <v>143.15</v>
      </c>
      <c r="L1263" s="39">
        <f t="shared" si="431"/>
        <v>490.77076875000006</v>
      </c>
      <c r="M1263" s="40">
        <f t="shared" si="432"/>
        <v>633.92076875000009</v>
      </c>
      <c r="O1263" s="45">
        <f t="shared" si="433"/>
        <v>14069.519284201393</v>
      </c>
      <c r="P1263" s="46">
        <f t="shared" si="442"/>
        <v>14.069519284201393</v>
      </c>
      <c r="Q1263" s="42">
        <f t="shared" si="434"/>
        <v>7.8846674323495707</v>
      </c>
      <c r="R1263" s="46">
        <f t="shared" si="440"/>
        <v>2.5246750448428021</v>
      </c>
      <c r="S1263" s="42">
        <f t="shared" si="435"/>
        <v>13846.426498611112</v>
      </c>
      <c r="T1263" s="43">
        <f t="shared" si="441"/>
        <v>0.59303657888253902</v>
      </c>
      <c r="U1263" s="65"/>
      <c r="V1263" s="58">
        <f t="shared" si="436"/>
        <v>0</v>
      </c>
      <c r="W1263" s="58">
        <f t="shared" si="437"/>
        <v>278.66666666666521</v>
      </c>
      <c r="Y1263" s="61">
        <f t="shared" si="422"/>
        <v>449245.1481481482</v>
      </c>
      <c r="Z1263" s="61">
        <f t="shared" si="423"/>
        <v>449.24514814814819</v>
      </c>
      <c r="AA1263" s="61">
        <f t="shared" si="424"/>
        <v>5605</v>
      </c>
      <c r="AB1263" s="63">
        <f t="shared" si="425"/>
        <v>5.6050000000000004</v>
      </c>
      <c r="AD1263" s="64">
        <f t="shared" si="426"/>
        <v>-5.6050000000000004</v>
      </c>
      <c r="AE1263" s="64">
        <f t="shared" si="427"/>
        <v>0.60059439830619843</v>
      </c>
      <c r="AJ1263" s="36">
        <f t="shared" si="428"/>
        <v>13669.784201388893</v>
      </c>
    </row>
    <row r="1264" spans="2:36" ht="15.75" thickBot="1" x14ac:dyDescent="0.3">
      <c r="B1264" s="17" t="s">
        <v>61</v>
      </c>
      <c r="C1264" s="17">
        <v>1260</v>
      </c>
      <c r="D1264" s="17">
        <v>238</v>
      </c>
      <c r="E1264" s="48">
        <v>79.400000000000006</v>
      </c>
      <c r="F1264" s="37">
        <f t="shared" si="438"/>
        <v>-0.12500000000000078</v>
      </c>
      <c r="G1264" s="37">
        <f t="shared" si="439"/>
        <v>-0.45000000000000284</v>
      </c>
      <c r="I1264" s="33">
        <f t="shared" si="421"/>
        <v>22.055555555555557</v>
      </c>
      <c r="J1264" s="34">
        <f t="shared" si="429"/>
        <v>-228.00000000000142</v>
      </c>
      <c r="K1264" s="34">
        <f t="shared" si="430"/>
        <v>143.15</v>
      </c>
      <c r="L1264" s="39">
        <f t="shared" si="431"/>
        <v>484.64767500000005</v>
      </c>
      <c r="M1264" s="40">
        <f t="shared" si="432"/>
        <v>627.79767500000003</v>
      </c>
      <c r="O1264" s="45">
        <f t="shared" si="433"/>
        <v>13846.426498611112</v>
      </c>
      <c r="P1264" s="46">
        <f t="shared" si="442"/>
        <v>13.846426498611113</v>
      </c>
      <c r="Q1264" s="42">
        <f t="shared" si="434"/>
        <v>8.8177598319444144</v>
      </c>
      <c r="R1264" s="46">
        <f t="shared" si="440"/>
        <v>2.5285212744257497</v>
      </c>
      <c r="S1264" s="42">
        <f t="shared" si="435"/>
        <v>13669.784201388893</v>
      </c>
      <c r="T1264" s="43">
        <f t="shared" si="441"/>
        <v>0.59683374116070265</v>
      </c>
      <c r="U1264" s="65"/>
      <c r="V1264" s="58">
        <f t="shared" si="436"/>
        <v>0</v>
      </c>
      <c r="W1264" s="58">
        <f t="shared" si="437"/>
        <v>228.00000000000142</v>
      </c>
      <c r="Y1264" s="61">
        <f t="shared" si="422"/>
        <v>443640.1481481482</v>
      </c>
      <c r="Z1264" s="61">
        <f t="shared" si="423"/>
        <v>443.64014814814823</v>
      </c>
      <c r="AA1264" s="61">
        <f t="shared" si="424"/>
        <v>4458.6666666666279</v>
      </c>
      <c r="AB1264" s="63">
        <f t="shared" si="425"/>
        <v>4.4586666666666277</v>
      </c>
      <c r="AD1264" s="64">
        <f t="shared" si="426"/>
        <v>-4.4586666666666277</v>
      </c>
      <c r="AE1264" s="64">
        <f t="shared" si="427"/>
        <v>0.60059439830619843</v>
      </c>
      <c r="AJ1264" s="36">
        <f t="shared" si="428"/>
        <v>13538.365723784729</v>
      </c>
    </row>
    <row r="1265" spans="2:36" ht="15.75" thickBot="1" x14ac:dyDescent="0.3">
      <c r="B1265" s="17" t="s">
        <v>61</v>
      </c>
      <c r="C1265" s="17">
        <v>1261</v>
      </c>
      <c r="D1265" s="17">
        <v>239</v>
      </c>
      <c r="E1265" s="48">
        <v>79</v>
      </c>
      <c r="F1265" s="37">
        <f t="shared" si="438"/>
        <v>-9.7222222222222612E-2</v>
      </c>
      <c r="G1265" s="37">
        <f t="shared" si="439"/>
        <v>-0.35000000000000142</v>
      </c>
      <c r="I1265" s="33">
        <f t="shared" si="421"/>
        <v>21.944444444444446</v>
      </c>
      <c r="J1265" s="34">
        <f t="shared" si="429"/>
        <v>-177.33333333333405</v>
      </c>
      <c r="K1265" s="34">
        <f t="shared" si="430"/>
        <v>143.15</v>
      </c>
      <c r="L1265" s="39">
        <f t="shared" si="431"/>
        <v>479.77687500000008</v>
      </c>
      <c r="M1265" s="40">
        <f t="shared" si="432"/>
        <v>622.92687500000011</v>
      </c>
      <c r="O1265" s="45">
        <f t="shared" si="433"/>
        <v>13669.784201388893</v>
      </c>
      <c r="P1265" s="46">
        <f t="shared" si="442"/>
        <v>13.669784201388893</v>
      </c>
      <c r="Q1265" s="42">
        <f t="shared" si="434"/>
        <v>9.7783027199073942</v>
      </c>
      <c r="R1265" s="46">
        <f t="shared" si="440"/>
        <v>2.5323184367039131</v>
      </c>
      <c r="S1265" s="42">
        <f t="shared" si="435"/>
        <v>13538.365723784729</v>
      </c>
      <c r="T1265" s="43">
        <f t="shared" si="441"/>
        <v>0.60059439830619843</v>
      </c>
      <c r="U1265" s="65"/>
      <c r="V1265" s="58">
        <f t="shared" si="436"/>
        <v>0</v>
      </c>
      <c r="W1265" s="58">
        <f t="shared" si="437"/>
        <v>177.33333333333405</v>
      </c>
      <c r="Y1265" s="61">
        <f t="shared" si="422"/>
        <v>439181.48148148158</v>
      </c>
      <c r="Z1265" s="61">
        <f t="shared" si="423"/>
        <v>439.18148148148157</v>
      </c>
      <c r="AA1265" s="61">
        <f t="shared" si="424"/>
        <v>3329.2222222221899</v>
      </c>
      <c r="AB1265" s="63">
        <f t="shared" si="425"/>
        <v>3.3292222222221897</v>
      </c>
      <c r="AD1265" s="64">
        <f t="shared" si="426"/>
        <v>-3.3292222222221897</v>
      </c>
      <c r="AE1265" s="64">
        <f t="shared" si="427"/>
        <v>0.60059439830619843</v>
      </c>
      <c r="AJ1265" s="36" t="str">
        <f t="shared" si="428"/>
        <v/>
      </c>
    </row>
    <row r="1266" spans="2:36" ht="15.75" thickBot="1" x14ac:dyDescent="0.3">
      <c r="B1266" s="17" t="s">
        <v>61</v>
      </c>
      <c r="C1266" s="17">
        <v>1262</v>
      </c>
      <c r="D1266" s="17">
        <v>240</v>
      </c>
      <c r="E1266" s="48">
        <v>78.7</v>
      </c>
      <c r="F1266" s="37">
        <f t="shared" si="438"/>
        <v>-4.1666666666666269E-2</v>
      </c>
      <c r="G1266" s="37">
        <f t="shared" si="439"/>
        <v>-0.14999999999999858</v>
      </c>
      <c r="I1266" s="33">
        <f t="shared" si="421"/>
        <v>21.861111111111114</v>
      </c>
      <c r="J1266" s="34">
        <f t="shared" si="429"/>
        <v>-75.999999999999275</v>
      </c>
      <c r="K1266" s="34">
        <f t="shared" si="430"/>
        <v>143.15</v>
      </c>
      <c r="L1266" s="39">
        <f t="shared" si="431"/>
        <v>476.13991875000016</v>
      </c>
      <c r="M1266" s="40">
        <f t="shared" si="432"/>
        <v>619.2899187500002</v>
      </c>
      <c r="O1266" s="45">
        <f t="shared" si="433"/>
        <v>13538.365723784729</v>
      </c>
      <c r="P1266" s="46">
        <f t="shared" si="442"/>
        <v>13.538365723784729</v>
      </c>
      <c r="Q1266" s="42">
        <f t="shared" si="434"/>
        <v>11.876921279340298</v>
      </c>
      <c r="R1266" s="46">
        <f t="shared" si="440"/>
        <v>2.5360790938494087</v>
      </c>
      <c r="S1266" s="42">
        <f t="shared" si="435"/>
        <v>0</v>
      </c>
      <c r="T1266" s="43">
        <f t="shared" si="441"/>
        <v>0.60059439830619843</v>
      </c>
      <c r="V1266" s="58">
        <f t="shared" si="436"/>
        <v>0</v>
      </c>
      <c r="W1266" s="58">
        <f t="shared" si="437"/>
        <v>75.999999999999275</v>
      </c>
      <c r="Y1266" s="61">
        <f t="shared" si="422"/>
        <v>435852.25925925939</v>
      </c>
      <c r="Z1266" s="61">
        <f t="shared" si="423"/>
        <v>435.85225925925937</v>
      </c>
      <c r="AA1266" s="61">
        <f t="shared" si="424"/>
        <v>0</v>
      </c>
      <c r="AB1266" s="63">
        <f t="shared" si="425"/>
        <v>0</v>
      </c>
      <c r="AD1266" s="64">
        <f t="shared" si="426"/>
        <v>0</v>
      </c>
      <c r="AE1266" s="64">
        <f t="shared" si="427"/>
        <v>0.60059439830619843</v>
      </c>
      <c r="AJ1266" s="36" t="str">
        <f t="shared" si="428"/>
        <v/>
      </c>
    </row>
    <row r="1267" spans="2:36" ht="15.75" thickBot="1" x14ac:dyDescent="0.3">
      <c r="B1267" s="17" t="s">
        <v>61</v>
      </c>
      <c r="C1267" s="17">
        <v>1263</v>
      </c>
      <c r="D1267" s="17">
        <v>241</v>
      </c>
      <c r="E1267" s="48">
        <v>78.7</v>
      </c>
      <c r="F1267" s="37">
        <f t="shared" si="438"/>
        <v>1.3888888888888099E-2</v>
      </c>
      <c r="G1267" s="37">
        <f t="shared" si="439"/>
        <v>4.9999999999997158E-2</v>
      </c>
      <c r="I1267" s="33">
        <f t="shared" si="421"/>
        <v>21.861111111111114</v>
      </c>
      <c r="J1267" s="34">
        <f t="shared" si="429"/>
        <v>25.333333333331893</v>
      </c>
      <c r="K1267" s="34">
        <f t="shared" si="430"/>
        <v>143.15</v>
      </c>
      <c r="L1267" s="39">
        <f t="shared" si="431"/>
        <v>476.13991875000016</v>
      </c>
      <c r="M1267" s="40">
        <f t="shared" si="432"/>
        <v>644.62325208333209</v>
      </c>
      <c r="O1267" s="45">
        <f t="shared" si="433"/>
        <v>14092.180538599512</v>
      </c>
      <c r="P1267" s="46">
        <f t="shared" si="442"/>
        <v>14.092180538599512</v>
      </c>
      <c r="Q1267" s="42">
        <f t="shared" si="434"/>
        <v>14.092180538599512</v>
      </c>
      <c r="R1267" s="46">
        <f t="shared" si="440"/>
        <v>2.5399935884434641</v>
      </c>
      <c r="S1267" s="42">
        <f t="shared" si="435"/>
        <v>0</v>
      </c>
      <c r="T1267" s="43">
        <f t="shared" si="441"/>
        <v>0.60059439830619843</v>
      </c>
      <c r="V1267" s="58">
        <f t="shared" si="436"/>
        <v>25.333333333331893</v>
      </c>
      <c r="W1267" s="58">
        <f t="shared" si="437"/>
        <v>0</v>
      </c>
      <c r="Y1267" s="61">
        <f t="shared" si="422"/>
        <v>435852.25925925939</v>
      </c>
      <c r="Z1267" s="61">
        <f t="shared" si="423"/>
        <v>435.85225925925937</v>
      </c>
      <c r="AA1267" s="61">
        <f t="shared" si="424"/>
        <v>0</v>
      </c>
      <c r="AB1267" s="63">
        <f t="shared" si="425"/>
        <v>0</v>
      </c>
      <c r="AD1267" s="64">
        <f t="shared" si="426"/>
        <v>0</v>
      </c>
      <c r="AE1267" s="64">
        <f t="shared" si="427"/>
        <v>0.60059439830619843</v>
      </c>
      <c r="AJ1267" s="36" t="str">
        <f t="shared" si="428"/>
        <v/>
      </c>
    </row>
    <row r="1268" spans="2:36" ht="15.75" thickBot="1" x14ac:dyDescent="0.3">
      <c r="B1268" s="17" t="s">
        <v>61</v>
      </c>
      <c r="C1268" s="17">
        <v>1264</v>
      </c>
      <c r="D1268" s="17">
        <v>242</v>
      </c>
      <c r="E1268" s="48">
        <v>78.8</v>
      </c>
      <c r="F1268" s="37">
        <f t="shared" si="438"/>
        <v>5.5555555555554373E-2</v>
      </c>
      <c r="G1268" s="37">
        <f t="shared" si="439"/>
        <v>0.19999999999999574</v>
      </c>
      <c r="I1268" s="33">
        <f t="shared" si="421"/>
        <v>21.888888888888889</v>
      </c>
      <c r="J1268" s="34">
        <f t="shared" si="429"/>
        <v>101.33333333333118</v>
      </c>
      <c r="K1268" s="34">
        <f t="shared" si="430"/>
        <v>143.15</v>
      </c>
      <c r="L1268" s="39">
        <f t="shared" si="431"/>
        <v>477.35070000000002</v>
      </c>
      <c r="M1268" s="40">
        <f t="shared" si="432"/>
        <v>721.83403333333126</v>
      </c>
      <c r="O1268" s="45">
        <f t="shared" si="433"/>
        <v>15800.144951851807</v>
      </c>
      <c r="P1268" s="46">
        <f t="shared" si="442"/>
        <v>15.800144951851808</v>
      </c>
      <c r="Q1268" s="42">
        <f t="shared" si="434"/>
        <v>15.800144951851808</v>
      </c>
      <c r="R1268" s="46">
        <f t="shared" si="440"/>
        <v>2.5443825175967563</v>
      </c>
      <c r="S1268" s="42">
        <f t="shared" si="435"/>
        <v>0</v>
      </c>
      <c r="T1268" s="43">
        <f t="shared" si="441"/>
        <v>0.60059439830619843</v>
      </c>
      <c r="V1268" s="58">
        <f t="shared" si="436"/>
        <v>101.33333333333118</v>
      </c>
      <c r="W1268" s="58">
        <f t="shared" si="437"/>
        <v>0</v>
      </c>
      <c r="Y1268" s="61">
        <f t="shared" si="422"/>
        <v>436960.59259259264</v>
      </c>
      <c r="Z1268" s="61">
        <f t="shared" si="423"/>
        <v>436.96059259259266</v>
      </c>
      <c r="AA1268" s="61">
        <f t="shared" si="424"/>
        <v>0</v>
      </c>
      <c r="AB1268" s="63">
        <f t="shared" si="425"/>
        <v>0</v>
      </c>
      <c r="AD1268" s="64">
        <f t="shared" si="426"/>
        <v>0</v>
      </c>
      <c r="AE1268" s="64">
        <f t="shared" si="427"/>
        <v>0.60059439830619843</v>
      </c>
      <c r="AJ1268" s="36" t="str">
        <f t="shared" si="428"/>
        <v/>
      </c>
    </row>
    <row r="1269" spans="2:36" ht="15.75" thickBot="1" x14ac:dyDescent="0.3">
      <c r="B1269" s="17" t="s">
        <v>61</v>
      </c>
      <c r="C1269" s="17">
        <v>1265</v>
      </c>
      <c r="D1269" s="17">
        <v>243</v>
      </c>
      <c r="E1269" s="48">
        <v>79.099999999999994</v>
      </c>
      <c r="F1269" s="37">
        <f t="shared" si="438"/>
        <v>8.3333333333334522E-2</v>
      </c>
      <c r="G1269" s="37">
        <f t="shared" si="439"/>
        <v>0.30000000000000426</v>
      </c>
      <c r="I1269" s="33">
        <f t="shared" si="421"/>
        <v>21.972222222222221</v>
      </c>
      <c r="J1269" s="34">
        <f t="shared" si="429"/>
        <v>152.00000000000216</v>
      </c>
      <c r="K1269" s="34">
        <f t="shared" si="430"/>
        <v>143.15</v>
      </c>
      <c r="L1269" s="39">
        <f t="shared" si="431"/>
        <v>480.99226874999994</v>
      </c>
      <c r="M1269" s="40">
        <f t="shared" si="432"/>
        <v>776.14226875000213</v>
      </c>
      <c r="O1269" s="45">
        <f t="shared" si="433"/>
        <v>17053.570405034767</v>
      </c>
      <c r="P1269" s="46">
        <f t="shared" si="442"/>
        <v>17.053570405034765</v>
      </c>
      <c r="Q1269" s="42">
        <f t="shared" si="434"/>
        <v>17.053570405034765</v>
      </c>
      <c r="R1269" s="46">
        <f t="shared" si="440"/>
        <v>2.5491196204870437</v>
      </c>
      <c r="S1269" s="42">
        <f t="shared" si="435"/>
        <v>0</v>
      </c>
      <c r="T1269" s="43">
        <f t="shared" si="441"/>
        <v>0.60059439830619843</v>
      </c>
      <c r="V1269" s="58">
        <f t="shared" si="436"/>
        <v>152.00000000000216</v>
      </c>
      <c r="W1269" s="58">
        <f t="shared" si="437"/>
        <v>0</v>
      </c>
      <c r="Y1269" s="61">
        <f t="shared" si="422"/>
        <v>440294.03703703696</v>
      </c>
      <c r="Z1269" s="61">
        <f t="shared" si="423"/>
        <v>440.29403703703696</v>
      </c>
      <c r="AA1269" s="61">
        <f t="shared" si="424"/>
        <v>0</v>
      </c>
      <c r="AB1269" s="63">
        <f t="shared" si="425"/>
        <v>0</v>
      </c>
      <c r="AD1269" s="64">
        <f t="shared" si="426"/>
        <v>0</v>
      </c>
      <c r="AE1269" s="64">
        <f t="shared" si="427"/>
        <v>0.60059439830619843</v>
      </c>
      <c r="AJ1269" s="36" t="str">
        <f t="shared" si="428"/>
        <v/>
      </c>
    </row>
    <row r="1270" spans="2:36" ht="15.75" thickBot="1" x14ac:dyDescent="0.3">
      <c r="B1270" s="17" t="s">
        <v>61</v>
      </c>
      <c r="C1270" s="17">
        <v>1266</v>
      </c>
      <c r="D1270" s="17">
        <v>244</v>
      </c>
      <c r="E1270" s="48">
        <v>79.400000000000006</v>
      </c>
      <c r="F1270" s="37">
        <f t="shared" si="438"/>
        <v>6.9444444444444448E-2</v>
      </c>
      <c r="G1270" s="37">
        <f t="shared" si="439"/>
        <v>0.25</v>
      </c>
      <c r="I1270" s="33">
        <f t="shared" si="421"/>
        <v>22.055555555555557</v>
      </c>
      <c r="J1270" s="34">
        <f t="shared" si="429"/>
        <v>126.66666666666667</v>
      </c>
      <c r="K1270" s="34">
        <f t="shared" si="430"/>
        <v>143.15</v>
      </c>
      <c r="L1270" s="39">
        <f t="shared" si="431"/>
        <v>484.64767500000005</v>
      </c>
      <c r="M1270" s="40">
        <f t="shared" si="432"/>
        <v>754.46434166666666</v>
      </c>
      <c r="O1270" s="45">
        <f t="shared" si="433"/>
        <v>16640.130202314816</v>
      </c>
      <c r="P1270" s="46">
        <f t="shared" si="442"/>
        <v>16.640130202314815</v>
      </c>
      <c r="Q1270" s="42">
        <f t="shared" si="434"/>
        <v>16.640130202314818</v>
      </c>
      <c r="R1270" s="46">
        <f t="shared" si="440"/>
        <v>2.5537418788765756</v>
      </c>
      <c r="S1270" s="42">
        <f t="shared" si="435"/>
        <v>0</v>
      </c>
      <c r="T1270" s="43">
        <f t="shared" si="441"/>
        <v>0.60059439830619843</v>
      </c>
      <c r="V1270" s="58">
        <f t="shared" si="436"/>
        <v>126.66666666666667</v>
      </c>
      <c r="W1270" s="58">
        <f t="shared" si="437"/>
        <v>0</v>
      </c>
      <c r="Y1270" s="61">
        <f t="shared" si="422"/>
        <v>443640.1481481482</v>
      </c>
      <c r="Z1270" s="61">
        <f t="shared" si="423"/>
        <v>443.64014814814823</v>
      </c>
      <c r="AA1270" s="61">
        <f t="shared" si="424"/>
        <v>0</v>
      </c>
      <c r="AB1270" s="63">
        <f t="shared" si="425"/>
        <v>0</v>
      </c>
      <c r="AD1270" s="64">
        <f t="shared" si="426"/>
        <v>0</v>
      </c>
      <c r="AE1270" s="64">
        <f t="shared" si="427"/>
        <v>0.60059439830619843</v>
      </c>
      <c r="AJ1270" s="36" t="str">
        <f t="shared" si="428"/>
        <v/>
      </c>
    </row>
    <row r="1271" spans="2:36" ht="15.75" thickBot="1" x14ac:dyDescent="0.3">
      <c r="B1271" s="17" t="s">
        <v>61</v>
      </c>
      <c r="C1271" s="17">
        <v>1267</v>
      </c>
      <c r="D1271" s="17">
        <v>245</v>
      </c>
      <c r="E1271" s="48">
        <v>79.599999999999994</v>
      </c>
      <c r="F1271" s="37">
        <f t="shared" si="438"/>
        <v>5.5555555555554373E-2</v>
      </c>
      <c r="G1271" s="37">
        <f t="shared" si="439"/>
        <v>0.19999999999999574</v>
      </c>
      <c r="I1271" s="33">
        <f t="shared" si="421"/>
        <v>22.111111111111111</v>
      </c>
      <c r="J1271" s="34">
        <f t="shared" si="429"/>
        <v>101.33333333333118</v>
      </c>
      <c r="K1271" s="34">
        <f t="shared" si="430"/>
        <v>143.15</v>
      </c>
      <c r="L1271" s="39">
        <f t="shared" si="431"/>
        <v>487.09229999999997</v>
      </c>
      <c r="M1271" s="40">
        <f t="shared" si="432"/>
        <v>731.57563333333121</v>
      </c>
      <c r="O1271" s="45">
        <f t="shared" si="433"/>
        <v>16175.950114814768</v>
      </c>
      <c r="P1271" s="46">
        <f t="shared" si="442"/>
        <v>16.175950114814768</v>
      </c>
      <c r="Q1271" s="42">
        <f t="shared" si="434"/>
        <v>16.175950114814764</v>
      </c>
      <c r="R1271" s="46">
        <f t="shared" si="440"/>
        <v>2.558235198352913</v>
      </c>
      <c r="S1271" s="42">
        <f t="shared" si="435"/>
        <v>0</v>
      </c>
      <c r="T1271" s="43">
        <f t="shared" si="441"/>
        <v>0.60059439830619843</v>
      </c>
      <c r="V1271" s="58">
        <f t="shared" si="436"/>
        <v>101.33333333333118</v>
      </c>
      <c r="W1271" s="58">
        <f t="shared" si="437"/>
        <v>0</v>
      </c>
      <c r="Y1271" s="61">
        <f t="shared" si="422"/>
        <v>445877.9259259259</v>
      </c>
      <c r="Z1271" s="61">
        <f t="shared" si="423"/>
        <v>445.87792592592592</v>
      </c>
      <c r="AA1271" s="61">
        <f t="shared" si="424"/>
        <v>0</v>
      </c>
      <c r="AB1271" s="63">
        <f t="shared" si="425"/>
        <v>0</v>
      </c>
      <c r="AD1271" s="64">
        <f t="shared" si="426"/>
        <v>0</v>
      </c>
      <c r="AE1271" s="64">
        <f t="shared" si="427"/>
        <v>0.6044653309512602</v>
      </c>
      <c r="AJ1271" s="36" t="str">
        <f t="shared" si="428"/>
        <v/>
      </c>
    </row>
    <row r="1272" spans="2:36" ht="15.75" thickBot="1" x14ac:dyDescent="0.3">
      <c r="B1272" s="17" t="s">
        <v>61</v>
      </c>
      <c r="C1272" s="17">
        <v>1268</v>
      </c>
      <c r="D1272" s="17">
        <v>246</v>
      </c>
      <c r="E1272" s="48">
        <v>79.8</v>
      </c>
      <c r="F1272" s="37">
        <f t="shared" si="438"/>
        <v>2.7777777777778172E-2</v>
      </c>
      <c r="G1272" s="37">
        <f t="shared" si="439"/>
        <v>0.10000000000000142</v>
      </c>
      <c r="I1272" s="33">
        <f t="shared" si="421"/>
        <v>22.166666666666668</v>
      </c>
      <c r="J1272" s="34">
        <f t="shared" si="429"/>
        <v>50.666666666667382</v>
      </c>
      <c r="K1272" s="34">
        <f t="shared" si="430"/>
        <v>143.15</v>
      </c>
      <c r="L1272" s="39">
        <f t="shared" si="431"/>
        <v>489.54307499999999</v>
      </c>
      <c r="M1272" s="40">
        <f t="shared" si="432"/>
        <v>683.35974166666745</v>
      </c>
      <c r="O1272" s="45">
        <f t="shared" si="433"/>
        <v>15147.807606944463</v>
      </c>
      <c r="P1272" s="46">
        <f t="shared" si="442"/>
        <v>15.147807606944463</v>
      </c>
      <c r="Q1272" s="42">
        <f t="shared" si="434"/>
        <v>15.147807606944459</v>
      </c>
      <c r="R1272" s="46">
        <f t="shared" si="440"/>
        <v>2.5624429226881755</v>
      </c>
      <c r="S1272" s="42">
        <f t="shared" si="435"/>
        <v>0</v>
      </c>
      <c r="T1272" s="43">
        <f t="shared" si="441"/>
        <v>0.60059439830619843</v>
      </c>
      <c r="V1272" s="58">
        <f t="shared" si="436"/>
        <v>50.666666666667382</v>
      </c>
      <c r="W1272" s="58">
        <f t="shared" si="437"/>
        <v>0</v>
      </c>
      <c r="Y1272" s="61">
        <f t="shared" si="422"/>
        <v>448121.33333333337</v>
      </c>
      <c r="Z1272" s="61">
        <f t="shared" si="423"/>
        <v>448.12133333333338</v>
      </c>
      <c r="AA1272" s="61">
        <f t="shared" si="424"/>
        <v>0</v>
      </c>
      <c r="AB1272" s="63">
        <f t="shared" si="425"/>
        <v>0</v>
      </c>
      <c r="AD1272" s="64">
        <f t="shared" si="426"/>
        <v>0</v>
      </c>
      <c r="AE1272" s="64">
        <f t="shared" si="427"/>
        <v>0.60829925140896657</v>
      </c>
      <c r="AJ1272" s="36">
        <f t="shared" si="428"/>
        <v>13935.357522222223</v>
      </c>
    </row>
    <row r="1273" spans="2:36" ht="15.75" thickBot="1" x14ac:dyDescent="0.3">
      <c r="B1273" s="17" t="s">
        <v>61</v>
      </c>
      <c r="C1273" s="17">
        <v>1269</v>
      </c>
      <c r="D1273" s="17">
        <v>247</v>
      </c>
      <c r="E1273" s="48">
        <v>79.8</v>
      </c>
      <c r="F1273" s="37">
        <f t="shared" si="438"/>
        <v>-2.7777777777778172E-2</v>
      </c>
      <c r="G1273" s="37">
        <f t="shared" si="439"/>
        <v>-0.10000000000000142</v>
      </c>
      <c r="I1273" s="33">
        <f t="shared" si="421"/>
        <v>22.166666666666668</v>
      </c>
      <c r="J1273" s="34">
        <f t="shared" si="429"/>
        <v>-50.666666666667382</v>
      </c>
      <c r="K1273" s="34">
        <f t="shared" si="430"/>
        <v>143.15</v>
      </c>
      <c r="L1273" s="39">
        <f t="shared" si="431"/>
        <v>489.54307499999999</v>
      </c>
      <c r="M1273" s="40">
        <f t="shared" si="432"/>
        <v>632.69307500000002</v>
      </c>
      <c r="O1273" s="45">
        <f t="shared" si="433"/>
        <v>14024.696495833334</v>
      </c>
      <c r="P1273" s="46">
        <f t="shared" si="442"/>
        <v>14.024696495833334</v>
      </c>
      <c r="Q1273" s="42">
        <f t="shared" si="434"/>
        <v>12.901585384722207</v>
      </c>
      <c r="R1273" s="46">
        <f t="shared" si="440"/>
        <v>2.5663386717147958</v>
      </c>
      <c r="S1273" s="42">
        <f t="shared" si="435"/>
        <v>13935.357522222223</v>
      </c>
      <c r="T1273" s="43">
        <f t="shared" si="441"/>
        <v>0.6044653309512602</v>
      </c>
      <c r="U1273" s="65"/>
      <c r="V1273" s="58">
        <f t="shared" si="436"/>
        <v>0</v>
      </c>
      <c r="W1273" s="58">
        <f t="shared" si="437"/>
        <v>50.666666666667382</v>
      </c>
      <c r="Y1273" s="61">
        <f t="shared" si="422"/>
        <v>448121.33333333337</v>
      </c>
      <c r="Z1273" s="61">
        <f t="shared" si="423"/>
        <v>448.12133333333338</v>
      </c>
      <c r="AA1273" s="61">
        <f t="shared" si="424"/>
        <v>2243.4074074074742</v>
      </c>
      <c r="AB1273" s="63">
        <f t="shared" si="425"/>
        <v>2.2434074074074744</v>
      </c>
      <c r="AD1273" s="64">
        <f t="shared" si="426"/>
        <v>-2.2434074074074744</v>
      </c>
      <c r="AE1273" s="64">
        <f t="shared" si="427"/>
        <v>0.61208421724070849</v>
      </c>
      <c r="AJ1273" s="36">
        <f t="shared" si="428"/>
        <v>13802.113647743057</v>
      </c>
    </row>
    <row r="1274" spans="2:36" ht="15.75" thickBot="1" x14ac:dyDescent="0.3">
      <c r="B1274" s="17" t="s">
        <v>61</v>
      </c>
      <c r="C1274" s="17">
        <v>1270</v>
      </c>
      <c r="D1274" s="17">
        <v>248</v>
      </c>
      <c r="E1274" s="48">
        <v>79.599999999999994</v>
      </c>
      <c r="F1274" s="37">
        <f t="shared" si="438"/>
        <v>-6.9444444444444448E-2</v>
      </c>
      <c r="G1274" s="37">
        <f t="shared" si="439"/>
        <v>-0.25</v>
      </c>
      <c r="I1274" s="33">
        <f t="shared" si="421"/>
        <v>22.111111111111111</v>
      </c>
      <c r="J1274" s="34">
        <f t="shared" si="429"/>
        <v>-126.66666666666667</v>
      </c>
      <c r="K1274" s="34">
        <f t="shared" si="430"/>
        <v>143.15</v>
      </c>
      <c r="L1274" s="39">
        <f t="shared" si="431"/>
        <v>487.09229999999997</v>
      </c>
      <c r="M1274" s="40">
        <f t="shared" si="432"/>
        <v>630.2423</v>
      </c>
      <c r="O1274" s="45">
        <f t="shared" si="433"/>
        <v>13935.357522222223</v>
      </c>
      <c r="P1274" s="46">
        <f t="shared" si="442"/>
        <v>13.935357522222223</v>
      </c>
      <c r="Q1274" s="42">
        <f t="shared" si="434"/>
        <v>11.134616781481482</v>
      </c>
      <c r="R1274" s="46">
        <f t="shared" si="440"/>
        <v>2.5702096043598575</v>
      </c>
      <c r="S1274" s="42">
        <f t="shared" si="435"/>
        <v>13802.113647743057</v>
      </c>
      <c r="T1274" s="43">
        <f t="shared" si="441"/>
        <v>0.60829925140896657</v>
      </c>
      <c r="U1274" s="65"/>
      <c r="V1274" s="58">
        <f t="shared" si="436"/>
        <v>0</v>
      </c>
      <c r="W1274" s="58">
        <f t="shared" si="437"/>
        <v>126.66666666666667</v>
      </c>
      <c r="Y1274" s="61">
        <f t="shared" si="422"/>
        <v>445877.9259259259</v>
      </c>
      <c r="Z1274" s="61">
        <f t="shared" si="423"/>
        <v>445.87792592592592</v>
      </c>
      <c r="AA1274" s="61">
        <f t="shared" si="424"/>
        <v>3354.5555555555038</v>
      </c>
      <c r="AB1274" s="63">
        <f t="shared" si="425"/>
        <v>3.3545555555555038</v>
      </c>
      <c r="AD1274" s="64">
        <f t="shared" si="426"/>
        <v>-3.3545555555555038</v>
      </c>
      <c r="AE1274" s="64">
        <f t="shared" si="427"/>
        <v>0.61582067773815252</v>
      </c>
      <c r="AJ1274" s="36">
        <f t="shared" si="428"/>
        <v>13625.876994270835</v>
      </c>
    </row>
    <row r="1275" spans="2:36" ht="15.75" thickBot="1" x14ac:dyDescent="0.3">
      <c r="B1275" s="17" t="s">
        <v>61</v>
      </c>
      <c r="C1275" s="17">
        <v>1271</v>
      </c>
      <c r="D1275" s="17">
        <v>249</v>
      </c>
      <c r="E1275" s="48">
        <v>79.3</v>
      </c>
      <c r="F1275" s="37">
        <f t="shared" si="438"/>
        <v>-9.7222222222220642E-2</v>
      </c>
      <c r="G1275" s="37">
        <f t="shared" si="439"/>
        <v>-0.34999999999999432</v>
      </c>
      <c r="I1275" s="33">
        <f t="shared" si="421"/>
        <v>22.027777777777779</v>
      </c>
      <c r="J1275" s="34">
        <f t="shared" si="429"/>
        <v>-177.33333333333044</v>
      </c>
      <c r="K1275" s="34">
        <f t="shared" si="430"/>
        <v>143.15</v>
      </c>
      <c r="L1275" s="39">
        <f t="shared" si="431"/>
        <v>483.42766875000001</v>
      </c>
      <c r="M1275" s="40">
        <f t="shared" si="432"/>
        <v>626.57766875000004</v>
      </c>
      <c r="O1275" s="45">
        <f t="shared" si="433"/>
        <v>13802.113647743057</v>
      </c>
      <c r="P1275" s="46">
        <f t="shared" si="442"/>
        <v>13.802113647743058</v>
      </c>
      <c r="Q1275" s="42">
        <f t="shared" si="434"/>
        <v>9.8958543884838601</v>
      </c>
      <c r="R1275" s="46">
        <f t="shared" si="440"/>
        <v>2.5740435248175637</v>
      </c>
      <c r="S1275" s="42">
        <f t="shared" si="435"/>
        <v>13625.876994270835</v>
      </c>
      <c r="T1275" s="43">
        <f t="shared" si="441"/>
        <v>0.61208421724070849</v>
      </c>
      <c r="U1275" s="65"/>
      <c r="V1275" s="58">
        <f t="shared" si="436"/>
        <v>0</v>
      </c>
      <c r="W1275" s="58">
        <f t="shared" si="437"/>
        <v>177.33333333333044</v>
      </c>
      <c r="Y1275" s="61">
        <f t="shared" si="422"/>
        <v>442523.37037037039</v>
      </c>
      <c r="Z1275" s="61">
        <f t="shared" si="423"/>
        <v>442.5233703703704</v>
      </c>
      <c r="AA1275" s="61">
        <f t="shared" si="424"/>
        <v>4453.0370370370219</v>
      </c>
      <c r="AB1275" s="63">
        <f t="shared" si="425"/>
        <v>4.4530370370370216</v>
      </c>
      <c r="AD1275" s="64">
        <f t="shared" si="426"/>
        <v>-4.4530370370370216</v>
      </c>
      <c r="AE1275" s="64">
        <f t="shared" si="427"/>
        <v>0.61952105271230373</v>
      </c>
      <c r="AJ1275" s="36">
        <f t="shared" si="428"/>
        <v>13451.257790798612</v>
      </c>
    </row>
    <row r="1276" spans="2:36" ht="15.75" thickBot="1" x14ac:dyDescent="0.3">
      <c r="B1276" s="17" t="s">
        <v>61</v>
      </c>
      <c r="C1276" s="17">
        <v>1272</v>
      </c>
      <c r="D1276" s="17">
        <v>250</v>
      </c>
      <c r="E1276" s="48">
        <v>78.900000000000006</v>
      </c>
      <c r="F1276" s="37">
        <f t="shared" si="438"/>
        <v>-0.11111111111111072</v>
      </c>
      <c r="G1276" s="37">
        <f t="shared" si="439"/>
        <v>-0.39999999999999858</v>
      </c>
      <c r="I1276" s="33">
        <f t="shared" si="421"/>
        <v>21.916666666666668</v>
      </c>
      <c r="J1276" s="34">
        <f t="shared" si="429"/>
        <v>-202.66666666666595</v>
      </c>
      <c r="K1276" s="34">
        <f t="shared" si="430"/>
        <v>143.15</v>
      </c>
      <c r="L1276" s="39">
        <f t="shared" si="431"/>
        <v>478.56301875000003</v>
      </c>
      <c r="M1276" s="40">
        <f t="shared" si="432"/>
        <v>621.71301875000006</v>
      </c>
      <c r="O1276" s="45">
        <f t="shared" si="433"/>
        <v>13625.876994270835</v>
      </c>
      <c r="P1276" s="46">
        <f t="shared" si="442"/>
        <v>13.625876994270834</v>
      </c>
      <c r="Q1276" s="42">
        <f t="shared" si="434"/>
        <v>9.1840992164930739</v>
      </c>
      <c r="R1276" s="46">
        <f t="shared" si="440"/>
        <v>2.5778284906493054</v>
      </c>
      <c r="S1276" s="42">
        <f t="shared" si="435"/>
        <v>13451.257790798612</v>
      </c>
      <c r="T1276" s="43">
        <f t="shared" si="441"/>
        <v>0.61582067773815252</v>
      </c>
      <c r="U1276" s="65">
        <f>SUM(S1273:S1279)</f>
        <v>94435.13856267363</v>
      </c>
      <c r="V1276" s="58">
        <f t="shared" si="436"/>
        <v>0</v>
      </c>
      <c r="W1276" s="58">
        <f t="shared" si="437"/>
        <v>202.66666666666595</v>
      </c>
      <c r="Y1276" s="61">
        <f t="shared" si="422"/>
        <v>438070.33333333337</v>
      </c>
      <c r="Z1276" s="61">
        <f t="shared" si="423"/>
        <v>438.07033333333339</v>
      </c>
      <c r="AA1276" s="61">
        <f t="shared" si="424"/>
        <v>4430.5185185185401</v>
      </c>
      <c r="AB1276" s="63">
        <f t="shared" si="425"/>
        <v>4.4305185185185403</v>
      </c>
      <c r="AD1276" s="64">
        <f t="shared" si="426"/>
        <v>-4.4305185185185403</v>
      </c>
      <c r="AE1276" s="64">
        <f t="shared" si="427"/>
        <v>0.62318559264753715</v>
      </c>
      <c r="AJ1276" s="36">
        <f t="shared" si="428"/>
        <v>13321.34990694445</v>
      </c>
    </row>
    <row r="1277" spans="2:36" ht="15.75" thickBot="1" x14ac:dyDescent="0.3">
      <c r="B1277" s="17" t="s">
        <v>61</v>
      </c>
      <c r="C1277" s="17">
        <v>1273</v>
      </c>
      <c r="D1277" s="17">
        <v>251</v>
      </c>
      <c r="E1277" s="48">
        <v>78.5</v>
      </c>
      <c r="F1277" s="37">
        <f t="shared" si="438"/>
        <v>-9.7222222222222612E-2</v>
      </c>
      <c r="G1277" s="37">
        <f t="shared" si="439"/>
        <v>-0.35000000000000142</v>
      </c>
      <c r="I1277" s="33">
        <f t="shared" si="421"/>
        <v>21.805555555555557</v>
      </c>
      <c r="J1277" s="34">
        <f t="shared" si="429"/>
        <v>-177.33333333333405</v>
      </c>
      <c r="K1277" s="34">
        <f t="shared" si="430"/>
        <v>143.15</v>
      </c>
      <c r="L1277" s="39">
        <f t="shared" si="431"/>
        <v>473.72296875000001</v>
      </c>
      <c r="M1277" s="40">
        <f t="shared" si="432"/>
        <v>616.87296875000004</v>
      </c>
      <c r="O1277" s="45">
        <f t="shared" si="433"/>
        <v>13451.257790798612</v>
      </c>
      <c r="P1277" s="46">
        <f t="shared" si="442"/>
        <v>13.451257790798612</v>
      </c>
      <c r="Q1277" s="42">
        <f t="shared" si="434"/>
        <v>9.5844059389467464</v>
      </c>
      <c r="R1277" s="46">
        <f t="shared" si="440"/>
        <v>2.5815649511467496</v>
      </c>
      <c r="S1277" s="42">
        <f t="shared" si="435"/>
        <v>13321.34990694445</v>
      </c>
      <c r="T1277" s="43">
        <f t="shared" si="441"/>
        <v>0.61952105271230373</v>
      </c>
      <c r="U1277" s="65"/>
      <c r="V1277" s="58">
        <f t="shared" si="436"/>
        <v>0</v>
      </c>
      <c r="W1277" s="58">
        <f t="shared" si="437"/>
        <v>177.33333333333405</v>
      </c>
      <c r="Y1277" s="61">
        <f t="shared" si="422"/>
        <v>433639.81481481483</v>
      </c>
      <c r="Z1277" s="61">
        <f t="shared" si="423"/>
        <v>433.63981481481483</v>
      </c>
      <c r="AA1277" s="61">
        <f t="shared" si="424"/>
        <v>3308.1111111110076</v>
      </c>
      <c r="AB1277" s="63">
        <f t="shared" si="425"/>
        <v>3.3081111111110078</v>
      </c>
      <c r="AD1277" s="64">
        <f t="shared" si="426"/>
        <v>-3.3081111111110078</v>
      </c>
      <c r="AE1277" s="64">
        <f t="shared" si="427"/>
        <v>0.62682638124027446</v>
      </c>
      <c r="AJ1277" s="36">
        <f t="shared" si="428"/>
        <v>13192.343766840282</v>
      </c>
    </row>
    <row r="1278" spans="2:36" ht="15.75" thickBot="1" x14ac:dyDescent="0.3">
      <c r="B1278" s="17" t="s">
        <v>61</v>
      </c>
      <c r="C1278" s="17">
        <v>1274</v>
      </c>
      <c r="D1278" s="17">
        <v>252</v>
      </c>
      <c r="E1278" s="48">
        <v>78.2</v>
      </c>
      <c r="F1278" s="37">
        <f t="shared" si="438"/>
        <v>-8.3333333333332538E-2</v>
      </c>
      <c r="G1278" s="37">
        <f t="shared" si="439"/>
        <v>-0.29999999999999716</v>
      </c>
      <c r="I1278" s="33">
        <f t="shared" si="421"/>
        <v>21.722222222222225</v>
      </c>
      <c r="J1278" s="34">
        <f t="shared" si="429"/>
        <v>-151.99999999999855</v>
      </c>
      <c r="K1278" s="34">
        <f t="shared" si="430"/>
        <v>143.15</v>
      </c>
      <c r="L1278" s="39">
        <f t="shared" si="431"/>
        <v>470.10907500000013</v>
      </c>
      <c r="M1278" s="40">
        <f t="shared" si="432"/>
        <v>613.25907500000017</v>
      </c>
      <c r="O1278" s="45">
        <f t="shared" si="433"/>
        <v>13321.34990694445</v>
      </c>
      <c r="P1278" s="46">
        <f t="shared" si="442"/>
        <v>13.32134990694445</v>
      </c>
      <c r="Q1278" s="42">
        <f t="shared" si="434"/>
        <v>10.019572129166702</v>
      </c>
      <c r="R1278" s="46">
        <f t="shared" si="440"/>
        <v>2.5852653261209007</v>
      </c>
      <c r="S1278" s="42">
        <f t="shared" si="435"/>
        <v>13192.343766840282</v>
      </c>
      <c r="T1278" s="43">
        <f t="shared" si="441"/>
        <v>0.62318559264753715</v>
      </c>
      <c r="U1278" s="65"/>
      <c r="V1278" s="58">
        <f t="shared" si="436"/>
        <v>0</v>
      </c>
      <c r="W1278" s="58">
        <f t="shared" si="437"/>
        <v>151.99999999999855</v>
      </c>
      <c r="Y1278" s="61">
        <f t="shared" si="422"/>
        <v>430331.70370370382</v>
      </c>
      <c r="Z1278" s="61">
        <f t="shared" si="423"/>
        <v>430.33170370370385</v>
      </c>
      <c r="AA1278" s="61">
        <f t="shared" si="424"/>
        <v>3295.444444444438</v>
      </c>
      <c r="AB1278" s="63">
        <f t="shared" si="425"/>
        <v>3.295444444444438</v>
      </c>
      <c r="AD1278" s="64">
        <f t="shared" si="426"/>
        <v>-3.295444444444438</v>
      </c>
      <c r="AE1278" s="64">
        <f t="shared" si="427"/>
        <v>0.62682638124027446</v>
      </c>
      <c r="AJ1278" s="36">
        <f t="shared" si="428"/>
        <v>13106.838933854171</v>
      </c>
    </row>
    <row r="1279" spans="2:36" ht="15.75" thickBot="1" x14ac:dyDescent="0.3">
      <c r="B1279" s="17" t="s">
        <v>61</v>
      </c>
      <c r="C1279" s="17">
        <v>1275</v>
      </c>
      <c r="D1279" s="17">
        <v>253</v>
      </c>
      <c r="E1279" s="48">
        <v>77.900000000000006</v>
      </c>
      <c r="F1279" s="37">
        <f t="shared" si="438"/>
        <v>-6.9444444444444448E-2</v>
      </c>
      <c r="G1279" s="37">
        <f t="shared" si="439"/>
        <v>-0.25</v>
      </c>
      <c r="I1279" s="33">
        <f t="shared" si="421"/>
        <v>21.638888888888893</v>
      </c>
      <c r="J1279" s="34">
        <f t="shared" si="429"/>
        <v>-126.66666666666667</v>
      </c>
      <c r="K1279" s="34">
        <f t="shared" si="430"/>
        <v>143.15</v>
      </c>
      <c r="L1279" s="39">
        <f t="shared" si="431"/>
        <v>466.50901875000011</v>
      </c>
      <c r="M1279" s="40">
        <f t="shared" si="432"/>
        <v>609.65901875000009</v>
      </c>
      <c r="O1279" s="45">
        <f t="shared" si="433"/>
        <v>13192.343766840282</v>
      </c>
      <c r="P1279" s="46">
        <f t="shared" si="442"/>
        <v>13.192343766840283</v>
      </c>
      <c r="Q1279" s="42">
        <f t="shared" si="434"/>
        <v>10.451417840914356</v>
      </c>
      <c r="R1279" s="46">
        <f t="shared" si="440"/>
        <v>2.5889298660561342</v>
      </c>
      <c r="S1279" s="42">
        <f t="shared" si="435"/>
        <v>13106.838933854171</v>
      </c>
      <c r="T1279" s="43">
        <f t="shared" si="441"/>
        <v>0.62682638124027446</v>
      </c>
      <c r="U1279" s="65"/>
      <c r="V1279" s="58">
        <f t="shared" si="436"/>
        <v>0</v>
      </c>
      <c r="W1279" s="58">
        <f t="shared" si="437"/>
        <v>126.66666666666667</v>
      </c>
      <c r="Y1279" s="61">
        <f t="shared" si="422"/>
        <v>427036.25925925939</v>
      </c>
      <c r="Z1279" s="61">
        <f t="shared" si="423"/>
        <v>427.0362592592594</v>
      </c>
      <c r="AA1279" s="61">
        <f t="shared" si="424"/>
        <v>2189.9259259259561</v>
      </c>
      <c r="AB1279" s="63">
        <f t="shared" si="425"/>
        <v>2.189925925925956</v>
      </c>
      <c r="AD1279" s="64">
        <f t="shared" si="426"/>
        <v>-2.189925925925956</v>
      </c>
      <c r="AE1279" s="64">
        <f t="shared" si="427"/>
        <v>0.62682638124027446</v>
      </c>
      <c r="AJ1279" s="36" t="str">
        <f t="shared" si="428"/>
        <v/>
      </c>
    </row>
    <row r="1280" spans="2:36" ht="15.75" thickBot="1" x14ac:dyDescent="0.3">
      <c r="B1280" s="17" t="s">
        <v>61</v>
      </c>
      <c r="C1280" s="17">
        <v>1276</v>
      </c>
      <c r="D1280" s="17">
        <v>254</v>
      </c>
      <c r="E1280" s="48">
        <v>77.7</v>
      </c>
      <c r="F1280" s="37">
        <f t="shared" si="438"/>
        <v>-2.7777777777778172E-2</v>
      </c>
      <c r="G1280" s="37">
        <f t="shared" si="439"/>
        <v>-0.10000000000000142</v>
      </c>
      <c r="I1280" s="33">
        <f t="shared" si="421"/>
        <v>21.583333333333336</v>
      </c>
      <c r="J1280" s="34">
        <f t="shared" si="429"/>
        <v>-50.666666666667382</v>
      </c>
      <c r="K1280" s="34">
        <f t="shared" si="430"/>
        <v>143.15</v>
      </c>
      <c r="L1280" s="39">
        <f t="shared" si="431"/>
        <v>464.11666875000009</v>
      </c>
      <c r="M1280" s="40">
        <f t="shared" si="432"/>
        <v>607.26666875000012</v>
      </c>
      <c r="O1280" s="45">
        <f t="shared" si="433"/>
        <v>13106.838933854171</v>
      </c>
      <c r="P1280" s="46">
        <f t="shared" si="442"/>
        <v>13.106838933854171</v>
      </c>
      <c r="Q1280" s="42">
        <f t="shared" si="434"/>
        <v>12.013283378298597</v>
      </c>
      <c r="R1280" s="46">
        <f t="shared" si="440"/>
        <v>2.5925706546488714</v>
      </c>
      <c r="S1280" s="42">
        <f t="shared" si="435"/>
        <v>0</v>
      </c>
      <c r="T1280" s="43">
        <f t="shared" si="441"/>
        <v>0.62682638124027446</v>
      </c>
      <c r="V1280" s="58">
        <f t="shared" si="436"/>
        <v>0</v>
      </c>
      <c r="W1280" s="58">
        <f t="shared" si="437"/>
        <v>50.666666666667382</v>
      </c>
      <c r="Y1280" s="61">
        <f t="shared" si="422"/>
        <v>424846.33333333343</v>
      </c>
      <c r="Z1280" s="61">
        <f t="shared" si="423"/>
        <v>424.8463333333334</v>
      </c>
      <c r="AA1280" s="61">
        <f t="shared" si="424"/>
        <v>0</v>
      </c>
      <c r="AB1280" s="63">
        <f t="shared" si="425"/>
        <v>0</v>
      </c>
      <c r="AD1280" s="64">
        <f t="shared" si="426"/>
        <v>0</v>
      </c>
      <c r="AE1280" s="64">
        <f t="shared" si="427"/>
        <v>0.62682638124027446</v>
      </c>
      <c r="AJ1280" s="36" t="str">
        <f t="shared" si="428"/>
        <v/>
      </c>
    </row>
    <row r="1281" spans="2:36" ht="15.75" thickBot="1" x14ac:dyDescent="0.3">
      <c r="B1281" s="17" t="s">
        <v>61</v>
      </c>
      <c r="C1281" s="17">
        <v>1277</v>
      </c>
      <c r="D1281" s="17">
        <v>255</v>
      </c>
      <c r="E1281" s="48">
        <v>77.7</v>
      </c>
      <c r="F1281" s="37">
        <f t="shared" si="438"/>
        <v>1.3888888888888099E-2</v>
      </c>
      <c r="G1281" s="37">
        <f t="shared" si="439"/>
        <v>4.9999999999997158E-2</v>
      </c>
      <c r="I1281" s="33">
        <f t="shared" si="421"/>
        <v>21.583333333333336</v>
      </c>
      <c r="J1281" s="34">
        <f t="shared" si="429"/>
        <v>25.333333333331893</v>
      </c>
      <c r="K1281" s="34">
        <f t="shared" si="430"/>
        <v>143.15</v>
      </c>
      <c r="L1281" s="39">
        <f t="shared" si="431"/>
        <v>464.11666875000009</v>
      </c>
      <c r="M1281" s="40">
        <f t="shared" si="432"/>
        <v>632.60000208333201</v>
      </c>
      <c r="O1281" s="45">
        <f t="shared" si="433"/>
        <v>13653.616711631917</v>
      </c>
      <c r="P1281" s="46">
        <f t="shared" si="442"/>
        <v>13.653616711631917</v>
      </c>
      <c r="Q1281" s="42">
        <f t="shared" si="434"/>
        <v>13.653616711631917</v>
      </c>
      <c r="R1281" s="46">
        <f t="shared" si="440"/>
        <v>2.596363325957658</v>
      </c>
      <c r="S1281" s="42">
        <f t="shared" si="435"/>
        <v>0</v>
      </c>
      <c r="T1281" s="43">
        <f t="shared" si="441"/>
        <v>0.62682638124027446</v>
      </c>
      <c r="V1281" s="58">
        <f t="shared" si="436"/>
        <v>25.333333333331893</v>
      </c>
      <c r="W1281" s="58">
        <f t="shared" si="437"/>
        <v>0</v>
      </c>
      <c r="Y1281" s="61">
        <f t="shared" si="422"/>
        <v>424846.33333333343</v>
      </c>
      <c r="Z1281" s="61">
        <f t="shared" si="423"/>
        <v>424.8463333333334</v>
      </c>
      <c r="AA1281" s="61">
        <f t="shared" si="424"/>
        <v>0</v>
      </c>
      <c r="AB1281" s="63">
        <f t="shared" si="425"/>
        <v>0</v>
      </c>
      <c r="AD1281" s="64">
        <f t="shared" si="426"/>
        <v>0</v>
      </c>
      <c r="AE1281" s="64">
        <f t="shared" si="427"/>
        <v>0.62682638124027446</v>
      </c>
      <c r="AJ1281" s="36" t="str">
        <f t="shared" si="428"/>
        <v/>
      </c>
    </row>
    <row r="1282" spans="2:36" ht="15.75" thickBot="1" x14ac:dyDescent="0.3">
      <c r="B1282" s="17" t="s">
        <v>61</v>
      </c>
      <c r="C1282" s="17">
        <v>1278</v>
      </c>
      <c r="D1282" s="17">
        <v>256</v>
      </c>
      <c r="E1282" s="48">
        <v>77.8</v>
      </c>
      <c r="F1282" s="37">
        <f t="shared" si="438"/>
        <v>2.7777777777778172E-2</v>
      </c>
      <c r="G1282" s="37">
        <f t="shared" si="439"/>
        <v>0.10000000000000142</v>
      </c>
      <c r="I1282" s="33">
        <f t="shared" si="421"/>
        <v>21.611111111111111</v>
      </c>
      <c r="J1282" s="34">
        <f t="shared" si="429"/>
        <v>50.666666666667382</v>
      </c>
      <c r="K1282" s="34">
        <f t="shared" si="430"/>
        <v>143.15</v>
      </c>
      <c r="L1282" s="39">
        <f t="shared" si="431"/>
        <v>465.31207499999999</v>
      </c>
      <c r="M1282" s="40">
        <f t="shared" si="432"/>
        <v>659.12874166666745</v>
      </c>
      <c r="O1282" s="45">
        <f t="shared" si="433"/>
        <v>14244.504472685201</v>
      </c>
      <c r="P1282" s="46">
        <f t="shared" si="442"/>
        <v>14.2445044726852</v>
      </c>
      <c r="Q1282" s="42">
        <f t="shared" si="434"/>
        <v>14.244504472685199</v>
      </c>
      <c r="R1282" s="46">
        <f t="shared" si="440"/>
        <v>2.600320132755626</v>
      </c>
      <c r="S1282" s="42">
        <f t="shared" si="435"/>
        <v>0</v>
      </c>
      <c r="T1282" s="43">
        <f t="shared" si="441"/>
        <v>0.62682638124027446</v>
      </c>
      <c r="V1282" s="58">
        <f t="shared" si="436"/>
        <v>50.666666666667382</v>
      </c>
      <c r="W1282" s="58">
        <f t="shared" si="437"/>
        <v>0</v>
      </c>
      <c r="Y1282" s="61">
        <f t="shared" si="422"/>
        <v>425940.59259259258</v>
      </c>
      <c r="Z1282" s="61">
        <f t="shared" si="423"/>
        <v>425.94059259259257</v>
      </c>
      <c r="AA1282" s="61">
        <f t="shared" si="424"/>
        <v>0</v>
      </c>
      <c r="AB1282" s="63">
        <f t="shared" si="425"/>
        <v>0</v>
      </c>
      <c r="AD1282" s="64">
        <f t="shared" si="426"/>
        <v>0</v>
      </c>
      <c r="AE1282" s="64">
        <f t="shared" si="427"/>
        <v>0.62682638124027446</v>
      </c>
      <c r="AJ1282" s="36" t="str">
        <f t="shared" si="428"/>
        <v/>
      </c>
    </row>
    <row r="1283" spans="2:36" ht="15.75" thickBot="1" x14ac:dyDescent="0.3">
      <c r="B1283" s="17" t="s">
        <v>61</v>
      </c>
      <c r="C1283" s="17">
        <v>1279</v>
      </c>
      <c r="D1283" s="17">
        <v>257</v>
      </c>
      <c r="E1283" s="48">
        <v>77.900000000000006</v>
      </c>
      <c r="F1283" s="37">
        <f t="shared" si="438"/>
        <v>4.1666666666666269E-2</v>
      </c>
      <c r="G1283" s="37">
        <f t="shared" si="439"/>
        <v>0.14999999999999858</v>
      </c>
      <c r="I1283" s="33">
        <f t="shared" si="421"/>
        <v>21.638888888888893</v>
      </c>
      <c r="J1283" s="34">
        <f t="shared" si="429"/>
        <v>75.999999999999275</v>
      </c>
      <c r="K1283" s="34">
        <f t="shared" si="430"/>
        <v>143.15</v>
      </c>
      <c r="L1283" s="39">
        <f t="shared" si="431"/>
        <v>466.50901875000011</v>
      </c>
      <c r="M1283" s="40">
        <f t="shared" si="432"/>
        <v>685.6590187499994</v>
      </c>
      <c r="O1283" s="45">
        <f t="shared" si="433"/>
        <v>14836.899322395822</v>
      </c>
      <c r="P1283" s="46">
        <f t="shared" si="442"/>
        <v>14.836899322395823</v>
      </c>
      <c r="Q1283" s="42">
        <f t="shared" si="434"/>
        <v>14.836899322395823</v>
      </c>
      <c r="R1283" s="46">
        <f t="shared" si="440"/>
        <v>2.6044414936785136</v>
      </c>
      <c r="S1283" s="42">
        <f t="shared" si="435"/>
        <v>0</v>
      </c>
      <c r="T1283" s="43">
        <f t="shared" si="441"/>
        <v>0.62682638124027446</v>
      </c>
      <c r="V1283" s="58">
        <f t="shared" si="436"/>
        <v>75.999999999999275</v>
      </c>
      <c r="W1283" s="58">
        <f t="shared" si="437"/>
        <v>0</v>
      </c>
      <c r="Y1283" s="61">
        <f t="shared" si="422"/>
        <v>427036.25925925939</v>
      </c>
      <c r="Z1283" s="61">
        <f t="shared" si="423"/>
        <v>427.0362592592594</v>
      </c>
      <c r="AA1283" s="61">
        <f t="shared" si="424"/>
        <v>0</v>
      </c>
      <c r="AB1283" s="63">
        <f t="shared" si="425"/>
        <v>0</v>
      </c>
      <c r="AD1283" s="64">
        <f t="shared" si="426"/>
        <v>0</v>
      </c>
      <c r="AE1283" s="64">
        <f t="shared" si="427"/>
        <v>0.62682638124027446</v>
      </c>
      <c r="AJ1283" s="36" t="str">
        <f t="shared" si="428"/>
        <v/>
      </c>
    </row>
    <row r="1284" spans="2:36" ht="15.75" thickBot="1" x14ac:dyDescent="0.3">
      <c r="B1284" s="17" t="s">
        <v>61</v>
      </c>
      <c r="C1284" s="17">
        <v>1280</v>
      </c>
      <c r="D1284" s="17">
        <v>258</v>
      </c>
      <c r="E1284" s="48">
        <v>78.099999999999994</v>
      </c>
      <c r="F1284" s="37">
        <f t="shared" si="438"/>
        <v>5.5555555555554373E-2</v>
      </c>
      <c r="G1284" s="37">
        <f t="shared" si="439"/>
        <v>0.19999999999999574</v>
      </c>
      <c r="I1284" s="33">
        <f t="shared" ref="I1284:I1347" si="443">E1284*(1000/3600)</f>
        <v>21.694444444444443</v>
      </c>
      <c r="J1284" s="34">
        <f t="shared" si="429"/>
        <v>101.33333333333118</v>
      </c>
      <c r="K1284" s="34">
        <f t="shared" si="430"/>
        <v>143.15</v>
      </c>
      <c r="L1284" s="39">
        <f t="shared" si="431"/>
        <v>468.90751874999995</v>
      </c>
      <c r="M1284" s="40">
        <f t="shared" si="432"/>
        <v>713.3908520833312</v>
      </c>
      <c r="O1284" s="45">
        <f t="shared" si="433"/>
        <v>15476.618207696712</v>
      </c>
      <c r="P1284" s="46">
        <f t="shared" si="442"/>
        <v>15.476618207696713</v>
      </c>
      <c r="Q1284" s="42">
        <f t="shared" si="434"/>
        <v>15.476618207696708</v>
      </c>
      <c r="R1284" s="46">
        <f t="shared" si="440"/>
        <v>2.6087405542917628</v>
      </c>
      <c r="S1284" s="42">
        <f t="shared" si="435"/>
        <v>0</v>
      </c>
      <c r="T1284" s="43">
        <f t="shared" si="441"/>
        <v>0.62682638124027446</v>
      </c>
      <c r="V1284" s="58">
        <f t="shared" si="436"/>
        <v>101.33333333333118</v>
      </c>
      <c r="W1284" s="58">
        <f t="shared" si="437"/>
        <v>0</v>
      </c>
      <c r="Y1284" s="61">
        <f t="shared" ref="Y1284:Y1347" si="444">0.5*1824*(I1284^2)</f>
        <v>429231.81481481477</v>
      </c>
      <c r="Z1284" s="61">
        <f t="shared" ref="Z1284:Z1347" si="445">Y1284/1000</f>
        <v>429.23181481481475</v>
      </c>
      <c r="AA1284" s="61">
        <f t="shared" ref="AA1284:AA1347" si="446">IF(I1285&lt;I1284,Y1284-Y1285, 0 )</f>
        <v>0</v>
      </c>
      <c r="AB1284" s="63">
        <f t="shared" ref="AB1284:AB1347" si="447">AA1284/1000</f>
        <v>0</v>
      </c>
      <c r="AD1284" s="64">
        <f t="shared" ref="AD1284:AD1347" si="448">IF(I1285 &lt;I1284, (Y1285-Y1284) / (C1285-C1284), 0) / 1000</f>
        <v>0</v>
      </c>
      <c r="AE1284" s="64">
        <f t="shared" ref="AE1284:AE1347" si="449" xml:space="preserve"> T1285 + ((S1286*(C1286-C1285))/(3600*1000))</f>
        <v>0.62682638124027446</v>
      </c>
      <c r="AJ1284" s="36" t="str">
        <f t="shared" ref="AJ1284:AJ1347" si="450">IF(AND(I1286 &lt; I1285, I1286 &lt;&gt; 0), ABS(M1286 * I1286), "")</f>
        <v/>
      </c>
    </row>
    <row r="1285" spans="2:36" ht="15.75" thickBot="1" x14ac:dyDescent="0.3">
      <c r="B1285" s="17" t="s">
        <v>61</v>
      </c>
      <c r="C1285" s="17">
        <v>1281</v>
      </c>
      <c r="D1285" s="17">
        <v>259</v>
      </c>
      <c r="E1285" s="48">
        <v>78.3</v>
      </c>
      <c r="F1285" s="37">
        <f t="shared" si="438"/>
        <v>2.7777777777778172E-2</v>
      </c>
      <c r="G1285" s="37">
        <f t="shared" si="439"/>
        <v>0.10000000000000142</v>
      </c>
      <c r="I1285" s="33">
        <f t="shared" si="443"/>
        <v>21.75</v>
      </c>
      <c r="J1285" s="34">
        <f t="shared" ref="J1285:J1348" si="451">1824*F1285</f>
        <v>50.666666666667382</v>
      </c>
      <c r="K1285" s="34">
        <f t="shared" ref="K1285:K1348" si="452">143.15</f>
        <v>143.15</v>
      </c>
      <c r="L1285" s="39">
        <f t="shared" ref="L1285:L1348" si="453">(0.5*1.23)*0.4*4.05*(I1285^2)</f>
        <v>471.31216874999996</v>
      </c>
      <c r="M1285" s="40">
        <f t="shared" ref="M1285:M1348" si="454">IF(J1285 &gt;= 0, K1285 + L1285 + J1285, K1285 + L1285)</f>
        <v>665.12883541666736</v>
      </c>
      <c r="O1285" s="45">
        <f t="shared" ref="O1285:O1348" si="455">M1285*I1285</f>
        <v>14466.552170312514</v>
      </c>
      <c r="P1285" s="46">
        <f t="shared" si="442"/>
        <v>14.466552170312514</v>
      </c>
      <c r="Q1285" s="42">
        <f t="shared" ref="Q1285:Q1348" si="456">((J1285+K1285+L1285)*I1285)/1000</f>
        <v>14.466552170312514</v>
      </c>
      <c r="R1285" s="46">
        <f t="shared" si="440"/>
        <v>2.6127590410057384</v>
      </c>
      <c r="S1285" s="42">
        <f t="shared" ref="S1285:S1348" si="457">IF(I1286 &lt; I1285, ABS(M1286 * I1286), 0)</f>
        <v>0</v>
      </c>
      <c r="T1285" s="43">
        <f t="shared" si="441"/>
        <v>0.62682638124027446</v>
      </c>
      <c r="V1285" s="58">
        <f t="shared" ref="V1285:V1348" si="458">IF(J1285&gt;0, J1285, 0)</f>
        <v>50.666666666667382</v>
      </c>
      <c r="W1285" s="58">
        <f t="shared" ref="W1285:W1348" si="459">IF(J1285&lt;0, -J1285, 0)</f>
        <v>0</v>
      </c>
      <c r="Y1285" s="61">
        <f t="shared" si="444"/>
        <v>431433</v>
      </c>
      <c r="Z1285" s="61">
        <f t="shared" si="445"/>
        <v>431.43299999999999</v>
      </c>
      <c r="AA1285" s="61">
        <f t="shared" si="446"/>
        <v>0</v>
      </c>
      <c r="AB1285" s="63">
        <f t="shared" si="447"/>
        <v>0</v>
      </c>
      <c r="AD1285" s="64">
        <f t="shared" si="448"/>
        <v>0</v>
      </c>
      <c r="AE1285" s="64">
        <f t="shared" si="449"/>
        <v>0.62682638124027446</v>
      </c>
      <c r="AJ1285" s="36" t="str">
        <f t="shared" si="450"/>
        <v/>
      </c>
    </row>
    <row r="1286" spans="2:36" ht="15.75" thickBot="1" x14ac:dyDescent="0.3">
      <c r="B1286" s="17" t="s">
        <v>61</v>
      </c>
      <c r="C1286" s="17">
        <v>1282</v>
      </c>
      <c r="D1286" s="17">
        <v>260</v>
      </c>
      <c r="E1286" s="48">
        <v>78.3</v>
      </c>
      <c r="F1286" s="37">
        <f t="shared" ref="F1286:F1349" si="460">($E1287-$E1285)/2/3.6</f>
        <v>1.3888888888890073E-2</v>
      </c>
      <c r="G1286" s="37">
        <f t="shared" ref="G1286:G1349" si="461">($E1287-$E1285)/2</f>
        <v>5.0000000000004263E-2</v>
      </c>
      <c r="I1286" s="33">
        <f t="shared" si="443"/>
        <v>21.75</v>
      </c>
      <c r="J1286" s="34">
        <f t="shared" si="451"/>
        <v>25.333333333335492</v>
      </c>
      <c r="K1286" s="34">
        <f t="shared" si="452"/>
        <v>143.15</v>
      </c>
      <c r="L1286" s="39">
        <f t="shared" si="453"/>
        <v>471.31216874999996</v>
      </c>
      <c r="M1286" s="40">
        <f t="shared" si="454"/>
        <v>639.79550208333546</v>
      </c>
      <c r="O1286" s="45">
        <f t="shared" si="455"/>
        <v>13915.552170312547</v>
      </c>
      <c r="P1286" s="46">
        <f t="shared" si="442"/>
        <v>13.915552170312546</v>
      </c>
      <c r="Q1286" s="42">
        <f t="shared" si="456"/>
        <v>13.915552170312546</v>
      </c>
      <c r="R1286" s="46">
        <f t="shared" ref="R1286:R1349" si="462" xml:space="preserve"> R1285 + P1286 * ((C1286 - C1285) / 3600)</f>
        <v>2.6166244721641587</v>
      </c>
      <c r="S1286" s="42">
        <f t="shared" si="457"/>
        <v>0</v>
      </c>
      <c r="T1286" s="43">
        <f t="shared" ref="T1286:T1349" si="463">T1285 + (S1286 / 1000 * (C1286 - C1285) / 3600)</f>
        <v>0.62682638124027446</v>
      </c>
      <c r="V1286" s="58">
        <f t="shared" si="458"/>
        <v>25.333333333335492</v>
      </c>
      <c r="W1286" s="58">
        <f t="shared" si="459"/>
        <v>0</v>
      </c>
      <c r="Y1286" s="61">
        <f t="shared" si="444"/>
        <v>431433</v>
      </c>
      <c r="Z1286" s="61">
        <f t="shared" si="445"/>
        <v>431.43299999999999</v>
      </c>
      <c r="AA1286" s="61">
        <f t="shared" si="446"/>
        <v>0</v>
      </c>
      <c r="AB1286" s="63">
        <f t="shared" si="447"/>
        <v>0</v>
      </c>
      <c r="AD1286" s="64">
        <f t="shared" si="448"/>
        <v>0</v>
      </c>
      <c r="AE1286" s="64">
        <f t="shared" si="449"/>
        <v>0.62682638124027446</v>
      </c>
      <c r="AJ1286" s="36" t="str">
        <f t="shared" si="450"/>
        <v/>
      </c>
    </row>
    <row r="1287" spans="2:36" ht="15.75" thickBot="1" x14ac:dyDescent="0.3">
      <c r="B1287" s="17" t="s">
        <v>61</v>
      </c>
      <c r="C1287" s="17">
        <v>1283</v>
      </c>
      <c r="D1287" s="17">
        <v>261</v>
      </c>
      <c r="E1287" s="48">
        <v>78.400000000000006</v>
      </c>
      <c r="F1287" s="37">
        <f t="shared" si="460"/>
        <v>1.3888888888890073E-2</v>
      </c>
      <c r="G1287" s="37">
        <f t="shared" si="461"/>
        <v>5.0000000000004263E-2</v>
      </c>
      <c r="I1287" s="33">
        <f t="shared" si="443"/>
        <v>21.777777777777779</v>
      </c>
      <c r="J1287" s="34">
        <f t="shared" si="451"/>
        <v>25.333333333335492</v>
      </c>
      <c r="K1287" s="34">
        <f t="shared" si="452"/>
        <v>143.15</v>
      </c>
      <c r="L1287" s="39">
        <f t="shared" si="453"/>
        <v>472.51680000000005</v>
      </c>
      <c r="M1287" s="40">
        <f t="shared" si="454"/>
        <v>641.00013333333561</v>
      </c>
      <c r="O1287" s="45">
        <f t="shared" si="455"/>
        <v>13959.55845925931</v>
      </c>
      <c r="P1287" s="46">
        <f t="shared" ref="P1287:P1350" si="464">O1287/1000</f>
        <v>13.959558459259309</v>
      </c>
      <c r="Q1287" s="42">
        <f t="shared" si="456"/>
        <v>13.959558459259307</v>
      </c>
      <c r="R1287" s="46">
        <f t="shared" si="462"/>
        <v>2.6205021272917306</v>
      </c>
      <c r="S1287" s="42">
        <f t="shared" si="457"/>
        <v>0</v>
      </c>
      <c r="T1287" s="43">
        <f t="shared" si="463"/>
        <v>0.62682638124027446</v>
      </c>
      <c r="V1287" s="58">
        <f t="shared" si="458"/>
        <v>25.333333333335492</v>
      </c>
      <c r="W1287" s="58">
        <f t="shared" si="459"/>
        <v>0</v>
      </c>
      <c r="Y1287" s="61">
        <f t="shared" si="444"/>
        <v>432535.70370370377</v>
      </c>
      <c r="Z1287" s="61">
        <f t="shared" si="445"/>
        <v>432.53570370370375</v>
      </c>
      <c r="AA1287" s="61">
        <f t="shared" si="446"/>
        <v>0</v>
      </c>
      <c r="AB1287" s="63">
        <f t="shared" si="447"/>
        <v>0</v>
      </c>
      <c r="AD1287" s="64">
        <f t="shared" si="448"/>
        <v>0</v>
      </c>
      <c r="AE1287" s="64">
        <f t="shared" si="449"/>
        <v>0.63052675621442567</v>
      </c>
      <c r="AJ1287" s="36" t="str">
        <f t="shared" si="450"/>
        <v/>
      </c>
    </row>
    <row r="1288" spans="2:36" ht="15.75" thickBot="1" x14ac:dyDescent="0.3">
      <c r="B1288" s="17" t="s">
        <v>61</v>
      </c>
      <c r="C1288" s="17">
        <v>1284</v>
      </c>
      <c r="D1288" s="17">
        <v>262</v>
      </c>
      <c r="E1288" s="48">
        <v>78.400000000000006</v>
      </c>
      <c r="F1288" s="37">
        <f t="shared" si="460"/>
        <v>0</v>
      </c>
      <c r="G1288" s="37">
        <f t="shared" si="461"/>
        <v>0</v>
      </c>
      <c r="I1288" s="33">
        <f t="shared" si="443"/>
        <v>21.777777777777779</v>
      </c>
      <c r="J1288" s="34">
        <f t="shared" si="451"/>
        <v>0</v>
      </c>
      <c r="K1288" s="34">
        <f t="shared" si="452"/>
        <v>143.15</v>
      </c>
      <c r="L1288" s="39">
        <f t="shared" si="453"/>
        <v>472.51680000000005</v>
      </c>
      <c r="M1288" s="40">
        <f t="shared" si="454"/>
        <v>615.66680000000008</v>
      </c>
      <c r="O1288" s="45">
        <f t="shared" si="455"/>
        <v>13407.854755555558</v>
      </c>
      <c r="P1288" s="46">
        <f t="shared" si="464"/>
        <v>13.407854755555558</v>
      </c>
      <c r="Q1288" s="42">
        <f t="shared" si="456"/>
        <v>13.407854755555558</v>
      </c>
      <c r="R1288" s="46">
        <f t="shared" si="462"/>
        <v>2.6242265313904962</v>
      </c>
      <c r="S1288" s="42">
        <f t="shared" si="457"/>
        <v>0</v>
      </c>
      <c r="T1288" s="43">
        <f t="shared" si="463"/>
        <v>0.62682638124027446</v>
      </c>
      <c r="V1288" s="58">
        <f t="shared" si="458"/>
        <v>0</v>
      </c>
      <c r="W1288" s="58">
        <f t="shared" si="459"/>
        <v>0</v>
      </c>
      <c r="Y1288" s="61">
        <f t="shared" si="444"/>
        <v>432535.70370370377</v>
      </c>
      <c r="Z1288" s="61">
        <f t="shared" si="445"/>
        <v>432.53570370370375</v>
      </c>
      <c r="AA1288" s="61">
        <f t="shared" si="446"/>
        <v>0</v>
      </c>
      <c r="AB1288" s="63">
        <f t="shared" si="447"/>
        <v>0</v>
      </c>
      <c r="AD1288" s="64">
        <f t="shared" si="448"/>
        <v>0</v>
      </c>
      <c r="AE1288" s="64">
        <f t="shared" si="449"/>
        <v>0.63420321339035157</v>
      </c>
      <c r="AJ1288" s="36">
        <f t="shared" si="450"/>
        <v>13321.34990694445</v>
      </c>
    </row>
    <row r="1289" spans="2:36" ht="15.75" thickBot="1" x14ac:dyDescent="0.3">
      <c r="B1289" s="17" t="s">
        <v>61</v>
      </c>
      <c r="C1289" s="17">
        <v>1285</v>
      </c>
      <c r="D1289" s="17">
        <v>263</v>
      </c>
      <c r="E1289" s="48">
        <v>78.400000000000006</v>
      </c>
      <c r="F1289" s="37">
        <f t="shared" si="460"/>
        <v>-2.7777777777778172E-2</v>
      </c>
      <c r="G1289" s="37">
        <f t="shared" si="461"/>
        <v>-0.10000000000000142</v>
      </c>
      <c r="I1289" s="33">
        <f t="shared" si="443"/>
        <v>21.777777777777779</v>
      </c>
      <c r="J1289" s="34">
        <f t="shared" si="451"/>
        <v>-50.666666666667382</v>
      </c>
      <c r="K1289" s="34">
        <f t="shared" si="452"/>
        <v>143.15</v>
      </c>
      <c r="L1289" s="39">
        <f t="shared" si="453"/>
        <v>472.51680000000005</v>
      </c>
      <c r="M1289" s="40">
        <f t="shared" si="454"/>
        <v>615.66680000000008</v>
      </c>
      <c r="O1289" s="45">
        <f t="shared" si="455"/>
        <v>13407.854755555558</v>
      </c>
      <c r="P1289" s="46">
        <f t="shared" si="464"/>
        <v>13.407854755555558</v>
      </c>
      <c r="Q1289" s="42">
        <f t="shared" si="456"/>
        <v>12.304447348148134</v>
      </c>
      <c r="R1289" s="46">
        <f t="shared" si="462"/>
        <v>2.6279509354892618</v>
      </c>
      <c r="S1289" s="42">
        <f t="shared" si="457"/>
        <v>13321.34990694445</v>
      </c>
      <c r="T1289" s="43">
        <f t="shared" si="463"/>
        <v>0.63052675621442567</v>
      </c>
      <c r="U1289" s="65"/>
      <c r="V1289" s="58">
        <f t="shared" si="458"/>
        <v>0</v>
      </c>
      <c r="W1289" s="58">
        <f t="shared" si="459"/>
        <v>50.666666666667382</v>
      </c>
      <c r="Y1289" s="61">
        <f t="shared" si="444"/>
        <v>432535.70370370377</v>
      </c>
      <c r="Z1289" s="61">
        <f t="shared" si="445"/>
        <v>432.53570370370375</v>
      </c>
      <c r="AA1289" s="61">
        <f t="shared" si="446"/>
        <v>2203.9999999999418</v>
      </c>
      <c r="AB1289" s="63">
        <f t="shared" si="447"/>
        <v>2.203999999999942</v>
      </c>
      <c r="AD1289" s="64">
        <f t="shared" si="448"/>
        <v>-2.203999999999942</v>
      </c>
      <c r="AE1289" s="64">
        <f t="shared" si="449"/>
        <v>0.63784400198308888</v>
      </c>
      <c r="AJ1289" s="36">
        <f t="shared" si="450"/>
        <v>13235.245833333336</v>
      </c>
    </row>
    <row r="1290" spans="2:36" ht="15.75" thickBot="1" x14ac:dyDescent="0.3">
      <c r="B1290" s="17" t="s">
        <v>61</v>
      </c>
      <c r="C1290" s="17">
        <v>1286</v>
      </c>
      <c r="D1290" s="17">
        <v>264</v>
      </c>
      <c r="E1290" s="48">
        <v>78.2</v>
      </c>
      <c r="F1290" s="37">
        <f t="shared" si="460"/>
        <v>-5.5555555555556344E-2</v>
      </c>
      <c r="G1290" s="37">
        <f t="shared" si="461"/>
        <v>-0.20000000000000284</v>
      </c>
      <c r="I1290" s="33">
        <f t="shared" si="443"/>
        <v>21.722222222222225</v>
      </c>
      <c r="J1290" s="34">
        <f t="shared" si="451"/>
        <v>-101.33333333333476</v>
      </c>
      <c r="K1290" s="34">
        <f t="shared" si="452"/>
        <v>143.15</v>
      </c>
      <c r="L1290" s="39">
        <f t="shared" si="453"/>
        <v>470.10907500000013</v>
      </c>
      <c r="M1290" s="40">
        <f t="shared" si="454"/>
        <v>613.25907500000017</v>
      </c>
      <c r="O1290" s="45">
        <f t="shared" si="455"/>
        <v>13321.34990694445</v>
      </c>
      <c r="P1290" s="46">
        <f t="shared" si="464"/>
        <v>13.32134990694445</v>
      </c>
      <c r="Q1290" s="42">
        <f t="shared" si="456"/>
        <v>11.120164721759233</v>
      </c>
      <c r="R1290" s="46">
        <f t="shared" si="462"/>
        <v>2.6316513104634129</v>
      </c>
      <c r="S1290" s="42">
        <f t="shared" si="457"/>
        <v>13235.245833333336</v>
      </c>
      <c r="T1290" s="43">
        <f t="shared" si="463"/>
        <v>0.63420321339035157</v>
      </c>
      <c r="U1290" s="65"/>
      <c r="V1290" s="58">
        <f t="shared" si="458"/>
        <v>0</v>
      </c>
      <c r="W1290" s="58">
        <f t="shared" si="459"/>
        <v>101.33333333333476</v>
      </c>
      <c r="Y1290" s="61">
        <f t="shared" si="444"/>
        <v>430331.70370370382</v>
      </c>
      <c r="Z1290" s="61">
        <f t="shared" si="445"/>
        <v>430.33170370370385</v>
      </c>
      <c r="AA1290" s="61">
        <f t="shared" si="446"/>
        <v>2198.3703703704523</v>
      </c>
      <c r="AB1290" s="63">
        <f t="shared" si="447"/>
        <v>2.1983703703704522</v>
      </c>
      <c r="AD1290" s="64">
        <f t="shared" si="448"/>
        <v>-2.1983703703704522</v>
      </c>
      <c r="AE1290" s="64">
        <f t="shared" si="449"/>
        <v>0.64143761944986166</v>
      </c>
      <c r="AJ1290" s="36">
        <f t="shared" si="450"/>
        <v>13106.838933854171</v>
      </c>
    </row>
    <row r="1291" spans="2:36" ht="15.75" thickBot="1" x14ac:dyDescent="0.3">
      <c r="B1291" s="17" t="s">
        <v>61</v>
      </c>
      <c r="C1291" s="17">
        <v>1287</v>
      </c>
      <c r="D1291" s="17">
        <v>265</v>
      </c>
      <c r="E1291" s="48">
        <v>78</v>
      </c>
      <c r="F1291" s="37">
        <f t="shared" si="460"/>
        <v>-6.9444444444444448E-2</v>
      </c>
      <c r="G1291" s="37">
        <f t="shared" si="461"/>
        <v>-0.25</v>
      </c>
      <c r="I1291" s="33">
        <f t="shared" si="443"/>
        <v>21.666666666666668</v>
      </c>
      <c r="J1291" s="34">
        <f t="shared" si="451"/>
        <v>-126.66666666666667</v>
      </c>
      <c r="K1291" s="34">
        <f t="shared" si="452"/>
        <v>143.15</v>
      </c>
      <c r="L1291" s="39">
        <f t="shared" si="453"/>
        <v>467.70750000000004</v>
      </c>
      <c r="M1291" s="40">
        <f t="shared" si="454"/>
        <v>610.85750000000007</v>
      </c>
      <c r="O1291" s="45">
        <f t="shared" si="455"/>
        <v>13235.245833333336</v>
      </c>
      <c r="P1291" s="46">
        <f t="shared" si="464"/>
        <v>13.235245833333336</v>
      </c>
      <c r="Q1291" s="42">
        <f t="shared" si="456"/>
        <v>10.49080138888889</v>
      </c>
      <c r="R1291" s="46">
        <f t="shared" si="462"/>
        <v>2.635327767639339</v>
      </c>
      <c r="S1291" s="42">
        <f t="shared" si="457"/>
        <v>13106.838933854171</v>
      </c>
      <c r="T1291" s="43">
        <f t="shared" si="463"/>
        <v>0.63784400198308888</v>
      </c>
      <c r="U1291" s="65"/>
      <c r="V1291" s="58">
        <f t="shared" si="458"/>
        <v>0</v>
      </c>
      <c r="W1291" s="58">
        <f t="shared" si="459"/>
        <v>126.66666666666667</v>
      </c>
      <c r="Y1291" s="61">
        <f t="shared" si="444"/>
        <v>428133.33333333337</v>
      </c>
      <c r="Z1291" s="61">
        <f t="shared" si="445"/>
        <v>428.13333333333338</v>
      </c>
      <c r="AA1291" s="61">
        <f t="shared" si="446"/>
        <v>3286.9999999999418</v>
      </c>
      <c r="AB1291" s="63">
        <f t="shared" si="447"/>
        <v>3.2869999999999417</v>
      </c>
      <c r="AD1291" s="64">
        <f t="shared" si="448"/>
        <v>-3.2869999999999417</v>
      </c>
      <c r="AE1291" s="64">
        <f t="shared" si="449"/>
        <v>0.64498450597122547</v>
      </c>
      <c r="AJ1291" s="36">
        <f t="shared" si="450"/>
        <v>12937.022880381941</v>
      </c>
    </row>
    <row r="1292" spans="2:36" ht="15.75" thickBot="1" x14ac:dyDescent="0.3">
      <c r="B1292" s="17" t="s">
        <v>61</v>
      </c>
      <c r="C1292" s="17">
        <v>1288</v>
      </c>
      <c r="D1292" s="17">
        <v>266</v>
      </c>
      <c r="E1292" s="48">
        <v>77.7</v>
      </c>
      <c r="F1292" s="37">
        <f t="shared" si="460"/>
        <v>-9.7222222222222612E-2</v>
      </c>
      <c r="G1292" s="37">
        <f t="shared" si="461"/>
        <v>-0.35000000000000142</v>
      </c>
      <c r="I1292" s="33">
        <f t="shared" si="443"/>
        <v>21.583333333333336</v>
      </c>
      <c r="J1292" s="34">
        <f t="shared" si="451"/>
        <v>-177.33333333333405</v>
      </c>
      <c r="K1292" s="34">
        <f t="shared" si="452"/>
        <v>143.15</v>
      </c>
      <c r="L1292" s="39">
        <f t="shared" si="453"/>
        <v>464.11666875000009</v>
      </c>
      <c r="M1292" s="40">
        <f t="shared" si="454"/>
        <v>607.26666875000012</v>
      </c>
      <c r="O1292" s="45">
        <f t="shared" si="455"/>
        <v>13106.838933854171</v>
      </c>
      <c r="P1292" s="46">
        <f t="shared" si="464"/>
        <v>13.106838933854171</v>
      </c>
      <c r="Q1292" s="42">
        <f t="shared" si="456"/>
        <v>9.2793944894097091</v>
      </c>
      <c r="R1292" s="46">
        <f t="shared" si="462"/>
        <v>2.6389685562320762</v>
      </c>
      <c r="S1292" s="42">
        <f t="shared" si="457"/>
        <v>12937.022880381941</v>
      </c>
      <c r="T1292" s="43">
        <f t="shared" si="463"/>
        <v>0.64143761944986166</v>
      </c>
      <c r="U1292" s="65"/>
      <c r="V1292" s="58">
        <f t="shared" si="458"/>
        <v>0</v>
      </c>
      <c r="W1292" s="58">
        <f t="shared" si="459"/>
        <v>177.33333333333405</v>
      </c>
      <c r="Y1292" s="61">
        <f t="shared" si="444"/>
        <v>424846.33333333343</v>
      </c>
      <c r="Z1292" s="61">
        <f t="shared" si="445"/>
        <v>424.8463333333334</v>
      </c>
      <c r="AA1292" s="61">
        <f t="shared" si="446"/>
        <v>4362.9629629630945</v>
      </c>
      <c r="AB1292" s="63">
        <f t="shared" si="447"/>
        <v>4.3629629629630946</v>
      </c>
      <c r="AD1292" s="64">
        <f t="shared" si="448"/>
        <v>-4.3629629629630946</v>
      </c>
      <c r="AE1292" s="64">
        <f t="shared" si="449"/>
        <v>0.64849663178179651</v>
      </c>
      <c r="AJ1292" s="36">
        <f t="shared" si="450"/>
        <v>12768.791476909728</v>
      </c>
    </row>
    <row r="1293" spans="2:36" ht="15.75" thickBot="1" x14ac:dyDescent="0.3">
      <c r="B1293" s="17" t="s">
        <v>61</v>
      </c>
      <c r="C1293" s="17">
        <v>1289</v>
      </c>
      <c r="D1293" s="17">
        <v>267</v>
      </c>
      <c r="E1293" s="48">
        <v>77.3</v>
      </c>
      <c r="F1293" s="37">
        <f t="shared" si="460"/>
        <v>-0.11111111111111072</v>
      </c>
      <c r="G1293" s="37">
        <f t="shared" si="461"/>
        <v>-0.39999999999999858</v>
      </c>
      <c r="I1293" s="33">
        <f t="shared" si="443"/>
        <v>21.472222222222221</v>
      </c>
      <c r="J1293" s="34">
        <f t="shared" si="451"/>
        <v>-202.66666666666595</v>
      </c>
      <c r="K1293" s="34">
        <f t="shared" si="452"/>
        <v>143.15</v>
      </c>
      <c r="L1293" s="39">
        <f t="shared" si="453"/>
        <v>459.3504187499999</v>
      </c>
      <c r="M1293" s="40">
        <f t="shared" si="454"/>
        <v>602.50041874999988</v>
      </c>
      <c r="O1293" s="45">
        <f t="shared" si="455"/>
        <v>12937.022880381941</v>
      </c>
      <c r="P1293" s="46">
        <f t="shared" si="464"/>
        <v>12.93702288038194</v>
      </c>
      <c r="Q1293" s="42">
        <f t="shared" si="456"/>
        <v>8.5853191766782526</v>
      </c>
      <c r="R1293" s="46">
        <f t="shared" si="462"/>
        <v>2.6425621736988489</v>
      </c>
      <c r="S1293" s="42">
        <f t="shared" si="457"/>
        <v>12768.791476909728</v>
      </c>
      <c r="T1293" s="43">
        <f t="shared" si="463"/>
        <v>0.64498450597122547</v>
      </c>
      <c r="U1293" s="65"/>
      <c r="V1293" s="58">
        <f t="shared" si="458"/>
        <v>0</v>
      </c>
      <c r="W1293" s="58">
        <f t="shared" si="459"/>
        <v>202.66666666666595</v>
      </c>
      <c r="Y1293" s="61">
        <f t="shared" si="444"/>
        <v>420483.37037037034</v>
      </c>
      <c r="Z1293" s="61">
        <f t="shared" si="445"/>
        <v>420.48337037037032</v>
      </c>
      <c r="AA1293" s="61">
        <f t="shared" si="446"/>
        <v>4340.4444444442634</v>
      </c>
      <c r="AB1293" s="63">
        <f t="shared" si="447"/>
        <v>4.3404444444442634</v>
      </c>
      <c r="AD1293" s="64">
        <f t="shared" si="448"/>
        <v>-4.3404444444442634</v>
      </c>
      <c r="AE1293" s="64">
        <f t="shared" si="449"/>
        <v>0.65196279148202796</v>
      </c>
      <c r="AJ1293" s="36">
        <f t="shared" si="450"/>
        <v>12643.652918055557</v>
      </c>
    </row>
    <row r="1294" spans="2:36" ht="15.75" thickBot="1" x14ac:dyDescent="0.3">
      <c r="B1294" s="17" t="s">
        <v>61</v>
      </c>
      <c r="C1294" s="17">
        <v>1290</v>
      </c>
      <c r="D1294" s="17">
        <v>268</v>
      </c>
      <c r="E1294" s="48">
        <v>76.900000000000006</v>
      </c>
      <c r="F1294" s="37">
        <f t="shared" si="460"/>
        <v>-9.7222222222222612E-2</v>
      </c>
      <c r="G1294" s="37">
        <f t="shared" si="461"/>
        <v>-0.35000000000000142</v>
      </c>
      <c r="I1294" s="33">
        <f t="shared" si="443"/>
        <v>21.361111111111114</v>
      </c>
      <c r="J1294" s="34">
        <f t="shared" si="451"/>
        <v>-177.33333333333405</v>
      </c>
      <c r="K1294" s="34">
        <f t="shared" si="452"/>
        <v>143.15</v>
      </c>
      <c r="L1294" s="39">
        <f t="shared" si="453"/>
        <v>454.60876875000014</v>
      </c>
      <c r="M1294" s="40">
        <f t="shared" si="454"/>
        <v>597.75876875000017</v>
      </c>
      <c r="O1294" s="45">
        <f t="shared" si="455"/>
        <v>12768.791476909728</v>
      </c>
      <c r="P1294" s="46">
        <f t="shared" si="464"/>
        <v>12.768791476909728</v>
      </c>
      <c r="Q1294" s="42">
        <f t="shared" si="456"/>
        <v>8.9807544398726744</v>
      </c>
      <c r="R1294" s="46">
        <f t="shared" si="462"/>
        <v>2.6461090602202129</v>
      </c>
      <c r="S1294" s="42">
        <f t="shared" si="457"/>
        <v>12643.652918055557</v>
      </c>
      <c r="T1294" s="43">
        <f t="shared" si="463"/>
        <v>0.64849663178179651</v>
      </c>
      <c r="U1294" s="65"/>
      <c r="V1294" s="58">
        <f t="shared" si="458"/>
        <v>0</v>
      </c>
      <c r="W1294" s="58">
        <f t="shared" si="459"/>
        <v>177.33333333333405</v>
      </c>
      <c r="Y1294" s="61">
        <f t="shared" si="444"/>
        <v>416142.92592592607</v>
      </c>
      <c r="Z1294" s="61">
        <f t="shared" si="445"/>
        <v>416.14292592592608</v>
      </c>
      <c r="AA1294" s="61">
        <f t="shared" si="446"/>
        <v>3240.5555555556784</v>
      </c>
      <c r="AB1294" s="63">
        <f t="shared" si="447"/>
        <v>3.2405555555556784</v>
      </c>
      <c r="AD1294" s="64">
        <f t="shared" si="448"/>
        <v>-3.2405555555556784</v>
      </c>
      <c r="AE1294" s="64">
        <f t="shared" si="449"/>
        <v>0.65537210347272046</v>
      </c>
      <c r="AJ1294" s="36">
        <f t="shared" si="450"/>
        <v>12478.174920833335</v>
      </c>
    </row>
    <row r="1295" spans="2:36" ht="15.75" thickBot="1" x14ac:dyDescent="0.3">
      <c r="B1295" s="17" t="s">
        <v>61</v>
      </c>
      <c r="C1295" s="17">
        <v>1291</v>
      </c>
      <c r="D1295" s="17">
        <v>269</v>
      </c>
      <c r="E1295" s="48">
        <v>76.599999999999994</v>
      </c>
      <c r="F1295" s="37">
        <f t="shared" si="460"/>
        <v>-9.7222222222222612E-2</v>
      </c>
      <c r="G1295" s="37">
        <f t="shared" si="461"/>
        <v>-0.35000000000000142</v>
      </c>
      <c r="I1295" s="33">
        <f t="shared" si="443"/>
        <v>21.277777777777779</v>
      </c>
      <c r="J1295" s="34">
        <f t="shared" si="451"/>
        <v>-177.33333333333405</v>
      </c>
      <c r="K1295" s="34">
        <f t="shared" si="452"/>
        <v>143.15</v>
      </c>
      <c r="L1295" s="39">
        <f t="shared" si="453"/>
        <v>451.06867500000004</v>
      </c>
      <c r="M1295" s="40">
        <f t="shared" si="454"/>
        <v>594.21867500000008</v>
      </c>
      <c r="O1295" s="45">
        <f t="shared" si="455"/>
        <v>12643.652918055557</v>
      </c>
      <c r="P1295" s="46">
        <f t="shared" si="464"/>
        <v>12.643652918055556</v>
      </c>
      <c r="Q1295" s="42">
        <f t="shared" si="456"/>
        <v>8.8703936587962833</v>
      </c>
      <c r="R1295" s="46">
        <f t="shared" si="462"/>
        <v>2.6496211860307839</v>
      </c>
      <c r="S1295" s="42">
        <f t="shared" si="457"/>
        <v>12478.174920833335</v>
      </c>
      <c r="T1295" s="43">
        <f t="shared" si="463"/>
        <v>0.65196279148202796</v>
      </c>
      <c r="U1295" s="65">
        <f>SUM(S1289:S1300)</f>
        <v>150173.45757256949</v>
      </c>
      <c r="V1295" s="58">
        <f t="shared" si="458"/>
        <v>0</v>
      </c>
      <c r="W1295" s="58">
        <f t="shared" si="459"/>
        <v>177.33333333333405</v>
      </c>
      <c r="Y1295" s="61">
        <f t="shared" si="444"/>
        <v>412902.37037037039</v>
      </c>
      <c r="Z1295" s="61">
        <f t="shared" si="445"/>
        <v>412.90237037037042</v>
      </c>
      <c r="AA1295" s="61">
        <f t="shared" si="446"/>
        <v>4301.0370370370219</v>
      </c>
      <c r="AB1295" s="63">
        <f t="shared" si="447"/>
        <v>4.3010370370370223</v>
      </c>
      <c r="AD1295" s="64">
        <f t="shared" si="448"/>
        <v>-4.3010370370370223</v>
      </c>
      <c r="AE1295" s="64">
        <f t="shared" si="449"/>
        <v>0.65872524129988097</v>
      </c>
      <c r="AJ1295" s="36">
        <f t="shared" si="450"/>
        <v>12273.523166493056</v>
      </c>
    </row>
    <row r="1296" spans="2:36" ht="15.75" thickBot="1" x14ac:dyDescent="0.3">
      <c r="B1296" s="17" t="s">
        <v>61</v>
      </c>
      <c r="C1296" s="17">
        <v>1292</v>
      </c>
      <c r="D1296" s="17">
        <v>270</v>
      </c>
      <c r="E1296" s="48">
        <v>76.2</v>
      </c>
      <c r="F1296" s="37">
        <f t="shared" si="460"/>
        <v>-0.12499999999999881</v>
      </c>
      <c r="G1296" s="37">
        <f t="shared" si="461"/>
        <v>-0.44999999999999574</v>
      </c>
      <c r="I1296" s="33">
        <f t="shared" si="443"/>
        <v>21.166666666666668</v>
      </c>
      <c r="J1296" s="34">
        <f t="shared" si="451"/>
        <v>-227.99999999999781</v>
      </c>
      <c r="K1296" s="34">
        <f t="shared" si="452"/>
        <v>143.15</v>
      </c>
      <c r="L1296" s="39">
        <f t="shared" si="453"/>
        <v>446.37007500000004</v>
      </c>
      <c r="M1296" s="40">
        <f t="shared" si="454"/>
        <v>589.52007500000002</v>
      </c>
      <c r="O1296" s="45">
        <f t="shared" si="455"/>
        <v>12478.174920833335</v>
      </c>
      <c r="P1296" s="46">
        <f t="shared" si="464"/>
        <v>12.478174920833334</v>
      </c>
      <c r="Q1296" s="42">
        <f t="shared" si="456"/>
        <v>7.6521749208333816</v>
      </c>
      <c r="R1296" s="46">
        <f t="shared" si="462"/>
        <v>2.6530873457310156</v>
      </c>
      <c r="S1296" s="42">
        <f t="shared" si="457"/>
        <v>12273.523166493056</v>
      </c>
      <c r="T1296" s="43">
        <f t="shared" si="463"/>
        <v>0.65537210347272046</v>
      </c>
      <c r="U1296" s="65"/>
      <c r="V1296" s="58">
        <f t="shared" si="458"/>
        <v>0</v>
      </c>
      <c r="W1296" s="58">
        <f t="shared" si="459"/>
        <v>227.99999999999781</v>
      </c>
      <c r="Y1296" s="61">
        <f t="shared" si="444"/>
        <v>408601.33333333337</v>
      </c>
      <c r="Z1296" s="61">
        <f t="shared" si="445"/>
        <v>408.6013333333334</v>
      </c>
      <c r="AA1296" s="61">
        <f t="shared" si="446"/>
        <v>5344.6296296296641</v>
      </c>
      <c r="AB1296" s="63">
        <f t="shared" si="447"/>
        <v>5.3446296296296643</v>
      </c>
      <c r="AD1296" s="64">
        <f t="shared" si="448"/>
        <v>-5.3446296296296643</v>
      </c>
      <c r="AE1296" s="64">
        <f t="shared" si="449"/>
        <v>0.66202287406073168</v>
      </c>
      <c r="AJ1296" s="36">
        <f t="shared" si="450"/>
        <v>12071.296177777778</v>
      </c>
    </row>
    <row r="1297" spans="2:36" ht="15.75" thickBot="1" x14ac:dyDescent="0.3">
      <c r="B1297" s="17" t="s">
        <v>61</v>
      </c>
      <c r="C1297" s="17">
        <v>1293</v>
      </c>
      <c r="D1297" s="17">
        <v>271</v>
      </c>
      <c r="E1297" s="48">
        <v>75.7</v>
      </c>
      <c r="F1297" s="37">
        <f t="shared" si="460"/>
        <v>-0.1388888888888889</v>
      </c>
      <c r="G1297" s="37">
        <f t="shared" si="461"/>
        <v>-0.5</v>
      </c>
      <c r="I1297" s="33">
        <f t="shared" si="443"/>
        <v>21.027777777777779</v>
      </c>
      <c r="J1297" s="34">
        <f t="shared" si="451"/>
        <v>-253.33333333333334</v>
      </c>
      <c r="K1297" s="34">
        <f t="shared" si="452"/>
        <v>143.15</v>
      </c>
      <c r="L1297" s="39">
        <f t="shared" si="453"/>
        <v>440.53141875</v>
      </c>
      <c r="M1297" s="40">
        <f t="shared" si="454"/>
        <v>583.68141875000003</v>
      </c>
      <c r="O1297" s="45">
        <f t="shared" si="455"/>
        <v>12273.523166493056</v>
      </c>
      <c r="P1297" s="46">
        <f t="shared" si="464"/>
        <v>12.273523166493057</v>
      </c>
      <c r="Q1297" s="42">
        <f t="shared" si="456"/>
        <v>6.9464861294560185</v>
      </c>
      <c r="R1297" s="46">
        <f t="shared" si="462"/>
        <v>2.656496657721708</v>
      </c>
      <c r="S1297" s="42">
        <f t="shared" si="457"/>
        <v>12071.296177777778</v>
      </c>
      <c r="T1297" s="43">
        <f t="shared" si="463"/>
        <v>0.65872524129988097</v>
      </c>
      <c r="U1297" s="65"/>
      <c r="V1297" s="58">
        <f t="shared" si="458"/>
        <v>0</v>
      </c>
      <c r="W1297" s="58">
        <f t="shared" si="459"/>
        <v>253.33333333333334</v>
      </c>
      <c r="Y1297" s="61">
        <f t="shared" si="444"/>
        <v>403256.70370370371</v>
      </c>
      <c r="Z1297" s="61">
        <f t="shared" si="445"/>
        <v>403.25670370370369</v>
      </c>
      <c r="AA1297" s="61">
        <f t="shared" si="446"/>
        <v>5309.444444444438</v>
      </c>
      <c r="AB1297" s="63">
        <f t="shared" si="447"/>
        <v>5.3094444444444377</v>
      </c>
      <c r="AD1297" s="64">
        <f t="shared" si="448"/>
        <v>-5.3094444444444377</v>
      </c>
      <c r="AE1297" s="64">
        <f t="shared" si="449"/>
        <v>0.66528752309776873</v>
      </c>
      <c r="AJ1297" s="36">
        <f t="shared" si="450"/>
        <v>11871.477939062501</v>
      </c>
    </row>
    <row r="1298" spans="2:36" ht="15.75" thickBot="1" x14ac:dyDescent="0.3">
      <c r="B1298" s="17" t="s">
        <v>61</v>
      </c>
      <c r="C1298" s="17">
        <v>1294</v>
      </c>
      <c r="D1298" s="17">
        <v>272</v>
      </c>
      <c r="E1298" s="48">
        <v>75.2</v>
      </c>
      <c r="F1298" s="37">
        <f t="shared" si="460"/>
        <v>-0.1388888888888889</v>
      </c>
      <c r="G1298" s="37">
        <f t="shared" si="461"/>
        <v>-0.5</v>
      </c>
      <c r="I1298" s="33">
        <f t="shared" si="443"/>
        <v>20.888888888888889</v>
      </c>
      <c r="J1298" s="34">
        <f t="shared" si="451"/>
        <v>-253.33333333333334</v>
      </c>
      <c r="K1298" s="34">
        <f t="shared" si="452"/>
        <v>143.15</v>
      </c>
      <c r="L1298" s="39">
        <f t="shared" si="453"/>
        <v>434.7312</v>
      </c>
      <c r="M1298" s="40">
        <f t="shared" si="454"/>
        <v>577.88120000000004</v>
      </c>
      <c r="O1298" s="45">
        <f t="shared" si="455"/>
        <v>12071.296177777778</v>
      </c>
      <c r="P1298" s="46">
        <f t="shared" si="464"/>
        <v>12.071296177777779</v>
      </c>
      <c r="Q1298" s="42">
        <f t="shared" si="456"/>
        <v>6.7794443259259261</v>
      </c>
      <c r="R1298" s="46">
        <f t="shared" si="462"/>
        <v>2.6598497955488685</v>
      </c>
      <c r="S1298" s="42">
        <f t="shared" si="457"/>
        <v>11871.477939062501</v>
      </c>
      <c r="T1298" s="43">
        <f t="shared" si="463"/>
        <v>0.66202287406073168</v>
      </c>
      <c r="U1298" s="65"/>
      <c r="V1298" s="58">
        <f t="shared" si="458"/>
        <v>0</v>
      </c>
      <c r="W1298" s="58">
        <f t="shared" si="459"/>
        <v>253.33333333333334</v>
      </c>
      <c r="Y1298" s="61">
        <f t="shared" si="444"/>
        <v>397947.25925925927</v>
      </c>
      <c r="Z1298" s="61">
        <f t="shared" si="445"/>
        <v>397.94725925925928</v>
      </c>
      <c r="AA1298" s="61">
        <f t="shared" si="446"/>
        <v>5274.25925925927</v>
      </c>
      <c r="AB1298" s="63">
        <f t="shared" si="447"/>
        <v>5.2742592592592699</v>
      </c>
      <c r="AD1298" s="64">
        <f t="shared" si="448"/>
        <v>-5.2742592592592699</v>
      </c>
      <c r="AE1298" s="64">
        <f t="shared" si="449"/>
        <v>0.66854123056598824</v>
      </c>
      <c r="AJ1298" s="36">
        <f t="shared" si="450"/>
        <v>11752.736533333333</v>
      </c>
    </row>
    <row r="1299" spans="2:36" ht="15.75" thickBot="1" x14ac:dyDescent="0.3">
      <c r="B1299" s="17" t="s">
        <v>61</v>
      </c>
      <c r="C1299" s="17">
        <v>1295</v>
      </c>
      <c r="D1299" s="17">
        <v>273</v>
      </c>
      <c r="E1299" s="48">
        <v>74.7</v>
      </c>
      <c r="F1299" s="37">
        <f t="shared" si="460"/>
        <v>-0.11111111111111072</v>
      </c>
      <c r="G1299" s="37">
        <f t="shared" si="461"/>
        <v>-0.39999999999999858</v>
      </c>
      <c r="I1299" s="33">
        <f t="shared" si="443"/>
        <v>20.75</v>
      </c>
      <c r="J1299" s="34">
        <f t="shared" si="451"/>
        <v>-202.66666666666595</v>
      </c>
      <c r="K1299" s="34">
        <f t="shared" si="452"/>
        <v>143.15</v>
      </c>
      <c r="L1299" s="39">
        <f t="shared" si="453"/>
        <v>428.96941874999999</v>
      </c>
      <c r="M1299" s="40">
        <f t="shared" si="454"/>
        <v>572.11941875000002</v>
      </c>
      <c r="O1299" s="45">
        <f t="shared" si="455"/>
        <v>11871.477939062501</v>
      </c>
      <c r="P1299" s="46">
        <f t="shared" si="464"/>
        <v>11.871477939062501</v>
      </c>
      <c r="Q1299" s="42">
        <f t="shared" si="456"/>
        <v>7.6661446057291824</v>
      </c>
      <c r="R1299" s="46">
        <f t="shared" si="462"/>
        <v>2.6631474283097192</v>
      </c>
      <c r="S1299" s="42">
        <f t="shared" si="457"/>
        <v>11752.736533333333</v>
      </c>
      <c r="T1299" s="43">
        <f t="shared" si="463"/>
        <v>0.66528752309776873</v>
      </c>
      <c r="U1299" s="65"/>
      <c r="V1299" s="58">
        <f t="shared" si="458"/>
        <v>0</v>
      </c>
      <c r="W1299" s="58">
        <f t="shared" si="459"/>
        <v>202.66666666666595</v>
      </c>
      <c r="Y1299" s="61">
        <f t="shared" si="444"/>
        <v>392673</v>
      </c>
      <c r="Z1299" s="61">
        <f t="shared" si="445"/>
        <v>392.673</v>
      </c>
      <c r="AA1299" s="61">
        <f t="shared" si="446"/>
        <v>3147.6666666666279</v>
      </c>
      <c r="AB1299" s="63">
        <f t="shared" si="447"/>
        <v>3.1476666666666278</v>
      </c>
      <c r="AD1299" s="64">
        <f t="shared" si="448"/>
        <v>-3.1476666666666278</v>
      </c>
      <c r="AE1299" s="64">
        <f t="shared" si="449"/>
        <v>0.66854123056598824</v>
      </c>
      <c r="AJ1299" s="36">
        <f t="shared" si="450"/>
        <v>11713.346885590279</v>
      </c>
    </row>
    <row r="1300" spans="2:36" ht="15.75" thickBot="1" x14ac:dyDescent="0.3">
      <c r="B1300" s="17" t="s">
        <v>61</v>
      </c>
      <c r="C1300" s="17">
        <v>1296</v>
      </c>
      <c r="D1300" s="17">
        <v>274</v>
      </c>
      <c r="E1300" s="48">
        <v>74.400000000000006</v>
      </c>
      <c r="F1300" s="37">
        <f t="shared" si="460"/>
        <v>-5.5555555555556344E-2</v>
      </c>
      <c r="G1300" s="37">
        <f t="shared" si="461"/>
        <v>-0.20000000000000284</v>
      </c>
      <c r="I1300" s="33">
        <f t="shared" si="443"/>
        <v>20.666666666666668</v>
      </c>
      <c r="J1300" s="34">
        <f t="shared" si="451"/>
        <v>-101.33333333333476</v>
      </c>
      <c r="K1300" s="34">
        <f t="shared" si="452"/>
        <v>143.15</v>
      </c>
      <c r="L1300" s="39">
        <f t="shared" si="453"/>
        <v>425.5308</v>
      </c>
      <c r="M1300" s="40">
        <f t="shared" si="454"/>
        <v>568.68079999999998</v>
      </c>
      <c r="O1300" s="45">
        <f t="shared" si="455"/>
        <v>11752.736533333333</v>
      </c>
      <c r="P1300" s="46">
        <f t="shared" si="464"/>
        <v>11.752736533333334</v>
      </c>
      <c r="Q1300" s="42">
        <f t="shared" si="456"/>
        <v>9.6585143111110821</v>
      </c>
      <c r="R1300" s="46">
        <f t="shared" si="462"/>
        <v>2.6664120773467563</v>
      </c>
      <c r="S1300" s="42">
        <f t="shared" si="457"/>
        <v>11713.346885590279</v>
      </c>
      <c r="T1300" s="43">
        <f t="shared" si="463"/>
        <v>0.66854123056598824</v>
      </c>
      <c r="U1300" s="65"/>
      <c r="V1300" s="58">
        <f t="shared" si="458"/>
        <v>0</v>
      </c>
      <c r="W1300" s="58">
        <f t="shared" si="459"/>
        <v>101.33333333333476</v>
      </c>
      <c r="Y1300" s="61">
        <f t="shared" si="444"/>
        <v>389525.33333333337</v>
      </c>
      <c r="Z1300" s="61">
        <f t="shared" si="445"/>
        <v>389.52533333333338</v>
      </c>
      <c r="AA1300" s="61">
        <f t="shared" si="446"/>
        <v>1046.407407407416</v>
      </c>
      <c r="AB1300" s="63">
        <f t="shared" si="447"/>
        <v>1.0464074074074161</v>
      </c>
      <c r="AD1300" s="64">
        <f t="shared" si="448"/>
        <v>-1.0464074074074161</v>
      </c>
      <c r="AE1300" s="64">
        <f t="shared" si="449"/>
        <v>0.66854123056598824</v>
      </c>
      <c r="AJ1300" s="36" t="str">
        <f t="shared" si="450"/>
        <v/>
      </c>
    </row>
    <row r="1301" spans="2:36" ht="15.75" thickBot="1" x14ac:dyDescent="0.3">
      <c r="B1301" s="17" t="s">
        <v>61</v>
      </c>
      <c r="C1301" s="17">
        <v>1297</v>
      </c>
      <c r="D1301" s="17">
        <v>275</v>
      </c>
      <c r="E1301" s="48">
        <v>74.3</v>
      </c>
      <c r="F1301" s="37">
        <f t="shared" si="460"/>
        <v>0</v>
      </c>
      <c r="G1301" s="37">
        <f t="shared" si="461"/>
        <v>0</v>
      </c>
      <c r="I1301" s="33">
        <f t="shared" si="443"/>
        <v>20.638888888888889</v>
      </c>
      <c r="J1301" s="34">
        <f t="shared" si="451"/>
        <v>0</v>
      </c>
      <c r="K1301" s="34">
        <f t="shared" si="452"/>
        <v>143.15</v>
      </c>
      <c r="L1301" s="39">
        <f t="shared" si="453"/>
        <v>424.38766875000005</v>
      </c>
      <c r="M1301" s="40">
        <f t="shared" si="454"/>
        <v>567.53766875000008</v>
      </c>
      <c r="O1301" s="45">
        <f t="shared" si="455"/>
        <v>11713.346885590279</v>
      </c>
      <c r="P1301" s="46">
        <f t="shared" si="464"/>
        <v>11.71334688559028</v>
      </c>
      <c r="Q1301" s="42">
        <f t="shared" si="456"/>
        <v>11.71334688559028</v>
      </c>
      <c r="R1301" s="46">
        <f t="shared" si="462"/>
        <v>2.6696657848149759</v>
      </c>
      <c r="S1301" s="42">
        <f t="shared" si="457"/>
        <v>0</v>
      </c>
      <c r="T1301" s="43">
        <f t="shared" si="463"/>
        <v>0.66854123056598824</v>
      </c>
      <c r="V1301" s="58">
        <f t="shared" si="458"/>
        <v>0</v>
      </c>
      <c r="W1301" s="58">
        <f t="shared" si="459"/>
        <v>0</v>
      </c>
      <c r="Y1301" s="61">
        <f t="shared" si="444"/>
        <v>388478.92592592596</v>
      </c>
      <c r="Z1301" s="61">
        <f t="shared" si="445"/>
        <v>388.47892592592598</v>
      </c>
      <c r="AA1301" s="61">
        <f t="shared" si="446"/>
        <v>0</v>
      </c>
      <c r="AB1301" s="63">
        <f t="shared" si="447"/>
        <v>0</v>
      </c>
      <c r="AD1301" s="64">
        <f t="shared" si="448"/>
        <v>0</v>
      </c>
      <c r="AE1301" s="64">
        <f t="shared" si="449"/>
        <v>0.66854123056598824</v>
      </c>
      <c r="AJ1301" s="36" t="str">
        <f t="shared" si="450"/>
        <v/>
      </c>
    </row>
    <row r="1302" spans="2:36" ht="15.75" thickBot="1" x14ac:dyDescent="0.3">
      <c r="B1302" s="17" t="s">
        <v>61</v>
      </c>
      <c r="C1302" s="17">
        <v>1298</v>
      </c>
      <c r="D1302" s="17">
        <v>276</v>
      </c>
      <c r="E1302" s="48">
        <v>74.400000000000006</v>
      </c>
      <c r="F1302" s="37">
        <f t="shared" si="460"/>
        <v>4.1666666666666269E-2</v>
      </c>
      <c r="G1302" s="37">
        <f t="shared" si="461"/>
        <v>0.14999999999999858</v>
      </c>
      <c r="I1302" s="33">
        <f t="shared" si="443"/>
        <v>20.666666666666668</v>
      </c>
      <c r="J1302" s="34">
        <f t="shared" si="451"/>
        <v>75.999999999999275</v>
      </c>
      <c r="K1302" s="34">
        <f t="shared" si="452"/>
        <v>143.15</v>
      </c>
      <c r="L1302" s="39">
        <f t="shared" si="453"/>
        <v>425.5308</v>
      </c>
      <c r="M1302" s="40">
        <f t="shared" si="454"/>
        <v>644.68079999999929</v>
      </c>
      <c r="O1302" s="45">
        <f t="shared" si="455"/>
        <v>13323.403199999986</v>
      </c>
      <c r="P1302" s="46">
        <f t="shared" si="464"/>
        <v>13.323403199999985</v>
      </c>
      <c r="Q1302" s="42">
        <f t="shared" si="456"/>
        <v>13.323403199999985</v>
      </c>
      <c r="R1302" s="46">
        <f t="shared" si="462"/>
        <v>2.6733667301483091</v>
      </c>
      <c r="S1302" s="42">
        <f t="shared" si="457"/>
        <v>0</v>
      </c>
      <c r="T1302" s="43">
        <f t="shared" si="463"/>
        <v>0.66854123056598824</v>
      </c>
      <c r="V1302" s="58">
        <f t="shared" si="458"/>
        <v>75.999999999999275</v>
      </c>
      <c r="W1302" s="58">
        <f t="shared" si="459"/>
        <v>0</v>
      </c>
      <c r="Y1302" s="61">
        <f t="shared" si="444"/>
        <v>389525.33333333337</v>
      </c>
      <c r="Z1302" s="61">
        <f t="shared" si="445"/>
        <v>389.52533333333338</v>
      </c>
      <c r="AA1302" s="61">
        <f t="shared" si="446"/>
        <v>0</v>
      </c>
      <c r="AB1302" s="63">
        <f t="shared" si="447"/>
        <v>0</v>
      </c>
      <c r="AD1302" s="64">
        <f t="shared" si="448"/>
        <v>0</v>
      </c>
      <c r="AE1302" s="64">
        <f t="shared" si="449"/>
        <v>0.66854123056598824</v>
      </c>
      <c r="AJ1302" s="36" t="str">
        <f t="shared" si="450"/>
        <v/>
      </c>
    </row>
    <row r="1303" spans="2:36" ht="15.75" thickBot="1" x14ac:dyDescent="0.3">
      <c r="B1303" s="17" t="s">
        <v>61</v>
      </c>
      <c r="C1303" s="17">
        <v>1299</v>
      </c>
      <c r="D1303" s="17">
        <v>277</v>
      </c>
      <c r="E1303" s="48">
        <v>74.599999999999994</v>
      </c>
      <c r="F1303" s="37">
        <f t="shared" si="460"/>
        <v>6.9444444444444448E-2</v>
      </c>
      <c r="G1303" s="37">
        <f t="shared" si="461"/>
        <v>0.25</v>
      </c>
      <c r="I1303" s="33">
        <f t="shared" si="443"/>
        <v>20.722222222222221</v>
      </c>
      <c r="J1303" s="34">
        <f t="shared" si="451"/>
        <v>126.66666666666667</v>
      </c>
      <c r="K1303" s="34">
        <f t="shared" si="452"/>
        <v>143.15</v>
      </c>
      <c r="L1303" s="39">
        <f t="shared" si="453"/>
        <v>427.82167499999991</v>
      </c>
      <c r="M1303" s="40">
        <f t="shared" si="454"/>
        <v>697.63834166666652</v>
      </c>
      <c r="O1303" s="45">
        <f t="shared" si="455"/>
        <v>14456.616746759255</v>
      </c>
      <c r="P1303" s="46">
        <f t="shared" si="464"/>
        <v>14.456616746759256</v>
      </c>
      <c r="Q1303" s="42">
        <f t="shared" si="456"/>
        <v>14.456616746759256</v>
      </c>
      <c r="R1303" s="46">
        <f t="shared" si="462"/>
        <v>2.677382457022409</v>
      </c>
      <c r="S1303" s="42">
        <f t="shared" si="457"/>
        <v>0</v>
      </c>
      <c r="T1303" s="43">
        <f t="shared" si="463"/>
        <v>0.66854123056598824</v>
      </c>
      <c r="V1303" s="58">
        <f t="shared" si="458"/>
        <v>126.66666666666667</v>
      </c>
      <c r="W1303" s="58">
        <f t="shared" si="459"/>
        <v>0</v>
      </c>
      <c r="Y1303" s="61">
        <f t="shared" si="444"/>
        <v>391622.37037037034</v>
      </c>
      <c r="Z1303" s="61">
        <f t="shared" si="445"/>
        <v>391.62237037037033</v>
      </c>
      <c r="AA1303" s="61">
        <f t="shared" si="446"/>
        <v>0</v>
      </c>
      <c r="AB1303" s="63">
        <f t="shared" si="447"/>
        <v>0</v>
      </c>
      <c r="AD1303" s="64">
        <f t="shared" si="448"/>
        <v>0</v>
      </c>
      <c r="AE1303" s="64">
        <f t="shared" si="449"/>
        <v>0.66854123056598824</v>
      </c>
      <c r="AJ1303" s="36" t="str">
        <f t="shared" si="450"/>
        <v/>
      </c>
    </row>
    <row r="1304" spans="2:36" ht="15.75" thickBot="1" x14ac:dyDescent="0.3">
      <c r="B1304" s="17" t="s">
        <v>61</v>
      </c>
      <c r="C1304" s="17">
        <v>1300</v>
      </c>
      <c r="D1304" s="17">
        <v>278</v>
      </c>
      <c r="E1304" s="48">
        <v>74.900000000000006</v>
      </c>
      <c r="F1304" s="37">
        <f t="shared" si="460"/>
        <v>6.9444444444444448E-2</v>
      </c>
      <c r="G1304" s="37">
        <f t="shared" si="461"/>
        <v>0.25</v>
      </c>
      <c r="I1304" s="33">
        <f t="shared" si="443"/>
        <v>20.805555555555557</v>
      </c>
      <c r="J1304" s="34">
        <f t="shared" si="451"/>
        <v>126.66666666666667</v>
      </c>
      <c r="K1304" s="34">
        <f t="shared" si="452"/>
        <v>143.15</v>
      </c>
      <c r="L1304" s="39">
        <f t="shared" si="453"/>
        <v>431.26951875000003</v>
      </c>
      <c r="M1304" s="40">
        <f t="shared" si="454"/>
        <v>701.08618541666669</v>
      </c>
      <c r="O1304" s="45">
        <f t="shared" si="455"/>
        <v>14586.487579918983</v>
      </c>
      <c r="P1304" s="46">
        <f t="shared" si="464"/>
        <v>14.586487579918984</v>
      </c>
      <c r="Q1304" s="42">
        <f t="shared" si="456"/>
        <v>14.586487579918984</v>
      </c>
      <c r="R1304" s="46">
        <f t="shared" si="462"/>
        <v>2.6814342591279421</v>
      </c>
      <c r="S1304" s="42">
        <f t="shared" si="457"/>
        <v>0</v>
      </c>
      <c r="T1304" s="43">
        <f t="shared" si="463"/>
        <v>0.66854123056598824</v>
      </c>
      <c r="V1304" s="58">
        <f t="shared" si="458"/>
        <v>126.66666666666667</v>
      </c>
      <c r="W1304" s="58">
        <f t="shared" si="459"/>
        <v>0</v>
      </c>
      <c r="Y1304" s="61">
        <f t="shared" si="444"/>
        <v>394778.48148148158</v>
      </c>
      <c r="Z1304" s="61">
        <f t="shared" si="445"/>
        <v>394.77848148148155</v>
      </c>
      <c r="AA1304" s="61">
        <f t="shared" si="446"/>
        <v>0</v>
      </c>
      <c r="AB1304" s="63">
        <f t="shared" si="447"/>
        <v>0</v>
      </c>
      <c r="AD1304" s="64">
        <f t="shared" si="448"/>
        <v>0</v>
      </c>
      <c r="AE1304" s="64">
        <f t="shared" si="449"/>
        <v>0.66854123056598824</v>
      </c>
      <c r="AJ1304" s="36" t="str">
        <f t="shared" si="450"/>
        <v/>
      </c>
    </row>
    <row r="1305" spans="2:36" ht="15.75" thickBot="1" x14ac:dyDescent="0.3">
      <c r="B1305" s="17" t="s">
        <v>61</v>
      </c>
      <c r="C1305" s="17">
        <v>1301</v>
      </c>
      <c r="D1305" s="17">
        <v>279</v>
      </c>
      <c r="E1305" s="48">
        <v>75.099999999999994</v>
      </c>
      <c r="F1305" s="37">
        <f t="shared" si="460"/>
        <v>5.5555555555554373E-2</v>
      </c>
      <c r="G1305" s="37">
        <f t="shared" si="461"/>
        <v>0.19999999999999574</v>
      </c>
      <c r="I1305" s="33">
        <f t="shared" si="443"/>
        <v>20.861111111111111</v>
      </c>
      <c r="J1305" s="34">
        <f t="shared" si="451"/>
        <v>101.33333333333118</v>
      </c>
      <c r="K1305" s="34">
        <f t="shared" si="452"/>
        <v>143.15</v>
      </c>
      <c r="L1305" s="39">
        <f t="shared" si="453"/>
        <v>433.57576874999995</v>
      </c>
      <c r="M1305" s="40">
        <f t="shared" si="454"/>
        <v>678.05910208333114</v>
      </c>
      <c r="O1305" s="45">
        <f t="shared" si="455"/>
        <v>14145.066268460601</v>
      </c>
      <c r="P1305" s="46">
        <f t="shared" si="464"/>
        <v>14.145066268460601</v>
      </c>
      <c r="Q1305" s="42">
        <f t="shared" si="456"/>
        <v>14.145066268460601</v>
      </c>
      <c r="R1305" s="46">
        <f t="shared" si="462"/>
        <v>2.6853634442025145</v>
      </c>
      <c r="S1305" s="42">
        <f t="shared" si="457"/>
        <v>0</v>
      </c>
      <c r="T1305" s="43">
        <f t="shared" si="463"/>
        <v>0.66854123056598824</v>
      </c>
      <c r="V1305" s="58">
        <f t="shared" si="458"/>
        <v>101.33333333333118</v>
      </c>
      <c r="W1305" s="58">
        <f t="shared" si="459"/>
        <v>0</v>
      </c>
      <c r="Y1305" s="61">
        <f t="shared" si="444"/>
        <v>396889.59259259258</v>
      </c>
      <c r="Z1305" s="61">
        <f t="shared" si="445"/>
        <v>396.88959259259258</v>
      </c>
      <c r="AA1305" s="61">
        <f t="shared" si="446"/>
        <v>0</v>
      </c>
      <c r="AB1305" s="63">
        <f t="shared" si="447"/>
        <v>0</v>
      </c>
      <c r="AD1305" s="64">
        <f t="shared" si="448"/>
        <v>0</v>
      </c>
      <c r="AE1305" s="64">
        <f t="shared" si="449"/>
        <v>0.66854123056598824</v>
      </c>
      <c r="AJ1305" s="36" t="str">
        <f t="shared" si="450"/>
        <v/>
      </c>
    </row>
    <row r="1306" spans="2:36" ht="15.75" thickBot="1" x14ac:dyDescent="0.3">
      <c r="B1306" s="17" t="s">
        <v>61</v>
      </c>
      <c r="C1306" s="17">
        <v>1302</v>
      </c>
      <c r="D1306" s="17">
        <v>280</v>
      </c>
      <c r="E1306" s="48">
        <v>75.3</v>
      </c>
      <c r="F1306" s="37">
        <f t="shared" si="460"/>
        <v>5.5555555555556344E-2</v>
      </c>
      <c r="G1306" s="37">
        <f t="shared" si="461"/>
        <v>0.20000000000000284</v>
      </c>
      <c r="I1306" s="33">
        <f t="shared" si="443"/>
        <v>20.916666666666668</v>
      </c>
      <c r="J1306" s="34">
        <f t="shared" si="451"/>
        <v>101.33333333333476</v>
      </c>
      <c r="K1306" s="34">
        <f t="shared" si="452"/>
        <v>143.15</v>
      </c>
      <c r="L1306" s="39">
        <f t="shared" si="453"/>
        <v>435.88816875000003</v>
      </c>
      <c r="M1306" s="40">
        <f t="shared" si="454"/>
        <v>680.3715020833348</v>
      </c>
      <c r="O1306" s="45">
        <f t="shared" si="455"/>
        <v>14231.10391857642</v>
      </c>
      <c r="P1306" s="46">
        <f t="shared" si="464"/>
        <v>14.231103918576419</v>
      </c>
      <c r="Q1306" s="42">
        <f t="shared" si="456"/>
        <v>14.231103918576419</v>
      </c>
      <c r="R1306" s="46">
        <f t="shared" si="462"/>
        <v>2.6893165286243415</v>
      </c>
      <c r="S1306" s="42">
        <f t="shared" si="457"/>
        <v>0</v>
      </c>
      <c r="T1306" s="43">
        <f t="shared" si="463"/>
        <v>0.66854123056598824</v>
      </c>
      <c r="V1306" s="58">
        <f t="shared" si="458"/>
        <v>101.33333333333476</v>
      </c>
      <c r="W1306" s="58">
        <f t="shared" si="459"/>
        <v>0</v>
      </c>
      <c r="Y1306" s="61">
        <f t="shared" si="444"/>
        <v>399006.33333333337</v>
      </c>
      <c r="Z1306" s="61">
        <f t="shared" si="445"/>
        <v>399.00633333333337</v>
      </c>
      <c r="AA1306" s="61">
        <f t="shared" si="446"/>
        <v>0</v>
      </c>
      <c r="AB1306" s="63">
        <f t="shared" si="447"/>
        <v>0</v>
      </c>
      <c r="AD1306" s="64">
        <f t="shared" si="448"/>
        <v>0</v>
      </c>
      <c r="AE1306" s="64">
        <f t="shared" si="449"/>
        <v>0.66854123056598824</v>
      </c>
      <c r="AJ1306" s="36" t="str">
        <f t="shared" si="450"/>
        <v/>
      </c>
    </row>
    <row r="1307" spans="2:36" ht="15.75" thickBot="1" x14ac:dyDescent="0.3">
      <c r="B1307" s="17" t="s">
        <v>61</v>
      </c>
      <c r="C1307" s="17">
        <v>1303</v>
      </c>
      <c r="D1307" s="17">
        <v>281</v>
      </c>
      <c r="E1307" s="48">
        <v>75.5</v>
      </c>
      <c r="F1307" s="37">
        <f t="shared" si="460"/>
        <v>6.9444444444444448E-2</v>
      </c>
      <c r="G1307" s="37">
        <f t="shared" si="461"/>
        <v>0.25</v>
      </c>
      <c r="I1307" s="33">
        <f t="shared" si="443"/>
        <v>20.972222222222221</v>
      </c>
      <c r="J1307" s="34">
        <f t="shared" si="451"/>
        <v>126.66666666666667</v>
      </c>
      <c r="K1307" s="34">
        <f t="shared" si="452"/>
        <v>143.15</v>
      </c>
      <c r="L1307" s="39">
        <f t="shared" si="453"/>
        <v>438.20671874999999</v>
      </c>
      <c r="M1307" s="40">
        <f t="shared" si="454"/>
        <v>708.02338541666666</v>
      </c>
      <c r="O1307" s="45">
        <f t="shared" si="455"/>
        <v>14848.823777488426</v>
      </c>
      <c r="P1307" s="46">
        <f t="shared" si="464"/>
        <v>14.848823777488425</v>
      </c>
      <c r="Q1307" s="42">
        <f t="shared" si="456"/>
        <v>14.848823777488425</v>
      </c>
      <c r="R1307" s="46">
        <f t="shared" si="462"/>
        <v>2.6934412018958662</v>
      </c>
      <c r="S1307" s="42">
        <f t="shared" si="457"/>
        <v>0</v>
      </c>
      <c r="T1307" s="43">
        <f t="shared" si="463"/>
        <v>0.66854123056598824</v>
      </c>
      <c r="V1307" s="58">
        <f t="shared" si="458"/>
        <v>126.66666666666667</v>
      </c>
      <c r="W1307" s="58">
        <f t="shared" si="459"/>
        <v>0</v>
      </c>
      <c r="Y1307" s="61">
        <f t="shared" si="444"/>
        <v>401128.70370370371</v>
      </c>
      <c r="Z1307" s="61">
        <f t="shared" si="445"/>
        <v>401.12870370370371</v>
      </c>
      <c r="AA1307" s="61">
        <f t="shared" si="446"/>
        <v>0</v>
      </c>
      <c r="AB1307" s="63">
        <f t="shared" si="447"/>
        <v>0</v>
      </c>
      <c r="AD1307" s="64">
        <f t="shared" si="448"/>
        <v>0</v>
      </c>
      <c r="AE1307" s="64">
        <f t="shared" si="449"/>
        <v>0.66854123056598824</v>
      </c>
      <c r="AJ1307" s="36" t="str">
        <f t="shared" si="450"/>
        <v/>
      </c>
    </row>
    <row r="1308" spans="2:36" ht="15.75" thickBot="1" x14ac:dyDescent="0.3">
      <c r="B1308" s="17" t="s">
        <v>61</v>
      </c>
      <c r="C1308" s="17">
        <v>1304</v>
      </c>
      <c r="D1308" s="17">
        <v>282</v>
      </c>
      <c r="E1308" s="48">
        <v>75.8</v>
      </c>
      <c r="F1308" s="37">
        <f t="shared" si="460"/>
        <v>5.5555555555556344E-2</v>
      </c>
      <c r="G1308" s="37">
        <f t="shared" si="461"/>
        <v>0.20000000000000284</v>
      </c>
      <c r="I1308" s="33">
        <f t="shared" si="443"/>
        <v>21.055555555555557</v>
      </c>
      <c r="J1308" s="34">
        <f t="shared" si="451"/>
        <v>101.33333333333476</v>
      </c>
      <c r="K1308" s="34">
        <f t="shared" si="452"/>
        <v>143.15</v>
      </c>
      <c r="L1308" s="39">
        <f t="shared" si="453"/>
        <v>441.69607500000006</v>
      </c>
      <c r="M1308" s="40">
        <f t="shared" si="454"/>
        <v>686.17940833333478</v>
      </c>
      <c r="O1308" s="45">
        <f t="shared" si="455"/>
        <v>14447.888653240772</v>
      </c>
      <c r="P1308" s="46">
        <f t="shared" si="464"/>
        <v>14.447888653240772</v>
      </c>
      <c r="Q1308" s="42">
        <f t="shared" si="456"/>
        <v>14.447888653240772</v>
      </c>
      <c r="R1308" s="46">
        <f t="shared" si="462"/>
        <v>2.6974545042995444</v>
      </c>
      <c r="S1308" s="42">
        <f t="shared" si="457"/>
        <v>0</v>
      </c>
      <c r="T1308" s="43">
        <f t="shared" si="463"/>
        <v>0.66854123056598824</v>
      </c>
      <c r="V1308" s="58">
        <f t="shared" si="458"/>
        <v>101.33333333333476</v>
      </c>
      <c r="W1308" s="58">
        <f t="shared" si="459"/>
        <v>0</v>
      </c>
      <c r="Y1308" s="61">
        <f t="shared" si="444"/>
        <v>404322.81481481489</v>
      </c>
      <c r="Z1308" s="61">
        <f t="shared" si="445"/>
        <v>404.32281481481488</v>
      </c>
      <c r="AA1308" s="61">
        <f t="shared" si="446"/>
        <v>0</v>
      </c>
      <c r="AB1308" s="63">
        <f t="shared" si="447"/>
        <v>0</v>
      </c>
      <c r="AD1308" s="64">
        <f t="shared" si="448"/>
        <v>0</v>
      </c>
      <c r="AE1308" s="64">
        <f t="shared" si="449"/>
        <v>0.66854123056598824</v>
      </c>
      <c r="AJ1308" s="36" t="str">
        <f t="shared" si="450"/>
        <v/>
      </c>
    </row>
    <row r="1309" spans="2:36" ht="15.75" thickBot="1" x14ac:dyDescent="0.3">
      <c r="B1309" s="17" t="s">
        <v>61</v>
      </c>
      <c r="C1309" s="17">
        <v>1305</v>
      </c>
      <c r="D1309" s="17">
        <v>283</v>
      </c>
      <c r="E1309" s="48">
        <v>75.900000000000006</v>
      </c>
      <c r="F1309" s="37">
        <f t="shared" si="460"/>
        <v>2.7777777777778172E-2</v>
      </c>
      <c r="G1309" s="37">
        <f t="shared" si="461"/>
        <v>0.10000000000000142</v>
      </c>
      <c r="I1309" s="33">
        <f t="shared" si="443"/>
        <v>21.083333333333336</v>
      </c>
      <c r="J1309" s="34">
        <f t="shared" si="451"/>
        <v>50.666666666667382</v>
      </c>
      <c r="K1309" s="34">
        <f t="shared" si="452"/>
        <v>143.15</v>
      </c>
      <c r="L1309" s="39">
        <f t="shared" si="453"/>
        <v>442.86226875000011</v>
      </c>
      <c r="M1309" s="40">
        <f t="shared" si="454"/>
        <v>636.67893541666751</v>
      </c>
      <c r="O1309" s="45">
        <f t="shared" si="455"/>
        <v>13423.314221701408</v>
      </c>
      <c r="P1309" s="46">
        <f t="shared" si="464"/>
        <v>13.423314221701409</v>
      </c>
      <c r="Q1309" s="42">
        <f t="shared" si="456"/>
        <v>13.423314221701409</v>
      </c>
      <c r="R1309" s="46">
        <f t="shared" si="462"/>
        <v>2.7011832026944615</v>
      </c>
      <c r="S1309" s="42">
        <f t="shared" si="457"/>
        <v>0</v>
      </c>
      <c r="T1309" s="43">
        <f t="shared" si="463"/>
        <v>0.66854123056598824</v>
      </c>
      <c r="V1309" s="58">
        <f t="shared" si="458"/>
        <v>50.666666666667382</v>
      </c>
      <c r="W1309" s="58">
        <f t="shared" si="459"/>
        <v>0</v>
      </c>
      <c r="Y1309" s="61">
        <f t="shared" si="444"/>
        <v>405390.33333333343</v>
      </c>
      <c r="Z1309" s="61">
        <f t="shared" si="445"/>
        <v>405.39033333333344</v>
      </c>
      <c r="AA1309" s="61">
        <f t="shared" si="446"/>
        <v>0</v>
      </c>
      <c r="AB1309" s="63">
        <f t="shared" si="447"/>
        <v>0</v>
      </c>
      <c r="AD1309" s="64">
        <f t="shared" si="448"/>
        <v>0</v>
      </c>
      <c r="AE1309" s="64">
        <f t="shared" si="449"/>
        <v>0.66854123056598824</v>
      </c>
      <c r="AJ1309" s="36" t="str">
        <f t="shared" si="450"/>
        <v/>
      </c>
    </row>
    <row r="1310" spans="2:36" ht="15.75" thickBot="1" x14ac:dyDescent="0.3">
      <c r="B1310" s="17" t="s">
        <v>61</v>
      </c>
      <c r="C1310" s="17">
        <v>1306</v>
      </c>
      <c r="D1310" s="17">
        <v>284</v>
      </c>
      <c r="E1310" s="48">
        <v>76</v>
      </c>
      <c r="F1310" s="37">
        <f t="shared" si="460"/>
        <v>1.3888888888888099E-2</v>
      </c>
      <c r="G1310" s="37">
        <f t="shared" si="461"/>
        <v>4.9999999999997158E-2</v>
      </c>
      <c r="I1310" s="33">
        <f t="shared" si="443"/>
        <v>21.111111111111111</v>
      </c>
      <c r="J1310" s="34">
        <f t="shared" si="451"/>
        <v>25.333333333331893</v>
      </c>
      <c r="K1310" s="34">
        <f t="shared" si="452"/>
        <v>143.15</v>
      </c>
      <c r="L1310" s="39">
        <f t="shared" si="453"/>
        <v>444.03</v>
      </c>
      <c r="M1310" s="40">
        <f t="shared" si="454"/>
        <v>612.51333333333184</v>
      </c>
      <c r="O1310" s="45">
        <f t="shared" si="455"/>
        <v>12930.837037037005</v>
      </c>
      <c r="P1310" s="46">
        <f t="shared" si="464"/>
        <v>12.930837037037005</v>
      </c>
      <c r="Q1310" s="42">
        <f t="shared" si="456"/>
        <v>12.930837037037005</v>
      </c>
      <c r="R1310" s="46">
        <f t="shared" si="462"/>
        <v>2.7047751018714163</v>
      </c>
      <c r="S1310" s="42">
        <f t="shared" si="457"/>
        <v>0</v>
      </c>
      <c r="T1310" s="43">
        <f t="shared" si="463"/>
        <v>0.66854123056598824</v>
      </c>
      <c r="V1310" s="58">
        <f t="shared" si="458"/>
        <v>25.333333333331893</v>
      </c>
      <c r="W1310" s="58">
        <f t="shared" si="459"/>
        <v>0</v>
      </c>
      <c r="Y1310" s="61">
        <f t="shared" si="444"/>
        <v>406459.25925925921</v>
      </c>
      <c r="Z1310" s="61">
        <f t="shared" si="445"/>
        <v>406.45925925925923</v>
      </c>
      <c r="AA1310" s="61">
        <f t="shared" si="446"/>
        <v>0</v>
      </c>
      <c r="AB1310" s="63">
        <f t="shared" si="447"/>
        <v>0</v>
      </c>
      <c r="AD1310" s="64">
        <f t="shared" si="448"/>
        <v>0</v>
      </c>
      <c r="AE1310" s="64">
        <f t="shared" si="449"/>
        <v>0.67197320056584353</v>
      </c>
      <c r="AJ1310" s="36" t="str">
        <f t="shared" si="450"/>
        <v/>
      </c>
    </row>
    <row r="1311" spans="2:36" ht="15.75" thickBot="1" x14ac:dyDescent="0.3">
      <c r="B1311" s="17" t="s">
        <v>61</v>
      </c>
      <c r="C1311" s="17">
        <v>1307</v>
      </c>
      <c r="D1311" s="17">
        <v>285</v>
      </c>
      <c r="E1311" s="48">
        <v>76</v>
      </c>
      <c r="F1311" s="37">
        <f t="shared" si="460"/>
        <v>0</v>
      </c>
      <c r="G1311" s="37">
        <f t="shared" si="461"/>
        <v>0</v>
      </c>
      <c r="I1311" s="33">
        <f t="shared" si="443"/>
        <v>21.111111111111111</v>
      </c>
      <c r="J1311" s="34">
        <f t="shared" si="451"/>
        <v>0</v>
      </c>
      <c r="K1311" s="34">
        <f t="shared" si="452"/>
        <v>143.15</v>
      </c>
      <c r="L1311" s="39">
        <f t="shared" si="453"/>
        <v>444.03</v>
      </c>
      <c r="M1311" s="40">
        <f t="shared" si="454"/>
        <v>587.17999999999995</v>
      </c>
      <c r="O1311" s="45">
        <f t="shared" si="455"/>
        <v>12396.02222222222</v>
      </c>
      <c r="P1311" s="46">
        <f t="shared" si="464"/>
        <v>12.39602222222222</v>
      </c>
      <c r="Q1311" s="42">
        <f t="shared" si="456"/>
        <v>12.39602222222222</v>
      </c>
      <c r="R1311" s="46">
        <f t="shared" si="462"/>
        <v>2.7082184413775892</v>
      </c>
      <c r="S1311" s="42">
        <f t="shared" si="457"/>
        <v>0</v>
      </c>
      <c r="T1311" s="43">
        <f t="shared" si="463"/>
        <v>0.66854123056598824</v>
      </c>
      <c r="V1311" s="58">
        <f t="shared" si="458"/>
        <v>0</v>
      </c>
      <c r="W1311" s="58">
        <f t="shared" si="459"/>
        <v>0</v>
      </c>
      <c r="Y1311" s="61">
        <f t="shared" si="444"/>
        <v>406459.25925925921</v>
      </c>
      <c r="Z1311" s="61">
        <f t="shared" si="445"/>
        <v>406.45925925925923</v>
      </c>
      <c r="AA1311" s="61">
        <f t="shared" si="446"/>
        <v>0</v>
      </c>
      <c r="AB1311" s="63">
        <f t="shared" si="447"/>
        <v>0</v>
      </c>
      <c r="AD1311" s="64">
        <f t="shared" si="448"/>
        <v>0</v>
      </c>
      <c r="AE1311" s="64">
        <f t="shared" si="449"/>
        <v>0.67197320056584353</v>
      </c>
      <c r="AJ1311" s="36">
        <f t="shared" si="450"/>
        <v>12355.091999479169</v>
      </c>
    </row>
    <row r="1312" spans="2:36" ht="15.75" thickBot="1" x14ac:dyDescent="0.3">
      <c r="B1312" s="17" t="s">
        <v>61</v>
      </c>
      <c r="C1312" s="17">
        <v>1308</v>
      </c>
      <c r="D1312" s="17">
        <v>286</v>
      </c>
      <c r="E1312" s="48">
        <v>76</v>
      </c>
      <c r="F1312" s="37">
        <f t="shared" si="460"/>
        <v>-1.3888888888888099E-2</v>
      </c>
      <c r="G1312" s="37">
        <f t="shared" si="461"/>
        <v>-4.9999999999997158E-2</v>
      </c>
      <c r="I1312" s="33">
        <f t="shared" si="443"/>
        <v>21.111111111111111</v>
      </c>
      <c r="J1312" s="34">
        <f t="shared" si="451"/>
        <v>-25.333333333331893</v>
      </c>
      <c r="K1312" s="34">
        <f t="shared" si="452"/>
        <v>143.15</v>
      </c>
      <c r="L1312" s="39">
        <f t="shared" si="453"/>
        <v>444.03</v>
      </c>
      <c r="M1312" s="40">
        <f t="shared" si="454"/>
        <v>587.17999999999995</v>
      </c>
      <c r="O1312" s="45">
        <f t="shared" si="455"/>
        <v>12396.02222222222</v>
      </c>
      <c r="P1312" s="46">
        <f t="shared" si="464"/>
        <v>12.39602222222222</v>
      </c>
      <c r="Q1312" s="42">
        <f t="shared" si="456"/>
        <v>11.861207407407438</v>
      </c>
      <c r="R1312" s="46">
        <f t="shared" si="462"/>
        <v>2.711661780883762</v>
      </c>
      <c r="S1312" s="42">
        <f t="shared" si="457"/>
        <v>12355.091999479169</v>
      </c>
      <c r="T1312" s="43">
        <f t="shared" si="463"/>
        <v>0.67197320056584353</v>
      </c>
      <c r="U1312" s="65"/>
      <c r="V1312" s="58">
        <f t="shared" si="458"/>
        <v>0</v>
      </c>
      <c r="W1312" s="58">
        <f t="shared" si="459"/>
        <v>25.333333333331893</v>
      </c>
      <c r="Y1312" s="61">
        <f t="shared" si="444"/>
        <v>406459.25925925921</v>
      </c>
      <c r="Z1312" s="61">
        <f t="shared" si="445"/>
        <v>406.45925925925923</v>
      </c>
      <c r="AA1312" s="61">
        <f t="shared" si="446"/>
        <v>1068.9259259257815</v>
      </c>
      <c r="AB1312" s="63">
        <f t="shared" si="447"/>
        <v>1.0689259259257815</v>
      </c>
      <c r="AD1312" s="64">
        <f t="shared" si="448"/>
        <v>-1.0689259259257815</v>
      </c>
      <c r="AE1312" s="64">
        <f t="shared" si="449"/>
        <v>0.67539382807240222</v>
      </c>
      <c r="AJ1312" s="36" t="str">
        <f t="shared" si="450"/>
        <v/>
      </c>
    </row>
    <row r="1313" spans="2:36" ht="15.75" thickBot="1" x14ac:dyDescent="0.3">
      <c r="B1313" s="17" t="s">
        <v>61</v>
      </c>
      <c r="C1313" s="17">
        <v>1309</v>
      </c>
      <c r="D1313" s="17">
        <v>287</v>
      </c>
      <c r="E1313" s="48">
        <v>75.900000000000006</v>
      </c>
      <c r="F1313" s="37">
        <f t="shared" si="460"/>
        <v>-1.3888888888888099E-2</v>
      </c>
      <c r="G1313" s="37">
        <f t="shared" si="461"/>
        <v>-4.9999999999997158E-2</v>
      </c>
      <c r="I1313" s="33">
        <f t="shared" si="443"/>
        <v>21.083333333333336</v>
      </c>
      <c r="J1313" s="34">
        <f t="shared" si="451"/>
        <v>-25.333333333331893</v>
      </c>
      <c r="K1313" s="34">
        <f t="shared" si="452"/>
        <v>143.15</v>
      </c>
      <c r="L1313" s="39">
        <f t="shared" si="453"/>
        <v>442.86226875000011</v>
      </c>
      <c r="M1313" s="40">
        <f t="shared" si="454"/>
        <v>586.01226875000009</v>
      </c>
      <c r="O1313" s="45">
        <f t="shared" si="455"/>
        <v>12355.091999479169</v>
      </c>
      <c r="P1313" s="46">
        <f t="shared" si="464"/>
        <v>12.355091999479169</v>
      </c>
      <c r="Q1313" s="42">
        <f t="shared" si="456"/>
        <v>11.820980888368089</v>
      </c>
      <c r="R1313" s="46">
        <f t="shared" si="462"/>
        <v>2.7150937508836175</v>
      </c>
      <c r="S1313" s="42">
        <f t="shared" si="457"/>
        <v>0</v>
      </c>
      <c r="T1313" s="43">
        <f t="shared" si="463"/>
        <v>0.67197320056584353</v>
      </c>
      <c r="U1313" s="65"/>
      <c r="V1313" s="58">
        <f t="shared" si="458"/>
        <v>0</v>
      </c>
      <c r="W1313" s="58">
        <f t="shared" si="459"/>
        <v>25.333333333331893</v>
      </c>
      <c r="Y1313" s="61">
        <f t="shared" si="444"/>
        <v>405390.33333333343</v>
      </c>
      <c r="Z1313" s="61">
        <f t="shared" si="445"/>
        <v>405.39033333333344</v>
      </c>
      <c r="AA1313" s="61">
        <f t="shared" si="446"/>
        <v>0</v>
      </c>
      <c r="AB1313" s="63">
        <f t="shared" si="447"/>
        <v>0</v>
      </c>
      <c r="AD1313" s="64">
        <f t="shared" si="448"/>
        <v>0</v>
      </c>
      <c r="AE1313" s="64">
        <f t="shared" si="449"/>
        <v>0.67880314006309472</v>
      </c>
      <c r="AJ1313" s="36">
        <f t="shared" si="450"/>
        <v>12314.259023611114</v>
      </c>
    </row>
    <row r="1314" spans="2:36" ht="15.75" thickBot="1" x14ac:dyDescent="0.3">
      <c r="B1314" s="17" t="s">
        <v>61</v>
      </c>
      <c r="C1314" s="17">
        <v>1310</v>
      </c>
      <c r="D1314" s="17">
        <v>288</v>
      </c>
      <c r="E1314" s="48">
        <v>75.900000000000006</v>
      </c>
      <c r="F1314" s="37">
        <f t="shared" si="460"/>
        <v>-1.3888888888890073E-2</v>
      </c>
      <c r="G1314" s="37">
        <f t="shared" si="461"/>
        <v>-5.0000000000004263E-2</v>
      </c>
      <c r="I1314" s="33">
        <f t="shared" si="443"/>
        <v>21.083333333333336</v>
      </c>
      <c r="J1314" s="34">
        <f t="shared" si="451"/>
        <v>-25.333333333335492</v>
      </c>
      <c r="K1314" s="34">
        <f t="shared" si="452"/>
        <v>143.15</v>
      </c>
      <c r="L1314" s="39">
        <f t="shared" si="453"/>
        <v>442.86226875000011</v>
      </c>
      <c r="M1314" s="40">
        <f t="shared" si="454"/>
        <v>586.01226875000009</v>
      </c>
      <c r="O1314" s="45">
        <f t="shared" si="455"/>
        <v>12355.091999479169</v>
      </c>
      <c r="P1314" s="46">
        <f t="shared" si="464"/>
        <v>12.355091999479169</v>
      </c>
      <c r="Q1314" s="42">
        <f t="shared" si="456"/>
        <v>11.820980888368014</v>
      </c>
      <c r="R1314" s="46">
        <f t="shared" si="462"/>
        <v>2.718525720883473</v>
      </c>
      <c r="S1314" s="42">
        <f t="shared" si="457"/>
        <v>12314.259023611114</v>
      </c>
      <c r="T1314" s="43">
        <f t="shared" si="463"/>
        <v>0.67539382807240222</v>
      </c>
      <c r="U1314" s="65"/>
      <c r="V1314" s="58">
        <f t="shared" si="458"/>
        <v>0</v>
      </c>
      <c r="W1314" s="58">
        <f t="shared" si="459"/>
        <v>25.333333333335492</v>
      </c>
      <c r="Y1314" s="61">
        <f t="shared" si="444"/>
        <v>405390.33333333343</v>
      </c>
      <c r="Z1314" s="61">
        <f t="shared" si="445"/>
        <v>405.39033333333344</v>
      </c>
      <c r="AA1314" s="61">
        <f t="shared" si="446"/>
        <v>1067.5185185185401</v>
      </c>
      <c r="AB1314" s="63">
        <f t="shared" si="447"/>
        <v>1.0675185185185401</v>
      </c>
      <c r="AD1314" s="64">
        <f t="shared" si="448"/>
        <v>-1.0675185185185401</v>
      </c>
      <c r="AE1314" s="64">
        <f t="shared" si="449"/>
        <v>0.68218990181198558</v>
      </c>
      <c r="AJ1314" s="36">
        <f t="shared" si="450"/>
        <v>12273.523166493056</v>
      </c>
    </row>
    <row r="1315" spans="2:36" ht="15.75" thickBot="1" x14ac:dyDescent="0.3">
      <c r="B1315" s="17" t="s">
        <v>61</v>
      </c>
      <c r="C1315" s="17">
        <v>1311</v>
      </c>
      <c r="D1315" s="17">
        <v>289</v>
      </c>
      <c r="E1315" s="48">
        <v>75.8</v>
      </c>
      <c r="F1315" s="37">
        <f t="shared" si="460"/>
        <v>-2.7777777777778172E-2</v>
      </c>
      <c r="G1315" s="37">
        <f t="shared" si="461"/>
        <v>-0.10000000000000142</v>
      </c>
      <c r="I1315" s="33">
        <f t="shared" si="443"/>
        <v>21.055555555555557</v>
      </c>
      <c r="J1315" s="34">
        <f t="shared" si="451"/>
        <v>-50.666666666667382</v>
      </c>
      <c r="K1315" s="34">
        <f t="shared" si="452"/>
        <v>143.15</v>
      </c>
      <c r="L1315" s="39">
        <f t="shared" si="453"/>
        <v>441.69607500000006</v>
      </c>
      <c r="M1315" s="40">
        <f t="shared" si="454"/>
        <v>584.84607500000004</v>
      </c>
      <c r="O1315" s="45">
        <f t="shared" si="455"/>
        <v>12314.259023611114</v>
      </c>
      <c r="P1315" s="46">
        <f t="shared" si="464"/>
        <v>12.314259023611113</v>
      </c>
      <c r="Q1315" s="42">
        <f t="shared" si="456"/>
        <v>11.247444208796285</v>
      </c>
      <c r="R1315" s="46">
        <f t="shared" si="462"/>
        <v>2.7219463483900315</v>
      </c>
      <c r="S1315" s="42">
        <f t="shared" si="457"/>
        <v>12273.523166493056</v>
      </c>
      <c r="T1315" s="43">
        <f t="shared" si="463"/>
        <v>0.67880314006309472</v>
      </c>
      <c r="U1315" s="65"/>
      <c r="V1315" s="58">
        <f t="shared" si="458"/>
        <v>0</v>
      </c>
      <c r="W1315" s="58">
        <f t="shared" si="459"/>
        <v>50.666666666667382</v>
      </c>
      <c r="Y1315" s="61">
        <f t="shared" si="444"/>
        <v>404322.81481481489</v>
      </c>
      <c r="Z1315" s="61">
        <f t="shared" si="445"/>
        <v>404.32281481481488</v>
      </c>
      <c r="AA1315" s="61">
        <f t="shared" si="446"/>
        <v>1066.1111111111823</v>
      </c>
      <c r="AB1315" s="63">
        <f t="shared" si="447"/>
        <v>1.0661111111111823</v>
      </c>
      <c r="AD1315" s="64">
        <f t="shared" si="448"/>
        <v>-1.0661111111111823</v>
      </c>
      <c r="AE1315" s="64">
        <f t="shared" si="449"/>
        <v>0.68554303963914609</v>
      </c>
      <c r="AJ1315" s="36">
        <f t="shared" si="450"/>
        <v>12192.342296006944</v>
      </c>
    </row>
    <row r="1316" spans="2:36" ht="15.75" thickBot="1" x14ac:dyDescent="0.3">
      <c r="B1316" s="17" t="s">
        <v>61</v>
      </c>
      <c r="C1316" s="17">
        <v>1312</v>
      </c>
      <c r="D1316" s="17">
        <v>290</v>
      </c>
      <c r="E1316" s="48">
        <v>75.7</v>
      </c>
      <c r="F1316" s="37">
        <f t="shared" si="460"/>
        <v>-4.1666666666666269E-2</v>
      </c>
      <c r="G1316" s="37">
        <f t="shared" si="461"/>
        <v>-0.14999999999999858</v>
      </c>
      <c r="I1316" s="33">
        <f t="shared" si="443"/>
        <v>21.027777777777779</v>
      </c>
      <c r="J1316" s="34">
        <f t="shared" si="451"/>
        <v>-75.999999999999275</v>
      </c>
      <c r="K1316" s="34">
        <f t="shared" si="452"/>
        <v>143.15</v>
      </c>
      <c r="L1316" s="39">
        <f t="shared" si="453"/>
        <v>440.53141875</v>
      </c>
      <c r="M1316" s="40">
        <f t="shared" si="454"/>
        <v>583.68141875000003</v>
      </c>
      <c r="O1316" s="45">
        <f t="shared" si="455"/>
        <v>12273.523166493056</v>
      </c>
      <c r="P1316" s="46">
        <f t="shared" si="464"/>
        <v>12.273523166493057</v>
      </c>
      <c r="Q1316" s="42">
        <f t="shared" si="456"/>
        <v>10.67541205538196</v>
      </c>
      <c r="R1316" s="46">
        <f t="shared" si="462"/>
        <v>2.7253556603807239</v>
      </c>
      <c r="S1316" s="42">
        <f t="shared" si="457"/>
        <v>12192.342296006944</v>
      </c>
      <c r="T1316" s="43">
        <f t="shared" si="463"/>
        <v>0.68218990181198558</v>
      </c>
      <c r="U1316" s="65"/>
      <c r="V1316" s="58">
        <f t="shared" si="458"/>
        <v>0</v>
      </c>
      <c r="W1316" s="58">
        <f t="shared" si="459"/>
        <v>75.999999999999275</v>
      </c>
      <c r="Y1316" s="61">
        <f t="shared" si="444"/>
        <v>403256.70370370371</v>
      </c>
      <c r="Z1316" s="61">
        <f t="shared" si="445"/>
        <v>403.25670370370369</v>
      </c>
      <c r="AA1316" s="61">
        <f t="shared" si="446"/>
        <v>2128</v>
      </c>
      <c r="AB1316" s="63">
        <f t="shared" si="447"/>
        <v>2.1280000000000001</v>
      </c>
      <c r="AD1316" s="64">
        <f t="shared" si="448"/>
        <v>-2.1280000000000001</v>
      </c>
      <c r="AE1316" s="64">
        <f t="shared" si="449"/>
        <v>0.68887389539724797</v>
      </c>
      <c r="AJ1316" s="36">
        <f t="shared" si="450"/>
        <v>12071.296177777778</v>
      </c>
    </row>
    <row r="1317" spans="2:36" ht="15.75" thickBot="1" x14ac:dyDescent="0.3">
      <c r="B1317" s="17" t="s">
        <v>61</v>
      </c>
      <c r="C1317" s="17">
        <v>1313</v>
      </c>
      <c r="D1317" s="17">
        <v>291</v>
      </c>
      <c r="E1317" s="48">
        <v>75.5</v>
      </c>
      <c r="F1317" s="37">
        <f t="shared" si="460"/>
        <v>-6.9444444444444448E-2</v>
      </c>
      <c r="G1317" s="37">
        <f t="shared" si="461"/>
        <v>-0.25</v>
      </c>
      <c r="I1317" s="33">
        <f t="shared" si="443"/>
        <v>20.972222222222221</v>
      </c>
      <c r="J1317" s="34">
        <f t="shared" si="451"/>
        <v>-126.66666666666667</v>
      </c>
      <c r="K1317" s="34">
        <f t="shared" si="452"/>
        <v>143.15</v>
      </c>
      <c r="L1317" s="39">
        <f t="shared" si="453"/>
        <v>438.20671874999999</v>
      </c>
      <c r="M1317" s="40">
        <f t="shared" si="454"/>
        <v>581.35671875000003</v>
      </c>
      <c r="O1317" s="45">
        <f t="shared" si="455"/>
        <v>12192.342296006944</v>
      </c>
      <c r="P1317" s="46">
        <f t="shared" si="464"/>
        <v>12.192342296006943</v>
      </c>
      <c r="Q1317" s="42">
        <f t="shared" si="456"/>
        <v>9.5358608145254617</v>
      </c>
      <c r="R1317" s="46">
        <f t="shared" si="462"/>
        <v>2.7287424221296148</v>
      </c>
      <c r="S1317" s="42">
        <f t="shared" si="457"/>
        <v>12071.296177777778</v>
      </c>
      <c r="T1317" s="43">
        <f t="shared" si="463"/>
        <v>0.68554303963914609</v>
      </c>
      <c r="U1317" s="65">
        <f>SUM(S1312:S1322)</f>
        <v>119507.59312899309</v>
      </c>
      <c r="V1317" s="58">
        <f t="shared" si="458"/>
        <v>0</v>
      </c>
      <c r="W1317" s="58">
        <f t="shared" si="459"/>
        <v>126.66666666666667</v>
      </c>
      <c r="Y1317" s="61">
        <f t="shared" si="444"/>
        <v>401128.70370370371</v>
      </c>
      <c r="Z1317" s="61">
        <f t="shared" si="445"/>
        <v>401.12870370370371</v>
      </c>
      <c r="AA1317" s="61">
        <f t="shared" si="446"/>
        <v>3181.444444444438</v>
      </c>
      <c r="AB1317" s="63">
        <f t="shared" si="447"/>
        <v>3.1814444444444381</v>
      </c>
      <c r="AD1317" s="64">
        <f t="shared" si="448"/>
        <v>-3.1814444444444381</v>
      </c>
      <c r="AE1317" s="64">
        <f t="shared" si="449"/>
        <v>0.69217152815809868</v>
      </c>
      <c r="AJ1317" s="36">
        <f t="shared" si="450"/>
        <v>11991.08072916667</v>
      </c>
    </row>
    <row r="1318" spans="2:36" ht="15.75" thickBot="1" x14ac:dyDescent="0.3">
      <c r="B1318" s="17" t="s">
        <v>61</v>
      </c>
      <c r="C1318" s="17">
        <v>1314</v>
      </c>
      <c r="D1318" s="17">
        <v>292</v>
      </c>
      <c r="E1318" s="48">
        <v>75.2</v>
      </c>
      <c r="F1318" s="37">
        <f t="shared" si="460"/>
        <v>-6.9444444444444448E-2</v>
      </c>
      <c r="G1318" s="37">
        <f t="shared" si="461"/>
        <v>-0.25</v>
      </c>
      <c r="I1318" s="33">
        <f t="shared" si="443"/>
        <v>20.888888888888889</v>
      </c>
      <c r="J1318" s="34">
        <f t="shared" si="451"/>
        <v>-126.66666666666667</v>
      </c>
      <c r="K1318" s="34">
        <f t="shared" si="452"/>
        <v>143.15</v>
      </c>
      <c r="L1318" s="39">
        <f t="shared" si="453"/>
        <v>434.7312</v>
      </c>
      <c r="M1318" s="40">
        <f t="shared" si="454"/>
        <v>577.88120000000004</v>
      </c>
      <c r="O1318" s="45">
        <f t="shared" si="455"/>
        <v>12071.296177777778</v>
      </c>
      <c r="P1318" s="46">
        <f t="shared" si="464"/>
        <v>12.071296177777779</v>
      </c>
      <c r="Q1318" s="42">
        <f t="shared" si="456"/>
        <v>9.4253702518518523</v>
      </c>
      <c r="R1318" s="46">
        <f t="shared" si="462"/>
        <v>2.7320955599567753</v>
      </c>
      <c r="S1318" s="42">
        <f t="shared" si="457"/>
        <v>11991.08072916667</v>
      </c>
      <c r="T1318" s="43">
        <f t="shared" si="463"/>
        <v>0.68887389539724797</v>
      </c>
      <c r="U1318" s="65"/>
      <c r="V1318" s="58">
        <f t="shared" si="458"/>
        <v>0</v>
      </c>
      <c r="W1318" s="58">
        <f t="shared" si="459"/>
        <v>126.66666666666667</v>
      </c>
      <c r="Y1318" s="61">
        <f t="shared" si="444"/>
        <v>397947.25925925927</v>
      </c>
      <c r="Z1318" s="61">
        <f t="shared" si="445"/>
        <v>397.94725925925928</v>
      </c>
      <c r="AA1318" s="61">
        <f t="shared" si="446"/>
        <v>2113.9259259258397</v>
      </c>
      <c r="AB1318" s="63">
        <f t="shared" si="447"/>
        <v>2.1139259259258396</v>
      </c>
      <c r="AD1318" s="64">
        <f t="shared" si="448"/>
        <v>-2.1139259259258396</v>
      </c>
      <c r="AE1318" s="64">
        <f t="shared" si="449"/>
        <v>0.69540343178382202</v>
      </c>
      <c r="AJ1318" s="36">
        <f t="shared" si="450"/>
        <v>11871.477939062501</v>
      </c>
    </row>
    <row r="1319" spans="2:36" ht="15.75" thickBot="1" x14ac:dyDescent="0.3">
      <c r="B1319" s="17" t="s">
        <v>61</v>
      </c>
      <c r="C1319" s="17">
        <v>1315</v>
      </c>
      <c r="D1319" s="17">
        <v>293</v>
      </c>
      <c r="E1319" s="48">
        <v>75</v>
      </c>
      <c r="F1319" s="37">
        <f t="shared" si="460"/>
        <v>-6.9444444444444448E-2</v>
      </c>
      <c r="G1319" s="37">
        <f t="shared" si="461"/>
        <v>-0.25</v>
      </c>
      <c r="I1319" s="33">
        <f t="shared" si="443"/>
        <v>20.833333333333336</v>
      </c>
      <c r="J1319" s="34">
        <f t="shared" si="451"/>
        <v>-126.66666666666667</v>
      </c>
      <c r="K1319" s="34">
        <f t="shared" si="452"/>
        <v>143.15</v>
      </c>
      <c r="L1319" s="39">
        <f t="shared" si="453"/>
        <v>432.42187500000011</v>
      </c>
      <c r="M1319" s="40">
        <f t="shared" si="454"/>
        <v>575.57187500000009</v>
      </c>
      <c r="O1319" s="45">
        <f t="shared" si="455"/>
        <v>11991.08072916667</v>
      </c>
      <c r="P1319" s="46">
        <f t="shared" si="464"/>
        <v>11.99108072916667</v>
      </c>
      <c r="Q1319" s="42">
        <f t="shared" si="456"/>
        <v>9.3521918402777811</v>
      </c>
      <c r="R1319" s="46">
        <f t="shared" si="462"/>
        <v>2.7354264157148771</v>
      </c>
      <c r="S1319" s="42">
        <f t="shared" si="457"/>
        <v>11871.477939062501</v>
      </c>
      <c r="T1319" s="43">
        <f t="shared" si="463"/>
        <v>0.69217152815809868</v>
      </c>
      <c r="U1319" s="65"/>
      <c r="V1319" s="58">
        <f t="shared" si="458"/>
        <v>0</v>
      </c>
      <c r="W1319" s="58">
        <f t="shared" si="459"/>
        <v>126.66666666666667</v>
      </c>
      <c r="Y1319" s="61">
        <f t="shared" si="444"/>
        <v>395833.33333333343</v>
      </c>
      <c r="Z1319" s="61">
        <f t="shared" si="445"/>
        <v>395.83333333333343</v>
      </c>
      <c r="AA1319" s="61">
        <f t="shared" si="446"/>
        <v>3160.3333333334303</v>
      </c>
      <c r="AB1319" s="63">
        <f t="shared" si="447"/>
        <v>3.1603333333334303</v>
      </c>
      <c r="AD1319" s="64">
        <f t="shared" si="448"/>
        <v>-3.1603333333334303</v>
      </c>
      <c r="AE1319" s="64">
        <f t="shared" si="449"/>
        <v>0.69859204390858087</v>
      </c>
      <c r="AJ1319" s="36">
        <f t="shared" si="450"/>
        <v>11634.853052604165</v>
      </c>
    </row>
    <row r="1320" spans="2:36" ht="15.75" thickBot="1" x14ac:dyDescent="0.3">
      <c r="B1320" s="17" t="s">
        <v>61</v>
      </c>
      <c r="C1320" s="17">
        <v>1316</v>
      </c>
      <c r="D1320" s="17">
        <v>294</v>
      </c>
      <c r="E1320" s="48">
        <v>74.7</v>
      </c>
      <c r="F1320" s="37">
        <f t="shared" si="460"/>
        <v>-0.12500000000000078</v>
      </c>
      <c r="G1320" s="37">
        <f t="shared" si="461"/>
        <v>-0.45000000000000284</v>
      </c>
      <c r="I1320" s="33">
        <f t="shared" si="443"/>
        <v>20.75</v>
      </c>
      <c r="J1320" s="34">
        <f t="shared" si="451"/>
        <v>-228.00000000000142</v>
      </c>
      <c r="K1320" s="34">
        <f t="shared" si="452"/>
        <v>143.15</v>
      </c>
      <c r="L1320" s="39">
        <f t="shared" si="453"/>
        <v>428.96941874999999</v>
      </c>
      <c r="M1320" s="40">
        <f t="shared" si="454"/>
        <v>572.11941875000002</v>
      </c>
      <c r="O1320" s="45">
        <f t="shared" si="455"/>
        <v>11871.477939062501</v>
      </c>
      <c r="P1320" s="46">
        <f t="shared" si="464"/>
        <v>11.871477939062501</v>
      </c>
      <c r="Q1320" s="42">
        <f t="shared" si="456"/>
        <v>7.1404779390624702</v>
      </c>
      <c r="R1320" s="46">
        <f t="shared" si="462"/>
        <v>2.7387240484757278</v>
      </c>
      <c r="S1320" s="42">
        <f t="shared" si="457"/>
        <v>11634.853052604165</v>
      </c>
      <c r="T1320" s="43">
        <f t="shared" si="463"/>
        <v>0.69540343178382202</v>
      </c>
      <c r="U1320" s="65"/>
      <c r="V1320" s="58">
        <f t="shared" si="458"/>
        <v>0</v>
      </c>
      <c r="W1320" s="58">
        <f t="shared" si="459"/>
        <v>228.00000000000142</v>
      </c>
      <c r="Y1320" s="61">
        <f t="shared" si="444"/>
        <v>392673</v>
      </c>
      <c r="Z1320" s="61">
        <f t="shared" si="445"/>
        <v>392.673</v>
      </c>
      <c r="AA1320" s="61">
        <f t="shared" si="446"/>
        <v>6282.6666666666861</v>
      </c>
      <c r="AB1320" s="63">
        <f t="shared" si="447"/>
        <v>6.2826666666666862</v>
      </c>
      <c r="AD1320" s="64">
        <f t="shared" si="448"/>
        <v>-6.2826666666666862</v>
      </c>
      <c r="AE1320" s="64">
        <f t="shared" si="449"/>
        <v>0.70173778421293076</v>
      </c>
      <c r="AJ1320" s="36">
        <f t="shared" si="450"/>
        <v>11479.003649131948</v>
      </c>
    </row>
    <row r="1321" spans="2:36" ht="15.75" thickBot="1" x14ac:dyDescent="0.3">
      <c r="B1321" s="17" t="s">
        <v>61</v>
      </c>
      <c r="C1321" s="17">
        <v>1317</v>
      </c>
      <c r="D1321" s="17">
        <v>295</v>
      </c>
      <c r="E1321" s="48">
        <v>74.099999999999994</v>
      </c>
      <c r="F1321" s="37">
        <f t="shared" si="460"/>
        <v>-0.1388888888888889</v>
      </c>
      <c r="G1321" s="37">
        <f t="shared" si="461"/>
        <v>-0.5</v>
      </c>
      <c r="I1321" s="33">
        <f t="shared" si="443"/>
        <v>20.583333333333332</v>
      </c>
      <c r="J1321" s="34">
        <f t="shared" si="451"/>
        <v>-253.33333333333334</v>
      </c>
      <c r="K1321" s="34">
        <f t="shared" si="452"/>
        <v>143.15</v>
      </c>
      <c r="L1321" s="39">
        <f t="shared" si="453"/>
        <v>422.10601874999998</v>
      </c>
      <c r="M1321" s="40">
        <f t="shared" si="454"/>
        <v>565.25601874999995</v>
      </c>
      <c r="O1321" s="45">
        <f t="shared" si="455"/>
        <v>11634.853052604165</v>
      </c>
      <c r="P1321" s="46">
        <f t="shared" si="464"/>
        <v>11.634853052604164</v>
      </c>
      <c r="Q1321" s="42">
        <f t="shared" si="456"/>
        <v>6.4204086081597218</v>
      </c>
      <c r="R1321" s="46">
        <f t="shared" si="462"/>
        <v>2.7419559521014514</v>
      </c>
      <c r="S1321" s="42">
        <f t="shared" si="457"/>
        <v>11479.003649131948</v>
      </c>
      <c r="T1321" s="43">
        <f t="shared" si="463"/>
        <v>0.69859204390858087</v>
      </c>
      <c r="U1321" s="65"/>
      <c r="V1321" s="58">
        <f t="shared" si="458"/>
        <v>0</v>
      </c>
      <c r="W1321" s="58">
        <f t="shared" si="459"/>
        <v>253.33333333333334</v>
      </c>
      <c r="Y1321" s="61">
        <f t="shared" si="444"/>
        <v>386390.33333333331</v>
      </c>
      <c r="Z1321" s="61">
        <f t="shared" si="445"/>
        <v>386.39033333333333</v>
      </c>
      <c r="AA1321" s="61">
        <f t="shared" si="446"/>
        <v>4160.2962962961756</v>
      </c>
      <c r="AB1321" s="63">
        <f t="shared" si="447"/>
        <v>4.1602962962961758</v>
      </c>
      <c r="AD1321" s="64">
        <f t="shared" si="448"/>
        <v>-4.1602962962961758</v>
      </c>
      <c r="AE1321" s="64">
        <f t="shared" si="449"/>
        <v>0.70173778421293076</v>
      </c>
      <c r="AJ1321" s="36">
        <f t="shared" si="450"/>
        <v>11324.665095659722</v>
      </c>
    </row>
    <row r="1322" spans="2:36" ht="15.75" thickBot="1" x14ac:dyDescent="0.3">
      <c r="B1322" s="17" t="s">
        <v>61</v>
      </c>
      <c r="C1322" s="17">
        <v>1318</v>
      </c>
      <c r="D1322" s="17">
        <v>296</v>
      </c>
      <c r="E1322" s="48">
        <v>73.7</v>
      </c>
      <c r="F1322" s="37">
        <f t="shared" si="460"/>
        <v>-0.11111111111111072</v>
      </c>
      <c r="G1322" s="37">
        <f t="shared" si="461"/>
        <v>-0.39999999999999858</v>
      </c>
      <c r="I1322" s="33">
        <f t="shared" si="443"/>
        <v>20.472222222222225</v>
      </c>
      <c r="J1322" s="34">
        <f t="shared" si="451"/>
        <v>-202.66666666666595</v>
      </c>
      <c r="K1322" s="34">
        <f t="shared" si="452"/>
        <v>143.15</v>
      </c>
      <c r="L1322" s="39">
        <f t="shared" si="453"/>
        <v>417.56116875000009</v>
      </c>
      <c r="M1322" s="40">
        <f t="shared" si="454"/>
        <v>560.71116875000007</v>
      </c>
      <c r="O1322" s="45">
        <f t="shared" si="455"/>
        <v>11479.003649131948</v>
      </c>
      <c r="P1322" s="46">
        <f t="shared" si="464"/>
        <v>11.479003649131949</v>
      </c>
      <c r="Q1322" s="42">
        <f t="shared" si="456"/>
        <v>7.3299666120949238</v>
      </c>
      <c r="R1322" s="46">
        <f t="shared" si="462"/>
        <v>2.7451445642262104</v>
      </c>
      <c r="S1322" s="42">
        <f t="shared" si="457"/>
        <v>11324.665095659722</v>
      </c>
      <c r="T1322" s="43">
        <f t="shared" si="463"/>
        <v>0.70173778421293076</v>
      </c>
      <c r="U1322" s="65"/>
      <c r="V1322" s="58">
        <f t="shared" si="458"/>
        <v>0</v>
      </c>
      <c r="W1322" s="58">
        <f t="shared" si="459"/>
        <v>202.66666666666595</v>
      </c>
      <c r="Y1322" s="61">
        <f t="shared" si="444"/>
        <v>382230.03703703714</v>
      </c>
      <c r="Z1322" s="61">
        <f t="shared" si="445"/>
        <v>382.23003703703716</v>
      </c>
      <c r="AA1322" s="61">
        <f t="shared" si="446"/>
        <v>4137.7777777778683</v>
      </c>
      <c r="AB1322" s="63">
        <f t="shared" si="447"/>
        <v>4.1377777777778686</v>
      </c>
      <c r="AD1322" s="64">
        <f t="shared" si="448"/>
        <v>-4.1377777777778686</v>
      </c>
      <c r="AE1322" s="64">
        <f t="shared" si="449"/>
        <v>0.70173778421293076</v>
      </c>
      <c r="AJ1322" s="36" t="str">
        <f t="shared" si="450"/>
        <v/>
      </c>
    </row>
    <row r="1323" spans="2:36" ht="15.75" thickBot="1" x14ac:dyDescent="0.3">
      <c r="B1323" s="17" t="s">
        <v>61</v>
      </c>
      <c r="C1323" s="17">
        <v>1319</v>
      </c>
      <c r="D1323" s="17">
        <v>297</v>
      </c>
      <c r="E1323" s="48">
        <v>73.3</v>
      </c>
      <c r="F1323" s="37">
        <f t="shared" si="460"/>
        <v>-2.7777777777778172E-2</v>
      </c>
      <c r="G1323" s="37">
        <f t="shared" si="461"/>
        <v>-0.10000000000000142</v>
      </c>
      <c r="I1323" s="33">
        <f t="shared" si="443"/>
        <v>20.361111111111111</v>
      </c>
      <c r="J1323" s="34">
        <f t="shared" si="451"/>
        <v>-50.666666666667382</v>
      </c>
      <c r="K1323" s="34">
        <f t="shared" si="452"/>
        <v>143.15</v>
      </c>
      <c r="L1323" s="39">
        <f t="shared" si="453"/>
        <v>413.04091875</v>
      </c>
      <c r="M1323" s="40">
        <f t="shared" si="454"/>
        <v>556.19091875000004</v>
      </c>
      <c r="O1323" s="45">
        <f t="shared" si="455"/>
        <v>11324.665095659722</v>
      </c>
      <c r="P1323" s="46">
        <f t="shared" si="464"/>
        <v>11.324665095659721</v>
      </c>
      <c r="Q1323" s="42">
        <f t="shared" si="456"/>
        <v>10.293035466030078</v>
      </c>
      <c r="R1323" s="46">
        <f t="shared" si="462"/>
        <v>2.7482903045305602</v>
      </c>
      <c r="S1323" s="42">
        <f t="shared" si="457"/>
        <v>0</v>
      </c>
      <c r="T1323" s="43">
        <f t="shared" si="463"/>
        <v>0.70173778421293076</v>
      </c>
      <c r="V1323" s="58">
        <f t="shared" si="458"/>
        <v>0</v>
      </c>
      <c r="W1323" s="58">
        <f t="shared" si="459"/>
        <v>50.666666666667382</v>
      </c>
      <c r="Y1323" s="61">
        <f t="shared" si="444"/>
        <v>378092.25925925927</v>
      </c>
      <c r="Z1323" s="61">
        <f t="shared" si="445"/>
        <v>378.09225925925927</v>
      </c>
      <c r="AA1323" s="61">
        <f t="shared" si="446"/>
        <v>0</v>
      </c>
      <c r="AB1323" s="63">
        <f t="shared" si="447"/>
        <v>0</v>
      </c>
      <c r="AD1323" s="64">
        <f t="shared" si="448"/>
        <v>0</v>
      </c>
      <c r="AE1323" s="64">
        <f t="shared" si="449"/>
        <v>0.70173778421293076</v>
      </c>
      <c r="AJ1323" s="36" t="str">
        <f t="shared" si="450"/>
        <v/>
      </c>
    </row>
    <row r="1324" spans="2:36" ht="15.75" thickBot="1" x14ac:dyDescent="0.3">
      <c r="B1324" s="17" t="s">
        <v>61</v>
      </c>
      <c r="C1324" s="17">
        <v>1320</v>
      </c>
      <c r="D1324" s="17">
        <v>298</v>
      </c>
      <c r="E1324" s="48">
        <v>73.5</v>
      </c>
      <c r="F1324" s="37">
        <f t="shared" si="460"/>
        <v>9.7222222222222612E-2</v>
      </c>
      <c r="G1324" s="37">
        <f t="shared" si="461"/>
        <v>0.35000000000000142</v>
      </c>
      <c r="I1324" s="33">
        <f t="shared" si="443"/>
        <v>20.416666666666668</v>
      </c>
      <c r="J1324" s="34">
        <f t="shared" si="451"/>
        <v>177.33333333333405</v>
      </c>
      <c r="K1324" s="34">
        <f t="shared" si="452"/>
        <v>143.15</v>
      </c>
      <c r="L1324" s="39">
        <f t="shared" si="453"/>
        <v>415.29796875000005</v>
      </c>
      <c r="M1324" s="40">
        <f t="shared" si="454"/>
        <v>735.78130208333414</v>
      </c>
      <c r="O1324" s="45">
        <f t="shared" si="455"/>
        <v>15022.201584201406</v>
      </c>
      <c r="P1324" s="46">
        <f t="shared" si="464"/>
        <v>15.022201584201406</v>
      </c>
      <c r="Q1324" s="42">
        <f t="shared" si="456"/>
        <v>15.022201584201406</v>
      </c>
      <c r="R1324" s="46">
        <f t="shared" si="462"/>
        <v>2.7524631383039493</v>
      </c>
      <c r="S1324" s="42">
        <f t="shared" si="457"/>
        <v>0</v>
      </c>
      <c r="T1324" s="43">
        <f t="shared" si="463"/>
        <v>0.70173778421293076</v>
      </c>
      <c r="V1324" s="58">
        <f t="shared" si="458"/>
        <v>177.33333333333405</v>
      </c>
      <c r="W1324" s="58">
        <f t="shared" si="459"/>
        <v>0</v>
      </c>
      <c r="Y1324" s="61">
        <f t="shared" si="444"/>
        <v>380158.33333333337</v>
      </c>
      <c r="Z1324" s="61">
        <f t="shared" si="445"/>
        <v>380.15833333333336</v>
      </c>
      <c r="AA1324" s="61">
        <f t="shared" si="446"/>
        <v>0</v>
      </c>
      <c r="AB1324" s="63">
        <f t="shared" si="447"/>
        <v>0</v>
      </c>
      <c r="AD1324" s="64">
        <f t="shared" si="448"/>
        <v>0</v>
      </c>
      <c r="AE1324" s="64">
        <f t="shared" si="449"/>
        <v>0.70173778421293076</v>
      </c>
      <c r="AJ1324" s="36" t="str">
        <f t="shared" si="450"/>
        <v/>
      </c>
    </row>
    <row r="1325" spans="2:36" ht="15.75" thickBot="1" x14ac:dyDescent="0.3">
      <c r="B1325" s="17" t="s">
        <v>61</v>
      </c>
      <c r="C1325" s="17">
        <v>1321</v>
      </c>
      <c r="D1325" s="17">
        <v>299</v>
      </c>
      <c r="E1325" s="48">
        <v>74</v>
      </c>
      <c r="F1325" s="37">
        <f t="shared" si="460"/>
        <v>0.19444444444444522</v>
      </c>
      <c r="G1325" s="37">
        <f t="shared" si="461"/>
        <v>0.70000000000000284</v>
      </c>
      <c r="I1325" s="33">
        <f t="shared" si="443"/>
        <v>20.555555555555557</v>
      </c>
      <c r="J1325" s="34">
        <f t="shared" si="451"/>
        <v>354.66666666666811</v>
      </c>
      <c r="K1325" s="34">
        <f t="shared" si="452"/>
        <v>143.15</v>
      </c>
      <c r="L1325" s="39">
        <f t="shared" si="453"/>
        <v>420.96750000000009</v>
      </c>
      <c r="M1325" s="40">
        <f t="shared" si="454"/>
        <v>918.78416666666817</v>
      </c>
      <c r="O1325" s="45">
        <f t="shared" si="455"/>
        <v>18886.118981481515</v>
      </c>
      <c r="P1325" s="46">
        <f t="shared" si="464"/>
        <v>18.886118981481516</v>
      </c>
      <c r="Q1325" s="42">
        <f t="shared" si="456"/>
        <v>18.886118981481516</v>
      </c>
      <c r="R1325" s="46">
        <f t="shared" si="462"/>
        <v>2.7577092824654721</v>
      </c>
      <c r="S1325" s="42">
        <f t="shared" si="457"/>
        <v>0</v>
      </c>
      <c r="T1325" s="43">
        <f t="shared" si="463"/>
        <v>0.70173778421293076</v>
      </c>
      <c r="V1325" s="58">
        <f t="shared" si="458"/>
        <v>354.66666666666811</v>
      </c>
      <c r="W1325" s="58">
        <f t="shared" si="459"/>
        <v>0</v>
      </c>
      <c r="Y1325" s="61">
        <f t="shared" si="444"/>
        <v>385348.1481481482</v>
      </c>
      <c r="Z1325" s="61">
        <f t="shared" si="445"/>
        <v>385.3481481481482</v>
      </c>
      <c r="AA1325" s="61">
        <f t="shared" si="446"/>
        <v>0</v>
      </c>
      <c r="AB1325" s="63">
        <f t="shared" si="447"/>
        <v>0</v>
      </c>
      <c r="AD1325" s="64">
        <f t="shared" si="448"/>
        <v>0</v>
      </c>
      <c r="AE1325" s="64">
        <f t="shared" si="449"/>
        <v>0.70173778421293076</v>
      </c>
      <c r="AJ1325" s="36" t="str">
        <f t="shared" si="450"/>
        <v/>
      </c>
    </row>
    <row r="1326" spans="2:36" ht="15.75" thickBot="1" x14ac:dyDescent="0.3">
      <c r="B1326" s="17" t="s">
        <v>61</v>
      </c>
      <c r="C1326" s="17">
        <v>1322</v>
      </c>
      <c r="D1326" s="17">
        <v>300</v>
      </c>
      <c r="E1326" s="48">
        <v>74.900000000000006</v>
      </c>
      <c r="F1326" s="37">
        <f t="shared" si="460"/>
        <v>0.29166666666666585</v>
      </c>
      <c r="G1326" s="37">
        <f t="shared" si="461"/>
        <v>1.0499999999999972</v>
      </c>
      <c r="I1326" s="33">
        <f t="shared" si="443"/>
        <v>20.805555555555557</v>
      </c>
      <c r="J1326" s="34">
        <f t="shared" si="451"/>
        <v>531.99999999999852</v>
      </c>
      <c r="K1326" s="34">
        <f t="shared" si="452"/>
        <v>143.15</v>
      </c>
      <c r="L1326" s="39">
        <f t="shared" si="453"/>
        <v>431.26951875000003</v>
      </c>
      <c r="M1326" s="40">
        <f t="shared" si="454"/>
        <v>1106.4195187499986</v>
      </c>
      <c r="O1326" s="45">
        <f t="shared" si="455"/>
        <v>23019.67276510414</v>
      </c>
      <c r="P1326" s="46">
        <f t="shared" si="464"/>
        <v>23.01967276510414</v>
      </c>
      <c r="Q1326" s="42">
        <f t="shared" si="456"/>
        <v>23.01967276510414</v>
      </c>
      <c r="R1326" s="46">
        <f t="shared" si="462"/>
        <v>2.7641036360113342</v>
      </c>
      <c r="S1326" s="42">
        <f t="shared" si="457"/>
        <v>0</v>
      </c>
      <c r="T1326" s="43">
        <f t="shared" si="463"/>
        <v>0.70173778421293076</v>
      </c>
      <c r="V1326" s="58">
        <f t="shared" si="458"/>
        <v>531.99999999999852</v>
      </c>
      <c r="W1326" s="58">
        <f t="shared" si="459"/>
        <v>0</v>
      </c>
      <c r="Y1326" s="61">
        <f t="shared" si="444"/>
        <v>394778.48148148158</v>
      </c>
      <c r="Z1326" s="61">
        <f t="shared" si="445"/>
        <v>394.77848148148155</v>
      </c>
      <c r="AA1326" s="61">
        <f t="shared" si="446"/>
        <v>0</v>
      </c>
      <c r="AB1326" s="63">
        <f t="shared" si="447"/>
        <v>0</v>
      </c>
      <c r="AD1326" s="64">
        <f t="shared" si="448"/>
        <v>0</v>
      </c>
      <c r="AE1326" s="64">
        <f t="shared" si="449"/>
        <v>0.70173778421293076</v>
      </c>
      <c r="AJ1326" s="36" t="str">
        <f t="shared" si="450"/>
        <v/>
      </c>
    </row>
    <row r="1327" spans="2:36" ht="15.75" thickBot="1" x14ac:dyDescent="0.3">
      <c r="B1327" s="17" t="s">
        <v>61</v>
      </c>
      <c r="C1327" s="17">
        <v>1323</v>
      </c>
      <c r="D1327" s="17">
        <v>301</v>
      </c>
      <c r="E1327" s="48">
        <v>76.099999999999994</v>
      </c>
      <c r="F1327" s="37">
        <f t="shared" si="460"/>
        <v>0.38888888888888851</v>
      </c>
      <c r="G1327" s="37">
        <f t="shared" si="461"/>
        <v>1.3999999999999986</v>
      </c>
      <c r="I1327" s="33">
        <f t="shared" si="443"/>
        <v>21.138888888888889</v>
      </c>
      <c r="J1327" s="34">
        <f t="shared" si="451"/>
        <v>709.33333333333269</v>
      </c>
      <c r="K1327" s="34">
        <f t="shared" si="452"/>
        <v>143.15</v>
      </c>
      <c r="L1327" s="39">
        <f t="shared" si="453"/>
        <v>445.19926874999999</v>
      </c>
      <c r="M1327" s="40">
        <f t="shared" si="454"/>
        <v>1297.6826020833328</v>
      </c>
      <c r="O1327" s="45">
        <f t="shared" si="455"/>
        <v>27431.568338483787</v>
      </c>
      <c r="P1327" s="46">
        <f t="shared" si="464"/>
        <v>27.431568338483785</v>
      </c>
      <c r="Q1327" s="42">
        <f t="shared" si="456"/>
        <v>27.431568338483785</v>
      </c>
      <c r="R1327" s="46">
        <f t="shared" si="462"/>
        <v>2.7717235161053577</v>
      </c>
      <c r="S1327" s="42">
        <f t="shared" si="457"/>
        <v>0</v>
      </c>
      <c r="T1327" s="43">
        <f t="shared" si="463"/>
        <v>0.70173778421293076</v>
      </c>
      <c r="V1327" s="58">
        <f t="shared" si="458"/>
        <v>709.33333333333269</v>
      </c>
      <c r="W1327" s="58">
        <f t="shared" si="459"/>
        <v>0</v>
      </c>
      <c r="Y1327" s="61">
        <f t="shared" si="444"/>
        <v>407529.59259259258</v>
      </c>
      <c r="Z1327" s="61">
        <f t="shared" si="445"/>
        <v>407.52959259259256</v>
      </c>
      <c r="AA1327" s="61">
        <f t="shared" si="446"/>
        <v>0</v>
      </c>
      <c r="AB1327" s="63">
        <f t="shared" si="447"/>
        <v>0</v>
      </c>
      <c r="AD1327" s="64">
        <f t="shared" si="448"/>
        <v>0</v>
      </c>
      <c r="AE1327" s="64">
        <f t="shared" si="449"/>
        <v>0.70173778421293076</v>
      </c>
      <c r="AJ1327" s="36" t="str">
        <f t="shared" si="450"/>
        <v/>
      </c>
    </row>
    <row r="1328" spans="2:36" ht="15.75" thickBot="1" x14ac:dyDescent="0.3">
      <c r="B1328" s="17" t="s">
        <v>61</v>
      </c>
      <c r="C1328" s="17">
        <v>1324</v>
      </c>
      <c r="D1328" s="17">
        <v>302</v>
      </c>
      <c r="E1328" s="48">
        <v>77.7</v>
      </c>
      <c r="F1328" s="37">
        <f t="shared" si="460"/>
        <v>0.43055555555555675</v>
      </c>
      <c r="G1328" s="37">
        <f t="shared" si="461"/>
        <v>1.5500000000000043</v>
      </c>
      <c r="I1328" s="33">
        <f t="shared" si="443"/>
        <v>21.583333333333336</v>
      </c>
      <c r="J1328" s="34">
        <f t="shared" si="451"/>
        <v>785.33333333333553</v>
      </c>
      <c r="K1328" s="34">
        <f t="shared" si="452"/>
        <v>143.15</v>
      </c>
      <c r="L1328" s="39">
        <f t="shared" si="453"/>
        <v>464.11666875000009</v>
      </c>
      <c r="M1328" s="40">
        <f t="shared" si="454"/>
        <v>1392.6000020833358</v>
      </c>
      <c r="O1328" s="45">
        <f t="shared" si="455"/>
        <v>30056.950044965335</v>
      </c>
      <c r="P1328" s="46">
        <f t="shared" si="464"/>
        <v>30.056950044965337</v>
      </c>
      <c r="Q1328" s="42">
        <f t="shared" si="456"/>
        <v>30.056950044965326</v>
      </c>
      <c r="R1328" s="46">
        <f t="shared" si="462"/>
        <v>2.7800726688956257</v>
      </c>
      <c r="S1328" s="42">
        <f t="shared" si="457"/>
        <v>0</v>
      </c>
      <c r="T1328" s="43">
        <f t="shared" si="463"/>
        <v>0.70173778421293076</v>
      </c>
      <c r="V1328" s="58">
        <f t="shared" si="458"/>
        <v>785.33333333333553</v>
      </c>
      <c r="W1328" s="58">
        <f t="shared" si="459"/>
        <v>0</v>
      </c>
      <c r="Y1328" s="61">
        <f t="shared" si="444"/>
        <v>424846.33333333343</v>
      </c>
      <c r="Z1328" s="61">
        <f t="shared" si="445"/>
        <v>424.8463333333334</v>
      </c>
      <c r="AA1328" s="61">
        <f t="shared" si="446"/>
        <v>0</v>
      </c>
      <c r="AB1328" s="63">
        <f t="shared" si="447"/>
        <v>0</v>
      </c>
      <c r="AD1328" s="64">
        <f t="shared" si="448"/>
        <v>0</v>
      </c>
      <c r="AE1328" s="64">
        <f t="shared" si="449"/>
        <v>0.70173778421293076</v>
      </c>
      <c r="AJ1328" s="36" t="str">
        <f t="shared" si="450"/>
        <v/>
      </c>
    </row>
    <row r="1329" spans="2:36" ht="15.75" thickBot="1" x14ac:dyDescent="0.3">
      <c r="B1329" s="17" t="s">
        <v>61</v>
      </c>
      <c r="C1329" s="17">
        <v>1325</v>
      </c>
      <c r="D1329" s="17">
        <v>303</v>
      </c>
      <c r="E1329" s="48">
        <v>79.2</v>
      </c>
      <c r="F1329" s="37">
        <f t="shared" si="460"/>
        <v>0.36111111111111033</v>
      </c>
      <c r="G1329" s="37">
        <f t="shared" si="461"/>
        <v>1.2999999999999972</v>
      </c>
      <c r="I1329" s="33">
        <f t="shared" si="443"/>
        <v>22</v>
      </c>
      <c r="J1329" s="34">
        <f t="shared" si="451"/>
        <v>658.66666666666526</v>
      </c>
      <c r="K1329" s="34">
        <f t="shared" si="452"/>
        <v>143.15</v>
      </c>
      <c r="L1329" s="39">
        <f t="shared" si="453"/>
        <v>482.20920000000001</v>
      </c>
      <c r="M1329" s="40">
        <f t="shared" si="454"/>
        <v>1284.0258666666653</v>
      </c>
      <c r="O1329" s="45">
        <f t="shared" si="455"/>
        <v>28248.569066666634</v>
      </c>
      <c r="P1329" s="46">
        <f t="shared" si="464"/>
        <v>28.248569066666633</v>
      </c>
      <c r="Q1329" s="42">
        <f t="shared" si="456"/>
        <v>28.248569066666633</v>
      </c>
      <c r="R1329" s="46">
        <f t="shared" si="462"/>
        <v>2.7879194936363665</v>
      </c>
      <c r="S1329" s="42">
        <f t="shared" si="457"/>
        <v>0</v>
      </c>
      <c r="T1329" s="43">
        <f t="shared" si="463"/>
        <v>0.70173778421293076</v>
      </c>
      <c r="V1329" s="58">
        <f t="shared" si="458"/>
        <v>658.66666666666526</v>
      </c>
      <c r="W1329" s="58">
        <f t="shared" si="459"/>
        <v>0</v>
      </c>
      <c r="Y1329" s="61">
        <f t="shared" si="444"/>
        <v>441408</v>
      </c>
      <c r="Z1329" s="61">
        <f t="shared" si="445"/>
        <v>441.40800000000002</v>
      </c>
      <c r="AA1329" s="61">
        <f t="shared" si="446"/>
        <v>0</v>
      </c>
      <c r="AB1329" s="63">
        <f t="shared" si="447"/>
        <v>0</v>
      </c>
      <c r="AD1329" s="64">
        <f t="shared" si="448"/>
        <v>0</v>
      </c>
      <c r="AE1329" s="64">
        <f t="shared" si="449"/>
        <v>0.70173778421293076</v>
      </c>
      <c r="AJ1329" s="36" t="str">
        <f t="shared" si="450"/>
        <v/>
      </c>
    </row>
    <row r="1330" spans="2:36" ht="15.75" thickBot="1" x14ac:dyDescent="0.3">
      <c r="B1330" s="17" t="s">
        <v>61</v>
      </c>
      <c r="C1330" s="17">
        <v>1326</v>
      </c>
      <c r="D1330" s="17">
        <v>304</v>
      </c>
      <c r="E1330" s="48">
        <v>80.3</v>
      </c>
      <c r="F1330" s="37">
        <f t="shared" si="460"/>
        <v>0.22222222222222143</v>
      </c>
      <c r="G1330" s="37">
        <f t="shared" si="461"/>
        <v>0.79999999999999716</v>
      </c>
      <c r="I1330" s="33">
        <f t="shared" si="443"/>
        <v>22.305555555555557</v>
      </c>
      <c r="J1330" s="34">
        <f t="shared" si="451"/>
        <v>405.33333333333189</v>
      </c>
      <c r="K1330" s="34">
        <f t="shared" si="452"/>
        <v>143.15</v>
      </c>
      <c r="L1330" s="39">
        <f t="shared" si="453"/>
        <v>495.69691875000007</v>
      </c>
      <c r="M1330" s="40">
        <f t="shared" si="454"/>
        <v>1044.1802520833321</v>
      </c>
      <c r="O1330" s="45">
        <f t="shared" si="455"/>
        <v>23291.02062285877</v>
      </c>
      <c r="P1330" s="46">
        <f t="shared" si="464"/>
        <v>23.29102062285877</v>
      </c>
      <c r="Q1330" s="42">
        <f t="shared" si="456"/>
        <v>23.291020622858767</v>
      </c>
      <c r="R1330" s="46">
        <f t="shared" si="462"/>
        <v>2.7943892215871604</v>
      </c>
      <c r="S1330" s="42">
        <f t="shared" si="457"/>
        <v>0</v>
      </c>
      <c r="T1330" s="43">
        <f t="shared" si="463"/>
        <v>0.70173778421293076</v>
      </c>
      <c r="V1330" s="58">
        <f t="shared" si="458"/>
        <v>405.33333333333189</v>
      </c>
      <c r="W1330" s="58">
        <f t="shared" si="459"/>
        <v>0</v>
      </c>
      <c r="Y1330" s="61">
        <f t="shared" si="444"/>
        <v>453754.48148148158</v>
      </c>
      <c r="Z1330" s="61">
        <f t="shared" si="445"/>
        <v>453.75448148148155</v>
      </c>
      <c r="AA1330" s="61">
        <f t="shared" si="446"/>
        <v>0</v>
      </c>
      <c r="AB1330" s="63">
        <f t="shared" si="447"/>
        <v>0</v>
      </c>
      <c r="AD1330" s="64">
        <f t="shared" si="448"/>
        <v>0</v>
      </c>
      <c r="AE1330" s="64">
        <f t="shared" si="449"/>
        <v>0.70173778421293076</v>
      </c>
      <c r="AJ1330" s="36" t="str">
        <f t="shared" si="450"/>
        <v/>
      </c>
    </row>
    <row r="1331" spans="2:36" ht="15.75" thickBot="1" x14ac:dyDescent="0.3">
      <c r="B1331" s="17" t="s">
        <v>61</v>
      </c>
      <c r="C1331" s="17">
        <v>1327</v>
      </c>
      <c r="D1331" s="17">
        <v>305</v>
      </c>
      <c r="E1331" s="48">
        <v>80.8</v>
      </c>
      <c r="F1331" s="37">
        <f t="shared" si="460"/>
        <v>9.7222222222222612E-2</v>
      </c>
      <c r="G1331" s="37">
        <f t="shared" si="461"/>
        <v>0.35000000000000142</v>
      </c>
      <c r="I1331" s="33">
        <f t="shared" si="443"/>
        <v>22.444444444444446</v>
      </c>
      <c r="J1331" s="34">
        <f t="shared" si="451"/>
        <v>177.33333333333405</v>
      </c>
      <c r="K1331" s="34">
        <f t="shared" si="452"/>
        <v>143.15</v>
      </c>
      <c r="L1331" s="39">
        <f t="shared" si="453"/>
        <v>501.88920000000007</v>
      </c>
      <c r="M1331" s="40">
        <f t="shared" si="454"/>
        <v>822.3725333333341</v>
      </c>
      <c r="O1331" s="45">
        <f t="shared" si="455"/>
        <v>18457.694637037057</v>
      </c>
      <c r="P1331" s="46">
        <f t="shared" si="464"/>
        <v>18.457694637037058</v>
      </c>
      <c r="Q1331" s="42">
        <f t="shared" si="456"/>
        <v>18.457694637037058</v>
      </c>
      <c r="R1331" s="46">
        <f t="shared" si="462"/>
        <v>2.7995163589863372</v>
      </c>
      <c r="S1331" s="42">
        <f t="shared" si="457"/>
        <v>0</v>
      </c>
      <c r="T1331" s="43">
        <f t="shared" si="463"/>
        <v>0.70173778421293076</v>
      </c>
      <c r="V1331" s="58">
        <f t="shared" si="458"/>
        <v>177.33333333333405</v>
      </c>
      <c r="W1331" s="58">
        <f t="shared" si="459"/>
        <v>0</v>
      </c>
      <c r="Y1331" s="61">
        <f t="shared" si="444"/>
        <v>459422.81481481489</v>
      </c>
      <c r="Z1331" s="61">
        <f t="shared" si="445"/>
        <v>459.4228148148149</v>
      </c>
      <c r="AA1331" s="61">
        <f t="shared" si="446"/>
        <v>0</v>
      </c>
      <c r="AB1331" s="63">
        <f t="shared" si="447"/>
        <v>0</v>
      </c>
      <c r="AD1331" s="64">
        <f t="shared" si="448"/>
        <v>0</v>
      </c>
      <c r="AE1331" s="64">
        <f t="shared" si="449"/>
        <v>0.70173778421293076</v>
      </c>
      <c r="AJ1331" s="36" t="str">
        <f t="shared" si="450"/>
        <v/>
      </c>
    </row>
    <row r="1332" spans="2:36" ht="15.75" thickBot="1" x14ac:dyDescent="0.3">
      <c r="B1332" s="17" t="s">
        <v>61</v>
      </c>
      <c r="C1332" s="17">
        <v>1328</v>
      </c>
      <c r="D1332" s="17">
        <v>306</v>
      </c>
      <c r="E1332" s="48">
        <v>81</v>
      </c>
      <c r="F1332" s="37">
        <f t="shared" si="460"/>
        <v>2.7777777777778172E-2</v>
      </c>
      <c r="G1332" s="37">
        <f t="shared" si="461"/>
        <v>0.10000000000000142</v>
      </c>
      <c r="I1332" s="33">
        <f t="shared" si="443"/>
        <v>22.5</v>
      </c>
      <c r="J1332" s="34">
        <f t="shared" si="451"/>
        <v>50.666666666667382</v>
      </c>
      <c r="K1332" s="34">
        <f t="shared" si="452"/>
        <v>143.15</v>
      </c>
      <c r="L1332" s="39">
        <f t="shared" si="453"/>
        <v>504.37687499999998</v>
      </c>
      <c r="M1332" s="40">
        <f t="shared" si="454"/>
        <v>698.19354166666744</v>
      </c>
      <c r="O1332" s="45">
        <f t="shared" si="455"/>
        <v>15709.354687500017</v>
      </c>
      <c r="P1332" s="46">
        <f t="shared" si="464"/>
        <v>15.709354687500017</v>
      </c>
      <c r="Q1332" s="42">
        <f t="shared" si="456"/>
        <v>15.709354687500017</v>
      </c>
      <c r="R1332" s="46">
        <f t="shared" si="462"/>
        <v>2.803880068621754</v>
      </c>
      <c r="S1332" s="42">
        <f t="shared" si="457"/>
        <v>0</v>
      </c>
      <c r="T1332" s="43">
        <f t="shared" si="463"/>
        <v>0.70173778421293076</v>
      </c>
      <c r="V1332" s="58">
        <f t="shared" si="458"/>
        <v>50.666666666667382</v>
      </c>
      <c r="W1332" s="58">
        <f t="shared" si="459"/>
        <v>0</v>
      </c>
      <c r="Y1332" s="61">
        <f t="shared" si="444"/>
        <v>461700</v>
      </c>
      <c r="Z1332" s="61">
        <f t="shared" si="445"/>
        <v>461.7</v>
      </c>
      <c r="AA1332" s="61">
        <f t="shared" si="446"/>
        <v>0</v>
      </c>
      <c r="AB1332" s="63">
        <f t="shared" si="447"/>
        <v>0</v>
      </c>
      <c r="AD1332" s="64">
        <f t="shared" si="448"/>
        <v>0</v>
      </c>
      <c r="AE1332" s="64">
        <f t="shared" si="449"/>
        <v>0.70173778421293076</v>
      </c>
      <c r="AJ1332" s="36" t="str">
        <f t="shared" si="450"/>
        <v/>
      </c>
    </row>
    <row r="1333" spans="2:36" ht="15.75" thickBot="1" x14ac:dyDescent="0.3">
      <c r="B1333" s="17" t="s">
        <v>61</v>
      </c>
      <c r="C1333" s="17">
        <v>1329</v>
      </c>
      <c r="D1333" s="17">
        <v>307</v>
      </c>
      <c r="E1333" s="48">
        <v>81</v>
      </c>
      <c r="F1333" s="37">
        <f t="shared" si="460"/>
        <v>0</v>
      </c>
      <c r="G1333" s="37">
        <f t="shared" si="461"/>
        <v>0</v>
      </c>
      <c r="I1333" s="33">
        <f t="shared" si="443"/>
        <v>22.5</v>
      </c>
      <c r="J1333" s="34">
        <f t="shared" si="451"/>
        <v>0</v>
      </c>
      <c r="K1333" s="34">
        <f t="shared" si="452"/>
        <v>143.15</v>
      </c>
      <c r="L1333" s="39">
        <f t="shared" si="453"/>
        <v>504.37687499999998</v>
      </c>
      <c r="M1333" s="40">
        <f t="shared" si="454"/>
        <v>647.52687500000002</v>
      </c>
      <c r="O1333" s="45">
        <f t="shared" si="455"/>
        <v>14569.354687500001</v>
      </c>
      <c r="P1333" s="46">
        <f t="shared" si="464"/>
        <v>14.569354687500001</v>
      </c>
      <c r="Q1333" s="42">
        <f t="shared" si="456"/>
        <v>14.569354687500001</v>
      </c>
      <c r="R1333" s="46">
        <f t="shared" si="462"/>
        <v>2.8079271115905038</v>
      </c>
      <c r="S1333" s="42">
        <f t="shared" si="457"/>
        <v>0</v>
      </c>
      <c r="T1333" s="43">
        <f t="shared" si="463"/>
        <v>0.70173778421293076</v>
      </c>
      <c r="V1333" s="58">
        <f t="shared" si="458"/>
        <v>0</v>
      </c>
      <c r="W1333" s="58">
        <f t="shared" si="459"/>
        <v>0</v>
      </c>
      <c r="Y1333" s="61">
        <f t="shared" si="444"/>
        <v>461700</v>
      </c>
      <c r="Z1333" s="61">
        <f t="shared" si="445"/>
        <v>461.7</v>
      </c>
      <c r="AA1333" s="61">
        <f t="shared" si="446"/>
        <v>0</v>
      </c>
      <c r="AB1333" s="63">
        <f t="shared" si="447"/>
        <v>0</v>
      </c>
      <c r="AD1333" s="64">
        <f t="shared" si="448"/>
        <v>0</v>
      </c>
      <c r="AE1333" s="64">
        <f t="shared" si="449"/>
        <v>0.70173778421293076</v>
      </c>
      <c r="AJ1333" s="36" t="str">
        <f t="shared" si="450"/>
        <v/>
      </c>
    </row>
    <row r="1334" spans="2:36" ht="15.75" thickBot="1" x14ac:dyDescent="0.3">
      <c r="B1334" s="17" t="s">
        <v>61</v>
      </c>
      <c r="C1334" s="17">
        <v>1330</v>
      </c>
      <c r="D1334" s="17">
        <v>308</v>
      </c>
      <c r="E1334" s="48">
        <v>81</v>
      </c>
      <c r="F1334" s="37">
        <f t="shared" si="460"/>
        <v>0</v>
      </c>
      <c r="G1334" s="37">
        <f t="shared" si="461"/>
        <v>0</v>
      </c>
      <c r="I1334" s="33">
        <f t="shared" si="443"/>
        <v>22.5</v>
      </c>
      <c r="J1334" s="34">
        <f t="shared" si="451"/>
        <v>0</v>
      </c>
      <c r="K1334" s="34">
        <f t="shared" si="452"/>
        <v>143.15</v>
      </c>
      <c r="L1334" s="39">
        <f t="shared" si="453"/>
        <v>504.37687499999998</v>
      </c>
      <c r="M1334" s="40">
        <f t="shared" si="454"/>
        <v>647.52687500000002</v>
      </c>
      <c r="O1334" s="45">
        <f t="shared" si="455"/>
        <v>14569.354687500001</v>
      </c>
      <c r="P1334" s="46">
        <f t="shared" si="464"/>
        <v>14.569354687500001</v>
      </c>
      <c r="Q1334" s="42">
        <f t="shared" si="456"/>
        <v>14.569354687500001</v>
      </c>
      <c r="R1334" s="46">
        <f t="shared" si="462"/>
        <v>2.8119741545592536</v>
      </c>
      <c r="S1334" s="42">
        <f t="shared" si="457"/>
        <v>0</v>
      </c>
      <c r="T1334" s="43">
        <f t="shared" si="463"/>
        <v>0.70173778421293076</v>
      </c>
      <c r="V1334" s="58">
        <f t="shared" si="458"/>
        <v>0</v>
      </c>
      <c r="W1334" s="58">
        <f t="shared" si="459"/>
        <v>0</v>
      </c>
      <c r="Y1334" s="61">
        <f t="shared" si="444"/>
        <v>461700</v>
      </c>
      <c r="Z1334" s="61">
        <f t="shared" si="445"/>
        <v>461.7</v>
      </c>
      <c r="AA1334" s="61">
        <f t="shared" si="446"/>
        <v>0</v>
      </c>
      <c r="AB1334" s="63">
        <f t="shared" si="447"/>
        <v>0</v>
      </c>
      <c r="AD1334" s="64">
        <f t="shared" si="448"/>
        <v>0</v>
      </c>
      <c r="AE1334" s="64">
        <f t="shared" si="449"/>
        <v>0.70577206164671746</v>
      </c>
      <c r="AJ1334" s="36" t="str">
        <f t="shared" si="450"/>
        <v/>
      </c>
    </row>
    <row r="1335" spans="2:36" ht="15.75" thickBot="1" x14ac:dyDescent="0.3">
      <c r="B1335" s="17" t="s">
        <v>61</v>
      </c>
      <c r="C1335" s="17">
        <v>1331</v>
      </c>
      <c r="D1335" s="17">
        <v>309</v>
      </c>
      <c r="E1335" s="48">
        <v>81</v>
      </c>
      <c r="F1335" s="37">
        <f t="shared" si="460"/>
        <v>0</v>
      </c>
      <c r="G1335" s="37">
        <f t="shared" si="461"/>
        <v>0</v>
      </c>
      <c r="I1335" s="33">
        <f t="shared" si="443"/>
        <v>22.5</v>
      </c>
      <c r="J1335" s="34">
        <f t="shared" si="451"/>
        <v>0</v>
      </c>
      <c r="K1335" s="34">
        <f t="shared" si="452"/>
        <v>143.15</v>
      </c>
      <c r="L1335" s="39">
        <f t="shared" si="453"/>
        <v>504.37687499999998</v>
      </c>
      <c r="M1335" s="40">
        <f t="shared" si="454"/>
        <v>647.52687500000002</v>
      </c>
      <c r="O1335" s="45">
        <f t="shared" si="455"/>
        <v>14569.354687500001</v>
      </c>
      <c r="P1335" s="46">
        <f t="shared" si="464"/>
        <v>14.569354687500001</v>
      </c>
      <c r="Q1335" s="42">
        <f t="shared" si="456"/>
        <v>14.569354687500001</v>
      </c>
      <c r="R1335" s="46">
        <f t="shared" si="462"/>
        <v>2.8160211975280034</v>
      </c>
      <c r="S1335" s="42">
        <f t="shared" si="457"/>
        <v>0</v>
      </c>
      <c r="T1335" s="43">
        <f t="shared" si="463"/>
        <v>0.70173778421293076</v>
      </c>
      <c r="V1335" s="58">
        <f t="shared" si="458"/>
        <v>0</v>
      </c>
      <c r="W1335" s="58">
        <f t="shared" si="459"/>
        <v>0</v>
      </c>
      <c r="Y1335" s="61">
        <f t="shared" si="444"/>
        <v>461700</v>
      </c>
      <c r="Z1335" s="61">
        <f t="shared" si="445"/>
        <v>461.7</v>
      </c>
      <c r="AA1335" s="61">
        <f t="shared" si="446"/>
        <v>0</v>
      </c>
      <c r="AB1335" s="63">
        <f t="shared" si="447"/>
        <v>0</v>
      </c>
      <c r="AD1335" s="64">
        <f t="shared" si="448"/>
        <v>0</v>
      </c>
      <c r="AE1335" s="64">
        <f t="shared" si="449"/>
        <v>0.70976821508846133</v>
      </c>
      <c r="AJ1335" s="36">
        <f t="shared" si="450"/>
        <v>14523.398761631948</v>
      </c>
    </row>
    <row r="1336" spans="2:36" ht="15.75" thickBot="1" x14ac:dyDescent="0.3">
      <c r="B1336" s="17" t="s">
        <v>61</v>
      </c>
      <c r="C1336" s="17">
        <v>1332</v>
      </c>
      <c r="D1336" s="17">
        <v>310</v>
      </c>
      <c r="E1336" s="48">
        <v>81</v>
      </c>
      <c r="F1336" s="37">
        <f t="shared" si="460"/>
        <v>-1.3888888888888099E-2</v>
      </c>
      <c r="G1336" s="37">
        <f t="shared" si="461"/>
        <v>-4.9999999999997158E-2</v>
      </c>
      <c r="I1336" s="33">
        <f t="shared" si="443"/>
        <v>22.5</v>
      </c>
      <c r="J1336" s="34">
        <f t="shared" si="451"/>
        <v>-25.333333333331893</v>
      </c>
      <c r="K1336" s="34">
        <f t="shared" si="452"/>
        <v>143.15</v>
      </c>
      <c r="L1336" s="39">
        <f t="shared" si="453"/>
        <v>504.37687499999998</v>
      </c>
      <c r="M1336" s="40">
        <f t="shared" si="454"/>
        <v>647.52687500000002</v>
      </c>
      <c r="O1336" s="45">
        <f t="shared" si="455"/>
        <v>14569.354687500001</v>
      </c>
      <c r="P1336" s="46">
        <f t="shared" si="464"/>
        <v>14.569354687500001</v>
      </c>
      <c r="Q1336" s="42">
        <f t="shared" si="456"/>
        <v>13.999354687500032</v>
      </c>
      <c r="R1336" s="46">
        <f t="shared" si="462"/>
        <v>2.8200682404967532</v>
      </c>
      <c r="S1336" s="42">
        <f t="shared" si="457"/>
        <v>14523.398761631948</v>
      </c>
      <c r="T1336" s="43">
        <f t="shared" si="463"/>
        <v>0.70577206164671746</v>
      </c>
      <c r="U1336" s="65"/>
      <c r="V1336" s="58">
        <f t="shared" si="458"/>
        <v>0</v>
      </c>
      <c r="W1336" s="58">
        <f t="shared" si="459"/>
        <v>25.333333333331893</v>
      </c>
      <c r="Y1336" s="61">
        <f t="shared" si="444"/>
        <v>461700</v>
      </c>
      <c r="Z1336" s="61">
        <f t="shared" si="445"/>
        <v>461.7</v>
      </c>
      <c r="AA1336" s="61">
        <f t="shared" si="446"/>
        <v>1139.2962962961756</v>
      </c>
      <c r="AB1336" s="63">
        <f t="shared" si="447"/>
        <v>1.1392962962961755</v>
      </c>
      <c r="AD1336" s="64">
        <f t="shared" si="448"/>
        <v>-1.1392962962961755</v>
      </c>
      <c r="AE1336" s="64">
        <f t="shared" si="449"/>
        <v>0.71372650271003735</v>
      </c>
      <c r="AJ1336" s="36">
        <f t="shared" si="450"/>
        <v>14386.152390277779</v>
      </c>
    </row>
    <row r="1337" spans="2:36" ht="15.75" thickBot="1" x14ac:dyDescent="0.3">
      <c r="B1337" s="17" t="s">
        <v>61</v>
      </c>
      <c r="C1337" s="17">
        <v>1333</v>
      </c>
      <c r="D1337" s="17">
        <v>311</v>
      </c>
      <c r="E1337" s="48">
        <v>80.900000000000006</v>
      </c>
      <c r="F1337" s="37">
        <f t="shared" si="460"/>
        <v>-5.5555555555556344E-2</v>
      </c>
      <c r="G1337" s="37">
        <f t="shared" si="461"/>
        <v>-0.20000000000000284</v>
      </c>
      <c r="I1337" s="33">
        <f t="shared" si="443"/>
        <v>22.472222222222225</v>
      </c>
      <c r="J1337" s="34">
        <f t="shared" si="451"/>
        <v>-101.33333333333476</v>
      </c>
      <c r="K1337" s="34">
        <f t="shared" si="452"/>
        <v>143.15</v>
      </c>
      <c r="L1337" s="39">
        <f t="shared" si="453"/>
        <v>503.13226875000009</v>
      </c>
      <c r="M1337" s="40">
        <f t="shared" si="454"/>
        <v>646.28226875000007</v>
      </c>
      <c r="O1337" s="45">
        <f t="shared" si="455"/>
        <v>14523.398761631948</v>
      </c>
      <c r="P1337" s="46">
        <f t="shared" si="464"/>
        <v>14.523398761631949</v>
      </c>
      <c r="Q1337" s="42">
        <f t="shared" si="456"/>
        <v>12.246213576446731</v>
      </c>
      <c r="R1337" s="46">
        <f t="shared" si="462"/>
        <v>2.8241025179305397</v>
      </c>
      <c r="S1337" s="42">
        <f t="shared" si="457"/>
        <v>14386.152390277779</v>
      </c>
      <c r="T1337" s="43">
        <f t="shared" si="463"/>
        <v>0.70976821508846133</v>
      </c>
      <c r="U1337" s="65"/>
      <c r="V1337" s="58">
        <f t="shared" si="458"/>
        <v>0</v>
      </c>
      <c r="W1337" s="58">
        <f t="shared" si="459"/>
        <v>101.33333333333476</v>
      </c>
      <c r="Y1337" s="61">
        <f t="shared" si="444"/>
        <v>460560.70370370382</v>
      </c>
      <c r="Z1337" s="61">
        <f t="shared" si="445"/>
        <v>460.56070370370384</v>
      </c>
      <c r="AA1337" s="61">
        <f t="shared" si="446"/>
        <v>3409.4444444445544</v>
      </c>
      <c r="AB1337" s="63">
        <f t="shared" si="447"/>
        <v>3.4094444444445542</v>
      </c>
      <c r="AD1337" s="64">
        <f t="shared" si="448"/>
        <v>-3.4094444444445542</v>
      </c>
      <c r="AE1337" s="64">
        <f t="shared" si="449"/>
        <v>0.71764718172238307</v>
      </c>
      <c r="AJ1337" s="36">
        <f t="shared" si="450"/>
        <v>14249.835437673615</v>
      </c>
    </row>
    <row r="1338" spans="2:36" ht="15.75" thickBot="1" x14ac:dyDescent="0.3">
      <c r="B1338" s="17" t="s">
        <v>61</v>
      </c>
      <c r="C1338" s="17">
        <v>1334</v>
      </c>
      <c r="D1338" s="17">
        <v>312</v>
      </c>
      <c r="E1338" s="48">
        <v>80.599999999999994</v>
      </c>
      <c r="F1338" s="37">
        <f t="shared" si="460"/>
        <v>-8.3333333333334522E-2</v>
      </c>
      <c r="G1338" s="37">
        <f t="shared" si="461"/>
        <v>-0.30000000000000426</v>
      </c>
      <c r="I1338" s="33">
        <f t="shared" si="443"/>
        <v>22.388888888888889</v>
      </c>
      <c r="J1338" s="34">
        <f t="shared" si="451"/>
        <v>-152.00000000000216</v>
      </c>
      <c r="K1338" s="34">
        <f t="shared" si="452"/>
        <v>143.15</v>
      </c>
      <c r="L1338" s="39">
        <f t="shared" si="453"/>
        <v>499.40767499999998</v>
      </c>
      <c r="M1338" s="40">
        <f t="shared" si="454"/>
        <v>642.55767500000002</v>
      </c>
      <c r="O1338" s="45">
        <f t="shared" si="455"/>
        <v>14386.152390277779</v>
      </c>
      <c r="P1338" s="46">
        <f t="shared" si="464"/>
        <v>14.386152390277779</v>
      </c>
      <c r="Q1338" s="42">
        <f t="shared" si="456"/>
        <v>10.983041279166619</v>
      </c>
      <c r="R1338" s="46">
        <f t="shared" si="462"/>
        <v>2.8280986713722833</v>
      </c>
      <c r="S1338" s="42">
        <f t="shared" si="457"/>
        <v>14249.835437673615</v>
      </c>
      <c r="T1338" s="43">
        <f t="shared" si="463"/>
        <v>0.71372650271003735</v>
      </c>
      <c r="U1338" s="65">
        <f>SUM(S1336:S1341)</f>
        <v>85368.046814062516</v>
      </c>
      <c r="V1338" s="58">
        <f t="shared" si="458"/>
        <v>0</v>
      </c>
      <c r="W1338" s="58">
        <f t="shared" si="459"/>
        <v>152.00000000000216</v>
      </c>
      <c r="Y1338" s="61">
        <f t="shared" si="444"/>
        <v>457151.25925925927</v>
      </c>
      <c r="Z1338" s="61">
        <f t="shared" si="445"/>
        <v>457.15125925925929</v>
      </c>
      <c r="AA1338" s="61">
        <f t="shared" si="446"/>
        <v>3396.7777777776937</v>
      </c>
      <c r="AB1338" s="63">
        <f t="shared" si="447"/>
        <v>3.3967777777776935</v>
      </c>
      <c r="AD1338" s="64">
        <f t="shared" si="448"/>
        <v>-3.3967777777776935</v>
      </c>
      <c r="AE1338" s="64">
        <f t="shared" si="449"/>
        <v>0.72155538152355014</v>
      </c>
      <c r="AJ1338" s="36">
        <f t="shared" si="450"/>
        <v>14114.444444444443</v>
      </c>
    </row>
    <row r="1339" spans="2:36" ht="15.75" thickBot="1" x14ac:dyDescent="0.3">
      <c r="B1339" s="17" t="s">
        <v>61</v>
      </c>
      <c r="C1339" s="17">
        <v>1335</v>
      </c>
      <c r="D1339" s="17">
        <v>313</v>
      </c>
      <c r="E1339" s="48">
        <v>80.3</v>
      </c>
      <c r="F1339" s="37">
        <f t="shared" si="460"/>
        <v>-8.3333333333332538E-2</v>
      </c>
      <c r="G1339" s="37">
        <f t="shared" si="461"/>
        <v>-0.29999999999999716</v>
      </c>
      <c r="I1339" s="33">
        <f t="shared" si="443"/>
        <v>22.305555555555557</v>
      </c>
      <c r="J1339" s="34">
        <f t="shared" si="451"/>
        <v>-151.99999999999855</v>
      </c>
      <c r="K1339" s="34">
        <f t="shared" si="452"/>
        <v>143.15</v>
      </c>
      <c r="L1339" s="39">
        <f t="shared" si="453"/>
        <v>495.69691875000007</v>
      </c>
      <c r="M1339" s="40">
        <f t="shared" si="454"/>
        <v>638.8469187500001</v>
      </c>
      <c r="O1339" s="45">
        <f t="shared" si="455"/>
        <v>14249.835437673615</v>
      </c>
      <c r="P1339" s="46">
        <f t="shared" si="464"/>
        <v>14.249835437673616</v>
      </c>
      <c r="Q1339" s="42">
        <f t="shared" si="456"/>
        <v>10.859390993229201</v>
      </c>
      <c r="R1339" s="46">
        <f t="shared" si="462"/>
        <v>2.8320569589938591</v>
      </c>
      <c r="S1339" s="42">
        <f t="shared" si="457"/>
        <v>14114.444444444443</v>
      </c>
      <c r="T1339" s="43">
        <f t="shared" si="463"/>
        <v>0.71764718172238307</v>
      </c>
      <c r="U1339" s="65"/>
      <c r="V1339" s="58">
        <f t="shared" si="458"/>
        <v>0</v>
      </c>
      <c r="W1339" s="58">
        <f t="shared" si="459"/>
        <v>151.99999999999855</v>
      </c>
      <c r="Y1339" s="61">
        <f t="shared" si="444"/>
        <v>453754.48148148158</v>
      </c>
      <c r="Z1339" s="61">
        <f t="shared" si="445"/>
        <v>453.75448148148155</v>
      </c>
      <c r="AA1339" s="61">
        <f t="shared" si="446"/>
        <v>3384.1111111112405</v>
      </c>
      <c r="AB1339" s="63">
        <f t="shared" si="447"/>
        <v>3.3841111111112405</v>
      </c>
      <c r="AD1339" s="64">
        <f t="shared" si="448"/>
        <v>-3.3841111111112405</v>
      </c>
      <c r="AE1339" s="64">
        <f t="shared" si="449"/>
        <v>0.72545113055017052</v>
      </c>
      <c r="AJ1339" s="36">
        <f t="shared" si="450"/>
        <v>14069.519284201393</v>
      </c>
    </row>
    <row r="1340" spans="2:36" ht="15.75" thickBot="1" x14ac:dyDescent="0.3">
      <c r="B1340" s="17" t="s">
        <v>61</v>
      </c>
      <c r="C1340" s="17">
        <v>1336</v>
      </c>
      <c r="D1340" s="17">
        <v>314</v>
      </c>
      <c r="E1340" s="48">
        <v>80</v>
      </c>
      <c r="F1340" s="37">
        <f t="shared" si="460"/>
        <v>-5.5555555555554373E-2</v>
      </c>
      <c r="G1340" s="37">
        <f t="shared" si="461"/>
        <v>-0.19999999999999574</v>
      </c>
      <c r="I1340" s="33">
        <f t="shared" si="443"/>
        <v>22.222222222222221</v>
      </c>
      <c r="J1340" s="34">
        <f t="shared" si="451"/>
        <v>-101.33333333333118</v>
      </c>
      <c r="K1340" s="34">
        <f t="shared" si="452"/>
        <v>143.15</v>
      </c>
      <c r="L1340" s="39">
        <f t="shared" si="453"/>
        <v>491.99999999999994</v>
      </c>
      <c r="M1340" s="40">
        <f t="shared" si="454"/>
        <v>635.15</v>
      </c>
      <c r="O1340" s="45">
        <f t="shared" si="455"/>
        <v>14114.444444444443</v>
      </c>
      <c r="P1340" s="46">
        <f t="shared" si="464"/>
        <v>14.114444444444443</v>
      </c>
      <c r="Q1340" s="42">
        <f t="shared" si="456"/>
        <v>11.862592592592639</v>
      </c>
      <c r="R1340" s="46">
        <f t="shared" si="462"/>
        <v>2.8359776380062049</v>
      </c>
      <c r="S1340" s="42">
        <f t="shared" si="457"/>
        <v>14069.519284201393</v>
      </c>
      <c r="T1340" s="43">
        <f t="shared" si="463"/>
        <v>0.72155538152355014</v>
      </c>
      <c r="U1340" s="65"/>
      <c r="V1340" s="58">
        <f t="shared" si="458"/>
        <v>0</v>
      </c>
      <c r="W1340" s="58">
        <f t="shared" si="459"/>
        <v>101.33333333333118</v>
      </c>
      <c r="Y1340" s="61">
        <f t="shared" si="444"/>
        <v>450370.37037037034</v>
      </c>
      <c r="Z1340" s="61">
        <f t="shared" si="445"/>
        <v>450.37037037037032</v>
      </c>
      <c r="AA1340" s="61">
        <f t="shared" si="446"/>
        <v>1125.2222222221317</v>
      </c>
      <c r="AB1340" s="63">
        <f t="shared" si="447"/>
        <v>1.1252222222221318</v>
      </c>
      <c r="AD1340" s="64">
        <f t="shared" si="448"/>
        <v>-1.1252222222221318</v>
      </c>
      <c r="AE1340" s="64">
        <f t="shared" si="449"/>
        <v>0.72545113055017052</v>
      </c>
      <c r="AJ1340" s="36">
        <f t="shared" si="450"/>
        <v>14024.696495833334</v>
      </c>
    </row>
    <row r="1341" spans="2:36" ht="15.75" thickBot="1" x14ac:dyDescent="0.3">
      <c r="B1341" s="17" t="s">
        <v>61</v>
      </c>
      <c r="C1341" s="17">
        <v>1337</v>
      </c>
      <c r="D1341" s="17">
        <v>315</v>
      </c>
      <c r="E1341" s="48">
        <v>79.900000000000006</v>
      </c>
      <c r="F1341" s="37">
        <f t="shared" si="460"/>
        <v>-2.7777777777778172E-2</v>
      </c>
      <c r="G1341" s="37">
        <f t="shared" si="461"/>
        <v>-0.10000000000000142</v>
      </c>
      <c r="I1341" s="33">
        <f t="shared" si="443"/>
        <v>22.194444444444446</v>
      </c>
      <c r="J1341" s="34">
        <f t="shared" si="451"/>
        <v>-50.666666666667382</v>
      </c>
      <c r="K1341" s="34">
        <f t="shared" si="452"/>
        <v>143.15</v>
      </c>
      <c r="L1341" s="39">
        <f t="shared" si="453"/>
        <v>490.77076875000006</v>
      </c>
      <c r="M1341" s="40">
        <f t="shared" si="454"/>
        <v>633.92076875000009</v>
      </c>
      <c r="O1341" s="45">
        <f t="shared" si="455"/>
        <v>14069.519284201393</v>
      </c>
      <c r="P1341" s="46">
        <f t="shared" si="464"/>
        <v>14.069519284201393</v>
      </c>
      <c r="Q1341" s="42">
        <f t="shared" si="456"/>
        <v>12.945000765682856</v>
      </c>
      <c r="R1341" s="46">
        <f t="shared" si="462"/>
        <v>2.8398858378073721</v>
      </c>
      <c r="S1341" s="42">
        <f t="shared" si="457"/>
        <v>14024.696495833334</v>
      </c>
      <c r="T1341" s="43">
        <f t="shared" si="463"/>
        <v>0.72545113055017052</v>
      </c>
      <c r="U1341" s="65"/>
      <c r="V1341" s="58">
        <f t="shared" si="458"/>
        <v>0</v>
      </c>
      <c r="W1341" s="58">
        <f t="shared" si="459"/>
        <v>50.666666666667382</v>
      </c>
      <c r="Y1341" s="61">
        <f t="shared" si="444"/>
        <v>449245.1481481482</v>
      </c>
      <c r="Z1341" s="61">
        <f t="shared" si="445"/>
        <v>449.24514814814819</v>
      </c>
      <c r="AA1341" s="61">
        <f t="shared" si="446"/>
        <v>1123.8148148148321</v>
      </c>
      <c r="AB1341" s="63">
        <f t="shared" si="447"/>
        <v>1.1238148148148321</v>
      </c>
      <c r="AD1341" s="64">
        <f t="shared" si="448"/>
        <v>-1.1238148148148321</v>
      </c>
      <c r="AE1341" s="64">
        <f t="shared" si="449"/>
        <v>0.72545113055017052</v>
      </c>
      <c r="AJ1341" s="36" t="str">
        <f t="shared" si="450"/>
        <v/>
      </c>
    </row>
    <row r="1342" spans="2:36" ht="15.75" thickBot="1" x14ac:dyDescent="0.3">
      <c r="B1342" s="17" t="s">
        <v>61</v>
      </c>
      <c r="C1342" s="17">
        <v>1338</v>
      </c>
      <c r="D1342" s="17">
        <v>316</v>
      </c>
      <c r="E1342" s="48">
        <v>79.8</v>
      </c>
      <c r="F1342" s="37">
        <f t="shared" si="460"/>
        <v>-1.3888888888890073E-2</v>
      </c>
      <c r="G1342" s="37">
        <f t="shared" si="461"/>
        <v>-5.0000000000004263E-2</v>
      </c>
      <c r="I1342" s="33">
        <f t="shared" si="443"/>
        <v>22.166666666666668</v>
      </c>
      <c r="J1342" s="34">
        <f t="shared" si="451"/>
        <v>-25.333333333335492</v>
      </c>
      <c r="K1342" s="34">
        <f t="shared" si="452"/>
        <v>143.15</v>
      </c>
      <c r="L1342" s="39">
        <f t="shared" si="453"/>
        <v>489.54307499999999</v>
      </c>
      <c r="M1342" s="40">
        <f t="shared" si="454"/>
        <v>632.69307500000002</v>
      </c>
      <c r="O1342" s="45">
        <f t="shared" si="455"/>
        <v>14024.696495833334</v>
      </c>
      <c r="P1342" s="46">
        <f t="shared" si="464"/>
        <v>14.024696495833334</v>
      </c>
      <c r="Q1342" s="42">
        <f t="shared" si="456"/>
        <v>13.46314094027773</v>
      </c>
      <c r="R1342" s="46">
        <f t="shared" si="462"/>
        <v>2.8437815868339924</v>
      </c>
      <c r="S1342" s="42">
        <f t="shared" si="457"/>
        <v>0</v>
      </c>
      <c r="T1342" s="43">
        <f t="shared" si="463"/>
        <v>0.72545113055017052</v>
      </c>
      <c r="V1342" s="58">
        <f t="shared" si="458"/>
        <v>0</v>
      </c>
      <c r="W1342" s="58">
        <f t="shared" si="459"/>
        <v>25.333333333335492</v>
      </c>
      <c r="Y1342" s="61">
        <f t="shared" si="444"/>
        <v>448121.33333333337</v>
      </c>
      <c r="Z1342" s="61">
        <f t="shared" si="445"/>
        <v>448.12133333333338</v>
      </c>
      <c r="AA1342" s="61">
        <f t="shared" si="446"/>
        <v>0</v>
      </c>
      <c r="AB1342" s="63">
        <f t="shared" si="447"/>
        <v>0</v>
      </c>
      <c r="AD1342" s="64">
        <f t="shared" si="448"/>
        <v>0</v>
      </c>
      <c r="AE1342" s="64">
        <f t="shared" si="449"/>
        <v>0.72545113055017052</v>
      </c>
      <c r="AJ1342" s="36" t="str">
        <f t="shared" si="450"/>
        <v/>
      </c>
    </row>
    <row r="1343" spans="2:36" ht="15.75" thickBot="1" x14ac:dyDescent="0.3">
      <c r="B1343" s="17" t="s">
        <v>61</v>
      </c>
      <c r="C1343" s="17">
        <v>1339</v>
      </c>
      <c r="D1343" s="17">
        <v>317</v>
      </c>
      <c r="E1343" s="48">
        <v>79.8</v>
      </c>
      <c r="F1343" s="37">
        <f t="shared" si="460"/>
        <v>0</v>
      </c>
      <c r="G1343" s="37">
        <f t="shared" si="461"/>
        <v>0</v>
      </c>
      <c r="I1343" s="33">
        <f t="shared" si="443"/>
        <v>22.166666666666668</v>
      </c>
      <c r="J1343" s="34">
        <f t="shared" si="451"/>
        <v>0</v>
      </c>
      <c r="K1343" s="34">
        <f t="shared" si="452"/>
        <v>143.15</v>
      </c>
      <c r="L1343" s="39">
        <f t="shared" si="453"/>
        <v>489.54307499999999</v>
      </c>
      <c r="M1343" s="40">
        <f t="shared" si="454"/>
        <v>632.69307500000002</v>
      </c>
      <c r="O1343" s="45">
        <f t="shared" si="455"/>
        <v>14024.696495833334</v>
      </c>
      <c r="P1343" s="46">
        <f t="shared" si="464"/>
        <v>14.024696495833334</v>
      </c>
      <c r="Q1343" s="42">
        <f t="shared" si="456"/>
        <v>14.024696495833334</v>
      </c>
      <c r="R1343" s="46">
        <f t="shared" si="462"/>
        <v>2.8476773358606127</v>
      </c>
      <c r="S1343" s="42">
        <f t="shared" si="457"/>
        <v>0</v>
      </c>
      <c r="T1343" s="43">
        <f t="shared" si="463"/>
        <v>0.72545113055017052</v>
      </c>
      <c r="V1343" s="58">
        <f t="shared" si="458"/>
        <v>0</v>
      </c>
      <c r="W1343" s="58">
        <f t="shared" si="459"/>
        <v>0</v>
      </c>
      <c r="Y1343" s="61">
        <f t="shared" si="444"/>
        <v>448121.33333333337</v>
      </c>
      <c r="Z1343" s="61">
        <f t="shared" si="445"/>
        <v>448.12133333333338</v>
      </c>
      <c r="AA1343" s="61">
        <f t="shared" si="446"/>
        <v>0</v>
      </c>
      <c r="AB1343" s="63">
        <f t="shared" si="447"/>
        <v>0</v>
      </c>
      <c r="AD1343" s="64">
        <f t="shared" si="448"/>
        <v>0</v>
      </c>
      <c r="AE1343" s="64">
        <f t="shared" si="449"/>
        <v>0.72545113055017052</v>
      </c>
      <c r="AJ1343" s="36" t="str">
        <f t="shared" si="450"/>
        <v/>
      </c>
    </row>
    <row r="1344" spans="2:36" ht="15.75" thickBot="1" x14ac:dyDescent="0.3">
      <c r="B1344" s="17" t="s">
        <v>61</v>
      </c>
      <c r="C1344" s="17">
        <v>1340</v>
      </c>
      <c r="D1344" s="17">
        <v>318</v>
      </c>
      <c r="E1344" s="48">
        <v>79.8</v>
      </c>
      <c r="F1344" s="37">
        <f t="shared" si="460"/>
        <v>1.3888888888890073E-2</v>
      </c>
      <c r="G1344" s="37">
        <f t="shared" si="461"/>
        <v>5.0000000000004263E-2</v>
      </c>
      <c r="I1344" s="33">
        <f t="shared" si="443"/>
        <v>22.166666666666668</v>
      </c>
      <c r="J1344" s="34">
        <f t="shared" si="451"/>
        <v>25.333333333335492</v>
      </c>
      <c r="K1344" s="34">
        <f t="shared" si="452"/>
        <v>143.15</v>
      </c>
      <c r="L1344" s="39">
        <f t="shared" si="453"/>
        <v>489.54307499999999</v>
      </c>
      <c r="M1344" s="40">
        <f t="shared" si="454"/>
        <v>658.02640833333555</v>
      </c>
      <c r="O1344" s="45">
        <f t="shared" si="455"/>
        <v>14586.252051388939</v>
      </c>
      <c r="P1344" s="46">
        <f t="shared" si="464"/>
        <v>14.586252051388939</v>
      </c>
      <c r="Q1344" s="42">
        <f t="shared" si="456"/>
        <v>14.586252051388936</v>
      </c>
      <c r="R1344" s="46">
        <f t="shared" si="462"/>
        <v>2.8517290725415538</v>
      </c>
      <c r="S1344" s="42">
        <f t="shared" si="457"/>
        <v>0</v>
      </c>
      <c r="T1344" s="43">
        <f t="shared" si="463"/>
        <v>0.72545113055017052</v>
      </c>
      <c r="V1344" s="58">
        <f t="shared" si="458"/>
        <v>25.333333333335492</v>
      </c>
      <c r="W1344" s="58">
        <f t="shared" si="459"/>
        <v>0</v>
      </c>
      <c r="Y1344" s="61">
        <f t="shared" si="444"/>
        <v>448121.33333333337</v>
      </c>
      <c r="Z1344" s="61">
        <f t="shared" si="445"/>
        <v>448.12133333333338</v>
      </c>
      <c r="AA1344" s="61">
        <f t="shared" si="446"/>
        <v>0</v>
      </c>
      <c r="AB1344" s="63">
        <f t="shared" si="447"/>
        <v>0</v>
      </c>
      <c r="AD1344" s="64">
        <f t="shared" si="448"/>
        <v>0</v>
      </c>
      <c r="AE1344" s="64">
        <f t="shared" si="449"/>
        <v>0.72545113055017052</v>
      </c>
      <c r="AJ1344" s="36" t="str">
        <f t="shared" si="450"/>
        <v/>
      </c>
    </row>
    <row r="1345" spans="2:36" ht="15.75" thickBot="1" x14ac:dyDescent="0.3">
      <c r="B1345" s="17" t="s">
        <v>61</v>
      </c>
      <c r="C1345" s="17">
        <v>1341</v>
      </c>
      <c r="D1345" s="17">
        <v>319</v>
      </c>
      <c r="E1345" s="48">
        <v>79.900000000000006</v>
      </c>
      <c r="F1345" s="37">
        <f t="shared" si="460"/>
        <v>2.7777777777778172E-2</v>
      </c>
      <c r="G1345" s="37">
        <f t="shared" si="461"/>
        <v>0.10000000000000142</v>
      </c>
      <c r="I1345" s="33">
        <f t="shared" si="443"/>
        <v>22.194444444444446</v>
      </c>
      <c r="J1345" s="34">
        <f t="shared" si="451"/>
        <v>50.666666666667382</v>
      </c>
      <c r="K1345" s="34">
        <f t="shared" si="452"/>
        <v>143.15</v>
      </c>
      <c r="L1345" s="39">
        <f t="shared" si="453"/>
        <v>490.77076875000006</v>
      </c>
      <c r="M1345" s="40">
        <f t="shared" si="454"/>
        <v>684.58743541666752</v>
      </c>
      <c r="O1345" s="45">
        <f t="shared" si="455"/>
        <v>15194.037802719928</v>
      </c>
      <c r="P1345" s="46">
        <f t="shared" si="464"/>
        <v>15.194037802719928</v>
      </c>
      <c r="Q1345" s="42">
        <f t="shared" si="456"/>
        <v>15.194037802719926</v>
      </c>
      <c r="R1345" s="46">
        <f t="shared" si="462"/>
        <v>2.8559496385978651</v>
      </c>
      <c r="S1345" s="42">
        <f t="shared" si="457"/>
        <v>0</v>
      </c>
      <c r="T1345" s="43">
        <f t="shared" si="463"/>
        <v>0.72545113055017052</v>
      </c>
      <c r="V1345" s="58">
        <f t="shared" si="458"/>
        <v>50.666666666667382</v>
      </c>
      <c r="W1345" s="58">
        <f t="shared" si="459"/>
        <v>0</v>
      </c>
      <c r="Y1345" s="61">
        <f t="shared" si="444"/>
        <v>449245.1481481482</v>
      </c>
      <c r="Z1345" s="61">
        <f t="shared" si="445"/>
        <v>449.24514814814819</v>
      </c>
      <c r="AA1345" s="61">
        <f t="shared" si="446"/>
        <v>0</v>
      </c>
      <c r="AB1345" s="63">
        <f t="shared" si="447"/>
        <v>0</v>
      </c>
      <c r="AD1345" s="64">
        <f t="shared" si="448"/>
        <v>0</v>
      </c>
      <c r="AE1345" s="64">
        <f t="shared" si="449"/>
        <v>0.72545113055017052</v>
      </c>
      <c r="AJ1345" s="36" t="str">
        <f t="shared" si="450"/>
        <v/>
      </c>
    </row>
    <row r="1346" spans="2:36" ht="15.75" thickBot="1" x14ac:dyDescent="0.3">
      <c r="B1346" s="17" t="s">
        <v>61</v>
      </c>
      <c r="C1346" s="17">
        <v>1342</v>
      </c>
      <c r="D1346" s="17">
        <v>320</v>
      </c>
      <c r="E1346" s="48">
        <v>80</v>
      </c>
      <c r="F1346" s="37">
        <f t="shared" si="460"/>
        <v>6.9444444444444448E-2</v>
      </c>
      <c r="G1346" s="37">
        <f t="shared" si="461"/>
        <v>0.25</v>
      </c>
      <c r="I1346" s="33">
        <f t="shared" si="443"/>
        <v>22.222222222222221</v>
      </c>
      <c r="J1346" s="34">
        <f t="shared" si="451"/>
        <v>126.66666666666667</v>
      </c>
      <c r="K1346" s="34">
        <f t="shared" si="452"/>
        <v>143.15</v>
      </c>
      <c r="L1346" s="39">
        <f t="shared" si="453"/>
        <v>491.99999999999994</v>
      </c>
      <c r="M1346" s="40">
        <f t="shared" si="454"/>
        <v>761.81666666666661</v>
      </c>
      <c r="O1346" s="45">
        <f t="shared" si="455"/>
        <v>16929.259259259259</v>
      </c>
      <c r="P1346" s="46">
        <f t="shared" si="464"/>
        <v>16.929259259259258</v>
      </c>
      <c r="Q1346" s="42">
        <f t="shared" si="456"/>
        <v>16.929259259259258</v>
      </c>
      <c r="R1346" s="46">
        <f t="shared" si="462"/>
        <v>2.860652210614326</v>
      </c>
      <c r="S1346" s="42">
        <f t="shared" si="457"/>
        <v>0</v>
      </c>
      <c r="T1346" s="43">
        <f t="shared" si="463"/>
        <v>0.72545113055017052</v>
      </c>
      <c r="V1346" s="58">
        <f t="shared" si="458"/>
        <v>126.66666666666667</v>
      </c>
      <c r="W1346" s="58">
        <f t="shared" si="459"/>
        <v>0</v>
      </c>
      <c r="Y1346" s="61">
        <f t="shared" si="444"/>
        <v>450370.37037037034</v>
      </c>
      <c r="Z1346" s="61">
        <f t="shared" si="445"/>
        <v>450.37037037037032</v>
      </c>
      <c r="AA1346" s="61">
        <f t="shared" si="446"/>
        <v>0</v>
      </c>
      <c r="AB1346" s="63">
        <f t="shared" si="447"/>
        <v>0</v>
      </c>
      <c r="AD1346" s="64">
        <f t="shared" si="448"/>
        <v>0</v>
      </c>
      <c r="AE1346" s="64">
        <f t="shared" si="449"/>
        <v>0.72545113055017052</v>
      </c>
      <c r="AJ1346" s="36" t="str">
        <f t="shared" si="450"/>
        <v/>
      </c>
    </row>
    <row r="1347" spans="2:36" ht="15.75" thickBot="1" x14ac:dyDescent="0.3">
      <c r="B1347" s="17" t="s">
        <v>61</v>
      </c>
      <c r="C1347" s="17">
        <v>1343</v>
      </c>
      <c r="D1347" s="17">
        <v>321</v>
      </c>
      <c r="E1347" s="48">
        <v>80.400000000000006</v>
      </c>
      <c r="F1347" s="37">
        <f t="shared" si="460"/>
        <v>0.11111111111111072</v>
      </c>
      <c r="G1347" s="37">
        <f t="shared" si="461"/>
        <v>0.39999999999999858</v>
      </c>
      <c r="I1347" s="33">
        <f t="shared" si="443"/>
        <v>22.333333333333336</v>
      </c>
      <c r="J1347" s="34">
        <f t="shared" si="451"/>
        <v>202.66666666666595</v>
      </c>
      <c r="K1347" s="34">
        <f t="shared" si="452"/>
        <v>143.15</v>
      </c>
      <c r="L1347" s="39">
        <f t="shared" si="453"/>
        <v>496.93230000000011</v>
      </c>
      <c r="M1347" s="40">
        <f t="shared" si="454"/>
        <v>842.74896666666609</v>
      </c>
      <c r="O1347" s="45">
        <f t="shared" si="455"/>
        <v>18821.393588888877</v>
      </c>
      <c r="P1347" s="46">
        <f t="shared" si="464"/>
        <v>18.821393588888878</v>
      </c>
      <c r="Q1347" s="42">
        <f t="shared" si="456"/>
        <v>18.821393588888878</v>
      </c>
      <c r="R1347" s="46">
        <f t="shared" si="462"/>
        <v>2.8658803755001285</v>
      </c>
      <c r="S1347" s="42">
        <f t="shared" si="457"/>
        <v>0</v>
      </c>
      <c r="T1347" s="43">
        <f t="shared" si="463"/>
        <v>0.72545113055017052</v>
      </c>
      <c r="V1347" s="58">
        <f t="shared" si="458"/>
        <v>202.66666666666595</v>
      </c>
      <c r="W1347" s="58">
        <f t="shared" si="459"/>
        <v>0</v>
      </c>
      <c r="Y1347" s="61">
        <f t="shared" si="444"/>
        <v>454885.33333333343</v>
      </c>
      <c r="Z1347" s="61">
        <f t="shared" si="445"/>
        <v>454.88533333333345</v>
      </c>
      <c r="AA1347" s="61">
        <f t="shared" si="446"/>
        <v>0</v>
      </c>
      <c r="AB1347" s="63">
        <f t="shared" si="447"/>
        <v>0</v>
      </c>
      <c r="AD1347" s="64">
        <f t="shared" si="448"/>
        <v>0</v>
      </c>
      <c r="AE1347" s="64">
        <f t="shared" si="449"/>
        <v>0.72545113055017052</v>
      </c>
      <c r="AJ1347" s="36" t="str">
        <f t="shared" si="450"/>
        <v/>
      </c>
    </row>
    <row r="1348" spans="2:36" ht="15.75" thickBot="1" x14ac:dyDescent="0.3">
      <c r="B1348" s="17" t="s">
        <v>61</v>
      </c>
      <c r="C1348" s="17">
        <v>1344</v>
      </c>
      <c r="D1348" s="17">
        <v>322</v>
      </c>
      <c r="E1348" s="48">
        <v>80.8</v>
      </c>
      <c r="F1348" s="37">
        <f t="shared" si="460"/>
        <v>0.11111111111111072</v>
      </c>
      <c r="G1348" s="37">
        <f t="shared" si="461"/>
        <v>0.39999999999999858</v>
      </c>
      <c r="I1348" s="33">
        <f t="shared" ref="I1348:I1411" si="465">E1348*(1000/3600)</f>
        <v>22.444444444444446</v>
      </c>
      <c r="J1348" s="34">
        <f t="shared" si="451"/>
        <v>202.66666666666595</v>
      </c>
      <c r="K1348" s="34">
        <f t="shared" si="452"/>
        <v>143.15</v>
      </c>
      <c r="L1348" s="39">
        <f t="shared" si="453"/>
        <v>501.88920000000007</v>
      </c>
      <c r="M1348" s="40">
        <f t="shared" si="454"/>
        <v>847.705866666666</v>
      </c>
      <c r="O1348" s="45">
        <f t="shared" si="455"/>
        <v>19026.287229629615</v>
      </c>
      <c r="P1348" s="46">
        <f t="shared" si="464"/>
        <v>19.026287229629617</v>
      </c>
      <c r="Q1348" s="42">
        <f t="shared" si="456"/>
        <v>19.026287229629617</v>
      </c>
      <c r="R1348" s="46">
        <f t="shared" si="462"/>
        <v>2.8711654552861368</v>
      </c>
      <c r="S1348" s="42">
        <f t="shared" si="457"/>
        <v>0</v>
      </c>
      <c r="T1348" s="43">
        <f t="shared" si="463"/>
        <v>0.72545113055017052</v>
      </c>
      <c r="V1348" s="58">
        <f t="shared" si="458"/>
        <v>202.66666666666595</v>
      </c>
      <c r="W1348" s="58">
        <f t="shared" si="459"/>
        <v>0</v>
      </c>
      <c r="Y1348" s="61">
        <f t="shared" ref="Y1348:Y1411" si="466">0.5*1824*(I1348^2)</f>
        <v>459422.81481481489</v>
      </c>
      <c r="Z1348" s="61">
        <f t="shared" ref="Z1348:Z1411" si="467">Y1348/1000</f>
        <v>459.4228148148149</v>
      </c>
      <c r="AA1348" s="61">
        <f t="shared" ref="AA1348:AA1411" si="468">IF(I1349&lt;I1348,Y1348-Y1349, 0 )</f>
        <v>0</v>
      </c>
      <c r="AB1348" s="63">
        <f t="shared" ref="AB1348:AB1411" si="469">AA1348/1000</f>
        <v>0</v>
      </c>
      <c r="AD1348" s="64">
        <f t="shared" ref="AD1348:AD1411" si="470">IF(I1349 &lt;I1348, (Y1349-Y1348) / (C1349-C1348), 0) / 1000</f>
        <v>0</v>
      </c>
      <c r="AE1348" s="64">
        <f t="shared" ref="AE1348:AE1411" si="471" xml:space="preserve"> T1349 + ((S1350*(C1350-C1349))/(3600*1000))</f>
        <v>0.72545113055017052</v>
      </c>
      <c r="AJ1348" s="36" t="str">
        <f t="shared" ref="AJ1348:AJ1411" si="472">IF(AND(I1350 &lt; I1349, I1350 &lt;&gt; 0), ABS(M1350 * I1350), "")</f>
        <v/>
      </c>
    </row>
    <row r="1349" spans="2:36" ht="15.75" thickBot="1" x14ac:dyDescent="0.3">
      <c r="B1349" s="17" t="s">
        <v>61</v>
      </c>
      <c r="C1349" s="17">
        <v>1345</v>
      </c>
      <c r="D1349" s="17">
        <v>323</v>
      </c>
      <c r="E1349" s="48">
        <v>81.2</v>
      </c>
      <c r="F1349" s="37">
        <f t="shared" si="460"/>
        <v>9.7222222222222612E-2</v>
      </c>
      <c r="G1349" s="37">
        <f t="shared" si="461"/>
        <v>0.35000000000000142</v>
      </c>
      <c r="I1349" s="33">
        <f t="shared" si="465"/>
        <v>22.555555555555557</v>
      </c>
      <c r="J1349" s="34">
        <f t="shared" ref="J1349:J1412" si="473">1824*F1349</f>
        <v>177.33333333333405</v>
      </c>
      <c r="K1349" s="34">
        <f t="shared" ref="K1349:K1412" si="474">143.15</f>
        <v>143.15</v>
      </c>
      <c r="L1349" s="39">
        <f t="shared" ref="L1349:L1412" si="475">(0.5*1.23)*0.4*4.05*(I1349^2)</f>
        <v>506.87070000000006</v>
      </c>
      <c r="M1349" s="40">
        <f t="shared" ref="M1349:M1412" si="476">IF(J1349 &gt;= 0, K1349 + L1349 + J1349, K1349 + L1349)</f>
        <v>827.35403333333409</v>
      </c>
      <c r="O1349" s="45">
        <f t="shared" ref="O1349:O1412" si="477">M1349*I1349</f>
        <v>18661.429862962981</v>
      </c>
      <c r="P1349" s="46">
        <f t="shared" si="464"/>
        <v>18.661429862962983</v>
      </c>
      <c r="Q1349" s="42">
        <f t="shared" ref="Q1349:Q1412" si="478">((J1349+K1349+L1349)*I1349)/1000</f>
        <v>18.661429862962983</v>
      </c>
      <c r="R1349" s="46">
        <f t="shared" si="462"/>
        <v>2.8763491858036265</v>
      </c>
      <c r="S1349" s="42">
        <f t="shared" ref="S1349:S1412" si="479">IF(I1350 &lt; I1349, ABS(M1350 * I1350), 0)</f>
        <v>0</v>
      </c>
      <c r="T1349" s="43">
        <f t="shared" si="463"/>
        <v>0.72545113055017052</v>
      </c>
      <c r="V1349" s="58">
        <f t="shared" ref="V1349:V1412" si="480">IF(J1349&gt;0, J1349, 0)</f>
        <v>177.33333333333405</v>
      </c>
      <c r="W1349" s="58">
        <f t="shared" ref="W1349:W1412" si="481">IF(J1349&lt;0, -J1349, 0)</f>
        <v>0</v>
      </c>
      <c r="Y1349" s="61">
        <f t="shared" si="466"/>
        <v>463982.81481481489</v>
      </c>
      <c r="Z1349" s="61">
        <f t="shared" si="467"/>
        <v>463.9828148148149</v>
      </c>
      <c r="AA1349" s="61">
        <f t="shared" si="468"/>
        <v>0</v>
      </c>
      <c r="AB1349" s="63">
        <f t="shared" si="469"/>
        <v>0</v>
      </c>
      <c r="AD1349" s="64">
        <f t="shared" si="470"/>
        <v>0</v>
      </c>
      <c r="AE1349" s="64">
        <f t="shared" si="471"/>
        <v>0.72545113055017052</v>
      </c>
      <c r="AJ1349" s="36" t="str">
        <f t="shared" si="472"/>
        <v/>
      </c>
    </row>
    <row r="1350" spans="2:36" ht="15.75" thickBot="1" x14ac:dyDescent="0.3">
      <c r="B1350" s="17" t="s">
        <v>61</v>
      </c>
      <c r="C1350" s="17">
        <v>1346</v>
      </c>
      <c r="D1350" s="17">
        <v>324</v>
      </c>
      <c r="E1350" s="48">
        <v>81.5</v>
      </c>
      <c r="F1350" s="37">
        <f t="shared" ref="F1350:F1413" si="482">($E1351-$E1349)/2/3.6</f>
        <v>5.5555555555554373E-2</v>
      </c>
      <c r="G1350" s="37">
        <f t="shared" ref="G1350:G1413" si="483">($E1351-$E1349)/2</f>
        <v>0.19999999999999574</v>
      </c>
      <c r="I1350" s="33">
        <f t="shared" si="465"/>
        <v>22.638888888888889</v>
      </c>
      <c r="J1350" s="34">
        <f t="shared" si="473"/>
        <v>101.33333333333118</v>
      </c>
      <c r="K1350" s="34">
        <f t="shared" si="474"/>
        <v>143.15</v>
      </c>
      <c r="L1350" s="39">
        <f t="shared" si="475"/>
        <v>510.62296874999998</v>
      </c>
      <c r="M1350" s="40">
        <f t="shared" si="476"/>
        <v>755.10630208333123</v>
      </c>
      <c r="O1350" s="45">
        <f t="shared" si="477"/>
        <v>17094.767672164304</v>
      </c>
      <c r="P1350" s="46">
        <f t="shared" si="464"/>
        <v>17.094767672164302</v>
      </c>
      <c r="Q1350" s="42">
        <f t="shared" si="478"/>
        <v>17.094767672164302</v>
      </c>
      <c r="R1350" s="46">
        <f t="shared" ref="R1350:R1413" si="484" xml:space="preserve"> R1349 + P1350 * ((C1350 - C1349) / 3600)</f>
        <v>2.8810977323792275</v>
      </c>
      <c r="S1350" s="42">
        <f t="shared" si="479"/>
        <v>0</v>
      </c>
      <c r="T1350" s="43">
        <f t="shared" ref="T1350:T1413" si="485">T1349 + (S1350 / 1000 * (C1350 - C1349) / 3600)</f>
        <v>0.72545113055017052</v>
      </c>
      <c r="V1350" s="58">
        <f t="shared" si="480"/>
        <v>101.33333333333118</v>
      </c>
      <c r="W1350" s="58">
        <f t="shared" si="481"/>
        <v>0</v>
      </c>
      <c r="Y1350" s="61">
        <f t="shared" si="466"/>
        <v>467417.59259259258</v>
      </c>
      <c r="Z1350" s="61">
        <f t="shared" si="467"/>
        <v>467.4175925925926</v>
      </c>
      <c r="AA1350" s="61">
        <f t="shared" si="468"/>
        <v>0</v>
      </c>
      <c r="AB1350" s="63">
        <f t="shared" si="469"/>
        <v>0</v>
      </c>
      <c r="AD1350" s="64">
        <f t="shared" si="470"/>
        <v>0</v>
      </c>
      <c r="AE1350" s="64">
        <f t="shared" si="471"/>
        <v>0.72954952429592668</v>
      </c>
      <c r="AJ1350" s="36" t="str">
        <f t="shared" si="472"/>
        <v/>
      </c>
    </row>
    <row r="1351" spans="2:36" ht="15.75" thickBot="1" x14ac:dyDescent="0.3">
      <c r="B1351" s="17" t="s">
        <v>61</v>
      </c>
      <c r="C1351" s="17">
        <v>1347</v>
      </c>
      <c r="D1351" s="17">
        <v>325</v>
      </c>
      <c r="E1351" s="48">
        <v>81.599999999999994</v>
      </c>
      <c r="F1351" s="37">
        <f t="shared" si="482"/>
        <v>1.3888888888888099E-2</v>
      </c>
      <c r="G1351" s="37">
        <f t="shared" si="483"/>
        <v>4.9999999999997158E-2</v>
      </c>
      <c r="I1351" s="33">
        <f t="shared" si="465"/>
        <v>22.666666666666668</v>
      </c>
      <c r="J1351" s="34">
        <f t="shared" si="473"/>
        <v>25.333333333331893</v>
      </c>
      <c r="K1351" s="34">
        <f t="shared" si="474"/>
        <v>143.15</v>
      </c>
      <c r="L1351" s="39">
        <f t="shared" si="475"/>
        <v>511.87680000000006</v>
      </c>
      <c r="M1351" s="40">
        <f t="shared" si="476"/>
        <v>680.36013333333199</v>
      </c>
      <c r="O1351" s="45">
        <f t="shared" si="477"/>
        <v>15421.496355555526</v>
      </c>
      <c r="P1351" s="46">
        <f t="shared" ref="P1351:P1414" si="486">O1351/1000</f>
        <v>15.421496355555526</v>
      </c>
      <c r="Q1351" s="42">
        <f t="shared" si="478"/>
        <v>15.421496355555526</v>
      </c>
      <c r="R1351" s="46">
        <f t="shared" si="484"/>
        <v>2.8853814813668817</v>
      </c>
      <c r="S1351" s="42">
        <f t="shared" si="479"/>
        <v>0</v>
      </c>
      <c r="T1351" s="43">
        <f t="shared" si="485"/>
        <v>0.72545113055017052</v>
      </c>
      <c r="V1351" s="58">
        <f t="shared" si="480"/>
        <v>25.333333333331893</v>
      </c>
      <c r="W1351" s="58">
        <f t="shared" si="481"/>
        <v>0</v>
      </c>
      <c r="Y1351" s="61">
        <f t="shared" si="466"/>
        <v>468565.33333333337</v>
      </c>
      <c r="Z1351" s="61">
        <f t="shared" si="467"/>
        <v>468.5653333333334</v>
      </c>
      <c r="AA1351" s="61">
        <f t="shared" si="468"/>
        <v>0</v>
      </c>
      <c r="AB1351" s="63">
        <f t="shared" si="469"/>
        <v>0</v>
      </c>
      <c r="AD1351" s="64">
        <f t="shared" si="470"/>
        <v>0</v>
      </c>
      <c r="AE1351" s="64">
        <f t="shared" si="471"/>
        <v>0.7335583570018005</v>
      </c>
      <c r="AJ1351" s="36">
        <f t="shared" si="472"/>
        <v>14754.217484722227</v>
      </c>
    </row>
    <row r="1352" spans="2:36" ht="15.75" thickBot="1" x14ac:dyDescent="0.3">
      <c r="B1352" s="17" t="s">
        <v>61</v>
      </c>
      <c r="C1352" s="17">
        <v>1348</v>
      </c>
      <c r="D1352" s="17">
        <v>326</v>
      </c>
      <c r="E1352" s="48">
        <v>81.599999999999994</v>
      </c>
      <c r="F1352" s="37">
        <f t="shared" si="482"/>
        <v>-2.7777777777776198E-2</v>
      </c>
      <c r="G1352" s="37">
        <f t="shared" si="483"/>
        <v>-9.9999999999994316E-2</v>
      </c>
      <c r="I1352" s="33">
        <f t="shared" si="465"/>
        <v>22.666666666666668</v>
      </c>
      <c r="J1352" s="34">
        <f t="shared" si="473"/>
        <v>-50.666666666663787</v>
      </c>
      <c r="K1352" s="34">
        <f t="shared" si="474"/>
        <v>143.15</v>
      </c>
      <c r="L1352" s="39">
        <f t="shared" si="475"/>
        <v>511.87680000000006</v>
      </c>
      <c r="M1352" s="40">
        <f t="shared" si="476"/>
        <v>655.02680000000009</v>
      </c>
      <c r="O1352" s="45">
        <f t="shared" si="477"/>
        <v>14847.274133333336</v>
      </c>
      <c r="P1352" s="46">
        <f t="shared" si="486"/>
        <v>14.847274133333336</v>
      </c>
      <c r="Q1352" s="42">
        <f t="shared" si="478"/>
        <v>13.698829688888956</v>
      </c>
      <c r="R1352" s="46">
        <f t="shared" si="484"/>
        <v>2.8895057241816966</v>
      </c>
      <c r="S1352" s="42">
        <f t="shared" si="479"/>
        <v>14754.217484722227</v>
      </c>
      <c r="T1352" s="43">
        <f t="shared" si="485"/>
        <v>0.72954952429592668</v>
      </c>
      <c r="U1352" s="65"/>
      <c r="V1352" s="58">
        <f t="shared" si="480"/>
        <v>0</v>
      </c>
      <c r="W1352" s="58">
        <f t="shared" si="481"/>
        <v>50.666666666663787</v>
      </c>
      <c r="Y1352" s="61">
        <f t="shared" si="466"/>
        <v>468565.33333333337</v>
      </c>
      <c r="Z1352" s="61">
        <f t="shared" si="467"/>
        <v>468.5653333333334</v>
      </c>
      <c r="AA1352" s="61">
        <f t="shared" si="468"/>
        <v>2294.0740740739857</v>
      </c>
      <c r="AB1352" s="63">
        <f t="shared" si="469"/>
        <v>2.2940740740739858</v>
      </c>
      <c r="AD1352" s="64">
        <f t="shared" si="470"/>
        <v>-2.2940740740739858</v>
      </c>
      <c r="AE1352" s="64">
        <f t="shared" si="471"/>
        <v>0.73742928964686227</v>
      </c>
      <c r="AJ1352" s="36">
        <f t="shared" si="472"/>
        <v>14431.797741145836</v>
      </c>
    </row>
    <row r="1353" spans="2:36" ht="15.75" thickBot="1" x14ac:dyDescent="0.3">
      <c r="B1353" s="17" t="s">
        <v>61</v>
      </c>
      <c r="C1353" s="17">
        <v>1349</v>
      </c>
      <c r="D1353" s="17">
        <v>327</v>
      </c>
      <c r="E1353" s="48">
        <v>81.400000000000006</v>
      </c>
      <c r="F1353" s="37">
        <f t="shared" si="482"/>
        <v>-0.12499999999999881</v>
      </c>
      <c r="G1353" s="37">
        <f t="shared" si="483"/>
        <v>-0.44999999999999574</v>
      </c>
      <c r="I1353" s="33">
        <f t="shared" si="465"/>
        <v>22.611111111111114</v>
      </c>
      <c r="J1353" s="34">
        <f t="shared" si="473"/>
        <v>-227.99999999999781</v>
      </c>
      <c r="K1353" s="34">
        <f t="shared" si="474"/>
        <v>143.15</v>
      </c>
      <c r="L1353" s="39">
        <f t="shared" si="475"/>
        <v>509.37067500000012</v>
      </c>
      <c r="M1353" s="40">
        <f t="shared" si="476"/>
        <v>652.5206750000001</v>
      </c>
      <c r="O1353" s="45">
        <f t="shared" si="477"/>
        <v>14754.217484722227</v>
      </c>
      <c r="P1353" s="46">
        <f t="shared" si="486"/>
        <v>14.754217484722227</v>
      </c>
      <c r="Q1353" s="42">
        <f t="shared" si="478"/>
        <v>9.5988841513889422</v>
      </c>
      <c r="R1353" s="46">
        <f t="shared" si="484"/>
        <v>2.893604117927453</v>
      </c>
      <c r="S1353" s="42">
        <f t="shared" si="479"/>
        <v>14431.797741145836</v>
      </c>
      <c r="T1353" s="43">
        <f t="shared" si="485"/>
        <v>0.7335583570018005</v>
      </c>
      <c r="U1353" s="65"/>
      <c r="V1353" s="58">
        <f t="shared" si="480"/>
        <v>0</v>
      </c>
      <c r="W1353" s="58">
        <f t="shared" si="481"/>
        <v>227.99999999999781</v>
      </c>
      <c r="Y1353" s="61">
        <f t="shared" si="466"/>
        <v>466271.25925925939</v>
      </c>
      <c r="Z1353" s="61">
        <f t="shared" si="467"/>
        <v>466.27125925925941</v>
      </c>
      <c r="AA1353" s="61">
        <f t="shared" si="468"/>
        <v>7984.9259259260143</v>
      </c>
      <c r="AB1353" s="63">
        <f t="shared" si="469"/>
        <v>7.9849259259260146</v>
      </c>
      <c r="AD1353" s="64">
        <f t="shared" si="470"/>
        <v>-7.9849259259260146</v>
      </c>
      <c r="AE1353" s="64">
        <f t="shared" si="471"/>
        <v>0.74112966462101348</v>
      </c>
      <c r="AJ1353" s="36">
        <f t="shared" si="472"/>
        <v>13935.357522222223</v>
      </c>
    </row>
    <row r="1354" spans="2:36" ht="15.75" thickBot="1" x14ac:dyDescent="0.3">
      <c r="B1354" s="17" t="s">
        <v>61</v>
      </c>
      <c r="C1354" s="17">
        <v>1350</v>
      </c>
      <c r="D1354" s="17">
        <v>328</v>
      </c>
      <c r="E1354" s="48">
        <v>80.7</v>
      </c>
      <c r="F1354" s="37">
        <f t="shared" si="482"/>
        <v>-0.25000000000000155</v>
      </c>
      <c r="G1354" s="37">
        <f t="shared" si="483"/>
        <v>-0.90000000000000568</v>
      </c>
      <c r="I1354" s="33">
        <f t="shared" si="465"/>
        <v>22.416666666666668</v>
      </c>
      <c r="J1354" s="34">
        <f t="shared" si="473"/>
        <v>-456.00000000000284</v>
      </c>
      <c r="K1354" s="34">
        <f t="shared" si="474"/>
        <v>143.15</v>
      </c>
      <c r="L1354" s="39">
        <f t="shared" si="475"/>
        <v>500.64766875000004</v>
      </c>
      <c r="M1354" s="40">
        <f t="shared" si="476"/>
        <v>643.79766875000007</v>
      </c>
      <c r="O1354" s="45">
        <f t="shared" si="477"/>
        <v>14431.797741145836</v>
      </c>
      <c r="P1354" s="46">
        <f t="shared" si="486"/>
        <v>14.431797741145836</v>
      </c>
      <c r="Q1354" s="42">
        <f t="shared" si="478"/>
        <v>4.2097977411457705</v>
      </c>
      <c r="R1354" s="46">
        <f t="shared" si="484"/>
        <v>2.8976129506333268</v>
      </c>
      <c r="S1354" s="42">
        <f t="shared" si="479"/>
        <v>13935.357522222223</v>
      </c>
      <c r="T1354" s="43">
        <f t="shared" si="485"/>
        <v>0.73742928964686227</v>
      </c>
      <c r="U1354" s="65"/>
      <c r="V1354" s="58">
        <f t="shared" si="480"/>
        <v>0</v>
      </c>
      <c r="W1354" s="58">
        <f t="shared" si="481"/>
        <v>456.00000000000284</v>
      </c>
      <c r="Y1354" s="61">
        <f t="shared" si="466"/>
        <v>458286.33333333337</v>
      </c>
      <c r="Z1354" s="61">
        <f t="shared" si="467"/>
        <v>458.28633333333335</v>
      </c>
      <c r="AA1354" s="61">
        <f t="shared" si="468"/>
        <v>12408.407407407474</v>
      </c>
      <c r="AB1354" s="63">
        <f t="shared" si="469"/>
        <v>12.408407407407473</v>
      </c>
      <c r="AD1354" s="64">
        <f t="shared" si="470"/>
        <v>-12.408407407407473</v>
      </c>
      <c r="AE1354" s="64">
        <f t="shared" si="471"/>
        <v>0.74466493691730973</v>
      </c>
      <c r="AJ1354" s="36">
        <f t="shared" si="472"/>
        <v>13321.34990694445</v>
      </c>
    </row>
    <row r="1355" spans="2:36" ht="15.75" thickBot="1" x14ac:dyDescent="0.3">
      <c r="B1355" s="17" t="s">
        <v>61</v>
      </c>
      <c r="C1355" s="17">
        <v>1351</v>
      </c>
      <c r="D1355" s="17">
        <v>329</v>
      </c>
      <c r="E1355" s="48">
        <v>79.599999999999994</v>
      </c>
      <c r="F1355" s="37">
        <f t="shared" si="482"/>
        <v>-0.34722222222222221</v>
      </c>
      <c r="G1355" s="37">
        <f t="shared" si="483"/>
        <v>-1.25</v>
      </c>
      <c r="I1355" s="33">
        <f t="shared" si="465"/>
        <v>22.111111111111111</v>
      </c>
      <c r="J1355" s="34">
        <f t="shared" si="473"/>
        <v>-633.33333333333326</v>
      </c>
      <c r="K1355" s="34">
        <f t="shared" si="474"/>
        <v>143.15</v>
      </c>
      <c r="L1355" s="39">
        <f t="shared" si="475"/>
        <v>487.09229999999997</v>
      </c>
      <c r="M1355" s="40">
        <f t="shared" si="476"/>
        <v>630.2423</v>
      </c>
      <c r="O1355" s="45">
        <f t="shared" si="477"/>
        <v>13935.357522222223</v>
      </c>
      <c r="P1355" s="46">
        <f t="shared" si="486"/>
        <v>13.935357522222223</v>
      </c>
      <c r="Q1355" s="42">
        <f t="shared" si="478"/>
        <v>-6.8346181481481055E-2</v>
      </c>
      <c r="R1355" s="46">
        <f t="shared" si="484"/>
        <v>2.9014838832783885</v>
      </c>
      <c r="S1355" s="42">
        <f t="shared" si="479"/>
        <v>13321.34990694445</v>
      </c>
      <c r="T1355" s="43">
        <f t="shared" si="485"/>
        <v>0.74112966462101348</v>
      </c>
      <c r="U1355" s="65"/>
      <c r="V1355" s="58">
        <f t="shared" si="480"/>
        <v>0</v>
      </c>
      <c r="W1355" s="58">
        <f t="shared" si="481"/>
        <v>633.33333333333326</v>
      </c>
      <c r="Y1355" s="61">
        <f t="shared" si="466"/>
        <v>445877.9259259259</v>
      </c>
      <c r="Z1355" s="61">
        <f t="shared" si="467"/>
        <v>445.87792592592592</v>
      </c>
      <c r="AA1355" s="61">
        <f t="shared" si="468"/>
        <v>15546.222222222073</v>
      </c>
      <c r="AB1355" s="63">
        <f t="shared" si="469"/>
        <v>15.546222222222074</v>
      </c>
      <c r="AD1355" s="64">
        <f t="shared" si="470"/>
        <v>-15.546222222222074</v>
      </c>
      <c r="AE1355" s="64">
        <f t="shared" si="471"/>
        <v>0.74802925590703773</v>
      </c>
      <c r="AJ1355" s="36">
        <f t="shared" si="472"/>
        <v>12726.980266666666</v>
      </c>
    </row>
    <row r="1356" spans="2:36" ht="15.75" thickBot="1" x14ac:dyDescent="0.3">
      <c r="B1356" s="17" t="s">
        <v>61</v>
      </c>
      <c r="C1356" s="17">
        <v>1352</v>
      </c>
      <c r="D1356" s="17">
        <v>330</v>
      </c>
      <c r="E1356" s="48">
        <v>78.2</v>
      </c>
      <c r="F1356" s="37">
        <f t="shared" si="482"/>
        <v>-0.38888888888888851</v>
      </c>
      <c r="G1356" s="37">
        <f t="shared" si="483"/>
        <v>-1.3999999999999986</v>
      </c>
      <c r="I1356" s="33">
        <f t="shared" si="465"/>
        <v>21.722222222222225</v>
      </c>
      <c r="J1356" s="34">
        <f t="shared" si="473"/>
        <v>-709.33333333333269</v>
      </c>
      <c r="K1356" s="34">
        <f t="shared" si="474"/>
        <v>143.15</v>
      </c>
      <c r="L1356" s="39">
        <f t="shared" si="475"/>
        <v>470.10907500000013</v>
      </c>
      <c r="M1356" s="40">
        <f t="shared" si="476"/>
        <v>613.25907500000017</v>
      </c>
      <c r="O1356" s="45">
        <f t="shared" si="477"/>
        <v>13321.34990694445</v>
      </c>
      <c r="P1356" s="46">
        <f t="shared" si="486"/>
        <v>13.32134990694445</v>
      </c>
      <c r="Q1356" s="42">
        <f t="shared" si="478"/>
        <v>-2.0869463893518359</v>
      </c>
      <c r="R1356" s="46">
        <f t="shared" si="484"/>
        <v>2.9051842582525396</v>
      </c>
      <c r="S1356" s="42">
        <f t="shared" si="479"/>
        <v>12726.980266666666</v>
      </c>
      <c r="T1356" s="43">
        <f t="shared" si="485"/>
        <v>0.74466493691730973</v>
      </c>
      <c r="U1356" s="65"/>
      <c r="V1356" s="58">
        <f t="shared" si="480"/>
        <v>0</v>
      </c>
      <c r="W1356" s="58">
        <f t="shared" si="481"/>
        <v>709.33333333333269</v>
      </c>
      <c r="Y1356" s="61">
        <f t="shared" si="466"/>
        <v>430331.70370370382</v>
      </c>
      <c r="Z1356" s="61">
        <f t="shared" si="467"/>
        <v>430.33170370370385</v>
      </c>
      <c r="AA1356" s="61">
        <f t="shared" si="468"/>
        <v>15270.37037037051</v>
      </c>
      <c r="AB1356" s="63">
        <f t="shared" si="469"/>
        <v>15.270370370370511</v>
      </c>
      <c r="AD1356" s="64">
        <f t="shared" si="470"/>
        <v>-15.270370370370511</v>
      </c>
      <c r="AE1356" s="64">
        <f t="shared" si="471"/>
        <v>0.75122865147300999</v>
      </c>
      <c r="AJ1356" s="36">
        <f t="shared" si="472"/>
        <v>12111.548363020835</v>
      </c>
    </row>
    <row r="1357" spans="2:36" ht="15.75" thickBot="1" x14ac:dyDescent="0.3">
      <c r="B1357" s="17" t="s">
        <v>61</v>
      </c>
      <c r="C1357" s="17">
        <v>1353</v>
      </c>
      <c r="D1357" s="17">
        <v>331</v>
      </c>
      <c r="E1357" s="48">
        <v>76.8</v>
      </c>
      <c r="F1357" s="37">
        <f t="shared" si="482"/>
        <v>-0.40277777777777857</v>
      </c>
      <c r="G1357" s="37">
        <f t="shared" si="483"/>
        <v>-1.4500000000000028</v>
      </c>
      <c r="I1357" s="33">
        <f t="shared" si="465"/>
        <v>21.333333333333332</v>
      </c>
      <c r="J1357" s="34">
        <f t="shared" si="473"/>
        <v>-734.66666666666811</v>
      </c>
      <c r="K1357" s="34">
        <f t="shared" si="474"/>
        <v>143.15</v>
      </c>
      <c r="L1357" s="39">
        <f t="shared" si="475"/>
        <v>453.42719999999997</v>
      </c>
      <c r="M1357" s="40">
        <f t="shared" si="476"/>
        <v>596.57719999999995</v>
      </c>
      <c r="O1357" s="45">
        <f t="shared" si="477"/>
        <v>12726.980266666666</v>
      </c>
      <c r="P1357" s="46">
        <f t="shared" si="486"/>
        <v>12.726980266666665</v>
      </c>
      <c r="Q1357" s="42">
        <f t="shared" si="478"/>
        <v>-2.9459086222222539</v>
      </c>
      <c r="R1357" s="46">
        <f t="shared" si="484"/>
        <v>2.908719530548836</v>
      </c>
      <c r="S1357" s="42">
        <f t="shared" si="479"/>
        <v>12111.548363020835</v>
      </c>
      <c r="T1357" s="43">
        <f t="shared" si="485"/>
        <v>0.74802925590703773</v>
      </c>
      <c r="U1357" s="65"/>
      <c r="V1357" s="58">
        <f t="shared" si="480"/>
        <v>0</v>
      </c>
      <c r="W1357" s="58">
        <f t="shared" si="481"/>
        <v>734.66666666666811</v>
      </c>
      <c r="Y1357" s="61">
        <f t="shared" si="466"/>
        <v>415061.33333333331</v>
      </c>
      <c r="Z1357" s="61">
        <f t="shared" si="467"/>
        <v>415.06133333333332</v>
      </c>
      <c r="AA1357" s="61">
        <f t="shared" si="468"/>
        <v>16054.999999999942</v>
      </c>
      <c r="AB1357" s="63">
        <f t="shared" si="469"/>
        <v>16.054999999999943</v>
      </c>
      <c r="AD1357" s="64">
        <f t="shared" si="470"/>
        <v>-16.054999999999943</v>
      </c>
      <c r="AE1357" s="64">
        <f t="shared" si="471"/>
        <v>0.75424827162168862</v>
      </c>
      <c r="AJ1357" s="36">
        <f t="shared" si="472"/>
        <v>11517.824037499999</v>
      </c>
    </row>
    <row r="1358" spans="2:36" ht="15.75" thickBot="1" x14ac:dyDescent="0.3">
      <c r="B1358" s="17" t="s">
        <v>61</v>
      </c>
      <c r="C1358" s="17">
        <v>1354</v>
      </c>
      <c r="D1358" s="17">
        <v>332</v>
      </c>
      <c r="E1358" s="48">
        <v>75.3</v>
      </c>
      <c r="F1358" s="37">
        <f t="shared" si="482"/>
        <v>-0.41666666666666663</v>
      </c>
      <c r="G1358" s="37">
        <f t="shared" si="483"/>
        <v>-1.5</v>
      </c>
      <c r="I1358" s="33">
        <f t="shared" si="465"/>
        <v>20.916666666666668</v>
      </c>
      <c r="J1358" s="34">
        <f t="shared" si="473"/>
        <v>-759.99999999999989</v>
      </c>
      <c r="K1358" s="34">
        <f t="shared" si="474"/>
        <v>143.15</v>
      </c>
      <c r="L1358" s="39">
        <f t="shared" si="475"/>
        <v>435.88816875000003</v>
      </c>
      <c r="M1358" s="40">
        <f t="shared" si="476"/>
        <v>579.03816875000007</v>
      </c>
      <c r="O1358" s="45">
        <f t="shared" si="477"/>
        <v>12111.548363020835</v>
      </c>
      <c r="P1358" s="46">
        <f t="shared" si="486"/>
        <v>12.111548363020834</v>
      </c>
      <c r="Q1358" s="42">
        <f t="shared" si="478"/>
        <v>-3.7851183036458309</v>
      </c>
      <c r="R1358" s="46">
        <f t="shared" si="484"/>
        <v>2.9120838495385639</v>
      </c>
      <c r="S1358" s="42">
        <f t="shared" si="479"/>
        <v>11517.824037499999</v>
      </c>
      <c r="T1358" s="43">
        <f t="shared" si="485"/>
        <v>0.75122865147300999</v>
      </c>
      <c r="U1358" s="65"/>
      <c r="V1358" s="58">
        <f t="shared" si="480"/>
        <v>0</v>
      </c>
      <c r="W1358" s="58">
        <f t="shared" si="481"/>
        <v>759.99999999999989</v>
      </c>
      <c r="Y1358" s="61">
        <f t="shared" si="466"/>
        <v>399006.33333333337</v>
      </c>
      <c r="Z1358" s="61">
        <f t="shared" si="467"/>
        <v>399.00633333333337</v>
      </c>
      <c r="AA1358" s="61">
        <f t="shared" si="468"/>
        <v>15738.333333333372</v>
      </c>
      <c r="AB1358" s="63">
        <f t="shared" si="469"/>
        <v>15.738333333333372</v>
      </c>
      <c r="AD1358" s="64">
        <f t="shared" si="470"/>
        <v>-15.738333333333372</v>
      </c>
      <c r="AE1358" s="64">
        <f t="shared" si="471"/>
        <v>0.75707573411127194</v>
      </c>
      <c r="AJ1358" s="36">
        <f t="shared" si="472"/>
        <v>10870.632535243058</v>
      </c>
    </row>
    <row r="1359" spans="2:36" ht="15.75" thickBot="1" x14ac:dyDescent="0.3">
      <c r="B1359" s="17" t="s">
        <v>61</v>
      </c>
      <c r="C1359" s="17">
        <v>1355</v>
      </c>
      <c r="D1359" s="17">
        <v>333</v>
      </c>
      <c r="E1359" s="48">
        <v>73.8</v>
      </c>
      <c r="F1359" s="37">
        <f t="shared" si="482"/>
        <v>-0.44444444444444481</v>
      </c>
      <c r="G1359" s="37">
        <f t="shared" si="483"/>
        <v>-1.6000000000000014</v>
      </c>
      <c r="I1359" s="33">
        <f t="shared" si="465"/>
        <v>20.5</v>
      </c>
      <c r="J1359" s="34">
        <f t="shared" si="473"/>
        <v>-810.66666666666731</v>
      </c>
      <c r="K1359" s="34">
        <f t="shared" si="474"/>
        <v>143.15</v>
      </c>
      <c r="L1359" s="39">
        <f t="shared" si="475"/>
        <v>418.69507499999997</v>
      </c>
      <c r="M1359" s="40">
        <f t="shared" si="476"/>
        <v>561.84507499999995</v>
      </c>
      <c r="O1359" s="45">
        <f t="shared" si="477"/>
        <v>11517.824037499999</v>
      </c>
      <c r="P1359" s="46">
        <f t="shared" si="486"/>
        <v>11.517824037499999</v>
      </c>
      <c r="Q1359" s="42">
        <f t="shared" si="478"/>
        <v>-5.1008426291666806</v>
      </c>
      <c r="R1359" s="46">
        <f t="shared" si="484"/>
        <v>2.9152832451045363</v>
      </c>
      <c r="S1359" s="42">
        <f t="shared" si="479"/>
        <v>10870.632535243058</v>
      </c>
      <c r="T1359" s="43">
        <f t="shared" si="485"/>
        <v>0.75424827162168862</v>
      </c>
      <c r="U1359" s="65">
        <f>SUM(S1352:S1366)</f>
        <v>162491.87470497686</v>
      </c>
      <c r="V1359" s="58">
        <f t="shared" si="480"/>
        <v>0</v>
      </c>
      <c r="W1359" s="58">
        <f t="shared" si="481"/>
        <v>810.66666666666731</v>
      </c>
      <c r="Y1359" s="61">
        <f t="shared" si="466"/>
        <v>383268</v>
      </c>
      <c r="Z1359" s="61">
        <f t="shared" si="467"/>
        <v>383.26799999999997</v>
      </c>
      <c r="AA1359" s="61">
        <f t="shared" si="468"/>
        <v>17453.96296296292</v>
      </c>
      <c r="AB1359" s="63">
        <f t="shared" si="469"/>
        <v>17.453962962962919</v>
      </c>
      <c r="AD1359" s="64">
        <f t="shared" si="470"/>
        <v>-17.453962962962919</v>
      </c>
      <c r="AE1359" s="64">
        <f t="shared" si="471"/>
        <v>0.75971066466026882</v>
      </c>
      <c r="AJ1359" s="36">
        <f t="shared" si="472"/>
        <v>10178.8649625</v>
      </c>
    </row>
    <row r="1360" spans="2:36" ht="15.75" thickBot="1" x14ac:dyDescent="0.3">
      <c r="B1360" s="17" t="s">
        <v>61</v>
      </c>
      <c r="C1360" s="17">
        <v>1356</v>
      </c>
      <c r="D1360" s="17">
        <v>334</v>
      </c>
      <c r="E1360" s="48">
        <v>72.099999999999994</v>
      </c>
      <c r="F1360" s="37">
        <f t="shared" si="482"/>
        <v>-0.49999999999999922</v>
      </c>
      <c r="G1360" s="37">
        <f t="shared" si="483"/>
        <v>-1.7999999999999972</v>
      </c>
      <c r="I1360" s="33">
        <f t="shared" si="465"/>
        <v>20.027777777777779</v>
      </c>
      <c r="J1360" s="34">
        <f t="shared" si="473"/>
        <v>-911.99999999999864</v>
      </c>
      <c r="K1360" s="34">
        <f t="shared" si="474"/>
        <v>143.15</v>
      </c>
      <c r="L1360" s="39">
        <f t="shared" si="475"/>
        <v>399.62776875000003</v>
      </c>
      <c r="M1360" s="40">
        <f t="shared" si="476"/>
        <v>542.77776875000006</v>
      </c>
      <c r="O1360" s="45">
        <f t="shared" si="477"/>
        <v>10870.632535243058</v>
      </c>
      <c r="P1360" s="46">
        <f t="shared" si="486"/>
        <v>10.870632535243058</v>
      </c>
      <c r="Q1360" s="42">
        <f t="shared" si="478"/>
        <v>-7.394700798090251</v>
      </c>
      <c r="R1360" s="46">
        <f t="shared" si="484"/>
        <v>2.918302865253215</v>
      </c>
      <c r="S1360" s="42">
        <f t="shared" si="479"/>
        <v>10178.8649625</v>
      </c>
      <c r="T1360" s="43">
        <f t="shared" si="485"/>
        <v>0.75707573411127194</v>
      </c>
      <c r="U1360" s="65">
        <f>U1359/1000</f>
        <v>162.49187470497685</v>
      </c>
      <c r="V1360" s="58">
        <f t="shared" si="480"/>
        <v>0</v>
      </c>
      <c r="W1360" s="58">
        <f t="shared" si="481"/>
        <v>911.99999999999864</v>
      </c>
      <c r="Y1360" s="61">
        <f t="shared" si="466"/>
        <v>365814.03703703708</v>
      </c>
      <c r="Z1360" s="61">
        <f t="shared" si="467"/>
        <v>365.81403703703705</v>
      </c>
      <c r="AA1360" s="61">
        <f t="shared" si="468"/>
        <v>19026.03703703708</v>
      </c>
      <c r="AB1360" s="63">
        <f t="shared" si="469"/>
        <v>19.026037037037081</v>
      </c>
      <c r="AD1360" s="64">
        <f t="shared" si="470"/>
        <v>-19.026037037037081</v>
      </c>
      <c r="AE1360" s="64">
        <f t="shared" si="471"/>
        <v>0.762153880905591</v>
      </c>
      <c r="AJ1360" s="36">
        <f t="shared" si="472"/>
        <v>9485.7499763888918</v>
      </c>
    </row>
    <row r="1361" spans="2:36" ht="15.75" thickBot="1" x14ac:dyDescent="0.3">
      <c r="B1361" s="17" t="s">
        <v>61</v>
      </c>
      <c r="C1361" s="17">
        <v>1357</v>
      </c>
      <c r="D1361" s="17">
        <v>335</v>
      </c>
      <c r="E1361" s="48">
        <v>70.2</v>
      </c>
      <c r="F1361" s="37">
        <f t="shared" si="482"/>
        <v>-0.54166666666666552</v>
      </c>
      <c r="G1361" s="37">
        <f t="shared" si="483"/>
        <v>-1.9499999999999957</v>
      </c>
      <c r="I1361" s="33">
        <f t="shared" si="465"/>
        <v>19.5</v>
      </c>
      <c r="J1361" s="34">
        <f t="shared" si="473"/>
        <v>-987.99999999999795</v>
      </c>
      <c r="K1361" s="34">
        <f t="shared" si="474"/>
        <v>143.15</v>
      </c>
      <c r="L1361" s="39">
        <f t="shared" si="475"/>
        <v>378.843075</v>
      </c>
      <c r="M1361" s="40">
        <f t="shared" si="476"/>
        <v>521.99307499999998</v>
      </c>
      <c r="O1361" s="45">
        <f t="shared" si="477"/>
        <v>10178.8649625</v>
      </c>
      <c r="P1361" s="46">
        <f t="shared" si="486"/>
        <v>10.178864962500001</v>
      </c>
      <c r="Q1361" s="42">
        <f t="shared" si="478"/>
        <v>-9.0871350374999604</v>
      </c>
      <c r="R1361" s="46">
        <f t="shared" si="484"/>
        <v>2.9211303277427985</v>
      </c>
      <c r="S1361" s="42">
        <f t="shared" si="479"/>
        <v>9485.7499763888918</v>
      </c>
      <c r="T1361" s="43">
        <f t="shared" si="485"/>
        <v>0.75971066466026882</v>
      </c>
      <c r="U1361" s="65"/>
      <c r="V1361" s="58">
        <f t="shared" si="480"/>
        <v>0</v>
      </c>
      <c r="W1361" s="58">
        <f t="shared" si="481"/>
        <v>987.99999999999795</v>
      </c>
      <c r="Y1361" s="61">
        <f t="shared" si="466"/>
        <v>346788</v>
      </c>
      <c r="Z1361" s="61">
        <f t="shared" si="467"/>
        <v>346.78800000000001</v>
      </c>
      <c r="AA1361" s="61">
        <f t="shared" si="468"/>
        <v>19478.518518518482</v>
      </c>
      <c r="AB1361" s="63">
        <f t="shared" si="469"/>
        <v>19.478518518518481</v>
      </c>
      <c r="AD1361" s="64">
        <f t="shared" si="470"/>
        <v>-19.478518518518481</v>
      </c>
      <c r="AE1361" s="64">
        <f t="shared" si="471"/>
        <v>0.7643990160741867</v>
      </c>
      <c r="AJ1361" s="36">
        <f t="shared" si="472"/>
        <v>8795.5784831597211</v>
      </c>
    </row>
    <row r="1362" spans="2:36" ht="15.75" thickBot="1" x14ac:dyDescent="0.3">
      <c r="B1362" s="17" t="s">
        <v>61</v>
      </c>
      <c r="C1362" s="17">
        <v>1358</v>
      </c>
      <c r="D1362" s="17">
        <v>336</v>
      </c>
      <c r="E1362" s="48">
        <v>68.2</v>
      </c>
      <c r="F1362" s="37">
        <f t="shared" si="482"/>
        <v>-0.56944444444444564</v>
      </c>
      <c r="G1362" s="37">
        <f t="shared" si="483"/>
        <v>-2.0500000000000043</v>
      </c>
      <c r="I1362" s="33">
        <f t="shared" si="465"/>
        <v>18.944444444444446</v>
      </c>
      <c r="J1362" s="34">
        <f t="shared" si="473"/>
        <v>-1038.6666666666688</v>
      </c>
      <c r="K1362" s="34">
        <f t="shared" si="474"/>
        <v>143.15</v>
      </c>
      <c r="L1362" s="39">
        <f t="shared" si="475"/>
        <v>357.56407500000006</v>
      </c>
      <c r="M1362" s="40">
        <f t="shared" si="476"/>
        <v>500.71407500000009</v>
      </c>
      <c r="O1362" s="45">
        <f t="shared" si="477"/>
        <v>9485.7499763888918</v>
      </c>
      <c r="P1362" s="46">
        <f t="shared" si="486"/>
        <v>9.4857499763888917</v>
      </c>
      <c r="Q1362" s="42">
        <f t="shared" si="478"/>
        <v>-10.191212986574113</v>
      </c>
      <c r="R1362" s="46">
        <f t="shared" si="484"/>
        <v>2.9237652582917955</v>
      </c>
      <c r="S1362" s="42">
        <f t="shared" si="479"/>
        <v>8795.5784831597211</v>
      </c>
      <c r="T1362" s="43">
        <f t="shared" si="485"/>
        <v>0.762153880905591</v>
      </c>
      <c r="U1362" s="65"/>
      <c r="V1362" s="58">
        <f t="shared" si="480"/>
        <v>0</v>
      </c>
      <c r="W1362" s="58">
        <f t="shared" si="481"/>
        <v>1038.6666666666688</v>
      </c>
      <c r="Y1362" s="61">
        <f t="shared" si="466"/>
        <v>327309.48148148152</v>
      </c>
      <c r="Z1362" s="61">
        <f t="shared" si="467"/>
        <v>327.3094814814815</v>
      </c>
      <c r="AA1362" s="61">
        <f t="shared" si="468"/>
        <v>19846.55555555562</v>
      </c>
      <c r="AB1362" s="63">
        <f t="shared" si="469"/>
        <v>19.846555555555621</v>
      </c>
      <c r="AD1362" s="64">
        <f t="shared" si="470"/>
        <v>-19.846555555555621</v>
      </c>
      <c r="AE1362" s="64">
        <f t="shared" si="471"/>
        <v>0.76646592802480396</v>
      </c>
      <c r="AJ1362" s="36">
        <f t="shared" si="472"/>
        <v>8082.4866069444433</v>
      </c>
    </row>
    <row r="1363" spans="2:36" ht="15.75" thickBot="1" x14ac:dyDescent="0.3">
      <c r="B1363" s="17" t="s">
        <v>61</v>
      </c>
      <c r="C1363" s="17">
        <v>1359</v>
      </c>
      <c r="D1363" s="17">
        <v>337</v>
      </c>
      <c r="E1363" s="48">
        <v>66.099999999999994</v>
      </c>
      <c r="F1363" s="37">
        <f t="shared" si="482"/>
        <v>-0.61111111111111194</v>
      </c>
      <c r="G1363" s="37">
        <f t="shared" si="483"/>
        <v>-2.2000000000000028</v>
      </c>
      <c r="I1363" s="33">
        <f t="shared" si="465"/>
        <v>18.361111111111111</v>
      </c>
      <c r="J1363" s="34">
        <f t="shared" si="473"/>
        <v>-1114.6666666666681</v>
      </c>
      <c r="K1363" s="34">
        <f t="shared" si="474"/>
        <v>143.15</v>
      </c>
      <c r="L1363" s="39">
        <f t="shared" si="475"/>
        <v>335.88301874999996</v>
      </c>
      <c r="M1363" s="40">
        <f t="shared" si="476"/>
        <v>479.03301875</v>
      </c>
      <c r="O1363" s="45">
        <f t="shared" si="477"/>
        <v>8795.5784831597211</v>
      </c>
      <c r="P1363" s="46">
        <f t="shared" si="486"/>
        <v>8.795578483159721</v>
      </c>
      <c r="Q1363" s="42">
        <f t="shared" si="478"/>
        <v>-11.670940035358825</v>
      </c>
      <c r="R1363" s="46">
        <f t="shared" si="484"/>
        <v>2.9262084745371175</v>
      </c>
      <c r="S1363" s="42">
        <f t="shared" si="479"/>
        <v>8082.4866069444433</v>
      </c>
      <c r="T1363" s="43">
        <f t="shared" si="485"/>
        <v>0.7643990160741867</v>
      </c>
      <c r="U1363" s="65"/>
      <c r="V1363" s="58">
        <f t="shared" si="480"/>
        <v>0</v>
      </c>
      <c r="W1363" s="58">
        <f t="shared" si="481"/>
        <v>1114.6666666666681</v>
      </c>
      <c r="Y1363" s="61">
        <f t="shared" si="466"/>
        <v>307462.9259259259</v>
      </c>
      <c r="Z1363" s="61">
        <f t="shared" si="467"/>
        <v>307.4629259259259</v>
      </c>
      <c r="AA1363" s="61">
        <f t="shared" si="468"/>
        <v>21024.555555555562</v>
      </c>
      <c r="AB1363" s="63">
        <f t="shared" si="469"/>
        <v>21.024555555555562</v>
      </c>
      <c r="AD1363" s="64">
        <f t="shared" si="470"/>
        <v>-21.024555555555562</v>
      </c>
      <c r="AE1363" s="64">
        <f t="shared" si="471"/>
        <v>0.7684249738670107</v>
      </c>
      <c r="AJ1363" s="36">
        <f t="shared" si="472"/>
        <v>7440.8830222222223</v>
      </c>
    </row>
    <row r="1364" spans="2:36" ht="15.75" thickBot="1" x14ac:dyDescent="0.3">
      <c r="B1364" s="17" t="s">
        <v>61</v>
      </c>
      <c r="C1364" s="17">
        <v>1360</v>
      </c>
      <c r="D1364" s="17">
        <v>338</v>
      </c>
      <c r="E1364" s="48">
        <v>63.8</v>
      </c>
      <c r="F1364" s="37">
        <f t="shared" si="482"/>
        <v>-0.624999999999999</v>
      </c>
      <c r="G1364" s="37">
        <f t="shared" si="483"/>
        <v>-2.2499999999999964</v>
      </c>
      <c r="I1364" s="33">
        <f t="shared" si="465"/>
        <v>17.722222222222221</v>
      </c>
      <c r="J1364" s="34">
        <f t="shared" si="473"/>
        <v>-1139.9999999999982</v>
      </c>
      <c r="K1364" s="34">
        <f t="shared" si="474"/>
        <v>143.15</v>
      </c>
      <c r="L1364" s="39">
        <f t="shared" si="475"/>
        <v>312.91507499999994</v>
      </c>
      <c r="M1364" s="40">
        <f t="shared" si="476"/>
        <v>456.06507499999998</v>
      </c>
      <c r="O1364" s="45">
        <f t="shared" si="477"/>
        <v>8082.4866069444433</v>
      </c>
      <c r="P1364" s="46">
        <f t="shared" si="486"/>
        <v>8.0824866069444425</v>
      </c>
      <c r="Q1364" s="42">
        <f t="shared" si="478"/>
        <v>-12.120846726388857</v>
      </c>
      <c r="R1364" s="46">
        <f t="shared" si="484"/>
        <v>2.9284536097057132</v>
      </c>
      <c r="S1364" s="42">
        <f t="shared" si="479"/>
        <v>7440.8830222222223</v>
      </c>
      <c r="T1364" s="43">
        <f t="shared" si="485"/>
        <v>0.76646592802480396</v>
      </c>
      <c r="U1364" s="65"/>
      <c r="V1364" s="58">
        <f t="shared" si="480"/>
        <v>0</v>
      </c>
      <c r="W1364" s="58">
        <f t="shared" si="481"/>
        <v>1139.9999999999982</v>
      </c>
      <c r="Y1364" s="61">
        <f t="shared" si="466"/>
        <v>286438.37037037034</v>
      </c>
      <c r="Z1364" s="61">
        <f t="shared" si="467"/>
        <v>286.43837037037031</v>
      </c>
      <c r="AA1364" s="61">
        <f t="shared" si="468"/>
        <v>19413.777777777752</v>
      </c>
      <c r="AB1364" s="63">
        <f t="shared" si="469"/>
        <v>19.413777777777753</v>
      </c>
      <c r="AD1364" s="64">
        <f t="shared" si="470"/>
        <v>-19.413777777777753</v>
      </c>
      <c r="AE1364" s="64">
        <f t="shared" si="471"/>
        <v>0.77058776241266402</v>
      </c>
      <c r="AJ1364" s="36">
        <f t="shared" si="472"/>
        <v>7052.5650319444467</v>
      </c>
    </row>
    <row r="1365" spans="2:36" ht="15.75" thickBot="1" x14ac:dyDescent="0.3">
      <c r="B1365" s="17" t="s">
        <v>61</v>
      </c>
      <c r="C1365" s="17">
        <v>1361</v>
      </c>
      <c r="D1365" s="17">
        <v>339</v>
      </c>
      <c r="E1365" s="48">
        <v>61.6</v>
      </c>
      <c r="F1365" s="37">
        <f t="shared" si="482"/>
        <v>-0.49999999999999922</v>
      </c>
      <c r="G1365" s="37">
        <f t="shared" si="483"/>
        <v>-1.7999999999999972</v>
      </c>
      <c r="I1365" s="33">
        <f t="shared" si="465"/>
        <v>17.111111111111111</v>
      </c>
      <c r="J1365" s="34">
        <f t="shared" si="473"/>
        <v>-911.99999999999864</v>
      </c>
      <c r="K1365" s="34">
        <f t="shared" si="474"/>
        <v>143.15</v>
      </c>
      <c r="L1365" s="39">
        <f t="shared" si="475"/>
        <v>291.70679999999999</v>
      </c>
      <c r="M1365" s="40">
        <f t="shared" si="476"/>
        <v>434.85680000000002</v>
      </c>
      <c r="O1365" s="45">
        <f t="shared" si="477"/>
        <v>7440.8830222222223</v>
      </c>
      <c r="P1365" s="46">
        <f t="shared" si="486"/>
        <v>7.4408830222222226</v>
      </c>
      <c r="Q1365" s="42">
        <f t="shared" si="478"/>
        <v>-8.1644503111110875</v>
      </c>
      <c r="R1365" s="46">
        <f t="shared" si="484"/>
        <v>2.9305205216563306</v>
      </c>
      <c r="S1365" s="42">
        <f t="shared" si="479"/>
        <v>7052.5650319444467</v>
      </c>
      <c r="T1365" s="43">
        <f t="shared" si="485"/>
        <v>0.7684249738670107</v>
      </c>
      <c r="U1365" s="65"/>
      <c r="V1365" s="58">
        <f t="shared" si="480"/>
        <v>0</v>
      </c>
      <c r="W1365" s="58">
        <f t="shared" si="481"/>
        <v>911.99999999999864</v>
      </c>
      <c r="Y1365" s="61">
        <f t="shared" si="466"/>
        <v>267024.59259259258</v>
      </c>
      <c r="Z1365" s="61">
        <f t="shared" si="467"/>
        <v>267.02459259259257</v>
      </c>
      <c r="AA1365" s="61">
        <f t="shared" si="468"/>
        <v>11999.555555555475</v>
      </c>
      <c r="AB1365" s="63">
        <f t="shared" si="469"/>
        <v>11.999555555555474</v>
      </c>
      <c r="AD1365" s="64">
        <f t="shared" si="470"/>
        <v>-11.999555555555474</v>
      </c>
      <c r="AE1365" s="64">
        <f t="shared" si="471"/>
        <v>0.77058776241266402</v>
      </c>
      <c r="AJ1365" s="36">
        <f t="shared" si="472"/>
        <v>7786.0387643518325</v>
      </c>
    </row>
    <row r="1366" spans="2:36" ht="15.75" thickBot="1" x14ac:dyDescent="0.3">
      <c r="B1366" s="17" t="s">
        <v>61</v>
      </c>
      <c r="C1366" s="17">
        <v>1362</v>
      </c>
      <c r="D1366" s="17">
        <v>340</v>
      </c>
      <c r="E1366" s="48">
        <v>60.2</v>
      </c>
      <c r="F1366" s="37">
        <f t="shared" si="482"/>
        <v>-0.25000000000000061</v>
      </c>
      <c r="G1366" s="37">
        <f t="shared" si="483"/>
        <v>-0.90000000000000213</v>
      </c>
      <c r="I1366" s="33">
        <f t="shared" si="465"/>
        <v>16.722222222222225</v>
      </c>
      <c r="J1366" s="34">
        <f t="shared" si="473"/>
        <v>-456.00000000000114</v>
      </c>
      <c r="K1366" s="34">
        <f t="shared" si="474"/>
        <v>143.15</v>
      </c>
      <c r="L1366" s="39">
        <f t="shared" si="475"/>
        <v>278.59807500000005</v>
      </c>
      <c r="M1366" s="40">
        <f t="shared" si="476"/>
        <v>421.74807500000009</v>
      </c>
      <c r="O1366" s="45">
        <f t="shared" si="477"/>
        <v>7052.5650319444467</v>
      </c>
      <c r="P1366" s="46">
        <f t="shared" si="486"/>
        <v>7.0525650319444466</v>
      </c>
      <c r="Q1366" s="42">
        <f t="shared" si="478"/>
        <v>-0.57276830138890755</v>
      </c>
      <c r="R1366" s="46">
        <f t="shared" si="484"/>
        <v>2.9324795674985373</v>
      </c>
      <c r="S1366" s="42">
        <f t="shared" si="479"/>
        <v>7786.0387643518325</v>
      </c>
      <c r="T1366" s="43">
        <f t="shared" si="485"/>
        <v>0.77058776241266402</v>
      </c>
      <c r="U1366" s="65"/>
      <c r="V1366" s="58">
        <f t="shared" si="480"/>
        <v>0</v>
      </c>
      <c r="W1366" s="58">
        <f t="shared" si="481"/>
        <v>456.00000000000114</v>
      </c>
      <c r="Y1366" s="61">
        <f t="shared" si="466"/>
        <v>255025.03703703711</v>
      </c>
      <c r="Z1366" s="61">
        <f t="shared" si="467"/>
        <v>255.02503703703712</v>
      </c>
      <c r="AA1366" s="61">
        <f t="shared" si="468"/>
        <v>3377.7777777778683</v>
      </c>
      <c r="AB1366" s="63">
        <f t="shared" si="469"/>
        <v>3.3777777777778684</v>
      </c>
      <c r="AD1366" s="64">
        <f t="shared" si="470"/>
        <v>-3.3777777777778684</v>
      </c>
      <c r="AE1366" s="64">
        <f t="shared" si="471"/>
        <v>0.77058776241266402</v>
      </c>
      <c r="AJ1366" s="36" t="str">
        <f t="shared" si="472"/>
        <v/>
      </c>
    </row>
    <row r="1367" spans="2:36" ht="15.75" thickBot="1" x14ac:dyDescent="0.3">
      <c r="B1367" s="17" t="s">
        <v>61</v>
      </c>
      <c r="C1367" s="17">
        <v>1363</v>
      </c>
      <c r="D1367" s="17">
        <v>341</v>
      </c>
      <c r="E1367" s="48">
        <v>59.8</v>
      </c>
      <c r="F1367" s="37">
        <f t="shared" si="482"/>
        <v>2.7777777777777186E-2</v>
      </c>
      <c r="G1367" s="37">
        <f t="shared" si="483"/>
        <v>9.9999999999997868E-2</v>
      </c>
      <c r="I1367" s="33">
        <f t="shared" si="465"/>
        <v>16.611111111111111</v>
      </c>
      <c r="J1367" s="34">
        <f t="shared" si="473"/>
        <v>50.666666666665591</v>
      </c>
      <c r="K1367" s="34">
        <f t="shared" si="474"/>
        <v>143.15</v>
      </c>
      <c r="L1367" s="39">
        <f t="shared" si="475"/>
        <v>274.90807499999994</v>
      </c>
      <c r="M1367" s="40">
        <f t="shared" si="476"/>
        <v>468.72474166666552</v>
      </c>
      <c r="O1367" s="45">
        <f t="shared" si="477"/>
        <v>7786.0387643518325</v>
      </c>
      <c r="P1367" s="46">
        <f t="shared" si="486"/>
        <v>7.7860387643518321</v>
      </c>
      <c r="Q1367" s="42">
        <f t="shared" si="478"/>
        <v>7.7860387643518321</v>
      </c>
      <c r="R1367" s="46">
        <f t="shared" si="484"/>
        <v>2.9346423560441908</v>
      </c>
      <c r="S1367" s="42">
        <f t="shared" si="479"/>
        <v>0</v>
      </c>
      <c r="T1367" s="43">
        <f t="shared" si="485"/>
        <v>0.77058776241266402</v>
      </c>
      <c r="V1367" s="58">
        <f t="shared" si="480"/>
        <v>50.666666666665591</v>
      </c>
      <c r="W1367" s="58">
        <f t="shared" si="481"/>
        <v>0</v>
      </c>
      <c r="Y1367" s="61">
        <f t="shared" si="466"/>
        <v>251647.25925925924</v>
      </c>
      <c r="Z1367" s="61">
        <f t="shared" si="467"/>
        <v>251.64725925925924</v>
      </c>
      <c r="AA1367" s="61">
        <f t="shared" si="468"/>
        <v>0</v>
      </c>
      <c r="AB1367" s="63">
        <f t="shared" si="469"/>
        <v>0</v>
      </c>
      <c r="AD1367" s="64">
        <f t="shared" si="470"/>
        <v>0</v>
      </c>
      <c r="AE1367" s="64">
        <f t="shared" si="471"/>
        <v>0.77058776241266402</v>
      </c>
      <c r="AJ1367" s="36" t="str">
        <f t="shared" si="472"/>
        <v/>
      </c>
    </row>
    <row r="1368" spans="2:36" ht="15.75" thickBot="1" x14ac:dyDescent="0.3">
      <c r="B1368" s="17" t="s">
        <v>61</v>
      </c>
      <c r="C1368" s="17">
        <v>1364</v>
      </c>
      <c r="D1368" s="17">
        <v>342</v>
      </c>
      <c r="E1368" s="48">
        <v>60.4</v>
      </c>
      <c r="F1368" s="37">
        <f t="shared" si="482"/>
        <v>0.27777777777777779</v>
      </c>
      <c r="G1368" s="37">
        <f t="shared" si="483"/>
        <v>1</v>
      </c>
      <c r="I1368" s="33">
        <f t="shared" si="465"/>
        <v>16.777777777777779</v>
      </c>
      <c r="J1368" s="34">
        <f t="shared" si="473"/>
        <v>506.66666666666669</v>
      </c>
      <c r="K1368" s="34">
        <f t="shared" si="474"/>
        <v>143.15</v>
      </c>
      <c r="L1368" s="39">
        <f t="shared" si="475"/>
        <v>280.45230000000004</v>
      </c>
      <c r="M1368" s="40">
        <f t="shared" si="476"/>
        <v>930.26896666666676</v>
      </c>
      <c r="O1368" s="45">
        <f t="shared" si="477"/>
        <v>15607.845996296299</v>
      </c>
      <c r="P1368" s="46">
        <f t="shared" si="486"/>
        <v>15.607845996296298</v>
      </c>
      <c r="Q1368" s="42">
        <f t="shared" si="478"/>
        <v>15.607845996296298</v>
      </c>
      <c r="R1368" s="46">
        <f t="shared" si="484"/>
        <v>2.9389778688209396</v>
      </c>
      <c r="S1368" s="42">
        <f t="shared" si="479"/>
        <v>0</v>
      </c>
      <c r="T1368" s="43">
        <f t="shared" si="485"/>
        <v>0.77058776241266402</v>
      </c>
      <c r="V1368" s="58">
        <f t="shared" si="480"/>
        <v>506.66666666666669</v>
      </c>
      <c r="W1368" s="58">
        <f t="shared" si="481"/>
        <v>0</v>
      </c>
      <c r="Y1368" s="61">
        <f t="shared" si="466"/>
        <v>256722.37037037042</v>
      </c>
      <c r="Z1368" s="61">
        <f t="shared" si="467"/>
        <v>256.72237037037041</v>
      </c>
      <c r="AA1368" s="61">
        <f t="shared" si="468"/>
        <v>0</v>
      </c>
      <c r="AB1368" s="63">
        <f t="shared" si="469"/>
        <v>0</v>
      </c>
      <c r="AD1368" s="64">
        <f t="shared" si="470"/>
        <v>0</v>
      </c>
      <c r="AE1368" s="64">
        <f t="shared" si="471"/>
        <v>0.77058776241266402</v>
      </c>
      <c r="AJ1368" s="36" t="str">
        <f t="shared" si="472"/>
        <v/>
      </c>
    </row>
    <row r="1369" spans="2:36" ht="15.75" thickBot="1" x14ac:dyDescent="0.3">
      <c r="B1369" s="17" t="s">
        <v>61</v>
      </c>
      <c r="C1369" s="17">
        <v>1365</v>
      </c>
      <c r="D1369" s="17">
        <v>343</v>
      </c>
      <c r="E1369" s="48">
        <v>61.8</v>
      </c>
      <c r="F1369" s="37">
        <f t="shared" si="482"/>
        <v>0.30555555555555597</v>
      </c>
      <c r="G1369" s="37">
        <f t="shared" si="483"/>
        <v>1.1000000000000014</v>
      </c>
      <c r="I1369" s="33">
        <f t="shared" si="465"/>
        <v>17.166666666666668</v>
      </c>
      <c r="J1369" s="34">
        <f t="shared" si="473"/>
        <v>557.33333333333405</v>
      </c>
      <c r="K1369" s="34">
        <f t="shared" si="474"/>
        <v>143.15</v>
      </c>
      <c r="L1369" s="39">
        <f t="shared" si="475"/>
        <v>293.60407500000002</v>
      </c>
      <c r="M1369" s="40">
        <f t="shared" si="476"/>
        <v>994.08740833333411</v>
      </c>
      <c r="O1369" s="45">
        <f t="shared" si="477"/>
        <v>17065.167176388903</v>
      </c>
      <c r="P1369" s="46">
        <f t="shared" si="486"/>
        <v>17.065167176388904</v>
      </c>
      <c r="Q1369" s="42">
        <f t="shared" si="478"/>
        <v>17.065167176388904</v>
      </c>
      <c r="R1369" s="46">
        <f t="shared" si="484"/>
        <v>2.9437181930366032</v>
      </c>
      <c r="S1369" s="42">
        <f t="shared" si="479"/>
        <v>0</v>
      </c>
      <c r="T1369" s="43">
        <f t="shared" si="485"/>
        <v>0.77058776241266402</v>
      </c>
      <c r="V1369" s="58">
        <f t="shared" si="480"/>
        <v>557.33333333333405</v>
      </c>
      <c r="W1369" s="58">
        <f t="shared" si="481"/>
        <v>0</v>
      </c>
      <c r="Y1369" s="61">
        <f t="shared" si="466"/>
        <v>268761.33333333337</v>
      </c>
      <c r="Z1369" s="61">
        <f t="shared" si="467"/>
        <v>268.76133333333337</v>
      </c>
      <c r="AA1369" s="61">
        <f t="shared" si="468"/>
        <v>0</v>
      </c>
      <c r="AB1369" s="63">
        <f t="shared" si="469"/>
        <v>0</v>
      </c>
      <c r="AD1369" s="64">
        <f t="shared" si="470"/>
        <v>0</v>
      </c>
      <c r="AE1369" s="64">
        <f t="shared" si="471"/>
        <v>0.77267834425376158</v>
      </c>
      <c r="AJ1369" s="36" t="str">
        <f t="shared" si="472"/>
        <v/>
      </c>
    </row>
    <row r="1370" spans="2:36" ht="15.75" thickBot="1" x14ac:dyDescent="0.3">
      <c r="B1370" s="17" t="s">
        <v>61</v>
      </c>
      <c r="C1370" s="17">
        <v>1366</v>
      </c>
      <c r="D1370" s="17">
        <v>344</v>
      </c>
      <c r="E1370" s="48">
        <v>62.6</v>
      </c>
      <c r="F1370" s="37">
        <f t="shared" si="482"/>
        <v>0.12500000000000078</v>
      </c>
      <c r="G1370" s="37">
        <f t="shared" si="483"/>
        <v>0.45000000000000284</v>
      </c>
      <c r="I1370" s="33">
        <f t="shared" si="465"/>
        <v>17.388888888888889</v>
      </c>
      <c r="J1370" s="34">
        <f t="shared" si="473"/>
        <v>228.00000000000142</v>
      </c>
      <c r="K1370" s="34">
        <f t="shared" si="474"/>
        <v>143.15</v>
      </c>
      <c r="L1370" s="39">
        <f t="shared" si="475"/>
        <v>301.25467500000002</v>
      </c>
      <c r="M1370" s="40">
        <f t="shared" si="476"/>
        <v>672.40467500000136</v>
      </c>
      <c r="O1370" s="45">
        <f t="shared" si="477"/>
        <v>11692.370181944469</v>
      </c>
      <c r="P1370" s="46">
        <f t="shared" si="486"/>
        <v>11.692370181944469</v>
      </c>
      <c r="Q1370" s="42">
        <f t="shared" si="478"/>
        <v>11.692370181944471</v>
      </c>
      <c r="R1370" s="46">
        <f t="shared" si="484"/>
        <v>2.9469660736426988</v>
      </c>
      <c r="S1370" s="42">
        <f t="shared" si="479"/>
        <v>0</v>
      </c>
      <c r="T1370" s="43">
        <f t="shared" si="485"/>
        <v>0.77058776241266402</v>
      </c>
      <c r="V1370" s="58">
        <f t="shared" si="480"/>
        <v>228.00000000000142</v>
      </c>
      <c r="W1370" s="58">
        <f t="shared" si="481"/>
        <v>0</v>
      </c>
      <c r="Y1370" s="61">
        <f t="shared" si="466"/>
        <v>275764.59259259264</v>
      </c>
      <c r="Z1370" s="61">
        <f t="shared" si="467"/>
        <v>275.76459259259263</v>
      </c>
      <c r="AA1370" s="61">
        <f t="shared" si="468"/>
        <v>0</v>
      </c>
      <c r="AB1370" s="63">
        <f t="shared" si="469"/>
        <v>0</v>
      </c>
      <c r="AD1370" s="64">
        <f t="shared" si="470"/>
        <v>0</v>
      </c>
      <c r="AE1370" s="64">
        <f t="shared" si="471"/>
        <v>0.77462232573524303</v>
      </c>
      <c r="AJ1370" s="36">
        <f t="shared" si="472"/>
        <v>7526.0946279513901</v>
      </c>
    </row>
    <row r="1371" spans="2:36" ht="15.75" thickBot="1" x14ac:dyDescent="0.3">
      <c r="B1371" s="17" t="s">
        <v>61</v>
      </c>
      <c r="C1371" s="17">
        <v>1367</v>
      </c>
      <c r="D1371" s="17">
        <v>345</v>
      </c>
      <c r="E1371" s="48">
        <v>62.7</v>
      </c>
      <c r="F1371" s="37">
        <f t="shared" si="482"/>
        <v>-9.7222222222222612E-2</v>
      </c>
      <c r="G1371" s="37">
        <f t="shared" si="483"/>
        <v>-0.35000000000000142</v>
      </c>
      <c r="I1371" s="33">
        <f t="shared" si="465"/>
        <v>17.416666666666668</v>
      </c>
      <c r="J1371" s="34">
        <f t="shared" si="473"/>
        <v>-177.33333333333405</v>
      </c>
      <c r="K1371" s="34">
        <f t="shared" si="474"/>
        <v>143.15</v>
      </c>
      <c r="L1371" s="39">
        <f t="shared" si="475"/>
        <v>302.21791875000002</v>
      </c>
      <c r="M1371" s="40">
        <f t="shared" si="476"/>
        <v>445.36791875000006</v>
      </c>
      <c r="O1371" s="45">
        <f t="shared" si="477"/>
        <v>7756.824584895835</v>
      </c>
      <c r="P1371" s="46">
        <f t="shared" si="486"/>
        <v>7.7568245848958348</v>
      </c>
      <c r="Q1371" s="42">
        <f t="shared" si="478"/>
        <v>4.6682690293402667</v>
      </c>
      <c r="R1371" s="46">
        <f t="shared" si="484"/>
        <v>2.9491207471385033</v>
      </c>
      <c r="S1371" s="42">
        <f t="shared" si="479"/>
        <v>7526.0946279513901</v>
      </c>
      <c r="T1371" s="43">
        <f t="shared" si="485"/>
        <v>0.77267834425376158</v>
      </c>
      <c r="V1371" s="58">
        <f t="shared" si="480"/>
        <v>0</v>
      </c>
      <c r="W1371" s="58">
        <f t="shared" si="481"/>
        <v>177.33333333333405</v>
      </c>
      <c r="Y1371" s="61">
        <f t="shared" si="466"/>
        <v>276646.33333333337</v>
      </c>
      <c r="Z1371" s="61">
        <f t="shared" si="467"/>
        <v>276.64633333333336</v>
      </c>
      <c r="AA1371" s="61">
        <f t="shared" si="468"/>
        <v>7014.5185185184819</v>
      </c>
      <c r="AB1371" s="63">
        <f t="shared" si="469"/>
        <v>7.0145185185184822</v>
      </c>
      <c r="AD1371" s="64">
        <f t="shared" si="470"/>
        <v>-7.0145185185184822</v>
      </c>
      <c r="AE1371" s="64">
        <f t="shared" si="471"/>
        <v>0.77644884341425535</v>
      </c>
      <c r="AJ1371" s="36">
        <f t="shared" si="472"/>
        <v>6998.3333333333358</v>
      </c>
    </row>
    <row r="1372" spans="2:36" ht="15.75" thickBot="1" x14ac:dyDescent="0.3">
      <c r="B1372" s="17" t="s">
        <v>61</v>
      </c>
      <c r="C1372" s="17">
        <v>1368</v>
      </c>
      <c r="D1372" s="17">
        <v>346</v>
      </c>
      <c r="E1372" s="48">
        <v>61.9</v>
      </c>
      <c r="F1372" s="37">
        <f t="shared" si="482"/>
        <v>-0.37500000000000039</v>
      </c>
      <c r="G1372" s="37">
        <f t="shared" si="483"/>
        <v>-1.3500000000000014</v>
      </c>
      <c r="I1372" s="33">
        <f t="shared" si="465"/>
        <v>17.194444444444446</v>
      </c>
      <c r="J1372" s="34">
        <f t="shared" si="473"/>
        <v>-684.00000000000068</v>
      </c>
      <c r="K1372" s="34">
        <f t="shared" si="474"/>
        <v>143.15</v>
      </c>
      <c r="L1372" s="39">
        <f t="shared" si="475"/>
        <v>294.55501875000004</v>
      </c>
      <c r="M1372" s="40">
        <f t="shared" si="476"/>
        <v>437.70501875000002</v>
      </c>
      <c r="O1372" s="45">
        <f t="shared" si="477"/>
        <v>7526.0946279513901</v>
      </c>
      <c r="P1372" s="46">
        <f t="shared" si="486"/>
        <v>7.5260946279513901</v>
      </c>
      <c r="Q1372" s="42">
        <f t="shared" si="478"/>
        <v>-4.2349053720486225</v>
      </c>
      <c r="R1372" s="46">
        <f t="shared" si="484"/>
        <v>2.9512113289796007</v>
      </c>
      <c r="S1372" s="42">
        <f t="shared" si="479"/>
        <v>6998.3333333333358</v>
      </c>
      <c r="T1372" s="43">
        <f t="shared" si="485"/>
        <v>0.77462232573524303</v>
      </c>
      <c r="V1372" s="58">
        <f t="shared" si="480"/>
        <v>0</v>
      </c>
      <c r="W1372" s="58">
        <f t="shared" si="481"/>
        <v>684.00000000000068</v>
      </c>
      <c r="Y1372" s="61">
        <f t="shared" si="466"/>
        <v>269631.81481481489</v>
      </c>
      <c r="Z1372" s="61">
        <f t="shared" si="467"/>
        <v>269.6318148148149</v>
      </c>
      <c r="AA1372" s="61">
        <f t="shared" si="468"/>
        <v>16298.481481481518</v>
      </c>
      <c r="AB1372" s="63">
        <f t="shared" si="469"/>
        <v>16.298481481481517</v>
      </c>
      <c r="AD1372" s="64">
        <f t="shared" si="470"/>
        <v>-16.298481481481517</v>
      </c>
      <c r="AE1372" s="64">
        <f t="shared" si="471"/>
        <v>0.77823269178886956</v>
      </c>
      <c r="AJ1372" s="36">
        <f t="shared" si="472"/>
        <v>6575.4636444444432</v>
      </c>
    </row>
    <row r="1373" spans="2:36" ht="15.75" thickBot="1" x14ac:dyDescent="0.3">
      <c r="B1373" s="17" t="s">
        <v>61</v>
      </c>
      <c r="C1373" s="17">
        <v>1369</v>
      </c>
      <c r="D1373" s="17">
        <v>347</v>
      </c>
      <c r="E1373" s="48">
        <v>60</v>
      </c>
      <c r="F1373" s="37">
        <f t="shared" si="482"/>
        <v>-0.4861111111111111</v>
      </c>
      <c r="G1373" s="37">
        <f t="shared" si="483"/>
        <v>-1.75</v>
      </c>
      <c r="I1373" s="33">
        <f t="shared" si="465"/>
        <v>16.666666666666668</v>
      </c>
      <c r="J1373" s="34">
        <f t="shared" si="473"/>
        <v>-886.66666666666663</v>
      </c>
      <c r="K1373" s="34">
        <f t="shared" si="474"/>
        <v>143.15</v>
      </c>
      <c r="L1373" s="39">
        <f t="shared" si="475"/>
        <v>276.75000000000006</v>
      </c>
      <c r="M1373" s="40">
        <f t="shared" si="476"/>
        <v>419.90000000000009</v>
      </c>
      <c r="O1373" s="45">
        <f t="shared" si="477"/>
        <v>6998.3333333333358</v>
      </c>
      <c r="P1373" s="46">
        <f t="shared" si="486"/>
        <v>6.9983333333333357</v>
      </c>
      <c r="Q1373" s="42">
        <f t="shared" si="478"/>
        <v>-7.7794444444444437</v>
      </c>
      <c r="R1373" s="46">
        <f t="shared" si="484"/>
        <v>2.9531553104610824</v>
      </c>
      <c r="S1373" s="42">
        <f t="shared" si="479"/>
        <v>6575.4636444444432</v>
      </c>
      <c r="T1373" s="43">
        <f t="shared" si="485"/>
        <v>0.77644884341425535</v>
      </c>
      <c r="V1373" s="58">
        <f t="shared" si="480"/>
        <v>0</v>
      </c>
      <c r="W1373" s="58">
        <f t="shared" si="481"/>
        <v>886.66666666666663</v>
      </c>
      <c r="Y1373" s="61">
        <f t="shared" si="466"/>
        <v>253333.33333333337</v>
      </c>
      <c r="Z1373" s="61">
        <f t="shared" si="467"/>
        <v>253.33333333333337</v>
      </c>
      <c r="AA1373" s="61">
        <f t="shared" si="468"/>
        <v>13330.962962963036</v>
      </c>
      <c r="AB1373" s="63">
        <f t="shared" si="469"/>
        <v>13.330962962963037</v>
      </c>
      <c r="AD1373" s="64">
        <f t="shared" si="470"/>
        <v>-13.330962962963037</v>
      </c>
      <c r="AE1373" s="64">
        <f t="shared" si="471"/>
        <v>0.77823269178886956</v>
      </c>
      <c r="AJ1373" s="36">
        <f t="shared" si="472"/>
        <v>6421.8541486111117</v>
      </c>
    </row>
    <row r="1374" spans="2:36" ht="15.75" thickBot="1" x14ac:dyDescent="0.3">
      <c r="B1374" s="17" t="s">
        <v>61</v>
      </c>
      <c r="C1374" s="17">
        <v>1370</v>
      </c>
      <c r="D1374" s="17">
        <v>348</v>
      </c>
      <c r="E1374" s="48">
        <v>58.4</v>
      </c>
      <c r="F1374" s="37">
        <f t="shared" si="482"/>
        <v>-0.30555555555555597</v>
      </c>
      <c r="G1374" s="37">
        <f t="shared" si="483"/>
        <v>-1.1000000000000014</v>
      </c>
      <c r="I1374" s="33">
        <f t="shared" si="465"/>
        <v>16.222222222222221</v>
      </c>
      <c r="J1374" s="34">
        <f t="shared" si="473"/>
        <v>-557.33333333333405</v>
      </c>
      <c r="K1374" s="34">
        <f t="shared" si="474"/>
        <v>143.15</v>
      </c>
      <c r="L1374" s="39">
        <f t="shared" si="475"/>
        <v>262.18679999999995</v>
      </c>
      <c r="M1374" s="40">
        <f t="shared" si="476"/>
        <v>405.33679999999993</v>
      </c>
      <c r="O1374" s="45">
        <f t="shared" si="477"/>
        <v>6575.4636444444432</v>
      </c>
      <c r="P1374" s="46">
        <f t="shared" si="486"/>
        <v>6.5754636444444428</v>
      </c>
      <c r="Q1374" s="42">
        <f t="shared" si="478"/>
        <v>-2.4657215407407533</v>
      </c>
      <c r="R1374" s="46">
        <f t="shared" si="484"/>
        <v>2.9549818281400948</v>
      </c>
      <c r="S1374" s="42">
        <f t="shared" si="479"/>
        <v>6421.8541486111117</v>
      </c>
      <c r="T1374" s="43">
        <f t="shared" si="485"/>
        <v>0.77823269178886956</v>
      </c>
      <c r="V1374" s="58">
        <f t="shared" si="480"/>
        <v>0</v>
      </c>
      <c r="W1374" s="58">
        <f t="shared" si="481"/>
        <v>557.33333333333405</v>
      </c>
      <c r="Y1374" s="61">
        <f t="shared" si="466"/>
        <v>240002.37037037034</v>
      </c>
      <c r="Z1374" s="61">
        <f t="shared" si="467"/>
        <v>240.00237037037033</v>
      </c>
      <c r="AA1374" s="61">
        <f t="shared" si="468"/>
        <v>4906.2222222221608</v>
      </c>
      <c r="AB1374" s="63">
        <f t="shared" si="469"/>
        <v>4.9062222222221612</v>
      </c>
      <c r="AD1374" s="64">
        <f t="shared" si="470"/>
        <v>-4.9062222222221612</v>
      </c>
      <c r="AE1374" s="64">
        <f t="shared" si="471"/>
        <v>0.77823269178886956</v>
      </c>
      <c r="AJ1374" s="36" t="str">
        <f t="shared" si="472"/>
        <v/>
      </c>
    </row>
    <row r="1375" spans="2:36" ht="15.75" thickBot="1" x14ac:dyDescent="0.3">
      <c r="B1375" s="17" t="s">
        <v>61</v>
      </c>
      <c r="C1375" s="17">
        <v>1371</v>
      </c>
      <c r="D1375" s="17">
        <v>349</v>
      </c>
      <c r="E1375" s="48">
        <v>57.8</v>
      </c>
      <c r="F1375" s="37">
        <f t="shared" si="482"/>
        <v>-8.3333333333333523E-2</v>
      </c>
      <c r="G1375" s="37">
        <f t="shared" si="483"/>
        <v>-0.30000000000000071</v>
      </c>
      <c r="I1375" s="33">
        <f t="shared" si="465"/>
        <v>16.055555555555557</v>
      </c>
      <c r="J1375" s="34">
        <f t="shared" si="473"/>
        <v>-152.00000000000034</v>
      </c>
      <c r="K1375" s="34">
        <f t="shared" si="474"/>
        <v>143.15</v>
      </c>
      <c r="L1375" s="39">
        <f t="shared" si="475"/>
        <v>256.82707500000004</v>
      </c>
      <c r="M1375" s="40">
        <f t="shared" si="476"/>
        <v>399.97707500000001</v>
      </c>
      <c r="O1375" s="45">
        <f t="shared" si="477"/>
        <v>6421.8541486111117</v>
      </c>
      <c r="P1375" s="46">
        <f t="shared" si="486"/>
        <v>6.4218541486111116</v>
      </c>
      <c r="Q1375" s="42">
        <f t="shared" si="478"/>
        <v>3.9814097041666625</v>
      </c>
      <c r="R1375" s="46">
        <f t="shared" si="484"/>
        <v>2.956765676514709</v>
      </c>
      <c r="S1375" s="42">
        <f t="shared" si="479"/>
        <v>0</v>
      </c>
      <c r="T1375" s="43">
        <f t="shared" si="485"/>
        <v>0.77823269178886956</v>
      </c>
      <c r="V1375" s="58">
        <f t="shared" si="480"/>
        <v>0</v>
      </c>
      <c r="W1375" s="58">
        <f t="shared" si="481"/>
        <v>152.00000000000034</v>
      </c>
      <c r="Y1375" s="61">
        <f t="shared" si="466"/>
        <v>235096.14814814818</v>
      </c>
      <c r="Z1375" s="61">
        <f t="shared" si="467"/>
        <v>235.09614814814819</v>
      </c>
      <c r="AA1375" s="61">
        <f t="shared" si="468"/>
        <v>0</v>
      </c>
      <c r="AB1375" s="63">
        <f t="shared" si="469"/>
        <v>0</v>
      </c>
      <c r="AD1375" s="64">
        <f t="shared" si="470"/>
        <v>0</v>
      </c>
      <c r="AE1375" s="64">
        <f t="shared" si="471"/>
        <v>0.77998154844352807</v>
      </c>
      <c r="AJ1375" s="36" t="str">
        <f t="shared" si="472"/>
        <v/>
      </c>
    </row>
    <row r="1376" spans="2:36" ht="15.75" thickBot="1" x14ac:dyDescent="0.3">
      <c r="B1376" s="17" t="s">
        <v>61</v>
      </c>
      <c r="C1376" s="17">
        <v>1372</v>
      </c>
      <c r="D1376" s="17">
        <v>350</v>
      </c>
      <c r="E1376" s="48">
        <v>57.8</v>
      </c>
      <c r="F1376" s="37">
        <f t="shared" si="482"/>
        <v>0</v>
      </c>
      <c r="G1376" s="37">
        <f t="shared" si="483"/>
        <v>0</v>
      </c>
      <c r="I1376" s="33">
        <f t="shared" si="465"/>
        <v>16.055555555555557</v>
      </c>
      <c r="J1376" s="34">
        <f t="shared" si="473"/>
        <v>0</v>
      </c>
      <c r="K1376" s="34">
        <f t="shared" si="474"/>
        <v>143.15</v>
      </c>
      <c r="L1376" s="39">
        <f t="shared" si="475"/>
        <v>256.82707500000004</v>
      </c>
      <c r="M1376" s="40">
        <f t="shared" si="476"/>
        <v>399.97707500000001</v>
      </c>
      <c r="O1376" s="45">
        <f t="shared" si="477"/>
        <v>6421.8541486111117</v>
      </c>
      <c r="P1376" s="46">
        <f t="shared" si="486"/>
        <v>6.4218541486111116</v>
      </c>
      <c r="Q1376" s="42">
        <f t="shared" si="478"/>
        <v>6.4218541486111116</v>
      </c>
      <c r="R1376" s="46">
        <f t="shared" si="484"/>
        <v>2.9585495248893232</v>
      </c>
      <c r="S1376" s="42">
        <f t="shared" si="479"/>
        <v>0</v>
      </c>
      <c r="T1376" s="43">
        <f t="shared" si="485"/>
        <v>0.77823269178886956</v>
      </c>
      <c r="V1376" s="58">
        <f t="shared" si="480"/>
        <v>0</v>
      </c>
      <c r="W1376" s="58">
        <f t="shared" si="481"/>
        <v>0</v>
      </c>
      <c r="Y1376" s="61">
        <f t="shared" si="466"/>
        <v>235096.14814814818</v>
      </c>
      <c r="Z1376" s="61">
        <f t="shared" si="467"/>
        <v>235.09614814814819</v>
      </c>
      <c r="AA1376" s="61">
        <f t="shared" si="468"/>
        <v>0</v>
      </c>
      <c r="AB1376" s="63">
        <f t="shared" si="469"/>
        <v>0</v>
      </c>
      <c r="AD1376" s="64">
        <f t="shared" si="470"/>
        <v>0</v>
      </c>
      <c r="AE1376" s="64">
        <f t="shared" si="471"/>
        <v>0.78165521165456198</v>
      </c>
      <c r="AJ1376" s="36">
        <f t="shared" si="472"/>
        <v>6295.8839567708328</v>
      </c>
    </row>
    <row r="1377" spans="2:36" ht="15.75" thickBot="1" x14ac:dyDescent="0.3">
      <c r="B1377" s="17" t="s">
        <v>61</v>
      </c>
      <c r="C1377" s="17">
        <v>1373</v>
      </c>
      <c r="D1377" s="17">
        <v>351</v>
      </c>
      <c r="E1377" s="48">
        <v>57.8</v>
      </c>
      <c r="F1377" s="37">
        <f t="shared" si="482"/>
        <v>-6.9444444444444448E-2</v>
      </c>
      <c r="G1377" s="37">
        <f t="shared" si="483"/>
        <v>-0.25</v>
      </c>
      <c r="I1377" s="33">
        <f t="shared" si="465"/>
        <v>16.055555555555557</v>
      </c>
      <c r="J1377" s="34">
        <f t="shared" si="473"/>
        <v>-126.66666666666667</v>
      </c>
      <c r="K1377" s="34">
        <f t="shared" si="474"/>
        <v>143.15</v>
      </c>
      <c r="L1377" s="39">
        <f t="shared" si="475"/>
        <v>256.82707500000004</v>
      </c>
      <c r="M1377" s="40">
        <f t="shared" si="476"/>
        <v>399.97707500000001</v>
      </c>
      <c r="O1377" s="45">
        <f t="shared" si="477"/>
        <v>6421.8541486111117</v>
      </c>
      <c r="P1377" s="46">
        <f t="shared" si="486"/>
        <v>6.4218541486111116</v>
      </c>
      <c r="Q1377" s="42">
        <f t="shared" si="478"/>
        <v>4.3881504449074091</v>
      </c>
      <c r="R1377" s="46">
        <f t="shared" si="484"/>
        <v>2.9603333732639374</v>
      </c>
      <c r="S1377" s="42">
        <f t="shared" si="479"/>
        <v>6295.8839567708328</v>
      </c>
      <c r="T1377" s="43">
        <f t="shared" si="485"/>
        <v>0.77998154844352807</v>
      </c>
      <c r="U1377" s="65"/>
      <c r="V1377" s="58">
        <f t="shared" si="480"/>
        <v>0</v>
      </c>
      <c r="W1377" s="58">
        <f t="shared" si="481"/>
        <v>126.66666666666667</v>
      </c>
      <c r="Y1377" s="61">
        <f t="shared" si="466"/>
        <v>235096.14814814818</v>
      </c>
      <c r="Z1377" s="61">
        <f t="shared" si="467"/>
        <v>235.09614814814819</v>
      </c>
      <c r="AA1377" s="61">
        <f t="shared" si="468"/>
        <v>4049.8148148148612</v>
      </c>
      <c r="AB1377" s="63">
        <f t="shared" si="469"/>
        <v>4.0498148148148614</v>
      </c>
      <c r="AD1377" s="64">
        <f t="shared" si="470"/>
        <v>-4.0498148148148614</v>
      </c>
      <c r="AE1377" s="64">
        <f t="shared" si="471"/>
        <v>0.78320466872733396</v>
      </c>
      <c r="AJ1377" s="36">
        <f t="shared" si="472"/>
        <v>6025.1875597222243</v>
      </c>
    </row>
    <row r="1378" spans="2:36" ht="15.75" thickBot="1" x14ac:dyDescent="0.3">
      <c r="B1378" s="17" t="s">
        <v>61</v>
      </c>
      <c r="C1378" s="17">
        <v>1374</v>
      </c>
      <c r="D1378" s="17">
        <v>352</v>
      </c>
      <c r="E1378" s="48">
        <v>57.3</v>
      </c>
      <c r="F1378" s="37">
        <f t="shared" si="482"/>
        <v>-0.22222222222222143</v>
      </c>
      <c r="G1378" s="37">
        <f t="shared" si="483"/>
        <v>-0.79999999999999716</v>
      </c>
      <c r="I1378" s="33">
        <f t="shared" si="465"/>
        <v>15.916666666666666</v>
      </c>
      <c r="J1378" s="34">
        <f t="shared" si="473"/>
        <v>-405.33333333333189</v>
      </c>
      <c r="K1378" s="34">
        <f t="shared" si="474"/>
        <v>143.15</v>
      </c>
      <c r="L1378" s="39">
        <f t="shared" si="475"/>
        <v>252.40291875</v>
      </c>
      <c r="M1378" s="40">
        <f t="shared" si="476"/>
        <v>395.55291875</v>
      </c>
      <c r="O1378" s="45">
        <f t="shared" si="477"/>
        <v>6295.8839567708328</v>
      </c>
      <c r="P1378" s="46">
        <f t="shared" si="486"/>
        <v>6.2958839567708331</v>
      </c>
      <c r="Q1378" s="42">
        <f t="shared" si="478"/>
        <v>-0.15567159878469969</v>
      </c>
      <c r="R1378" s="46">
        <f t="shared" si="484"/>
        <v>2.9620822299185958</v>
      </c>
      <c r="S1378" s="42">
        <f t="shared" si="479"/>
        <v>6025.1875597222243</v>
      </c>
      <c r="T1378" s="43">
        <f t="shared" si="485"/>
        <v>0.78165521165456198</v>
      </c>
      <c r="U1378" s="65"/>
      <c r="V1378" s="58">
        <f t="shared" si="480"/>
        <v>0</v>
      </c>
      <c r="W1378" s="58">
        <f t="shared" si="481"/>
        <v>405.33333333333189</v>
      </c>
      <c r="Y1378" s="61">
        <f t="shared" si="466"/>
        <v>231046.33333333331</v>
      </c>
      <c r="Z1378" s="61">
        <f t="shared" si="467"/>
        <v>231.04633333333331</v>
      </c>
      <c r="AA1378" s="61">
        <f t="shared" si="468"/>
        <v>8785.7407407406718</v>
      </c>
      <c r="AB1378" s="63">
        <f t="shared" si="469"/>
        <v>8.7857407407406711</v>
      </c>
      <c r="AD1378" s="64">
        <f t="shared" si="470"/>
        <v>-8.7857407407406711</v>
      </c>
      <c r="AE1378" s="64">
        <f t="shared" si="471"/>
        <v>0.78454340826128455</v>
      </c>
      <c r="AJ1378" s="36">
        <f t="shared" si="472"/>
        <v>5578.0454619791672</v>
      </c>
    </row>
    <row r="1379" spans="2:36" ht="15.75" thickBot="1" x14ac:dyDescent="0.3">
      <c r="B1379" s="17" t="s">
        <v>61</v>
      </c>
      <c r="C1379" s="17">
        <v>1375</v>
      </c>
      <c r="D1379" s="17">
        <v>353</v>
      </c>
      <c r="E1379" s="48">
        <v>56.2</v>
      </c>
      <c r="F1379" s="37">
        <f t="shared" si="482"/>
        <v>-0.41666666666666663</v>
      </c>
      <c r="G1379" s="37">
        <f t="shared" si="483"/>
        <v>-1.5</v>
      </c>
      <c r="I1379" s="33">
        <f t="shared" si="465"/>
        <v>15.611111111111112</v>
      </c>
      <c r="J1379" s="34">
        <f t="shared" si="473"/>
        <v>-759.99999999999989</v>
      </c>
      <c r="K1379" s="34">
        <f t="shared" si="474"/>
        <v>143.15</v>
      </c>
      <c r="L1379" s="39">
        <f t="shared" si="475"/>
        <v>242.80507500000004</v>
      </c>
      <c r="M1379" s="40">
        <f t="shared" si="476"/>
        <v>385.95507500000008</v>
      </c>
      <c r="O1379" s="45">
        <f t="shared" si="477"/>
        <v>6025.1875597222243</v>
      </c>
      <c r="P1379" s="46">
        <f t="shared" si="486"/>
        <v>6.025187559722224</v>
      </c>
      <c r="Q1379" s="42">
        <f t="shared" si="478"/>
        <v>-5.8392568847222206</v>
      </c>
      <c r="R1379" s="46">
        <f t="shared" si="484"/>
        <v>2.9637558931296297</v>
      </c>
      <c r="S1379" s="42">
        <f t="shared" si="479"/>
        <v>5578.0454619791672</v>
      </c>
      <c r="T1379" s="43">
        <f t="shared" si="485"/>
        <v>0.78320466872733396</v>
      </c>
      <c r="U1379" s="65"/>
      <c r="V1379" s="58">
        <f t="shared" si="480"/>
        <v>0</v>
      </c>
      <c r="W1379" s="58">
        <f t="shared" si="481"/>
        <v>759.99999999999989</v>
      </c>
      <c r="Y1379" s="61">
        <f t="shared" si="466"/>
        <v>222260.59259259264</v>
      </c>
      <c r="Z1379" s="61">
        <f t="shared" si="467"/>
        <v>222.26059259259264</v>
      </c>
      <c r="AA1379" s="61">
        <f t="shared" si="468"/>
        <v>14774.259259259299</v>
      </c>
      <c r="AB1379" s="63">
        <f t="shared" si="469"/>
        <v>14.774259259259299</v>
      </c>
      <c r="AD1379" s="64">
        <f t="shared" si="470"/>
        <v>-14.774259259259299</v>
      </c>
      <c r="AE1379" s="64">
        <f t="shared" si="471"/>
        <v>0.785604725493393</v>
      </c>
      <c r="AJ1379" s="36">
        <f t="shared" si="472"/>
        <v>4819.4623222222217</v>
      </c>
    </row>
    <row r="1380" spans="2:36" ht="15.75" thickBot="1" x14ac:dyDescent="0.3">
      <c r="B1380" s="17" t="s">
        <v>61</v>
      </c>
      <c r="C1380" s="17">
        <v>1376</v>
      </c>
      <c r="D1380" s="17">
        <v>354</v>
      </c>
      <c r="E1380" s="48">
        <v>54.3</v>
      </c>
      <c r="F1380" s="37">
        <f t="shared" si="482"/>
        <v>-0.75000000000000078</v>
      </c>
      <c r="G1380" s="37">
        <f t="shared" si="483"/>
        <v>-2.7000000000000028</v>
      </c>
      <c r="I1380" s="33">
        <f t="shared" si="465"/>
        <v>15.083333333333334</v>
      </c>
      <c r="J1380" s="34">
        <f t="shared" si="473"/>
        <v>-1368.0000000000014</v>
      </c>
      <c r="K1380" s="34">
        <f t="shared" si="474"/>
        <v>143.15</v>
      </c>
      <c r="L1380" s="39">
        <f t="shared" si="475"/>
        <v>226.66516874999999</v>
      </c>
      <c r="M1380" s="40">
        <f t="shared" si="476"/>
        <v>369.81516875</v>
      </c>
      <c r="O1380" s="45">
        <f t="shared" si="477"/>
        <v>5578.0454619791672</v>
      </c>
      <c r="P1380" s="46">
        <f t="shared" si="486"/>
        <v>5.5780454619791673</v>
      </c>
      <c r="Q1380" s="42">
        <f t="shared" si="478"/>
        <v>-15.055954538020853</v>
      </c>
      <c r="R1380" s="46">
        <f t="shared" si="484"/>
        <v>2.9653053502024016</v>
      </c>
      <c r="S1380" s="42">
        <f t="shared" si="479"/>
        <v>4819.4623222222217</v>
      </c>
      <c r="T1380" s="43">
        <f t="shared" si="485"/>
        <v>0.78454340826128455</v>
      </c>
      <c r="U1380" s="65"/>
      <c r="V1380" s="58">
        <f t="shared" si="480"/>
        <v>0</v>
      </c>
      <c r="W1380" s="58">
        <f t="shared" si="481"/>
        <v>1368.0000000000014</v>
      </c>
      <c r="Y1380" s="61">
        <f t="shared" si="466"/>
        <v>207486.33333333334</v>
      </c>
      <c r="Z1380" s="61">
        <f t="shared" si="467"/>
        <v>207.48633333333333</v>
      </c>
      <c r="AA1380" s="61">
        <f t="shared" si="468"/>
        <v>25885.740740740759</v>
      </c>
      <c r="AB1380" s="63">
        <f t="shared" si="469"/>
        <v>25.885740740740758</v>
      </c>
      <c r="AD1380" s="64">
        <f t="shared" si="470"/>
        <v>-25.885740740740758</v>
      </c>
      <c r="AE1380" s="64">
        <f t="shared" si="471"/>
        <v>0.78643410817973558</v>
      </c>
      <c r="AJ1380" s="36">
        <f t="shared" si="472"/>
        <v>3820.7420355902777</v>
      </c>
    </row>
    <row r="1381" spans="2:36" ht="15.75" thickBot="1" x14ac:dyDescent="0.3">
      <c r="B1381" s="17" t="s">
        <v>61</v>
      </c>
      <c r="C1381" s="17">
        <v>1377</v>
      </c>
      <c r="D1381" s="17">
        <v>355</v>
      </c>
      <c r="E1381" s="48">
        <v>50.8</v>
      </c>
      <c r="F1381" s="37">
        <f t="shared" si="482"/>
        <v>-1.2222222222222219</v>
      </c>
      <c r="G1381" s="37">
        <f t="shared" si="483"/>
        <v>-4.3999999999999986</v>
      </c>
      <c r="I1381" s="33">
        <f t="shared" si="465"/>
        <v>14.111111111111111</v>
      </c>
      <c r="J1381" s="34">
        <f t="shared" si="473"/>
        <v>-2229.3333333333326</v>
      </c>
      <c r="K1381" s="34">
        <f t="shared" si="474"/>
        <v>143.15</v>
      </c>
      <c r="L1381" s="39">
        <f t="shared" si="475"/>
        <v>198.38669999999999</v>
      </c>
      <c r="M1381" s="40">
        <f t="shared" si="476"/>
        <v>341.5367</v>
      </c>
      <c r="O1381" s="45">
        <f t="shared" si="477"/>
        <v>4819.4623222222217</v>
      </c>
      <c r="P1381" s="46">
        <f t="shared" si="486"/>
        <v>4.8194623222222219</v>
      </c>
      <c r="Q1381" s="42">
        <f t="shared" si="478"/>
        <v>-26.638908048148135</v>
      </c>
      <c r="R1381" s="46">
        <f t="shared" si="484"/>
        <v>2.9666440897363522</v>
      </c>
      <c r="S1381" s="42">
        <f t="shared" si="479"/>
        <v>3820.7420355902777</v>
      </c>
      <c r="T1381" s="43">
        <f t="shared" si="485"/>
        <v>0.785604725493393</v>
      </c>
      <c r="U1381" s="65">
        <f>SUM(S1377:S1385)</f>
        <v>35071.445560243053</v>
      </c>
      <c r="V1381" s="58">
        <f t="shared" si="480"/>
        <v>0</v>
      </c>
      <c r="W1381" s="58">
        <f t="shared" si="481"/>
        <v>2229.3333333333326</v>
      </c>
      <c r="Y1381" s="61">
        <f t="shared" si="466"/>
        <v>181600.59259259258</v>
      </c>
      <c r="Z1381" s="61">
        <f t="shared" si="467"/>
        <v>181.60059259259259</v>
      </c>
      <c r="AA1381" s="61">
        <f t="shared" si="468"/>
        <v>35916.333333333314</v>
      </c>
      <c r="AB1381" s="63">
        <f t="shared" si="469"/>
        <v>35.916333333333313</v>
      </c>
      <c r="AD1381" s="64">
        <f t="shared" si="470"/>
        <v>-35.916333333333313</v>
      </c>
      <c r="AE1381" s="64">
        <f t="shared" si="471"/>
        <v>0.78707174550260406</v>
      </c>
      <c r="AJ1381" s="36">
        <f t="shared" si="472"/>
        <v>2985.777670833334</v>
      </c>
    </row>
    <row r="1382" spans="2:36" ht="15.75" thickBot="1" x14ac:dyDescent="0.3">
      <c r="B1382" s="17" t="s">
        <v>61</v>
      </c>
      <c r="C1382" s="17">
        <v>1378</v>
      </c>
      <c r="D1382" s="17">
        <v>356</v>
      </c>
      <c r="E1382" s="48">
        <v>45.5</v>
      </c>
      <c r="F1382" s="37">
        <f t="shared" si="482"/>
        <v>-1.4722222222222214</v>
      </c>
      <c r="G1382" s="37">
        <f t="shared" si="483"/>
        <v>-5.2999999999999972</v>
      </c>
      <c r="I1382" s="33">
        <f t="shared" si="465"/>
        <v>12.638888888888889</v>
      </c>
      <c r="J1382" s="34">
        <f t="shared" si="473"/>
        <v>-2685.3333333333321</v>
      </c>
      <c r="K1382" s="34">
        <f t="shared" si="474"/>
        <v>143.15</v>
      </c>
      <c r="L1382" s="39">
        <f t="shared" si="475"/>
        <v>159.15046874999999</v>
      </c>
      <c r="M1382" s="40">
        <f t="shared" si="476"/>
        <v>302.30046874999999</v>
      </c>
      <c r="O1382" s="45">
        <f t="shared" si="477"/>
        <v>3820.7420355902777</v>
      </c>
      <c r="P1382" s="46">
        <f t="shared" si="486"/>
        <v>3.8207420355902779</v>
      </c>
      <c r="Q1382" s="42">
        <f t="shared" si="478"/>
        <v>-30.118887594039332</v>
      </c>
      <c r="R1382" s="46">
        <f t="shared" si="484"/>
        <v>2.9677054069684607</v>
      </c>
      <c r="S1382" s="42">
        <f t="shared" si="479"/>
        <v>2985.777670833334</v>
      </c>
      <c r="T1382" s="43">
        <f t="shared" si="485"/>
        <v>0.78643410817973558</v>
      </c>
      <c r="U1382" s="65"/>
      <c r="V1382" s="58">
        <f t="shared" si="480"/>
        <v>0</v>
      </c>
      <c r="W1382" s="58">
        <f t="shared" si="481"/>
        <v>2685.3333333333321</v>
      </c>
      <c r="Y1382" s="61">
        <f t="shared" si="466"/>
        <v>145684.25925925927</v>
      </c>
      <c r="Z1382" s="61">
        <f t="shared" si="467"/>
        <v>145.68425925925928</v>
      </c>
      <c r="AA1382" s="61">
        <f t="shared" si="468"/>
        <v>31962.925925925912</v>
      </c>
      <c r="AB1382" s="63">
        <f t="shared" si="469"/>
        <v>31.962925925925912</v>
      </c>
      <c r="AD1382" s="64">
        <f t="shared" si="470"/>
        <v>-31.962925925925912</v>
      </c>
      <c r="AE1382" s="64">
        <f t="shared" si="471"/>
        <v>0.78755252807050524</v>
      </c>
      <c r="AJ1382" s="36">
        <f t="shared" si="472"/>
        <v>2295.4943623263889</v>
      </c>
    </row>
    <row r="1383" spans="2:36" ht="15.75" thickBot="1" x14ac:dyDescent="0.3">
      <c r="B1383" s="17" t="s">
        <v>61</v>
      </c>
      <c r="C1383" s="17">
        <v>1379</v>
      </c>
      <c r="D1383" s="17">
        <v>357</v>
      </c>
      <c r="E1383" s="48">
        <v>40.200000000000003</v>
      </c>
      <c r="F1383" s="37">
        <f t="shared" si="482"/>
        <v>-1.4722222222222223</v>
      </c>
      <c r="G1383" s="37">
        <f t="shared" si="483"/>
        <v>-5.3000000000000007</v>
      </c>
      <c r="I1383" s="33">
        <f t="shared" si="465"/>
        <v>11.166666666666668</v>
      </c>
      <c r="J1383" s="34">
        <f t="shared" si="473"/>
        <v>-2685.3333333333335</v>
      </c>
      <c r="K1383" s="34">
        <f t="shared" si="474"/>
        <v>143.15</v>
      </c>
      <c r="L1383" s="39">
        <f t="shared" si="475"/>
        <v>124.23307500000003</v>
      </c>
      <c r="M1383" s="40">
        <f t="shared" si="476"/>
        <v>267.38307500000002</v>
      </c>
      <c r="O1383" s="45">
        <f t="shared" si="477"/>
        <v>2985.777670833334</v>
      </c>
      <c r="P1383" s="46">
        <f t="shared" si="486"/>
        <v>2.9857776708333339</v>
      </c>
      <c r="Q1383" s="42">
        <f t="shared" si="478"/>
        <v>-27.000444551388888</v>
      </c>
      <c r="R1383" s="46">
        <f t="shared" si="484"/>
        <v>2.9685347896548033</v>
      </c>
      <c r="S1383" s="42">
        <f t="shared" si="479"/>
        <v>2295.4943623263889</v>
      </c>
      <c r="T1383" s="43">
        <f t="shared" si="485"/>
        <v>0.78707174550260406</v>
      </c>
      <c r="U1383" s="65"/>
      <c r="V1383" s="58">
        <f t="shared" si="480"/>
        <v>0</v>
      </c>
      <c r="W1383" s="58">
        <f t="shared" si="481"/>
        <v>2685.3333333333335</v>
      </c>
      <c r="Y1383" s="61">
        <f t="shared" si="466"/>
        <v>113721.33333333336</v>
      </c>
      <c r="Z1383" s="61">
        <f t="shared" si="467"/>
        <v>113.72133333333336</v>
      </c>
      <c r="AA1383" s="61">
        <f t="shared" si="468"/>
        <v>28009.51851851854</v>
      </c>
      <c r="AB1383" s="63">
        <f t="shared" si="469"/>
        <v>28.00951851851854</v>
      </c>
      <c r="AD1383" s="64">
        <f t="shared" si="470"/>
        <v>-28.00951851851854</v>
      </c>
      <c r="AE1383" s="64">
        <f t="shared" si="471"/>
        <v>0.78797476000004807</v>
      </c>
      <c r="AJ1383" s="36">
        <f t="shared" si="472"/>
        <v>1730.8172444444449</v>
      </c>
    </row>
    <row r="1384" spans="2:36" ht="15.75" thickBot="1" x14ac:dyDescent="0.3">
      <c r="B1384" s="17" t="s">
        <v>61</v>
      </c>
      <c r="C1384" s="17">
        <v>1380</v>
      </c>
      <c r="D1384" s="17">
        <v>358</v>
      </c>
      <c r="E1384" s="48">
        <v>34.9</v>
      </c>
      <c r="F1384" s="37">
        <f t="shared" si="482"/>
        <v>-1.4722222222222223</v>
      </c>
      <c r="G1384" s="37">
        <f t="shared" si="483"/>
        <v>-5.3000000000000007</v>
      </c>
      <c r="I1384" s="33">
        <f t="shared" si="465"/>
        <v>9.6944444444444446</v>
      </c>
      <c r="J1384" s="34">
        <f t="shared" si="473"/>
        <v>-2685.3333333333335</v>
      </c>
      <c r="K1384" s="34">
        <f t="shared" si="474"/>
        <v>143.15</v>
      </c>
      <c r="L1384" s="39">
        <f t="shared" si="475"/>
        <v>93.634518749999998</v>
      </c>
      <c r="M1384" s="40">
        <f t="shared" si="476"/>
        <v>236.78451875000002</v>
      </c>
      <c r="O1384" s="45">
        <f t="shared" si="477"/>
        <v>2295.4943623263889</v>
      </c>
      <c r="P1384" s="46">
        <f t="shared" si="486"/>
        <v>2.295494362326389</v>
      </c>
      <c r="Q1384" s="42">
        <f t="shared" si="478"/>
        <v>-23.737320452488429</v>
      </c>
      <c r="R1384" s="46">
        <f t="shared" si="484"/>
        <v>2.9691724269776718</v>
      </c>
      <c r="S1384" s="42">
        <f t="shared" si="479"/>
        <v>1730.8172444444449</v>
      </c>
      <c r="T1384" s="43">
        <f t="shared" si="485"/>
        <v>0.78755252807050524</v>
      </c>
      <c r="U1384" s="65"/>
      <c r="V1384" s="58">
        <f t="shared" si="480"/>
        <v>0</v>
      </c>
      <c r="W1384" s="58">
        <f t="shared" si="481"/>
        <v>2685.3333333333335</v>
      </c>
      <c r="Y1384" s="61">
        <f t="shared" si="466"/>
        <v>85711.814814814818</v>
      </c>
      <c r="Z1384" s="61">
        <f t="shared" si="467"/>
        <v>85.711814814814815</v>
      </c>
      <c r="AA1384" s="61">
        <f t="shared" si="468"/>
        <v>24056.111111111102</v>
      </c>
      <c r="AB1384" s="63">
        <f t="shared" si="469"/>
        <v>24.056111111111104</v>
      </c>
      <c r="AD1384" s="64">
        <f t="shared" si="470"/>
        <v>-24.056111111111104</v>
      </c>
      <c r="AE1384" s="64">
        <f t="shared" si="471"/>
        <v>0.78797476000004807</v>
      </c>
      <c r="AJ1384" s="36">
        <f t="shared" si="472"/>
        <v>1520.034946354167</v>
      </c>
    </row>
    <row r="1385" spans="2:36" ht="15.75" thickBot="1" x14ac:dyDescent="0.3">
      <c r="B1385" s="17" t="s">
        <v>61</v>
      </c>
      <c r="C1385" s="17">
        <v>1381</v>
      </c>
      <c r="D1385" s="17">
        <v>359</v>
      </c>
      <c r="E1385" s="48">
        <v>29.6</v>
      </c>
      <c r="F1385" s="37">
        <f t="shared" si="482"/>
        <v>-1.0555555555555551</v>
      </c>
      <c r="G1385" s="37">
        <f t="shared" si="483"/>
        <v>-3.7999999999999989</v>
      </c>
      <c r="I1385" s="33">
        <f t="shared" si="465"/>
        <v>8.2222222222222232</v>
      </c>
      <c r="J1385" s="34">
        <f t="shared" si="473"/>
        <v>-1925.3333333333326</v>
      </c>
      <c r="K1385" s="34">
        <f t="shared" si="474"/>
        <v>143.15</v>
      </c>
      <c r="L1385" s="39">
        <f t="shared" si="475"/>
        <v>67.354800000000012</v>
      </c>
      <c r="M1385" s="40">
        <f t="shared" si="476"/>
        <v>210.50480000000002</v>
      </c>
      <c r="O1385" s="45">
        <f t="shared" si="477"/>
        <v>1730.8172444444449</v>
      </c>
      <c r="P1385" s="46">
        <f t="shared" si="486"/>
        <v>1.730817244444445</v>
      </c>
      <c r="Q1385" s="42">
        <f t="shared" si="478"/>
        <v>-14.099701274074068</v>
      </c>
      <c r="R1385" s="46">
        <f t="shared" si="484"/>
        <v>2.969653209545573</v>
      </c>
      <c r="S1385" s="42">
        <f t="shared" si="479"/>
        <v>1520.034946354167</v>
      </c>
      <c r="T1385" s="43">
        <f t="shared" si="485"/>
        <v>0.78797476000004807</v>
      </c>
      <c r="U1385" s="65"/>
      <c r="V1385" s="58">
        <f t="shared" si="480"/>
        <v>0</v>
      </c>
      <c r="W1385" s="58">
        <f t="shared" si="481"/>
        <v>1925.3333333333326</v>
      </c>
      <c r="Y1385" s="61">
        <f t="shared" si="466"/>
        <v>61655.703703703715</v>
      </c>
      <c r="Z1385" s="61">
        <f t="shared" si="467"/>
        <v>61.655703703703715</v>
      </c>
      <c r="AA1385" s="61">
        <f t="shared" si="468"/>
        <v>9209.3703703703795</v>
      </c>
      <c r="AB1385" s="63">
        <f t="shared" si="469"/>
        <v>9.2093703703703795</v>
      </c>
      <c r="AD1385" s="64">
        <f t="shared" si="470"/>
        <v>-9.2093703703703795</v>
      </c>
      <c r="AE1385" s="64">
        <f t="shared" si="471"/>
        <v>0.78797476000004807</v>
      </c>
      <c r="AJ1385" s="36" t="str">
        <f t="shared" si="472"/>
        <v/>
      </c>
    </row>
    <row r="1386" spans="2:36" ht="15.75" thickBot="1" x14ac:dyDescent="0.3">
      <c r="B1386" s="17" t="s">
        <v>61</v>
      </c>
      <c r="C1386" s="17">
        <v>1382</v>
      </c>
      <c r="D1386" s="17">
        <v>360</v>
      </c>
      <c r="E1386" s="48">
        <v>27.3</v>
      </c>
      <c r="F1386" s="37">
        <f t="shared" si="482"/>
        <v>-4.1666666666666761E-2</v>
      </c>
      <c r="G1386" s="37">
        <f t="shared" si="483"/>
        <v>-0.15000000000000036</v>
      </c>
      <c r="I1386" s="33">
        <f t="shared" si="465"/>
        <v>7.5833333333333339</v>
      </c>
      <c r="J1386" s="34">
        <f t="shared" si="473"/>
        <v>-76.000000000000171</v>
      </c>
      <c r="K1386" s="34">
        <f t="shared" si="474"/>
        <v>143.15</v>
      </c>
      <c r="L1386" s="39">
        <f t="shared" si="475"/>
        <v>57.294168750000004</v>
      </c>
      <c r="M1386" s="40">
        <f t="shared" si="476"/>
        <v>200.44416875000002</v>
      </c>
      <c r="O1386" s="45">
        <f t="shared" si="477"/>
        <v>1520.034946354167</v>
      </c>
      <c r="P1386" s="46">
        <f t="shared" si="486"/>
        <v>1.5200349463541669</v>
      </c>
      <c r="Q1386" s="42">
        <f t="shared" si="478"/>
        <v>0.94370161302083222</v>
      </c>
      <c r="R1386" s="46">
        <f t="shared" si="484"/>
        <v>2.9700754414751156</v>
      </c>
      <c r="S1386" s="42">
        <f t="shared" si="479"/>
        <v>0</v>
      </c>
      <c r="T1386" s="43">
        <f t="shared" si="485"/>
        <v>0.78797476000004807</v>
      </c>
      <c r="V1386" s="58">
        <f t="shared" si="480"/>
        <v>0</v>
      </c>
      <c r="W1386" s="58">
        <f t="shared" si="481"/>
        <v>76.000000000000171</v>
      </c>
      <c r="Y1386" s="61">
        <f t="shared" si="466"/>
        <v>52446.333333333336</v>
      </c>
      <c r="Z1386" s="61">
        <f t="shared" si="467"/>
        <v>52.446333333333335</v>
      </c>
      <c r="AA1386" s="61">
        <f t="shared" si="468"/>
        <v>0</v>
      </c>
      <c r="AB1386" s="63">
        <f t="shared" si="469"/>
        <v>0</v>
      </c>
      <c r="AD1386" s="64">
        <f t="shared" si="470"/>
        <v>0</v>
      </c>
      <c r="AE1386" s="64">
        <f t="shared" si="471"/>
        <v>0.78797476000004807</v>
      </c>
      <c r="AJ1386" s="36" t="str">
        <f t="shared" si="472"/>
        <v/>
      </c>
    </row>
    <row r="1387" spans="2:36" ht="15.75" thickBot="1" x14ac:dyDescent="0.3">
      <c r="B1387" s="17" t="s">
        <v>61</v>
      </c>
      <c r="C1387" s="17">
        <v>1383</v>
      </c>
      <c r="D1387" s="17">
        <v>361</v>
      </c>
      <c r="E1387" s="48">
        <v>29.3</v>
      </c>
      <c r="F1387" s="37">
        <f t="shared" si="482"/>
        <v>0.77777777777777746</v>
      </c>
      <c r="G1387" s="37">
        <f t="shared" si="483"/>
        <v>2.7999999999999989</v>
      </c>
      <c r="I1387" s="33">
        <f t="shared" si="465"/>
        <v>8.1388888888888893</v>
      </c>
      <c r="J1387" s="34">
        <f t="shared" si="473"/>
        <v>1418.6666666666661</v>
      </c>
      <c r="K1387" s="34">
        <f t="shared" si="474"/>
        <v>143.15</v>
      </c>
      <c r="L1387" s="39">
        <f t="shared" si="475"/>
        <v>65.996418750000004</v>
      </c>
      <c r="M1387" s="40">
        <f t="shared" si="476"/>
        <v>1627.8130854166661</v>
      </c>
      <c r="O1387" s="45">
        <f t="shared" si="477"/>
        <v>13248.589834085644</v>
      </c>
      <c r="P1387" s="46">
        <f t="shared" si="486"/>
        <v>13.248589834085644</v>
      </c>
      <c r="Q1387" s="42">
        <f t="shared" si="478"/>
        <v>13.248589834085644</v>
      </c>
      <c r="R1387" s="46">
        <f t="shared" si="484"/>
        <v>2.9737556053179173</v>
      </c>
      <c r="S1387" s="42">
        <f t="shared" si="479"/>
        <v>0</v>
      </c>
      <c r="T1387" s="43">
        <f t="shared" si="485"/>
        <v>0.78797476000004807</v>
      </c>
      <c r="V1387" s="58">
        <f t="shared" si="480"/>
        <v>1418.6666666666661</v>
      </c>
      <c r="W1387" s="58">
        <f t="shared" si="481"/>
        <v>0</v>
      </c>
      <c r="Y1387" s="61">
        <f t="shared" si="466"/>
        <v>60412.259259259263</v>
      </c>
      <c r="Z1387" s="61">
        <f t="shared" si="467"/>
        <v>60.412259259259265</v>
      </c>
      <c r="AA1387" s="61">
        <f t="shared" si="468"/>
        <v>0</v>
      </c>
      <c r="AB1387" s="63">
        <f t="shared" si="469"/>
        <v>0</v>
      </c>
      <c r="AD1387" s="64">
        <f t="shared" si="470"/>
        <v>0</v>
      </c>
      <c r="AE1387" s="64">
        <f t="shared" si="471"/>
        <v>0.78797476000004807</v>
      </c>
      <c r="AJ1387" s="36" t="str">
        <f t="shared" si="472"/>
        <v/>
      </c>
    </row>
    <row r="1388" spans="2:36" ht="15.75" thickBot="1" x14ac:dyDescent="0.3">
      <c r="B1388" s="17" t="s">
        <v>61</v>
      </c>
      <c r="C1388" s="17">
        <v>1384</v>
      </c>
      <c r="D1388" s="17">
        <v>362</v>
      </c>
      <c r="E1388" s="48">
        <v>32.9</v>
      </c>
      <c r="F1388" s="37">
        <f t="shared" si="482"/>
        <v>0.87500000000000011</v>
      </c>
      <c r="G1388" s="37">
        <f t="shared" si="483"/>
        <v>3.1500000000000004</v>
      </c>
      <c r="I1388" s="33">
        <f t="shared" si="465"/>
        <v>9.1388888888888893</v>
      </c>
      <c r="J1388" s="34">
        <f t="shared" si="473"/>
        <v>1596.0000000000002</v>
      </c>
      <c r="K1388" s="34">
        <f t="shared" si="474"/>
        <v>143.15</v>
      </c>
      <c r="L1388" s="39">
        <f t="shared" si="475"/>
        <v>83.210268750000012</v>
      </c>
      <c r="M1388" s="40">
        <f t="shared" si="476"/>
        <v>1822.3602687500002</v>
      </c>
      <c r="O1388" s="45">
        <f t="shared" si="477"/>
        <v>16654.348011631948</v>
      </c>
      <c r="P1388" s="46">
        <f t="shared" si="486"/>
        <v>16.654348011631949</v>
      </c>
      <c r="Q1388" s="42">
        <f t="shared" si="478"/>
        <v>16.654348011631949</v>
      </c>
      <c r="R1388" s="46">
        <f t="shared" si="484"/>
        <v>2.9783818130989261</v>
      </c>
      <c r="S1388" s="42">
        <f t="shared" si="479"/>
        <v>0</v>
      </c>
      <c r="T1388" s="43">
        <f t="shared" si="485"/>
        <v>0.78797476000004807</v>
      </c>
      <c r="V1388" s="58">
        <f t="shared" si="480"/>
        <v>1596.0000000000002</v>
      </c>
      <c r="W1388" s="58">
        <f t="shared" si="481"/>
        <v>0</v>
      </c>
      <c r="Y1388" s="61">
        <f t="shared" si="466"/>
        <v>76169.592592592599</v>
      </c>
      <c r="Z1388" s="61">
        <f t="shared" si="467"/>
        <v>76.169592592592593</v>
      </c>
      <c r="AA1388" s="61">
        <f t="shared" si="468"/>
        <v>0</v>
      </c>
      <c r="AB1388" s="63">
        <f t="shared" si="469"/>
        <v>0</v>
      </c>
      <c r="AD1388" s="64">
        <f t="shared" si="470"/>
        <v>0</v>
      </c>
      <c r="AE1388" s="64">
        <f t="shared" si="471"/>
        <v>0.78797476000004807</v>
      </c>
      <c r="AJ1388" s="36" t="str">
        <f t="shared" si="472"/>
        <v/>
      </c>
    </row>
    <row r="1389" spans="2:36" ht="15.75" thickBot="1" x14ac:dyDescent="0.3">
      <c r="B1389" s="17" t="s">
        <v>61</v>
      </c>
      <c r="C1389" s="17">
        <v>1385</v>
      </c>
      <c r="D1389" s="17">
        <v>363</v>
      </c>
      <c r="E1389" s="48">
        <v>35.6</v>
      </c>
      <c r="F1389" s="37">
        <f t="shared" si="482"/>
        <v>0.52777777777777835</v>
      </c>
      <c r="G1389" s="37">
        <f t="shared" si="483"/>
        <v>1.9000000000000021</v>
      </c>
      <c r="I1389" s="33">
        <f t="shared" si="465"/>
        <v>9.8888888888888893</v>
      </c>
      <c r="J1389" s="34">
        <f t="shared" si="473"/>
        <v>962.66666666666765</v>
      </c>
      <c r="K1389" s="34">
        <f t="shared" si="474"/>
        <v>143.15</v>
      </c>
      <c r="L1389" s="39">
        <f t="shared" si="475"/>
        <v>97.428299999999993</v>
      </c>
      <c r="M1389" s="40">
        <f t="shared" si="476"/>
        <v>1203.2449666666676</v>
      </c>
      <c r="O1389" s="45">
        <f t="shared" si="477"/>
        <v>11898.75578148149</v>
      </c>
      <c r="P1389" s="46">
        <f t="shared" si="486"/>
        <v>11.898755781481491</v>
      </c>
      <c r="Q1389" s="42">
        <f t="shared" si="478"/>
        <v>11.898755781481494</v>
      </c>
      <c r="R1389" s="46">
        <f t="shared" si="484"/>
        <v>2.9816870230382264</v>
      </c>
      <c r="S1389" s="42">
        <f t="shared" si="479"/>
        <v>0</v>
      </c>
      <c r="T1389" s="43">
        <f t="shared" si="485"/>
        <v>0.78797476000004807</v>
      </c>
      <c r="V1389" s="58">
        <f t="shared" si="480"/>
        <v>962.66666666666765</v>
      </c>
      <c r="W1389" s="58">
        <f t="shared" si="481"/>
        <v>0</v>
      </c>
      <c r="Y1389" s="61">
        <f t="shared" si="466"/>
        <v>89184.592592592599</v>
      </c>
      <c r="Z1389" s="61">
        <f t="shared" si="467"/>
        <v>89.184592592592594</v>
      </c>
      <c r="AA1389" s="61">
        <f t="shared" si="468"/>
        <v>0</v>
      </c>
      <c r="AB1389" s="63">
        <f t="shared" si="469"/>
        <v>0</v>
      </c>
      <c r="AD1389" s="64">
        <f t="shared" si="470"/>
        <v>0</v>
      </c>
      <c r="AE1389" s="64">
        <f t="shared" si="471"/>
        <v>0.78797476000004807</v>
      </c>
      <c r="AJ1389" s="36" t="str">
        <f t="shared" si="472"/>
        <v/>
      </c>
    </row>
    <row r="1390" spans="2:36" ht="15.75" thickBot="1" x14ac:dyDescent="0.3">
      <c r="B1390" s="17" t="s">
        <v>61</v>
      </c>
      <c r="C1390" s="17">
        <v>1386</v>
      </c>
      <c r="D1390" s="17">
        <v>364</v>
      </c>
      <c r="E1390" s="48">
        <v>36.700000000000003</v>
      </c>
      <c r="F1390" s="37">
        <f t="shared" si="482"/>
        <v>0.27777777777777779</v>
      </c>
      <c r="G1390" s="37">
        <f t="shared" si="483"/>
        <v>1</v>
      </c>
      <c r="I1390" s="33">
        <f t="shared" si="465"/>
        <v>10.194444444444446</v>
      </c>
      <c r="J1390" s="34">
        <f t="shared" si="473"/>
        <v>506.66666666666669</v>
      </c>
      <c r="K1390" s="34">
        <f t="shared" si="474"/>
        <v>143.15</v>
      </c>
      <c r="L1390" s="39">
        <f t="shared" si="475"/>
        <v>103.54216875000003</v>
      </c>
      <c r="M1390" s="40">
        <f t="shared" si="476"/>
        <v>753.35883541666669</v>
      </c>
      <c r="O1390" s="45">
        <f t="shared" si="477"/>
        <v>7680.0747943865754</v>
      </c>
      <c r="P1390" s="46">
        <f t="shared" si="486"/>
        <v>7.6800747943865755</v>
      </c>
      <c r="Q1390" s="42">
        <f t="shared" si="478"/>
        <v>7.6800747943865773</v>
      </c>
      <c r="R1390" s="46">
        <f t="shared" si="484"/>
        <v>2.983820377147778</v>
      </c>
      <c r="S1390" s="42">
        <f t="shared" si="479"/>
        <v>0</v>
      </c>
      <c r="T1390" s="43">
        <f t="shared" si="485"/>
        <v>0.78797476000004807</v>
      </c>
      <c r="V1390" s="58">
        <f t="shared" si="480"/>
        <v>506.66666666666669</v>
      </c>
      <c r="W1390" s="58">
        <f t="shared" si="481"/>
        <v>0</v>
      </c>
      <c r="Y1390" s="61">
        <f t="shared" si="466"/>
        <v>94781.148148148175</v>
      </c>
      <c r="Z1390" s="61">
        <f t="shared" si="467"/>
        <v>94.781148148148176</v>
      </c>
      <c r="AA1390" s="61">
        <f t="shared" si="468"/>
        <v>0</v>
      </c>
      <c r="AB1390" s="63">
        <f t="shared" si="469"/>
        <v>0</v>
      </c>
      <c r="AD1390" s="64">
        <f t="shared" si="470"/>
        <v>0</v>
      </c>
      <c r="AE1390" s="64">
        <f t="shared" si="471"/>
        <v>0.78797476000004807</v>
      </c>
      <c r="AJ1390" s="36" t="str">
        <f t="shared" si="472"/>
        <v/>
      </c>
    </row>
    <row r="1391" spans="2:36" ht="15.75" thickBot="1" x14ac:dyDescent="0.3">
      <c r="B1391" s="17" t="s">
        <v>61</v>
      </c>
      <c r="C1391" s="17">
        <v>1387</v>
      </c>
      <c r="D1391" s="17">
        <v>365</v>
      </c>
      <c r="E1391" s="48">
        <v>37.6</v>
      </c>
      <c r="F1391" s="37">
        <f t="shared" si="482"/>
        <v>0.37499999999999939</v>
      </c>
      <c r="G1391" s="37">
        <f t="shared" si="483"/>
        <v>1.3499999999999979</v>
      </c>
      <c r="I1391" s="33">
        <f t="shared" si="465"/>
        <v>10.444444444444445</v>
      </c>
      <c r="J1391" s="34">
        <f t="shared" si="473"/>
        <v>683.99999999999886</v>
      </c>
      <c r="K1391" s="34">
        <f t="shared" si="474"/>
        <v>143.15</v>
      </c>
      <c r="L1391" s="39">
        <f t="shared" si="475"/>
        <v>108.6828</v>
      </c>
      <c r="M1391" s="40">
        <f t="shared" si="476"/>
        <v>935.83279999999888</v>
      </c>
      <c r="O1391" s="45">
        <f t="shared" si="477"/>
        <v>9774.2536888888772</v>
      </c>
      <c r="P1391" s="46">
        <f t="shared" si="486"/>
        <v>9.7742536888888765</v>
      </c>
      <c r="Q1391" s="42">
        <f t="shared" si="478"/>
        <v>9.7742536888888765</v>
      </c>
      <c r="R1391" s="46">
        <f t="shared" si="484"/>
        <v>2.9865354476169137</v>
      </c>
      <c r="S1391" s="42">
        <f t="shared" si="479"/>
        <v>0</v>
      </c>
      <c r="T1391" s="43">
        <f t="shared" si="485"/>
        <v>0.78797476000004807</v>
      </c>
      <c r="V1391" s="58">
        <f t="shared" si="480"/>
        <v>683.99999999999886</v>
      </c>
      <c r="W1391" s="58">
        <f t="shared" si="481"/>
        <v>0</v>
      </c>
      <c r="Y1391" s="61">
        <f t="shared" si="466"/>
        <v>99486.814814814818</v>
      </c>
      <c r="Z1391" s="61">
        <f t="shared" si="467"/>
        <v>99.486814814814821</v>
      </c>
      <c r="AA1391" s="61">
        <f t="shared" si="468"/>
        <v>0</v>
      </c>
      <c r="AB1391" s="63">
        <f t="shared" si="469"/>
        <v>0</v>
      </c>
      <c r="AD1391" s="64">
        <f t="shared" si="470"/>
        <v>0</v>
      </c>
      <c r="AE1391" s="64">
        <f t="shared" si="471"/>
        <v>0.78797476000004807</v>
      </c>
      <c r="AJ1391" s="36" t="str">
        <f t="shared" si="472"/>
        <v/>
      </c>
    </row>
    <row r="1392" spans="2:36" ht="15.75" thickBot="1" x14ac:dyDescent="0.3">
      <c r="B1392" s="17" t="s">
        <v>61</v>
      </c>
      <c r="C1392" s="17">
        <v>1388</v>
      </c>
      <c r="D1392" s="17">
        <v>366</v>
      </c>
      <c r="E1392" s="48">
        <v>39.4</v>
      </c>
      <c r="F1392" s="37">
        <f t="shared" si="482"/>
        <v>0.68055555555555536</v>
      </c>
      <c r="G1392" s="37">
        <f t="shared" si="483"/>
        <v>2.4499999999999993</v>
      </c>
      <c r="I1392" s="33">
        <f t="shared" si="465"/>
        <v>10.944444444444445</v>
      </c>
      <c r="J1392" s="34">
        <f t="shared" si="473"/>
        <v>1241.333333333333</v>
      </c>
      <c r="K1392" s="34">
        <f t="shared" si="474"/>
        <v>143.15</v>
      </c>
      <c r="L1392" s="39">
        <f t="shared" si="475"/>
        <v>119.337675</v>
      </c>
      <c r="M1392" s="40">
        <f t="shared" si="476"/>
        <v>1503.8210083333331</v>
      </c>
      <c r="O1392" s="45">
        <f t="shared" si="477"/>
        <v>16458.48548009259</v>
      </c>
      <c r="P1392" s="46">
        <f t="shared" si="486"/>
        <v>16.458485480092591</v>
      </c>
      <c r="Q1392" s="42">
        <f t="shared" si="478"/>
        <v>16.458485480092591</v>
      </c>
      <c r="R1392" s="46">
        <f t="shared" si="484"/>
        <v>2.9911072491391617</v>
      </c>
      <c r="S1392" s="42">
        <f t="shared" si="479"/>
        <v>0</v>
      </c>
      <c r="T1392" s="43">
        <f t="shared" si="485"/>
        <v>0.78797476000004807</v>
      </c>
      <c r="V1392" s="58">
        <f t="shared" si="480"/>
        <v>1241.333333333333</v>
      </c>
      <c r="W1392" s="58">
        <f t="shared" si="481"/>
        <v>0</v>
      </c>
      <c r="Y1392" s="61">
        <f t="shared" si="466"/>
        <v>109240.14814814816</v>
      </c>
      <c r="Z1392" s="61">
        <f t="shared" si="467"/>
        <v>109.24014814814817</v>
      </c>
      <c r="AA1392" s="61">
        <f t="shared" si="468"/>
        <v>0</v>
      </c>
      <c r="AB1392" s="63">
        <f t="shared" si="469"/>
        <v>0</v>
      </c>
      <c r="AD1392" s="64">
        <f t="shared" si="470"/>
        <v>0</v>
      </c>
      <c r="AE1392" s="64">
        <f t="shared" si="471"/>
        <v>0.78797476000004807</v>
      </c>
      <c r="AJ1392" s="36" t="str">
        <f t="shared" si="472"/>
        <v/>
      </c>
    </row>
    <row r="1393" spans="2:36" ht="15.75" thickBot="1" x14ac:dyDescent="0.3">
      <c r="B1393" s="17" t="s">
        <v>61</v>
      </c>
      <c r="C1393" s="17">
        <v>1389</v>
      </c>
      <c r="D1393" s="17">
        <v>367</v>
      </c>
      <c r="E1393" s="48">
        <v>42.5</v>
      </c>
      <c r="F1393" s="37">
        <f t="shared" si="482"/>
        <v>0.98611111111111127</v>
      </c>
      <c r="G1393" s="37">
        <f t="shared" si="483"/>
        <v>3.5500000000000007</v>
      </c>
      <c r="I1393" s="33">
        <f t="shared" si="465"/>
        <v>11.805555555555555</v>
      </c>
      <c r="J1393" s="34">
        <f t="shared" si="473"/>
        <v>1798.666666666667</v>
      </c>
      <c r="K1393" s="34">
        <f t="shared" si="474"/>
        <v>143.15</v>
      </c>
      <c r="L1393" s="39">
        <f t="shared" si="475"/>
        <v>138.85546874999997</v>
      </c>
      <c r="M1393" s="40">
        <f t="shared" si="476"/>
        <v>2080.6721354166671</v>
      </c>
      <c r="O1393" s="45">
        <f t="shared" si="477"/>
        <v>24563.490487557876</v>
      </c>
      <c r="P1393" s="46">
        <f t="shared" si="486"/>
        <v>24.563490487557875</v>
      </c>
      <c r="Q1393" s="42">
        <f t="shared" si="478"/>
        <v>24.563490487557875</v>
      </c>
      <c r="R1393" s="46">
        <f t="shared" si="484"/>
        <v>2.997930440941261</v>
      </c>
      <c r="S1393" s="42">
        <f t="shared" si="479"/>
        <v>0</v>
      </c>
      <c r="T1393" s="43">
        <f t="shared" si="485"/>
        <v>0.78797476000004807</v>
      </c>
      <c r="V1393" s="58">
        <f t="shared" si="480"/>
        <v>1798.666666666667</v>
      </c>
      <c r="W1393" s="58">
        <f t="shared" si="481"/>
        <v>0</v>
      </c>
      <c r="Y1393" s="61">
        <f t="shared" si="466"/>
        <v>127106.48148148147</v>
      </c>
      <c r="Z1393" s="61">
        <f t="shared" si="467"/>
        <v>127.10648148148148</v>
      </c>
      <c r="AA1393" s="61">
        <f t="shared" si="468"/>
        <v>0</v>
      </c>
      <c r="AB1393" s="63">
        <f t="shared" si="469"/>
        <v>0</v>
      </c>
      <c r="AD1393" s="64">
        <f t="shared" si="470"/>
        <v>0</v>
      </c>
      <c r="AE1393" s="64">
        <f t="shared" si="471"/>
        <v>0.78797476000004807</v>
      </c>
      <c r="AJ1393" s="36" t="str">
        <f t="shared" si="472"/>
        <v/>
      </c>
    </row>
    <row r="1394" spans="2:36" ht="15.75" thickBot="1" x14ac:dyDescent="0.3">
      <c r="B1394" s="17" t="s">
        <v>61</v>
      </c>
      <c r="C1394" s="17">
        <v>1390</v>
      </c>
      <c r="D1394" s="17">
        <v>368</v>
      </c>
      <c r="E1394" s="48">
        <v>46.5</v>
      </c>
      <c r="F1394" s="37">
        <f t="shared" si="482"/>
        <v>1.0694444444444449</v>
      </c>
      <c r="G1394" s="37">
        <f t="shared" si="483"/>
        <v>3.8500000000000014</v>
      </c>
      <c r="I1394" s="33">
        <f t="shared" si="465"/>
        <v>12.916666666666668</v>
      </c>
      <c r="J1394" s="34">
        <f t="shared" si="473"/>
        <v>1950.6666666666674</v>
      </c>
      <c r="K1394" s="34">
        <f t="shared" si="474"/>
        <v>143.15</v>
      </c>
      <c r="L1394" s="39">
        <f t="shared" si="475"/>
        <v>166.22296875000001</v>
      </c>
      <c r="M1394" s="40">
        <f t="shared" si="476"/>
        <v>2260.0396354166674</v>
      </c>
      <c r="O1394" s="45">
        <f t="shared" si="477"/>
        <v>29192.178624131957</v>
      </c>
      <c r="P1394" s="46">
        <f t="shared" si="486"/>
        <v>29.192178624131955</v>
      </c>
      <c r="Q1394" s="42">
        <f t="shared" si="478"/>
        <v>29.192178624131955</v>
      </c>
      <c r="R1394" s="46">
        <f t="shared" si="484"/>
        <v>3.0060393794479645</v>
      </c>
      <c r="S1394" s="42">
        <f t="shared" si="479"/>
        <v>0</v>
      </c>
      <c r="T1394" s="43">
        <f t="shared" si="485"/>
        <v>0.78797476000004807</v>
      </c>
      <c r="V1394" s="58">
        <f t="shared" si="480"/>
        <v>1950.6666666666674</v>
      </c>
      <c r="W1394" s="58">
        <f t="shared" si="481"/>
        <v>0</v>
      </c>
      <c r="Y1394" s="61">
        <f t="shared" si="466"/>
        <v>152158.33333333334</v>
      </c>
      <c r="Z1394" s="61">
        <f t="shared" si="467"/>
        <v>152.15833333333333</v>
      </c>
      <c r="AA1394" s="61">
        <f t="shared" si="468"/>
        <v>0</v>
      </c>
      <c r="AB1394" s="63">
        <f t="shared" si="469"/>
        <v>0</v>
      </c>
      <c r="AD1394" s="64">
        <f t="shared" si="470"/>
        <v>0</v>
      </c>
      <c r="AE1394" s="64">
        <f t="shared" si="471"/>
        <v>0.78797476000004807</v>
      </c>
      <c r="AJ1394" s="36" t="str">
        <f t="shared" si="472"/>
        <v/>
      </c>
    </row>
    <row r="1395" spans="2:36" ht="15.75" thickBot="1" x14ac:dyDescent="0.3">
      <c r="B1395" s="17" t="s">
        <v>61</v>
      </c>
      <c r="C1395" s="17">
        <v>1391</v>
      </c>
      <c r="D1395" s="17">
        <v>369</v>
      </c>
      <c r="E1395" s="48">
        <v>50.2</v>
      </c>
      <c r="F1395" s="37">
        <f t="shared" si="482"/>
        <v>0.87499999999999956</v>
      </c>
      <c r="G1395" s="37">
        <f t="shared" si="483"/>
        <v>3.1499999999999986</v>
      </c>
      <c r="I1395" s="33">
        <f t="shared" si="465"/>
        <v>13.944444444444446</v>
      </c>
      <c r="J1395" s="34">
        <f t="shared" si="473"/>
        <v>1595.9999999999991</v>
      </c>
      <c r="K1395" s="34">
        <f t="shared" si="474"/>
        <v>143.15</v>
      </c>
      <c r="L1395" s="39">
        <f t="shared" si="475"/>
        <v>193.72807500000005</v>
      </c>
      <c r="M1395" s="40">
        <f t="shared" si="476"/>
        <v>1932.8780749999992</v>
      </c>
      <c r="O1395" s="45">
        <f t="shared" si="477"/>
        <v>26952.910934722215</v>
      </c>
      <c r="P1395" s="46">
        <f t="shared" si="486"/>
        <v>26.952910934722215</v>
      </c>
      <c r="Q1395" s="42">
        <f t="shared" si="478"/>
        <v>26.952910934722215</v>
      </c>
      <c r="R1395" s="46">
        <f t="shared" si="484"/>
        <v>3.0135262991520539</v>
      </c>
      <c r="S1395" s="42">
        <f t="shared" si="479"/>
        <v>0</v>
      </c>
      <c r="T1395" s="43">
        <f t="shared" si="485"/>
        <v>0.78797476000004807</v>
      </c>
      <c r="V1395" s="58">
        <f t="shared" si="480"/>
        <v>1595.9999999999991</v>
      </c>
      <c r="W1395" s="58">
        <f t="shared" si="481"/>
        <v>0</v>
      </c>
      <c r="Y1395" s="61">
        <f t="shared" si="466"/>
        <v>177336.14814814818</v>
      </c>
      <c r="Z1395" s="61">
        <f t="shared" si="467"/>
        <v>177.33614814814817</v>
      </c>
      <c r="AA1395" s="61">
        <f t="shared" si="468"/>
        <v>0</v>
      </c>
      <c r="AB1395" s="63">
        <f t="shared" si="469"/>
        <v>0</v>
      </c>
      <c r="AD1395" s="64">
        <f t="shared" si="470"/>
        <v>0</v>
      </c>
      <c r="AE1395" s="64">
        <f t="shared" si="471"/>
        <v>0.78797476000004807</v>
      </c>
      <c r="AJ1395" s="36" t="str">
        <f t="shared" si="472"/>
        <v/>
      </c>
    </row>
    <row r="1396" spans="2:36" ht="15.75" thickBot="1" x14ac:dyDescent="0.3">
      <c r="B1396" s="17" t="s">
        <v>61</v>
      </c>
      <c r="C1396" s="17">
        <v>1392</v>
      </c>
      <c r="D1396" s="17">
        <v>370</v>
      </c>
      <c r="E1396" s="48">
        <v>52.8</v>
      </c>
      <c r="F1396" s="37">
        <f t="shared" si="482"/>
        <v>0.56944444444444364</v>
      </c>
      <c r="G1396" s="37">
        <f t="shared" si="483"/>
        <v>2.0499999999999972</v>
      </c>
      <c r="I1396" s="33">
        <f t="shared" si="465"/>
        <v>14.666666666666666</v>
      </c>
      <c r="J1396" s="34">
        <f t="shared" si="473"/>
        <v>1038.6666666666652</v>
      </c>
      <c r="K1396" s="34">
        <f t="shared" si="474"/>
        <v>143.15</v>
      </c>
      <c r="L1396" s="39">
        <f t="shared" si="475"/>
        <v>214.31519999999998</v>
      </c>
      <c r="M1396" s="40">
        <f t="shared" si="476"/>
        <v>1396.1318666666652</v>
      </c>
      <c r="O1396" s="45">
        <f t="shared" si="477"/>
        <v>20476.600711111088</v>
      </c>
      <c r="P1396" s="46">
        <f t="shared" si="486"/>
        <v>20.476600711111089</v>
      </c>
      <c r="Q1396" s="42">
        <f t="shared" si="478"/>
        <v>20.476600711111089</v>
      </c>
      <c r="R1396" s="46">
        <f t="shared" si="484"/>
        <v>3.0192142437940293</v>
      </c>
      <c r="S1396" s="42">
        <f t="shared" si="479"/>
        <v>0</v>
      </c>
      <c r="T1396" s="43">
        <f t="shared" si="485"/>
        <v>0.78797476000004807</v>
      </c>
      <c r="V1396" s="58">
        <f t="shared" si="480"/>
        <v>1038.6666666666652</v>
      </c>
      <c r="W1396" s="58">
        <f t="shared" si="481"/>
        <v>0</v>
      </c>
      <c r="Y1396" s="61">
        <f t="shared" si="466"/>
        <v>196181.33333333331</v>
      </c>
      <c r="Z1396" s="61">
        <f t="shared" si="467"/>
        <v>196.18133333333333</v>
      </c>
      <c r="AA1396" s="61">
        <f t="shared" si="468"/>
        <v>0</v>
      </c>
      <c r="AB1396" s="63">
        <f t="shared" si="469"/>
        <v>0</v>
      </c>
      <c r="AD1396" s="64">
        <f t="shared" si="470"/>
        <v>0</v>
      </c>
      <c r="AE1396" s="64">
        <f t="shared" si="471"/>
        <v>0.78797476000004807</v>
      </c>
      <c r="AJ1396" s="36" t="str">
        <f t="shared" si="472"/>
        <v/>
      </c>
    </row>
    <row r="1397" spans="2:36" ht="15.75" thickBot="1" x14ac:dyDescent="0.3">
      <c r="B1397" s="17" t="s">
        <v>61</v>
      </c>
      <c r="C1397" s="17">
        <v>1393</v>
      </c>
      <c r="D1397" s="17">
        <v>371</v>
      </c>
      <c r="E1397" s="48">
        <v>54.3</v>
      </c>
      <c r="F1397" s="37">
        <f t="shared" si="482"/>
        <v>0.29166666666666685</v>
      </c>
      <c r="G1397" s="37">
        <f t="shared" si="483"/>
        <v>1.0500000000000007</v>
      </c>
      <c r="I1397" s="33">
        <f t="shared" si="465"/>
        <v>15.083333333333334</v>
      </c>
      <c r="J1397" s="34">
        <f t="shared" si="473"/>
        <v>532.00000000000034</v>
      </c>
      <c r="K1397" s="34">
        <f t="shared" si="474"/>
        <v>143.15</v>
      </c>
      <c r="L1397" s="39">
        <f t="shared" si="475"/>
        <v>226.66516874999999</v>
      </c>
      <c r="M1397" s="40">
        <f t="shared" si="476"/>
        <v>901.81516875000034</v>
      </c>
      <c r="O1397" s="45">
        <f t="shared" si="477"/>
        <v>13602.378795312507</v>
      </c>
      <c r="P1397" s="46">
        <f t="shared" si="486"/>
        <v>13.602378795312507</v>
      </c>
      <c r="Q1397" s="42">
        <f t="shared" si="478"/>
        <v>13.602378795312507</v>
      </c>
      <c r="R1397" s="46">
        <f t="shared" si="484"/>
        <v>3.0229926823482827</v>
      </c>
      <c r="S1397" s="42">
        <f t="shared" si="479"/>
        <v>0</v>
      </c>
      <c r="T1397" s="43">
        <f t="shared" si="485"/>
        <v>0.78797476000004807</v>
      </c>
      <c r="V1397" s="58">
        <f t="shared" si="480"/>
        <v>532.00000000000034</v>
      </c>
      <c r="W1397" s="58">
        <f t="shared" si="481"/>
        <v>0</v>
      </c>
      <c r="Y1397" s="61">
        <f t="shared" si="466"/>
        <v>207486.33333333334</v>
      </c>
      <c r="Z1397" s="61">
        <f t="shared" si="467"/>
        <v>207.48633333333333</v>
      </c>
      <c r="AA1397" s="61">
        <f t="shared" si="468"/>
        <v>0</v>
      </c>
      <c r="AB1397" s="63">
        <f t="shared" si="469"/>
        <v>0</v>
      </c>
      <c r="AD1397" s="64">
        <f t="shared" si="470"/>
        <v>0</v>
      </c>
      <c r="AE1397" s="64">
        <f t="shared" si="471"/>
        <v>0.78954977778211788</v>
      </c>
      <c r="AJ1397" s="36" t="str">
        <f t="shared" si="472"/>
        <v/>
      </c>
    </row>
    <row r="1398" spans="2:36" ht="15.75" thickBot="1" x14ac:dyDescent="0.3">
      <c r="B1398" s="17" t="s">
        <v>61</v>
      </c>
      <c r="C1398" s="17">
        <v>1394</v>
      </c>
      <c r="D1398" s="17">
        <v>372</v>
      </c>
      <c r="E1398" s="48">
        <v>54.9</v>
      </c>
      <c r="F1398" s="37">
        <f t="shared" si="482"/>
        <v>8.3333333333333523E-2</v>
      </c>
      <c r="G1398" s="37">
        <f t="shared" si="483"/>
        <v>0.30000000000000071</v>
      </c>
      <c r="I1398" s="33">
        <f t="shared" si="465"/>
        <v>15.25</v>
      </c>
      <c r="J1398" s="34">
        <f t="shared" si="473"/>
        <v>152.00000000000034</v>
      </c>
      <c r="K1398" s="34">
        <f t="shared" si="474"/>
        <v>143.15</v>
      </c>
      <c r="L1398" s="39">
        <f t="shared" si="475"/>
        <v>231.70201874999998</v>
      </c>
      <c r="M1398" s="40">
        <f t="shared" si="476"/>
        <v>526.8520187500003</v>
      </c>
      <c r="O1398" s="45">
        <f t="shared" si="477"/>
        <v>8034.4932859375049</v>
      </c>
      <c r="P1398" s="46">
        <f t="shared" si="486"/>
        <v>8.0344932859375042</v>
      </c>
      <c r="Q1398" s="42">
        <f t="shared" si="478"/>
        <v>8.0344932859375042</v>
      </c>
      <c r="R1398" s="46">
        <f t="shared" si="484"/>
        <v>3.0252244860388209</v>
      </c>
      <c r="S1398" s="42">
        <f t="shared" si="479"/>
        <v>0</v>
      </c>
      <c r="T1398" s="43">
        <f t="shared" si="485"/>
        <v>0.78797476000004807</v>
      </c>
      <c r="V1398" s="58">
        <f t="shared" si="480"/>
        <v>152.00000000000034</v>
      </c>
      <c r="W1398" s="58">
        <f t="shared" si="481"/>
        <v>0</v>
      </c>
      <c r="Y1398" s="61">
        <f t="shared" si="466"/>
        <v>212097</v>
      </c>
      <c r="Z1398" s="61">
        <f t="shared" si="467"/>
        <v>212.09700000000001</v>
      </c>
      <c r="AA1398" s="61">
        <f t="shared" si="468"/>
        <v>0</v>
      </c>
      <c r="AB1398" s="63">
        <f t="shared" si="469"/>
        <v>0</v>
      </c>
      <c r="AD1398" s="64">
        <f t="shared" si="470"/>
        <v>0</v>
      </c>
      <c r="AE1398" s="64">
        <f t="shared" si="471"/>
        <v>0.79108657059572707</v>
      </c>
      <c r="AJ1398" s="36">
        <f t="shared" si="472"/>
        <v>5670.0640154513903</v>
      </c>
    </row>
    <row r="1399" spans="2:36" ht="15.75" thickBot="1" x14ac:dyDescent="0.3">
      <c r="B1399" s="17" t="s">
        <v>61</v>
      </c>
      <c r="C1399" s="17">
        <v>1395</v>
      </c>
      <c r="D1399" s="17">
        <v>373</v>
      </c>
      <c r="E1399" s="48">
        <v>54.9</v>
      </c>
      <c r="F1399" s="37">
        <f t="shared" si="482"/>
        <v>-2.7777777777777186E-2</v>
      </c>
      <c r="G1399" s="37">
        <f t="shared" si="483"/>
        <v>-9.9999999999997868E-2</v>
      </c>
      <c r="I1399" s="33">
        <f t="shared" si="465"/>
        <v>15.25</v>
      </c>
      <c r="J1399" s="34">
        <f t="shared" si="473"/>
        <v>-50.666666666665591</v>
      </c>
      <c r="K1399" s="34">
        <f t="shared" si="474"/>
        <v>143.15</v>
      </c>
      <c r="L1399" s="39">
        <f t="shared" si="475"/>
        <v>231.70201874999998</v>
      </c>
      <c r="M1399" s="40">
        <f t="shared" si="476"/>
        <v>374.85201874999996</v>
      </c>
      <c r="O1399" s="45">
        <f t="shared" si="477"/>
        <v>5716.4932859374994</v>
      </c>
      <c r="P1399" s="46">
        <f t="shared" si="486"/>
        <v>5.7164932859374993</v>
      </c>
      <c r="Q1399" s="42">
        <f t="shared" si="478"/>
        <v>4.9438266192708493</v>
      </c>
      <c r="R1399" s="46">
        <f t="shared" si="484"/>
        <v>3.0268124008404702</v>
      </c>
      <c r="S1399" s="42">
        <f t="shared" si="479"/>
        <v>5670.0640154513903</v>
      </c>
      <c r="T1399" s="43">
        <f t="shared" si="485"/>
        <v>0.78954977778211788</v>
      </c>
      <c r="U1399" s="65"/>
      <c r="V1399" s="58">
        <f t="shared" si="480"/>
        <v>0</v>
      </c>
      <c r="W1399" s="58">
        <f t="shared" si="481"/>
        <v>50.666666666665591</v>
      </c>
      <c r="Y1399" s="61">
        <f t="shared" si="466"/>
        <v>212097</v>
      </c>
      <c r="Z1399" s="61">
        <f t="shared" si="467"/>
        <v>212.09700000000001</v>
      </c>
      <c r="AA1399" s="61">
        <f t="shared" si="468"/>
        <v>1542.5185185184819</v>
      </c>
      <c r="AB1399" s="63">
        <f t="shared" si="469"/>
        <v>1.5425185185184818</v>
      </c>
      <c r="AD1399" s="64">
        <f t="shared" si="470"/>
        <v>-1.5425185185184818</v>
      </c>
      <c r="AE1399" s="64">
        <f t="shared" si="471"/>
        <v>0.7925673232222703</v>
      </c>
      <c r="AJ1399" s="36">
        <f t="shared" si="472"/>
        <v>5532.4541289930557</v>
      </c>
    </row>
    <row r="1400" spans="2:36" ht="15.75" thickBot="1" x14ac:dyDescent="0.3">
      <c r="B1400" s="17" t="s">
        <v>61</v>
      </c>
      <c r="C1400" s="17">
        <v>1396</v>
      </c>
      <c r="D1400" s="17">
        <v>374</v>
      </c>
      <c r="E1400" s="48">
        <v>54.7</v>
      </c>
      <c r="F1400" s="37">
        <f t="shared" si="482"/>
        <v>-0.11111111111111072</v>
      </c>
      <c r="G1400" s="37">
        <f t="shared" si="483"/>
        <v>-0.39999999999999858</v>
      </c>
      <c r="I1400" s="33">
        <f t="shared" si="465"/>
        <v>15.194444444444446</v>
      </c>
      <c r="J1400" s="34">
        <f t="shared" si="473"/>
        <v>-202.66666666666595</v>
      </c>
      <c r="K1400" s="34">
        <f t="shared" si="474"/>
        <v>143.15</v>
      </c>
      <c r="L1400" s="39">
        <f t="shared" si="475"/>
        <v>230.01691875000003</v>
      </c>
      <c r="M1400" s="40">
        <f t="shared" si="476"/>
        <v>373.16691875000004</v>
      </c>
      <c r="O1400" s="45">
        <f t="shared" si="477"/>
        <v>5670.0640154513903</v>
      </c>
      <c r="P1400" s="46">
        <f t="shared" si="486"/>
        <v>5.6700640154513904</v>
      </c>
      <c r="Q1400" s="42">
        <f t="shared" si="478"/>
        <v>2.5906566080439934</v>
      </c>
      <c r="R1400" s="46">
        <f t="shared" si="484"/>
        <v>3.0283874186225401</v>
      </c>
      <c r="S1400" s="42">
        <f t="shared" si="479"/>
        <v>5532.4541289930557</v>
      </c>
      <c r="T1400" s="43">
        <f t="shared" si="485"/>
        <v>0.79108657059572707</v>
      </c>
      <c r="U1400" s="65"/>
      <c r="V1400" s="58">
        <f t="shared" si="480"/>
        <v>0</v>
      </c>
      <c r="W1400" s="58">
        <f t="shared" si="481"/>
        <v>202.66666666666595</v>
      </c>
      <c r="Y1400" s="61">
        <f t="shared" si="466"/>
        <v>210554.48148148152</v>
      </c>
      <c r="Z1400" s="61">
        <f t="shared" si="467"/>
        <v>210.55448148148153</v>
      </c>
      <c r="AA1400" s="61">
        <f t="shared" si="468"/>
        <v>4593.7777777778101</v>
      </c>
      <c r="AB1400" s="63">
        <f t="shared" si="469"/>
        <v>4.5937777777778104</v>
      </c>
      <c r="AD1400" s="64">
        <f t="shared" si="470"/>
        <v>-4.5937777777778104</v>
      </c>
      <c r="AE1400" s="64">
        <f t="shared" si="471"/>
        <v>0.79398166241994583</v>
      </c>
      <c r="AJ1400" s="36">
        <f t="shared" si="472"/>
        <v>5330.7094555555559</v>
      </c>
    </row>
    <row r="1401" spans="2:36" ht="15.75" thickBot="1" x14ac:dyDescent="0.3">
      <c r="B1401" s="17" t="s">
        <v>61</v>
      </c>
      <c r="C1401" s="17">
        <v>1397</v>
      </c>
      <c r="D1401" s="17">
        <v>375</v>
      </c>
      <c r="E1401" s="48">
        <v>54.1</v>
      </c>
      <c r="F1401" s="37">
        <f t="shared" si="482"/>
        <v>-0.20833333333333331</v>
      </c>
      <c r="G1401" s="37">
        <f t="shared" si="483"/>
        <v>-0.75</v>
      </c>
      <c r="I1401" s="33">
        <f t="shared" si="465"/>
        <v>15.027777777777779</v>
      </c>
      <c r="J1401" s="34">
        <f t="shared" si="473"/>
        <v>-379.99999999999994</v>
      </c>
      <c r="K1401" s="34">
        <f t="shared" si="474"/>
        <v>143.15</v>
      </c>
      <c r="L1401" s="39">
        <f t="shared" si="475"/>
        <v>224.99851875000002</v>
      </c>
      <c r="M1401" s="40">
        <f t="shared" si="476"/>
        <v>368.14851874999999</v>
      </c>
      <c r="O1401" s="45">
        <f t="shared" si="477"/>
        <v>5532.4541289930557</v>
      </c>
      <c r="P1401" s="46">
        <f t="shared" si="486"/>
        <v>5.5324541289930558</v>
      </c>
      <c r="Q1401" s="42">
        <f t="shared" si="478"/>
        <v>-0.17810142656249883</v>
      </c>
      <c r="R1401" s="46">
        <f t="shared" si="484"/>
        <v>3.0299242114361493</v>
      </c>
      <c r="S1401" s="42">
        <f t="shared" si="479"/>
        <v>5330.7094555555559</v>
      </c>
      <c r="T1401" s="43">
        <f t="shared" si="485"/>
        <v>0.7925673232222703</v>
      </c>
      <c r="U1401" s="65"/>
      <c r="V1401" s="58">
        <f t="shared" si="480"/>
        <v>0</v>
      </c>
      <c r="W1401" s="58">
        <f t="shared" si="481"/>
        <v>379.99999999999994</v>
      </c>
      <c r="Y1401" s="61">
        <f t="shared" si="466"/>
        <v>205960.70370370371</v>
      </c>
      <c r="Z1401" s="61">
        <f t="shared" si="467"/>
        <v>205.9607037037037</v>
      </c>
      <c r="AA1401" s="61">
        <f t="shared" si="468"/>
        <v>6795.666666666657</v>
      </c>
      <c r="AB1401" s="63">
        <f t="shared" si="469"/>
        <v>6.7956666666666568</v>
      </c>
      <c r="AD1401" s="64">
        <f t="shared" si="470"/>
        <v>-6.7956666666666568</v>
      </c>
      <c r="AE1401" s="64">
        <f t="shared" si="471"/>
        <v>0.79531471415070398</v>
      </c>
      <c r="AJ1401" s="36">
        <f t="shared" si="472"/>
        <v>5091.6211116319455</v>
      </c>
    </row>
    <row r="1402" spans="2:36" ht="15.75" thickBot="1" x14ac:dyDescent="0.3">
      <c r="B1402" s="17" t="s">
        <v>61</v>
      </c>
      <c r="C1402" s="17">
        <v>1398</v>
      </c>
      <c r="D1402" s="17">
        <v>376</v>
      </c>
      <c r="E1402" s="48">
        <v>53.2</v>
      </c>
      <c r="F1402" s="37">
        <f t="shared" si="482"/>
        <v>-0.27777777777777779</v>
      </c>
      <c r="G1402" s="37">
        <f t="shared" si="483"/>
        <v>-1</v>
      </c>
      <c r="I1402" s="33">
        <f t="shared" si="465"/>
        <v>14.777777777777779</v>
      </c>
      <c r="J1402" s="34">
        <f t="shared" si="473"/>
        <v>-506.66666666666669</v>
      </c>
      <c r="K1402" s="34">
        <f t="shared" si="474"/>
        <v>143.15</v>
      </c>
      <c r="L1402" s="39">
        <f t="shared" si="475"/>
        <v>217.57470000000001</v>
      </c>
      <c r="M1402" s="40">
        <f t="shared" si="476"/>
        <v>360.72469999999998</v>
      </c>
      <c r="O1402" s="45">
        <f t="shared" si="477"/>
        <v>5330.7094555555559</v>
      </c>
      <c r="P1402" s="46">
        <f t="shared" si="486"/>
        <v>5.3307094555555556</v>
      </c>
      <c r="Q1402" s="42">
        <f t="shared" si="478"/>
        <v>-2.1566979518518514</v>
      </c>
      <c r="R1402" s="46">
        <f t="shared" si="484"/>
        <v>3.0314049640626926</v>
      </c>
      <c r="S1402" s="42">
        <f t="shared" si="479"/>
        <v>5091.6211116319455</v>
      </c>
      <c r="T1402" s="43">
        <f t="shared" si="485"/>
        <v>0.79398166241994583</v>
      </c>
      <c r="U1402" s="65">
        <f>SUM(S1399:S1411)</f>
        <v>49464.629886631956</v>
      </c>
      <c r="V1402" s="58">
        <f t="shared" si="480"/>
        <v>0</v>
      </c>
      <c r="W1402" s="58">
        <f t="shared" si="481"/>
        <v>506.66666666666669</v>
      </c>
      <c r="Y1402" s="61">
        <f t="shared" si="466"/>
        <v>199165.03703703705</v>
      </c>
      <c r="Z1402" s="61">
        <f t="shared" si="467"/>
        <v>199.16503703703705</v>
      </c>
      <c r="AA1402" s="61">
        <f t="shared" si="468"/>
        <v>8151</v>
      </c>
      <c r="AB1402" s="63">
        <f t="shared" si="469"/>
        <v>8.1509999999999998</v>
      </c>
      <c r="AD1402" s="64">
        <f t="shared" si="470"/>
        <v>-8.1509999999999998</v>
      </c>
      <c r="AE1402" s="64">
        <f t="shared" si="471"/>
        <v>0.79655919084982629</v>
      </c>
      <c r="AJ1402" s="36">
        <f t="shared" si="472"/>
        <v>4798.9862307291669</v>
      </c>
    </row>
    <row r="1403" spans="2:36" ht="15.75" thickBot="1" x14ac:dyDescent="0.3">
      <c r="B1403" s="17" t="s">
        <v>61</v>
      </c>
      <c r="C1403" s="17">
        <v>1399</v>
      </c>
      <c r="D1403" s="17">
        <v>377</v>
      </c>
      <c r="E1403" s="48">
        <v>52.1</v>
      </c>
      <c r="F1403" s="37">
        <f t="shared" si="482"/>
        <v>-0.34722222222222221</v>
      </c>
      <c r="G1403" s="37">
        <f t="shared" si="483"/>
        <v>-1.25</v>
      </c>
      <c r="I1403" s="33">
        <f t="shared" si="465"/>
        <v>14.472222222222223</v>
      </c>
      <c r="J1403" s="34">
        <f t="shared" si="473"/>
        <v>-633.33333333333326</v>
      </c>
      <c r="K1403" s="34">
        <f t="shared" si="474"/>
        <v>143.15</v>
      </c>
      <c r="L1403" s="39">
        <f t="shared" si="475"/>
        <v>208.67026875000002</v>
      </c>
      <c r="M1403" s="40">
        <f t="shared" si="476"/>
        <v>351.82026875000003</v>
      </c>
      <c r="O1403" s="45">
        <f t="shared" si="477"/>
        <v>5091.6211116319455</v>
      </c>
      <c r="P1403" s="46">
        <f t="shared" si="486"/>
        <v>5.0916211116319454</v>
      </c>
      <c r="Q1403" s="42">
        <f t="shared" si="478"/>
        <v>-4.0741196291087958</v>
      </c>
      <c r="R1403" s="46">
        <f t="shared" si="484"/>
        <v>3.0328193032603683</v>
      </c>
      <c r="S1403" s="42">
        <f t="shared" si="479"/>
        <v>4798.9862307291669</v>
      </c>
      <c r="T1403" s="43">
        <f t="shared" si="485"/>
        <v>0.79531471415070398</v>
      </c>
      <c r="U1403" s="65">
        <f>U1402/1000</f>
        <v>49.464629886631954</v>
      </c>
      <c r="V1403" s="58">
        <f t="shared" si="480"/>
        <v>0</v>
      </c>
      <c r="W1403" s="58">
        <f t="shared" si="481"/>
        <v>633.33333333333326</v>
      </c>
      <c r="Y1403" s="61">
        <f t="shared" si="466"/>
        <v>191014.03703703705</v>
      </c>
      <c r="Z1403" s="61">
        <f t="shared" si="467"/>
        <v>191.01403703703704</v>
      </c>
      <c r="AA1403" s="61">
        <f t="shared" si="468"/>
        <v>10127.703703703708</v>
      </c>
      <c r="AB1403" s="63">
        <f t="shared" si="469"/>
        <v>10.127703703703707</v>
      </c>
      <c r="AD1403" s="64">
        <f t="shared" si="470"/>
        <v>-10.127703703703707</v>
      </c>
      <c r="AE1403" s="64">
        <f t="shared" si="471"/>
        <v>0.79771445493894666</v>
      </c>
      <c r="AJ1403" s="36">
        <f t="shared" si="472"/>
        <v>4480.1161168402787</v>
      </c>
    </row>
    <row r="1404" spans="2:36" ht="15.75" thickBot="1" x14ac:dyDescent="0.3">
      <c r="B1404" s="17" t="s">
        <v>61</v>
      </c>
      <c r="C1404" s="17">
        <v>1400</v>
      </c>
      <c r="D1404" s="17">
        <v>378</v>
      </c>
      <c r="E1404" s="48">
        <v>50.7</v>
      </c>
      <c r="F1404" s="37">
        <f t="shared" si="482"/>
        <v>-0.41666666666666663</v>
      </c>
      <c r="G1404" s="37">
        <f t="shared" si="483"/>
        <v>-1.5</v>
      </c>
      <c r="I1404" s="33">
        <f t="shared" si="465"/>
        <v>14.083333333333334</v>
      </c>
      <c r="J1404" s="34">
        <f t="shared" si="473"/>
        <v>-759.99999999999989</v>
      </c>
      <c r="K1404" s="34">
        <f t="shared" si="474"/>
        <v>143.15</v>
      </c>
      <c r="L1404" s="39">
        <f t="shared" si="475"/>
        <v>197.60641875000002</v>
      </c>
      <c r="M1404" s="40">
        <f t="shared" si="476"/>
        <v>340.75641875000002</v>
      </c>
      <c r="O1404" s="45">
        <f t="shared" si="477"/>
        <v>4798.9862307291669</v>
      </c>
      <c r="P1404" s="46">
        <f t="shared" si="486"/>
        <v>4.7989862307291666</v>
      </c>
      <c r="Q1404" s="42">
        <f t="shared" si="478"/>
        <v>-5.9043471026041665</v>
      </c>
      <c r="R1404" s="46">
        <f t="shared" si="484"/>
        <v>3.0341523549911265</v>
      </c>
      <c r="S1404" s="42">
        <f t="shared" si="479"/>
        <v>4480.1161168402787</v>
      </c>
      <c r="T1404" s="43">
        <f t="shared" si="485"/>
        <v>0.79655919084982629</v>
      </c>
      <c r="U1404" s="65"/>
      <c r="V1404" s="58">
        <f t="shared" si="480"/>
        <v>0</v>
      </c>
      <c r="W1404" s="58">
        <f t="shared" si="481"/>
        <v>759.99999999999989</v>
      </c>
      <c r="Y1404" s="61">
        <f t="shared" si="466"/>
        <v>180886.33333333334</v>
      </c>
      <c r="Z1404" s="61">
        <f t="shared" si="467"/>
        <v>180.88633333333334</v>
      </c>
      <c r="AA1404" s="61">
        <f t="shared" si="468"/>
        <v>11236.74074074073</v>
      </c>
      <c r="AB1404" s="63">
        <f t="shared" si="469"/>
        <v>11.23674074074073</v>
      </c>
      <c r="AD1404" s="64">
        <f t="shared" si="470"/>
        <v>-11.23674074074073</v>
      </c>
      <c r="AE1404" s="64">
        <f t="shared" si="471"/>
        <v>0.79876147910869977</v>
      </c>
      <c r="AJ1404" s="36">
        <f t="shared" si="472"/>
        <v>4158.9507208333325</v>
      </c>
    </row>
    <row r="1405" spans="2:36" ht="15.75" thickBot="1" x14ac:dyDescent="0.3">
      <c r="B1405" s="17" t="s">
        <v>61</v>
      </c>
      <c r="C1405" s="17">
        <v>1401</v>
      </c>
      <c r="D1405" s="17">
        <v>379</v>
      </c>
      <c r="E1405" s="48">
        <v>49.1</v>
      </c>
      <c r="F1405" s="37">
        <f t="shared" si="482"/>
        <v>-0.45833333333333393</v>
      </c>
      <c r="G1405" s="37">
        <f t="shared" si="483"/>
        <v>-1.6500000000000021</v>
      </c>
      <c r="I1405" s="33">
        <f t="shared" si="465"/>
        <v>13.638888888888889</v>
      </c>
      <c r="J1405" s="34">
        <f t="shared" si="473"/>
        <v>-836.00000000000114</v>
      </c>
      <c r="K1405" s="34">
        <f t="shared" si="474"/>
        <v>143.15</v>
      </c>
      <c r="L1405" s="39">
        <f t="shared" si="475"/>
        <v>185.33101875000003</v>
      </c>
      <c r="M1405" s="40">
        <f t="shared" si="476"/>
        <v>328.48101875000003</v>
      </c>
      <c r="O1405" s="45">
        <f t="shared" si="477"/>
        <v>4480.1161168402787</v>
      </c>
      <c r="P1405" s="46">
        <f t="shared" si="486"/>
        <v>4.4801161168402786</v>
      </c>
      <c r="Q1405" s="42">
        <f t="shared" si="478"/>
        <v>-6.9219949942708494</v>
      </c>
      <c r="R1405" s="46">
        <f t="shared" si="484"/>
        <v>3.0353968316902487</v>
      </c>
      <c r="S1405" s="42">
        <f t="shared" si="479"/>
        <v>4158.9507208333325</v>
      </c>
      <c r="T1405" s="43">
        <f t="shared" si="485"/>
        <v>0.79771445493894666</v>
      </c>
      <c r="U1405" s="65"/>
      <c r="V1405" s="58">
        <f t="shared" si="480"/>
        <v>0</v>
      </c>
      <c r="W1405" s="58">
        <f t="shared" si="481"/>
        <v>836.00000000000114</v>
      </c>
      <c r="Y1405" s="61">
        <f t="shared" si="466"/>
        <v>169649.59259259261</v>
      </c>
      <c r="Z1405" s="61">
        <f t="shared" si="467"/>
        <v>169.64959259259263</v>
      </c>
      <c r="AA1405" s="61">
        <f t="shared" si="468"/>
        <v>11544.259259259299</v>
      </c>
      <c r="AB1405" s="63">
        <f t="shared" si="469"/>
        <v>11.544259259259299</v>
      </c>
      <c r="AD1405" s="64">
        <f t="shared" si="470"/>
        <v>-11.544259259259299</v>
      </c>
      <c r="AE1405" s="64">
        <f t="shared" si="471"/>
        <v>0.79965640251417813</v>
      </c>
      <c r="AJ1405" s="36">
        <f t="shared" si="472"/>
        <v>3769.287011111112</v>
      </c>
    </row>
    <row r="1406" spans="2:36" ht="15.75" thickBot="1" x14ac:dyDescent="0.3">
      <c r="B1406" s="17" t="s">
        <v>61</v>
      </c>
      <c r="C1406" s="17">
        <v>1402</v>
      </c>
      <c r="D1406" s="17">
        <v>380</v>
      </c>
      <c r="E1406" s="48">
        <v>47.4</v>
      </c>
      <c r="F1406" s="37">
        <f t="shared" si="482"/>
        <v>-0.54166666666666641</v>
      </c>
      <c r="G1406" s="37">
        <f t="shared" si="483"/>
        <v>-1.9499999999999993</v>
      </c>
      <c r="I1406" s="33">
        <f t="shared" si="465"/>
        <v>13.166666666666666</v>
      </c>
      <c r="J1406" s="34">
        <f t="shared" si="473"/>
        <v>-987.99999999999955</v>
      </c>
      <c r="K1406" s="34">
        <f t="shared" si="474"/>
        <v>143.15</v>
      </c>
      <c r="L1406" s="39">
        <f t="shared" si="475"/>
        <v>172.71967499999997</v>
      </c>
      <c r="M1406" s="40">
        <f t="shared" si="476"/>
        <v>315.86967499999997</v>
      </c>
      <c r="O1406" s="45">
        <f t="shared" si="477"/>
        <v>4158.9507208333325</v>
      </c>
      <c r="P1406" s="46">
        <f t="shared" si="486"/>
        <v>4.1589507208333325</v>
      </c>
      <c r="Q1406" s="42">
        <f t="shared" si="478"/>
        <v>-8.8497159458333279</v>
      </c>
      <c r="R1406" s="46">
        <f t="shared" si="484"/>
        <v>3.0365520957793692</v>
      </c>
      <c r="S1406" s="42">
        <f t="shared" si="479"/>
        <v>3769.287011111112</v>
      </c>
      <c r="T1406" s="43">
        <f t="shared" si="485"/>
        <v>0.79876147910869977</v>
      </c>
      <c r="U1406" s="65"/>
      <c r="V1406" s="58">
        <f t="shared" si="480"/>
        <v>0</v>
      </c>
      <c r="W1406" s="58">
        <f t="shared" si="481"/>
        <v>987.99999999999955</v>
      </c>
      <c r="Y1406" s="61">
        <f t="shared" si="466"/>
        <v>158105.33333333331</v>
      </c>
      <c r="Z1406" s="61">
        <f t="shared" si="467"/>
        <v>158.10533333333331</v>
      </c>
      <c r="AA1406" s="61">
        <f t="shared" si="468"/>
        <v>14335.851851851796</v>
      </c>
      <c r="AB1406" s="63">
        <f t="shared" si="469"/>
        <v>14.335851851851796</v>
      </c>
      <c r="AD1406" s="64">
        <f t="shared" si="470"/>
        <v>-14.335851851851796</v>
      </c>
      <c r="AE1406" s="64">
        <f t="shared" si="471"/>
        <v>0.80034800631312686</v>
      </c>
      <c r="AJ1406" s="36">
        <f t="shared" si="472"/>
        <v>3221.7242597222216</v>
      </c>
    </row>
    <row r="1407" spans="2:36" ht="15.75" thickBot="1" x14ac:dyDescent="0.3">
      <c r="B1407" s="17" t="s">
        <v>61</v>
      </c>
      <c r="C1407" s="17">
        <v>1403</v>
      </c>
      <c r="D1407" s="17">
        <v>381</v>
      </c>
      <c r="E1407" s="48">
        <v>45.2</v>
      </c>
      <c r="F1407" s="37">
        <f t="shared" si="482"/>
        <v>-0.7777777777777779</v>
      </c>
      <c r="G1407" s="37">
        <f t="shared" si="483"/>
        <v>-2.8000000000000007</v>
      </c>
      <c r="I1407" s="33">
        <f t="shared" si="465"/>
        <v>12.555555555555557</v>
      </c>
      <c r="J1407" s="34">
        <f t="shared" si="473"/>
        <v>-1418.666666666667</v>
      </c>
      <c r="K1407" s="34">
        <f t="shared" si="474"/>
        <v>143.15</v>
      </c>
      <c r="L1407" s="39">
        <f t="shared" si="475"/>
        <v>157.05870000000002</v>
      </c>
      <c r="M1407" s="40">
        <f t="shared" si="476"/>
        <v>300.20870000000002</v>
      </c>
      <c r="O1407" s="45">
        <f t="shared" si="477"/>
        <v>3769.287011111112</v>
      </c>
      <c r="P1407" s="46">
        <f t="shared" si="486"/>
        <v>3.7692870111111119</v>
      </c>
      <c r="Q1407" s="42">
        <f t="shared" si="478"/>
        <v>-14.042861137037042</v>
      </c>
      <c r="R1407" s="46">
        <f t="shared" si="484"/>
        <v>3.0375991199491224</v>
      </c>
      <c r="S1407" s="42">
        <f t="shared" si="479"/>
        <v>3221.7242597222216</v>
      </c>
      <c r="T1407" s="43">
        <f t="shared" si="485"/>
        <v>0.79965640251417813</v>
      </c>
      <c r="U1407" s="65"/>
      <c r="V1407" s="58">
        <f t="shared" si="480"/>
        <v>0</v>
      </c>
      <c r="W1407" s="58">
        <f t="shared" si="481"/>
        <v>1418.666666666667</v>
      </c>
      <c r="Y1407" s="61">
        <f t="shared" si="466"/>
        <v>143769.48148148152</v>
      </c>
      <c r="Z1407" s="61">
        <f t="shared" si="467"/>
        <v>143.76948148148151</v>
      </c>
      <c r="AA1407" s="61">
        <f t="shared" si="468"/>
        <v>20815.555555555591</v>
      </c>
      <c r="AB1407" s="63">
        <f t="shared" si="469"/>
        <v>20.815555555555591</v>
      </c>
      <c r="AD1407" s="64">
        <f t="shared" si="470"/>
        <v>-20.815555555555591</v>
      </c>
      <c r="AE1407" s="64">
        <f t="shared" si="471"/>
        <v>0.80087278068349721</v>
      </c>
      <c r="AJ1407" s="36">
        <f t="shared" si="472"/>
        <v>2489.7736762152781</v>
      </c>
    </row>
    <row r="1408" spans="2:36" ht="15.75" thickBot="1" x14ac:dyDescent="0.3">
      <c r="B1408" s="17" t="s">
        <v>61</v>
      </c>
      <c r="C1408" s="17">
        <v>1404</v>
      </c>
      <c r="D1408" s="17">
        <v>382</v>
      </c>
      <c r="E1408" s="48">
        <v>41.8</v>
      </c>
      <c r="F1408" s="37">
        <f t="shared" si="482"/>
        <v>-1.2083333333333337</v>
      </c>
      <c r="G1408" s="37">
        <f t="shared" si="483"/>
        <v>-4.3500000000000014</v>
      </c>
      <c r="I1408" s="33">
        <f t="shared" si="465"/>
        <v>11.611111111111111</v>
      </c>
      <c r="J1408" s="34">
        <f t="shared" si="473"/>
        <v>-2204.0000000000005</v>
      </c>
      <c r="K1408" s="34">
        <f t="shared" si="474"/>
        <v>143.15</v>
      </c>
      <c r="L1408" s="39">
        <f t="shared" si="475"/>
        <v>134.319075</v>
      </c>
      <c r="M1408" s="40">
        <f t="shared" si="476"/>
        <v>277.46907499999998</v>
      </c>
      <c r="O1408" s="45">
        <f t="shared" si="477"/>
        <v>3221.7242597222216</v>
      </c>
      <c r="P1408" s="46">
        <f t="shared" si="486"/>
        <v>3.2217242597222215</v>
      </c>
      <c r="Q1408" s="42">
        <f t="shared" si="478"/>
        <v>-22.369164629166672</v>
      </c>
      <c r="R1408" s="46">
        <f t="shared" si="484"/>
        <v>3.0384940433546008</v>
      </c>
      <c r="S1408" s="42">
        <f t="shared" si="479"/>
        <v>2489.7736762152781</v>
      </c>
      <c r="T1408" s="43">
        <f t="shared" si="485"/>
        <v>0.80034800631312686</v>
      </c>
      <c r="U1408" s="65"/>
      <c r="V1408" s="58">
        <f t="shared" si="480"/>
        <v>0</v>
      </c>
      <c r="W1408" s="58">
        <f t="shared" si="481"/>
        <v>2204.0000000000005</v>
      </c>
      <c r="Y1408" s="61">
        <f t="shared" si="466"/>
        <v>122953.92592592593</v>
      </c>
      <c r="Z1408" s="61">
        <f t="shared" si="467"/>
        <v>122.95392592592593</v>
      </c>
      <c r="AA1408" s="61">
        <f t="shared" si="468"/>
        <v>29203</v>
      </c>
      <c r="AB1408" s="63">
        <f t="shared" si="469"/>
        <v>29.202999999999999</v>
      </c>
      <c r="AD1408" s="64">
        <f t="shared" si="470"/>
        <v>-29.202999999999999</v>
      </c>
      <c r="AE1408" s="64">
        <f t="shared" si="471"/>
        <v>0.80130234891497865</v>
      </c>
      <c r="AJ1408" s="36">
        <f t="shared" si="472"/>
        <v>1889.1877333333332</v>
      </c>
    </row>
    <row r="1409" spans="2:36" ht="15.75" thickBot="1" x14ac:dyDescent="0.3">
      <c r="B1409" s="17" t="s">
        <v>61</v>
      </c>
      <c r="C1409" s="17">
        <v>1405</v>
      </c>
      <c r="D1409" s="17">
        <v>383</v>
      </c>
      <c r="E1409" s="48">
        <v>36.5</v>
      </c>
      <c r="F1409" s="37">
        <f t="shared" si="482"/>
        <v>-1.4722222222222219</v>
      </c>
      <c r="G1409" s="37">
        <f t="shared" si="483"/>
        <v>-5.2999999999999989</v>
      </c>
      <c r="I1409" s="33">
        <f t="shared" si="465"/>
        <v>10.138888888888889</v>
      </c>
      <c r="J1409" s="34">
        <f t="shared" si="473"/>
        <v>-2685.3333333333326</v>
      </c>
      <c r="K1409" s="34">
        <f t="shared" si="474"/>
        <v>143.15</v>
      </c>
      <c r="L1409" s="39">
        <f t="shared" si="475"/>
        <v>102.41671875</v>
      </c>
      <c r="M1409" s="40">
        <f t="shared" si="476"/>
        <v>245.56671875000001</v>
      </c>
      <c r="O1409" s="45">
        <f t="shared" si="477"/>
        <v>2489.7736762152781</v>
      </c>
      <c r="P1409" s="46">
        <f t="shared" si="486"/>
        <v>2.489773676215278</v>
      </c>
      <c r="Q1409" s="42">
        <f t="shared" si="478"/>
        <v>-24.736522620081011</v>
      </c>
      <c r="R1409" s="46">
        <f t="shared" si="484"/>
        <v>3.0391856471535497</v>
      </c>
      <c r="S1409" s="42">
        <f t="shared" si="479"/>
        <v>1889.1877333333332</v>
      </c>
      <c r="T1409" s="43">
        <f t="shared" si="485"/>
        <v>0.80087278068349721</v>
      </c>
      <c r="U1409" s="65"/>
      <c r="V1409" s="58">
        <f t="shared" si="480"/>
        <v>0</v>
      </c>
      <c r="W1409" s="58">
        <f t="shared" si="481"/>
        <v>2685.3333333333326</v>
      </c>
      <c r="Y1409" s="61">
        <f t="shared" si="466"/>
        <v>93750.925925925927</v>
      </c>
      <c r="Z1409" s="61">
        <f t="shared" si="467"/>
        <v>93.750925925925927</v>
      </c>
      <c r="AA1409" s="61">
        <f t="shared" si="468"/>
        <v>25249.592592592599</v>
      </c>
      <c r="AB1409" s="63">
        <f t="shared" si="469"/>
        <v>25.249592592592599</v>
      </c>
      <c r="AD1409" s="64">
        <f t="shared" si="470"/>
        <v>-25.249592592592599</v>
      </c>
      <c r="AE1409" s="64">
        <f t="shared" si="471"/>
        <v>0.80171493496855695</v>
      </c>
      <c r="AJ1409" s="36">
        <f t="shared" si="472"/>
        <v>1546.4456333333335</v>
      </c>
    </row>
    <row r="1410" spans="2:36" ht="15.75" thickBot="1" x14ac:dyDescent="0.3">
      <c r="B1410" s="17" t="s">
        <v>61</v>
      </c>
      <c r="C1410" s="17">
        <v>1406</v>
      </c>
      <c r="D1410" s="17">
        <v>384</v>
      </c>
      <c r="E1410" s="48">
        <v>31.2</v>
      </c>
      <c r="F1410" s="37">
        <f t="shared" si="482"/>
        <v>-1.2361111111111109</v>
      </c>
      <c r="G1410" s="37">
        <f t="shared" si="483"/>
        <v>-4.4499999999999993</v>
      </c>
      <c r="I1410" s="33">
        <f t="shared" si="465"/>
        <v>8.6666666666666661</v>
      </c>
      <c r="J1410" s="34">
        <f t="shared" si="473"/>
        <v>-2254.6666666666665</v>
      </c>
      <c r="K1410" s="34">
        <f t="shared" si="474"/>
        <v>143.15</v>
      </c>
      <c r="L1410" s="39">
        <f t="shared" si="475"/>
        <v>74.833199999999991</v>
      </c>
      <c r="M1410" s="40">
        <f t="shared" si="476"/>
        <v>217.98320000000001</v>
      </c>
      <c r="O1410" s="45">
        <f t="shared" si="477"/>
        <v>1889.1877333333332</v>
      </c>
      <c r="P1410" s="46">
        <f t="shared" si="486"/>
        <v>1.8891877333333331</v>
      </c>
      <c r="Q1410" s="42">
        <f t="shared" si="478"/>
        <v>-17.65125671111111</v>
      </c>
      <c r="R1410" s="46">
        <f t="shared" si="484"/>
        <v>3.0397104215239201</v>
      </c>
      <c r="S1410" s="42">
        <f t="shared" si="479"/>
        <v>1546.4456333333335</v>
      </c>
      <c r="T1410" s="43">
        <f t="shared" si="485"/>
        <v>0.80130234891497865</v>
      </c>
      <c r="U1410" s="65"/>
      <c r="V1410" s="58">
        <f t="shared" si="480"/>
        <v>0</v>
      </c>
      <c r="W1410" s="58">
        <f t="shared" si="481"/>
        <v>2254.6666666666665</v>
      </c>
      <c r="Y1410" s="61">
        <f t="shared" si="466"/>
        <v>68501.333333333328</v>
      </c>
      <c r="Z1410" s="61">
        <f t="shared" si="467"/>
        <v>68.501333333333335</v>
      </c>
      <c r="AA1410" s="61">
        <f t="shared" si="468"/>
        <v>14895.999999999985</v>
      </c>
      <c r="AB1410" s="63">
        <f t="shared" si="469"/>
        <v>14.895999999999985</v>
      </c>
      <c r="AD1410" s="64">
        <f t="shared" si="470"/>
        <v>-14.895999999999985</v>
      </c>
      <c r="AE1410" s="64">
        <f t="shared" si="471"/>
        <v>0.80171493496855695</v>
      </c>
      <c r="AJ1410" s="36">
        <f t="shared" si="472"/>
        <v>1485.3097928819445</v>
      </c>
    </row>
    <row r="1411" spans="2:36" ht="15.75" thickBot="1" x14ac:dyDescent="0.3">
      <c r="B1411" s="17" t="s">
        <v>61</v>
      </c>
      <c r="C1411" s="17">
        <v>1407</v>
      </c>
      <c r="D1411" s="17">
        <v>385</v>
      </c>
      <c r="E1411" s="48">
        <v>27.6</v>
      </c>
      <c r="F1411" s="37">
        <f t="shared" si="482"/>
        <v>-0.59722222222222232</v>
      </c>
      <c r="G1411" s="37">
        <f t="shared" si="483"/>
        <v>-2.1500000000000004</v>
      </c>
      <c r="I1411" s="33">
        <f t="shared" si="465"/>
        <v>7.666666666666667</v>
      </c>
      <c r="J1411" s="34">
        <f t="shared" si="473"/>
        <v>-1089.3333333333335</v>
      </c>
      <c r="K1411" s="34">
        <f t="shared" si="474"/>
        <v>143.15</v>
      </c>
      <c r="L1411" s="39">
        <f t="shared" si="475"/>
        <v>58.560300000000005</v>
      </c>
      <c r="M1411" s="40">
        <f t="shared" si="476"/>
        <v>201.71030000000002</v>
      </c>
      <c r="O1411" s="45">
        <f t="shared" si="477"/>
        <v>1546.4456333333335</v>
      </c>
      <c r="P1411" s="46">
        <f t="shared" si="486"/>
        <v>1.5464456333333334</v>
      </c>
      <c r="Q1411" s="42">
        <f t="shared" si="478"/>
        <v>-6.8051099222222238</v>
      </c>
      <c r="R1411" s="46">
        <f t="shared" si="484"/>
        <v>3.0401399897554016</v>
      </c>
      <c r="S1411" s="42">
        <f t="shared" si="479"/>
        <v>1485.3097928819445</v>
      </c>
      <c r="T1411" s="43">
        <f t="shared" si="485"/>
        <v>0.80171493496855695</v>
      </c>
      <c r="U1411" s="65"/>
      <c r="V1411" s="58">
        <f t="shared" si="480"/>
        <v>0</v>
      </c>
      <c r="W1411" s="58">
        <f t="shared" si="481"/>
        <v>1089.3333333333335</v>
      </c>
      <c r="Y1411" s="61">
        <f t="shared" si="466"/>
        <v>53605.333333333343</v>
      </c>
      <c r="Z1411" s="61">
        <f t="shared" si="467"/>
        <v>53.605333333333341</v>
      </c>
      <c r="AA1411" s="61">
        <f t="shared" si="468"/>
        <v>2684.629629629635</v>
      </c>
      <c r="AB1411" s="63">
        <f t="shared" si="469"/>
        <v>2.6846296296296348</v>
      </c>
      <c r="AD1411" s="64">
        <f t="shared" si="470"/>
        <v>-2.6846296296296348</v>
      </c>
      <c r="AE1411" s="64">
        <f t="shared" si="471"/>
        <v>0.80171493496855695</v>
      </c>
      <c r="AJ1411" s="36" t="str">
        <f t="shared" si="472"/>
        <v/>
      </c>
    </row>
    <row r="1412" spans="2:36" ht="15.75" thickBot="1" x14ac:dyDescent="0.3">
      <c r="B1412" s="17" t="s">
        <v>61</v>
      </c>
      <c r="C1412" s="17">
        <v>1408</v>
      </c>
      <c r="D1412" s="17">
        <v>386</v>
      </c>
      <c r="E1412" s="48">
        <v>26.9</v>
      </c>
      <c r="F1412" s="37">
        <f t="shared" si="482"/>
        <v>-4.1666666666666761E-2</v>
      </c>
      <c r="G1412" s="37">
        <f t="shared" si="483"/>
        <v>-0.15000000000000036</v>
      </c>
      <c r="I1412" s="33">
        <f t="shared" ref="I1412:I1475" si="487">E1412*(1000/3600)</f>
        <v>7.4722222222222223</v>
      </c>
      <c r="J1412" s="34">
        <f t="shared" si="473"/>
        <v>-76.000000000000171</v>
      </c>
      <c r="K1412" s="34">
        <f t="shared" si="474"/>
        <v>143.15</v>
      </c>
      <c r="L1412" s="39">
        <f t="shared" si="475"/>
        <v>55.62751875</v>
      </c>
      <c r="M1412" s="40">
        <f t="shared" si="476"/>
        <v>198.77751875000001</v>
      </c>
      <c r="O1412" s="45">
        <f t="shared" si="477"/>
        <v>1485.3097928819445</v>
      </c>
      <c r="P1412" s="46">
        <f t="shared" si="486"/>
        <v>1.4853097928819445</v>
      </c>
      <c r="Q1412" s="42">
        <f t="shared" si="478"/>
        <v>0.91742090399305432</v>
      </c>
      <c r="R1412" s="46">
        <f t="shared" si="484"/>
        <v>3.04055257580898</v>
      </c>
      <c r="S1412" s="42">
        <f t="shared" si="479"/>
        <v>0</v>
      </c>
      <c r="T1412" s="43">
        <f t="shared" si="485"/>
        <v>0.80171493496855695</v>
      </c>
      <c r="V1412" s="58">
        <f t="shared" si="480"/>
        <v>0</v>
      </c>
      <c r="W1412" s="58">
        <f t="shared" si="481"/>
        <v>76.000000000000171</v>
      </c>
      <c r="Y1412" s="61">
        <f t="shared" ref="Y1412:Y1475" si="488">0.5*1824*(I1412^2)</f>
        <v>50920.703703703708</v>
      </c>
      <c r="Z1412" s="61">
        <f t="shared" ref="Z1412:Z1475" si="489">Y1412/1000</f>
        <v>50.920703703703708</v>
      </c>
      <c r="AA1412" s="61">
        <f t="shared" ref="AA1412:AA1475" si="490">IF(I1413&lt;I1412,Y1412-Y1413, 0 )</f>
        <v>0</v>
      </c>
      <c r="AB1412" s="63">
        <f t="shared" ref="AB1412:AB1475" si="491">AA1412/1000</f>
        <v>0</v>
      </c>
      <c r="AD1412" s="64">
        <f t="shared" ref="AD1412:AD1475" si="492">IF(I1413 &lt;I1412, (Y1413-Y1412) / (C1413-C1412), 0) / 1000</f>
        <v>0</v>
      </c>
      <c r="AE1412" s="64">
        <f t="shared" ref="AE1412:AE1475" si="493" xml:space="preserve"> T1413 + ((S1414*(C1414-C1413))/(3600*1000))</f>
        <v>0.80213960256847983</v>
      </c>
      <c r="AJ1412" s="36" t="str">
        <f t="shared" ref="AJ1412:AJ1475" si="494">IF(AND(I1414 &lt; I1413, I1414 &lt;&gt; 0), ABS(M1414 * I1414), "")</f>
        <v/>
      </c>
    </row>
    <row r="1413" spans="2:36" ht="15.75" thickBot="1" x14ac:dyDescent="0.3">
      <c r="B1413" s="17" t="s">
        <v>61</v>
      </c>
      <c r="C1413" s="17">
        <v>1409</v>
      </c>
      <c r="D1413" s="17">
        <v>387</v>
      </c>
      <c r="E1413" s="48">
        <v>27.3</v>
      </c>
      <c r="F1413" s="37">
        <f t="shared" si="482"/>
        <v>8.3333333333333523E-2</v>
      </c>
      <c r="G1413" s="37">
        <f t="shared" si="483"/>
        <v>0.30000000000000071</v>
      </c>
      <c r="I1413" s="33">
        <f t="shared" si="487"/>
        <v>7.5833333333333339</v>
      </c>
      <c r="J1413" s="34">
        <f t="shared" ref="J1413:J1476" si="495">1824*F1413</f>
        <v>152.00000000000034</v>
      </c>
      <c r="K1413" s="34">
        <f t="shared" ref="K1413:K1476" si="496">143.15</f>
        <v>143.15</v>
      </c>
      <c r="L1413" s="39">
        <f t="shared" ref="L1413:L1476" si="497">(0.5*1.23)*0.4*4.05*(I1413^2)</f>
        <v>57.294168750000004</v>
      </c>
      <c r="M1413" s="40">
        <f t="shared" ref="M1413:M1476" si="498">IF(J1413 &gt;= 0, K1413 + L1413 + J1413, K1413 + L1413)</f>
        <v>352.44416875000036</v>
      </c>
      <c r="O1413" s="45">
        <f t="shared" ref="O1413:O1476" si="499">M1413*I1413</f>
        <v>2672.7016130208362</v>
      </c>
      <c r="P1413" s="46">
        <f t="shared" si="486"/>
        <v>2.6727016130208363</v>
      </c>
      <c r="Q1413" s="42">
        <f t="shared" ref="Q1413:Q1476" si="500">((J1413+K1413+L1413)*I1413)/1000</f>
        <v>2.6727016130208359</v>
      </c>
      <c r="R1413" s="46">
        <f t="shared" si="484"/>
        <v>3.0412949929237079</v>
      </c>
      <c r="S1413" s="42">
        <f t="shared" ref="S1413:S1476" si="501">IF(I1414 &lt; I1413, ABS(M1414 * I1414), 0)</f>
        <v>0</v>
      </c>
      <c r="T1413" s="43">
        <f t="shared" si="485"/>
        <v>0.80171493496855695</v>
      </c>
      <c r="V1413" s="58">
        <f t="shared" ref="V1413:V1476" si="502">IF(J1413&gt;0, J1413, 0)</f>
        <v>152.00000000000034</v>
      </c>
      <c r="W1413" s="58">
        <f t="shared" ref="W1413:W1476" si="503">IF(J1413&lt;0, -J1413, 0)</f>
        <v>0</v>
      </c>
      <c r="Y1413" s="61">
        <f t="shared" si="488"/>
        <v>52446.333333333336</v>
      </c>
      <c r="Z1413" s="61">
        <f t="shared" si="489"/>
        <v>52.446333333333335</v>
      </c>
      <c r="AA1413" s="61">
        <f t="shared" si="490"/>
        <v>0</v>
      </c>
      <c r="AB1413" s="63">
        <f t="shared" si="491"/>
        <v>0</v>
      </c>
      <c r="AD1413" s="64">
        <f t="shared" si="492"/>
        <v>0</v>
      </c>
      <c r="AE1413" s="64">
        <f t="shared" si="493"/>
        <v>0.80255699227010979</v>
      </c>
      <c r="AJ1413" s="36">
        <f t="shared" si="494"/>
        <v>1528.8033597222222</v>
      </c>
    </row>
    <row r="1414" spans="2:36" ht="15.75" thickBot="1" x14ac:dyDescent="0.3">
      <c r="B1414" s="17" t="s">
        <v>61</v>
      </c>
      <c r="C1414" s="17">
        <v>1410</v>
      </c>
      <c r="D1414" s="17">
        <v>388</v>
      </c>
      <c r="E1414" s="48">
        <v>27.5</v>
      </c>
      <c r="F1414" s="37">
        <f t="shared" ref="F1414:F1477" si="504">($E1415-$E1413)/2/3.6</f>
        <v>1.3888888888888593E-2</v>
      </c>
      <c r="G1414" s="37">
        <f t="shared" ref="G1414:G1477" si="505">($E1415-$E1413)/2</f>
        <v>4.9999999999998934E-2</v>
      </c>
      <c r="I1414" s="33">
        <f t="shared" si="487"/>
        <v>7.6388888888888893</v>
      </c>
      <c r="J1414" s="34">
        <f t="shared" si="495"/>
        <v>25.333333333332796</v>
      </c>
      <c r="K1414" s="34">
        <f t="shared" si="496"/>
        <v>143.15</v>
      </c>
      <c r="L1414" s="39">
        <f t="shared" si="497"/>
        <v>58.13671875</v>
      </c>
      <c r="M1414" s="40">
        <f t="shared" si="498"/>
        <v>226.62005208333281</v>
      </c>
      <c r="O1414" s="45">
        <f t="shared" si="499"/>
        <v>1731.1253978587924</v>
      </c>
      <c r="P1414" s="46">
        <f t="shared" si="486"/>
        <v>1.7311253978587924</v>
      </c>
      <c r="Q1414" s="42">
        <f t="shared" si="500"/>
        <v>1.7311253978587924</v>
      </c>
      <c r="R1414" s="46">
        <f t="shared" ref="R1414:R1477" si="506" xml:space="preserve"> R1413 + P1414 * ((C1414 - C1413) / 3600)</f>
        <v>3.0417758610897798</v>
      </c>
      <c r="S1414" s="42">
        <f t="shared" si="501"/>
        <v>1528.8033597222222</v>
      </c>
      <c r="T1414" s="43">
        <f t="shared" ref="T1414:T1477" si="507">T1413 + (S1414 / 1000 * (C1414 - C1413) / 3600)</f>
        <v>0.80213960256847983</v>
      </c>
      <c r="V1414" s="58">
        <f t="shared" si="502"/>
        <v>25.333333333332796</v>
      </c>
      <c r="W1414" s="58">
        <f t="shared" si="503"/>
        <v>0</v>
      </c>
      <c r="Y1414" s="61">
        <f t="shared" si="488"/>
        <v>53217.592592592599</v>
      </c>
      <c r="Z1414" s="61">
        <f t="shared" si="489"/>
        <v>53.217592592592595</v>
      </c>
      <c r="AA1414" s="61">
        <f t="shared" si="490"/>
        <v>386.33333333334303</v>
      </c>
      <c r="AB1414" s="63">
        <f t="shared" si="491"/>
        <v>0.38633333333334302</v>
      </c>
      <c r="AD1414" s="64">
        <f t="shared" si="492"/>
        <v>-0.38633333333334302</v>
      </c>
      <c r="AE1414" s="64">
        <f t="shared" si="493"/>
        <v>0.80296481297077527</v>
      </c>
      <c r="AJ1414" s="36">
        <f t="shared" si="494"/>
        <v>1502.6029258680558</v>
      </c>
    </row>
    <row r="1415" spans="2:36" ht="15.75" thickBot="1" x14ac:dyDescent="0.3">
      <c r="B1415" s="17" t="s">
        <v>61</v>
      </c>
      <c r="C1415" s="17">
        <v>1411</v>
      </c>
      <c r="D1415" s="17">
        <v>389</v>
      </c>
      <c r="E1415" s="48">
        <v>27.4</v>
      </c>
      <c r="F1415" s="37">
        <f t="shared" si="504"/>
        <v>-5.5555555555555358E-2</v>
      </c>
      <c r="G1415" s="37">
        <f t="shared" si="505"/>
        <v>-0.19999999999999929</v>
      </c>
      <c r="I1415" s="33">
        <f t="shared" si="487"/>
        <v>7.6111111111111107</v>
      </c>
      <c r="J1415" s="34">
        <f t="shared" si="495"/>
        <v>-101.33333333333297</v>
      </c>
      <c r="K1415" s="34">
        <f t="shared" si="496"/>
        <v>143.15</v>
      </c>
      <c r="L1415" s="39">
        <f t="shared" si="497"/>
        <v>57.714674999999993</v>
      </c>
      <c r="M1415" s="40">
        <f t="shared" si="498"/>
        <v>200.86467500000001</v>
      </c>
      <c r="O1415" s="45">
        <f t="shared" si="499"/>
        <v>1528.8033597222222</v>
      </c>
      <c r="P1415" s="46">
        <f t="shared" ref="P1415:P1478" si="508">O1415/1000</f>
        <v>1.5288033597222221</v>
      </c>
      <c r="Q1415" s="42">
        <f t="shared" si="500"/>
        <v>0.75754410046296572</v>
      </c>
      <c r="R1415" s="46">
        <f t="shared" si="506"/>
        <v>3.0422005286897025</v>
      </c>
      <c r="S1415" s="42">
        <f t="shared" si="501"/>
        <v>1502.6029258680558</v>
      </c>
      <c r="T1415" s="43">
        <f t="shared" si="507"/>
        <v>0.80255699227010979</v>
      </c>
      <c r="V1415" s="58">
        <f t="shared" si="502"/>
        <v>0</v>
      </c>
      <c r="W1415" s="58">
        <f t="shared" si="503"/>
        <v>101.33333333333297</v>
      </c>
      <c r="Y1415" s="61">
        <f t="shared" si="488"/>
        <v>52831.259259259255</v>
      </c>
      <c r="Z1415" s="61">
        <f t="shared" si="489"/>
        <v>52.831259259259255</v>
      </c>
      <c r="AA1415" s="61">
        <f t="shared" si="490"/>
        <v>1150.5555555555402</v>
      </c>
      <c r="AB1415" s="63">
        <f t="shared" si="491"/>
        <v>1.1505555555555402</v>
      </c>
      <c r="AD1415" s="64">
        <f t="shared" si="492"/>
        <v>-1.1505555555555402</v>
      </c>
      <c r="AE1415" s="64">
        <f t="shared" si="493"/>
        <v>0.80296481297077527</v>
      </c>
      <c r="AJ1415" s="36">
        <f t="shared" si="494"/>
        <v>1468.1545223958335</v>
      </c>
    </row>
    <row r="1416" spans="2:36" ht="15.75" thickBot="1" x14ac:dyDescent="0.3">
      <c r="B1416" s="17" t="s">
        <v>61</v>
      </c>
      <c r="C1416" s="17">
        <v>1412</v>
      </c>
      <c r="D1416" s="17">
        <v>390</v>
      </c>
      <c r="E1416" s="48">
        <v>27.1</v>
      </c>
      <c r="F1416" s="37">
        <f t="shared" si="504"/>
        <v>-9.7222222222222127E-2</v>
      </c>
      <c r="G1416" s="37">
        <f t="shared" si="505"/>
        <v>-0.34999999999999964</v>
      </c>
      <c r="I1416" s="33">
        <f t="shared" si="487"/>
        <v>7.5277777777777786</v>
      </c>
      <c r="J1416" s="34">
        <f t="shared" si="495"/>
        <v>-177.33333333333317</v>
      </c>
      <c r="K1416" s="34">
        <f t="shared" si="496"/>
        <v>143.15</v>
      </c>
      <c r="L1416" s="39">
        <f t="shared" si="497"/>
        <v>56.457768750000014</v>
      </c>
      <c r="M1416" s="40">
        <f t="shared" si="498"/>
        <v>199.60776875000002</v>
      </c>
      <c r="O1416" s="45">
        <f t="shared" si="499"/>
        <v>1502.6029258680558</v>
      </c>
      <c r="P1416" s="46">
        <f t="shared" si="508"/>
        <v>1.5026029258680558</v>
      </c>
      <c r="Q1416" s="42">
        <f t="shared" si="500"/>
        <v>0.16767699994213101</v>
      </c>
      <c r="R1416" s="46">
        <f t="shared" si="506"/>
        <v>3.0426179183913327</v>
      </c>
      <c r="S1416" s="42">
        <f t="shared" si="501"/>
        <v>1468.1545223958335</v>
      </c>
      <c r="T1416" s="43">
        <f t="shared" si="507"/>
        <v>0.80296481297077527</v>
      </c>
      <c r="V1416" s="58">
        <f t="shared" si="502"/>
        <v>0</v>
      </c>
      <c r="W1416" s="58">
        <f t="shared" si="503"/>
        <v>177.33333333333317</v>
      </c>
      <c r="Y1416" s="61">
        <f t="shared" si="488"/>
        <v>51680.703703703715</v>
      </c>
      <c r="Z1416" s="61">
        <f t="shared" si="489"/>
        <v>51.680703703703713</v>
      </c>
      <c r="AA1416" s="61">
        <f t="shared" si="490"/>
        <v>1514.3703703703795</v>
      </c>
      <c r="AB1416" s="63">
        <f t="shared" si="491"/>
        <v>1.5143703703703795</v>
      </c>
      <c r="AD1416" s="64">
        <f t="shared" si="492"/>
        <v>-1.5143703703703795</v>
      </c>
      <c r="AE1416" s="64">
        <f t="shared" si="493"/>
        <v>0.80296481297077527</v>
      </c>
      <c r="AJ1416" s="36" t="str">
        <f t="shared" si="494"/>
        <v/>
      </c>
    </row>
    <row r="1417" spans="2:36" ht="15.75" thickBot="1" x14ac:dyDescent="0.3">
      <c r="B1417" s="17" t="s">
        <v>61</v>
      </c>
      <c r="C1417" s="17">
        <v>1413</v>
      </c>
      <c r="D1417" s="17">
        <v>391</v>
      </c>
      <c r="E1417" s="48">
        <v>26.7</v>
      </c>
      <c r="F1417" s="37">
        <f t="shared" si="504"/>
        <v>-4.1666666666666761E-2</v>
      </c>
      <c r="G1417" s="37">
        <f t="shared" si="505"/>
        <v>-0.15000000000000036</v>
      </c>
      <c r="I1417" s="33">
        <f t="shared" si="487"/>
        <v>7.416666666666667</v>
      </c>
      <c r="J1417" s="34">
        <f t="shared" si="495"/>
        <v>-76.000000000000171</v>
      </c>
      <c r="K1417" s="34">
        <f t="shared" si="496"/>
        <v>143.15</v>
      </c>
      <c r="L1417" s="39">
        <f t="shared" si="497"/>
        <v>54.803418750000006</v>
      </c>
      <c r="M1417" s="40">
        <f t="shared" si="498"/>
        <v>197.95341875000003</v>
      </c>
      <c r="O1417" s="45">
        <f t="shared" si="499"/>
        <v>1468.1545223958335</v>
      </c>
      <c r="P1417" s="46">
        <f t="shared" si="508"/>
        <v>1.4681545223958334</v>
      </c>
      <c r="Q1417" s="42">
        <f t="shared" si="500"/>
        <v>0.90448785572916557</v>
      </c>
      <c r="R1417" s="46">
        <f t="shared" si="506"/>
        <v>3.0430257390919984</v>
      </c>
      <c r="S1417" s="42">
        <f t="shared" si="501"/>
        <v>0</v>
      </c>
      <c r="T1417" s="43">
        <f t="shared" si="507"/>
        <v>0.80296481297077527</v>
      </c>
      <c r="V1417" s="58">
        <f t="shared" si="502"/>
        <v>0</v>
      </c>
      <c r="W1417" s="58">
        <f t="shared" si="503"/>
        <v>76.000000000000171</v>
      </c>
      <c r="Y1417" s="61">
        <f t="shared" si="488"/>
        <v>50166.333333333336</v>
      </c>
      <c r="Z1417" s="61">
        <f t="shared" si="489"/>
        <v>50.166333333333334</v>
      </c>
      <c r="AA1417" s="61">
        <f t="shared" si="490"/>
        <v>0</v>
      </c>
      <c r="AB1417" s="63">
        <f t="shared" si="491"/>
        <v>0</v>
      </c>
      <c r="AD1417" s="64">
        <f t="shared" si="492"/>
        <v>0</v>
      </c>
      <c r="AE1417" s="64">
        <f t="shared" si="493"/>
        <v>0.80296481297077527</v>
      </c>
      <c r="AJ1417" s="36" t="str">
        <f t="shared" si="494"/>
        <v/>
      </c>
    </row>
    <row r="1418" spans="2:36" ht="15.75" thickBot="1" x14ac:dyDescent="0.3">
      <c r="B1418" s="17" t="s">
        <v>61</v>
      </c>
      <c r="C1418" s="17">
        <v>1414</v>
      </c>
      <c r="D1418" s="17">
        <v>392</v>
      </c>
      <c r="E1418" s="48">
        <v>26.8</v>
      </c>
      <c r="F1418" s="37">
        <f t="shared" si="504"/>
        <v>0.20833333333333331</v>
      </c>
      <c r="G1418" s="37">
        <f t="shared" si="505"/>
        <v>0.75</v>
      </c>
      <c r="I1418" s="33">
        <f t="shared" si="487"/>
        <v>7.4444444444444446</v>
      </c>
      <c r="J1418" s="34">
        <f t="shared" si="495"/>
        <v>379.99999999999994</v>
      </c>
      <c r="K1418" s="34">
        <f t="shared" si="496"/>
        <v>143.15</v>
      </c>
      <c r="L1418" s="39">
        <f t="shared" si="497"/>
        <v>55.214700000000001</v>
      </c>
      <c r="M1418" s="40">
        <f t="shared" si="498"/>
        <v>578.36469999999997</v>
      </c>
      <c r="O1418" s="45">
        <f t="shared" si="499"/>
        <v>4305.6038777777776</v>
      </c>
      <c r="P1418" s="46">
        <f t="shared" si="508"/>
        <v>4.3056038777777772</v>
      </c>
      <c r="Q1418" s="42">
        <f t="shared" si="500"/>
        <v>4.3056038777777772</v>
      </c>
      <c r="R1418" s="46">
        <f t="shared" si="506"/>
        <v>3.0442217401691587</v>
      </c>
      <c r="S1418" s="42">
        <f t="shared" si="501"/>
        <v>0</v>
      </c>
      <c r="T1418" s="43">
        <f t="shared" si="507"/>
        <v>0.80296481297077527</v>
      </c>
      <c r="V1418" s="58">
        <f t="shared" si="502"/>
        <v>379.99999999999994</v>
      </c>
      <c r="W1418" s="58">
        <f t="shared" si="503"/>
        <v>0</v>
      </c>
      <c r="Y1418" s="61">
        <f t="shared" si="488"/>
        <v>50542.814814814818</v>
      </c>
      <c r="Z1418" s="61">
        <f t="shared" si="489"/>
        <v>50.542814814814818</v>
      </c>
      <c r="AA1418" s="61">
        <f t="shared" si="490"/>
        <v>0</v>
      </c>
      <c r="AB1418" s="63">
        <f t="shared" si="491"/>
        <v>0</v>
      </c>
      <c r="AD1418" s="64">
        <f t="shared" si="492"/>
        <v>0</v>
      </c>
      <c r="AE1418" s="64">
        <f t="shared" si="493"/>
        <v>0.80296481297077527</v>
      </c>
      <c r="AJ1418" s="36" t="str">
        <f t="shared" si="494"/>
        <v/>
      </c>
    </row>
    <row r="1419" spans="2:36" ht="15.75" thickBot="1" x14ac:dyDescent="0.3">
      <c r="B1419" s="17" t="s">
        <v>61</v>
      </c>
      <c r="C1419" s="17">
        <v>1415</v>
      </c>
      <c r="D1419" s="17">
        <v>393</v>
      </c>
      <c r="E1419" s="48">
        <v>28.2</v>
      </c>
      <c r="F1419" s="37">
        <f t="shared" si="504"/>
        <v>0.59722222222222232</v>
      </c>
      <c r="G1419" s="37">
        <f t="shared" si="505"/>
        <v>2.1500000000000004</v>
      </c>
      <c r="I1419" s="33">
        <f t="shared" si="487"/>
        <v>7.8333333333333339</v>
      </c>
      <c r="J1419" s="34">
        <f t="shared" si="495"/>
        <v>1089.3333333333335</v>
      </c>
      <c r="K1419" s="34">
        <f t="shared" si="496"/>
        <v>143.15</v>
      </c>
      <c r="L1419" s="39">
        <f t="shared" si="497"/>
        <v>61.13407500000001</v>
      </c>
      <c r="M1419" s="40">
        <f t="shared" si="498"/>
        <v>1293.6174083333335</v>
      </c>
      <c r="O1419" s="45">
        <f t="shared" si="499"/>
        <v>10133.336365277781</v>
      </c>
      <c r="P1419" s="46">
        <f t="shared" si="508"/>
        <v>10.133336365277781</v>
      </c>
      <c r="Q1419" s="42">
        <f t="shared" si="500"/>
        <v>10.133336365277781</v>
      </c>
      <c r="R1419" s="46">
        <f t="shared" si="506"/>
        <v>3.0470365558261805</v>
      </c>
      <c r="S1419" s="42">
        <f t="shared" si="501"/>
        <v>0</v>
      </c>
      <c r="T1419" s="43">
        <f t="shared" si="507"/>
        <v>0.80296481297077527</v>
      </c>
      <c r="V1419" s="58">
        <f t="shared" si="502"/>
        <v>1089.3333333333335</v>
      </c>
      <c r="W1419" s="58">
        <f t="shared" si="503"/>
        <v>0</v>
      </c>
      <c r="Y1419" s="61">
        <f t="shared" si="488"/>
        <v>55961.333333333343</v>
      </c>
      <c r="Z1419" s="61">
        <f t="shared" si="489"/>
        <v>55.961333333333343</v>
      </c>
      <c r="AA1419" s="61">
        <f t="shared" si="490"/>
        <v>0</v>
      </c>
      <c r="AB1419" s="63">
        <f t="shared" si="491"/>
        <v>0</v>
      </c>
      <c r="AD1419" s="64">
        <f t="shared" si="492"/>
        <v>0</v>
      </c>
      <c r="AE1419" s="64">
        <f t="shared" si="493"/>
        <v>0.80296481297077527</v>
      </c>
      <c r="AJ1419" s="36" t="str">
        <f t="shared" si="494"/>
        <v/>
      </c>
    </row>
    <row r="1420" spans="2:36" ht="15.75" thickBot="1" x14ac:dyDescent="0.3">
      <c r="B1420" s="17" t="s">
        <v>61</v>
      </c>
      <c r="C1420" s="17">
        <v>1416</v>
      </c>
      <c r="D1420" s="17">
        <v>394</v>
      </c>
      <c r="E1420" s="48">
        <v>31.1</v>
      </c>
      <c r="F1420" s="37">
        <f t="shared" si="504"/>
        <v>0.9166666666666663</v>
      </c>
      <c r="G1420" s="37">
        <f t="shared" si="505"/>
        <v>3.2999999999999989</v>
      </c>
      <c r="I1420" s="33">
        <f t="shared" si="487"/>
        <v>8.6388888888888893</v>
      </c>
      <c r="J1420" s="34">
        <f t="shared" si="495"/>
        <v>1671.9999999999993</v>
      </c>
      <c r="K1420" s="34">
        <f t="shared" si="496"/>
        <v>143.15</v>
      </c>
      <c r="L1420" s="39">
        <f t="shared" si="497"/>
        <v>74.354268750000003</v>
      </c>
      <c r="M1420" s="40">
        <f t="shared" si="498"/>
        <v>1889.5042687499993</v>
      </c>
      <c r="O1420" s="45">
        <f t="shared" si="499"/>
        <v>16323.217432812495</v>
      </c>
      <c r="P1420" s="46">
        <f t="shared" si="508"/>
        <v>16.323217432812495</v>
      </c>
      <c r="Q1420" s="42">
        <f t="shared" si="500"/>
        <v>16.323217432812495</v>
      </c>
      <c r="R1420" s="46">
        <f t="shared" si="506"/>
        <v>3.0515707828908507</v>
      </c>
      <c r="S1420" s="42">
        <f t="shared" si="501"/>
        <v>0</v>
      </c>
      <c r="T1420" s="43">
        <f t="shared" si="507"/>
        <v>0.80296481297077527</v>
      </c>
      <c r="V1420" s="58">
        <f t="shared" si="502"/>
        <v>1671.9999999999993</v>
      </c>
      <c r="W1420" s="58">
        <f t="shared" si="503"/>
        <v>0</v>
      </c>
      <c r="Y1420" s="61">
        <f t="shared" si="488"/>
        <v>68062.925925925942</v>
      </c>
      <c r="Z1420" s="61">
        <f t="shared" si="489"/>
        <v>68.062925925925938</v>
      </c>
      <c r="AA1420" s="61">
        <f t="shared" si="490"/>
        <v>0</v>
      </c>
      <c r="AB1420" s="63">
        <f t="shared" si="491"/>
        <v>0</v>
      </c>
      <c r="AD1420" s="64">
        <f t="shared" si="492"/>
        <v>0</v>
      </c>
      <c r="AE1420" s="64">
        <f t="shared" si="493"/>
        <v>0.80296481297077527</v>
      </c>
      <c r="AJ1420" s="36" t="str">
        <f t="shared" si="494"/>
        <v/>
      </c>
    </row>
    <row r="1421" spans="2:36" ht="15.75" thickBot="1" x14ac:dyDescent="0.3">
      <c r="B1421" s="17" t="s">
        <v>61</v>
      </c>
      <c r="C1421" s="17">
        <v>1417</v>
      </c>
      <c r="D1421" s="17">
        <v>395</v>
      </c>
      <c r="E1421" s="48">
        <v>34.799999999999997</v>
      </c>
      <c r="F1421" s="37">
        <f t="shared" si="504"/>
        <v>1.0138888888888884</v>
      </c>
      <c r="G1421" s="37">
        <f t="shared" si="505"/>
        <v>3.6499999999999986</v>
      </c>
      <c r="I1421" s="33">
        <f t="shared" si="487"/>
        <v>9.6666666666666661</v>
      </c>
      <c r="J1421" s="34">
        <f t="shared" si="495"/>
        <v>1849.3333333333323</v>
      </c>
      <c r="K1421" s="34">
        <f t="shared" si="496"/>
        <v>143.15</v>
      </c>
      <c r="L1421" s="39">
        <f t="shared" si="497"/>
        <v>93.09869999999998</v>
      </c>
      <c r="M1421" s="40">
        <f t="shared" si="498"/>
        <v>2085.5820333333322</v>
      </c>
      <c r="O1421" s="45">
        <f t="shared" si="499"/>
        <v>20160.626322222211</v>
      </c>
      <c r="P1421" s="46">
        <f t="shared" si="508"/>
        <v>20.16062632222221</v>
      </c>
      <c r="Q1421" s="42">
        <f t="shared" si="500"/>
        <v>20.16062632222221</v>
      </c>
      <c r="R1421" s="46">
        <f t="shared" si="506"/>
        <v>3.0571709568692458</v>
      </c>
      <c r="S1421" s="42">
        <f t="shared" si="501"/>
        <v>0</v>
      </c>
      <c r="T1421" s="43">
        <f t="shared" si="507"/>
        <v>0.80296481297077527</v>
      </c>
      <c r="V1421" s="58">
        <f t="shared" si="502"/>
        <v>1849.3333333333323</v>
      </c>
      <c r="W1421" s="58">
        <f t="shared" si="503"/>
        <v>0</v>
      </c>
      <c r="Y1421" s="61">
        <f t="shared" si="488"/>
        <v>85221.333333333314</v>
      </c>
      <c r="Z1421" s="61">
        <f t="shared" si="489"/>
        <v>85.22133333333332</v>
      </c>
      <c r="AA1421" s="61">
        <f t="shared" si="490"/>
        <v>0</v>
      </c>
      <c r="AB1421" s="63">
        <f t="shared" si="491"/>
        <v>0</v>
      </c>
      <c r="AD1421" s="64">
        <f t="shared" si="492"/>
        <v>0</v>
      </c>
      <c r="AE1421" s="64">
        <f t="shared" si="493"/>
        <v>0.80296481297077527</v>
      </c>
      <c r="AJ1421" s="36" t="str">
        <f t="shared" si="494"/>
        <v/>
      </c>
    </row>
    <row r="1422" spans="2:36" ht="15.75" thickBot="1" x14ac:dyDescent="0.3">
      <c r="B1422" s="17" t="s">
        <v>61</v>
      </c>
      <c r="C1422" s="17">
        <v>1418</v>
      </c>
      <c r="D1422" s="17">
        <v>396</v>
      </c>
      <c r="E1422" s="48">
        <v>38.4</v>
      </c>
      <c r="F1422" s="37">
        <f t="shared" si="504"/>
        <v>0.84722222222222243</v>
      </c>
      <c r="G1422" s="37">
        <f t="shared" si="505"/>
        <v>3.0500000000000007</v>
      </c>
      <c r="I1422" s="33">
        <f t="shared" si="487"/>
        <v>10.666666666666666</v>
      </c>
      <c r="J1422" s="34">
        <f t="shared" si="495"/>
        <v>1545.3333333333337</v>
      </c>
      <c r="K1422" s="34">
        <f t="shared" si="496"/>
        <v>143.15</v>
      </c>
      <c r="L1422" s="39">
        <f t="shared" si="497"/>
        <v>113.35679999999999</v>
      </c>
      <c r="M1422" s="40">
        <f t="shared" si="498"/>
        <v>1801.8401333333336</v>
      </c>
      <c r="O1422" s="45">
        <f t="shared" si="499"/>
        <v>19219.62808888889</v>
      </c>
      <c r="P1422" s="46">
        <f t="shared" si="508"/>
        <v>19.219628088888889</v>
      </c>
      <c r="Q1422" s="42">
        <f t="shared" si="500"/>
        <v>19.219628088888893</v>
      </c>
      <c r="R1422" s="46">
        <f t="shared" si="506"/>
        <v>3.0625097424494925</v>
      </c>
      <c r="S1422" s="42">
        <f t="shared" si="501"/>
        <v>0</v>
      </c>
      <c r="T1422" s="43">
        <f t="shared" si="507"/>
        <v>0.80296481297077527</v>
      </c>
      <c r="V1422" s="58">
        <f t="shared" si="502"/>
        <v>1545.3333333333337</v>
      </c>
      <c r="W1422" s="58">
        <f t="shared" si="503"/>
        <v>0</v>
      </c>
      <c r="Y1422" s="61">
        <f t="shared" si="488"/>
        <v>103765.33333333333</v>
      </c>
      <c r="Z1422" s="61">
        <f t="shared" si="489"/>
        <v>103.76533333333333</v>
      </c>
      <c r="AA1422" s="61">
        <f t="shared" si="490"/>
        <v>0</v>
      </c>
      <c r="AB1422" s="63">
        <f t="shared" si="491"/>
        <v>0</v>
      </c>
      <c r="AD1422" s="64">
        <f t="shared" si="492"/>
        <v>0</v>
      </c>
      <c r="AE1422" s="64">
        <f t="shared" si="493"/>
        <v>0.8038224104470002</v>
      </c>
      <c r="AJ1422" s="36" t="str">
        <f t="shared" si="494"/>
        <v/>
      </c>
    </row>
    <row r="1423" spans="2:36" ht="15.75" thickBot="1" x14ac:dyDescent="0.3">
      <c r="B1423" s="17" t="s">
        <v>61</v>
      </c>
      <c r="C1423" s="17">
        <v>1419</v>
      </c>
      <c r="D1423" s="17">
        <v>397</v>
      </c>
      <c r="E1423" s="48">
        <v>40.9</v>
      </c>
      <c r="F1423" s="37">
        <f t="shared" si="504"/>
        <v>0.45833333333333393</v>
      </c>
      <c r="G1423" s="37">
        <f t="shared" si="505"/>
        <v>1.6500000000000021</v>
      </c>
      <c r="I1423" s="33">
        <f t="shared" si="487"/>
        <v>11.361111111111111</v>
      </c>
      <c r="J1423" s="34">
        <f t="shared" si="495"/>
        <v>836.00000000000114</v>
      </c>
      <c r="K1423" s="34">
        <f t="shared" si="496"/>
        <v>143.15</v>
      </c>
      <c r="L1423" s="39">
        <f t="shared" si="497"/>
        <v>128.59726874999998</v>
      </c>
      <c r="M1423" s="40">
        <f t="shared" si="498"/>
        <v>1107.7472687500012</v>
      </c>
      <c r="O1423" s="45">
        <f t="shared" si="499"/>
        <v>12585.239803298624</v>
      </c>
      <c r="P1423" s="46">
        <f t="shared" si="508"/>
        <v>12.585239803298624</v>
      </c>
      <c r="Q1423" s="42">
        <f t="shared" si="500"/>
        <v>12.585239803298622</v>
      </c>
      <c r="R1423" s="46">
        <f t="shared" si="506"/>
        <v>3.0660056423948534</v>
      </c>
      <c r="S1423" s="42">
        <f t="shared" si="501"/>
        <v>0</v>
      </c>
      <c r="T1423" s="43">
        <f t="shared" si="507"/>
        <v>0.80296481297077527</v>
      </c>
      <c r="V1423" s="58">
        <f t="shared" si="502"/>
        <v>836.00000000000114</v>
      </c>
      <c r="W1423" s="58">
        <f t="shared" si="503"/>
        <v>0</v>
      </c>
      <c r="Y1423" s="61">
        <f t="shared" si="488"/>
        <v>117716.25925925924</v>
      </c>
      <c r="Z1423" s="61">
        <f t="shared" si="489"/>
        <v>117.71625925925925</v>
      </c>
      <c r="AA1423" s="61">
        <f t="shared" si="490"/>
        <v>0</v>
      </c>
      <c r="AB1423" s="63">
        <f t="shared" si="491"/>
        <v>0</v>
      </c>
      <c r="AD1423" s="64">
        <f t="shared" si="492"/>
        <v>0</v>
      </c>
      <c r="AE1423" s="64">
        <f t="shared" si="493"/>
        <v>0.80457870887008087</v>
      </c>
      <c r="AJ1423" s="36">
        <f t="shared" si="494"/>
        <v>3087.350914409722</v>
      </c>
    </row>
    <row r="1424" spans="2:36" ht="15.75" thickBot="1" x14ac:dyDescent="0.3">
      <c r="B1424" s="17" t="s">
        <v>61</v>
      </c>
      <c r="C1424" s="17">
        <v>1420</v>
      </c>
      <c r="D1424" s="17">
        <v>398</v>
      </c>
      <c r="E1424" s="48">
        <v>41.7</v>
      </c>
      <c r="F1424" s="37">
        <f t="shared" si="504"/>
        <v>0</v>
      </c>
      <c r="G1424" s="37">
        <f t="shared" si="505"/>
        <v>0</v>
      </c>
      <c r="I1424" s="33">
        <f t="shared" si="487"/>
        <v>11.583333333333334</v>
      </c>
      <c r="J1424" s="34">
        <f t="shared" si="495"/>
        <v>0</v>
      </c>
      <c r="K1424" s="34">
        <f t="shared" si="496"/>
        <v>143.15</v>
      </c>
      <c r="L1424" s="39">
        <f t="shared" si="497"/>
        <v>133.67716874999999</v>
      </c>
      <c r="M1424" s="40">
        <f t="shared" si="498"/>
        <v>276.82716875</v>
      </c>
      <c r="O1424" s="45">
        <f t="shared" si="499"/>
        <v>3206.581371354167</v>
      </c>
      <c r="P1424" s="46">
        <f t="shared" si="508"/>
        <v>3.2065813713541669</v>
      </c>
      <c r="Q1424" s="42">
        <f t="shared" si="500"/>
        <v>3.2065813713541669</v>
      </c>
      <c r="R1424" s="46">
        <f t="shared" si="506"/>
        <v>3.0668963594424516</v>
      </c>
      <c r="S1424" s="42">
        <f t="shared" si="501"/>
        <v>3087.350914409722</v>
      </c>
      <c r="T1424" s="43">
        <f t="shared" si="507"/>
        <v>0.8038224104470002</v>
      </c>
      <c r="V1424" s="58">
        <f t="shared" si="502"/>
        <v>0</v>
      </c>
      <c r="W1424" s="58">
        <f t="shared" si="503"/>
        <v>0</v>
      </c>
      <c r="Y1424" s="61">
        <f t="shared" si="488"/>
        <v>122366.33333333334</v>
      </c>
      <c r="Z1424" s="61">
        <f t="shared" si="489"/>
        <v>122.36633333333334</v>
      </c>
      <c r="AA1424" s="61">
        <f t="shared" si="490"/>
        <v>4650.0740740741021</v>
      </c>
      <c r="AB1424" s="63">
        <f t="shared" si="491"/>
        <v>4.6500740740741024</v>
      </c>
      <c r="AD1424" s="64">
        <f t="shared" si="492"/>
        <v>-4.6500740740741024</v>
      </c>
      <c r="AE1424" s="64">
        <f t="shared" si="493"/>
        <v>0.80522953401335828</v>
      </c>
      <c r="AJ1424" s="36">
        <f t="shared" si="494"/>
        <v>2722.674323090278</v>
      </c>
    </row>
    <row r="1425" spans="2:36" ht="15.75" thickBot="1" x14ac:dyDescent="0.3">
      <c r="B1425" s="17" t="s">
        <v>61</v>
      </c>
      <c r="C1425" s="17">
        <v>1421</v>
      </c>
      <c r="D1425" s="17">
        <v>399</v>
      </c>
      <c r="E1425" s="48">
        <v>40.9</v>
      </c>
      <c r="F1425" s="37">
        <f t="shared" si="504"/>
        <v>-0.47222222222222299</v>
      </c>
      <c r="G1425" s="37">
        <f t="shared" si="505"/>
        <v>-1.7000000000000028</v>
      </c>
      <c r="I1425" s="33">
        <f t="shared" si="487"/>
        <v>11.361111111111111</v>
      </c>
      <c r="J1425" s="34">
        <f t="shared" si="495"/>
        <v>-861.33333333333474</v>
      </c>
      <c r="K1425" s="34">
        <f t="shared" si="496"/>
        <v>143.15</v>
      </c>
      <c r="L1425" s="39">
        <f t="shared" si="497"/>
        <v>128.59726874999998</v>
      </c>
      <c r="M1425" s="40">
        <f t="shared" si="498"/>
        <v>271.74726874999999</v>
      </c>
      <c r="O1425" s="45">
        <f t="shared" si="499"/>
        <v>3087.350914409722</v>
      </c>
      <c r="P1425" s="46">
        <f t="shared" si="508"/>
        <v>3.087350914409722</v>
      </c>
      <c r="Q1425" s="42">
        <f t="shared" si="500"/>
        <v>-6.6983527892939971</v>
      </c>
      <c r="R1425" s="46">
        <f t="shared" si="506"/>
        <v>3.0677539569186765</v>
      </c>
      <c r="S1425" s="42">
        <f t="shared" si="501"/>
        <v>2722.674323090278</v>
      </c>
      <c r="T1425" s="43">
        <f t="shared" si="507"/>
        <v>0.80457870887008087</v>
      </c>
      <c r="V1425" s="58">
        <f t="shared" si="502"/>
        <v>0</v>
      </c>
      <c r="W1425" s="58">
        <f t="shared" si="503"/>
        <v>861.33333333333474</v>
      </c>
      <c r="Y1425" s="61">
        <f t="shared" si="488"/>
        <v>117716.25925925924</v>
      </c>
      <c r="Z1425" s="61">
        <f t="shared" si="489"/>
        <v>117.71625925925925</v>
      </c>
      <c r="AA1425" s="61">
        <f t="shared" si="490"/>
        <v>14490.666666666642</v>
      </c>
      <c r="AB1425" s="63">
        <f t="shared" si="491"/>
        <v>14.490666666666643</v>
      </c>
      <c r="AD1425" s="64">
        <f t="shared" si="492"/>
        <v>-14.490666666666643</v>
      </c>
      <c r="AE1425" s="64">
        <f t="shared" si="493"/>
        <v>0.80584776152401605</v>
      </c>
      <c r="AJ1425" s="36">
        <f t="shared" si="494"/>
        <v>2342.9705157986109</v>
      </c>
    </row>
    <row r="1426" spans="2:36" ht="15.75" thickBot="1" x14ac:dyDescent="0.3">
      <c r="B1426" s="17" t="s">
        <v>61</v>
      </c>
      <c r="C1426" s="17">
        <v>1422</v>
      </c>
      <c r="D1426" s="17">
        <v>400</v>
      </c>
      <c r="E1426" s="48">
        <v>38.299999999999997</v>
      </c>
      <c r="F1426" s="37">
        <f t="shared" si="504"/>
        <v>-0.7777777777777779</v>
      </c>
      <c r="G1426" s="37">
        <f t="shared" si="505"/>
        <v>-2.8000000000000007</v>
      </c>
      <c r="I1426" s="33">
        <f t="shared" si="487"/>
        <v>10.638888888888889</v>
      </c>
      <c r="J1426" s="34">
        <f t="shared" si="495"/>
        <v>-1418.666666666667</v>
      </c>
      <c r="K1426" s="34">
        <f t="shared" si="496"/>
        <v>143.15</v>
      </c>
      <c r="L1426" s="39">
        <f t="shared" si="497"/>
        <v>112.76716875000001</v>
      </c>
      <c r="M1426" s="40">
        <f t="shared" si="498"/>
        <v>255.91716875000003</v>
      </c>
      <c r="O1426" s="45">
        <f t="shared" si="499"/>
        <v>2722.674323090278</v>
      </c>
      <c r="P1426" s="46">
        <f t="shared" si="508"/>
        <v>2.7226743230902781</v>
      </c>
      <c r="Q1426" s="42">
        <f t="shared" si="500"/>
        <v>-12.370362713946761</v>
      </c>
      <c r="R1426" s="46">
        <f t="shared" si="506"/>
        <v>3.0685102553417569</v>
      </c>
      <c r="S1426" s="42">
        <f t="shared" si="501"/>
        <v>2342.9705157986109</v>
      </c>
      <c r="T1426" s="43">
        <f t="shared" si="507"/>
        <v>0.80522953401335828</v>
      </c>
      <c r="V1426" s="58">
        <f t="shared" si="502"/>
        <v>0</v>
      </c>
      <c r="W1426" s="58">
        <f t="shared" si="503"/>
        <v>1418.666666666667</v>
      </c>
      <c r="Y1426" s="61">
        <f t="shared" si="488"/>
        <v>103225.5925925926</v>
      </c>
      <c r="Z1426" s="61">
        <f t="shared" si="489"/>
        <v>103.22559259259261</v>
      </c>
      <c r="AA1426" s="61">
        <f t="shared" si="490"/>
        <v>15537.777777777781</v>
      </c>
      <c r="AB1426" s="63">
        <f t="shared" si="491"/>
        <v>15.53777777777778</v>
      </c>
      <c r="AD1426" s="64">
        <f t="shared" si="492"/>
        <v>-15.53777777777778</v>
      </c>
      <c r="AE1426" s="64">
        <f t="shared" si="493"/>
        <v>0.80584776152401605</v>
      </c>
      <c r="AJ1426" s="36">
        <f t="shared" si="494"/>
        <v>2225.619038368055</v>
      </c>
    </row>
    <row r="1427" spans="2:36" ht="15.75" thickBot="1" x14ac:dyDescent="0.3">
      <c r="B1427" s="17" t="s">
        <v>61</v>
      </c>
      <c r="C1427" s="17">
        <v>1423</v>
      </c>
      <c r="D1427" s="17">
        <v>401</v>
      </c>
      <c r="E1427" s="48">
        <v>35.299999999999997</v>
      </c>
      <c r="F1427" s="37">
        <f t="shared" si="504"/>
        <v>-0.55555555555555558</v>
      </c>
      <c r="G1427" s="37">
        <f t="shared" si="505"/>
        <v>-2</v>
      </c>
      <c r="I1427" s="33">
        <f t="shared" si="487"/>
        <v>9.8055555555555554</v>
      </c>
      <c r="J1427" s="34">
        <f t="shared" si="495"/>
        <v>-1013.3333333333334</v>
      </c>
      <c r="K1427" s="34">
        <f t="shared" si="496"/>
        <v>143.15</v>
      </c>
      <c r="L1427" s="39">
        <f t="shared" si="497"/>
        <v>95.793168749999992</v>
      </c>
      <c r="M1427" s="40">
        <f t="shared" si="498"/>
        <v>238.94316874999998</v>
      </c>
      <c r="O1427" s="45">
        <f t="shared" si="499"/>
        <v>2342.9705157986109</v>
      </c>
      <c r="P1427" s="46">
        <f t="shared" si="508"/>
        <v>2.3429705157986107</v>
      </c>
      <c r="Q1427" s="42">
        <f t="shared" si="500"/>
        <v>-7.5933257804976861</v>
      </c>
      <c r="R1427" s="46">
        <f t="shared" si="506"/>
        <v>3.0691610804850344</v>
      </c>
      <c r="S1427" s="42">
        <f t="shared" si="501"/>
        <v>2225.619038368055</v>
      </c>
      <c r="T1427" s="43">
        <f t="shared" si="507"/>
        <v>0.80584776152401605</v>
      </c>
      <c r="V1427" s="58">
        <f t="shared" si="502"/>
        <v>0</v>
      </c>
      <c r="W1427" s="58">
        <f t="shared" si="503"/>
        <v>1013.3333333333334</v>
      </c>
      <c r="Y1427" s="61">
        <f t="shared" si="488"/>
        <v>87687.814814814818</v>
      </c>
      <c r="Z1427" s="61">
        <f t="shared" si="489"/>
        <v>87.687814814814814</v>
      </c>
      <c r="AA1427" s="61">
        <f t="shared" si="490"/>
        <v>4897.7777777777956</v>
      </c>
      <c r="AB1427" s="63">
        <f t="shared" si="491"/>
        <v>4.8977777777777955</v>
      </c>
      <c r="AD1427" s="64">
        <f t="shared" si="492"/>
        <v>-4.8977777777777955</v>
      </c>
      <c r="AE1427" s="64">
        <f t="shared" si="493"/>
        <v>0.80584776152401605</v>
      </c>
      <c r="AJ1427" s="36" t="str">
        <f t="shared" si="494"/>
        <v/>
      </c>
    </row>
    <row r="1428" spans="2:36" ht="15.75" thickBot="1" x14ac:dyDescent="0.3">
      <c r="B1428" s="17" t="s">
        <v>61</v>
      </c>
      <c r="C1428" s="17">
        <v>1424</v>
      </c>
      <c r="D1428" s="17">
        <v>402</v>
      </c>
      <c r="E1428" s="48">
        <v>34.299999999999997</v>
      </c>
      <c r="F1428" s="37">
        <f t="shared" si="504"/>
        <v>-9.7222222222221627E-2</v>
      </c>
      <c r="G1428" s="37">
        <f t="shared" si="505"/>
        <v>-0.34999999999999787</v>
      </c>
      <c r="I1428" s="33">
        <f t="shared" si="487"/>
        <v>9.5277777777777768</v>
      </c>
      <c r="J1428" s="34">
        <f t="shared" si="495"/>
        <v>-177.33333333333223</v>
      </c>
      <c r="K1428" s="34">
        <f t="shared" si="496"/>
        <v>143.15</v>
      </c>
      <c r="L1428" s="39">
        <f t="shared" si="497"/>
        <v>90.442668749999982</v>
      </c>
      <c r="M1428" s="40">
        <f t="shared" si="498"/>
        <v>233.59266874999997</v>
      </c>
      <c r="O1428" s="45">
        <f t="shared" si="499"/>
        <v>2225.619038368055</v>
      </c>
      <c r="P1428" s="46">
        <f t="shared" si="508"/>
        <v>2.225619038368055</v>
      </c>
      <c r="Q1428" s="42">
        <f t="shared" si="500"/>
        <v>0.5360264457754732</v>
      </c>
      <c r="R1428" s="46">
        <f t="shared" si="506"/>
        <v>3.0697793079956921</v>
      </c>
      <c r="S1428" s="42">
        <f t="shared" si="501"/>
        <v>0</v>
      </c>
      <c r="T1428" s="43">
        <f t="shared" si="507"/>
        <v>0.80584776152401605</v>
      </c>
      <c r="V1428" s="58">
        <f t="shared" si="502"/>
        <v>0</v>
      </c>
      <c r="W1428" s="58">
        <f t="shared" si="503"/>
        <v>177.33333333333223</v>
      </c>
      <c r="Y1428" s="61">
        <f t="shared" si="488"/>
        <v>82790.037037037022</v>
      </c>
      <c r="Z1428" s="61">
        <f t="shared" si="489"/>
        <v>82.790037037037024</v>
      </c>
      <c r="AA1428" s="61">
        <f t="shared" si="490"/>
        <v>0</v>
      </c>
      <c r="AB1428" s="63">
        <f t="shared" si="491"/>
        <v>0</v>
      </c>
      <c r="AD1428" s="64">
        <f t="shared" si="492"/>
        <v>0</v>
      </c>
      <c r="AE1428" s="64">
        <f t="shared" si="493"/>
        <v>0.80584776152401605</v>
      </c>
      <c r="AJ1428" s="36" t="str">
        <f t="shared" si="494"/>
        <v/>
      </c>
    </row>
    <row r="1429" spans="2:36" ht="15.75" thickBot="1" x14ac:dyDescent="0.3">
      <c r="B1429" s="17" t="s">
        <v>61</v>
      </c>
      <c r="C1429" s="17">
        <v>1425</v>
      </c>
      <c r="D1429" s="17">
        <v>403</v>
      </c>
      <c r="E1429" s="48">
        <v>34.6</v>
      </c>
      <c r="F1429" s="37">
        <f t="shared" si="504"/>
        <v>0.27777777777777779</v>
      </c>
      <c r="G1429" s="37">
        <f t="shared" si="505"/>
        <v>1</v>
      </c>
      <c r="I1429" s="33">
        <f t="shared" si="487"/>
        <v>9.6111111111111125</v>
      </c>
      <c r="J1429" s="34">
        <f t="shared" si="495"/>
        <v>506.66666666666669</v>
      </c>
      <c r="K1429" s="34">
        <f t="shared" si="496"/>
        <v>143.15</v>
      </c>
      <c r="L1429" s="39">
        <f t="shared" si="497"/>
        <v>92.031675000000021</v>
      </c>
      <c r="M1429" s="40">
        <f t="shared" si="498"/>
        <v>741.84834166666678</v>
      </c>
      <c r="O1429" s="45">
        <f t="shared" si="499"/>
        <v>7129.9868393518536</v>
      </c>
      <c r="P1429" s="46">
        <f t="shared" si="508"/>
        <v>7.1299868393518535</v>
      </c>
      <c r="Q1429" s="42">
        <f t="shared" si="500"/>
        <v>7.1299868393518535</v>
      </c>
      <c r="R1429" s="46">
        <f t="shared" si="506"/>
        <v>3.0717598598955123</v>
      </c>
      <c r="S1429" s="42">
        <f t="shared" si="501"/>
        <v>0</v>
      </c>
      <c r="T1429" s="43">
        <f t="shared" si="507"/>
        <v>0.80584776152401605</v>
      </c>
      <c r="V1429" s="58">
        <f t="shared" si="502"/>
        <v>506.66666666666669</v>
      </c>
      <c r="W1429" s="58">
        <f t="shared" si="503"/>
        <v>0</v>
      </c>
      <c r="Y1429" s="61">
        <f t="shared" si="488"/>
        <v>84244.592592592613</v>
      </c>
      <c r="Z1429" s="61">
        <f t="shared" si="489"/>
        <v>84.24459259259261</v>
      </c>
      <c r="AA1429" s="61">
        <f t="shared" si="490"/>
        <v>0</v>
      </c>
      <c r="AB1429" s="63">
        <f t="shared" si="491"/>
        <v>0</v>
      </c>
      <c r="AD1429" s="64">
        <f t="shared" si="492"/>
        <v>0</v>
      </c>
      <c r="AE1429" s="64">
        <f t="shared" si="493"/>
        <v>0.80584776152401605</v>
      </c>
      <c r="AJ1429" s="36" t="str">
        <f t="shared" si="494"/>
        <v/>
      </c>
    </row>
    <row r="1430" spans="2:36" ht="15.75" thickBot="1" x14ac:dyDescent="0.3">
      <c r="B1430" s="17" t="s">
        <v>61</v>
      </c>
      <c r="C1430" s="17">
        <v>1426</v>
      </c>
      <c r="D1430" s="17">
        <v>404</v>
      </c>
      <c r="E1430" s="48">
        <v>36.299999999999997</v>
      </c>
      <c r="F1430" s="37">
        <f t="shared" si="504"/>
        <v>0.68055555555555536</v>
      </c>
      <c r="G1430" s="37">
        <f t="shared" si="505"/>
        <v>2.4499999999999993</v>
      </c>
      <c r="I1430" s="33">
        <f t="shared" si="487"/>
        <v>10.083333333333332</v>
      </c>
      <c r="J1430" s="34">
        <f t="shared" si="495"/>
        <v>1241.333333333333</v>
      </c>
      <c r="K1430" s="34">
        <f t="shared" si="496"/>
        <v>143.15</v>
      </c>
      <c r="L1430" s="39">
        <f t="shared" si="497"/>
        <v>101.29741874999998</v>
      </c>
      <c r="M1430" s="40">
        <f t="shared" si="498"/>
        <v>1485.780752083333</v>
      </c>
      <c r="O1430" s="45">
        <f t="shared" si="499"/>
        <v>14981.62258350694</v>
      </c>
      <c r="P1430" s="46">
        <f t="shared" si="508"/>
        <v>14.98162258350694</v>
      </c>
      <c r="Q1430" s="42">
        <f t="shared" si="500"/>
        <v>14.98162258350694</v>
      </c>
      <c r="R1430" s="46">
        <f t="shared" si="506"/>
        <v>3.0759214217242641</v>
      </c>
      <c r="S1430" s="42">
        <f t="shared" si="501"/>
        <v>0</v>
      </c>
      <c r="T1430" s="43">
        <f t="shared" si="507"/>
        <v>0.80584776152401605</v>
      </c>
      <c r="V1430" s="58">
        <f t="shared" si="502"/>
        <v>1241.333333333333</v>
      </c>
      <c r="W1430" s="58">
        <f t="shared" si="503"/>
        <v>0</v>
      </c>
      <c r="Y1430" s="61">
        <f t="shared" si="488"/>
        <v>92726.333333333314</v>
      </c>
      <c r="Z1430" s="61">
        <f t="shared" si="489"/>
        <v>92.726333333333315</v>
      </c>
      <c r="AA1430" s="61">
        <f t="shared" si="490"/>
        <v>0</v>
      </c>
      <c r="AB1430" s="63">
        <f t="shared" si="491"/>
        <v>0</v>
      </c>
      <c r="AD1430" s="64">
        <f t="shared" si="492"/>
        <v>0</v>
      </c>
      <c r="AE1430" s="64">
        <f t="shared" si="493"/>
        <v>0.80584776152401605</v>
      </c>
      <c r="AJ1430" s="36" t="str">
        <f t="shared" si="494"/>
        <v/>
      </c>
    </row>
    <row r="1431" spans="2:36" ht="15.75" thickBot="1" x14ac:dyDescent="0.3">
      <c r="B1431" s="17" t="s">
        <v>61</v>
      </c>
      <c r="C1431" s="17">
        <v>1427</v>
      </c>
      <c r="D1431" s="17">
        <v>405</v>
      </c>
      <c r="E1431" s="48">
        <v>39.5</v>
      </c>
      <c r="F1431" s="37">
        <f t="shared" si="504"/>
        <v>0.76388888888888884</v>
      </c>
      <c r="G1431" s="37">
        <f t="shared" si="505"/>
        <v>2.75</v>
      </c>
      <c r="I1431" s="33">
        <f t="shared" si="487"/>
        <v>10.972222222222223</v>
      </c>
      <c r="J1431" s="34">
        <f t="shared" si="495"/>
        <v>1393.3333333333333</v>
      </c>
      <c r="K1431" s="34">
        <f t="shared" si="496"/>
        <v>143.15</v>
      </c>
      <c r="L1431" s="39">
        <f t="shared" si="497"/>
        <v>119.94421875000002</v>
      </c>
      <c r="M1431" s="40">
        <f t="shared" si="498"/>
        <v>1656.4275520833332</v>
      </c>
      <c r="O1431" s="45">
        <f t="shared" si="499"/>
        <v>18174.691196469907</v>
      </c>
      <c r="P1431" s="46">
        <f t="shared" si="508"/>
        <v>18.174691196469908</v>
      </c>
      <c r="Q1431" s="42">
        <f t="shared" si="500"/>
        <v>18.174691196469912</v>
      </c>
      <c r="R1431" s="46">
        <f t="shared" si="506"/>
        <v>3.0809699470566168</v>
      </c>
      <c r="S1431" s="42">
        <f t="shared" si="501"/>
        <v>0</v>
      </c>
      <c r="T1431" s="43">
        <f t="shared" si="507"/>
        <v>0.80584776152401605</v>
      </c>
      <c r="V1431" s="58">
        <f t="shared" si="502"/>
        <v>1393.3333333333333</v>
      </c>
      <c r="W1431" s="58">
        <f t="shared" si="503"/>
        <v>0</v>
      </c>
      <c r="Y1431" s="61">
        <f t="shared" si="488"/>
        <v>109795.37037037039</v>
      </c>
      <c r="Z1431" s="61">
        <f t="shared" si="489"/>
        <v>109.79537037037039</v>
      </c>
      <c r="AA1431" s="61">
        <f t="shared" si="490"/>
        <v>0</v>
      </c>
      <c r="AB1431" s="63">
        <f t="shared" si="491"/>
        <v>0</v>
      </c>
      <c r="AD1431" s="64">
        <f t="shared" si="492"/>
        <v>0</v>
      </c>
      <c r="AE1431" s="64">
        <f t="shared" si="493"/>
        <v>0.8067469061641106</v>
      </c>
      <c r="AJ1431" s="36" t="str">
        <f t="shared" si="494"/>
        <v/>
      </c>
    </row>
    <row r="1432" spans="2:36" ht="15.75" thickBot="1" x14ac:dyDescent="0.3">
      <c r="B1432" s="17" t="s">
        <v>61</v>
      </c>
      <c r="C1432" s="17">
        <v>1428</v>
      </c>
      <c r="D1432" s="17">
        <v>406</v>
      </c>
      <c r="E1432" s="48">
        <v>41.8</v>
      </c>
      <c r="F1432" s="37">
        <f t="shared" si="504"/>
        <v>0.41666666666666663</v>
      </c>
      <c r="G1432" s="37">
        <f t="shared" si="505"/>
        <v>1.5</v>
      </c>
      <c r="I1432" s="33">
        <f t="shared" si="487"/>
        <v>11.611111111111111</v>
      </c>
      <c r="J1432" s="34">
        <f t="shared" si="495"/>
        <v>759.99999999999989</v>
      </c>
      <c r="K1432" s="34">
        <f t="shared" si="496"/>
        <v>143.15</v>
      </c>
      <c r="L1432" s="39">
        <f t="shared" si="497"/>
        <v>134.319075</v>
      </c>
      <c r="M1432" s="40">
        <f t="shared" si="498"/>
        <v>1037.469075</v>
      </c>
      <c r="O1432" s="45">
        <f t="shared" si="499"/>
        <v>12046.168704166666</v>
      </c>
      <c r="P1432" s="46">
        <f t="shared" si="508"/>
        <v>12.046168704166666</v>
      </c>
      <c r="Q1432" s="42">
        <f t="shared" si="500"/>
        <v>12.046168704166666</v>
      </c>
      <c r="R1432" s="46">
        <f t="shared" si="506"/>
        <v>3.0843161050299965</v>
      </c>
      <c r="S1432" s="42">
        <f t="shared" si="501"/>
        <v>0</v>
      </c>
      <c r="T1432" s="43">
        <f t="shared" si="507"/>
        <v>0.80584776152401605</v>
      </c>
      <c r="V1432" s="58">
        <f t="shared" si="502"/>
        <v>759.99999999999989</v>
      </c>
      <c r="W1432" s="58">
        <f t="shared" si="503"/>
        <v>0</v>
      </c>
      <c r="Y1432" s="61">
        <f t="shared" si="488"/>
        <v>122953.92592592593</v>
      </c>
      <c r="Z1432" s="61">
        <f t="shared" si="489"/>
        <v>122.95392592592593</v>
      </c>
      <c r="AA1432" s="61">
        <f t="shared" si="490"/>
        <v>0</v>
      </c>
      <c r="AB1432" s="63">
        <f t="shared" si="491"/>
        <v>0</v>
      </c>
      <c r="AD1432" s="64">
        <f t="shared" si="492"/>
        <v>0</v>
      </c>
      <c r="AE1432" s="64">
        <f t="shared" si="493"/>
        <v>0.80757231568007315</v>
      </c>
      <c r="AJ1432" s="36">
        <f t="shared" si="494"/>
        <v>3236.9207043402785</v>
      </c>
    </row>
    <row r="1433" spans="2:36" ht="15.75" thickBot="1" x14ac:dyDescent="0.3">
      <c r="B1433" s="17" t="s">
        <v>61</v>
      </c>
      <c r="C1433" s="17">
        <v>1429</v>
      </c>
      <c r="D1433" s="17">
        <v>407</v>
      </c>
      <c r="E1433" s="48">
        <v>42.5</v>
      </c>
      <c r="F1433" s="37">
        <f t="shared" si="504"/>
        <v>1.3888888888889086E-2</v>
      </c>
      <c r="G1433" s="37">
        <f t="shared" si="505"/>
        <v>5.0000000000000711E-2</v>
      </c>
      <c r="I1433" s="33">
        <f t="shared" si="487"/>
        <v>11.805555555555555</v>
      </c>
      <c r="J1433" s="34">
        <f t="shared" si="495"/>
        <v>25.333333333333691</v>
      </c>
      <c r="K1433" s="34">
        <f t="shared" si="496"/>
        <v>143.15</v>
      </c>
      <c r="L1433" s="39">
        <f t="shared" si="497"/>
        <v>138.85546874999997</v>
      </c>
      <c r="M1433" s="40">
        <f t="shared" si="498"/>
        <v>307.33880208333369</v>
      </c>
      <c r="O1433" s="45">
        <f t="shared" si="499"/>
        <v>3628.3053023726893</v>
      </c>
      <c r="P1433" s="46">
        <f t="shared" si="508"/>
        <v>3.6283053023726892</v>
      </c>
      <c r="Q1433" s="42">
        <f t="shared" si="500"/>
        <v>3.6283053023726892</v>
      </c>
      <c r="R1433" s="46">
        <f t="shared" si="506"/>
        <v>3.0853239676139887</v>
      </c>
      <c r="S1433" s="42">
        <f t="shared" si="501"/>
        <v>3236.9207043402785</v>
      </c>
      <c r="T1433" s="43">
        <f t="shared" si="507"/>
        <v>0.8067469061641106</v>
      </c>
      <c r="U1433" s="65"/>
      <c r="V1433" s="58">
        <f t="shared" si="502"/>
        <v>25.333333333333691</v>
      </c>
      <c r="W1433" s="58">
        <f t="shared" si="503"/>
        <v>0</v>
      </c>
      <c r="Y1433" s="61">
        <f t="shared" si="488"/>
        <v>127106.48148148147</v>
      </c>
      <c r="Z1433" s="61">
        <f t="shared" si="489"/>
        <v>127.10648148148148</v>
      </c>
      <c r="AA1433" s="61">
        <f t="shared" si="490"/>
        <v>3563.5555555555475</v>
      </c>
      <c r="AB1433" s="63">
        <f t="shared" si="491"/>
        <v>3.5635555555555474</v>
      </c>
      <c r="AD1433" s="64">
        <f t="shared" si="492"/>
        <v>-3.5635555555555474</v>
      </c>
      <c r="AE1433" s="64">
        <f t="shared" si="493"/>
        <v>0.80826740129002683</v>
      </c>
      <c r="AJ1433" s="36">
        <f t="shared" si="494"/>
        <v>2971.4742574652778</v>
      </c>
    </row>
    <row r="1434" spans="2:36" ht="15.75" thickBot="1" x14ac:dyDescent="0.3">
      <c r="B1434" s="17" t="s">
        <v>61</v>
      </c>
      <c r="C1434" s="17">
        <v>1430</v>
      </c>
      <c r="D1434" s="17">
        <v>408</v>
      </c>
      <c r="E1434" s="48">
        <v>41.9</v>
      </c>
      <c r="F1434" s="37">
        <f t="shared" si="504"/>
        <v>-0.33333333333333315</v>
      </c>
      <c r="G1434" s="37">
        <f t="shared" si="505"/>
        <v>-1.1999999999999993</v>
      </c>
      <c r="I1434" s="33">
        <f t="shared" si="487"/>
        <v>11.638888888888889</v>
      </c>
      <c r="J1434" s="34">
        <f t="shared" si="495"/>
        <v>-607.99999999999966</v>
      </c>
      <c r="K1434" s="34">
        <f t="shared" si="496"/>
        <v>143.15</v>
      </c>
      <c r="L1434" s="39">
        <f t="shared" si="497"/>
        <v>134.96251875000002</v>
      </c>
      <c r="M1434" s="40">
        <f t="shared" si="498"/>
        <v>278.11251875000005</v>
      </c>
      <c r="O1434" s="45">
        <f t="shared" si="499"/>
        <v>3236.9207043402785</v>
      </c>
      <c r="P1434" s="46">
        <f t="shared" si="508"/>
        <v>3.2369207043402786</v>
      </c>
      <c r="Q1434" s="42">
        <f t="shared" si="500"/>
        <v>-3.8395237401041626</v>
      </c>
      <c r="R1434" s="46">
        <f t="shared" si="506"/>
        <v>3.0862231122540833</v>
      </c>
      <c r="S1434" s="42">
        <f t="shared" si="501"/>
        <v>2971.4742574652778</v>
      </c>
      <c r="T1434" s="43">
        <f t="shared" si="507"/>
        <v>0.80757231568007315</v>
      </c>
      <c r="U1434" s="65"/>
      <c r="V1434" s="58">
        <f t="shared" si="502"/>
        <v>0</v>
      </c>
      <c r="W1434" s="58">
        <f t="shared" si="503"/>
        <v>607.99999999999966</v>
      </c>
      <c r="Y1434" s="61">
        <f t="shared" si="488"/>
        <v>123542.92592592593</v>
      </c>
      <c r="Z1434" s="61">
        <f t="shared" si="489"/>
        <v>123.54292592592593</v>
      </c>
      <c r="AA1434" s="61">
        <f t="shared" si="490"/>
        <v>10386.666666666657</v>
      </c>
      <c r="AB1434" s="63">
        <f t="shared" si="491"/>
        <v>10.386666666666658</v>
      </c>
      <c r="AD1434" s="64">
        <f t="shared" si="492"/>
        <v>-10.386666666666658</v>
      </c>
      <c r="AE1434" s="64">
        <f t="shared" si="493"/>
        <v>0.80879501802088138</v>
      </c>
      <c r="AJ1434" s="36">
        <f t="shared" si="494"/>
        <v>2502.3081958333337</v>
      </c>
    </row>
    <row r="1435" spans="2:36" ht="15.75" thickBot="1" x14ac:dyDescent="0.3">
      <c r="B1435" s="17" t="s">
        <v>61</v>
      </c>
      <c r="C1435" s="17">
        <v>1431</v>
      </c>
      <c r="D1435" s="17">
        <v>409</v>
      </c>
      <c r="E1435" s="48">
        <v>40.1</v>
      </c>
      <c r="F1435" s="37">
        <f t="shared" si="504"/>
        <v>-0.73611111111111072</v>
      </c>
      <c r="G1435" s="37">
        <f t="shared" si="505"/>
        <v>-2.6499999999999986</v>
      </c>
      <c r="I1435" s="33">
        <f t="shared" si="487"/>
        <v>11.138888888888889</v>
      </c>
      <c r="J1435" s="34">
        <f t="shared" si="495"/>
        <v>-1342.6666666666661</v>
      </c>
      <c r="K1435" s="34">
        <f t="shared" si="496"/>
        <v>143.15</v>
      </c>
      <c r="L1435" s="39">
        <f t="shared" si="497"/>
        <v>123.61576875</v>
      </c>
      <c r="M1435" s="40">
        <f t="shared" si="498"/>
        <v>266.76576875000001</v>
      </c>
      <c r="O1435" s="45">
        <f t="shared" si="499"/>
        <v>2971.4742574652778</v>
      </c>
      <c r="P1435" s="46">
        <f t="shared" si="508"/>
        <v>2.9714742574652777</v>
      </c>
      <c r="Q1435" s="42">
        <f t="shared" si="500"/>
        <v>-11.984340557349531</v>
      </c>
      <c r="R1435" s="46">
        <f t="shared" si="506"/>
        <v>3.0870485217700461</v>
      </c>
      <c r="S1435" s="42">
        <f t="shared" si="501"/>
        <v>2502.3081958333337</v>
      </c>
      <c r="T1435" s="43">
        <f t="shared" si="507"/>
        <v>0.80826740129002683</v>
      </c>
      <c r="U1435" s="65"/>
      <c r="V1435" s="58">
        <f t="shared" si="502"/>
        <v>0</v>
      </c>
      <c r="W1435" s="58">
        <f t="shared" si="503"/>
        <v>1342.6666666666661</v>
      </c>
      <c r="Y1435" s="61">
        <f t="shared" si="488"/>
        <v>113156.25925925927</v>
      </c>
      <c r="Z1435" s="61">
        <f t="shared" si="489"/>
        <v>113.15625925925927</v>
      </c>
      <c r="AA1435" s="61">
        <f t="shared" si="490"/>
        <v>18890.925925925927</v>
      </c>
      <c r="AB1435" s="63">
        <f t="shared" si="491"/>
        <v>18.890925925925927</v>
      </c>
      <c r="AD1435" s="64">
        <f t="shared" si="492"/>
        <v>-18.890925925925927</v>
      </c>
      <c r="AE1435" s="64">
        <f t="shared" si="493"/>
        <v>0.8091864574498937</v>
      </c>
      <c r="AJ1435" s="36">
        <f t="shared" si="494"/>
        <v>1899.420231076389</v>
      </c>
    </row>
    <row r="1436" spans="2:36" ht="15.75" thickBot="1" x14ac:dyDescent="0.3">
      <c r="B1436" s="17" t="s">
        <v>61</v>
      </c>
      <c r="C1436" s="17">
        <v>1432</v>
      </c>
      <c r="D1436" s="17">
        <v>410</v>
      </c>
      <c r="E1436" s="48">
        <v>36.6</v>
      </c>
      <c r="F1436" s="37">
        <f t="shared" si="504"/>
        <v>-1.2222222222222223</v>
      </c>
      <c r="G1436" s="37">
        <f t="shared" si="505"/>
        <v>-4.4000000000000004</v>
      </c>
      <c r="I1436" s="33">
        <f t="shared" si="487"/>
        <v>10.166666666666668</v>
      </c>
      <c r="J1436" s="34">
        <f t="shared" si="495"/>
        <v>-2229.3333333333335</v>
      </c>
      <c r="K1436" s="34">
        <f t="shared" si="496"/>
        <v>143.15</v>
      </c>
      <c r="L1436" s="39">
        <f t="shared" si="497"/>
        <v>102.97867500000001</v>
      </c>
      <c r="M1436" s="40">
        <f t="shared" si="498"/>
        <v>246.12867500000002</v>
      </c>
      <c r="O1436" s="45">
        <f t="shared" si="499"/>
        <v>2502.3081958333337</v>
      </c>
      <c r="P1436" s="46">
        <f t="shared" si="508"/>
        <v>2.5023081958333337</v>
      </c>
      <c r="Q1436" s="42">
        <f t="shared" si="500"/>
        <v>-20.16258069305556</v>
      </c>
      <c r="R1436" s="46">
        <f t="shared" si="506"/>
        <v>3.0877436073799998</v>
      </c>
      <c r="S1436" s="42">
        <f t="shared" si="501"/>
        <v>1899.420231076389</v>
      </c>
      <c r="T1436" s="43">
        <f t="shared" si="507"/>
        <v>0.80879501802088138</v>
      </c>
      <c r="U1436" s="65">
        <f>SUM(S1433:S1439)</f>
        <v>13933.398996527778</v>
      </c>
      <c r="V1436" s="58">
        <f t="shared" si="502"/>
        <v>0</v>
      </c>
      <c r="W1436" s="58">
        <f t="shared" si="503"/>
        <v>2229.3333333333335</v>
      </c>
      <c r="Y1436" s="61">
        <f t="shared" si="488"/>
        <v>94265.333333333343</v>
      </c>
      <c r="Z1436" s="61">
        <f t="shared" si="489"/>
        <v>94.265333333333345</v>
      </c>
      <c r="AA1436" s="61">
        <f t="shared" si="490"/>
        <v>25324.185185185182</v>
      </c>
      <c r="AB1436" s="63">
        <f t="shared" si="491"/>
        <v>25.324185185185183</v>
      </c>
      <c r="AD1436" s="64">
        <f t="shared" si="492"/>
        <v>-25.324185185185183</v>
      </c>
      <c r="AE1436" s="64">
        <f t="shared" si="493"/>
        <v>0.80946584920182274</v>
      </c>
      <c r="AJ1436" s="36">
        <f t="shared" si="494"/>
        <v>1409.1819444444445</v>
      </c>
    </row>
    <row r="1437" spans="2:36" ht="15.75" thickBot="1" x14ac:dyDescent="0.3">
      <c r="B1437" s="17" t="s">
        <v>61</v>
      </c>
      <c r="C1437" s="17">
        <v>1433</v>
      </c>
      <c r="D1437" s="17">
        <v>411</v>
      </c>
      <c r="E1437" s="48">
        <v>31.3</v>
      </c>
      <c r="F1437" s="37">
        <f t="shared" si="504"/>
        <v>-1.4722222222222223</v>
      </c>
      <c r="G1437" s="37">
        <f t="shared" si="505"/>
        <v>-5.3000000000000007</v>
      </c>
      <c r="I1437" s="33">
        <f t="shared" si="487"/>
        <v>8.6944444444444446</v>
      </c>
      <c r="J1437" s="34">
        <f t="shared" si="495"/>
        <v>-2685.3333333333335</v>
      </c>
      <c r="K1437" s="34">
        <f t="shared" si="496"/>
        <v>143.15</v>
      </c>
      <c r="L1437" s="39">
        <f t="shared" si="497"/>
        <v>75.313668750000005</v>
      </c>
      <c r="M1437" s="40">
        <f t="shared" si="498"/>
        <v>218.46366875000001</v>
      </c>
      <c r="O1437" s="45">
        <f t="shared" si="499"/>
        <v>1899.420231076389</v>
      </c>
      <c r="P1437" s="46">
        <f t="shared" si="508"/>
        <v>1.899420231076389</v>
      </c>
      <c r="Q1437" s="42">
        <f t="shared" si="500"/>
        <v>-21.448061250405097</v>
      </c>
      <c r="R1437" s="46">
        <f t="shared" si="506"/>
        <v>3.0882712241108545</v>
      </c>
      <c r="S1437" s="42">
        <f t="shared" si="501"/>
        <v>1409.1819444444445</v>
      </c>
      <c r="T1437" s="43">
        <f t="shared" si="507"/>
        <v>0.8091864574498937</v>
      </c>
      <c r="U1437" s="65"/>
      <c r="V1437" s="58">
        <f t="shared" si="502"/>
        <v>0</v>
      </c>
      <c r="W1437" s="58">
        <f t="shared" si="503"/>
        <v>2685.3333333333335</v>
      </c>
      <c r="Y1437" s="61">
        <f t="shared" si="488"/>
        <v>68941.148148148161</v>
      </c>
      <c r="Z1437" s="61">
        <f t="shared" si="489"/>
        <v>68.941148148148159</v>
      </c>
      <c r="AA1437" s="61">
        <f t="shared" si="490"/>
        <v>21370.777777777788</v>
      </c>
      <c r="AB1437" s="63">
        <f t="shared" si="491"/>
        <v>21.370777777777789</v>
      </c>
      <c r="AD1437" s="64">
        <f t="shared" si="492"/>
        <v>-21.370777777777789</v>
      </c>
      <c r="AE1437" s="64">
        <f t="shared" si="493"/>
        <v>0.8097181501341626</v>
      </c>
      <c r="AJ1437" s="36">
        <f t="shared" si="494"/>
        <v>1005.8103069444447</v>
      </c>
    </row>
    <row r="1438" spans="2:36" ht="15.75" thickBot="1" x14ac:dyDescent="0.3">
      <c r="B1438" s="17" t="s">
        <v>61</v>
      </c>
      <c r="C1438" s="17">
        <v>1434</v>
      </c>
      <c r="D1438" s="17">
        <v>412</v>
      </c>
      <c r="E1438" s="48">
        <v>26</v>
      </c>
      <c r="F1438" s="37">
        <f t="shared" si="504"/>
        <v>-1.4861111111111109</v>
      </c>
      <c r="G1438" s="37">
        <f t="shared" si="505"/>
        <v>-5.35</v>
      </c>
      <c r="I1438" s="33">
        <f t="shared" si="487"/>
        <v>7.2222222222222223</v>
      </c>
      <c r="J1438" s="34">
        <f t="shared" si="495"/>
        <v>-2710.6666666666665</v>
      </c>
      <c r="K1438" s="34">
        <f t="shared" si="496"/>
        <v>143.15</v>
      </c>
      <c r="L1438" s="39">
        <f t="shared" si="497"/>
        <v>51.967500000000001</v>
      </c>
      <c r="M1438" s="40">
        <f t="shared" si="498"/>
        <v>195.11750000000001</v>
      </c>
      <c r="O1438" s="45">
        <f t="shared" si="499"/>
        <v>1409.1819444444445</v>
      </c>
      <c r="P1438" s="46">
        <f t="shared" si="508"/>
        <v>1.4091819444444444</v>
      </c>
      <c r="Q1438" s="42">
        <f t="shared" si="500"/>
        <v>-18.167855092592589</v>
      </c>
      <c r="R1438" s="46">
        <f t="shared" si="506"/>
        <v>3.0886626635398668</v>
      </c>
      <c r="S1438" s="42">
        <f t="shared" si="501"/>
        <v>1005.8103069444447</v>
      </c>
      <c r="T1438" s="43">
        <f t="shared" si="507"/>
        <v>0.80946584920182274</v>
      </c>
      <c r="U1438" s="65"/>
      <c r="V1438" s="58">
        <f t="shared" si="502"/>
        <v>0</v>
      </c>
      <c r="W1438" s="58">
        <f t="shared" si="503"/>
        <v>2710.6666666666665</v>
      </c>
      <c r="Y1438" s="61">
        <f t="shared" si="488"/>
        <v>47570.370370370372</v>
      </c>
      <c r="Z1438" s="61">
        <f t="shared" si="489"/>
        <v>47.57037037037037</v>
      </c>
      <c r="AA1438" s="61">
        <f t="shared" si="490"/>
        <v>17707.999999999993</v>
      </c>
      <c r="AB1438" s="63">
        <f t="shared" si="491"/>
        <v>17.707999999999991</v>
      </c>
      <c r="AD1438" s="64">
        <f t="shared" si="492"/>
        <v>-17.707999999999991</v>
      </c>
      <c r="AE1438" s="64">
        <f t="shared" si="493"/>
        <v>0.8097181501341626</v>
      </c>
      <c r="AJ1438" s="36">
        <f t="shared" si="494"/>
        <v>908.28335642361128</v>
      </c>
    </row>
    <row r="1439" spans="2:36" ht="15.75" thickBot="1" x14ac:dyDescent="0.3">
      <c r="B1439" s="17" t="s">
        <v>61</v>
      </c>
      <c r="C1439" s="17">
        <v>1435</v>
      </c>
      <c r="D1439" s="17">
        <v>413</v>
      </c>
      <c r="E1439" s="48">
        <v>20.6</v>
      </c>
      <c r="F1439" s="37">
        <f t="shared" si="504"/>
        <v>-0.95833333333333315</v>
      </c>
      <c r="G1439" s="37">
        <f t="shared" si="505"/>
        <v>-3.4499999999999993</v>
      </c>
      <c r="I1439" s="33">
        <f t="shared" si="487"/>
        <v>5.7222222222222232</v>
      </c>
      <c r="J1439" s="34">
        <f t="shared" si="495"/>
        <v>-1747.9999999999998</v>
      </c>
      <c r="K1439" s="34">
        <f t="shared" si="496"/>
        <v>143.15</v>
      </c>
      <c r="L1439" s="39">
        <f t="shared" si="497"/>
        <v>32.622675000000008</v>
      </c>
      <c r="M1439" s="40">
        <f t="shared" si="498"/>
        <v>175.77267500000002</v>
      </c>
      <c r="O1439" s="45">
        <f t="shared" si="499"/>
        <v>1005.8103069444447</v>
      </c>
      <c r="P1439" s="46">
        <f t="shared" si="508"/>
        <v>1.0058103069444448</v>
      </c>
      <c r="Q1439" s="42">
        <f t="shared" si="500"/>
        <v>-8.9966341374999992</v>
      </c>
      <c r="R1439" s="46">
        <f t="shared" si="506"/>
        <v>3.0889420552917959</v>
      </c>
      <c r="S1439" s="42">
        <f t="shared" si="501"/>
        <v>908.28335642361128</v>
      </c>
      <c r="T1439" s="43">
        <f t="shared" si="507"/>
        <v>0.8097181501341626</v>
      </c>
      <c r="U1439" s="65"/>
      <c r="V1439" s="58">
        <f t="shared" si="502"/>
        <v>0</v>
      </c>
      <c r="W1439" s="58">
        <f t="shared" si="503"/>
        <v>1747.9999999999998</v>
      </c>
      <c r="Y1439" s="61">
        <f t="shared" si="488"/>
        <v>29862.37037037038</v>
      </c>
      <c r="Z1439" s="61">
        <f t="shared" si="489"/>
        <v>29.862370370370378</v>
      </c>
      <c r="AA1439" s="61">
        <f t="shared" si="490"/>
        <v>4190.5555555555584</v>
      </c>
      <c r="AB1439" s="63">
        <f t="shared" si="491"/>
        <v>4.1905555555555587</v>
      </c>
      <c r="AD1439" s="64">
        <f t="shared" si="492"/>
        <v>-4.1905555555555587</v>
      </c>
      <c r="AE1439" s="64">
        <f t="shared" si="493"/>
        <v>0.8097181501341626</v>
      </c>
      <c r="AJ1439" s="36" t="str">
        <f t="shared" si="494"/>
        <v/>
      </c>
    </row>
    <row r="1440" spans="2:36" ht="15.75" thickBot="1" x14ac:dyDescent="0.3">
      <c r="B1440" s="17" t="s">
        <v>61</v>
      </c>
      <c r="C1440" s="17">
        <v>1436</v>
      </c>
      <c r="D1440" s="17">
        <v>414</v>
      </c>
      <c r="E1440" s="48">
        <v>19.100000000000001</v>
      </c>
      <c r="F1440" s="37">
        <f t="shared" si="504"/>
        <v>-0.12500000000000031</v>
      </c>
      <c r="G1440" s="37">
        <f t="shared" si="505"/>
        <v>-0.45000000000000107</v>
      </c>
      <c r="I1440" s="33">
        <f t="shared" si="487"/>
        <v>5.3055555555555562</v>
      </c>
      <c r="J1440" s="34">
        <f t="shared" si="495"/>
        <v>-228.00000000000057</v>
      </c>
      <c r="K1440" s="34">
        <f t="shared" si="496"/>
        <v>143.15</v>
      </c>
      <c r="L1440" s="39">
        <f t="shared" si="497"/>
        <v>28.044768750000006</v>
      </c>
      <c r="M1440" s="40">
        <f t="shared" si="498"/>
        <v>171.19476875000001</v>
      </c>
      <c r="O1440" s="45">
        <f t="shared" si="499"/>
        <v>908.28335642361128</v>
      </c>
      <c r="P1440" s="46">
        <f t="shared" si="508"/>
        <v>0.90828335642361124</v>
      </c>
      <c r="Q1440" s="42">
        <f t="shared" si="500"/>
        <v>-0.30138331024305859</v>
      </c>
      <c r="R1440" s="46">
        <f t="shared" si="506"/>
        <v>3.089194356224136</v>
      </c>
      <c r="S1440" s="42">
        <f t="shared" si="501"/>
        <v>0</v>
      </c>
      <c r="T1440" s="43">
        <f t="shared" si="507"/>
        <v>0.8097181501341626</v>
      </c>
      <c r="V1440" s="58">
        <f t="shared" si="502"/>
        <v>0</v>
      </c>
      <c r="W1440" s="58">
        <f t="shared" si="503"/>
        <v>228.00000000000057</v>
      </c>
      <c r="Y1440" s="61">
        <f t="shared" si="488"/>
        <v>25671.814814814821</v>
      </c>
      <c r="Z1440" s="61">
        <f t="shared" si="489"/>
        <v>25.67181481481482</v>
      </c>
      <c r="AA1440" s="61">
        <f t="shared" si="490"/>
        <v>0</v>
      </c>
      <c r="AB1440" s="63">
        <f t="shared" si="491"/>
        <v>0</v>
      </c>
      <c r="AD1440" s="64">
        <f t="shared" si="492"/>
        <v>0</v>
      </c>
      <c r="AE1440" s="64">
        <f t="shared" si="493"/>
        <v>0.8097181501341626</v>
      </c>
      <c r="AJ1440" s="36" t="str">
        <f t="shared" si="494"/>
        <v/>
      </c>
    </row>
    <row r="1441" spans="2:36" ht="15.75" thickBot="1" x14ac:dyDescent="0.3">
      <c r="B1441" s="17" t="s">
        <v>61</v>
      </c>
      <c r="C1441" s="17">
        <v>1437</v>
      </c>
      <c r="D1441" s="17">
        <v>415</v>
      </c>
      <c r="E1441" s="48">
        <v>19.7</v>
      </c>
      <c r="F1441" s="37">
        <f t="shared" si="504"/>
        <v>0.27777777777777779</v>
      </c>
      <c r="G1441" s="37">
        <f t="shared" si="505"/>
        <v>1</v>
      </c>
      <c r="I1441" s="33">
        <f t="shared" si="487"/>
        <v>5.4722222222222223</v>
      </c>
      <c r="J1441" s="34">
        <f t="shared" si="495"/>
        <v>506.66666666666669</v>
      </c>
      <c r="K1441" s="34">
        <f t="shared" si="496"/>
        <v>143.15</v>
      </c>
      <c r="L1441" s="39">
        <f t="shared" si="497"/>
        <v>29.834418750000001</v>
      </c>
      <c r="M1441" s="40">
        <f t="shared" si="498"/>
        <v>679.65108541666666</v>
      </c>
      <c r="O1441" s="45">
        <f t="shared" si="499"/>
        <v>3719.2017729745371</v>
      </c>
      <c r="P1441" s="46">
        <f t="shared" si="508"/>
        <v>3.7192017729745372</v>
      </c>
      <c r="Q1441" s="42">
        <f t="shared" si="500"/>
        <v>3.7192017729745377</v>
      </c>
      <c r="R1441" s="46">
        <f t="shared" si="506"/>
        <v>3.0902274678277402</v>
      </c>
      <c r="S1441" s="42">
        <f t="shared" si="501"/>
        <v>0</v>
      </c>
      <c r="T1441" s="43">
        <f t="shared" si="507"/>
        <v>0.8097181501341626</v>
      </c>
      <c r="V1441" s="58">
        <f t="shared" si="502"/>
        <v>506.66666666666669</v>
      </c>
      <c r="W1441" s="58">
        <f t="shared" si="503"/>
        <v>0</v>
      </c>
      <c r="Y1441" s="61">
        <f t="shared" si="488"/>
        <v>27310.03703703704</v>
      </c>
      <c r="Z1441" s="61">
        <f t="shared" si="489"/>
        <v>27.310037037037041</v>
      </c>
      <c r="AA1441" s="61">
        <f t="shared" si="490"/>
        <v>0</v>
      </c>
      <c r="AB1441" s="63">
        <f t="shared" si="491"/>
        <v>0</v>
      </c>
      <c r="AD1441" s="64">
        <f t="shared" si="492"/>
        <v>0</v>
      </c>
      <c r="AE1441" s="64">
        <f t="shared" si="493"/>
        <v>0.8097181501341626</v>
      </c>
      <c r="AJ1441" s="36" t="str">
        <f t="shared" si="494"/>
        <v/>
      </c>
    </row>
    <row r="1442" spans="2:36" ht="15.75" thickBot="1" x14ac:dyDescent="0.3">
      <c r="B1442" s="17" t="s">
        <v>61</v>
      </c>
      <c r="C1442" s="17">
        <v>1438</v>
      </c>
      <c r="D1442" s="17">
        <v>416</v>
      </c>
      <c r="E1442" s="48">
        <v>21.1</v>
      </c>
      <c r="F1442" s="37">
        <f t="shared" si="504"/>
        <v>0.31944444444444453</v>
      </c>
      <c r="G1442" s="37">
        <f t="shared" si="505"/>
        <v>1.1500000000000004</v>
      </c>
      <c r="I1442" s="33">
        <f t="shared" si="487"/>
        <v>5.8611111111111116</v>
      </c>
      <c r="J1442" s="34">
        <f t="shared" si="495"/>
        <v>582.66666666666686</v>
      </c>
      <c r="K1442" s="34">
        <f t="shared" si="496"/>
        <v>143.15</v>
      </c>
      <c r="L1442" s="39">
        <f t="shared" si="497"/>
        <v>34.225518749999999</v>
      </c>
      <c r="M1442" s="40">
        <f t="shared" si="498"/>
        <v>760.04218541666683</v>
      </c>
      <c r="O1442" s="45">
        <f t="shared" si="499"/>
        <v>4454.6916978587979</v>
      </c>
      <c r="P1442" s="46">
        <f t="shared" si="508"/>
        <v>4.4546916978587978</v>
      </c>
      <c r="Q1442" s="42">
        <f t="shared" si="500"/>
        <v>4.4546916978587978</v>
      </c>
      <c r="R1442" s="46">
        <f t="shared" si="506"/>
        <v>3.0914648821882564</v>
      </c>
      <c r="S1442" s="42">
        <f t="shared" si="501"/>
        <v>0</v>
      </c>
      <c r="T1442" s="43">
        <f t="shared" si="507"/>
        <v>0.8097181501341626</v>
      </c>
      <c r="V1442" s="58">
        <f t="shared" si="502"/>
        <v>582.66666666666686</v>
      </c>
      <c r="W1442" s="58">
        <f t="shared" si="503"/>
        <v>0</v>
      </c>
      <c r="Y1442" s="61">
        <f t="shared" si="488"/>
        <v>31329.592592592595</v>
      </c>
      <c r="Z1442" s="61">
        <f t="shared" si="489"/>
        <v>31.329592592592594</v>
      </c>
      <c r="AA1442" s="61">
        <f t="shared" si="490"/>
        <v>0</v>
      </c>
      <c r="AB1442" s="63">
        <f t="shared" si="491"/>
        <v>0</v>
      </c>
      <c r="AD1442" s="64">
        <f t="shared" si="492"/>
        <v>0</v>
      </c>
      <c r="AE1442" s="64">
        <f t="shared" si="493"/>
        <v>0.81001265719010396</v>
      </c>
      <c r="AJ1442" s="36" t="str">
        <f t="shared" si="494"/>
        <v/>
      </c>
    </row>
    <row r="1443" spans="2:36" ht="15.75" thickBot="1" x14ac:dyDescent="0.3">
      <c r="B1443" s="17" t="s">
        <v>61</v>
      </c>
      <c r="C1443" s="17">
        <v>1439</v>
      </c>
      <c r="D1443" s="17">
        <v>417</v>
      </c>
      <c r="E1443" s="48">
        <v>22</v>
      </c>
      <c r="F1443" s="37">
        <f t="shared" si="504"/>
        <v>0.1388888888888889</v>
      </c>
      <c r="G1443" s="37">
        <f t="shared" si="505"/>
        <v>0.5</v>
      </c>
      <c r="I1443" s="33">
        <f t="shared" si="487"/>
        <v>6.1111111111111116</v>
      </c>
      <c r="J1443" s="34">
        <f t="shared" si="495"/>
        <v>253.33333333333334</v>
      </c>
      <c r="K1443" s="34">
        <f t="shared" si="496"/>
        <v>143.15</v>
      </c>
      <c r="L1443" s="39">
        <f t="shared" si="497"/>
        <v>37.207500000000003</v>
      </c>
      <c r="M1443" s="40">
        <f t="shared" si="498"/>
        <v>433.69083333333333</v>
      </c>
      <c r="O1443" s="45">
        <f t="shared" si="499"/>
        <v>2650.3328703703705</v>
      </c>
      <c r="P1443" s="46">
        <f t="shared" si="508"/>
        <v>2.6503328703703706</v>
      </c>
      <c r="Q1443" s="42">
        <f t="shared" si="500"/>
        <v>2.6503328703703706</v>
      </c>
      <c r="R1443" s="46">
        <f t="shared" si="506"/>
        <v>3.0922010857633593</v>
      </c>
      <c r="S1443" s="42">
        <f t="shared" si="501"/>
        <v>0</v>
      </c>
      <c r="T1443" s="43">
        <f t="shared" si="507"/>
        <v>0.8097181501341626</v>
      </c>
      <c r="V1443" s="58">
        <f t="shared" si="502"/>
        <v>253.33333333333334</v>
      </c>
      <c r="W1443" s="58">
        <f t="shared" si="503"/>
        <v>0</v>
      </c>
      <c r="Y1443" s="61">
        <f t="shared" si="488"/>
        <v>34059.259259259263</v>
      </c>
      <c r="Z1443" s="61">
        <f t="shared" si="489"/>
        <v>34.059259259259264</v>
      </c>
      <c r="AA1443" s="61">
        <f t="shared" si="490"/>
        <v>0</v>
      </c>
      <c r="AB1443" s="63">
        <f t="shared" si="491"/>
        <v>0</v>
      </c>
      <c r="AD1443" s="64">
        <f t="shared" si="492"/>
        <v>0</v>
      </c>
      <c r="AE1443" s="64">
        <f t="shared" si="493"/>
        <v>0.81027381252035091</v>
      </c>
      <c r="AJ1443" s="36">
        <f t="shared" si="494"/>
        <v>1060.2254013888889</v>
      </c>
    </row>
    <row r="1444" spans="2:36" ht="15.75" thickBot="1" x14ac:dyDescent="0.3">
      <c r="B1444" s="17" t="s">
        <v>61</v>
      </c>
      <c r="C1444" s="17">
        <v>1440</v>
      </c>
      <c r="D1444" s="17">
        <v>418</v>
      </c>
      <c r="E1444" s="48">
        <v>22.1</v>
      </c>
      <c r="F1444" s="37">
        <f t="shared" si="504"/>
        <v>-8.3333333333333523E-2</v>
      </c>
      <c r="G1444" s="37">
        <f t="shared" si="505"/>
        <v>-0.30000000000000071</v>
      </c>
      <c r="I1444" s="33">
        <f t="shared" si="487"/>
        <v>6.1388888888888893</v>
      </c>
      <c r="J1444" s="34">
        <f t="shared" si="495"/>
        <v>-152.00000000000034</v>
      </c>
      <c r="K1444" s="34">
        <f t="shared" si="496"/>
        <v>143.15</v>
      </c>
      <c r="L1444" s="39">
        <f t="shared" si="497"/>
        <v>37.546518750000004</v>
      </c>
      <c r="M1444" s="40">
        <f t="shared" si="498"/>
        <v>180.69651875</v>
      </c>
      <c r="O1444" s="45">
        <f t="shared" si="499"/>
        <v>1109.2758512152777</v>
      </c>
      <c r="P1444" s="46">
        <f t="shared" si="508"/>
        <v>1.1092758512152778</v>
      </c>
      <c r="Q1444" s="42">
        <f t="shared" si="500"/>
        <v>0.17616474010416466</v>
      </c>
      <c r="R1444" s="46">
        <f t="shared" si="506"/>
        <v>3.0925092179442526</v>
      </c>
      <c r="S1444" s="42">
        <f t="shared" si="501"/>
        <v>1060.2254013888889</v>
      </c>
      <c r="T1444" s="43">
        <f t="shared" si="507"/>
        <v>0.81001265719010396</v>
      </c>
      <c r="V1444" s="58">
        <f t="shared" si="502"/>
        <v>0</v>
      </c>
      <c r="W1444" s="58">
        <f t="shared" si="503"/>
        <v>152.00000000000034</v>
      </c>
      <c r="Y1444" s="61">
        <f t="shared" si="488"/>
        <v>34369.592592592599</v>
      </c>
      <c r="Z1444" s="61">
        <f t="shared" si="489"/>
        <v>34.369592592592596</v>
      </c>
      <c r="AA1444" s="61">
        <f t="shared" si="490"/>
        <v>2142.777777777781</v>
      </c>
      <c r="AB1444" s="63">
        <f t="shared" si="491"/>
        <v>2.142777777777781</v>
      </c>
      <c r="AD1444" s="64">
        <f t="shared" si="492"/>
        <v>-2.142777777777781</v>
      </c>
      <c r="AE1444" s="64">
        <f t="shared" si="493"/>
        <v>0.81051229804798397</v>
      </c>
      <c r="AJ1444" s="36">
        <f t="shared" si="494"/>
        <v>940.15918888888893</v>
      </c>
    </row>
    <row r="1445" spans="2:36" ht="15.75" thickBot="1" x14ac:dyDescent="0.3">
      <c r="B1445" s="17" t="s">
        <v>61</v>
      </c>
      <c r="C1445" s="17">
        <v>1441</v>
      </c>
      <c r="D1445" s="17">
        <v>419</v>
      </c>
      <c r="E1445" s="48">
        <v>21.4</v>
      </c>
      <c r="F1445" s="37">
        <f t="shared" si="504"/>
        <v>-0.34722222222222221</v>
      </c>
      <c r="G1445" s="37">
        <f t="shared" si="505"/>
        <v>-1.25</v>
      </c>
      <c r="I1445" s="33">
        <f t="shared" si="487"/>
        <v>5.9444444444444446</v>
      </c>
      <c r="J1445" s="34">
        <f t="shared" si="495"/>
        <v>-633.33333333333326</v>
      </c>
      <c r="K1445" s="34">
        <f t="shared" si="496"/>
        <v>143.15</v>
      </c>
      <c r="L1445" s="39">
        <f t="shared" si="497"/>
        <v>35.205675000000006</v>
      </c>
      <c r="M1445" s="40">
        <f t="shared" si="498"/>
        <v>178.35567500000002</v>
      </c>
      <c r="O1445" s="45">
        <f t="shared" si="499"/>
        <v>1060.2254013888889</v>
      </c>
      <c r="P1445" s="46">
        <f t="shared" si="508"/>
        <v>1.060225401388889</v>
      </c>
      <c r="Q1445" s="42">
        <f t="shared" si="500"/>
        <v>-2.7045894134259254</v>
      </c>
      <c r="R1445" s="46">
        <f t="shared" si="506"/>
        <v>3.0928037250001941</v>
      </c>
      <c r="S1445" s="42">
        <f t="shared" si="501"/>
        <v>940.15918888888893</v>
      </c>
      <c r="T1445" s="43">
        <f t="shared" si="507"/>
        <v>0.81027381252035091</v>
      </c>
      <c r="V1445" s="58">
        <f t="shared" si="502"/>
        <v>0</v>
      </c>
      <c r="W1445" s="58">
        <f t="shared" si="503"/>
        <v>633.33333333333326</v>
      </c>
      <c r="Y1445" s="61">
        <f t="shared" si="488"/>
        <v>32226.814814814818</v>
      </c>
      <c r="Z1445" s="61">
        <f t="shared" si="489"/>
        <v>32.226814814814816</v>
      </c>
      <c r="AA1445" s="61">
        <f t="shared" si="490"/>
        <v>5193.3333333333321</v>
      </c>
      <c r="AB1445" s="63">
        <f t="shared" si="491"/>
        <v>5.1933333333333325</v>
      </c>
      <c r="AD1445" s="64">
        <f t="shared" si="492"/>
        <v>-5.1933333333333325</v>
      </c>
      <c r="AE1445" s="64">
        <f t="shared" si="493"/>
        <v>0.81074571124242845</v>
      </c>
      <c r="AJ1445" s="36">
        <f t="shared" si="494"/>
        <v>858.54789947916674</v>
      </c>
    </row>
    <row r="1446" spans="2:36" ht="15.75" thickBot="1" x14ac:dyDescent="0.3">
      <c r="B1446" s="17" t="s">
        <v>61</v>
      </c>
      <c r="C1446" s="17">
        <v>1442</v>
      </c>
      <c r="D1446" s="17">
        <v>420</v>
      </c>
      <c r="E1446" s="48">
        <v>19.600000000000001</v>
      </c>
      <c r="F1446" s="37">
        <f t="shared" si="504"/>
        <v>-0.43055555555555525</v>
      </c>
      <c r="G1446" s="37">
        <f t="shared" si="505"/>
        <v>-1.5499999999999989</v>
      </c>
      <c r="I1446" s="33">
        <f t="shared" si="487"/>
        <v>5.4444444444444446</v>
      </c>
      <c r="J1446" s="34">
        <f t="shared" si="495"/>
        <v>-785.3333333333328</v>
      </c>
      <c r="K1446" s="34">
        <f t="shared" si="496"/>
        <v>143.15</v>
      </c>
      <c r="L1446" s="39">
        <f t="shared" si="497"/>
        <v>29.532300000000003</v>
      </c>
      <c r="M1446" s="40">
        <f t="shared" si="498"/>
        <v>172.6823</v>
      </c>
      <c r="O1446" s="45">
        <f t="shared" si="499"/>
        <v>940.15918888888893</v>
      </c>
      <c r="P1446" s="46">
        <f t="shared" si="508"/>
        <v>0.94015918888888894</v>
      </c>
      <c r="Q1446" s="42">
        <f t="shared" si="500"/>
        <v>-3.3355445148148122</v>
      </c>
      <c r="R1446" s="46">
        <f t="shared" si="506"/>
        <v>3.093064880330441</v>
      </c>
      <c r="S1446" s="42">
        <f t="shared" si="501"/>
        <v>858.54789947916674</v>
      </c>
      <c r="T1446" s="43">
        <f t="shared" si="507"/>
        <v>0.81051229804798397</v>
      </c>
      <c r="V1446" s="58">
        <f t="shared" si="502"/>
        <v>0</v>
      </c>
      <c r="W1446" s="58">
        <f t="shared" si="503"/>
        <v>785.3333333333328</v>
      </c>
      <c r="Y1446" s="61">
        <f t="shared" si="488"/>
        <v>27033.481481481485</v>
      </c>
      <c r="Z1446" s="61">
        <f t="shared" si="489"/>
        <v>27.033481481481484</v>
      </c>
      <c r="AA1446" s="61">
        <f t="shared" si="490"/>
        <v>3467.1481481481496</v>
      </c>
      <c r="AB1446" s="63">
        <f t="shared" si="491"/>
        <v>3.4671481481481496</v>
      </c>
      <c r="AD1446" s="64">
        <f t="shared" si="492"/>
        <v>-3.4671481481481496</v>
      </c>
      <c r="AE1446" s="64">
        <f t="shared" si="493"/>
        <v>0.81074571124242845</v>
      </c>
      <c r="AJ1446" s="36">
        <f t="shared" si="494"/>
        <v>840.28750000000002</v>
      </c>
    </row>
    <row r="1447" spans="2:36" ht="15.75" thickBot="1" x14ac:dyDescent="0.3">
      <c r="B1447" s="17" t="s">
        <v>61</v>
      </c>
      <c r="C1447" s="17">
        <v>1443</v>
      </c>
      <c r="D1447" s="17">
        <v>421</v>
      </c>
      <c r="E1447" s="48">
        <v>18.3</v>
      </c>
      <c r="F1447" s="37">
        <f t="shared" si="504"/>
        <v>-0.2222222222222224</v>
      </c>
      <c r="G1447" s="37">
        <f t="shared" si="505"/>
        <v>-0.80000000000000071</v>
      </c>
      <c r="I1447" s="33">
        <f t="shared" si="487"/>
        <v>5.0833333333333339</v>
      </c>
      <c r="J1447" s="34">
        <f t="shared" si="495"/>
        <v>-405.33333333333366</v>
      </c>
      <c r="K1447" s="34">
        <f t="shared" si="496"/>
        <v>143.15</v>
      </c>
      <c r="L1447" s="39">
        <f t="shared" si="497"/>
        <v>25.744668750000002</v>
      </c>
      <c r="M1447" s="40">
        <f t="shared" si="498"/>
        <v>168.89466874999999</v>
      </c>
      <c r="O1447" s="45">
        <f t="shared" si="499"/>
        <v>858.54789947916674</v>
      </c>
      <c r="P1447" s="46">
        <f t="shared" si="508"/>
        <v>0.85854789947916677</v>
      </c>
      <c r="Q1447" s="42">
        <f t="shared" si="500"/>
        <v>-1.2018965449652792</v>
      </c>
      <c r="R1447" s="46">
        <f t="shared" si="506"/>
        <v>3.0933033658580742</v>
      </c>
      <c r="S1447" s="42">
        <f t="shared" si="501"/>
        <v>840.28750000000002</v>
      </c>
      <c r="T1447" s="43">
        <f t="shared" si="507"/>
        <v>0.81074571124242845</v>
      </c>
      <c r="V1447" s="58">
        <f t="shared" si="502"/>
        <v>0</v>
      </c>
      <c r="W1447" s="58">
        <f t="shared" si="503"/>
        <v>405.33333333333366</v>
      </c>
      <c r="Y1447" s="61">
        <f t="shared" si="488"/>
        <v>23566.333333333336</v>
      </c>
      <c r="Z1447" s="61">
        <f t="shared" si="489"/>
        <v>23.566333333333336</v>
      </c>
      <c r="AA1447" s="61">
        <f t="shared" si="490"/>
        <v>766.33333333333576</v>
      </c>
      <c r="AB1447" s="63">
        <f t="shared" si="491"/>
        <v>0.76633333333333575</v>
      </c>
      <c r="AD1447" s="64">
        <f t="shared" si="492"/>
        <v>-0.76633333333333575</v>
      </c>
      <c r="AE1447" s="64">
        <f t="shared" si="493"/>
        <v>0.81074571124242845</v>
      </c>
      <c r="AJ1447" s="36" t="str">
        <f t="shared" si="494"/>
        <v/>
      </c>
    </row>
    <row r="1448" spans="2:36" ht="15.75" thickBot="1" x14ac:dyDescent="0.3">
      <c r="B1448" s="17" t="s">
        <v>61</v>
      </c>
      <c r="C1448" s="17">
        <v>1444</v>
      </c>
      <c r="D1448" s="17">
        <v>422</v>
      </c>
      <c r="E1448" s="48">
        <v>18</v>
      </c>
      <c r="F1448" s="37">
        <f t="shared" si="504"/>
        <v>0</v>
      </c>
      <c r="G1448" s="37">
        <f t="shared" si="505"/>
        <v>0</v>
      </c>
      <c r="I1448" s="33">
        <f t="shared" si="487"/>
        <v>5</v>
      </c>
      <c r="J1448" s="34">
        <f t="shared" si="495"/>
        <v>0</v>
      </c>
      <c r="K1448" s="34">
        <f t="shared" si="496"/>
        <v>143.15</v>
      </c>
      <c r="L1448" s="39">
        <f t="shared" si="497"/>
        <v>24.907499999999999</v>
      </c>
      <c r="M1448" s="40">
        <f t="shared" si="498"/>
        <v>168.0575</v>
      </c>
      <c r="O1448" s="45">
        <f t="shared" si="499"/>
        <v>840.28750000000002</v>
      </c>
      <c r="P1448" s="46">
        <f t="shared" si="508"/>
        <v>0.84028750000000008</v>
      </c>
      <c r="Q1448" s="42">
        <f t="shared" si="500"/>
        <v>0.84028750000000008</v>
      </c>
      <c r="R1448" s="46">
        <f t="shared" si="506"/>
        <v>3.0935367790525188</v>
      </c>
      <c r="S1448" s="42">
        <f t="shared" si="501"/>
        <v>0</v>
      </c>
      <c r="T1448" s="43">
        <f t="shared" si="507"/>
        <v>0.81074571124242845</v>
      </c>
      <c r="V1448" s="58">
        <f t="shared" si="502"/>
        <v>0</v>
      </c>
      <c r="W1448" s="58">
        <f t="shared" si="503"/>
        <v>0</v>
      </c>
      <c r="Y1448" s="61">
        <f t="shared" si="488"/>
        <v>22800</v>
      </c>
      <c r="Z1448" s="61">
        <f t="shared" si="489"/>
        <v>22.8</v>
      </c>
      <c r="AA1448" s="61">
        <f t="shared" si="490"/>
        <v>0</v>
      </c>
      <c r="AB1448" s="63">
        <f t="shared" si="491"/>
        <v>0</v>
      </c>
      <c r="AD1448" s="64">
        <f t="shared" si="492"/>
        <v>0</v>
      </c>
      <c r="AE1448" s="64">
        <f t="shared" si="493"/>
        <v>0.81097744651909709</v>
      </c>
      <c r="AJ1448" s="36" t="str">
        <f t="shared" si="494"/>
        <v/>
      </c>
    </row>
    <row r="1449" spans="2:36" ht="15.75" thickBot="1" x14ac:dyDescent="0.3">
      <c r="B1449" s="17" t="s">
        <v>61</v>
      </c>
      <c r="C1449" s="17">
        <v>1445</v>
      </c>
      <c r="D1449" s="17">
        <v>423</v>
      </c>
      <c r="E1449" s="48">
        <v>18.3</v>
      </c>
      <c r="F1449" s="37">
        <f t="shared" si="504"/>
        <v>6.9444444444444448E-2</v>
      </c>
      <c r="G1449" s="37">
        <f t="shared" si="505"/>
        <v>0.25</v>
      </c>
      <c r="I1449" s="33">
        <f t="shared" si="487"/>
        <v>5.0833333333333339</v>
      </c>
      <c r="J1449" s="34">
        <f t="shared" si="495"/>
        <v>126.66666666666667</v>
      </c>
      <c r="K1449" s="34">
        <f t="shared" si="496"/>
        <v>143.15</v>
      </c>
      <c r="L1449" s="39">
        <f t="shared" si="497"/>
        <v>25.744668750000002</v>
      </c>
      <c r="M1449" s="40">
        <f t="shared" si="498"/>
        <v>295.56133541666668</v>
      </c>
      <c r="O1449" s="45">
        <f t="shared" si="499"/>
        <v>1502.4367883680559</v>
      </c>
      <c r="P1449" s="46">
        <f t="shared" si="508"/>
        <v>1.5024367883680558</v>
      </c>
      <c r="Q1449" s="42">
        <f t="shared" si="500"/>
        <v>1.5024367883680558</v>
      </c>
      <c r="R1449" s="46">
        <f t="shared" si="506"/>
        <v>3.0939541226048433</v>
      </c>
      <c r="S1449" s="42">
        <f t="shared" si="501"/>
        <v>0</v>
      </c>
      <c r="T1449" s="43">
        <f t="shared" si="507"/>
        <v>0.81074571124242845</v>
      </c>
      <c r="V1449" s="58">
        <f t="shared" si="502"/>
        <v>126.66666666666667</v>
      </c>
      <c r="W1449" s="58">
        <f t="shared" si="503"/>
        <v>0</v>
      </c>
      <c r="Y1449" s="61">
        <f t="shared" si="488"/>
        <v>23566.333333333336</v>
      </c>
      <c r="Z1449" s="61">
        <f t="shared" si="489"/>
        <v>23.566333333333336</v>
      </c>
      <c r="AA1449" s="61">
        <f t="shared" si="490"/>
        <v>0</v>
      </c>
      <c r="AB1449" s="63">
        <f t="shared" si="491"/>
        <v>0</v>
      </c>
      <c r="AD1449" s="64">
        <f t="shared" si="492"/>
        <v>0</v>
      </c>
      <c r="AE1449" s="64">
        <f t="shared" si="493"/>
        <v>0.8111631489207175</v>
      </c>
      <c r="AJ1449" s="36">
        <f t="shared" si="494"/>
        <v>834.24699600694453</v>
      </c>
    </row>
    <row r="1450" spans="2:36" ht="15.75" thickBot="1" x14ac:dyDescent="0.3">
      <c r="B1450" s="17" t="s">
        <v>61</v>
      </c>
      <c r="C1450" s="17">
        <v>1446</v>
      </c>
      <c r="D1450" s="17">
        <v>424</v>
      </c>
      <c r="E1450" s="48">
        <v>18.5</v>
      </c>
      <c r="F1450" s="37">
        <f t="shared" si="504"/>
        <v>-5.5555555555555851E-2</v>
      </c>
      <c r="G1450" s="37">
        <f t="shared" si="505"/>
        <v>-0.20000000000000107</v>
      </c>
      <c r="I1450" s="33">
        <f t="shared" si="487"/>
        <v>5.1388888888888893</v>
      </c>
      <c r="J1450" s="34">
        <f t="shared" si="495"/>
        <v>-101.33333333333387</v>
      </c>
      <c r="K1450" s="34">
        <f t="shared" si="496"/>
        <v>143.15</v>
      </c>
      <c r="L1450" s="39">
        <f t="shared" si="497"/>
        <v>26.310468750000005</v>
      </c>
      <c r="M1450" s="40">
        <f t="shared" si="498"/>
        <v>169.46046875000002</v>
      </c>
      <c r="O1450" s="45">
        <f t="shared" si="499"/>
        <v>870.8385199652779</v>
      </c>
      <c r="P1450" s="46">
        <f t="shared" si="508"/>
        <v>0.87083851996527795</v>
      </c>
      <c r="Q1450" s="42">
        <f t="shared" si="500"/>
        <v>0.35009777922453433</v>
      </c>
      <c r="R1450" s="46">
        <f t="shared" si="506"/>
        <v>3.0941960221937226</v>
      </c>
      <c r="S1450" s="42">
        <f t="shared" si="501"/>
        <v>834.24699600694453</v>
      </c>
      <c r="T1450" s="43">
        <f t="shared" si="507"/>
        <v>0.81097744651909709</v>
      </c>
      <c r="V1450" s="58">
        <f t="shared" si="502"/>
        <v>0</v>
      </c>
      <c r="W1450" s="58">
        <f t="shared" si="503"/>
        <v>101.33333333333387</v>
      </c>
      <c r="Y1450" s="61">
        <f t="shared" si="488"/>
        <v>24084.259259259263</v>
      </c>
      <c r="Z1450" s="61">
        <f t="shared" si="489"/>
        <v>24.084259259259262</v>
      </c>
      <c r="AA1450" s="61">
        <f t="shared" si="490"/>
        <v>1536.8888888888941</v>
      </c>
      <c r="AB1450" s="63">
        <f t="shared" si="491"/>
        <v>1.5368888888888941</v>
      </c>
      <c r="AD1450" s="64">
        <f t="shared" si="492"/>
        <v>-1.5368888888888941</v>
      </c>
      <c r="AE1450" s="64">
        <f t="shared" si="493"/>
        <v>0.81127825515031815</v>
      </c>
      <c r="AJ1450" s="36">
        <f t="shared" si="494"/>
        <v>668.52864583333337</v>
      </c>
    </row>
    <row r="1451" spans="2:36" ht="15.75" thickBot="1" x14ac:dyDescent="0.3">
      <c r="B1451" s="17" t="s">
        <v>61</v>
      </c>
      <c r="C1451" s="17">
        <v>1447</v>
      </c>
      <c r="D1451" s="17">
        <v>425</v>
      </c>
      <c r="E1451" s="48">
        <v>17.899999999999999</v>
      </c>
      <c r="F1451" s="37">
        <f t="shared" si="504"/>
        <v>-0.4861111111111111</v>
      </c>
      <c r="G1451" s="37">
        <f t="shared" si="505"/>
        <v>-1.75</v>
      </c>
      <c r="I1451" s="33">
        <f t="shared" si="487"/>
        <v>4.9722222222222223</v>
      </c>
      <c r="J1451" s="34">
        <f t="shared" si="495"/>
        <v>-886.66666666666663</v>
      </c>
      <c r="K1451" s="34">
        <f t="shared" si="496"/>
        <v>143.15</v>
      </c>
      <c r="L1451" s="39">
        <f t="shared" si="497"/>
        <v>24.631518749999998</v>
      </c>
      <c r="M1451" s="40">
        <f t="shared" si="498"/>
        <v>167.78151875</v>
      </c>
      <c r="O1451" s="45">
        <f t="shared" si="499"/>
        <v>834.24699600694453</v>
      </c>
      <c r="P1451" s="46">
        <f t="shared" si="508"/>
        <v>0.83424699600694452</v>
      </c>
      <c r="Q1451" s="42">
        <f t="shared" si="500"/>
        <v>-3.5744567076967595</v>
      </c>
      <c r="R1451" s="46">
        <f t="shared" si="506"/>
        <v>3.0944277574703913</v>
      </c>
      <c r="S1451" s="42">
        <f t="shared" si="501"/>
        <v>668.52864583333337</v>
      </c>
      <c r="T1451" s="43">
        <f t="shared" si="507"/>
        <v>0.8111631489207175</v>
      </c>
      <c r="V1451" s="58">
        <f t="shared" si="502"/>
        <v>0</v>
      </c>
      <c r="W1451" s="58">
        <f t="shared" si="503"/>
        <v>886.66666666666663</v>
      </c>
      <c r="Y1451" s="61">
        <f t="shared" si="488"/>
        <v>22547.370370370369</v>
      </c>
      <c r="Z1451" s="61">
        <f t="shared" si="489"/>
        <v>22.54737037037037</v>
      </c>
      <c r="AA1451" s="61">
        <f t="shared" si="490"/>
        <v>6714.0370370370329</v>
      </c>
      <c r="AB1451" s="63">
        <f t="shared" si="491"/>
        <v>6.7140370370370333</v>
      </c>
      <c r="AD1451" s="64">
        <f t="shared" si="492"/>
        <v>-6.7140370370370333</v>
      </c>
      <c r="AE1451" s="64">
        <f t="shared" si="493"/>
        <v>0.81132964193311141</v>
      </c>
      <c r="AJ1451" s="36">
        <f t="shared" si="494"/>
        <v>414.38242656249997</v>
      </c>
    </row>
    <row r="1452" spans="2:36" ht="15.75" thickBot="1" x14ac:dyDescent="0.3">
      <c r="B1452" s="17" t="s">
        <v>61</v>
      </c>
      <c r="C1452" s="17">
        <v>1448</v>
      </c>
      <c r="D1452" s="17">
        <v>426</v>
      </c>
      <c r="E1452" s="48">
        <v>15</v>
      </c>
      <c r="F1452" s="37">
        <f t="shared" si="504"/>
        <v>-1.1111111111111109</v>
      </c>
      <c r="G1452" s="37">
        <f t="shared" si="505"/>
        <v>-3.9999999999999991</v>
      </c>
      <c r="I1452" s="33">
        <f t="shared" si="487"/>
        <v>4.166666666666667</v>
      </c>
      <c r="J1452" s="34">
        <f t="shared" si="495"/>
        <v>-2026.6666666666663</v>
      </c>
      <c r="K1452" s="34">
        <f t="shared" si="496"/>
        <v>143.15</v>
      </c>
      <c r="L1452" s="39">
        <f t="shared" si="497"/>
        <v>17.296875000000004</v>
      </c>
      <c r="M1452" s="40">
        <f t="shared" si="498"/>
        <v>160.44687500000001</v>
      </c>
      <c r="O1452" s="45">
        <f t="shared" si="499"/>
        <v>668.52864583333337</v>
      </c>
      <c r="P1452" s="46">
        <f t="shared" si="508"/>
        <v>0.66852864583333338</v>
      </c>
      <c r="Q1452" s="42">
        <f t="shared" si="500"/>
        <v>-7.7759157986111092</v>
      </c>
      <c r="R1452" s="46">
        <f t="shared" si="506"/>
        <v>3.0946134598720119</v>
      </c>
      <c r="S1452" s="42">
        <f t="shared" si="501"/>
        <v>414.38242656249997</v>
      </c>
      <c r="T1452" s="43">
        <f t="shared" si="507"/>
        <v>0.81127825515031815</v>
      </c>
      <c r="V1452" s="58">
        <f t="shared" si="502"/>
        <v>0</v>
      </c>
      <c r="W1452" s="58">
        <f t="shared" si="503"/>
        <v>2026.6666666666663</v>
      </c>
      <c r="Y1452" s="61">
        <f t="shared" si="488"/>
        <v>15833.333333333336</v>
      </c>
      <c r="Z1452" s="61">
        <f t="shared" si="489"/>
        <v>15.833333333333336</v>
      </c>
      <c r="AA1452" s="61">
        <f t="shared" si="490"/>
        <v>8936.3333333333358</v>
      </c>
      <c r="AB1452" s="63">
        <f t="shared" si="491"/>
        <v>8.9363333333333355</v>
      </c>
      <c r="AD1452" s="64">
        <f t="shared" si="492"/>
        <v>-8.9363333333333355</v>
      </c>
      <c r="AE1452" s="64">
        <f t="shared" si="493"/>
        <v>0.81134290681274102</v>
      </c>
      <c r="AJ1452" s="36">
        <f t="shared" si="494"/>
        <v>184.99241805555556</v>
      </c>
    </row>
    <row r="1453" spans="2:36" ht="15.75" thickBot="1" x14ac:dyDescent="0.3">
      <c r="B1453" s="17" t="s">
        <v>61</v>
      </c>
      <c r="C1453" s="17">
        <v>1449</v>
      </c>
      <c r="D1453" s="17">
        <v>427</v>
      </c>
      <c r="E1453" s="48">
        <v>9.9</v>
      </c>
      <c r="F1453" s="37">
        <f t="shared" si="504"/>
        <v>-1.4444444444444444</v>
      </c>
      <c r="G1453" s="37">
        <f t="shared" si="505"/>
        <v>-5.2</v>
      </c>
      <c r="I1453" s="33">
        <f t="shared" si="487"/>
        <v>2.75</v>
      </c>
      <c r="J1453" s="34">
        <f t="shared" si="495"/>
        <v>-2634.6666666666665</v>
      </c>
      <c r="K1453" s="34">
        <f t="shared" si="496"/>
        <v>143.15</v>
      </c>
      <c r="L1453" s="39">
        <f t="shared" si="497"/>
        <v>7.5345187500000002</v>
      </c>
      <c r="M1453" s="40">
        <f t="shared" si="498"/>
        <v>150.68451875</v>
      </c>
      <c r="O1453" s="45">
        <f t="shared" si="499"/>
        <v>414.38242656249997</v>
      </c>
      <c r="P1453" s="46">
        <f t="shared" si="508"/>
        <v>0.41438242656249996</v>
      </c>
      <c r="Q1453" s="42">
        <f t="shared" si="500"/>
        <v>-6.8309509067708323</v>
      </c>
      <c r="R1453" s="46">
        <f t="shared" si="506"/>
        <v>3.0947285661016126</v>
      </c>
      <c r="S1453" s="42">
        <f t="shared" si="501"/>
        <v>184.99241805555556</v>
      </c>
      <c r="T1453" s="43">
        <f t="shared" si="507"/>
        <v>0.81132964193311141</v>
      </c>
      <c r="V1453" s="58">
        <f t="shared" si="502"/>
        <v>0</v>
      </c>
      <c r="W1453" s="58">
        <f t="shared" si="503"/>
        <v>2634.6666666666665</v>
      </c>
      <c r="Y1453" s="61">
        <f t="shared" si="488"/>
        <v>6897</v>
      </c>
      <c r="Z1453" s="61">
        <f t="shared" si="489"/>
        <v>6.8970000000000002</v>
      </c>
      <c r="AA1453" s="61">
        <f t="shared" si="490"/>
        <v>5407.9629629629635</v>
      </c>
      <c r="AB1453" s="63">
        <f t="shared" si="491"/>
        <v>5.4079629629629631</v>
      </c>
      <c r="AD1453" s="64">
        <f t="shared" si="492"/>
        <v>-5.4079629629629631</v>
      </c>
      <c r="AE1453" s="64">
        <f t="shared" si="493"/>
        <v>0.81134290681274102</v>
      </c>
      <c r="AJ1453" s="36">
        <f t="shared" si="494"/>
        <v>47.753566666666671</v>
      </c>
    </row>
    <row r="1454" spans="2:36" ht="15.75" thickBot="1" x14ac:dyDescent="0.3">
      <c r="B1454" s="17" t="s">
        <v>61</v>
      </c>
      <c r="C1454" s="17">
        <v>1450</v>
      </c>
      <c r="D1454" s="17">
        <v>428</v>
      </c>
      <c r="E1454" s="48">
        <v>4.5999999999999996</v>
      </c>
      <c r="F1454" s="37">
        <f t="shared" si="504"/>
        <v>-1.2083333333333335</v>
      </c>
      <c r="G1454" s="37">
        <f t="shared" si="505"/>
        <v>-4.3500000000000005</v>
      </c>
      <c r="I1454" s="33">
        <f t="shared" si="487"/>
        <v>1.2777777777777777</v>
      </c>
      <c r="J1454" s="34">
        <f t="shared" si="495"/>
        <v>-2204.0000000000005</v>
      </c>
      <c r="K1454" s="34">
        <f t="shared" si="496"/>
        <v>143.15</v>
      </c>
      <c r="L1454" s="39">
        <f t="shared" si="497"/>
        <v>1.6266749999999996</v>
      </c>
      <c r="M1454" s="40">
        <f t="shared" si="498"/>
        <v>144.77667500000001</v>
      </c>
      <c r="O1454" s="45">
        <f t="shared" si="499"/>
        <v>184.99241805555556</v>
      </c>
      <c r="P1454" s="46">
        <f t="shared" si="508"/>
        <v>0.18499241805555555</v>
      </c>
      <c r="Q1454" s="42">
        <f t="shared" si="500"/>
        <v>-2.6312298041666669</v>
      </c>
      <c r="R1454" s="46">
        <f t="shared" si="506"/>
        <v>3.094779952884406</v>
      </c>
      <c r="S1454" s="42">
        <f t="shared" si="501"/>
        <v>47.753566666666671</v>
      </c>
      <c r="T1454" s="43">
        <f t="shared" si="507"/>
        <v>0.81134290681274102</v>
      </c>
      <c r="V1454" s="58">
        <f t="shared" si="502"/>
        <v>0</v>
      </c>
      <c r="W1454" s="58">
        <f t="shared" si="503"/>
        <v>2204.0000000000005</v>
      </c>
      <c r="Y1454" s="61">
        <f t="shared" si="488"/>
        <v>1489.0370370370367</v>
      </c>
      <c r="Z1454" s="61">
        <f t="shared" si="489"/>
        <v>1.4890370370370367</v>
      </c>
      <c r="AA1454" s="61">
        <f t="shared" si="490"/>
        <v>1387.7037037037035</v>
      </c>
      <c r="AB1454" s="63">
        <f t="shared" si="491"/>
        <v>1.3877037037037034</v>
      </c>
      <c r="AD1454" s="64">
        <f t="shared" si="492"/>
        <v>-1.3877037037037034</v>
      </c>
      <c r="AE1454" s="64">
        <f t="shared" si="493"/>
        <v>0.81134290681274102</v>
      </c>
      <c r="AJ1454" s="36" t="str">
        <f t="shared" si="494"/>
        <v/>
      </c>
    </row>
    <row r="1455" spans="2:36" ht="15.75" thickBot="1" x14ac:dyDescent="0.3">
      <c r="B1455" s="17" t="s">
        <v>61</v>
      </c>
      <c r="C1455" s="17">
        <v>1451</v>
      </c>
      <c r="D1455" s="17">
        <v>429</v>
      </c>
      <c r="E1455" s="48">
        <v>1.2</v>
      </c>
      <c r="F1455" s="37">
        <f t="shared" si="504"/>
        <v>-0.63888888888888884</v>
      </c>
      <c r="G1455" s="37">
        <f t="shared" si="505"/>
        <v>-2.2999999999999998</v>
      </c>
      <c r="I1455" s="33">
        <f t="shared" si="487"/>
        <v>0.33333333333333331</v>
      </c>
      <c r="J1455" s="34">
        <f t="shared" si="495"/>
        <v>-1165.3333333333333</v>
      </c>
      <c r="K1455" s="34">
        <f t="shared" si="496"/>
        <v>143.15</v>
      </c>
      <c r="L1455" s="39">
        <f t="shared" si="497"/>
        <v>0.11069999999999999</v>
      </c>
      <c r="M1455" s="40">
        <f t="shared" si="498"/>
        <v>143.26070000000001</v>
      </c>
      <c r="O1455" s="45">
        <f t="shared" si="499"/>
        <v>47.753566666666671</v>
      </c>
      <c r="P1455" s="46">
        <f t="shared" si="508"/>
        <v>4.7753566666666671E-2</v>
      </c>
      <c r="Q1455" s="42">
        <f t="shared" si="500"/>
        <v>-0.34069087777777773</v>
      </c>
      <c r="R1455" s="46">
        <f t="shared" si="506"/>
        <v>3.0947932177640358</v>
      </c>
      <c r="S1455" s="42">
        <f t="shared" si="501"/>
        <v>0</v>
      </c>
      <c r="T1455" s="43">
        <f t="shared" si="507"/>
        <v>0.81134290681274102</v>
      </c>
      <c r="V1455" s="58">
        <f t="shared" si="502"/>
        <v>0</v>
      </c>
      <c r="W1455" s="58">
        <f t="shared" si="503"/>
        <v>1165.3333333333333</v>
      </c>
      <c r="Y1455" s="61">
        <f t="shared" si="488"/>
        <v>101.33333333333333</v>
      </c>
      <c r="Z1455" s="61">
        <f t="shared" si="489"/>
        <v>0.10133333333333333</v>
      </c>
      <c r="AA1455" s="61">
        <f t="shared" si="490"/>
        <v>101.33333333333333</v>
      </c>
      <c r="AB1455" s="63">
        <f t="shared" si="491"/>
        <v>0.10133333333333333</v>
      </c>
      <c r="AD1455" s="64">
        <f t="shared" si="492"/>
        <v>-0.10133333333333333</v>
      </c>
      <c r="AE1455" s="64">
        <f t="shared" si="493"/>
        <v>0.81134290681274102</v>
      </c>
      <c r="AJ1455" s="36" t="str">
        <f t="shared" si="494"/>
        <v/>
      </c>
    </row>
    <row r="1456" spans="2:36" ht="15.75" thickBot="1" x14ac:dyDescent="0.3">
      <c r="B1456" s="17" t="s">
        <v>61</v>
      </c>
      <c r="C1456" s="17">
        <v>1452</v>
      </c>
      <c r="D1456" s="17">
        <v>430</v>
      </c>
      <c r="E1456" s="48">
        <v>0</v>
      </c>
      <c r="F1456" s="37">
        <f t="shared" si="504"/>
        <v>-0.16666666666666666</v>
      </c>
      <c r="G1456" s="37">
        <f t="shared" si="505"/>
        <v>-0.6</v>
      </c>
      <c r="I1456" s="33">
        <f t="shared" si="487"/>
        <v>0</v>
      </c>
      <c r="J1456" s="34">
        <f t="shared" si="495"/>
        <v>-304</v>
      </c>
      <c r="K1456" s="34">
        <f t="shared" si="496"/>
        <v>143.15</v>
      </c>
      <c r="L1456" s="39">
        <f t="shared" si="497"/>
        <v>0</v>
      </c>
      <c r="M1456" s="40">
        <f t="shared" si="498"/>
        <v>143.15</v>
      </c>
      <c r="O1456" s="45">
        <f t="shared" si="499"/>
        <v>0</v>
      </c>
      <c r="P1456" s="46">
        <f t="shared" si="508"/>
        <v>0</v>
      </c>
      <c r="Q1456" s="42">
        <f t="shared" si="500"/>
        <v>0</v>
      </c>
      <c r="R1456" s="46">
        <f t="shared" si="506"/>
        <v>3.0947932177640358</v>
      </c>
      <c r="S1456" s="42">
        <f t="shared" si="501"/>
        <v>0</v>
      </c>
      <c r="T1456" s="43">
        <f t="shared" si="507"/>
        <v>0.81134290681274102</v>
      </c>
      <c r="V1456" s="58">
        <f t="shared" si="502"/>
        <v>0</v>
      </c>
      <c r="W1456" s="58">
        <f t="shared" si="503"/>
        <v>304</v>
      </c>
      <c r="Y1456" s="61">
        <f t="shared" si="488"/>
        <v>0</v>
      </c>
      <c r="Z1456" s="61">
        <f t="shared" si="489"/>
        <v>0</v>
      </c>
      <c r="AA1456" s="61">
        <f t="shared" si="490"/>
        <v>0</v>
      </c>
      <c r="AB1456" s="63">
        <f t="shared" si="491"/>
        <v>0</v>
      </c>
      <c r="AD1456" s="64">
        <f t="shared" si="492"/>
        <v>0</v>
      </c>
      <c r="AE1456" s="64">
        <f t="shared" si="493"/>
        <v>0.81134290681274102</v>
      </c>
      <c r="AJ1456" s="36" t="str">
        <f t="shared" si="494"/>
        <v/>
      </c>
    </row>
    <row r="1457" spans="2:36" ht="15.75" thickBot="1" x14ac:dyDescent="0.3">
      <c r="B1457" s="17" t="s">
        <v>61</v>
      </c>
      <c r="C1457" s="17">
        <v>1453</v>
      </c>
      <c r="D1457" s="17">
        <v>431</v>
      </c>
      <c r="E1457" s="48">
        <v>0</v>
      </c>
      <c r="F1457" s="37">
        <f t="shared" si="504"/>
        <v>0</v>
      </c>
      <c r="G1457" s="37">
        <f t="shared" si="505"/>
        <v>0</v>
      </c>
      <c r="I1457" s="33">
        <f t="shared" si="487"/>
        <v>0</v>
      </c>
      <c r="J1457" s="34">
        <f t="shared" si="495"/>
        <v>0</v>
      </c>
      <c r="K1457" s="34">
        <f t="shared" si="496"/>
        <v>143.15</v>
      </c>
      <c r="L1457" s="39">
        <f t="shared" si="497"/>
        <v>0</v>
      </c>
      <c r="M1457" s="40">
        <f t="shared" si="498"/>
        <v>143.15</v>
      </c>
      <c r="O1457" s="45">
        <f t="shared" si="499"/>
        <v>0</v>
      </c>
      <c r="P1457" s="46">
        <f t="shared" si="508"/>
        <v>0</v>
      </c>
      <c r="Q1457" s="42">
        <f t="shared" si="500"/>
        <v>0</v>
      </c>
      <c r="R1457" s="46">
        <f t="shared" si="506"/>
        <v>3.0947932177640358</v>
      </c>
      <c r="S1457" s="42">
        <f t="shared" si="501"/>
        <v>0</v>
      </c>
      <c r="T1457" s="43">
        <f t="shared" si="507"/>
        <v>0.81134290681274102</v>
      </c>
      <c r="V1457" s="58">
        <f t="shared" si="502"/>
        <v>0</v>
      </c>
      <c r="W1457" s="58">
        <f t="shared" si="503"/>
        <v>0</v>
      </c>
      <c r="Y1457" s="61">
        <f t="shared" si="488"/>
        <v>0</v>
      </c>
      <c r="Z1457" s="61">
        <f t="shared" si="489"/>
        <v>0</v>
      </c>
      <c r="AA1457" s="61">
        <f t="shared" si="490"/>
        <v>0</v>
      </c>
      <c r="AB1457" s="63">
        <f t="shared" si="491"/>
        <v>0</v>
      </c>
      <c r="AD1457" s="64">
        <f t="shared" si="492"/>
        <v>0</v>
      </c>
      <c r="AE1457" s="64">
        <f t="shared" si="493"/>
        <v>0.81134290681274102</v>
      </c>
      <c r="AJ1457" s="36" t="str">
        <f t="shared" si="494"/>
        <v/>
      </c>
    </row>
    <row r="1458" spans="2:36" ht="15.75" thickBot="1" x14ac:dyDescent="0.3">
      <c r="B1458" s="17" t="s">
        <v>61</v>
      </c>
      <c r="C1458" s="17">
        <v>1454</v>
      </c>
      <c r="D1458" s="17">
        <v>432</v>
      </c>
      <c r="E1458" s="48">
        <v>0</v>
      </c>
      <c r="F1458" s="37">
        <f t="shared" si="504"/>
        <v>0</v>
      </c>
      <c r="G1458" s="37">
        <f t="shared" si="505"/>
        <v>0</v>
      </c>
      <c r="I1458" s="33">
        <f t="shared" si="487"/>
        <v>0</v>
      </c>
      <c r="J1458" s="34">
        <f t="shared" si="495"/>
        <v>0</v>
      </c>
      <c r="K1458" s="34">
        <f t="shared" si="496"/>
        <v>143.15</v>
      </c>
      <c r="L1458" s="39">
        <f t="shared" si="497"/>
        <v>0</v>
      </c>
      <c r="M1458" s="40">
        <f t="shared" si="498"/>
        <v>143.15</v>
      </c>
      <c r="O1458" s="45">
        <f t="shared" si="499"/>
        <v>0</v>
      </c>
      <c r="P1458" s="46">
        <f t="shared" si="508"/>
        <v>0</v>
      </c>
      <c r="Q1458" s="42">
        <f t="shared" si="500"/>
        <v>0</v>
      </c>
      <c r="R1458" s="46">
        <f t="shared" si="506"/>
        <v>3.0947932177640358</v>
      </c>
      <c r="S1458" s="42">
        <f t="shared" si="501"/>
        <v>0</v>
      </c>
      <c r="T1458" s="43">
        <f t="shared" si="507"/>
        <v>0.81134290681274102</v>
      </c>
      <c r="V1458" s="58">
        <f t="shared" si="502"/>
        <v>0</v>
      </c>
      <c r="W1458" s="58">
        <f t="shared" si="503"/>
        <v>0</v>
      </c>
      <c r="Y1458" s="61">
        <f t="shared" si="488"/>
        <v>0</v>
      </c>
      <c r="Z1458" s="61">
        <f t="shared" si="489"/>
        <v>0</v>
      </c>
      <c r="AA1458" s="61">
        <f t="shared" si="490"/>
        <v>0</v>
      </c>
      <c r="AB1458" s="63">
        <f t="shared" si="491"/>
        <v>0</v>
      </c>
      <c r="AD1458" s="64">
        <f t="shared" si="492"/>
        <v>0</v>
      </c>
      <c r="AE1458" s="64">
        <f t="shared" si="493"/>
        <v>0.81134290681274102</v>
      </c>
      <c r="AJ1458" s="36" t="str">
        <f t="shared" si="494"/>
        <v/>
      </c>
    </row>
    <row r="1459" spans="2:36" ht="15.75" thickBot="1" x14ac:dyDescent="0.3">
      <c r="B1459" s="17" t="s">
        <v>61</v>
      </c>
      <c r="C1459" s="17">
        <v>1455</v>
      </c>
      <c r="D1459" s="17">
        <v>433</v>
      </c>
      <c r="E1459" s="48">
        <v>0</v>
      </c>
      <c r="F1459" s="37">
        <f t="shared" si="504"/>
        <v>0</v>
      </c>
      <c r="G1459" s="37">
        <f t="shared" si="505"/>
        <v>0</v>
      </c>
      <c r="I1459" s="33">
        <f t="shared" si="487"/>
        <v>0</v>
      </c>
      <c r="J1459" s="34">
        <f t="shared" si="495"/>
        <v>0</v>
      </c>
      <c r="K1459" s="34">
        <f t="shared" si="496"/>
        <v>143.15</v>
      </c>
      <c r="L1459" s="39">
        <f t="shared" si="497"/>
        <v>0</v>
      </c>
      <c r="M1459" s="40">
        <f t="shared" si="498"/>
        <v>143.15</v>
      </c>
      <c r="O1459" s="45">
        <f t="shared" si="499"/>
        <v>0</v>
      </c>
      <c r="P1459" s="46">
        <f t="shared" si="508"/>
        <v>0</v>
      </c>
      <c r="Q1459" s="42">
        <f t="shared" si="500"/>
        <v>0</v>
      </c>
      <c r="R1459" s="46">
        <f t="shared" si="506"/>
        <v>3.0947932177640358</v>
      </c>
      <c r="S1459" s="42">
        <f t="shared" si="501"/>
        <v>0</v>
      </c>
      <c r="T1459" s="43">
        <f t="shared" si="507"/>
        <v>0.81134290681274102</v>
      </c>
      <c r="V1459" s="58">
        <f t="shared" si="502"/>
        <v>0</v>
      </c>
      <c r="W1459" s="58">
        <f t="shared" si="503"/>
        <v>0</v>
      </c>
      <c r="Y1459" s="61">
        <f t="shared" si="488"/>
        <v>0</v>
      </c>
      <c r="Z1459" s="61">
        <f t="shared" si="489"/>
        <v>0</v>
      </c>
      <c r="AA1459" s="61">
        <f t="shared" si="490"/>
        <v>0</v>
      </c>
      <c r="AB1459" s="63">
        <f t="shared" si="491"/>
        <v>0</v>
      </c>
      <c r="AD1459" s="64">
        <f t="shared" si="492"/>
        <v>0</v>
      </c>
      <c r="AE1459" s="64">
        <f t="shared" si="493"/>
        <v>0.81134290681274102</v>
      </c>
      <c r="AJ1459" s="36" t="str">
        <f t="shared" si="494"/>
        <v/>
      </c>
    </row>
    <row r="1460" spans="2:36" ht="15.75" thickBot="1" x14ac:dyDescent="0.3">
      <c r="B1460" s="17" t="s">
        <v>61</v>
      </c>
      <c r="C1460" s="17">
        <v>1456</v>
      </c>
      <c r="D1460" s="17">
        <v>434</v>
      </c>
      <c r="E1460" s="48">
        <v>0</v>
      </c>
      <c r="F1460" s="37">
        <f t="shared" si="504"/>
        <v>0</v>
      </c>
      <c r="G1460" s="37">
        <f t="shared" si="505"/>
        <v>0</v>
      </c>
      <c r="I1460" s="33">
        <f t="shared" si="487"/>
        <v>0</v>
      </c>
      <c r="J1460" s="34">
        <f t="shared" si="495"/>
        <v>0</v>
      </c>
      <c r="K1460" s="34">
        <f t="shared" si="496"/>
        <v>143.15</v>
      </c>
      <c r="L1460" s="39">
        <f t="shared" si="497"/>
        <v>0</v>
      </c>
      <c r="M1460" s="40">
        <f t="shared" si="498"/>
        <v>143.15</v>
      </c>
      <c r="O1460" s="45">
        <f t="shared" si="499"/>
        <v>0</v>
      </c>
      <c r="P1460" s="46">
        <f t="shared" si="508"/>
        <v>0</v>
      </c>
      <c r="Q1460" s="42">
        <f t="shared" si="500"/>
        <v>0</v>
      </c>
      <c r="R1460" s="46">
        <f t="shared" si="506"/>
        <v>3.0947932177640358</v>
      </c>
      <c r="S1460" s="42">
        <f t="shared" si="501"/>
        <v>0</v>
      </c>
      <c r="T1460" s="43">
        <f t="shared" si="507"/>
        <v>0.81134290681274102</v>
      </c>
      <c r="V1460" s="58">
        <f t="shared" si="502"/>
        <v>0</v>
      </c>
      <c r="W1460" s="58">
        <f t="shared" si="503"/>
        <v>0</v>
      </c>
      <c r="Y1460" s="61">
        <f t="shared" si="488"/>
        <v>0</v>
      </c>
      <c r="Z1460" s="61">
        <f t="shared" si="489"/>
        <v>0</v>
      </c>
      <c r="AA1460" s="61">
        <f t="shared" si="490"/>
        <v>0</v>
      </c>
      <c r="AB1460" s="63">
        <f t="shared" si="491"/>
        <v>0</v>
      </c>
      <c r="AD1460" s="64">
        <f t="shared" si="492"/>
        <v>0</v>
      </c>
      <c r="AE1460" s="64">
        <f t="shared" si="493"/>
        <v>0.81134290681274102</v>
      </c>
      <c r="AJ1460" s="36" t="str">
        <f t="shared" si="494"/>
        <v/>
      </c>
    </row>
    <row r="1461" spans="2:36" ht="15.75" thickBot="1" x14ac:dyDescent="0.3">
      <c r="B1461" s="17" t="s">
        <v>61</v>
      </c>
      <c r="C1461" s="17">
        <v>1457</v>
      </c>
      <c r="D1461" s="17">
        <v>435</v>
      </c>
      <c r="E1461" s="48">
        <v>0</v>
      </c>
      <c r="F1461" s="37">
        <f t="shared" si="504"/>
        <v>0</v>
      </c>
      <c r="G1461" s="37">
        <f t="shared" si="505"/>
        <v>0</v>
      </c>
      <c r="I1461" s="33">
        <f t="shared" si="487"/>
        <v>0</v>
      </c>
      <c r="J1461" s="34">
        <f t="shared" si="495"/>
        <v>0</v>
      </c>
      <c r="K1461" s="34">
        <f t="shared" si="496"/>
        <v>143.15</v>
      </c>
      <c r="L1461" s="39">
        <f t="shared" si="497"/>
        <v>0</v>
      </c>
      <c r="M1461" s="40">
        <f t="shared" si="498"/>
        <v>143.15</v>
      </c>
      <c r="O1461" s="45">
        <f t="shared" si="499"/>
        <v>0</v>
      </c>
      <c r="P1461" s="46">
        <f t="shared" si="508"/>
        <v>0</v>
      </c>
      <c r="Q1461" s="42">
        <f t="shared" si="500"/>
        <v>0</v>
      </c>
      <c r="R1461" s="46">
        <f t="shared" si="506"/>
        <v>3.0947932177640358</v>
      </c>
      <c r="S1461" s="42">
        <f t="shared" si="501"/>
        <v>0</v>
      </c>
      <c r="T1461" s="43">
        <f t="shared" si="507"/>
        <v>0.81134290681274102</v>
      </c>
      <c r="V1461" s="58">
        <f t="shared" si="502"/>
        <v>0</v>
      </c>
      <c r="W1461" s="58">
        <f t="shared" si="503"/>
        <v>0</v>
      </c>
      <c r="Y1461" s="61">
        <f t="shared" si="488"/>
        <v>0</v>
      </c>
      <c r="Z1461" s="61">
        <f t="shared" si="489"/>
        <v>0</v>
      </c>
      <c r="AA1461" s="61">
        <f t="shared" si="490"/>
        <v>0</v>
      </c>
      <c r="AB1461" s="63">
        <f t="shared" si="491"/>
        <v>0</v>
      </c>
      <c r="AD1461" s="64">
        <f t="shared" si="492"/>
        <v>0</v>
      </c>
      <c r="AE1461" s="64">
        <f t="shared" si="493"/>
        <v>0.81134290681274102</v>
      </c>
      <c r="AJ1461" s="36" t="str">
        <f t="shared" si="494"/>
        <v/>
      </c>
    </row>
    <row r="1462" spans="2:36" ht="15.75" thickBot="1" x14ac:dyDescent="0.3">
      <c r="B1462" s="17" t="s">
        <v>61</v>
      </c>
      <c r="C1462" s="17">
        <v>1458</v>
      </c>
      <c r="D1462" s="17">
        <v>436</v>
      </c>
      <c r="E1462" s="48">
        <v>0</v>
      </c>
      <c r="F1462" s="37">
        <f t="shared" si="504"/>
        <v>0</v>
      </c>
      <c r="G1462" s="37">
        <f t="shared" si="505"/>
        <v>0</v>
      </c>
      <c r="I1462" s="33">
        <f t="shared" si="487"/>
        <v>0</v>
      </c>
      <c r="J1462" s="34">
        <f t="shared" si="495"/>
        <v>0</v>
      </c>
      <c r="K1462" s="34">
        <f t="shared" si="496"/>
        <v>143.15</v>
      </c>
      <c r="L1462" s="39">
        <f t="shared" si="497"/>
        <v>0</v>
      </c>
      <c r="M1462" s="40">
        <f t="shared" si="498"/>
        <v>143.15</v>
      </c>
      <c r="O1462" s="45">
        <f t="shared" si="499"/>
        <v>0</v>
      </c>
      <c r="P1462" s="46">
        <f t="shared" si="508"/>
        <v>0</v>
      </c>
      <c r="Q1462" s="42">
        <f t="shared" si="500"/>
        <v>0</v>
      </c>
      <c r="R1462" s="46">
        <f t="shared" si="506"/>
        <v>3.0947932177640358</v>
      </c>
      <c r="S1462" s="42">
        <f t="shared" si="501"/>
        <v>0</v>
      </c>
      <c r="T1462" s="43">
        <f t="shared" si="507"/>
        <v>0.81134290681274102</v>
      </c>
      <c r="V1462" s="58">
        <f t="shared" si="502"/>
        <v>0</v>
      </c>
      <c r="W1462" s="58">
        <f t="shared" si="503"/>
        <v>0</v>
      </c>
      <c r="Y1462" s="61">
        <f t="shared" si="488"/>
        <v>0</v>
      </c>
      <c r="Z1462" s="61">
        <f t="shared" si="489"/>
        <v>0</v>
      </c>
      <c r="AA1462" s="61">
        <f t="shared" si="490"/>
        <v>0</v>
      </c>
      <c r="AB1462" s="63">
        <f t="shared" si="491"/>
        <v>0</v>
      </c>
      <c r="AD1462" s="64">
        <f t="shared" si="492"/>
        <v>0</v>
      </c>
      <c r="AE1462" s="64">
        <f t="shared" si="493"/>
        <v>0.81134290681274102</v>
      </c>
      <c r="AJ1462" s="36" t="str">
        <f t="shared" si="494"/>
        <v/>
      </c>
    </row>
    <row r="1463" spans="2:36" ht="15.75" thickBot="1" x14ac:dyDescent="0.3">
      <c r="B1463" s="17" t="s">
        <v>61</v>
      </c>
      <c r="C1463" s="17">
        <v>1459</v>
      </c>
      <c r="D1463" s="17">
        <v>437</v>
      </c>
      <c r="E1463" s="48">
        <v>0</v>
      </c>
      <c r="F1463" s="37">
        <f t="shared" si="504"/>
        <v>0</v>
      </c>
      <c r="G1463" s="37">
        <f t="shared" si="505"/>
        <v>0</v>
      </c>
      <c r="I1463" s="33">
        <f t="shared" si="487"/>
        <v>0</v>
      </c>
      <c r="J1463" s="34">
        <f t="shared" si="495"/>
        <v>0</v>
      </c>
      <c r="K1463" s="34">
        <f t="shared" si="496"/>
        <v>143.15</v>
      </c>
      <c r="L1463" s="39">
        <f t="shared" si="497"/>
        <v>0</v>
      </c>
      <c r="M1463" s="40">
        <f t="shared" si="498"/>
        <v>143.15</v>
      </c>
      <c r="O1463" s="45">
        <f t="shared" si="499"/>
        <v>0</v>
      </c>
      <c r="P1463" s="46">
        <f t="shared" si="508"/>
        <v>0</v>
      </c>
      <c r="Q1463" s="42">
        <f t="shared" si="500"/>
        <v>0</v>
      </c>
      <c r="R1463" s="46">
        <f t="shared" si="506"/>
        <v>3.0947932177640358</v>
      </c>
      <c r="S1463" s="42">
        <f t="shared" si="501"/>
        <v>0</v>
      </c>
      <c r="T1463" s="43">
        <f t="shared" si="507"/>
        <v>0.81134290681274102</v>
      </c>
      <c r="V1463" s="58">
        <f t="shared" si="502"/>
        <v>0</v>
      </c>
      <c r="W1463" s="58">
        <f t="shared" si="503"/>
        <v>0</v>
      </c>
      <c r="Y1463" s="61">
        <f t="shared" si="488"/>
        <v>0</v>
      </c>
      <c r="Z1463" s="61">
        <f t="shared" si="489"/>
        <v>0</v>
      </c>
      <c r="AA1463" s="61">
        <f t="shared" si="490"/>
        <v>0</v>
      </c>
      <c r="AB1463" s="63">
        <f t="shared" si="491"/>
        <v>0</v>
      </c>
      <c r="AD1463" s="64">
        <f t="shared" si="492"/>
        <v>0</v>
      </c>
      <c r="AE1463" s="64">
        <f t="shared" si="493"/>
        <v>0.81134290681274102</v>
      </c>
      <c r="AJ1463" s="36" t="str">
        <f t="shared" si="494"/>
        <v/>
      </c>
    </row>
    <row r="1464" spans="2:36" ht="15.75" thickBot="1" x14ac:dyDescent="0.3">
      <c r="B1464" s="17" t="s">
        <v>61</v>
      </c>
      <c r="C1464" s="17">
        <v>1460</v>
      </c>
      <c r="D1464" s="17">
        <v>438</v>
      </c>
      <c r="E1464" s="48">
        <v>0</v>
      </c>
      <c r="F1464" s="37">
        <f t="shared" si="504"/>
        <v>0</v>
      </c>
      <c r="G1464" s="37">
        <f t="shared" si="505"/>
        <v>0</v>
      </c>
      <c r="I1464" s="33">
        <f t="shared" si="487"/>
        <v>0</v>
      </c>
      <c r="J1464" s="34">
        <f t="shared" si="495"/>
        <v>0</v>
      </c>
      <c r="K1464" s="34">
        <f t="shared" si="496"/>
        <v>143.15</v>
      </c>
      <c r="L1464" s="39">
        <f t="shared" si="497"/>
        <v>0</v>
      </c>
      <c r="M1464" s="40">
        <f t="shared" si="498"/>
        <v>143.15</v>
      </c>
      <c r="O1464" s="45">
        <f t="shared" si="499"/>
        <v>0</v>
      </c>
      <c r="P1464" s="46">
        <f t="shared" si="508"/>
        <v>0</v>
      </c>
      <c r="Q1464" s="42">
        <f t="shared" si="500"/>
        <v>0</v>
      </c>
      <c r="R1464" s="46">
        <f t="shared" si="506"/>
        <v>3.0947932177640358</v>
      </c>
      <c r="S1464" s="42">
        <f t="shared" si="501"/>
        <v>0</v>
      </c>
      <c r="T1464" s="43">
        <f t="shared" si="507"/>
        <v>0.81134290681274102</v>
      </c>
      <c r="V1464" s="58">
        <f t="shared" si="502"/>
        <v>0</v>
      </c>
      <c r="W1464" s="58">
        <f t="shared" si="503"/>
        <v>0</v>
      </c>
      <c r="Y1464" s="61">
        <f t="shared" si="488"/>
        <v>0</v>
      </c>
      <c r="Z1464" s="61">
        <f t="shared" si="489"/>
        <v>0</v>
      </c>
      <c r="AA1464" s="61">
        <f t="shared" si="490"/>
        <v>0</v>
      </c>
      <c r="AB1464" s="63">
        <f t="shared" si="491"/>
        <v>0</v>
      </c>
      <c r="AD1464" s="64">
        <f t="shared" si="492"/>
        <v>0</v>
      </c>
      <c r="AE1464" s="64">
        <f t="shared" si="493"/>
        <v>0.81134290681274102</v>
      </c>
      <c r="AJ1464" s="36" t="str">
        <f t="shared" si="494"/>
        <v/>
      </c>
    </row>
    <row r="1465" spans="2:36" ht="15.75" thickBot="1" x14ac:dyDescent="0.3">
      <c r="B1465" s="17" t="s">
        <v>61</v>
      </c>
      <c r="C1465" s="17">
        <v>1461</v>
      </c>
      <c r="D1465" s="17">
        <v>439</v>
      </c>
      <c r="E1465" s="48">
        <v>0</v>
      </c>
      <c r="F1465" s="37">
        <f t="shared" si="504"/>
        <v>0</v>
      </c>
      <c r="G1465" s="37">
        <f t="shared" si="505"/>
        <v>0</v>
      </c>
      <c r="I1465" s="33">
        <f t="shared" si="487"/>
        <v>0</v>
      </c>
      <c r="J1465" s="34">
        <f t="shared" si="495"/>
        <v>0</v>
      </c>
      <c r="K1465" s="34">
        <f t="shared" si="496"/>
        <v>143.15</v>
      </c>
      <c r="L1465" s="39">
        <f t="shared" si="497"/>
        <v>0</v>
      </c>
      <c r="M1465" s="40">
        <f t="shared" si="498"/>
        <v>143.15</v>
      </c>
      <c r="O1465" s="45">
        <f t="shared" si="499"/>
        <v>0</v>
      </c>
      <c r="P1465" s="46">
        <f t="shared" si="508"/>
        <v>0</v>
      </c>
      <c r="Q1465" s="42">
        <f t="shared" si="500"/>
        <v>0</v>
      </c>
      <c r="R1465" s="46">
        <f t="shared" si="506"/>
        <v>3.0947932177640358</v>
      </c>
      <c r="S1465" s="42">
        <f t="shared" si="501"/>
        <v>0</v>
      </c>
      <c r="T1465" s="43">
        <f t="shared" si="507"/>
        <v>0.81134290681274102</v>
      </c>
      <c r="V1465" s="58">
        <f t="shared" si="502"/>
        <v>0</v>
      </c>
      <c r="W1465" s="58">
        <f t="shared" si="503"/>
        <v>0</v>
      </c>
      <c r="Y1465" s="61">
        <f t="shared" si="488"/>
        <v>0</v>
      </c>
      <c r="Z1465" s="61">
        <f t="shared" si="489"/>
        <v>0</v>
      </c>
      <c r="AA1465" s="61">
        <f t="shared" si="490"/>
        <v>0</v>
      </c>
      <c r="AB1465" s="63">
        <f t="shared" si="491"/>
        <v>0</v>
      </c>
      <c r="AD1465" s="64">
        <f t="shared" si="492"/>
        <v>0</v>
      </c>
      <c r="AE1465" s="64">
        <f t="shared" si="493"/>
        <v>0.81134290681274102</v>
      </c>
      <c r="AJ1465" s="36" t="str">
        <f t="shared" si="494"/>
        <v/>
      </c>
    </row>
    <row r="1466" spans="2:36" ht="15.75" thickBot="1" x14ac:dyDescent="0.3">
      <c r="B1466" s="17" t="s">
        <v>61</v>
      </c>
      <c r="C1466" s="17">
        <v>1462</v>
      </c>
      <c r="D1466" s="17">
        <v>440</v>
      </c>
      <c r="E1466" s="48">
        <v>0</v>
      </c>
      <c r="F1466" s="37">
        <f t="shared" si="504"/>
        <v>0</v>
      </c>
      <c r="G1466" s="37">
        <f t="shared" si="505"/>
        <v>0</v>
      </c>
      <c r="I1466" s="33">
        <f t="shared" si="487"/>
        <v>0</v>
      </c>
      <c r="J1466" s="34">
        <f t="shared" si="495"/>
        <v>0</v>
      </c>
      <c r="K1466" s="34">
        <f t="shared" si="496"/>
        <v>143.15</v>
      </c>
      <c r="L1466" s="39">
        <f t="shared" si="497"/>
        <v>0</v>
      </c>
      <c r="M1466" s="40">
        <f t="shared" si="498"/>
        <v>143.15</v>
      </c>
      <c r="O1466" s="45">
        <f t="shared" si="499"/>
        <v>0</v>
      </c>
      <c r="P1466" s="46">
        <f t="shared" si="508"/>
        <v>0</v>
      </c>
      <c r="Q1466" s="42">
        <f t="shared" si="500"/>
        <v>0</v>
      </c>
      <c r="R1466" s="46">
        <f t="shared" si="506"/>
        <v>3.0947932177640358</v>
      </c>
      <c r="S1466" s="42">
        <f t="shared" si="501"/>
        <v>0</v>
      </c>
      <c r="T1466" s="43">
        <f t="shared" si="507"/>
        <v>0.81134290681274102</v>
      </c>
      <c r="V1466" s="58">
        <f t="shared" si="502"/>
        <v>0</v>
      </c>
      <c r="W1466" s="58">
        <f t="shared" si="503"/>
        <v>0</v>
      </c>
      <c r="Y1466" s="61">
        <f t="shared" si="488"/>
        <v>0</v>
      </c>
      <c r="Z1466" s="61">
        <f t="shared" si="489"/>
        <v>0</v>
      </c>
      <c r="AA1466" s="61">
        <f t="shared" si="490"/>
        <v>0</v>
      </c>
      <c r="AB1466" s="63">
        <f t="shared" si="491"/>
        <v>0</v>
      </c>
      <c r="AD1466" s="64">
        <f t="shared" si="492"/>
        <v>0</v>
      </c>
      <c r="AE1466" s="64">
        <f t="shared" si="493"/>
        <v>0.81134290681274102</v>
      </c>
      <c r="AJ1466" s="36" t="str">
        <f t="shared" si="494"/>
        <v/>
      </c>
    </row>
    <row r="1467" spans="2:36" ht="15.75" thickBot="1" x14ac:dyDescent="0.3">
      <c r="B1467" s="17" t="s">
        <v>61</v>
      </c>
      <c r="C1467" s="17">
        <v>1463</v>
      </c>
      <c r="D1467" s="17">
        <v>441</v>
      </c>
      <c r="E1467" s="48">
        <v>0</v>
      </c>
      <c r="F1467" s="37">
        <f t="shared" si="504"/>
        <v>0</v>
      </c>
      <c r="G1467" s="37">
        <f t="shared" si="505"/>
        <v>0</v>
      </c>
      <c r="I1467" s="33">
        <f t="shared" si="487"/>
        <v>0</v>
      </c>
      <c r="J1467" s="34">
        <f t="shared" si="495"/>
        <v>0</v>
      </c>
      <c r="K1467" s="34">
        <f t="shared" si="496"/>
        <v>143.15</v>
      </c>
      <c r="L1467" s="39">
        <f t="shared" si="497"/>
        <v>0</v>
      </c>
      <c r="M1467" s="40">
        <f t="shared" si="498"/>
        <v>143.15</v>
      </c>
      <c r="O1467" s="45">
        <f t="shared" si="499"/>
        <v>0</v>
      </c>
      <c r="P1467" s="46">
        <f t="shared" si="508"/>
        <v>0</v>
      </c>
      <c r="Q1467" s="42">
        <f t="shared" si="500"/>
        <v>0</v>
      </c>
      <c r="R1467" s="46">
        <f t="shared" si="506"/>
        <v>3.0947932177640358</v>
      </c>
      <c r="S1467" s="42">
        <f t="shared" si="501"/>
        <v>0</v>
      </c>
      <c r="T1467" s="43">
        <f t="shared" si="507"/>
        <v>0.81134290681274102</v>
      </c>
      <c r="V1467" s="58">
        <f t="shared" si="502"/>
        <v>0</v>
      </c>
      <c r="W1467" s="58">
        <f t="shared" si="503"/>
        <v>0</v>
      </c>
      <c r="Y1467" s="61">
        <f t="shared" si="488"/>
        <v>0</v>
      </c>
      <c r="Z1467" s="61">
        <f t="shared" si="489"/>
        <v>0</v>
      </c>
      <c r="AA1467" s="61">
        <f t="shared" si="490"/>
        <v>0</v>
      </c>
      <c r="AB1467" s="63">
        <f t="shared" si="491"/>
        <v>0</v>
      </c>
      <c r="AD1467" s="64">
        <f t="shared" si="492"/>
        <v>0</v>
      </c>
      <c r="AE1467" s="64">
        <f t="shared" si="493"/>
        <v>0.81134290681274102</v>
      </c>
      <c r="AJ1467" s="36" t="str">
        <f t="shared" si="494"/>
        <v/>
      </c>
    </row>
    <row r="1468" spans="2:36" ht="15.75" thickBot="1" x14ac:dyDescent="0.3">
      <c r="B1468" s="17" t="s">
        <v>61</v>
      </c>
      <c r="C1468" s="17">
        <v>1464</v>
      </c>
      <c r="D1468" s="17">
        <v>442</v>
      </c>
      <c r="E1468" s="48">
        <v>0</v>
      </c>
      <c r="F1468" s="37">
        <f t="shared" si="504"/>
        <v>0</v>
      </c>
      <c r="G1468" s="37">
        <f t="shared" si="505"/>
        <v>0</v>
      </c>
      <c r="I1468" s="33">
        <f t="shared" si="487"/>
        <v>0</v>
      </c>
      <c r="J1468" s="34">
        <f t="shared" si="495"/>
        <v>0</v>
      </c>
      <c r="K1468" s="34">
        <f t="shared" si="496"/>
        <v>143.15</v>
      </c>
      <c r="L1468" s="39">
        <f t="shared" si="497"/>
        <v>0</v>
      </c>
      <c r="M1468" s="40">
        <f t="shared" si="498"/>
        <v>143.15</v>
      </c>
      <c r="O1468" s="45">
        <f t="shared" si="499"/>
        <v>0</v>
      </c>
      <c r="P1468" s="46">
        <f t="shared" si="508"/>
        <v>0</v>
      </c>
      <c r="Q1468" s="42">
        <f t="shared" si="500"/>
        <v>0</v>
      </c>
      <c r="R1468" s="46">
        <f t="shared" si="506"/>
        <v>3.0947932177640358</v>
      </c>
      <c r="S1468" s="42">
        <f t="shared" si="501"/>
        <v>0</v>
      </c>
      <c r="T1468" s="43">
        <f t="shared" si="507"/>
        <v>0.81134290681274102</v>
      </c>
      <c r="V1468" s="58">
        <f t="shared" si="502"/>
        <v>0</v>
      </c>
      <c r="W1468" s="58">
        <f t="shared" si="503"/>
        <v>0</v>
      </c>
      <c r="Y1468" s="61">
        <f t="shared" si="488"/>
        <v>0</v>
      </c>
      <c r="Z1468" s="61">
        <f t="shared" si="489"/>
        <v>0</v>
      </c>
      <c r="AA1468" s="61">
        <f t="shared" si="490"/>
        <v>0</v>
      </c>
      <c r="AB1468" s="63">
        <f t="shared" si="491"/>
        <v>0</v>
      </c>
      <c r="AD1468" s="64">
        <f t="shared" si="492"/>
        <v>0</v>
      </c>
      <c r="AE1468" s="64">
        <f t="shared" si="493"/>
        <v>0.81134290681274102</v>
      </c>
      <c r="AJ1468" s="36" t="str">
        <f t="shared" si="494"/>
        <v/>
      </c>
    </row>
    <row r="1469" spans="2:36" ht="15.75" thickBot="1" x14ac:dyDescent="0.3">
      <c r="B1469" s="17" t="s">
        <v>61</v>
      </c>
      <c r="C1469" s="17">
        <v>1465</v>
      </c>
      <c r="D1469" s="17">
        <v>443</v>
      </c>
      <c r="E1469" s="48">
        <v>0</v>
      </c>
      <c r="F1469" s="37">
        <f t="shared" si="504"/>
        <v>0</v>
      </c>
      <c r="G1469" s="37">
        <f t="shared" si="505"/>
        <v>0</v>
      </c>
      <c r="I1469" s="33">
        <f t="shared" si="487"/>
        <v>0</v>
      </c>
      <c r="J1469" s="34">
        <f t="shared" si="495"/>
        <v>0</v>
      </c>
      <c r="K1469" s="34">
        <f t="shared" si="496"/>
        <v>143.15</v>
      </c>
      <c r="L1469" s="39">
        <f t="shared" si="497"/>
        <v>0</v>
      </c>
      <c r="M1469" s="40">
        <f t="shared" si="498"/>
        <v>143.15</v>
      </c>
      <c r="O1469" s="45">
        <f t="shared" si="499"/>
        <v>0</v>
      </c>
      <c r="P1469" s="46">
        <f t="shared" si="508"/>
        <v>0</v>
      </c>
      <c r="Q1469" s="42">
        <f t="shared" si="500"/>
        <v>0</v>
      </c>
      <c r="R1469" s="46">
        <f t="shared" si="506"/>
        <v>3.0947932177640358</v>
      </c>
      <c r="S1469" s="42">
        <f t="shared" si="501"/>
        <v>0</v>
      </c>
      <c r="T1469" s="43">
        <f t="shared" si="507"/>
        <v>0.81134290681274102</v>
      </c>
      <c r="V1469" s="58">
        <f t="shared" si="502"/>
        <v>0</v>
      </c>
      <c r="W1469" s="58">
        <f t="shared" si="503"/>
        <v>0</v>
      </c>
      <c r="Y1469" s="61">
        <f t="shared" si="488"/>
        <v>0</v>
      </c>
      <c r="Z1469" s="61">
        <f t="shared" si="489"/>
        <v>0</v>
      </c>
      <c r="AA1469" s="61">
        <f t="shared" si="490"/>
        <v>0</v>
      </c>
      <c r="AB1469" s="63">
        <f t="shared" si="491"/>
        <v>0</v>
      </c>
      <c r="AD1469" s="64">
        <f t="shared" si="492"/>
        <v>0</v>
      </c>
      <c r="AE1469" s="64">
        <f t="shared" si="493"/>
        <v>0.81134290681274102</v>
      </c>
      <c r="AJ1469" s="36" t="str">
        <f t="shared" si="494"/>
        <v/>
      </c>
    </row>
    <row r="1470" spans="2:36" ht="15.75" thickBot="1" x14ac:dyDescent="0.3">
      <c r="B1470" s="17" t="s">
        <v>61</v>
      </c>
      <c r="C1470" s="17">
        <v>1466</v>
      </c>
      <c r="D1470" s="17">
        <v>444</v>
      </c>
      <c r="E1470" s="48">
        <v>0</v>
      </c>
      <c r="F1470" s="37">
        <f t="shared" si="504"/>
        <v>0</v>
      </c>
      <c r="G1470" s="37">
        <f t="shared" si="505"/>
        <v>0</v>
      </c>
      <c r="I1470" s="33">
        <f t="shared" si="487"/>
        <v>0</v>
      </c>
      <c r="J1470" s="34">
        <f t="shared" si="495"/>
        <v>0</v>
      </c>
      <c r="K1470" s="34">
        <f t="shared" si="496"/>
        <v>143.15</v>
      </c>
      <c r="L1470" s="39">
        <f t="shared" si="497"/>
        <v>0</v>
      </c>
      <c r="M1470" s="40">
        <f t="shared" si="498"/>
        <v>143.15</v>
      </c>
      <c r="O1470" s="45">
        <f t="shared" si="499"/>
        <v>0</v>
      </c>
      <c r="P1470" s="46">
        <f t="shared" si="508"/>
        <v>0</v>
      </c>
      <c r="Q1470" s="42">
        <f t="shared" si="500"/>
        <v>0</v>
      </c>
      <c r="R1470" s="46">
        <f t="shared" si="506"/>
        <v>3.0947932177640358</v>
      </c>
      <c r="S1470" s="42">
        <f t="shared" si="501"/>
        <v>0</v>
      </c>
      <c r="T1470" s="43">
        <f t="shared" si="507"/>
        <v>0.81134290681274102</v>
      </c>
      <c r="V1470" s="58">
        <f t="shared" si="502"/>
        <v>0</v>
      </c>
      <c r="W1470" s="58">
        <f t="shared" si="503"/>
        <v>0</v>
      </c>
      <c r="Y1470" s="61">
        <f t="shared" si="488"/>
        <v>0</v>
      </c>
      <c r="Z1470" s="61">
        <f t="shared" si="489"/>
        <v>0</v>
      </c>
      <c r="AA1470" s="61">
        <f t="shared" si="490"/>
        <v>0</v>
      </c>
      <c r="AB1470" s="63">
        <f t="shared" si="491"/>
        <v>0</v>
      </c>
      <c r="AD1470" s="64">
        <f t="shared" si="492"/>
        <v>0</v>
      </c>
      <c r="AE1470" s="64">
        <f t="shared" si="493"/>
        <v>0.81134290681274102</v>
      </c>
      <c r="AJ1470" s="36" t="str">
        <f t="shared" si="494"/>
        <v/>
      </c>
    </row>
    <row r="1471" spans="2:36" ht="15.75" thickBot="1" x14ac:dyDescent="0.3">
      <c r="B1471" s="17" t="s">
        <v>61</v>
      </c>
      <c r="C1471" s="17">
        <v>1467</v>
      </c>
      <c r="D1471" s="17">
        <v>445</v>
      </c>
      <c r="E1471" s="48">
        <v>0</v>
      </c>
      <c r="F1471" s="37">
        <f t="shared" si="504"/>
        <v>0</v>
      </c>
      <c r="G1471" s="37">
        <f t="shared" si="505"/>
        <v>0</v>
      </c>
      <c r="I1471" s="33">
        <f t="shared" si="487"/>
        <v>0</v>
      </c>
      <c r="J1471" s="34">
        <f t="shared" si="495"/>
        <v>0</v>
      </c>
      <c r="K1471" s="34">
        <f t="shared" si="496"/>
        <v>143.15</v>
      </c>
      <c r="L1471" s="39">
        <f t="shared" si="497"/>
        <v>0</v>
      </c>
      <c r="M1471" s="40">
        <f t="shared" si="498"/>
        <v>143.15</v>
      </c>
      <c r="O1471" s="45">
        <f t="shared" si="499"/>
        <v>0</v>
      </c>
      <c r="P1471" s="46">
        <f t="shared" si="508"/>
        <v>0</v>
      </c>
      <c r="Q1471" s="42">
        <f t="shared" si="500"/>
        <v>0</v>
      </c>
      <c r="R1471" s="46">
        <f t="shared" si="506"/>
        <v>3.0947932177640358</v>
      </c>
      <c r="S1471" s="42">
        <f t="shared" si="501"/>
        <v>0</v>
      </c>
      <c r="T1471" s="43">
        <f t="shared" si="507"/>
        <v>0.81134290681274102</v>
      </c>
      <c r="V1471" s="58">
        <f t="shared" si="502"/>
        <v>0</v>
      </c>
      <c r="W1471" s="58">
        <f t="shared" si="503"/>
        <v>0</v>
      </c>
      <c r="Y1471" s="61">
        <f t="shared" si="488"/>
        <v>0</v>
      </c>
      <c r="Z1471" s="61">
        <f t="shared" si="489"/>
        <v>0</v>
      </c>
      <c r="AA1471" s="61">
        <f t="shared" si="490"/>
        <v>0</v>
      </c>
      <c r="AB1471" s="63">
        <f t="shared" si="491"/>
        <v>0</v>
      </c>
      <c r="AD1471" s="64">
        <f t="shared" si="492"/>
        <v>0</v>
      </c>
      <c r="AE1471" s="64">
        <f t="shared" si="493"/>
        <v>0.81134290681274102</v>
      </c>
      <c r="AJ1471" s="36" t="str">
        <f t="shared" si="494"/>
        <v/>
      </c>
    </row>
    <row r="1472" spans="2:36" ht="15.75" thickBot="1" x14ac:dyDescent="0.3">
      <c r="B1472" s="17" t="s">
        <v>61</v>
      </c>
      <c r="C1472" s="17">
        <v>1468</v>
      </c>
      <c r="D1472" s="17">
        <v>446</v>
      </c>
      <c r="E1472" s="48">
        <v>0</v>
      </c>
      <c r="F1472" s="37">
        <f t="shared" si="504"/>
        <v>0</v>
      </c>
      <c r="G1472" s="37">
        <f t="shared" si="505"/>
        <v>0</v>
      </c>
      <c r="I1472" s="33">
        <f t="shared" si="487"/>
        <v>0</v>
      </c>
      <c r="J1472" s="34">
        <f t="shared" si="495"/>
        <v>0</v>
      </c>
      <c r="K1472" s="34">
        <f t="shared" si="496"/>
        <v>143.15</v>
      </c>
      <c r="L1472" s="39">
        <f t="shared" si="497"/>
        <v>0</v>
      </c>
      <c r="M1472" s="40">
        <f t="shared" si="498"/>
        <v>143.15</v>
      </c>
      <c r="O1472" s="45">
        <f t="shared" si="499"/>
        <v>0</v>
      </c>
      <c r="P1472" s="46">
        <f t="shared" si="508"/>
        <v>0</v>
      </c>
      <c r="Q1472" s="42">
        <f t="shared" si="500"/>
        <v>0</v>
      </c>
      <c r="R1472" s="46">
        <f t="shared" si="506"/>
        <v>3.0947932177640358</v>
      </c>
      <c r="S1472" s="42">
        <f t="shared" si="501"/>
        <v>0</v>
      </c>
      <c r="T1472" s="43">
        <f t="shared" si="507"/>
        <v>0.81134290681274102</v>
      </c>
      <c r="V1472" s="58">
        <f t="shared" si="502"/>
        <v>0</v>
      </c>
      <c r="W1472" s="58">
        <f t="shared" si="503"/>
        <v>0</v>
      </c>
      <c r="Y1472" s="61">
        <f t="shared" si="488"/>
        <v>0</v>
      </c>
      <c r="Z1472" s="61">
        <f t="shared" si="489"/>
        <v>0</v>
      </c>
      <c r="AA1472" s="61">
        <f t="shared" si="490"/>
        <v>0</v>
      </c>
      <c r="AB1472" s="63">
        <f t="shared" si="491"/>
        <v>0</v>
      </c>
      <c r="AD1472" s="64">
        <f t="shared" si="492"/>
        <v>0</v>
      </c>
      <c r="AE1472" s="64">
        <f t="shared" si="493"/>
        <v>0.81134290681274102</v>
      </c>
      <c r="AJ1472" s="36" t="str">
        <f t="shared" si="494"/>
        <v/>
      </c>
    </row>
    <row r="1473" spans="2:36" ht="15.75" thickBot="1" x14ac:dyDescent="0.3">
      <c r="B1473" s="17" t="s">
        <v>61</v>
      </c>
      <c r="C1473" s="17">
        <v>1469</v>
      </c>
      <c r="D1473" s="17">
        <v>447</v>
      </c>
      <c r="E1473" s="48">
        <v>0</v>
      </c>
      <c r="F1473" s="37">
        <f t="shared" si="504"/>
        <v>0</v>
      </c>
      <c r="G1473" s="37">
        <f t="shared" si="505"/>
        <v>0</v>
      </c>
      <c r="I1473" s="33">
        <f t="shared" si="487"/>
        <v>0</v>
      </c>
      <c r="J1473" s="34">
        <f t="shared" si="495"/>
        <v>0</v>
      </c>
      <c r="K1473" s="34">
        <f t="shared" si="496"/>
        <v>143.15</v>
      </c>
      <c r="L1473" s="39">
        <f t="shared" si="497"/>
        <v>0</v>
      </c>
      <c r="M1473" s="40">
        <f t="shared" si="498"/>
        <v>143.15</v>
      </c>
      <c r="O1473" s="45">
        <f t="shared" si="499"/>
        <v>0</v>
      </c>
      <c r="P1473" s="46">
        <f t="shared" si="508"/>
        <v>0</v>
      </c>
      <c r="Q1473" s="42">
        <f t="shared" si="500"/>
        <v>0</v>
      </c>
      <c r="R1473" s="46">
        <f t="shared" si="506"/>
        <v>3.0947932177640358</v>
      </c>
      <c r="S1473" s="42">
        <f t="shared" si="501"/>
        <v>0</v>
      </c>
      <c r="T1473" s="43">
        <f t="shared" si="507"/>
        <v>0.81134290681274102</v>
      </c>
      <c r="V1473" s="58">
        <f t="shared" si="502"/>
        <v>0</v>
      </c>
      <c r="W1473" s="58">
        <f t="shared" si="503"/>
        <v>0</v>
      </c>
      <c r="Y1473" s="61">
        <f t="shared" si="488"/>
        <v>0</v>
      </c>
      <c r="Z1473" s="61">
        <f t="shared" si="489"/>
        <v>0</v>
      </c>
      <c r="AA1473" s="61">
        <f t="shared" si="490"/>
        <v>0</v>
      </c>
      <c r="AB1473" s="63">
        <f t="shared" si="491"/>
        <v>0</v>
      </c>
      <c r="AD1473" s="64">
        <f t="shared" si="492"/>
        <v>0</v>
      </c>
      <c r="AE1473" s="64">
        <f t="shared" si="493"/>
        <v>0.81134290681274102</v>
      </c>
      <c r="AJ1473" s="36" t="str">
        <f t="shared" si="494"/>
        <v/>
      </c>
    </row>
    <row r="1474" spans="2:36" ht="15.75" thickBot="1" x14ac:dyDescent="0.3">
      <c r="B1474" s="17" t="s">
        <v>61</v>
      </c>
      <c r="C1474" s="17">
        <v>1470</v>
      </c>
      <c r="D1474" s="17">
        <v>448</v>
      </c>
      <c r="E1474" s="48">
        <v>0</v>
      </c>
      <c r="F1474" s="37">
        <f t="shared" si="504"/>
        <v>0</v>
      </c>
      <c r="G1474" s="37">
        <f t="shared" si="505"/>
        <v>0</v>
      </c>
      <c r="I1474" s="33">
        <f t="shared" si="487"/>
        <v>0</v>
      </c>
      <c r="J1474" s="34">
        <f t="shared" si="495"/>
        <v>0</v>
      </c>
      <c r="K1474" s="34">
        <f t="shared" si="496"/>
        <v>143.15</v>
      </c>
      <c r="L1474" s="39">
        <f t="shared" si="497"/>
        <v>0</v>
      </c>
      <c r="M1474" s="40">
        <f t="shared" si="498"/>
        <v>143.15</v>
      </c>
      <c r="O1474" s="45">
        <f t="shared" si="499"/>
        <v>0</v>
      </c>
      <c r="P1474" s="46">
        <f t="shared" si="508"/>
        <v>0</v>
      </c>
      <c r="Q1474" s="42">
        <f t="shared" si="500"/>
        <v>0</v>
      </c>
      <c r="R1474" s="46">
        <f t="shared" si="506"/>
        <v>3.0947932177640358</v>
      </c>
      <c r="S1474" s="42">
        <f t="shared" si="501"/>
        <v>0</v>
      </c>
      <c r="T1474" s="43">
        <f t="shared" si="507"/>
        <v>0.81134290681274102</v>
      </c>
      <c r="V1474" s="58">
        <f t="shared" si="502"/>
        <v>0</v>
      </c>
      <c r="W1474" s="58">
        <f t="shared" si="503"/>
        <v>0</v>
      </c>
      <c r="Y1474" s="61">
        <f t="shared" si="488"/>
        <v>0</v>
      </c>
      <c r="Z1474" s="61">
        <f t="shared" si="489"/>
        <v>0</v>
      </c>
      <c r="AA1474" s="61">
        <f t="shared" si="490"/>
        <v>0</v>
      </c>
      <c r="AB1474" s="63">
        <f t="shared" si="491"/>
        <v>0</v>
      </c>
      <c r="AD1474" s="64">
        <f t="shared" si="492"/>
        <v>0</v>
      </c>
      <c r="AE1474" s="64">
        <f t="shared" si="493"/>
        <v>0.81134290681274102</v>
      </c>
      <c r="AJ1474" s="36" t="str">
        <f t="shared" si="494"/>
        <v/>
      </c>
    </row>
    <row r="1475" spans="2:36" ht="15.75" thickBot="1" x14ac:dyDescent="0.3">
      <c r="B1475" s="17" t="s">
        <v>61</v>
      </c>
      <c r="C1475" s="17">
        <v>1471</v>
      </c>
      <c r="D1475" s="17">
        <v>449</v>
      </c>
      <c r="E1475" s="48">
        <v>0</v>
      </c>
      <c r="F1475" s="37">
        <f t="shared" si="504"/>
        <v>0</v>
      </c>
      <c r="G1475" s="37">
        <f t="shared" si="505"/>
        <v>0</v>
      </c>
      <c r="I1475" s="33">
        <f t="shared" si="487"/>
        <v>0</v>
      </c>
      <c r="J1475" s="34">
        <f t="shared" si="495"/>
        <v>0</v>
      </c>
      <c r="K1475" s="34">
        <f t="shared" si="496"/>
        <v>143.15</v>
      </c>
      <c r="L1475" s="39">
        <f t="shared" si="497"/>
        <v>0</v>
      </c>
      <c r="M1475" s="40">
        <f t="shared" si="498"/>
        <v>143.15</v>
      </c>
      <c r="O1475" s="45">
        <f t="shared" si="499"/>
        <v>0</v>
      </c>
      <c r="P1475" s="46">
        <f t="shared" si="508"/>
        <v>0</v>
      </c>
      <c r="Q1475" s="42">
        <f t="shared" si="500"/>
        <v>0</v>
      </c>
      <c r="R1475" s="46">
        <f t="shared" si="506"/>
        <v>3.0947932177640358</v>
      </c>
      <c r="S1475" s="42">
        <f t="shared" si="501"/>
        <v>0</v>
      </c>
      <c r="T1475" s="43">
        <f t="shared" si="507"/>
        <v>0.81134290681274102</v>
      </c>
      <c r="V1475" s="58">
        <f t="shared" si="502"/>
        <v>0</v>
      </c>
      <c r="W1475" s="58">
        <f t="shared" si="503"/>
        <v>0</v>
      </c>
      <c r="Y1475" s="61">
        <f t="shared" si="488"/>
        <v>0</v>
      </c>
      <c r="Z1475" s="61">
        <f t="shared" si="489"/>
        <v>0</v>
      </c>
      <c r="AA1475" s="61">
        <f t="shared" si="490"/>
        <v>0</v>
      </c>
      <c r="AB1475" s="63">
        <f t="shared" si="491"/>
        <v>0</v>
      </c>
      <c r="AD1475" s="64">
        <f t="shared" si="492"/>
        <v>0</v>
      </c>
      <c r="AE1475" s="64">
        <f t="shared" si="493"/>
        <v>0.81134290681274102</v>
      </c>
      <c r="AJ1475" s="36" t="str">
        <f t="shared" si="494"/>
        <v/>
      </c>
    </row>
    <row r="1476" spans="2:36" ht="15.75" thickBot="1" x14ac:dyDescent="0.3">
      <c r="B1476" s="17" t="s">
        <v>61</v>
      </c>
      <c r="C1476" s="17">
        <v>1472</v>
      </c>
      <c r="D1476" s="17">
        <v>450</v>
      </c>
      <c r="E1476" s="48">
        <v>0</v>
      </c>
      <c r="F1476" s="37">
        <f t="shared" si="504"/>
        <v>0</v>
      </c>
      <c r="G1476" s="37">
        <f t="shared" si="505"/>
        <v>0</v>
      </c>
      <c r="I1476" s="33">
        <f t="shared" ref="I1476:I1539" si="509">E1476*(1000/3600)</f>
        <v>0</v>
      </c>
      <c r="J1476" s="34">
        <f t="shared" si="495"/>
        <v>0</v>
      </c>
      <c r="K1476" s="34">
        <f t="shared" si="496"/>
        <v>143.15</v>
      </c>
      <c r="L1476" s="39">
        <f t="shared" si="497"/>
        <v>0</v>
      </c>
      <c r="M1476" s="40">
        <f t="shared" si="498"/>
        <v>143.15</v>
      </c>
      <c r="O1476" s="45">
        <f t="shared" si="499"/>
        <v>0</v>
      </c>
      <c r="P1476" s="46">
        <f t="shared" si="508"/>
        <v>0</v>
      </c>
      <c r="Q1476" s="42">
        <f t="shared" si="500"/>
        <v>0</v>
      </c>
      <c r="R1476" s="46">
        <f t="shared" si="506"/>
        <v>3.0947932177640358</v>
      </c>
      <c r="S1476" s="42">
        <f t="shared" si="501"/>
        <v>0</v>
      </c>
      <c r="T1476" s="43">
        <f t="shared" si="507"/>
        <v>0.81134290681274102</v>
      </c>
      <c r="V1476" s="58">
        <f t="shared" si="502"/>
        <v>0</v>
      </c>
      <c r="W1476" s="58">
        <f t="shared" si="503"/>
        <v>0</v>
      </c>
      <c r="Y1476" s="61">
        <f t="shared" ref="Y1476:Y1539" si="510">0.5*1824*(I1476^2)</f>
        <v>0</v>
      </c>
      <c r="Z1476" s="61">
        <f t="shared" ref="Z1476:Z1539" si="511">Y1476/1000</f>
        <v>0</v>
      </c>
      <c r="AA1476" s="61">
        <f t="shared" ref="AA1476:AA1539" si="512">IF(I1477&lt;I1476,Y1476-Y1477, 0 )</f>
        <v>0</v>
      </c>
      <c r="AB1476" s="63">
        <f t="shared" ref="AB1476:AB1539" si="513">AA1476/1000</f>
        <v>0</v>
      </c>
      <c r="AD1476" s="64">
        <f t="shared" ref="AD1476:AD1539" si="514">IF(I1477 &lt;I1476, (Y1477-Y1476) / (C1477-C1476), 0) / 1000</f>
        <v>0</v>
      </c>
      <c r="AE1476" s="64">
        <f t="shared" ref="AE1476:AE1539" si="515" xml:space="preserve"> T1477 + ((S1478*(C1478-C1477))/(3600*1000))</f>
        <v>0.81134290681274102</v>
      </c>
      <c r="AJ1476" s="36" t="str">
        <f t="shared" ref="AJ1476:AJ1539" si="516">IF(AND(I1478 &lt; I1477, I1478 &lt;&gt; 0), ABS(M1478 * I1478), "")</f>
        <v/>
      </c>
    </row>
    <row r="1477" spans="2:36" ht="15.75" thickBot="1" x14ac:dyDescent="0.3">
      <c r="B1477" s="17" t="s">
        <v>61</v>
      </c>
      <c r="C1477" s="17">
        <v>1473</v>
      </c>
      <c r="D1477" s="17">
        <v>451</v>
      </c>
      <c r="E1477" s="48">
        <v>0</v>
      </c>
      <c r="F1477" s="37">
        <f t="shared" si="504"/>
        <v>0</v>
      </c>
      <c r="G1477" s="37">
        <f t="shared" si="505"/>
        <v>0</v>
      </c>
      <c r="I1477" s="33">
        <f t="shared" si="509"/>
        <v>0</v>
      </c>
      <c r="J1477" s="34">
        <f t="shared" ref="J1477:J1540" si="517">1824*F1477</f>
        <v>0</v>
      </c>
      <c r="K1477" s="34">
        <f t="shared" ref="K1477:K1540" si="518">143.15</f>
        <v>143.15</v>
      </c>
      <c r="L1477" s="39">
        <f t="shared" ref="L1477:L1540" si="519">(0.5*1.23)*0.4*4.05*(I1477^2)</f>
        <v>0</v>
      </c>
      <c r="M1477" s="40">
        <f t="shared" ref="M1477:M1540" si="520">IF(J1477 &gt;= 0, K1477 + L1477 + J1477, K1477 + L1477)</f>
        <v>143.15</v>
      </c>
      <c r="O1477" s="45">
        <f t="shared" ref="O1477:O1540" si="521">M1477*I1477</f>
        <v>0</v>
      </c>
      <c r="P1477" s="46">
        <f t="shared" si="508"/>
        <v>0</v>
      </c>
      <c r="Q1477" s="42">
        <f t="shared" ref="Q1477:Q1540" si="522">((J1477+K1477+L1477)*I1477)/1000</f>
        <v>0</v>
      </c>
      <c r="R1477" s="46">
        <f t="shared" si="506"/>
        <v>3.0947932177640358</v>
      </c>
      <c r="S1477" s="42">
        <f t="shared" ref="S1477:S1540" si="523">IF(I1478 &lt; I1477, ABS(M1478 * I1478), 0)</f>
        <v>0</v>
      </c>
      <c r="T1477" s="43">
        <f t="shared" si="507"/>
        <v>0.81134290681274102</v>
      </c>
      <c r="V1477" s="58">
        <f t="shared" ref="V1477:V1540" si="524">IF(J1477&gt;0, J1477, 0)</f>
        <v>0</v>
      </c>
      <c r="W1477" s="58">
        <f t="shared" ref="W1477:W1540" si="525">IF(J1477&lt;0, -J1477, 0)</f>
        <v>0</v>
      </c>
      <c r="Y1477" s="61">
        <f t="shared" si="510"/>
        <v>0</v>
      </c>
      <c r="Z1477" s="61">
        <f t="shared" si="511"/>
        <v>0</v>
      </c>
      <c r="AA1477" s="61">
        <f t="shared" si="512"/>
        <v>0</v>
      </c>
      <c r="AB1477" s="63">
        <f t="shared" si="513"/>
        <v>0</v>
      </c>
      <c r="AD1477" s="64">
        <f t="shared" si="514"/>
        <v>0</v>
      </c>
      <c r="AE1477" s="64">
        <f t="shared" si="515"/>
        <v>0.81134290681274102</v>
      </c>
      <c r="AJ1477" s="36" t="str">
        <f t="shared" si="516"/>
        <v/>
      </c>
    </row>
    <row r="1478" spans="2:36" ht="15.75" thickBot="1" x14ac:dyDescent="0.3">
      <c r="B1478" s="17" t="s">
        <v>61</v>
      </c>
      <c r="C1478" s="17">
        <v>1474</v>
      </c>
      <c r="D1478" s="17">
        <v>452</v>
      </c>
      <c r="E1478" s="48">
        <v>0</v>
      </c>
      <c r="F1478" s="37">
        <f t="shared" ref="F1478:F1541" si="526">($E1479-$E1477)/2/3.6</f>
        <v>0</v>
      </c>
      <c r="G1478" s="37">
        <f t="shared" ref="G1478:G1541" si="527">($E1479-$E1477)/2</f>
        <v>0</v>
      </c>
      <c r="I1478" s="33">
        <f t="shared" si="509"/>
        <v>0</v>
      </c>
      <c r="J1478" s="34">
        <f t="shared" si="517"/>
        <v>0</v>
      </c>
      <c r="K1478" s="34">
        <f t="shared" si="518"/>
        <v>143.15</v>
      </c>
      <c r="L1478" s="39">
        <f t="shared" si="519"/>
        <v>0</v>
      </c>
      <c r="M1478" s="40">
        <f t="shared" si="520"/>
        <v>143.15</v>
      </c>
      <c r="O1478" s="45">
        <f t="shared" si="521"/>
        <v>0</v>
      </c>
      <c r="P1478" s="46">
        <f t="shared" si="508"/>
        <v>0</v>
      </c>
      <c r="Q1478" s="42">
        <f t="shared" si="522"/>
        <v>0</v>
      </c>
      <c r="R1478" s="46">
        <f t="shared" ref="R1478:R1541" si="528" xml:space="preserve"> R1477 + P1478 * ((C1478 - C1477) / 3600)</f>
        <v>3.0947932177640358</v>
      </c>
      <c r="S1478" s="42">
        <f t="shared" si="523"/>
        <v>0</v>
      </c>
      <c r="T1478" s="43">
        <f t="shared" ref="T1478:T1541" si="529">T1477 + (S1478 / 1000 * (C1478 - C1477) / 3600)</f>
        <v>0.81134290681274102</v>
      </c>
      <c r="V1478" s="58">
        <f t="shared" si="524"/>
        <v>0</v>
      </c>
      <c r="W1478" s="58">
        <f t="shared" si="525"/>
        <v>0</v>
      </c>
      <c r="Y1478" s="61">
        <f t="shared" si="510"/>
        <v>0</v>
      </c>
      <c r="Z1478" s="61">
        <f t="shared" si="511"/>
        <v>0</v>
      </c>
      <c r="AA1478" s="61">
        <f t="shared" si="512"/>
        <v>0</v>
      </c>
      <c r="AB1478" s="63">
        <f t="shared" si="513"/>
        <v>0</v>
      </c>
      <c r="AD1478" s="64">
        <f t="shared" si="514"/>
        <v>0</v>
      </c>
      <c r="AE1478" s="64">
        <f t="shared" si="515"/>
        <v>0.81134290681274102</v>
      </c>
      <c r="AJ1478" s="36" t="str">
        <f t="shared" si="516"/>
        <v/>
      </c>
    </row>
    <row r="1479" spans="2:36" ht="15.75" thickBot="1" x14ac:dyDescent="0.3">
      <c r="B1479" s="17" t="s">
        <v>61</v>
      </c>
      <c r="C1479" s="17">
        <v>1475</v>
      </c>
      <c r="D1479" s="17">
        <v>453</v>
      </c>
      <c r="E1479" s="48">
        <v>0</v>
      </c>
      <c r="F1479" s="37">
        <f t="shared" si="526"/>
        <v>0</v>
      </c>
      <c r="G1479" s="37">
        <f t="shared" si="527"/>
        <v>0</v>
      </c>
      <c r="I1479" s="33">
        <f t="shared" si="509"/>
        <v>0</v>
      </c>
      <c r="J1479" s="34">
        <f t="shared" si="517"/>
        <v>0</v>
      </c>
      <c r="K1479" s="34">
        <f t="shared" si="518"/>
        <v>143.15</v>
      </c>
      <c r="L1479" s="39">
        <f t="shared" si="519"/>
        <v>0</v>
      </c>
      <c r="M1479" s="40">
        <f t="shared" si="520"/>
        <v>143.15</v>
      </c>
      <c r="O1479" s="45">
        <f t="shared" si="521"/>
        <v>0</v>
      </c>
      <c r="P1479" s="46">
        <f t="shared" ref="P1479:P1542" si="530">O1479/1000</f>
        <v>0</v>
      </c>
      <c r="Q1479" s="42">
        <f t="shared" si="522"/>
        <v>0</v>
      </c>
      <c r="R1479" s="46">
        <f t="shared" si="528"/>
        <v>3.0947932177640358</v>
      </c>
      <c r="S1479" s="42">
        <f t="shared" si="523"/>
        <v>0</v>
      </c>
      <c r="T1479" s="43">
        <f t="shared" si="529"/>
        <v>0.81134290681274102</v>
      </c>
      <c r="V1479" s="58">
        <f t="shared" si="524"/>
        <v>0</v>
      </c>
      <c r="W1479" s="58">
        <f t="shared" si="525"/>
        <v>0</v>
      </c>
      <c r="Y1479" s="61">
        <f t="shared" si="510"/>
        <v>0</v>
      </c>
      <c r="Z1479" s="61">
        <f t="shared" si="511"/>
        <v>0</v>
      </c>
      <c r="AA1479" s="61">
        <f t="shared" si="512"/>
        <v>0</v>
      </c>
      <c r="AB1479" s="63">
        <f t="shared" si="513"/>
        <v>0</v>
      </c>
      <c r="AD1479" s="64">
        <f t="shared" si="514"/>
        <v>0</v>
      </c>
      <c r="AE1479" s="64">
        <f t="shared" si="515"/>
        <v>0.81134290681274102</v>
      </c>
      <c r="AJ1479" s="36" t="str">
        <f t="shared" si="516"/>
        <v/>
      </c>
    </row>
    <row r="1480" spans="2:36" ht="15.75" thickBot="1" x14ac:dyDescent="0.3">
      <c r="B1480" s="17" t="s">
        <v>61</v>
      </c>
      <c r="C1480" s="17">
        <v>1476</v>
      </c>
      <c r="D1480" s="17">
        <v>454</v>
      </c>
      <c r="E1480" s="48">
        <v>0</v>
      </c>
      <c r="F1480" s="37">
        <f t="shared" si="526"/>
        <v>0</v>
      </c>
      <c r="G1480" s="37">
        <f t="shared" si="527"/>
        <v>0</v>
      </c>
      <c r="I1480" s="33">
        <f t="shared" si="509"/>
        <v>0</v>
      </c>
      <c r="J1480" s="34">
        <f t="shared" si="517"/>
        <v>0</v>
      </c>
      <c r="K1480" s="34">
        <f t="shared" si="518"/>
        <v>143.15</v>
      </c>
      <c r="L1480" s="39">
        <f t="shared" si="519"/>
        <v>0</v>
      </c>
      <c r="M1480" s="40">
        <f t="shared" si="520"/>
        <v>143.15</v>
      </c>
      <c r="O1480" s="45">
        <f t="shared" si="521"/>
        <v>0</v>
      </c>
      <c r="P1480" s="46">
        <f t="shared" si="530"/>
        <v>0</v>
      </c>
      <c r="Q1480" s="42">
        <f t="shared" si="522"/>
        <v>0</v>
      </c>
      <c r="R1480" s="46">
        <f t="shared" si="528"/>
        <v>3.0947932177640358</v>
      </c>
      <c r="S1480" s="42">
        <f t="shared" si="523"/>
        <v>0</v>
      </c>
      <c r="T1480" s="43">
        <f t="shared" si="529"/>
        <v>0.81134290681274102</v>
      </c>
      <c r="V1480" s="58">
        <f t="shared" si="524"/>
        <v>0</v>
      </c>
      <c r="W1480" s="58">
        <f t="shared" si="525"/>
        <v>0</v>
      </c>
      <c r="Y1480" s="61">
        <f t="shared" si="510"/>
        <v>0</v>
      </c>
      <c r="Z1480" s="61">
        <f t="shared" si="511"/>
        <v>0</v>
      </c>
      <c r="AA1480" s="61">
        <f t="shared" si="512"/>
        <v>0</v>
      </c>
      <c r="AB1480" s="63">
        <f t="shared" si="513"/>
        <v>0</v>
      </c>
      <c r="AD1480" s="64">
        <f t="shared" si="514"/>
        <v>0</v>
      </c>
      <c r="AE1480" s="64">
        <f t="shared" si="515"/>
        <v>0.81134290681274102</v>
      </c>
      <c r="AJ1480" s="36" t="str">
        <f t="shared" si="516"/>
        <v/>
      </c>
    </row>
    <row r="1481" spans="2:36" ht="15.75" thickBot="1" x14ac:dyDescent="0.3">
      <c r="B1481" s="17" t="s">
        <v>61</v>
      </c>
      <c r="C1481" s="17">
        <v>1477</v>
      </c>
      <c r="D1481" s="17">
        <v>455</v>
      </c>
      <c r="E1481" s="48">
        <v>0</v>
      </c>
      <c r="F1481" s="37">
        <f t="shared" si="526"/>
        <v>0</v>
      </c>
      <c r="G1481" s="37">
        <f t="shared" si="527"/>
        <v>0</v>
      </c>
      <c r="I1481" s="33">
        <f t="shared" si="509"/>
        <v>0</v>
      </c>
      <c r="J1481" s="34">
        <f t="shared" si="517"/>
        <v>0</v>
      </c>
      <c r="K1481" s="34">
        <f t="shared" si="518"/>
        <v>143.15</v>
      </c>
      <c r="L1481" s="39">
        <f t="shared" si="519"/>
        <v>0</v>
      </c>
      <c r="M1481" s="40">
        <f t="shared" si="520"/>
        <v>143.15</v>
      </c>
      <c r="O1481" s="45">
        <f t="shared" si="521"/>
        <v>0</v>
      </c>
      <c r="P1481" s="46">
        <f t="shared" si="530"/>
        <v>0</v>
      </c>
      <c r="Q1481" s="42">
        <f t="shared" si="522"/>
        <v>0</v>
      </c>
      <c r="R1481" s="46">
        <f t="shared" si="528"/>
        <v>3.0947932177640358</v>
      </c>
      <c r="S1481" s="42">
        <f t="shared" si="523"/>
        <v>0</v>
      </c>
      <c r="T1481" s="43">
        <f t="shared" si="529"/>
        <v>0.81134290681274102</v>
      </c>
      <c r="V1481" s="58">
        <f t="shared" si="524"/>
        <v>0</v>
      </c>
      <c r="W1481" s="58">
        <f t="shared" si="525"/>
        <v>0</v>
      </c>
      <c r="Y1481" s="61">
        <f t="shared" si="510"/>
        <v>0</v>
      </c>
      <c r="Z1481" s="61">
        <f t="shared" si="511"/>
        <v>0</v>
      </c>
      <c r="AA1481" s="61">
        <f t="shared" si="512"/>
        <v>0</v>
      </c>
      <c r="AB1481" s="63">
        <f t="shared" si="513"/>
        <v>0</v>
      </c>
      <c r="AD1481" s="64">
        <f t="shared" si="514"/>
        <v>0</v>
      </c>
      <c r="AE1481" s="64">
        <f t="shared" si="515"/>
        <v>0.81134290681274102</v>
      </c>
      <c r="AJ1481" s="36" t="str">
        <f t="shared" si="516"/>
        <v/>
      </c>
    </row>
    <row r="1482" spans="2:36" ht="15.75" thickBot="1" x14ac:dyDescent="0.3">
      <c r="B1482" s="18" t="s">
        <v>62</v>
      </c>
      <c r="C1482" s="18">
        <v>1478</v>
      </c>
      <c r="D1482" s="18">
        <v>1</v>
      </c>
      <c r="E1482" s="49">
        <v>0</v>
      </c>
      <c r="F1482" s="37">
        <f t="shared" si="526"/>
        <v>0.30555555555555558</v>
      </c>
      <c r="G1482" s="37">
        <f t="shared" si="527"/>
        <v>1.1000000000000001</v>
      </c>
      <c r="I1482" s="33">
        <f t="shared" si="509"/>
        <v>0</v>
      </c>
      <c r="J1482" s="34">
        <f t="shared" si="517"/>
        <v>557.33333333333337</v>
      </c>
      <c r="K1482" s="34">
        <f t="shared" si="518"/>
        <v>143.15</v>
      </c>
      <c r="L1482" s="39">
        <f t="shared" si="519"/>
        <v>0</v>
      </c>
      <c r="M1482" s="40">
        <f t="shared" si="520"/>
        <v>700.48333333333335</v>
      </c>
      <c r="O1482" s="45">
        <f t="shared" si="521"/>
        <v>0</v>
      </c>
      <c r="P1482" s="46">
        <f t="shared" si="530"/>
        <v>0</v>
      </c>
      <c r="Q1482" s="42">
        <f t="shared" si="522"/>
        <v>0</v>
      </c>
      <c r="R1482" s="46">
        <f t="shared" si="528"/>
        <v>3.0947932177640358</v>
      </c>
      <c r="S1482" s="42">
        <f t="shared" si="523"/>
        <v>0</v>
      </c>
      <c r="T1482" s="43">
        <f t="shared" si="529"/>
        <v>0.81134290681274102</v>
      </c>
      <c r="V1482" s="58">
        <f t="shared" si="524"/>
        <v>557.33333333333337</v>
      </c>
      <c r="W1482" s="58">
        <f t="shared" si="525"/>
        <v>0</v>
      </c>
      <c r="Y1482" s="61">
        <f t="shared" si="510"/>
        <v>0</v>
      </c>
      <c r="Z1482" s="61">
        <f t="shared" si="511"/>
        <v>0</v>
      </c>
      <c r="AA1482" s="61">
        <f t="shared" si="512"/>
        <v>0</v>
      </c>
      <c r="AB1482" s="63">
        <f t="shared" si="513"/>
        <v>0</v>
      </c>
      <c r="AD1482" s="64">
        <f t="shared" si="514"/>
        <v>0</v>
      </c>
      <c r="AE1482" s="64">
        <f t="shared" si="515"/>
        <v>0.81134290681274102</v>
      </c>
      <c r="AJ1482" s="36" t="str">
        <f t="shared" si="516"/>
        <v/>
      </c>
    </row>
    <row r="1483" spans="2:36" ht="15.75" thickBot="1" x14ac:dyDescent="0.3">
      <c r="B1483" s="18" t="s">
        <v>62</v>
      </c>
      <c r="C1483" s="18">
        <v>1479</v>
      </c>
      <c r="D1483" s="18">
        <v>2</v>
      </c>
      <c r="E1483" s="49">
        <v>2.2000000000000002</v>
      </c>
      <c r="F1483" s="37">
        <f t="shared" si="526"/>
        <v>0.61111111111111116</v>
      </c>
      <c r="G1483" s="37">
        <f t="shared" si="527"/>
        <v>2.2000000000000002</v>
      </c>
      <c r="I1483" s="33">
        <f t="shared" si="509"/>
        <v>0.61111111111111116</v>
      </c>
      <c r="J1483" s="34">
        <f t="shared" si="517"/>
        <v>1114.6666666666667</v>
      </c>
      <c r="K1483" s="34">
        <f t="shared" si="518"/>
        <v>143.15</v>
      </c>
      <c r="L1483" s="39">
        <f t="shared" si="519"/>
        <v>0.37207500000000004</v>
      </c>
      <c r="M1483" s="40">
        <f t="shared" si="520"/>
        <v>1258.1887416666668</v>
      </c>
      <c r="O1483" s="45">
        <f t="shared" si="521"/>
        <v>768.89311990740759</v>
      </c>
      <c r="P1483" s="46">
        <f t="shared" si="530"/>
        <v>0.76889311990740761</v>
      </c>
      <c r="Q1483" s="42">
        <f t="shared" si="522"/>
        <v>0.76889311990740761</v>
      </c>
      <c r="R1483" s="46">
        <f t="shared" si="528"/>
        <v>3.0950067991862324</v>
      </c>
      <c r="S1483" s="42">
        <f t="shared" si="523"/>
        <v>0</v>
      </c>
      <c r="T1483" s="43">
        <f t="shared" si="529"/>
        <v>0.81134290681274102</v>
      </c>
      <c r="V1483" s="58">
        <f t="shared" si="524"/>
        <v>1114.6666666666667</v>
      </c>
      <c r="W1483" s="58">
        <f t="shared" si="525"/>
        <v>0</v>
      </c>
      <c r="Y1483" s="61">
        <f t="shared" si="510"/>
        <v>340.59259259259261</v>
      </c>
      <c r="Z1483" s="61">
        <f t="shared" si="511"/>
        <v>0.34059259259259261</v>
      </c>
      <c r="AA1483" s="61">
        <f t="shared" si="512"/>
        <v>0</v>
      </c>
      <c r="AB1483" s="63">
        <f t="shared" si="513"/>
        <v>0</v>
      </c>
      <c r="AD1483" s="64">
        <f t="shared" si="514"/>
        <v>0</v>
      </c>
      <c r="AE1483" s="64">
        <f t="shared" si="515"/>
        <v>0.81134290681274102</v>
      </c>
      <c r="AJ1483" s="36" t="str">
        <f t="shared" si="516"/>
        <v/>
      </c>
    </row>
    <row r="1484" spans="2:36" ht="15.75" thickBot="1" x14ac:dyDescent="0.3">
      <c r="B1484" s="18" t="s">
        <v>62</v>
      </c>
      <c r="C1484" s="18">
        <v>1480</v>
      </c>
      <c r="D1484" s="18">
        <v>3</v>
      </c>
      <c r="E1484" s="49">
        <v>4.4000000000000004</v>
      </c>
      <c r="F1484" s="37">
        <f t="shared" si="526"/>
        <v>0.56944444444444442</v>
      </c>
      <c r="G1484" s="37">
        <f t="shared" si="527"/>
        <v>2.0499999999999998</v>
      </c>
      <c r="I1484" s="33">
        <f t="shared" si="509"/>
        <v>1.2222222222222223</v>
      </c>
      <c r="J1484" s="34">
        <f t="shared" si="517"/>
        <v>1038.6666666666665</v>
      </c>
      <c r="K1484" s="34">
        <f t="shared" si="518"/>
        <v>143.15</v>
      </c>
      <c r="L1484" s="39">
        <f t="shared" si="519"/>
        <v>1.4883000000000002</v>
      </c>
      <c r="M1484" s="40">
        <f t="shared" si="520"/>
        <v>1183.3049666666666</v>
      </c>
      <c r="O1484" s="45">
        <f t="shared" si="521"/>
        <v>1446.261625925926</v>
      </c>
      <c r="P1484" s="46">
        <f t="shared" si="530"/>
        <v>1.446261625925926</v>
      </c>
      <c r="Q1484" s="42">
        <f t="shared" si="522"/>
        <v>1.446261625925926</v>
      </c>
      <c r="R1484" s="46">
        <f t="shared" si="528"/>
        <v>3.0954085385267676</v>
      </c>
      <c r="S1484" s="42">
        <f t="shared" si="523"/>
        <v>0</v>
      </c>
      <c r="T1484" s="43">
        <f t="shared" si="529"/>
        <v>0.81134290681274102</v>
      </c>
      <c r="V1484" s="58">
        <f t="shared" si="524"/>
        <v>1038.6666666666665</v>
      </c>
      <c r="W1484" s="58">
        <f t="shared" si="525"/>
        <v>0</v>
      </c>
      <c r="Y1484" s="61">
        <f t="shared" si="510"/>
        <v>1362.3703703703704</v>
      </c>
      <c r="Z1484" s="61">
        <f t="shared" si="511"/>
        <v>1.3623703703703705</v>
      </c>
      <c r="AA1484" s="61">
        <f t="shared" si="512"/>
        <v>0</v>
      </c>
      <c r="AB1484" s="63">
        <f t="shared" si="513"/>
        <v>0</v>
      </c>
      <c r="AD1484" s="64">
        <f t="shared" si="514"/>
        <v>0</v>
      </c>
      <c r="AE1484" s="64">
        <f t="shared" si="515"/>
        <v>0.81134290681274102</v>
      </c>
      <c r="AJ1484" s="36" t="str">
        <f t="shared" si="516"/>
        <v/>
      </c>
    </row>
    <row r="1485" spans="2:36" ht="15.75" thickBot="1" x14ac:dyDescent="0.3">
      <c r="B1485" s="18" t="s">
        <v>62</v>
      </c>
      <c r="C1485" s="18">
        <v>1481</v>
      </c>
      <c r="D1485" s="18">
        <v>4</v>
      </c>
      <c r="E1485" s="49">
        <v>6.3</v>
      </c>
      <c r="F1485" s="37">
        <f t="shared" si="526"/>
        <v>0.4861111111111111</v>
      </c>
      <c r="G1485" s="37">
        <f t="shared" si="527"/>
        <v>1.75</v>
      </c>
      <c r="I1485" s="33">
        <f t="shared" si="509"/>
        <v>1.75</v>
      </c>
      <c r="J1485" s="34">
        <f t="shared" si="517"/>
        <v>886.66666666666663</v>
      </c>
      <c r="K1485" s="34">
        <f t="shared" si="518"/>
        <v>143.15</v>
      </c>
      <c r="L1485" s="39">
        <f t="shared" si="519"/>
        <v>3.05116875</v>
      </c>
      <c r="M1485" s="40">
        <f t="shared" si="520"/>
        <v>1032.8678354166666</v>
      </c>
      <c r="O1485" s="45">
        <f t="shared" si="521"/>
        <v>1807.5187119791665</v>
      </c>
      <c r="P1485" s="46">
        <f t="shared" si="530"/>
        <v>1.8075187119791665</v>
      </c>
      <c r="Q1485" s="42">
        <f t="shared" si="522"/>
        <v>1.8075187119791665</v>
      </c>
      <c r="R1485" s="46">
        <f t="shared" si="528"/>
        <v>3.0959106270578727</v>
      </c>
      <c r="S1485" s="42">
        <f t="shared" si="523"/>
        <v>0</v>
      </c>
      <c r="T1485" s="43">
        <f t="shared" si="529"/>
        <v>0.81134290681274102</v>
      </c>
      <c r="V1485" s="58">
        <f t="shared" si="524"/>
        <v>886.66666666666663</v>
      </c>
      <c r="W1485" s="58">
        <f t="shared" si="525"/>
        <v>0</v>
      </c>
      <c r="Y1485" s="61">
        <f t="shared" si="510"/>
        <v>2793</v>
      </c>
      <c r="Z1485" s="61">
        <f t="shared" si="511"/>
        <v>2.7930000000000001</v>
      </c>
      <c r="AA1485" s="61">
        <f t="shared" si="512"/>
        <v>0</v>
      </c>
      <c r="AB1485" s="63">
        <f t="shared" si="513"/>
        <v>0</v>
      </c>
      <c r="AD1485" s="64">
        <f t="shared" si="514"/>
        <v>0</v>
      </c>
      <c r="AE1485" s="64">
        <f t="shared" si="515"/>
        <v>0.81134290681274102</v>
      </c>
      <c r="AJ1485" s="36" t="str">
        <f t="shared" si="516"/>
        <v/>
      </c>
    </row>
    <row r="1486" spans="2:36" ht="15.75" thickBot="1" x14ac:dyDescent="0.3">
      <c r="B1486" s="18" t="s">
        <v>62</v>
      </c>
      <c r="C1486" s="18">
        <v>1482</v>
      </c>
      <c r="D1486" s="18">
        <v>5</v>
      </c>
      <c r="E1486" s="49">
        <v>7.9</v>
      </c>
      <c r="F1486" s="37">
        <f t="shared" si="526"/>
        <v>0.40277777777777768</v>
      </c>
      <c r="G1486" s="37">
        <f t="shared" si="527"/>
        <v>1.4499999999999997</v>
      </c>
      <c r="I1486" s="33">
        <f t="shared" si="509"/>
        <v>2.1944444444444446</v>
      </c>
      <c r="J1486" s="34">
        <f t="shared" si="517"/>
        <v>734.66666666666652</v>
      </c>
      <c r="K1486" s="34">
        <f t="shared" si="518"/>
        <v>143.15</v>
      </c>
      <c r="L1486" s="39">
        <f t="shared" si="519"/>
        <v>4.7977687500000004</v>
      </c>
      <c r="M1486" s="40">
        <f t="shared" si="520"/>
        <v>882.61443541666654</v>
      </c>
      <c r="O1486" s="45">
        <f t="shared" si="521"/>
        <v>1936.8483443865739</v>
      </c>
      <c r="P1486" s="46">
        <f t="shared" si="530"/>
        <v>1.9368483443865738</v>
      </c>
      <c r="Q1486" s="42">
        <f t="shared" si="522"/>
        <v>1.9368483443865738</v>
      </c>
      <c r="R1486" s="46">
        <f t="shared" si="528"/>
        <v>3.096448640486869</v>
      </c>
      <c r="S1486" s="42">
        <f t="shared" si="523"/>
        <v>0</v>
      </c>
      <c r="T1486" s="43">
        <f t="shared" si="529"/>
        <v>0.81134290681274102</v>
      </c>
      <c r="V1486" s="58">
        <f t="shared" si="524"/>
        <v>734.66666666666652</v>
      </c>
      <c r="W1486" s="58">
        <f t="shared" si="525"/>
        <v>0</v>
      </c>
      <c r="Y1486" s="61">
        <f t="shared" si="510"/>
        <v>4391.8148148148157</v>
      </c>
      <c r="Z1486" s="61">
        <f t="shared" si="511"/>
        <v>4.3918148148148157</v>
      </c>
      <c r="AA1486" s="61">
        <f t="shared" si="512"/>
        <v>0</v>
      </c>
      <c r="AB1486" s="63">
        <f t="shared" si="513"/>
        <v>0</v>
      </c>
      <c r="AD1486" s="64">
        <f t="shared" si="514"/>
        <v>0</v>
      </c>
      <c r="AE1486" s="64">
        <f t="shared" si="515"/>
        <v>0.81134290681274102</v>
      </c>
      <c r="AJ1486" s="36" t="str">
        <f t="shared" si="516"/>
        <v/>
      </c>
    </row>
    <row r="1487" spans="2:36" ht="15.75" thickBot="1" x14ac:dyDescent="0.3">
      <c r="B1487" s="18" t="s">
        <v>62</v>
      </c>
      <c r="C1487" s="18">
        <v>1483</v>
      </c>
      <c r="D1487" s="18">
        <v>6</v>
      </c>
      <c r="E1487" s="49">
        <v>9.1999999999999993</v>
      </c>
      <c r="F1487" s="37">
        <f t="shared" si="526"/>
        <v>0.34722222222222221</v>
      </c>
      <c r="G1487" s="37">
        <f t="shared" si="527"/>
        <v>1.25</v>
      </c>
      <c r="I1487" s="33">
        <f t="shared" si="509"/>
        <v>2.5555555555555554</v>
      </c>
      <c r="J1487" s="34">
        <f t="shared" si="517"/>
        <v>633.33333333333326</v>
      </c>
      <c r="K1487" s="34">
        <f t="shared" si="518"/>
        <v>143.15</v>
      </c>
      <c r="L1487" s="39">
        <f t="shared" si="519"/>
        <v>6.5066999999999986</v>
      </c>
      <c r="M1487" s="40">
        <f t="shared" si="520"/>
        <v>782.99003333333326</v>
      </c>
      <c r="O1487" s="45">
        <f t="shared" si="521"/>
        <v>2000.9745296296294</v>
      </c>
      <c r="P1487" s="46">
        <f t="shared" si="530"/>
        <v>2.0009745296296293</v>
      </c>
      <c r="Q1487" s="42">
        <f t="shared" si="522"/>
        <v>2.0009745296296293</v>
      </c>
      <c r="R1487" s="46">
        <f t="shared" si="528"/>
        <v>3.0970044667450995</v>
      </c>
      <c r="S1487" s="42">
        <f t="shared" si="523"/>
        <v>0</v>
      </c>
      <c r="T1487" s="43">
        <f t="shared" si="529"/>
        <v>0.81134290681274102</v>
      </c>
      <c r="V1487" s="58">
        <f t="shared" si="524"/>
        <v>633.33333333333326</v>
      </c>
      <c r="W1487" s="58">
        <f t="shared" si="525"/>
        <v>0</v>
      </c>
      <c r="Y1487" s="61">
        <f t="shared" si="510"/>
        <v>5956.1481481481469</v>
      </c>
      <c r="Z1487" s="61">
        <f t="shared" si="511"/>
        <v>5.9561481481481469</v>
      </c>
      <c r="AA1487" s="61">
        <f t="shared" si="512"/>
        <v>0</v>
      </c>
      <c r="AB1487" s="63">
        <f t="shared" si="513"/>
        <v>0</v>
      </c>
      <c r="AD1487" s="64">
        <f t="shared" si="514"/>
        <v>0</v>
      </c>
      <c r="AE1487" s="64">
        <f t="shared" si="515"/>
        <v>0.81134290681274102</v>
      </c>
      <c r="AJ1487" s="36" t="str">
        <f t="shared" si="516"/>
        <v/>
      </c>
    </row>
    <row r="1488" spans="2:36" ht="15.75" thickBot="1" x14ac:dyDescent="0.3">
      <c r="B1488" s="18" t="s">
        <v>62</v>
      </c>
      <c r="C1488" s="18">
        <v>1484</v>
      </c>
      <c r="D1488" s="18">
        <v>7</v>
      </c>
      <c r="E1488" s="49">
        <v>10.4</v>
      </c>
      <c r="F1488" s="37">
        <f t="shared" si="526"/>
        <v>0.31944444444444453</v>
      </c>
      <c r="G1488" s="37">
        <f t="shared" si="527"/>
        <v>1.1500000000000004</v>
      </c>
      <c r="I1488" s="33">
        <f t="shared" si="509"/>
        <v>2.8888888888888893</v>
      </c>
      <c r="J1488" s="34">
        <f t="shared" si="517"/>
        <v>582.66666666666686</v>
      </c>
      <c r="K1488" s="34">
        <f t="shared" si="518"/>
        <v>143.15</v>
      </c>
      <c r="L1488" s="39">
        <f t="shared" si="519"/>
        <v>8.3148000000000017</v>
      </c>
      <c r="M1488" s="40">
        <f t="shared" si="520"/>
        <v>734.13146666666682</v>
      </c>
      <c r="O1488" s="45">
        <f t="shared" si="521"/>
        <v>2120.8242370370376</v>
      </c>
      <c r="P1488" s="46">
        <f t="shared" si="530"/>
        <v>2.1208242370370378</v>
      </c>
      <c r="Q1488" s="42">
        <f t="shared" si="522"/>
        <v>2.1208242370370378</v>
      </c>
      <c r="R1488" s="46">
        <f t="shared" si="528"/>
        <v>3.0975935845887208</v>
      </c>
      <c r="S1488" s="42">
        <f t="shared" si="523"/>
        <v>0</v>
      </c>
      <c r="T1488" s="43">
        <f t="shared" si="529"/>
        <v>0.81134290681274102</v>
      </c>
      <c r="V1488" s="58">
        <f t="shared" si="524"/>
        <v>582.66666666666686</v>
      </c>
      <c r="W1488" s="58">
        <f t="shared" si="525"/>
        <v>0</v>
      </c>
      <c r="Y1488" s="61">
        <f t="shared" si="510"/>
        <v>7611.2592592592609</v>
      </c>
      <c r="Z1488" s="61">
        <f t="shared" si="511"/>
        <v>7.6112592592592607</v>
      </c>
      <c r="AA1488" s="61">
        <f t="shared" si="512"/>
        <v>0</v>
      </c>
      <c r="AB1488" s="63">
        <f t="shared" si="513"/>
        <v>0</v>
      </c>
      <c r="AD1488" s="64">
        <f t="shared" si="514"/>
        <v>0</v>
      </c>
      <c r="AE1488" s="64">
        <f t="shared" si="515"/>
        <v>0.81134290681274102</v>
      </c>
      <c r="AJ1488" s="36" t="str">
        <f t="shared" si="516"/>
        <v/>
      </c>
    </row>
    <row r="1489" spans="2:36" ht="15.75" thickBot="1" x14ac:dyDescent="0.3">
      <c r="B1489" s="18" t="s">
        <v>62</v>
      </c>
      <c r="C1489" s="18">
        <v>1485</v>
      </c>
      <c r="D1489" s="18">
        <v>8</v>
      </c>
      <c r="E1489" s="49">
        <v>11.5</v>
      </c>
      <c r="F1489" s="37">
        <f t="shared" si="526"/>
        <v>0.34722222222222221</v>
      </c>
      <c r="G1489" s="37">
        <f t="shared" si="527"/>
        <v>1.25</v>
      </c>
      <c r="I1489" s="33">
        <f t="shared" si="509"/>
        <v>3.1944444444444446</v>
      </c>
      <c r="J1489" s="34">
        <f t="shared" si="517"/>
        <v>633.33333333333326</v>
      </c>
      <c r="K1489" s="34">
        <f t="shared" si="518"/>
        <v>143.15</v>
      </c>
      <c r="L1489" s="39">
        <f t="shared" si="519"/>
        <v>10.166718750000001</v>
      </c>
      <c r="M1489" s="40">
        <f t="shared" si="520"/>
        <v>786.65005208333332</v>
      </c>
      <c r="O1489" s="45">
        <f t="shared" si="521"/>
        <v>2512.9098885995372</v>
      </c>
      <c r="P1489" s="46">
        <f t="shared" si="530"/>
        <v>2.5129098885995371</v>
      </c>
      <c r="Q1489" s="42">
        <f t="shared" si="522"/>
        <v>2.5129098885995367</v>
      </c>
      <c r="R1489" s="46">
        <f t="shared" si="528"/>
        <v>3.098291615113332</v>
      </c>
      <c r="S1489" s="42">
        <f t="shared" si="523"/>
        <v>0</v>
      </c>
      <c r="T1489" s="43">
        <f t="shared" si="529"/>
        <v>0.81134290681274102</v>
      </c>
      <c r="V1489" s="58">
        <f t="shared" si="524"/>
        <v>633.33333333333326</v>
      </c>
      <c r="W1489" s="58">
        <f t="shared" si="525"/>
        <v>0</v>
      </c>
      <c r="Y1489" s="61">
        <f t="shared" si="510"/>
        <v>9306.4814814814818</v>
      </c>
      <c r="Z1489" s="61">
        <f t="shared" si="511"/>
        <v>9.306481481481482</v>
      </c>
      <c r="AA1489" s="61">
        <f t="shared" si="512"/>
        <v>0</v>
      </c>
      <c r="AB1489" s="63">
        <f t="shared" si="513"/>
        <v>0</v>
      </c>
      <c r="AD1489" s="64">
        <f t="shared" si="514"/>
        <v>0</v>
      </c>
      <c r="AE1489" s="64">
        <f t="shared" si="515"/>
        <v>0.81134290681274102</v>
      </c>
      <c r="AJ1489" s="36" t="str">
        <f t="shared" si="516"/>
        <v/>
      </c>
    </row>
    <row r="1490" spans="2:36" ht="15.75" thickBot="1" x14ac:dyDescent="0.3">
      <c r="B1490" s="18" t="s">
        <v>62</v>
      </c>
      <c r="C1490" s="18">
        <v>1486</v>
      </c>
      <c r="D1490" s="18">
        <v>9</v>
      </c>
      <c r="E1490" s="49">
        <v>12.9</v>
      </c>
      <c r="F1490" s="37">
        <f t="shared" si="526"/>
        <v>0.44444444444444431</v>
      </c>
      <c r="G1490" s="37">
        <f t="shared" si="527"/>
        <v>1.5999999999999996</v>
      </c>
      <c r="I1490" s="33">
        <f t="shared" si="509"/>
        <v>3.5833333333333335</v>
      </c>
      <c r="J1490" s="34">
        <f t="shared" si="517"/>
        <v>810.6666666666664</v>
      </c>
      <c r="K1490" s="34">
        <f t="shared" si="518"/>
        <v>143.15</v>
      </c>
      <c r="L1490" s="39">
        <f t="shared" si="519"/>
        <v>12.79276875</v>
      </c>
      <c r="M1490" s="40">
        <f t="shared" si="520"/>
        <v>966.60943541666643</v>
      </c>
      <c r="O1490" s="45">
        <f t="shared" si="521"/>
        <v>3463.6838102430547</v>
      </c>
      <c r="P1490" s="46">
        <f t="shared" si="530"/>
        <v>3.4636838102430549</v>
      </c>
      <c r="Q1490" s="42">
        <f t="shared" si="522"/>
        <v>3.4636838102430549</v>
      </c>
      <c r="R1490" s="46">
        <f t="shared" si="528"/>
        <v>3.099253749505066</v>
      </c>
      <c r="S1490" s="42">
        <f t="shared" si="523"/>
        <v>0</v>
      </c>
      <c r="T1490" s="43">
        <f t="shared" si="529"/>
        <v>0.81134290681274102</v>
      </c>
      <c r="V1490" s="58">
        <f t="shared" si="524"/>
        <v>810.6666666666664</v>
      </c>
      <c r="W1490" s="58">
        <f t="shared" si="525"/>
        <v>0</v>
      </c>
      <c r="Y1490" s="61">
        <f t="shared" si="510"/>
        <v>11710.333333333334</v>
      </c>
      <c r="Z1490" s="61">
        <f t="shared" si="511"/>
        <v>11.710333333333335</v>
      </c>
      <c r="AA1490" s="61">
        <f t="shared" si="512"/>
        <v>0</v>
      </c>
      <c r="AB1490" s="63">
        <f t="shared" si="513"/>
        <v>0</v>
      </c>
      <c r="AD1490" s="64">
        <f t="shared" si="514"/>
        <v>0</v>
      </c>
      <c r="AE1490" s="64">
        <f t="shared" si="515"/>
        <v>0.81134290681274102</v>
      </c>
      <c r="AJ1490" s="36" t="str">
        <f t="shared" si="516"/>
        <v/>
      </c>
    </row>
    <row r="1491" spans="2:36" ht="15.75" thickBot="1" x14ac:dyDescent="0.3">
      <c r="B1491" s="18" t="s">
        <v>62</v>
      </c>
      <c r="C1491" s="18">
        <v>1487</v>
      </c>
      <c r="D1491" s="18">
        <v>10</v>
      </c>
      <c r="E1491" s="49">
        <v>14.7</v>
      </c>
      <c r="F1491" s="37">
        <f t="shared" si="526"/>
        <v>0.56944444444444442</v>
      </c>
      <c r="G1491" s="37">
        <f t="shared" si="527"/>
        <v>2.0499999999999998</v>
      </c>
      <c r="I1491" s="33">
        <f t="shared" si="509"/>
        <v>4.083333333333333</v>
      </c>
      <c r="J1491" s="34">
        <f t="shared" si="517"/>
        <v>1038.6666666666665</v>
      </c>
      <c r="K1491" s="34">
        <f t="shared" si="518"/>
        <v>143.15</v>
      </c>
      <c r="L1491" s="39">
        <f t="shared" si="519"/>
        <v>16.611918749999994</v>
      </c>
      <c r="M1491" s="40">
        <f t="shared" si="520"/>
        <v>1198.4285854166665</v>
      </c>
      <c r="O1491" s="45">
        <f t="shared" si="521"/>
        <v>4893.5833904513875</v>
      </c>
      <c r="P1491" s="46">
        <f t="shared" si="530"/>
        <v>4.8935833904513872</v>
      </c>
      <c r="Q1491" s="42">
        <f t="shared" si="522"/>
        <v>4.8935833904513881</v>
      </c>
      <c r="R1491" s="46">
        <f t="shared" si="528"/>
        <v>3.1006130782246357</v>
      </c>
      <c r="S1491" s="42">
        <f t="shared" si="523"/>
        <v>0</v>
      </c>
      <c r="T1491" s="43">
        <f t="shared" si="529"/>
        <v>0.81134290681274102</v>
      </c>
      <c r="V1491" s="58">
        <f t="shared" si="524"/>
        <v>1038.6666666666665</v>
      </c>
      <c r="W1491" s="58">
        <f t="shared" si="525"/>
        <v>0</v>
      </c>
      <c r="Y1491" s="61">
        <f t="shared" si="510"/>
        <v>15206.33333333333</v>
      </c>
      <c r="Z1491" s="61">
        <f t="shared" si="511"/>
        <v>15.20633333333333</v>
      </c>
      <c r="AA1491" s="61">
        <f t="shared" si="512"/>
        <v>0</v>
      </c>
      <c r="AB1491" s="63">
        <f t="shared" si="513"/>
        <v>0</v>
      </c>
      <c r="AD1491" s="64">
        <f t="shared" si="514"/>
        <v>0</v>
      </c>
      <c r="AE1491" s="64">
        <f t="shared" si="515"/>
        <v>0.81134290681274102</v>
      </c>
      <c r="AJ1491" s="36" t="str">
        <f t="shared" si="516"/>
        <v/>
      </c>
    </row>
    <row r="1492" spans="2:36" ht="15.75" thickBot="1" x14ac:dyDescent="0.3">
      <c r="B1492" s="18" t="s">
        <v>62</v>
      </c>
      <c r="C1492" s="18">
        <v>1488</v>
      </c>
      <c r="D1492" s="18">
        <v>11</v>
      </c>
      <c r="E1492" s="49">
        <v>17</v>
      </c>
      <c r="F1492" s="37">
        <f t="shared" si="526"/>
        <v>0.70833333333333348</v>
      </c>
      <c r="G1492" s="37">
        <f t="shared" si="527"/>
        <v>2.5500000000000007</v>
      </c>
      <c r="I1492" s="33">
        <f t="shared" si="509"/>
        <v>4.7222222222222223</v>
      </c>
      <c r="J1492" s="34">
        <f t="shared" si="517"/>
        <v>1292.0000000000002</v>
      </c>
      <c r="K1492" s="34">
        <f t="shared" si="518"/>
        <v>143.15</v>
      </c>
      <c r="L1492" s="39">
        <f t="shared" si="519"/>
        <v>22.216874999999998</v>
      </c>
      <c r="M1492" s="40">
        <f t="shared" si="520"/>
        <v>1457.3668750000002</v>
      </c>
      <c r="O1492" s="45">
        <f t="shared" si="521"/>
        <v>6882.0102430555562</v>
      </c>
      <c r="P1492" s="46">
        <f t="shared" si="530"/>
        <v>6.8820102430555563</v>
      </c>
      <c r="Q1492" s="42">
        <f t="shared" si="522"/>
        <v>6.8820102430555572</v>
      </c>
      <c r="R1492" s="46">
        <f t="shared" si="528"/>
        <v>3.1025247477365956</v>
      </c>
      <c r="S1492" s="42">
        <f t="shared" si="523"/>
        <v>0</v>
      </c>
      <c r="T1492" s="43">
        <f t="shared" si="529"/>
        <v>0.81134290681274102</v>
      </c>
      <c r="V1492" s="58">
        <f t="shared" si="524"/>
        <v>1292.0000000000002</v>
      </c>
      <c r="W1492" s="58">
        <f t="shared" si="525"/>
        <v>0</v>
      </c>
      <c r="Y1492" s="61">
        <f t="shared" si="510"/>
        <v>20337.037037037036</v>
      </c>
      <c r="Z1492" s="61">
        <f t="shared" si="511"/>
        <v>20.337037037037035</v>
      </c>
      <c r="AA1492" s="61">
        <f t="shared" si="512"/>
        <v>0</v>
      </c>
      <c r="AB1492" s="63">
        <f t="shared" si="513"/>
        <v>0</v>
      </c>
      <c r="AD1492" s="64">
        <f t="shared" si="514"/>
        <v>0</v>
      </c>
      <c r="AE1492" s="64">
        <f t="shared" si="515"/>
        <v>0.81134290681274102</v>
      </c>
      <c r="AJ1492" s="36" t="str">
        <f t="shared" si="516"/>
        <v/>
      </c>
    </row>
    <row r="1493" spans="2:36" ht="15.75" thickBot="1" x14ac:dyDescent="0.3">
      <c r="B1493" s="18" t="s">
        <v>62</v>
      </c>
      <c r="C1493" s="18">
        <v>1489</v>
      </c>
      <c r="D1493" s="18">
        <v>12</v>
      </c>
      <c r="E1493" s="49">
        <v>19.8</v>
      </c>
      <c r="F1493" s="37">
        <f t="shared" si="526"/>
        <v>0.84722222222222243</v>
      </c>
      <c r="G1493" s="37">
        <f t="shared" si="527"/>
        <v>3.0500000000000007</v>
      </c>
      <c r="I1493" s="33">
        <f t="shared" si="509"/>
        <v>5.5</v>
      </c>
      <c r="J1493" s="34">
        <f t="shared" si="517"/>
        <v>1545.3333333333337</v>
      </c>
      <c r="K1493" s="34">
        <f t="shared" si="518"/>
        <v>143.15</v>
      </c>
      <c r="L1493" s="39">
        <f t="shared" si="519"/>
        <v>30.138075000000001</v>
      </c>
      <c r="M1493" s="40">
        <f t="shared" si="520"/>
        <v>1718.6214083333336</v>
      </c>
      <c r="O1493" s="45">
        <f t="shared" si="521"/>
        <v>9452.4177458333343</v>
      </c>
      <c r="P1493" s="46">
        <f t="shared" si="530"/>
        <v>9.4524177458333334</v>
      </c>
      <c r="Q1493" s="42">
        <f t="shared" si="522"/>
        <v>9.4524177458333369</v>
      </c>
      <c r="R1493" s="46">
        <f t="shared" si="528"/>
        <v>3.1051504193326602</v>
      </c>
      <c r="S1493" s="42">
        <f t="shared" si="523"/>
        <v>0</v>
      </c>
      <c r="T1493" s="43">
        <f t="shared" si="529"/>
        <v>0.81134290681274102</v>
      </c>
      <c r="V1493" s="58">
        <f t="shared" si="524"/>
        <v>1545.3333333333337</v>
      </c>
      <c r="W1493" s="58">
        <f t="shared" si="525"/>
        <v>0</v>
      </c>
      <c r="Y1493" s="61">
        <f t="shared" si="510"/>
        <v>27588</v>
      </c>
      <c r="Z1493" s="61">
        <f t="shared" si="511"/>
        <v>27.588000000000001</v>
      </c>
      <c r="AA1493" s="61">
        <f t="shared" si="512"/>
        <v>0</v>
      </c>
      <c r="AB1493" s="63">
        <f t="shared" si="513"/>
        <v>0</v>
      </c>
      <c r="AD1493" s="64">
        <f t="shared" si="514"/>
        <v>0</v>
      </c>
      <c r="AE1493" s="64">
        <f t="shared" si="515"/>
        <v>0.81134290681274102</v>
      </c>
      <c r="AJ1493" s="36" t="str">
        <f t="shared" si="516"/>
        <v/>
      </c>
    </row>
    <row r="1494" spans="2:36" ht="15.75" thickBot="1" x14ac:dyDescent="0.3">
      <c r="B1494" s="18" t="s">
        <v>62</v>
      </c>
      <c r="C1494" s="18">
        <v>1490</v>
      </c>
      <c r="D1494" s="18">
        <v>13</v>
      </c>
      <c r="E1494" s="49">
        <v>23.1</v>
      </c>
      <c r="F1494" s="37">
        <f t="shared" si="526"/>
        <v>0.95833333333333315</v>
      </c>
      <c r="G1494" s="37">
        <f t="shared" si="527"/>
        <v>3.4499999999999993</v>
      </c>
      <c r="I1494" s="33">
        <f t="shared" si="509"/>
        <v>6.416666666666667</v>
      </c>
      <c r="J1494" s="34">
        <f t="shared" si="517"/>
        <v>1747.9999999999998</v>
      </c>
      <c r="K1494" s="34">
        <f t="shared" si="518"/>
        <v>143.15</v>
      </c>
      <c r="L1494" s="39">
        <f t="shared" si="519"/>
        <v>41.021268750000004</v>
      </c>
      <c r="M1494" s="40">
        <f t="shared" si="520"/>
        <v>1932.1712687499999</v>
      </c>
      <c r="O1494" s="45">
        <f t="shared" si="521"/>
        <v>12398.098974479166</v>
      </c>
      <c r="P1494" s="46">
        <f t="shared" si="530"/>
        <v>12.398098974479167</v>
      </c>
      <c r="Q1494" s="42">
        <f t="shared" si="522"/>
        <v>12.398098974479167</v>
      </c>
      <c r="R1494" s="46">
        <f t="shared" si="528"/>
        <v>3.1085943357144599</v>
      </c>
      <c r="S1494" s="42">
        <f t="shared" si="523"/>
        <v>0</v>
      </c>
      <c r="T1494" s="43">
        <f t="shared" si="529"/>
        <v>0.81134290681274102</v>
      </c>
      <c r="V1494" s="58">
        <f t="shared" si="524"/>
        <v>1747.9999999999998</v>
      </c>
      <c r="W1494" s="58">
        <f t="shared" si="525"/>
        <v>0</v>
      </c>
      <c r="Y1494" s="61">
        <f t="shared" si="510"/>
        <v>37550.333333333336</v>
      </c>
      <c r="Z1494" s="61">
        <f t="shared" si="511"/>
        <v>37.550333333333334</v>
      </c>
      <c r="AA1494" s="61">
        <f t="shared" si="512"/>
        <v>0</v>
      </c>
      <c r="AB1494" s="63">
        <f t="shared" si="513"/>
        <v>0</v>
      </c>
      <c r="AD1494" s="64">
        <f t="shared" si="514"/>
        <v>0</v>
      </c>
      <c r="AE1494" s="64">
        <f t="shared" si="515"/>
        <v>0.81134290681274102</v>
      </c>
      <c r="AJ1494" s="36" t="str">
        <f t="shared" si="516"/>
        <v/>
      </c>
    </row>
    <row r="1495" spans="2:36" ht="15.75" thickBot="1" x14ac:dyDescent="0.3">
      <c r="B1495" s="18" t="s">
        <v>62</v>
      </c>
      <c r="C1495" s="18">
        <v>1491</v>
      </c>
      <c r="D1495" s="18">
        <v>14</v>
      </c>
      <c r="E1495" s="49">
        <v>26.7</v>
      </c>
      <c r="F1495" s="37">
        <f t="shared" si="526"/>
        <v>1.0277777777777775</v>
      </c>
      <c r="G1495" s="37">
        <f t="shared" si="527"/>
        <v>3.6999999999999993</v>
      </c>
      <c r="I1495" s="33">
        <f t="shared" si="509"/>
        <v>7.416666666666667</v>
      </c>
      <c r="J1495" s="34">
        <f t="shared" si="517"/>
        <v>1874.6666666666661</v>
      </c>
      <c r="K1495" s="34">
        <f t="shared" si="518"/>
        <v>143.15</v>
      </c>
      <c r="L1495" s="39">
        <f t="shared" si="519"/>
        <v>54.803418750000006</v>
      </c>
      <c r="M1495" s="40">
        <f t="shared" si="520"/>
        <v>2072.6200854166659</v>
      </c>
      <c r="O1495" s="45">
        <f t="shared" si="521"/>
        <v>15371.932300173607</v>
      </c>
      <c r="P1495" s="46">
        <f t="shared" si="530"/>
        <v>15.371932300173606</v>
      </c>
      <c r="Q1495" s="42">
        <f t="shared" si="522"/>
        <v>15.37193230017361</v>
      </c>
      <c r="R1495" s="46">
        <f t="shared" si="528"/>
        <v>3.1128643169089525</v>
      </c>
      <c r="S1495" s="42">
        <f t="shared" si="523"/>
        <v>0</v>
      </c>
      <c r="T1495" s="43">
        <f t="shared" si="529"/>
        <v>0.81134290681274102</v>
      </c>
      <c r="V1495" s="58">
        <f t="shared" si="524"/>
        <v>1874.6666666666661</v>
      </c>
      <c r="W1495" s="58">
        <f t="shared" si="525"/>
        <v>0</v>
      </c>
      <c r="Y1495" s="61">
        <f t="shared" si="510"/>
        <v>50166.333333333336</v>
      </c>
      <c r="Z1495" s="61">
        <f t="shared" si="511"/>
        <v>50.166333333333334</v>
      </c>
      <c r="AA1495" s="61">
        <f t="shared" si="512"/>
        <v>0</v>
      </c>
      <c r="AB1495" s="63">
        <f t="shared" si="513"/>
        <v>0</v>
      </c>
      <c r="AD1495" s="64">
        <f t="shared" si="514"/>
        <v>0</v>
      </c>
      <c r="AE1495" s="64">
        <f t="shared" si="515"/>
        <v>0.81134290681274102</v>
      </c>
      <c r="AJ1495" s="36" t="str">
        <f t="shared" si="516"/>
        <v/>
      </c>
    </row>
    <row r="1496" spans="2:36" ht="15.75" thickBot="1" x14ac:dyDescent="0.3">
      <c r="B1496" s="18" t="s">
        <v>62</v>
      </c>
      <c r="C1496" s="18">
        <v>1492</v>
      </c>
      <c r="D1496" s="18">
        <v>15</v>
      </c>
      <c r="E1496" s="49">
        <v>30.5</v>
      </c>
      <c r="F1496" s="37">
        <f t="shared" si="526"/>
        <v>1.0277777777777781</v>
      </c>
      <c r="G1496" s="37">
        <f t="shared" si="527"/>
        <v>3.7000000000000011</v>
      </c>
      <c r="I1496" s="33">
        <f t="shared" si="509"/>
        <v>8.4722222222222232</v>
      </c>
      <c r="J1496" s="34">
        <f t="shared" si="517"/>
        <v>1874.6666666666672</v>
      </c>
      <c r="K1496" s="34">
        <f t="shared" si="518"/>
        <v>143.15</v>
      </c>
      <c r="L1496" s="39">
        <f t="shared" si="519"/>
        <v>71.512968750000013</v>
      </c>
      <c r="M1496" s="40">
        <f t="shared" si="520"/>
        <v>2089.3296354166673</v>
      </c>
      <c r="O1496" s="45">
        <f t="shared" si="521"/>
        <v>17701.264966724546</v>
      </c>
      <c r="P1496" s="46">
        <f t="shared" si="530"/>
        <v>17.701264966724548</v>
      </c>
      <c r="Q1496" s="42">
        <f t="shared" si="522"/>
        <v>17.701264966724548</v>
      </c>
      <c r="R1496" s="46">
        <f t="shared" si="528"/>
        <v>3.1177813349552648</v>
      </c>
      <c r="S1496" s="42">
        <f t="shared" si="523"/>
        <v>0</v>
      </c>
      <c r="T1496" s="43">
        <f t="shared" si="529"/>
        <v>0.81134290681274102</v>
      </c>
      <c r="V1496" s="58">
        <f t="shared" si="524"/>
        <v>1874.6666666666672</v>
      </c>
      <c r="W1496" s="58">
        <f t="shared" si="525"/>
        <v>0</v>
      </c>
      <c r="Y1496" s="61">
        <f t="shared" si="510"/>
        <v>65462.037037037051</v>
      </c>
      <c r="Z1496" s="61">
        <f t="shared" si="511"/>
        <v>65.462037037037049</v>
      </c>
      <c r="AA1496" s="61">
        <f t="shared" si="512"/>
        <v>0</v>
      </c>
      <c r="AB1496" s="63">
        <f t="shared" si="513"/>
        <v>0</v>
      </c>
      <c r="AD1496" s="64">
        <f t="shared" si="514"/>
        <v>0</v>
      </c>
      <c r="AE1496" s="64">
        <f t="shared" si="515"/>
        <v>0.81134290681274102</v>
      </c>
      <c r="AJ1496" s="36" t="str">
        <f t="shared" si="516"/>
        <v/>
      </c>
    </row>
    <row r="1497" spans="2:36" ht="15.75" thickBot="1" x14ac:dyDescent="0.3">
      <c r="B1497" s="18" t="s">
        <v>62</v>
      </c>
      <c r="C1497" s="18">
        <v>1493</v>
      </c>
      <c r="D1497" s="18">
        <v>16</v>
      </c>
      <c r="E1497" s="49">
        <v>34.1</v>
      </c>
      <c r="F1497" s="37">
        <f t="shared" si="526"/>
        <v>0.97222222222222221</v>
      </c>
      <c r="G1497" s="37">
        <f t="shared" si="527"/>
        <v>3.5</v>
      </c>
      <c r="I1497" s="33">
        <f t="shared" si="509"/>
        <v>9.4722222222222232</v>
      </c>
      <c r="J1497" s="34">
        <f t="shared" si="517"/>
        <v>1773.3333333333333</v>
      </c>
      <c r="K1497" s="34">
        <f t="shared" si="518"/>
        <v>143.15</v>
      </c>
      <c r="L1497" s="39">
        <f t="shared" si="519"/>
        <v>89.391018750000015</v>
      </c>
      <c r="M1497" s="40">
        <f t="shared" si="520"/>
        <v>2005.8743520833332</v>
      </c>
      <c r="O1497" s="45">
        <f t="shared" si="521"/>
        <v>19000.087612789353</v>
      </c>
      <c r="P1497" s="46">
        <f t="shared" si="530"/>
        <v>19.000087612789354</v>
      </c>
      <c r="Q1497" s="42">
        <f t="shared" si="522"/>
        <v>19.000087612789354</v>
      </c>
      <c r="R1497" s="46">
        <f t="shared" si="528"/>
        <v>3.1230591370699283</v>
      </c>
      <c r="S1497" s="42">
        <f t="shared" si="523"/>
        <v>0</v>
      </c>
      <c r="T1497" s="43">
        <f t="shared" si="529"/>
        <v>0.81134290681274102</v>
      </c>
      <c r="V1497" s="58">
        <f t="shared" si="524"/>
        <v>1773.3333333333333</v>
      </c>
      <c r="W1497" s="58">
        <f t="shared" si="525"/>
        <v>0</v>
      </c>
      <c r="Y1497" s="61">
        <f t="shared" si="510"/>
        <v>81827.37037037038</v>
      </c>
      <c r="Z1497" s="61">
        <f t="shared" si="511"/>
        <v>81.827370370370375</v>
      </c>
      <c r="AA1497" s="61">
        <f t="shared" si="512"/>
        <v>0</v>
      </c>
      <c r="AB1497" s="63">
        <f t="shared" si="513"/>
        <v>0</v>
      </c>
      <c r="AD1497" s="64">
        <f t="shared" si="514"/>
        <v>0</v>
      </c>
      <c r="AE1497" s="64">
        <f t="shared" si="515"/>
        <v>0.81134290681274102</v>
      </c>
      <c r="AJ1497" s="36" t="str">
        <f t="shared" si="516"/>
        <v/>
      </c>
    </row>
    <row r="1498" spans="2:36" ht="15.75" thickBot="1" x14ac:dyDescent="0.3">
      <c r="B1498" s="18" t="s">
        <v>62</v>
      </c>
      <c r="C1498" s="18">
        <v>1494</v>
      </c>
      <c r="D1498" s="18">
        <v>17</v>
      </c>
      <c r="E1498" s="49">
        <v>37.5</v>
      </c>
      <c r="F1498" s="37">
        <f t="shared" si="526"/>
        <v>0.90277777777777779</v>
      </c>
      <c r="G1498" s="37">
        <f t="shared" si="527"/>
        <v>3.25</v>
      </c>
      <c r="I1498" s="33">
        <f t="shared" si="509"/>
        <v>10.416666666666668</v>
      </c>
      <c r="J1498" s="34">
        <f t="shared" si="517"/>
        <v>1646.6666666666667</v>
      </c>
      <c r="K1498" s="34">
        <f t="shared" si="518"/>
        <v>143.15</v>
      </c>
      <c r="L1498" s="39">
        <f t="shared" si="519"/>
        <v>108.10546875000003</v>
      </c>
      <c r="M1498" s="40">
        <f t="shared" si="520"/>
        <v>1897.9221354166668</v>
      </c>
      <c r="O1498" s="45">
        <f t="shared" si="521"/>
        <v>19770.022243923617</v>
      </c>
      <c r="P1498" s="46">
        <f t="shared" si="530"/>
        <v>19.770022243923616</v>
      </c>
      <c r="Q1498" s="42">
        <f t="shared" si="522"/>
        <v>19.770022243923616</v>
      </c>
      <c r="R1498" s="46">
        <f t="shared" si="528"/>
        <v>3.1285508099154629</v>
      </c>
      <c r="S1498" s="42">
        <f t="shared" si="523"/>
        <v>0</v>
      </c>
      <c r="T1498" s="43">
        <f t="shared" si="529"/>
        <v>0.81134290681274102</v>
      </c>
      <c r="V1498" s="58">
        <f t="shared" si="524"/>
        <v>1646.6666666666667</v>
      </c>
      <c r="W1498" s="58">
        <f t="shared" si="525"/>
        <v>0</v>
      </c>
      <c r="Y1498" s="61">
        <f t="shared" si="510"/>
        <v>98958.333333333358</v>
      </c>
      <c r="Z1498" s="61">
        <f t="shared" si="511"/>
        <v>98.958333333333357</v>
      </c>
      <c r="AA1498" s="61">
        <f t="shared" si="512"/>
        <v>0</v>
      </c>
      <c r="AB1498" s="63">
        <f t="shared" si="513"/>
        <v>0</v>
      </c>
      <c r="AD1498" s="64">
        <f t="shared" si="514"/>
        <v>0</v>
      </c>
      <c r="AE1498" s="64">
        <f t="shared" si="515"/>
        <v>0.81134290681274102</v>
      </c>
      <c r="AJ1498" s="36" t="str">
        <f t="shared" si="516"/>
        <v/>
      </c>
    </row>
    <row r="1499" spans="2:36" ht="15.75" thickBot="1" x14ac:dyDescent="0.3">
      <c r="B1499" s="18" t="s">
        <v>62</v>
      </c>
      <c r="C1499" s="18">
        <v>1495</v>
      </c>
      <c r="D1499" s="18">
        <v>18</v>
      </c>
      <c r="E1499" s="49">
        <v>40.6</v>
      </c>
      <c r="F1499" s="37">
        <f t="shared" si="526"/>
        <v>0.80555555555555514</v>
      </c>
      <c r="G1499" s="37">
        <f t="shared" si="527"/>
        <v>2.8999999999999986</v>
      </c>
      <c r="I1499" s="33">
        <f t="shared" si="509"/>
        <v>11.277777777777779</v>
      </c>
      <c r="J1499" s="34">
        <f t="shared" si="517"/>
        <v>1469.3333333333326</v>
      </c>
      <c r="K1499" s="34">
        <f t="shared" si="518"/>
        <v>143.15</v>
      </c>
      <c r="L1499" s="39">
        <f t="shared" si="519"/>
        <v>126.71767500000001</v>
      </c>
      <c r="M1499" s="40">
        <f t="shared" si="520"/>
        <v>1739.2010083333325</v>
      </c>
      <c r="O1499" s="45">
        <f t="shared" si="521"/>
        <v>19614.322482870364</v>
      </c>
      <c r="P1499" s="46">
        <f t="shared" si="530"/>
        <v>19.614322482870364</v>
      </c>
      <c r="Q1499" s="42">
        <f t="shared" si="522"/>
        <v>19.614322482870364</v>
      </c>
      <c r="R1499" s="46">
        <f t="shared" si="528"/>
        <v>3.1339992328273714</v>
      </c>
      <c r="S1499" s="42">
        <f t="shared" si="523"/>
        <v>0</v>
      </c>
      <c r="T1499" s="43">
        <f t="shared" si="529"/>
        <v>0.81134290681274102</v>
      </c>
      <c r="V1499" s="58">
        <f t="shared" si="524"/>
        <v>1469.3333333333326</v>
      </c>
      <c r="W1499" s="58">
        <f t="shared" si="525"/>
        <v>0</v>
      </c>
      <c r="Y1499" s="61">
        <f t="shared" si="510"/>
        <v>115995.70370370372</v>
      </c>
      <c r="Z1499" s="61">
        <f t="shared" si="511"/>
        <v>115.99570370370373</v>
      </c>
      <c r="AA1499" s="61">
        <f t="shared" si="512"/>
        <v>0</v>
      </c>
      <c r="AB1499" s="63">
        <f t="shared" si="513"/>
        <v>0</v>
      </c>
      <c r="AD1499" s="64">
        <f t="shared" si="514"/>
        <v>0</v>
      </c>
      <c r="AE1499" s="64">
        <f t="shared" si="515"/>
        <v>0.81134290681274102</v>
      </c>
      <c r="AJ1499" s="36" t="str">
        <f t="shared" si="516"/>
        <v/>
      </c>
    </row>
    <row r="1500" spans="2:36" ht="15.75" thickBot="1" x14ac:dyDescent="0.3">
      <c r="B1500" s="18" t="s">
        <v>62</v>
      </c>
      <c r="C1500" s="18">
        <v>1496</v>
      </c>
      <c r="D1500" s="18">
        <v>19</v>
      </c>
      <c r="E1500" s="49">
        <v>43.3</v>
      </c>
      <c r="F1500" s="37">
        <f t="shared" si="526"/>
        <v>0.70833333333333348</v>
      </c>
      <c r="G1500" s="37">
        <f t="shared" si="527"/>
        <v>2.5500000000000007</v>
      </c>
      <c r="I1500" s="33">
        <f t="shared" si="509"/>
        <v>12.027777777777777</v>
      </c>
      <c r="J1500" s="34">
        <f t="shared" si="517"/>
        <v>1292.0000000000002</v>
      </c>
      <c r="K1500" s="34">
        <f t="shared" si="518"/>
        <v>143.15</v>
      </c>
      <c r="L1500" s="39">
        <f t="shared" si="519"/>
        <v>144.13216874999998</v>
      </c>
      <c r="M1500" s="40">
        <f t="shared" si="520"/>
        <v>1579.2821687500002</v>
      </c>
      <c r="O1500" s="45">
        <f t="shared" si="521"/>
        <v>18995.254974131945</v>
      </c>
      <c r="P1500" s="46">
        <f t="shared" si="530"/>
        <v>18.995254974131946</v>
      </c>
      <c r="Q1500" s="42">
        <f t="shared" si="522"/>
        <v>18.995254974131946</v>
      </c>
      <c r="R1500" s="46">
        <f t="shared" si="528"/>
        <v>3.1392756925424079</v>
      </c>
      <c r="S1500" s="42">
        <f t="shared" si="523"/>
        <v>0</v>
      </c>
      <c r="T1500" s="43">
        <f t="shared" si="529"/>
        <v>0.81134290681274102</v>
      </c>
      <c r="V1500" s="58">
        <f t="shared" si="524"/>
        <v>1292.0000000000002</v>
      </c>
      <c r="W1500" s="58">
        <f t="shared" si="525"/>
        <v>0</v>
      </c>
      <c r="Y1500" s="61">
        <f t="shared" si="510"/>
        <v>131936.70370370368</v>
      </c>
      <c r="Z1500" s="61">
        <f t="shared" si="511"/>
        <v>131.93670370370367</v>
      </c>
      <c r="AA1500" s="61">
        <f t="shared" si="512"/>
        <v>0</v>
      </c>
      <c r="AB1500" s="63">
        <f t="shared" si="513"/>
        <v>0</v>
      </c>
      <c r="AD1500" s="64">
        <f t="shared" si="514"/>
        <v>0</v>
      </c>
      <c r="AE1500" s="64">
        <f t="shared" si="515"/>
        <v>0.81134290681274102</v>
      </c>
      <c r="AJ1500" s="36" t="str">
        <f t="shared" si="516"/>
        <v/>
      </c>
    </row>
    <row r="1501" spans="2:36" ht="15.75" thickBot="1" x14ac:dyDescent="0.3">
      <c r="B1501" s="18" t="s">
        <v>62</v>
      </c>
      <c r="C1501" s="18">
        <v>1497</v>
      </c>
      <c r="D1501" s="18">
        <v>20</v>
      </c>
      <c r="E1501" s="49">
        <v>45.7</v>
      </c>
      <c r="F1501" s="37">
        <f t="shared" si="526"/>
        <v>0.61111111111111194</v>
      </c>
      <c r="G1501" s="37">
        <f t="shared" si="527"/>
        <v>2.2000000000000028</v>
      </c>
      <c r="I1501" s="33">
        <f t="shared" si="509"/>
        <v>12.694444444444446</v>
      </c>
      <c r="J1501" s="34">
        <f t="shared" si="517"/>
        <v>1114.6666666666681</v>
      </c>
      <c r="K1501" s="34">
        <f t="shared" si="518"/>
        <v>143.15</v>
      </c>
      <c r="L1501" s="39">
        <f t="shared" si="519"/>
        <v>160.55266875000004</v>
      </c>
      <c r="M1501" s="40">
        <f t="shared" si="520"/>
        <v>1418.369335416668</v>
      </c>
      <c r="O1501" s="45">
        <f t="shared" si="521"/>
        <v>18005.410730150485</v>
      </c>
      <c r="P1501" s="46">
        <f t="shared" si="530"/>
        <v>18.005410730150484</v>
      </c>
      <c r="Q1501" s="42">
        <f t="shared" si="522"/>
        <v>18.005410730150484</v>
      </c>
      <c r="R1501" s="46">
        <f t="shared" si="528"/>
        <v>3.1442771955230051</v>
      </c>
      <c r="S1501" s="42">
        <f t="shared" si="523"/>
        <v>0</v>
      </c>
      <c r="T1501" s="43">
        <f t="shared" si="529"/>
        <v>0.81134290681274102</v>
      </c>
      <c r="V1501" s="58">
        <f t="shared" si="524"/>
        <v>1114.6666666666681</v>
      </c>
      <c r="W1501" s="58">
        <f t="shared" si="525"/>
        <v>0</v>
      </c>
      <c r="Y1501" s="61">
        <f t="shared" si="510"/>
        <v>146967.81481481486</v>
      </c>
      <c r="Z1501" s="61">
        <f t="shared" si="511"/>
        <v>146.96781481481486</v>
      </c>
      <c r="AA1501" s="61">
        <f t="shared" si="512"/>
        <v>0</v>
      </c>
      <c r="AB1501" s="63">
        <f t="shared" si="513"/>
        <v>0</v>
      </c>
      <c r="AD1501" s="64">
        <f t="shared" si="514"/>
        <v>0</v>
      </c>
      <c r="AE1501" s="64">
        <f t="shared" si="515"/>
        <v>0.81134290681274102</v>
      </c>
      <c r="AJ1501" s="36" t="str">
        <f t="shared" si="516"/>
        <v/>
      </c>
    </row>
    <row r="1502" spans="2:36" ht="15.75" thickBot="1" x14ac:dyDescent="0.3">
      <c r="B1502" s="18" t="s">
        <v>62</v>
      </c>
      <c r="C1502" s="18">
        <v>1498</v>
      </c>
      <c r="D1502" s="18">
        <v>21</v>
      </c>
      <c r="E1502" s="49">
        <v>47.7</v>
      </c>
      <c r="F1502" s="37">
        <f t="shared" si="526"/>
        <v>0.49999999999999922</v>
      </c>
      <c r="G1502" s="37">
        <f t="shared" si="527"/>
        <v>1.7999999999999972</v>
      </c>
      <c r="I1502" s="33">
        <f t="shared" si="509"/>
        <v>13.250000000000002</v>
      </c>
      <c r="J1502" s="34">
        <f t="shared" si="517"/>
        <v>911.99999999999864</v>
      </c>
      <c r="K1502" s="34">
        <f t="shared" si="518"/>
        <v>143.15</v>
      </c>
      <c r="L1502" s="39">
        <f t="shared" si="519"/>
        <v>174.91291875000005</v>
      </c>
      <c r="M1502" s="40">
        <f t="shared" si="520"/>
        <v>1230.0629187499987</v>
      </c>
      <c r="O1502" s="45">
        <f t="shared" si="521"/>
        <v>16298.333673437486</v>
      </c>
      <c r="P1502" s="46">
        <f t="shared" si="530"/>
        <v>16.298333673437487</v>
      </c>
      <c r="Q1502" s="42">
        <f t="shared" si="522"/>
        <v>16.298333673437487</v>
      </c>
      <c r="R1502" s="46">
        <f t="shared" si="528"/>
        <v>3.1488045104322935</v>
      </c>
      <c r="S1502" s="42">
        <f t="shared" si="523"/>
        <v>0</v>
      </c>
      <c r="T1502" s="43">
        <f t="shared" si="529"/>
        <v>0.81134290681274102</v>
      </c>
      <c r="V1502" s="58">
        <f t="shared" si="524"/>
        <v>911.99999999999864</v>
      </c>
      <c r="W1502" s="58">
        <f t="shared" si="525"/>
        <v>0</v>
      </c>
      <c r="Y1502" s="61">
        <f t="shared" si="510"/>
        <v>160113.00000000006</v>
      </c>
      <c r="Z1502" s="61">
        <f t="shared" si="511"/>
        <v>160.11300000000006</v>
      </c>
      <c r="AA1502" s="61">
        <f t="shared" si="512"/>
        <v>0</v>
      </c>
      <c r="AB1502" s="63">
        <f t="shared" si="513"/>
        <v>0</v>
      </c>
      <c r="AD1502" s="64">
        <f t="shared" si="514"/>
        <v>0</v>
      </c>
      <c r="AE1502" s="64">
        <f t="shared" si="515"/>
        <v>0.81134290681274102</v>
      </c>
      <c r="AJ1502" s="36" t="str">
        <f t="shared" si="516"/>
        <v/>
      </c>
    </row>
    <row r="1503" spans="2:36" ht="15.75" thickBot="1" x14ac:dyDescent="0.3">
      <c r="B1503" s="18" t="s">
        <v>62</v>
      </c>
      <c r="C1503" s="18">
        <v>1499</v>
      </c>
      <c r="D1503" s="18">
        <v>22</v>
      </c>
      <c r="E1503" s="49">
        <v>49.3</v>
      </c>
      <c r="F1503" s="37">
        <f t="shared" si="526"/>
        <v>0.38888888888888851</v>
      </c>
      <c r="G1503" s="37">
        <f t="shared" si="527"/>
        <v>1.3999999999999986</v>
      </c>
      <c r="I1503" s="33">
        <f t="shared" si="509"/>
        <v>13.694444444444445</v>
      </c>
      <c r="J1503" s="34">
        <f t="shared" si="517"/>
        <v>709.33333333333269</v>
      </c>
      <c r="K1503" s="34">
        <f t="shared" si="518"/>
        <v>143.15</v>
      </c>
      <c r="L1503" s="39">
        <f t="shared" si="519"/>
        <v>186.84391875</v>
      </c>
      <c r="M1503" s="40">
        <f t="shared" si="520"/>
        <v>1039.3272520833327</v>
      </c>
      <c r="O1503" s="45">
        <f t="shared" si="521"/>
        <v>14233.009313252307</v>
      </c>
      <c r="P1503" s="46">
        <f t="shared" si="530"/>
        <v>14.233009313252307</v>
      </c>
      <c r="Q1503" s="42">
        <f t="shared" si="522"/>
        <v>14.233009313252307</v>
      </c>
      <c r="R1503" s="46">
        <f t="shared" si="528"/>
        <v>3.1527581241304192</v>
      </c>
      <c r="S1503" s="42">
        <f t="shared" si="523"/>
        <v>0</v>
      </c>
      <c r="T1503" s="43">
        <f t="shared" si="529"/>
        <v>0.81134290681274102</v>
      </c>
      <c r="V1503" s="58">
        <f t="shared" si="524"/>
        <v>709.33333333333269</v>
      </c>
      <c r="W1503" s="58">
        <f t="shared" si="525"/>
        <v>0</v>
      </c>
      <c r="Y1503" s="61">
        <f t="shared" si="510"/>
        <v>171034.48148148149</v>
      </c>
      <c r="Z1503" s="61">
        <f t="shared" si="511"/>
        <v>171.03448148148149</v>
      </c>
      <c r="AA1503" s="61">
        <f t="shared" si="512"/>
        <v>0</v>
      </c>
      <c r="AB1503" s="63">
        <f t="shared" si="513"/>
        <v>0</v>
      </c>
      <c r="AD1503" s="64">
        <f t="shared" si="514"/>
        <v>0</v>
      </c>
      <c r="AE1503" s="64">
        <f t="shared" si="515"/>
        <v>0.81134290681274102</v>
      </c>
      <c r="AJ1503" s="36" t="str">
        <f t="shared" si="516"/>
        <v/>
      </c>
    </row>
    <row r="1504" spans="2:36" ht="15.75" thickBot="1" x14ac:dyDescent="0.3">
      <c r="B1504" s="18" t="s">
        <v>62</v>
      </c>
      <c r="C1504" s="18">
        <v>1500</v>
      </c>
      <c r="D1504" s="18">
        <v>23</v>
      </c>
      <c r="E1504" s="49">
        <v>50.5</v>
      </c>
      <c r="F1504" s="37">
        <f t="shared" si="526"/>
        <v>0.27777777777777779</v>
      </c>
      <c r="G1504" s="37">
        <f t="shared" si="527"/>
        <v>1</v>
      </c>
      <c r="I1504" s="33">
        <f t="shared" si="509"/>
        <v>14.027777777777779</v>
      </c>
      <c r="J1504" s="34">
        <f t="shared" si="517"/>
        <v>506.66666666666669</v>
      </c>
      <c r="K1504" s="34">
        <f t="shared" si="518"/>
        <v>143.15</v>
      </c>
      <c r="L1504" s="39">
        <f t="shared" si="519"/>
        <v>196.05046875000002</v>
      </c>
      <c r="M1504" s="40">
        <f t="shared" si="520"/>
        <v>845.86713541666677</v>
      </c>
      <c r="O1504" s="45">
        <f t="shared" si="521"/>
        <v>11865.636205150466</v>
      </c>
      <c r="P1504" s="46">
        <f t="shared" si="530"/>
        <v>11.865636205150466</v>
      </c>
      <c r="Q1504" s="42">
        <f t="shared" si="522"/>
        <v>11.865636205150466</v>
      </c>
      <c r="R1504" s="46">
        <f t="shared" si="528"/>
        <v>3.1560541341874053</v>
      </c>
      <c r="S1504" s="42">
        <f t="shared" si="523"/>
        <v>0</v>
      </c>
      <c r="T1504" s="43">
        <f t="shared" si="529"/>
        <v>0.81134290681274102</v>
      </c>
      <c r="V1504" s="58">
        <f t="shared" si="524"/>
        <v>506.66666666666669</v>
      </c>
      <c r="W1504" s="58">
        <f t="shared" si="525"/>
        <v>0</v>
      </c>
      <c r="Y1504" s="61">
        <f t="shared" si="510"/>
        <v>179462.03703703705</v>
      </c>
      <c r="Z1504" s="61">
        <f t="shared" si="511"/>
        <v>179.46203703703705</v>
      </c>
      <c r="AA1504" s="61">
        <f t="shared" si="512"/>
        <v>0</v>
      </c>
      <c r="AB1504" s="63">
        <f t="shared" si="513"/>
        <v>0</v>
      </c>
      <c r="AD1504" s="64">
        <f t="shared" si="514"/>
        <v>0</v>
      </c>
      <c r="AE1504" s="64">
        <f t="shared" si="515"/>
        <v>0.81134290681274102</v>
      </c>
      <c r="AJ1504" s="36" t="str">
        <f t="shared" si="516"/>
        <v/>
      </c>
    </row>
    <row r="1505" spans="2:36" ht="15.75" thickBot="1" x14ac:dyDescent="0.3">
      <c r="B1505" s="18" t="s">
        <v>62</v>
      </c>
      <c r="C1505" s="18">
        <v>1501</v>
      </c>
      <c r="D1505" s="18">
        <v>24</v>
      </c>
      <c r="E1505" s="49">
        <v>51.3</v>
      </c>
      <c r="F1505" s="37">
        <f t="shared" si="526"/>
        <v>0.2222222222222224</v>
      </c>
      <c r="G1505" s="37">
        <f t="shared" si="527"/>
        <v>0.80000000000000071</v>
      </c>
      <c r="I1505" s="33">
        <f t="shared" si="509"/>
        <v>14.25</v>
      </c>
      <c r="J1505" s="34">
        <f t="shared" si="517"/>
        <v>405.33333333333366</v>
      </c>
      <c r="K1505" s="34">
        <f t="shared" si="518"/>
        <v>143.15</v>
      </c>
      <c r="L1505" s="39">
        <f t="shared" si="519"/>
        <v>202.31116874999998</v>
      </c>
      <c r="M1505" s="40">
        <f t="shared" si="520"/>
        <v>750.79450208333355</v>
      </c>
      <c r="O1505" s="45">
        <f t="shared" si="521"/>
        <v>10698.821654687503</v>
      </c>
      <c r="P1505" s="46">
        <f t="shared" si="530"/>
        <v>10.698821654687503</v>
      </c>
      <c r="Q1505" s="42">
        <f t="shared" si="522"/>
        <v>10.698821654687505</v>
      </c>
      <c r="R1505" s="46">
        <f t="shared" si="528"/>
        <v>3.1590260290914851</v>
      </c>
      <c r="S1505" s="42">
        <f t="shared" si="523"/>
        <v>0</v>
      </c>
      <c r="T1505" s="43">
        <f t="shared" si="529"/>
        <v>0.81134290681274102</v>
      </c>
      <c r="V1505" s="58">
        <f t="shared" si="524"/>
        <v>405.33333333333366</v>
      </c>
      <c r="W1505" s="58">
        <f t="shared" si="525"/>
        <v>0</v>
      </c>
      <c r="Y1505" s="61">
        <f t="shared" si="510"/>
        <v>185193</v>
      </c>
      <c r="Z1505" s="61">
        <f t="shared" si="511"/>
        <v>185.19300000000001</v>
      </c>
      <c r="AA1505" s="61">
        <f t="shared" si="512"/>
        <v>0</v>
      </c>
      <c r="AB1505" s="63">
        <f t="shared" si="513"/>
        <v>0</v>
      </c>
      <c r="AD1505" s="64">
        <f t="shared" si="514"/>
        <v>0</v>
      </c>
      <c r="AE1505" s="64">
        <f t="shared" si="515"/>
        <v>0.81134290681274102</v>
      </c>
      <c r="AJ1505" s="36" t="str">
        <f t="shared" si="516"/>
        <v/>
      </c>
    </row>
    <row r="1506" spans="2:36" ht="15.75" thickBot="1" x14ac:dyDescent="0.3">
      <c r="B1506" s="18" t="s">
        <v>62</v>
      </c>
      <c r="C1506" s="18">
        <v>1502</v>
      </c>
      <c r="D1506" s="18">
        <v>25</v>
      </c>
      <c r="E1506" s="49">
        <v>52.1</v>
      </c>
      <c r="F1506" s="37">
        <f t="shared" si="526"/>
        <v>0.19444444444444522</v>
      </c>
      <c r="G1506" s="37">
        <f t="shared" si="527"/>
        <v>0.70000000000000284</v>
      </c>
      <c r="I1506" s="33">
        <f t="shared" si="509"/>
        <v>14.472222222222223</v>
      </c>
      <c r="J1506" s="34">
        <f t="shared" si="517"/>
        <v>354.66666666666811</v>
      </c>
      <c r="K1506" s="34">
        <f t="shared" si="518"/>
        <v>143.15</v>
      </c>
      <c r="L1506" s="39">
        <f t="shared" si="519"/>
        <v>208.67026875000002</v>
      </c>
      <c r="M1506" s="40">
        <f t="shared" si="520"/>
        <v>706.48693541666808</v>
      </c>
      <c r="O1506" s="45">
        <f t="shared" si="521"/>
        <v>10224.43592644678</v>
      </c>
      <c r="P1506" s="46">
        <f t="shared" si="530"/>
        <v>10.22443592644678</v>
      </c>
      <c r="Q1506" s="42">
        <f t="shared" si="522"/>
        <v>10.22443592644678</v>
      </c>
      <c r="R1506" s="46">
        <f t="shared" si="528"/>
        <v>3.1618661501821648</v>
      </c>
      <c r="S1506" s="42">
        <f t="shared" si="523"/>
        <v>0</v>
      </c>
      <c r="T1506" s="43">
        <f t="shared" si="529"/>
        <v>0.81134290681274102</v>
      </c>
      <c r="V1506" s="58">
        <f t="shared" si="524"/>
        <v>354.66666666666811</v>
      </c>
      <c r="W1506" s="58">
        <f t="shared" si="525"/>
        <v>0</v>
      </c>
      <c r="Y1506" s="61">
        <f t="shared" si="510"/>
        <v>191014.03703703705</v>
      </c>
      <c r="Z1506" s="61">
        <f t="shared" si="511"/>
        <v>191.01403703703704</v>
      </c>
      <c r="AA1506" s="61">
        <f t="shared" si="512"/>
        <v>0</v>
      </c>
      <c r="AB1506" s="63">
        <f t="shared" si="513"/>
        <v>0</v>
      </c>
      <c r="AD1506" s="64">
        <f t="shared" si="514"/>
        <v>0</v>
      </c>
      <c r="AE1506" s="64">
        <f t="shared" si="515"/>
        <v>0.81134290681274102</v>
      </c>
      <c r="AJ1506" s="36" t="str">
        <f t="shared" si="516"/>
        <v/>
      </c>
    </row>
    <row r="1507" spans="2:36" ht="15.75" thickBot="1" x14ac:dyDescent="0.3">
      <c r="B1507" s="18" t="s">
        <v>62</v>
      </c>
      <c r="C1507" s="18">
        <v>1503</v>
      </c>
      <c r="D1507" s="18">
        <v>26</v>
      </c>
      <c r="E1507" s="49">
        <v>52.7</v>
      </c>
      <c r="F1507" s="37">
        <f t="shared" si="526"/>
        <v>0.18055555555555516</v>
      </c>
      <c r="G1507" s="37">
        <f t="shared" si="527"/>
        <v>0.64999999999999858</v>
      </c>
      <c r="I1507" s="33">
        <f t="shared" si="509"/>
        <v>14.638888888888891</v>
      </c>
      <c r="J1507" s="34">
        <f t="shared" si="517"/>
        <v>329.33333333333263</v>
      </c>
      <c r="K1507" s="34">
        <f t="shared" si="518"/>
        <v>143.15</v>
      </c>
      <c r="L1507" s="39">
        <f t="shared" si="519"/>
        <v>213.50416875000008</v>
      </c>
      <c r="M1507" s="40">
        <f t="shared" si="520"/>
        <v>685.98750208333263</v>
      </c>
      <c r="O1507" s="45">
        <f t="shared" si="521"/>
        <v>10042.094822164343</v>
      </c>
      <c r="P1507" s="46">
        <f t="shared" si="530"/>
        <v>10.042094822164342</v>
      </c>
      <c r="Q1507" s="42">
        <f t="shared" si="522"/>
        <v>10.042094822164344</v>
      </c>
      <c r="R1507" s="46">
        <f t="shared" si="528"/>
        <v>3.1646556209660992</v>
      </c>
      <c r="S1507" s="42">
        <f t="shared" si="523"/>
        <v>0</v>
      </c>
      <c r="T1507" s="43">
        <f t="shared" si="529"/>
        <v>0.81134290681274102</v>
      </c>
      <c r="V1507" s="58">
        <f t="shared" si="524"/>
        <v>329.33333333333263</v>
      </c>
      <c r="W1507" s="58">
        <f t="shared" si="525"/>
        <v>0</v>
      </c>
      <c r="Y1507" s="61">
        <f t="shared" si="510"/>
        <v>195438.92592592599</v>
      </c>
      <c r="Z1507" s="61">
        <f t="shared" si="511"/>
        <v>195.43892592592599</v>
      </c>
      <c r="AA1507" s="61">
        <f t="shared" si="512"/>
        <v>0</v>
      </c>
      <c r="AB1507" s="63">
        <f t="shared" si="513"/>
        <v>0</v>
      </c>
      <c r="AD1507" s="64">
        <f t="shared" si="514"/>
        <v>0</v>
      </c>
      <c r="AE1507" s="64">
        <f t="shared" si="515"/>
        <v>0.81134290681274102</v>
      </c>
      <c r="AJ1507" s="36" t="str">
        <f t="shared" si="516"/>
        <v/>
      </c>
    </row>
    <row r="1508" spans="2:36" ht="15.75" thickBot="1" x14ac:dyDescent="0.3">
      <c r="B1508" s="18" t="s">
        <v>62</v>
      </c>
      <c r="C1508" s="18">
        <v>1504</v>
      </c>
      <c r="D1508" s="18">
        <v>27</v>
      </c>
      <c r="E1508" s="49">
        <v>53.4</v>
      </c>
      <c r="F1508" s="37">
        <f t="shared" si="526"/>
        <v>0.18055555555555516</v>
      </c>
      <c r="G1508" s="37">
        <f t="shared" si="527"/>
        <v>0.64999999999999858</v>
      </c>
      <c r="I1508" s="33">
        <f t="shared" si="509"/>
        <v>14.833333333333334</v>
      </c>
      <c r="J1508" s="34">
        <f t="shared" si="517"/>
        <v>329.33333333333263</v>
      </c>
      <c r="K1508" s="34">
        <f t="shared" si="518"/>
        <v>143.15</v>
      </c>
      <c r="L1508" s="39">
        <f t="shared" si="519"/>
        <v>219.21367500000002</v>
      </c>
      <c r="M1508" s="40">
        <f t="shared" si="520"/>
        <v>691.69700833333263</v>
      </c>
      <c r="O1508" s="45">
        <f t="shared" si="521"/>
        <v>10260.172290277767</v>
      </c>
      <c r="P1508" s="46">
        <f t="shared" si="530"/>
        <v>10.260172290277767</v>
      </c>
      <c r="Q1508" s="42">
        <f t="shared" si="522"/>
        <v>10.260172290277767</v>
      </c>
      <c r="R1508" s="46">
        <f t="shared" si="528"/>
        <v>3.1675056688245098</v>
      </c>
      <c r="S1508" s="42">
        <f t="shared" si="523"/>
        <v>0</v>
      </c>
      <c r="T1508" s="43">
        <f t="shared" si="529"/>
        <v>0.81134290681274102</v>
      </c>
      <c r="V1508" s="58">
        <f t="shared" si="524"/>
        <v>329.33333333333263</v>
      </c>
      <c r="W1508" s="58">
        <f t="shared" si="525"/>
        <v>0</v>
      </c>
      <c r="Y1508" s="61">
        <f t="shared" si="510"/>
        <v>200665.33333333334</v>
      </c>
      <c r="Z1508" s="61">
        <f t="shared" si="511"/>
        <v>200.66533333333334</v>
      </c>
      <c r="AA1508" s="61">
        <f t="shared" si="512"/>
        <v>0</v>
      </c>
      <c r="AB1508" s="63">
        <f t="shared" si="513"/>
        <v>0</v>
      </c>
      <c r="AD1508" s="64">
        <f t="shared" si="514"/>
        <v>0</v>
      </c>
      <c r="AE1508" s="64">
        <f t="shared" si="515"/>
        <v>0.81134290681274102</v>
      </c>
      <c r="AJ1508" s="36" t="str">
        <f t="shared" si="516"/>
        <v/>
      </c>
    </row>
    <row r="1509" spans="2:36" ht="15.75" thickBot="1" x14ac:dyDescent="0.3">
      <c r="B1509" s="18" t="s">
        <v>62</v>
      </c>
      <c r="C1509" s="18">
        <v>1505</v>
      </c>
      <c r="D1509" s="18">
        <v>28</v>
      </c>
      <c r="E1509" s="49">
        <v>54</v>
      </c>
      <c r="F1509" s="37">
        <f t="shared" si="526"/>
        <v>0.15277777777777798</v>
      </c>
      <c r="G1509" s="37">
        <f t="shared" si="527"/>
        <v>0.55000000000000071</v>
      </c>
      <c r="I1509" s="33">
        <f t="shared" si="509"/>
        <v>15</v>
      </c>
      <c r="J1509" s="34">
        <f t="shared" si="517"/>
        <v>278.66666666666703</v>
      </c>
      <c r="K1509" s="34">
        <f t="shared" si="518"/>
        <v>143.15</v>
      </c>
      <c r="L1509" s="39">
        <f t="shared" si="519"/>
        <v>224.16749999999999</v>
      </c>
      <c r="M1509" s="40">
        <f t="shared" si="520"/>
        <v>645.98416666666708</v>
      </c>
      <c r="O1509" s="45">
        <f t="shared" si="521"/>
        <v>9689.7625000000062</v>
      </c>
      <c r="P1509" s="46">
        <f t="shared" si="530"/>
        <v>9.6897625000000058</v>
      </c>
      <c r="Q1509" s="42">
        <f t="shared" si="522"/>
        <v>9.6897625000000058</v>
      </c>
      <c r="R1509" s="46">
        <f t="shared" si="528"/>
        <v>3.1701972695189542</v>
      </c>
      <c r="S1509" s="42">
        <f t="shared" si="523"/>
        <v>0</v>
      </c>
      <c r="T1509" s="43">
        <f t="shared" si="529"/>
        <v>0.81134290681274102</v>
      </c>
      <c r="V1509" s="58">
        <f t="shared" si="524"/>
        <v>278.66666666666703</v>
      </c>
      <c r="W1509" s="58">
        <f t="shared" si="525"/>
        <v>0</v>
      </c>
      <c r="Y1509" s="61">
        <f t="shared" si="510"/>
        <v>205200</v>
      </c>
      <c r="Z1509" s="61">
        <f t="shared" si="511"/>
        <v>205.2</v>
      </c>
      <c r="AA1509" s="61">
        <f t="shared" si="512"/>
        <v>0</v>
      </c>
      <c r="AB1509" s="63">
        <f t="shared" si="513"/>
        <v>0</v>
      </c>
      <c r="AD1509" s="64">
        <f t="shared" si="514"/>
        <v>0</v>
      </c>
      <c r="AE1509" s="64">
        <f t="shared" si="515"/>
        <v>0.81134290681274102</v>
      </c>
      <c r="AJ1509" s="36" t="str">
        <f t="shared" si="516"/>
        <v/>
      </c>
    </row>
    <row r="1510" spans="2:36" ht="15.75" thickBot="1" x14ac:dyDescent="0.3">
      <c r="B1510" s="18" t="s">
        <v>62</v>
      </c>
      <c r="C1510" s="18">
        <v>1506</v>
      </c>
      <c r="D1510" s="18">
        <v>29</v>
      </c>
      <c r="E1510" s="49">
        <v>54.5</v>
      </c>
      <c r="F1510" s="37">
        <f t="shared" si="526"/>
        <v>0.1388888888888889</v>
      </c>
      <c r="G1510" s="37">
        <f t="shared" si="527"/>
        <v>0.5</v>
      </c>
      <c r="I1510" s="33">
        <f t="shared" si="509"/>
        <v>15.138888888888889</v>
      </c>
      <c r="J1510" s="34">
        <f t="shared" si="517"/>
        <v>253.33333333333334</v>
      </c>
      <c r="K1510" s="34">
        <f t="shared" si="518"/>
        <v>143.15</v>
      </c>
      <c r="L1510" s="39">
        <f t="shared" si="519"/>
        <v>228.33796875000002</v>
      </c>
      <c r="M1510" s="40">
        <f t="shared" si="520"/>
        <v>624.82130208333342</v>
      </c>
      <c r="O1510" s="45">
        <f t="shared" si="521"/>
        <v>9459.100267650465</v>
      </c>
      <c r="P1510" s="46">
        <f t="shared" si="530"/>
        <v>9.4591002676504647</v>
      </c>
      <c r="Q1510" s="42">
        <f t="shared" si="522"/>
        <v>9.4591002676504647</v>
      </c>
      <c r="R1510" s="46">
        <f t="shared" si="528"/>
        <v>3.1728247973710793</v>
      </c>
      <c r="S1510" s="42">
        <f t="shared" si="523"/>
        <v>0</v>
      </c>
      <c r="T1510" s="43">
        <f t="shared" si="529"/>
        <v>0.81134290681274102</v>
      </c>
      <c r="V1510" s="58">
        <f t="shared" si="524"/>
        <v>253.33333333333334</v>
      </c>
      <c r="W1510" s="58">
        <f t="shared" si="525"/>
        <v>0</v>
      </c>
      <c r="Y1510" s="61">
        <f t="shared" si="510"/>
        <v>209017.59259259261</v>
      </c>
      <c r="Z1510" s="61">
        <f t="shared" si="511"/>
        <v>209.01759259259262</v>
      </c>
      <c r="AA1510" s="61">
        <f t="shared" si="512"/>
        <v>0</v>
      </c>
      <c r="AB1510" s="63">
        <f t="shared" si="513"/>
        <v>0</v>
      </c>
      <c r="AD1510" s="64">
        <f t="shared" si="514"/>
        <v>0</v>
      </c>
      <c r="AE1510" s="64">
        <f t="shared" si="515"/>
        <v>0.81134290681274102</v>
      </c>
      <c r="AJ1510" s="36" t="str">
        <f t="shared" si="516"/>
        <v/>
      </c>
    </row>
    <row r="1511" spans="2:36" ht="15.75" thickBot="1" x14ac:dyDescent="0.3">
      <c r="B1511" s="18" t="s">
        <v>62</v>
      </c>
      <c r="C1511" s="18">
        <v>1507</v>
      </c>
      <c r="D1511" s="18">
        <v>30</v>
      </c>
      <c r="E1511" s="49">
        <v>55</v>
      </c>
      <c r="F1511" s="37">
        <f t="shared" si="526"/>
        <v>0.15277777777777798</v>
      </c>
      <c r="G1511" s="37">
        <f t="shared" si="527"/>
        <v>0.55000000000000071</v>
      </c>
      <c r="I1511" s="33">
        <f t="shared" si="509"/>
        <v>15.277777777777779</v>
      </c>
      <c r="J1511" s="34">
        <f t="shared" si="517"/>
        <v>278.66666666666703</v>
      </c>
      <c r="K1511" s="34">
        <f t="shared" si="518"/>
        <v>143.15</v>
      </c>
      <c r="L1511" s="39">
        <f t="shared" si="519"/>
        <v>232.546875</v>
      </c>
      <c r="M1511" s="40">
        <f t="shared" si="520"/>
        <v>654.36354166666706</v>
      </c>
      <c r="O1511" s="45">
        <f t="shared" si="521"/>
        <v>9997.220775462969</v>
      </c>
      <c r="P1511" s="46">
        <f t="shared" si="530"/>
        <v>9.9972207754629689</v>
      </c>
      <c r="Q1511" s="42">
        <f t="shared" si="522"/>
        <v>9.9972207754629689</v>
      </c>
      <c r="R1511" s="46">
        <f t="shared" si="528"/>
        <v>3.1756018031420412</v>
      </c>
      <c r="S1511" s="42">
        <f t="shared" si="523"/>
        <v>0</v>
      </c>
      <c r="T1511" s="43">
        <f t="shared" si="529"/>
        <v>0.81134290681274102</v>
      </c>
      <c r="V1511" s="58">
        <f t="shared" si="524"/>
        <v>278.66666666666703</v>
      </c>
      <c r="W1511" s="58">
        <f t="shared" si="525"/>
        <v>0</v>
      </c>
      <c r="Y1511" s="61">
        <f t="shared" si="510"/>
        <v>212870.37037037039</v>
      </c>
      <c r="Z1511" s="61">
        <f t="shared" si="511"/>
        <v>212.87037037037038</v>
      </c>
      <c r="AA1511" s="61">
        <f t="shared" si="512"/>
        <v>0</v>
      </c>
      <c r="AB1511" s="63">
        <f t="shared" si="513"/>
        <v>0</v>
      </c>
      <c r="AD1511" s="64">
        <f t="shared" si="514"/>
        <v>0</v>
      </c>
      <c r="AE1511" s="64">
        <f t="shared" si="515"/>
        <v>0.81134290681274102</v>
      </c>
      <c r="AJ1511" s="36" t="str">
        <f t="shared" si="516"/>
        <v/>
      </c>
    </row>
    <row r="1512" spans="2:36" ht="15.75" thickBot="1" x14ac:dyDescent="0.3">
      <c r="B1512" s="18" t="s">
        <v>62</v>
      </c>
      <c r="C1512" s="18">
        <v>1508</v>
      </c>
      <c r="D1512" s="18">
        <v>31</v>
      </c>
      <c r="E1512" s="49">
        <v>55.6</v>
      </c>
      <c r="F1512" s="37">
        <f t="shared" si="526"/>
        <v>0.18055555555555516</v>
      </c>
      <c r="G1512" s="37">
        <f t="shared" si="527"/>
        <v>0.64999999999999858</v>
      </c>
      <c r="I1512" s="33">
        <f t="shared" si="509"/>
        <v>15.444444444444445</v>
      </c>
      <c r="J1512" s="34">
        <f t="shared" si="517"/>
        <v>329.33333333333263</v>
      </c>
      <c r="K1512" s="34">
        <f t="shared" si="518"/>
        <v>143.15</v>
      </c>
      <c r="L1512" s="39">
        <f t="shared" si="519"/>
        <v>237.64829999999998</v>
      </c>
      <c r="M1512" s="40">
        <f t="shared" si="520"/>
        <v>710.13163333333262</v>
      </c>
      <c r="O1512" s="45">
        <f t="shared" si="521"/>
        <v>10967.588559259248</v>
      </c>
      <c r="P1512" s="46">
        <f t="shared" si="530"/>
        <v>10.967588559259248</v>
      </c>
      <c r="Q1512" s="42">
        <f t="shared" si="522"/>
        <v>10.967588559259248</v>
      </c>
      <c r="R1512" s="46">
        <f t="shared" si="528"/>
        <v>3.1786483555196132</v>
      </c>
      <c r="S1512" s="42">
        <f t="shared" si="523"/>
        <v>0</v>
      </c>
      <c r="T1512" s="43">
        <f t="shared" si="529"/>
        <v>0.81134290681274102</v>
      </c>
      <c r="V1512" s="58">
        <f t="shared" si="524"/>
        <v>329.33333333333263</v>
      </c>
      <c r="W1512" s="58">
        <f t="shared" si="525"/>
        <v>0</v>
      </c>
      <c r="Y1512" s="61">
        <f t="shared" si="510"/>
        <v>217540.14814814815</v>
      </c>
      <c r="Z1512" s="61">
        <f t="shared" si="511"/>
        <v>217.54014814814815</v>
      </c>
      <c r="AA1512" s="61">
        <f t="shared" si="512"/>
        <v>0</v>
      </c>
      <c r="AB1512" s="63">
        <f t="shared" si="513"/>
        <v>0</v>
      </c>
      <c r="AD1512" s="64">
        <f t="shared" si="514"/>
        <v>0</v>
      </c>
      <c r="AE1512" s="64">
        <f t="shared" si="515"/>
        <v>0.81134290681274102</v>
      </c>
      <c r="AJ1512" s="36" t="str">
        <f t="shared" si="516"/>
        <v/>
      </c>
    </row>
    <row r="1513" spans="2:36" ht="15.75" thickBot="1" x14ac:dyDescent="0.3">
      <c r="B1513" s="18" t="s">
        <v>62</v>
      </c>
      <c r="C1513" s="18">
        <v>1509</v>
      </c>
      <c r="D1513" s="18">
        <v>32</v>
      </c>
      <c r="E1513" s="49">
        <v>56.3</v>
      </c>
      <c r="F1513" s="37">
        <f t="shared" si="526"/>
        <v>0.2222222222222224</v>
      </c>
      <c r="G1513" s="37">
        <f t="shared" si="527"/>
        <v>0.80000000000000071</v>
      </c>
      <c r="I1513" s="33">
        <f t="shared" si="509"/>
        <v>15.638888888888889</v>
      </c>
      <c r="J1513" s="34">
        <f t="shared" si="517"/>
        <v>405.33333333333366</v>
      </c>
      <c r="K1513" s="34">
        <f t="shared" si="518"/>
        <v>143.15</v>
      </c>
      <c r="L1513" s="39">
        <f t="shared" si="519"/>
        <v>243.66991874999999</v>
      </c>
      <c r="M1513" s="40">
        <f t="shared" si="520"/>
        <v>792.15325208333365</v>
      </c>
      <c r="O1513" s="45">
        <f t="shared" si="521"/>
        <v>12388.396692303246</v>
      </c>
      <c r="P1513" s="46">
        <f t="shared" si="530"/>
        <v>12.388396692303246</v>
      </c>
      <c r="Q1513" s="42">
        <f t="shared" si="522"/>
        <v>12.388396692303246</v>
      </c>
      <c r="R1513" s="46">
        <f t="shared" si="528"/>
        <v>3.1820895768230306</v>
      </c>
      <c r="S1513" s="42">
        <f t="shared" si="523"/>
        <v>0</v>
      </c>
      <c r="T1513" s="43">
        <f t="shared" si="529"/>
        <v>0.81134290681274102</v>
      </c>
      <c r="V1513" s="58">
        <f t="shared" si="524"/>
        <v>405.33333333333366</v>
      </c>
      <c r="W1513" s="58">
        <f t="shared" si="525"/>
        <v>0</v>
      </c>
      <c r="Y1513" s="61">
        <f t="shared" si="510"/>
        <v>223052.25925925927</v>
      </c>
      <c r="Z1513" s="61">
        <f t="shared" si="511"/>
        <v>223.05225925925927</v>
      </c>
      <c r="AA1513" s="61">
        <f t="shared" si="512"/>
        <v>0</v>
      </c>
      <c r="AB1513" s="63">
        <f t="shared" si="513"/>
        <v>0</v>
      </c>
      <c r="AD1513" s="64">
        <f t="shared" si="514"/>
        <v>0</v>
      </c>
      <c r="AE1513" s="64">
        <f t="shared" si="515"/>
        <v>0.81134290681274102</v>
      </c>
      <c r="AJ1513" s="36" t="str">
        <f t="shared" si="516"/>
        <v/>
      </c>
    </row>
    <row r="1514" spans="2:36" ht="15.75" thickBot="1" x14ac:dyDescent="0.3">
      <c r="B1514" s="18" t="s">
        <v>62</v>
      </c>
      <c r="C1514" s="18">
        <v>1510</v>
      </c>
      <c r="D1514" s="18">
        <v>33</v>
      </c>
      <c r="E1514" s="49">
        <v>57.2</v>
      </c>
      <c r="F1514" s="37">
        <f t="shared" si="526"/>
        <v>0.30555555555555597</v>
      </c>
      <c r="G1514" s="37">
        <f t="shared" si="527"/>
        <v>1.1000000000000014</v>
      </c>
      <c r="I1514" s="33">
        <f t="shared" si="509"/>
        <v>15.888888888888891</v>
      </c>
      <c r="J1514" s="34">
        <f t="shared" si="517"/>
        <v>557.33333333333405</v>
      </c>
      <c r="K1514" s="34">
        <f t="shared" si="518"/>
        <v>143.15</v>
      </c>
      <c r="L1514" s="39">
        <f t="shared" si="519"/>
        <v>251.52270000000007</v>
      </c>
      <c r="M1514" s="40">
        <f t="shared" si="520"/>
        <v>952.00603333333413</v>
      </c>
      <c r="O1514" s="45">
        <f t="shared" si="521"/>
        <v>15126.318085185199</v>
      </c>
      <c r="P1514" s="46">
        <f t="shared" si="530"/>
        <v>15.126318085185199</v>
      </c>
      <c r="Q1514" s="42">
        <f t="shared" si="522"/>
        <v>15.126318085185199</v>
      </c>
      <c r="R1514" s="46">
        <f t="shared" si="528"/>
        <v>3.186291331846693</v>
      </c>
      <c r="S1514" s="42">
        <f t="shared" si="523"/>
        <v>0</v>
      </c>
      <c r="T1514" s="43">
        <f t="shared" si="529"/>
        <v>0.81134290681274102</v>
      </c>
      <c r="V1514" s="58">
        <f t="shared" si="524"/>
        <v>557.33333333333405</v>
      </c>
      <c r="W1514" s="58">
        <f t="shared" si="525"/>
        <v>0</v>
      </c>
      <c r="Y1514" s="61">
        <f t="shared" si="510"/>
        <v>230240.59259259267</v>
      </c>
      <c r="Z1514" s="61">
        <f t="shared" si="511"/>
        <v>230.24059259259266</v>
      </c>
      <c r="AA1514" s="61">
        <f t="shared" si="512"/>
        <v>0</v>
      </c>
      <c r="AB1514" s="63">
        <f t="shared" si="513"/>
        <v>0</v>
      </c>
      <c r="AD1514" s="64">
        <f t="shared" si="514"/>
        <v>0</v>
      </c>
      <c r="AE1514" s="64">
        <f t="shared" si="515"/>
        <v>0.81134290681274102</v>
      </c>
      <c r="AJ1514" s="36" t="str">
        <f t="shared" si="516"/>
        <v/>
      </c>
    </row>
    <row r="1515" spans="2:36" ht="15.75" thickBot="1" x14ac:dyDescent="0.3">
      <c r="B1515" s="18" t="s">
        <v>62</v>
      </c>
      <c r="C1515" s="18">
        <v>1511</v>
      </c>
      <c r="D1515" s="18">
        <v>34</v>
      </c>
      <c r="E1515" s="49">
        <v>58.5</v>
      </c>
      <c r="F1515" s="37">
        <f t="shared" si="526"/>
        <v>0.41666666666666663</v>
      </c>
      <c r="G1515" s="37">
        <f t="shared" si="527"/>
        <v>1.5</v>
      </c>
      <c r="I1515" s="33">
        <f t="shared" si="509"/>
        <v>16.25</v>
      </c>
      <c r="J1515" s="34">
        <f t="shared" si="517"/>
        <v>759.99999999999989</v>
      </c>
      <c r="K1515" s="34">
        <f t="shared" si="518"/>
        <v>143.15</v>
      </c>
      <c r="L1515" s="39">
        <f t="shared" si="519"/>
        <v>263.08546875000002</v>
      </c>
      <c r="M1515" s="40">
        <f t="shared" si="520"/>
        <v>1166.2354687499999</v>
      </c>
      <c r="O1515" s="45">
        <f t="shared" si="521"/>
        <v>18951.326367187499</v>
      </c>
      <c r="P1515" s="46">
        <f t="shared" si="530"/>
        <v>18.951326367187498</v>
      </c>
      <c r="Q1515" s="42">
        <f t="shared" si="522"/>
        <v>18.951326367187498</v>
      </c>
      <c r="R1515" s="46">
        <f t="shared" si="528"/>
        <v>3.1915555891709118</v>
      </c>
      <c r="S1515" s="42">
        <f t="shared" si="523"/>
        <v>0</v>
      </c>
      <c r="T1515" s="43">
        <f t="shared" si="529"/>
        <v>0.81134290681274102</v>
      </c>
      <c r="V1515" s="58">
        <f t="shared" si="524"/>
        <v>759.99999999999989</v>
      </c>
      <c r="W1515" s="58">
        <f t="shared" si="525"/>
        <v>0</v>
      </c>
      <c r="Y1515" s="61">
        <f t="shared" si="510"/>
        <v>240825</v>
      </c>
      <c r="Z1515" s="61">
        <f t="shared" si="511"/>
        <v>240.82499999999999</v>
      </c>
      <c r="AA1515" s="61">
        <f t="shared" si="512"/>
        <v>0</v>
      </c>
      <c r="AB1515" s="63">
        <f t="shared" si="513"/>
        <v>0</v>
      </c>
      <c r="AD1515" s="64">
        <f t="shared" si="514"/>
        <v>0</v>
      </c>
      <c r="AE1515" s="64">
        <f t="shared" si="515"/>
        <v>0.81134290681274102</v>
      </c>
      <c r="AJ1515" s="36" t="str">
        <f t="shared" si="516"/>
        <v/>
      </c>
    </row>
    <row r="1516" spans="2:36" ht="15.75" thickBot="1" x14ac:dyDescent="0.3">
      <c r="B1516" s="18" t="s">
        <v>62</v>
      </c>
      <c r="C1516" s="18">
        <v>1512</v>
      </c>
      <c r="D1516" s="18">
        <v>35</v>
      </c>
      <c r="E1516" s="49">
        <v>60.2</v>
      </c>
      <c r="F1516" s="37">
        <f t="shared" si="526"/>
        <v>0.52777777777777735</v>
      </c>
      <c r="G1516" s="37">
        <f t="shared" si="527"/>
        <v>1.8999999999999986</v>
      </c>
      <c r="I1516" s="33">
        <f t="shared" si="509"/>
        <v>16.722222222222225</v>
      </c>
      <c r="J1516" s="34">
        <f t="shared" si="517"/>
        <v>962.66666666666583</v>
      </c>
      <c r="K1516" s="34">
        <f t="shared" si="518"/>
        <v>143.15</v>
      </c>
      <c r="L1516" s="39">
        <f t="shared" si="519"/>
        <v>278.59807500000005</v>
      </c>
      <c r="M1516" s="40">
        <f t="shared" si="520"/>
        <v>1384.414741666666</v>
      </c>
      <c r="O1516" s="45">
        <f t="shared" si="521"/>
        <v>23150.490957870363</v>
      </c>
      <c r="P1516" s="46">
        <f t="shared" si="530"/>
        <v>23.150490957870364</v>
      </c>
      <c r="Q1516" s="42">
        <f t="shared" si="522"/>
        <v>23.150490957870364</v>
      </c>
      <c r="R1516" s="46">
        <f t="shared" si="528"/>
        <v>3.1979862811036535</v>
      </c>
      <c r="S1516" s="42">
        <f t="shared" si="523"/>
        <v>0</v>
      </c>
      <c r="T1516" s="43">
        <f t="shared" si="529"/>
        <v>0.81134290681274102</v>
      </c>
      <c r="V1516" s="58">
        <f t="shared" si="524"/>
        <v>962.66666666666583</v>
      </c>
      <c r="W1516" s="58">
        <f t="shared" si="525"/>
        <v>0</v>
      </c>
      <c r="Y1516" s="61">
        <f t="shared" si="510"/>
        <v>255025.03703703711</v>
      </c>
      <c r="Z1516" s="61">
        <f t="shared" si="511"/>
        <v>255.02503703703712</v>
      </c>
      <c r="AA1516" s="61">
        <f t="shared" si="512"/>
        <v>0</v>
      </c>
      <c r="AB1516" s="63">
        <f t="shared" si="513"/>
        <v>0</v>
      </c>
      <c r="AD1516" s="64">
        <f t="shared" si="514"/>
        <v>0</v>
      </c>
      <c r="AE1516" s="64">
        <f t="shared" si="515"/>
        <v>0.81134290681274102</v>
      </c>
      <c r="AJ1516" s="36" t="str">
        <f t="shared" si="516"/>
        <v/>
      </c>
    </row>
    <row r="1517" spans="2:36" ht="15.75" thickBot="1" x14ac:dyDescent="0.3">
      <c r="B1517" s="18" t="s">
        <v>62</v>
      </c>
      <c r="C1517" s="18">
        <v>1513</v>
      </c>
      <c r="D1517" s="18">
        <v>36</v>
      </c>
      <c r="E1517" s="49">
        <v>62.3</v>
      </c>
      <c r="F1517" s="37">
        <f t="shared" si="526"/>
        <v>0.625</v>
      </c>
      <c r="G1517" s="37">
        <f t="shared" si="527"/>
        <v>2.25</v>
      </c>
      <c r="I1517" s="33">
        <f t="shared" si="509"/>
        <v>17.305555555555557</v>
      </c>
      <c r="J1517" s="34">
        <f t="shared" si="517"/>
        <v>1140</v>
      </c>
      <c r="K1517" s="34">
        <f t="shared" si="518"/>
        <v>143.15</v>
      </c>
      <c r="L1517" s="39">
        <f t="shared" si="519"/>
        <v>298.37416875000002</v>
      </c>
      <c r="M1517" s="40">
        <f t="shared" si="520"/>
        <v>1581.5241687500002</v>
      </c>
      <c r="O1517" s="45">
        <f t="shared" si="521"/>
        <v>27369.154364756949</v>
      </c>
      <c r="P1517" s="46">
        <f t="shared" si="530"/>
        <v>27.369154364756948</v>
      </c>
      <c r="Q1517" s="42">
        <f t="shared" si="522"/>
        <v>27.369154364756948</v>
      </c>
      <c r="R1517" s="46">
        <f t="shared" si="528"/>
        <v>3.2055888239827528</v>
      </c>
      <c r="S1517" s="42">
        <f t="shared" si="523"/>
        <v>0</v>
      </c>
      <c r="T1517" s="43">
        <f t="shared" si="529"/>
        <v>0.81134290681274102</v>
      </c>
      <c r="V1517" s="58">
        <f t="shared" si="524"/>
        <v>1140</v>
      </c>
      <c r="W1517" s="58">
        <f t="shared" si="525"/>
        <v>0</v>
      </c>
      <c r="Y1517" s="61">
        <f t="shared" si="510"/>
        <v>273127.81481481483</v>
      </c>
      <c r="Z1517" s="61">
        <f t="shared" si="511"/>
        <v>273.12781481481483</v>
      </c>
      <c r="AA1517" s="61">
        <f t="shared" si="512"/>
        <v>0</v>
      </c>
      <c r="AB1517" s="63">
        <f t="shared" si="513"/>
        <v>0</v>
      </c>
      <c r="AD1517" s="64">
        <f t="shared" si="514"/>
        <v>0</v>
      </c>
      <c r="AE1517" s="64">
        <f t="shared" si="515"/>
        <v>0.81134290681274102</v>
      </c>
      <c r="AJ1517" s="36" t="str">
        <f t="shared" si="516"/>
        <v/>
      </c>
    </row>
    <row r="1518" spans="2:36" ht="15.75" thickBot="1" x14ac:dyDescent="0.3">
      <c r="B1518" s="18" t="s">
        <v>62</v>
      </c>
      <c r="C1518" s="18">
        <v>1514</v>
      </c>
      <c r="D1518" s="18">
        <v>37</v>
      </c>
      <c r="E1518" s="49">
        <v>64.7</v>
      </c>
      <c r="F1518" s="37">
        <f t="shared" si="526"/>
        <v>0.6666666666666663</v>
      </c>
      <c r="G1518" s="37">
        <f t="shared" si="527"/>
        <v>2.3999999999999986</v>
      </c>
      <c r="I1518" s="33">
        <f t="shared" si="509"/>
        <v>17.972222222222225</v>
      </c>
      <c r="J1518" s="34">
        <f t="shared" si="517"/>
        <v>1215.9999999999993</v>
      </c>
      <c r="K1518" s="34">
        <f t="shared" si="518"/>
        <v>143.15</v>
      </c>
      <c r="L1518" s="39">
        <f t="shared" si="519"/>
        <v>321.80566875000011</v>
      </c>
      <c r="M1518" s="40">
        <f t="shared" si="520"/>
        <v>1680.9556687499994</v>
      </c>
      <c r="O1518" s="45">
        <f t="shared" si="521"/>
        <v>30210.508824479162</v>
      </c>
      <c r="P1518" s="46">
        <f t="shared" si="530"/>
        <v>30.210508824479163</v>
      </c>
      <c r="Q1518" s="42">
        <f t="shared" si="522"/>
        <v>30.210508824479163</v>
      </c>
      <c r="R1518" s="46">
        <f t="shared" si="528"/>
        <v>3.2139806319895525</v>
      </c>
      <c r="S1518" s="42">
        <f t="shared" si="523"/>
        <v>0</v>
      </c>
      <c r="T1518" s="43">
        <f t="shared" si="529"/>
        <v>0.81134290681274102</v>
      </c>
      <c r="V1518" s="58">
        <f t="shared" si="524"/>
        <v>1215.9999999999993</v>
      </c>
      <c r="W1518" s="58">
        <f t="shared" si="525"/>
        <v>0</v>
      </c>
      <c r="Y1518" s="61">
        <f t="shared" si="510"/>
        <v>294576.70370370382</v>
      </c>
      <c r="Z1518" s="61">
        <f t="shared" si="511"/>
        <v>294.5767037037038</v>
      </c>
      <c r="AA1518" s="61">
        <f t="shared" si="512"/>
        <v>0</v>
      </c>
      <c r="AB1518" s="63">
        <f t="shared" si="513"/>
        <v>0</v>
      </c>
      <c r="AD1518" s="64">
        <f t="shared" si="514"/>
        <v>0</v>
      </c>
      <c r="AE1518" s="64">
        <f t="shared" si="515"/>
        <v>0.81134290681274102</v>
      </c>
      <c r="AJ1518" s="36" t="str">
        <f t="shared" si="516"/>
        <v/>
      </c>
    </row>
    <row r="1519" spans="2:36" ht="15.75" thickBot="1" x14ac:dyDescent="0.3">
      <c r="B1519" s="18" t="s">
        <v>62</v>
      </c>
      <c r="C1519" s="18">
        <v>1515</v>
      </c>
      <c r="D1519" s="18">
        <v>38</v>
      </c>
      <c r="E1519" s="49">
        <v>67.099999999999994</v>
      </c>
      <c r="F1519" s="37">
        <f t="shared" si="526"/>
        <v>0.625</v>
      </c>
      <c r="G1519" s="37">
        <f t="shared" si="527"/>
        <v>2.25</v>
      </c>
      <c r="I1519" s="33">
        <f t="shared" si="509"/>
        <v>18.638888888888889</v>
      </c>
      <c r="J1519" s="34">
        <f t="shared" si="517"/>
        <v>1140</v>
      </c>
      <c r="K1519" s="34">
        <f t="shared" si="518"/>
        <v>143.15</v>
      </c>
      <c r="L1519" s="39">
        <f t="shared" si="519"/>
        <v>346.12276874999998</v>
      </c>
      <c r="M1519" s="40">
        <f t="shared" si="520"/>
        <v>1629.2727687500001</v>
      </c>
      <c r="O1519" s="45">
        <f t="shared" si="521"/>
        <v>30367.834106423612</v>
      </c>
      <c r="P1519" s="46">
        <f t="shared" si="530"/>
        <v>30.367834106423611</v>
      </c>
      <c r="Q1519" s="42">
        <f t="shared" si="522"/>
        <v>30.367834106423611</v>
      </c>
      <c r="R1519" s="46">
        <f t="shared" si="528"/>
        <v>3.222416141463559</v>
      </c>
      <c r="S1519" s="42">
        <f t="shared" si="523"/>
        <v>0</v>
      </c>
      <c r="T1519" s="43">
        <f t="shared" si="529"/>
        <v>0.81134290681274102</v>
      </c>
      <c r="V1519" s="58">
        <f t="shared" si="524"/>
        <v>1140</v>
      </c>
      <c r="W1519" s="58">
        <f t="shared" si="525"/>
        <v>0</v>
      </c>
      <c r="Y1519" s="61">
        <f t="shared" si="510"/>
        <v>316836.25925925927</v>
      </c>
      <c r="Z1519" s="61">
        <f t="shared" si="511"/>
        <v>316.83625925925929</v>
      </c>
      <c r="AA1519" s="61">
        <f t="shared" si="512"/>
        <v>0</v>
      </c>
      <c r="AB1519" s="63">
        <f t="shared" si="513"/>
        <v>0</v>
      </c>
      <c r="AD1519" s="64">
        <f t="shared" si="514"/>
        <v>0</v>
      </c>
      <c r="AE1519" s="64">
        <f t="shared" si="515"/>
        <v>0.81134290681274102</v>
      </c>
      <c r="AJ1519" s="36" t="str">
        <f t="shared" si="516"/>
        <v/>
      </c>
    </row>
    <row r="1520" spans="2:36" ht="15.75" thickBot="1" x14ac:dyDescent="0.3">
      <c r="B1520" s="18" t="s">
        <v>62</v>
      </c>
      <c r="C1520" s="18">
        <v>1516</v>
      </c>
      <c r="D1520" s="18">
        <v>39</v>
      </c>
      <c r="E1520" s="49">
        <v>69.2</v>
      </c>
      <c r="F1520" s="37">
        <f t="shared" si="526"/>
        <v>0.50000000000000122</v>
      </c>
      <c r="G1520" s="37">
        <f t="shared" si="527"/>
        <v>1.8000000000000043</v>
      </c>
      <c r="I1520" s="33">
        <f t="shared" si="509"/>
        <v>19.222222222222225</v>
      </c>
      <c r="J1520" s="34">
        <f t="shared" si="517"/>
        <v>912.00000000000227</v>
      </c>
      <c r="K1520" s="34">
        <f t="shared" si="518"/>
        <v>143.15</v>
      </c>
      <c r="L1520" s="39">
        <f t="shared" si="519"/>
        <v>368.12670000000008</v>
      </c>
      <c r="M1520" s="40">
        <f t="shared" si="520"/>
        <v>1423.2767000000024</v>
      </c>
      <c r="O1520" s="45">
        <f t="shared" si="521"/>
        <v>27358.54101111116</v>
      </c>
      <c r="P1520" s="46">
        <f t="shared" si="530"/>
        <v>27.358541011111161</v>
      </c>
      <c r="Q1520" s="42">
        <f t="shared" si="522"/>
        <v>27.358541011111161</v>
      </c>
      <c r="R1520" s="46">
        <f t="shared" si="528"/>
        <v>3.2300157361888675</v>
      </c>
      <c r="S1520" s="42">
        <f t="shared" si="523"/>
        <v>0</v>
      </c>
      <c r="T1520" s="43">
        <f t="shared" si="529"/>
        <v>0.81134290681274102</v>
      </c>
      <c r="V1520" s="58">
        <f t="shared" si="524"/>
        <v>912.00000000000227</v>
      </c>
      <c r="W1520" s="58">
        <f t="shared" si="525"/>
        <v>0</v>
      </c>
      <c r="Y1520" s="61">
        <f t="shared" si="510"/>
        <v>336978.37037037045</v>
      </c>
      <c r="Z1520" s="61">
        <f t="shared" si="511"/>
        <v>336.97837037037044</v>
      </c>
      <c r="AA1520" s="61">
        <f t="shared" si="512"/>
        <v>0</v>
      </c>
      <c r="AB1520" s="63">
        <f t="shared" si="513"/>
        <v>0</v>
      </c>
      <c r="AD1520" s="64">
        <f t="shared" si="514"/>
        <v>0</v>
      </c>
      <c r="AE1520" s="64">
        <f t="shared" si="515"/>
        <v>0.81134290681274102</v>
      </c>
      <c r="AJ1520" s="36" t="str">
        <f t="shared" si="516"/>
        <v/>
      </c>
    </row>
    <row r="1521" spans="2:36" ht="15.75" thickBot="1" x14ac:dyDescent="0.3">
      <c r="B1521" s="18" t="s">
        <v>62</v>
      </c>
      <c r="C1521" s="18">
        <v>1517</v>
      </c>
      <c r="D1521" s="18">
        <v>40</v>
      </c>
      <c r="E1521" s="49">
        <v>70.7</v>
      </c>
      <c r="F1521" s="37">
        <f t="shared" si="526"/>
        <v>0.37500000000000039</v>
      </c>
      <c r="G1521" s="37">
        <f t="shared" si="527"/>
        <v>1.3500000000000014</v>
      </c>
      <c r="I1521" s="33">
        <f t="shared" si="509"/>
        <v>19.638888888888889</v>
      </c>
      <c r="J1521" s="34">
        <f t="shared" si="517"/>
        <v>684.00000000000068</v>
      </c>
      <c r="K1521" s="34">
        <f t="shared" si="518"/>
        <v>143.15</v>
      </c>
      <c r="L1521" s="39">
        <f t="shared" si="519"/>
        <v>384.25891875000002</v>
      </c>
      <c r="M1521" s="40">
        <f t="shared" si="520"/>
        <v>1211.4089187500008</v>
      </c>
      <c r="O1521" s="45">
        <f t="shared" si="521"/>
        <v>23790.725154340293</v>
      </c>
      <c r="P1521" s="46">
        <f t="shared" si="530"/>
        <v>23.790725154340294</v>
      </c>
      <c r="Q1521" s="42">
        <f t="shared" si="522"/>
        <v>23.790725154340294</v>
      </c>
      <c r="R1521" s="46">
        <f t="shared" si="528"/>
        <v>3.2366242709539619</v>
      </c>
      <c r="S1521" s="42">
        <f t="shared" si="523"/>
        <v>0</v>
      </c>
      <c r="T1521" s="43">
        <f t="shared" si="529"/>
        <v>0.81134290681274102</v>
      </c>
      <c r="V1521" s="58">
        <f t="shared" si="524"/>
        <v>684.00000000000068</v>
      </c>
      <c r="W1521" s="58">
        <f t="shared" si="525"/>
        <v>0</v>
      </c>
      <c r="Y1521" s="61">
        <f t="shared" si="510"/>
        <v>351745.59259259264</v>
      </c>
      <c r="Z1521" s="61">
        <f t="shared" si="511"/>
        <v>351.74559259259263</v>
      </c>
      <c r="AA1521" s="61">
        <f t="shared" si="512"/>
        <v>0</v>
      </c>
      <c r="AB1521" s="63">
        <f t="shared" si="513"/>
        <v>0</v>
      </c>
      <c r="AD1521" s="64">
        <f t="shared" si="514"/>
        <v>0</v>
      </c>
      <c r="AE1521" s="64">
        <f t="shared" si="515"/>
        <v>0.81134290681274102</v>
      </c>
      <c r="AJ1521" s="36" t="str">
        <f t="shared" si="516"/>
        <v/>
      </c>
    </row>
    <row r="1522" spans="2:36" ht="15.75" thickBot="1" x14ac:dyDescent="0.3">
      <c r="B1522" s="18" t="s">
        <v>62</v>
      </c>
      <c r="C1522" s="18">
        <v>1518</v>
      </c>
      <c r="D1522" s="18">
        <v>41</v>
      </c>
      <c r="E1522" s="49">
        <v>71.900000000000006</v>
      </c>
      <c r="F1522" s="37">
        <f t="shared" si="526"/>
        <v>0.27777777777777779</v>
      </c>
      <c r="G1522" s="37">
        <f t="shared" si="527"/>
        <v>1</v>
      </c>
      <c r="I1522" s="33">
        <f t="shared" si="509"/>
        <v>19.972222222222225</v>
      </c>
      <c r="J1522" s="34">
        <f t="shared" si="517"/>
        <v>506.66666666666669</v>
      </c>
      <c r="K1522" s="34">
        <f t="shared" si="518"/>
        <v>143.15</v>
      </c>
      <c r="L1522" s="39">
        <f t="shared" si="519"/>
        <v>397.41376875000009</v>
      </c>
      <c r="M1522" s="40">
        <f t="shared" si="520"/>
        <v>1047.2304354166668</v>
      </c>
      <c r="O1522" s="45">
        <f t="shared" si="521"/>
        <v>20915.51897401621</v>
      </c>
      <c r="P1522" s="46">
        <f t="shared" si="530"/>
        <v>20.915518974016209</v>
      </c>
      <c r="Q1522" s="42">
        <f t="shared" si="522"/>
        <v>20.915518974016209</v>
      </c>
      <c r="R1522" s="46">
        <f t="shared" si="528"/>
        <v>3.2424341373356329</v>
      </c>
      <c r="S1522" s="42">
        <f t="shared" si="523"/>
        <v>0</v>
      </c>
      <c r="T1522" s="43">
        <f t="shared" si="529"/>
        <v>0.81134290681274102</v>
      </c>
      <c r="V1522" s="58">
        <f t="shared" si="524"/>
        <v>506.66666666666669</v>
      </c>
      <c r="W1522" s="58">
        <f t="shared" si="525"/>
        <v>0</v>
      </c>
      <c r="Y1522" s="61">
        <f t="shared" si="510"/>
        <v>363787.37037037045</v>
      </c>
      <c r="Z1522" s="61">
        <f t="shared" si="511"/>
        <v>363.78737037037047</v>
      </c>
      <c r="AA1522" s="61">
        <f t="shared" si="512"/>
        <v>0</v>
      </c>
      <c r="AB1522" s="63">
        <f t="shared" si="513"/>
        <v>0</v>
      </c>
      <c r="AD1522" s="64">
        <f t="shared" si="514"/>
        <v>0</v>
      </c>
      <c r="AE1522" s="64">
        <f t="shared" si="515"/>
        <v>0.81134290681274102</v>
      </c>
      <c r="AJ1522" s="36" t="str">
        <f t="shared" si="516"/>
        <v/>
      </c>
    </row>
    <row r="1523" spans="2:36" ht="15.75" thickBot="1" x14ac:dyDescent="0.3">
      <c r="B1523" s="18" t="s">
        <v>62</v>
      </c>
      <c r="C1523" s="18">
        <v>1519</v>
      </c>
      <c r="D1523" s="18">
        <v>42</v>
      </c>
      <c r="E1523" s="49">
        <v>72.7</v>
      </c>
      <c r="F1523" s="37">
        <f t="shared" si="526"/>
        <v>0.20833333333333331</v>
      </c>
      <c r="G1523" s="37">
        <f t="shared" si="527"/>
        <v>0.75</v>
      </c>
      <c r="I1523" s="33">
        <f t="shared" si="509"/>
        <v>20.194444444444446</v>
      </c>
      <c r="J1523" s="34">
        <f t="shared" si="517"/>
        <v>379.99999999999994</v>
      </c>
      <c r="K1523" s="34">
        <f t="shared" si="518"/>
        <v>143.15</v>
      </c>
      <c r="L1523" s="39">
        <f t="shared" si="519"/>
        <v>406.30666875000009</v>
      </c>
      <c r="M1523" s="40">
        <f t="shared" si="520"/>
        <v>929.45666875000006</v>
      </c>
      <c r="O1523" s="45">
        <f t="shared" si="521"/>
        <v>18769.86106059028</v>
      </c>
      <c r="P1523" s="46">
        <f t="shared" si="530"/>
        <v>18.76986106059028</v>
      </c>
      <c r="Q1523" s="42">
        <f t="shared" si="522"/>
        <v>18.76986106059028</v>
      </c>
      <c r="R1523" s="46">
        <f t="shared" si="528"/>
        <v>3.2476479876302413</v>
      </c>
      <c r="S1523" s="42">
        <f t="shared" si="523"/>
        <v>0</v>
      </c>
      <c r="T1523" s="43">
        <f t="shared" si="529"/>
        <v>0.81134290681274102</v>
      </c>
      <c r="V1523" s="58">
        <f t="shared" si="524"/>
        <v>379.99999999999994</v>
      </c>
      <c r="W1523" s="58">
        <f t="shared" si="525"/>
        <v>0</v>
      </c>
      <c r="Y1523" s="61">
        <f t="shared" si="510"/>
        <v>371927.81481481489</v>
      </c>
      <c r="Z1523" s="61">
        <f t="shared" si="511"/>
        <v>371.92781481481489</v>
      </c>
      <c r="AA1523" s="61">
        <f t="shared" si="512"/>
        <v>0</v>
      </c>
      <c r="AB1523" s="63">
        <f t="shared" si="513"/>
        <v>0</v>
      </c>
      <c r="AD1523" s="64">
        <f t="shared" si="514"/>
        <v>0</v>
      </c>
      <c r="AE1523" s="64">
        <f t="shared" si="515"/>
        <v>0.81134290681274102</v>
      </c>
      <c r="AJ1523" s="36" t="str">
        <f t="shared" si="516"/>
        <v/>
      </c>
    </row>
    <row r="1524" spans="2:36" ht="15.75" thickBot="1" x14ac:dyDescent="0.3">
      <c r="B1524" s="18" t="s">
        <v>62</v>
      </c>
      <c r="C1524" s="18">
        <v>1520</v>
      </c>
      <c r="D1524" s="18">
        <v>43</v>
      </c>
      <c r="E1524" s="49">
        <v>73.400000000000006</v>
      </c>
      <c r="F1524" s="37">
        <f t="shared" si="526"/>
        <v>0.15277777777777699</v>
      </c>
      <c r="G1524" s="37">
        <f t="shared" si="527"/>
        <v>0.54999999999999716</v>
      </c>
      <c r="I1524" s="33">
        <f t="shared" si="509"/>
        <v>20.388888888888893</v>
      </c>
      <c r="J1524" s="34">
        <f t="shared" si="517"/>
        <v>278.66666666666521</v>
      </c>
      <c r="K1524" s="34">
        <f t="shared" si="518"/>
        <v>143.15</v>
      </c>
      <c r="L1524" s="39">
        <f t="shared" si="519"/>
        <v>414.16867500000012</v>
      </c>
      <c r="M1524" s="40">
        <f t="shared" si="520"/>
        <v>835.98534166666536</v>
      </c>
      <c r="O1524" s="45">
        <f t="shared" si="521"/>
        <v>17044.812243981458</v>
      </c>
      <c r="P1524" s="46">
        <f t="shared" si="530"/>
        <v>17.044812243981458</v>
      </c>
      <c r="Q1524" s="42">
        <f t="shared" si="522"/>
        <v>17.044812243981458</v>
      </c>
      <c r="R1524" s="46">
        <f t="shared" si="528"/>
        <v>3.2523826576980142</v>
      </c>
      <c r="S1524" s="42">
        <f t="shared" si="523"/>
        <v>0</v>
      </c>
      <c r="T1524" s="43">
        <f t="shared" si="529"/>
        <v>0.81134290681274102</v>
      </c>
      <c r="V1524" s="58">
        <f t="shared" si="524"/>
        <v>278.66666666666521</v>
      </c>
      <c r="W1524" s="58">
        <f t="shared" si="525"/>
        <v>0</v>
      </c>
      <c r="Y1524" s="61">
        <f t="shared" si="510"/>
        <v>379124.5925925927</v>
      </c>
      <c r="Z1524" s="61">
        <f t="shared" si="511"/>
        <v>379.12459259259271</v>
      </c>
      <c r="AA1524" s="61">
        <f t="shared" si="512"/>
        <v>0</v>
      </c>
      <c r="AB1524" s="63">
        <f t="shared" si="513"/>
        <v>0</v>
      </c>
      <c r="AD1524" s="64">
        <f t="shared" si="514"/>
        <v>0</v>
      </c>
      <c r="AE1524" s="64">
        <f t="shared" si="515"/>
        <v>0.81456394809360522</v>
      </c>
      <c r="AJ1524" s="36" t="str">
        <f t="shared" si="516"/>
        <v/>
      </c>
    </row>
    <row r="1525" spans="2:36" ht="15.75" thickBot="1" x14ac:dyDescent="0.3">
      <c r="B1525" s="18" t="s">
        <v>62</v>
      </c>
      <c r="C1525" s="18">
        <v>1521</v>
      </c>
      <c r="D1525" s="18">
        <v>44</v>
      </c>
      <c r="E1525" s="49">
        <v>73.8</v>
      </c>
      <c r="F1525" s="37">
        <f t="shared" si="526"/>
        <v>9.7222222222220642E-2</v>
      </c>
      <c r="G1525" s="37">
        <f t="shared" si="527"/>
        <v>0.34999999999999432</v>
      </c>
      <c r="I1525" s="33">
        <f t="shared" si="509"/>
        <v>20.5</v>
      </c>
      <c r="J1525" s="34">
        <f t="shared" si="517"/>
        <v>177.33333333333044</v>
      </c>
      <c r="K1525" s="34">
        <f t="shared" si="518"/>
        <v>143.15</v>
      </c>
      <c r="L1525" s="39">
        <f t="shared" si="519"/>
        <v>418.69507499999997</v>
      </c>
      <c r="M1525" s="40">
        <f t="shared" si="520"/>
        <v>739.17840833333037</v>
      </c>
      <c r="O1525" s="45">
        <f t="shared" si="521"/>
        <v>15153.157370833273</v>
      </c>
      <c r="P1525" s="46">
        <f t="shared" si="530"/>
        <v>15.153157370833272</v>
      </c>
      <c r="Q1525" s="42">
        <f t="shared" si="522"/>
        <v>15.153157370833274</v>
      </c>
      <c r="R1525" s="46">
        <f t="shared" si="528"/>
        <v>3.2565918680788011</v>
      </c>
      <c r="S1525" s="42">
        <f t="shared" si="523"/>
        <v>0</v>
      </c>
      <c r="T1525" s="43">
        <f t="shared" si="529"/>
        <v>0.81134290681274102</v>
      </c>
      <c r="V1525" s="58">
        <f t="shared" si="524"/>
        <v>177.33333333333044</v>
      </c>
      <c r="W1525" s="58">
        <f t="shared" si="525"/>
        <v>0</v>
      </c>
      <c r="Y1525" s="61">
        <f t="shared" si="510"/>
        <v>383268</v>
      </c>
      <c r="Z1525" s="61">
        <f t="shared" si="511"/>
        <v>383.26799999999997</v>
      </c>
      <c r="AA1525" s="61">
        <f t="shared" si="512"/>
        <v>0</v>
      </c>
      <c r="AB1525" s="63">
        <f t="shared" si="513"/>
        <v>0</v>
      </c>
      <c r="AD1525" s="64">
        <f t="shared" si="514"/>
        <v>0</v>
      </c>
      <c r="AE1525" s="64">
        <f t="shared" si="515"/>
        <v>0.81774180300718546</v>
      </c>
      <c r="AJ1525" s="36">
        <f t="shared" si="516"/>
        <v>11595.748611111114</v>
      </c>
    </row>
    <row r="1526" spans="2:36" ht="15.75" thickBot="1" x14ac:dyDescent="0.3">
      <c r="B1526" s="18" t="s">
        <v>62</v>
      </c>
      <c r="C1526" s="18">
        <v>1522</v>
      </c>
      <c r="D1526" s="18">
        <v>45</v>
      </c>
      <c r="E1526" s="49">
        <v>74.099999999999994</v>
      </c>
      <c r="F1526" s="37">
        <f t="shared" si="526"/>
        <v>2.7777777777778172E-2</v>
      </c>
      <c r="G1526" s="37">
        <f t="shared" si="527"/>
        <v>0.10000000000000142</v>
      </c>
      <c r="I1526" s="33">
        <f t="shared" si="509"/>
        <v>20.583333333333332</v>
      </c>
      <c r="J1526" s="34">
        <f t="shared" si="517"/>
        <v>50.666666666667382</v>
      </c>
      <c r="K1526" s="34">
        <f t="shared" si="518"/>
        <v>143.15</v>
      </c>
      <c r="L1526" s="39">
        <f t="shared" si="519"/>
        <v>422.10601874999998</v>
      </c>
      <c r="M1526" s="40">
        <f t="shared" si="520"/>
        <v>615.92268541666738</v>
      </c>
      <c r="O1526" s="45">
        <f t="shared" si="521"/>
        <v>12677.74194149307</v>
      </c>
      <c r="P1526" s="46">
        <f t="shared" si="530"/>
        <v>12.677741941493069</v>
      </c>
      <c r="Q1526" s="42">
        <f t="shared" si="522"/>
        <v>12.677741941493069</v>
      </c>
      <c r="R1526" s="46">
        <f t="shared" si="528"/>
        <v>3.2601134630625492</v>
      </c>
      <c r="S1526" s="42">
        <f t="shared" si="523"/>
        <v>11595.748611111114</v>
      </c>
      <c r="T1526" s="43">
        <f t="shared" si="529"/>
        <v>0.81456394809360522</v>
      </c>
      <c r="U1526" s="65"/>
      <c r="V1526" s="58">
        <f t="shared" si="524"/>
        <v>50.666666666667382</v>
      </c>
      <c r="W1526" s="58">
        <f t="shared" si="525"/>
        <v>0</v>
      </c>
      <c r="Y1526" s="61">
        <f t="shared" si="510"/>
        <v>386390.33333333331</v>
      </c>
      <c r="Z1526" s="61">
        <f t="shared" si="511"/>
        <v>386.39033333333333</v>
      </c>
      <c r="AA1526" s="61">
        <f t="shared" si="512"/>
        <v>1042.1851851851097</v>
      </c>
      <c r="AB1526" s="63">
        <f t="shared" si="513"/>
        <v>1.0421851851851098</v>
      </c>
      <c r="AD1526" s="64">
        <f t="shared" si="514"/>
        <v>-1.0421851851851098</v>
      </c>
      <c r="AE1526" s="64">
        <f t="shared" si="515"/>
        <v>0.82080304960127304</v>
      </c>
      <c r="AJ1526" s="36">
        <f t="shared" si="516"/>
        <v>11440.277688888886</v>
      </c>
    </row>
    <row r="1527" spans="2:36" ht="15.75" thickBot="1" x14ac:dyDescent="0.3">
      <c r="B1527" s="18" t="s">
        <v>62</v>
      </c>
      <c r="C1527" s="18">
        <v>1523</v>
      </c>
      <c r="D1527" s="18">
        <v>46</v>
      </c>
      <c r="E1527" s="49">
        <v>74</v>
      </c>
      <c r="F1527" s="37">
        <f t="shared" si="526"/>
        <v>-6.9444444444444448E-2</v>
      </c>
      <c r="G1527" s="37">
        <f t="shared" si="527"/>
        <v>-0.25</v>
      </c>
      <c r="I1527" s="33">
        <f t="shared" si="509"/>
        <v>20.555555555555557</v>
      </c>
      <c r="J1527" s="34">
        <f t="shared" si="517"/>
        <v>-126.66666666666667</v>
      </c>
      <c r="K1527" s="34">
        <f t="shared" si="518"/>
        <v>143.15</v>
      </c>
      <c r="L1527" s="39">
        <f t="shared" si="519"/>
        <v>420.96750000000009</v>
      </c>
      <c r="M1527" s="40">
        <f t="shared" si="520"/>
        <v>564.11750000000006</v>
      </c>
      <c r="O1527" s="45">
        <f t="shared" si="521"/>
        <v>11595.748611111114</v>
      </c>
      <c r="P1527" s="46">
        <f t="shared" si="530"/>
        <v>11.595748611111114</v>
      </c>
      <c r="Q1527" s="42">
        <f t="shared" si="522"/>
        <v>8.9920449074074096</v>
      </c>
      <c r="R1527" s="46">
        <f t="shared" si="528"/>
        <v>3.2633345043434132</v>
      </c>
      <c r="S1527" s="42">
        <f t="shared" si="523"/>
        <v>11440.277688888886</v>
      </c>
      <c r="T1527" s="43">
        <f t="shared" si="529"/>
        <v>0.81774180300718546</v>
      </c>
      <c r="U1527" s="65"/>
      <c r="V1527" s="58">
        <f t="shared" si="524"/>
        <v>0</v>
      </c>
      <c r="W1527" s="58">
        <f t="shared" si="525"/>
        <v>126.66666666666667</v>
      </c>
      <c r="Y1527" s="61">
        <f t="shared" si="510"/>
        <v>385348.1481481482</v>
      </c>
      <c r="Z1527" s="61">
        <f t="shared" si="511"/>
        <v>385.3481481481482</v>
      </c>
      <c r="AA1527" s="61">
        <f t="shared" si="512"/>
        <v>4154.6666666668025</v>
      </c>
      <c r="AB1527" s="63">
        <f t="shared" si="513"/>
        <v>4.1546666666668024</v>
      </c>
      <c r="AD1527" s="64">
        <f t="shared" si="514"/>
        <v>-4.1546666666668024</v>
      </c>
      <c r="AE1527" s="64">
        <f t="shared" si="515"/>
        <v>0.82369020749942123</v>
      </c>
      <c r="AJ1527" s="36">
        <f t="shared" si="516"/>
        <v>11020.487738715277</v>
      </c>
    </row>
    <row r="1528" spans="2:36" ht="15.75" thickBot="1" x14ac:dyDescent="0.3">
      <c r="B1528" s="18" t="s">
        <v>62</v>
      </c>
      <c r="C1528" s="18">
        <v>1524</v>
      </c>
      <c r="D1528" s="18">
        <v>47</v>
      </c>
      <c r="E1528" s="49">
        <v>73.599999999999994</v>
      </c>
      <c r="F1528" s="37">
        <f t="shared" si="526"/>
        <v>-0.20833333333333331</v>
      </c>
      <c r="G1528" s="37">
        <f t="shared" si="527"/>
        <v>-0.75</v>
      </c>
      <c r="I1528" s="33">
        <f t="shared" si="509"/>
        <v>20.444444444444443</v>
      </c>
      <c r="J1528" s="34">
        <f t="shared" si="517"/>
        <v>-379.99999999999994</v>
      </c>
      <c r="K1528" s="34">
        <f t="shared" si="518"/>
        <v>143.15</v>
      </c>
      <c r="L1528" s="39">
        <f t="shared" si="519"/>
        <v>416.42879999999991</v>
      </c>
      <c r="M1528" s="40">
        <f t="shared" si="520"/>
        <v>559.57879999999989</v>
      </c>
      <c r="O1528" s="45">
        <f t="shared" si="521"/>
        <v>11440.277688888886</v>
      </c>
      <c r="P1528" s="46">
        <f t="shared" si="530"/>
        <v>11.440277688888886</v>
      </c>
      <c r="Q1528" s="42">
        <f t="shared" si="522"/>
        <v>3.6713887999999995</v>
      </c>
      <c r="R1528" s="46">
        <f t="shared" si="528"/>
        <v>3.2665123592569936</v>
      </c>
      <c r="S1528" s="42">
        <f t="shared" si="523"/>
        <v>11020.487738715277</v>
      </c>
      <c r="T1528" s="43">
        <f t="shared" si="529"/>
        <v>0.82080304960127304</v>
      </c>
      <c r="U1528" s="65"/>
      <c r="V1528" s="58">
        <f t="shared" si="524"/>
        <v>0</v>
      </c>
      <c r="W1528" s="58">
        <f t="shared" si="525"/>
        <v>379.99999999999994</v>
      </c>
      <c r="Y1528" s="61">
        <f t="shared" si="510"/>
        <v>381193.4814814814</v>
      </c>
      <c r="Z1528" s="61">
        <f t="shared" si="511"/>
        <v>381.1934814814814</v>
      </c>
      <c r="AA1528" s="61">
        <f t="shared" si="512"/>
        <v>11309.222222222132</v>
      </c>
      <c r="AB1528" s="63">
        <f t="shared" si="513"/>
        <v>11.309222222222132</v>
      </c>
      <c r="AD1528" s="64">
        <f t="shared" si="514"/>
        <v>-11.309222222222132</v>
      </c>
      <c r="AE1528" s="64">
        <f t="shared" si="515"/>
        <v>0.82636285860320213</v>
      </c>
      <c r="AJ1528" s="36">
        <f t="shared" si="516"/>
        <v>10393.768433333335</v>
      </c>
    </row>
    <row r="1529" spans="2:36" ht="15.75" thickBot="1" x14ac:dyDescent="0.3">
      <c r="B1529" s="18" t="s">
        <v>62</v>
      </c>
      <c r="C1529" s="18">
        <v>1525</v>
      </c>
      <c r="D1529" s="18">
        <v>48</v>
      </c>
      <c r="E1529" s="49">
        <v>72.5</v>
      </c>
      <c r="F1529" s="37">
        <f t="shared" si="526"/>
        <v>-0.38888888888888851</v>
      </c>
      <c r="G1529" s="37">
        <f t="shared" si="527"/>
        <v>-1.3999999999999986</v>
      </c>
      <c r="I1529" s="33">
        <f t="shared" si="509"/>
        <v>20.138888888888889</v>
      </c>
      <c r="J1529" s="34">
        <f t="shared" si="517"/>
        <v>-709.33333333333269</v>
      </c>
      <c r="K1529" s="34">
        <f t="shared" si="518"/>
        <v>143.15</v>
      </c>
      <c r="L1529" s="39">
        <f t="shared" si="519"/>
        <v>404.07421875</v>
      </c>
      <c r="M1529" s="40">
        <f t="shared" si="520"/>
        <v>547.22421874999998</v>
      </c>
      <c r="O1529" s="45">
        <f t="shared" si="521"/>
        <v>11020.487738715277</v>
      </c>
      <c r="P1529" s="46">
        <f t="shared" si="530"/>
        <v>11.020487738715277</v>
      </c>
      <c r="Q1529" s="42">
        <f t="shared" si="522"/>
        <v>-3.2646974464698952</v>
      </c>
      <c r="R1529" s="46">
        <f t="shared" si="528"/>
        <v>3.2695736058510811</v>
      </c>
      <c r="S1529" s="42">
        <f t="shared" si="523"/>
        <v>10393.768433333335</v>
      </c>
      <c r="T1529" s="43">
        <f t="shared" si="529"/>
        <v>0.82369020749942123</v>
      </c>
      <c r="U1529" s="65"/>
      <c r="V1529" s="58">
        <f t="shared" si="524"/>
        <v>0</v>
      </c>
      <c r="W1529" s="58">
        <f t="shared" si="525"/>
        <v>709.33333333333269</v>
      </c>
      <c r="Y1529" s="61">
        <f t="shared" si="510"/>
        <v>369884.25925925927</v>
      </c>
      <c r="Z1529" s="61">
        <f t="shared" si="511"/>
        <v>369.8842592592593</v>
      </c>
      <c r="AA1529" s="61">
        <f t="shared" si="512"/>
        <v>17142.925925925898</v>
      </c>
      <c r="AB1529" s="63">
        <f t="shared" si="513"/>
        <v>17.142925925925898</v>
      </c>
      <c r="AD1529" s="64">
        <f t="shared" si="514"/>
        <v>-17.142925925925898</v>
      </c>
      <c r="AE1529" s="64">
        <f t="shared" si="515"/>
        <v>0.82881496623939044</v>
      </c>
      <c r="AJ1529" s="36">
        <f t="shared" si="516"/>
        <v>9621.5439736111093</v>
      </c>
    </row>
    <row r="1530" spans="2:36" ht="15.75" thickBot="1" x14ac:dyDescent="0.3">
      <c r="B1530" s="18" t="s">
        <v>62</v>
      </c>
      <c r="C1530" s="18">
        <v>1526</v>
      </c>
      <c r="D1530" s="18">
        <v>49</v>
      </c>
      <c r="E1530" s="49">
        <v>70.8</v>
      </c>
      <c r="F1530" s="37">
        <f t="shared" si="526"/>
        <v>-0.54166666666666741</v>
      </c>
      <c r="G1530" s="37">
        <f t="shared" si="527"/>
        <v>-1.9500000000000028</v>
      </c>
      <c r="I1530" s="33">
        <f t="shared" si="509"/>
        <v>19.666666666666668</v>
      </c>
      <c r="J1530" s="34">
        <f t="shared" si="517"/>
        <v>-988.00000000000136</v>
      </c>
      <c r="K1530" s="34">
        <f t="shared" si="518"/>
        <v>143.15</v>
      </c>
      <c r="L1530" s="39">
        <f t="shared" si="519"/>
        <v>385.34670000000006</v>
      </c>
      <c r="M1530" s="40">
        <f t="shared" si="520"/>
        <v>528.49670000000003</v>
      </c>
      <c r="O1530" s="45">
        <f t="shared" si="521"/>
        <v>10393.768433333335</v>
      </c>
      <c r="P1530" s="46">
        <f t="shared" si="530"/>
        <v>10.393768433333335</v>
      </c>
      <c r="Q1530" s="42">
        <f t="shared" si="522"/>
        <v>-9.0368982333333605</v>
      </c>
      <c r="R1530" s="46">
        <f t="shared" si="528"/>
        <v>3.2724607637492293</v>
      </c>
      <c r="S1530" s="42">
        <f t="shared" si="523"/>
        <v>9621.5439736111093</v>
      </c>
      <c r="T1530" s="43">
        <f t="shared" si="529"/>
        <v>0.82636285860320213</v>
      </c>
      <c r="U1530" s="65"/>
      <c r="V1530" s="58">
        <f t="shared" si="524"/>
        <v>0</v>
      </c>
      <c r="W1530" s="58">
        <f t="shared" si="525"/>
        <v>988.00000000000136</v>
      </c>
      <c r="Y1530" s="61">
        <f t="shared" si="510"/>
        <v>352741.33333333337</v>
      </c>
      <c r="Z1530" s="61">
        <f t="shared" si="511"/>
        <v>352.74133333333339</v>
      </c>
      <c r="AA1530" s="61">
        <f t="shared" si="512"/>
        <v>21581.185185185284</v>
      </c>
      <c r="AB1530" s="63">
        <f t="shared" si="513"/>
        <v>21.581185185185284</v>
      </c>
      <c r="AD1530" s="64">
        <f t="shared" si="514"/>
        <v>-21.581185185185284</v>
      </c>
      <c r="AE1530" s="64">
        <f t="shared" si="515"/>
        <v>0.8310768427826003</v>
      </c>
      <c r="AJ1530" s="36">
        <f t="shared" si="516"/>
        <v>8827.5874902777778</v>
      </c>
    </row>
    <row r="1531" spans="2:36" ht="15.75" thickBot="1" x14ac:dyDescent="0.3">
      <c r="B1531" s="18" t="s">
        <v>62</v>
      </c>
      <c r="C1531" s="18">
        <v>1527</v>
      </c>
      <c r="D1531" s="18">
        <v>50</v>
      </c>
      <c r="E1531" s="49">
        <v>68.599999999999994</v>
      </c>
      <c r="F1531" s="37">
        <f t="shared" si="526"/>
        <v>-0.63888888888888806</v>
      </c>
      <c r="G1531" s="37">
        <f t="shared" si="527"/>
        <v>-2.2999999999999972</v>
      </c>
      <c r="I1531" s="33">
        <f t="shared" si="509"/>
        <v>19.055555555555554</v>
      </c>
      <c r="J1531" s="34">
        <f t="shared" si="517"/>
        <v>-1165.3333333333319</v>
      </c>
      <c r="K1531" s="34">
        <f t="shared" si="518"/>
        <v>143.15</v>
      </c>
      <c r="L1531" s="39">
        <f t="shared" si="519"/>
        <v>361.77067499999993</v>
      </c>
      <c r="M1531" s="40">
        <f t="shared" si="520"/>
        <v>504.92067499999996</v>
      </c>
      <c r="O1531" s="45">
        <f t="shared" si="521"/>
        <v>9621.5439736111093</v>
      </c>
      <c r="P1531" s="46">
        <f t="shared" si="530"/>
        <v>9.621543973611109</v>
      </c>
      <c r="Q1531" s="42">
        <f t="shared" si="522"/>
        <v>-12.584530100462937</v>
      </c>
      <c r="R1531" s="46">
        <f t="shared" si="528"/>
        <v>3.27513341485301</v>
      </c>
      <c r="S1531" s="42">
        <f t="shared" si="523"/>
        <v>8827.5874902777778</v>
      </c>
      <c r="T1531" s="43">
        <f t="shared" si="529"/>
        <v>0.82881496623939044</v>
      </c>
      <c r="U1531" s="65">
        <f>SUM(S1526:S1536)</f>
        <v>100794.34465729167</v>
      </c>
      <c r="V1531" s="58">
        <f t="shared" si="524"/>
        <v>0</v>
      </c>
      <c r="W1531" s="58">
        <f t="shared" si="525"/>
        <v>1165.3333333333319</v>
      </c>
      <c r="Y1531" s="61">
        <f t="shared" si="510"/>
        <v>331160.14814814809</v>
      </c>
      <c r="Z1531" s="61">
        <f t="shared" si="511"/>
        <v>331.1601481481481</v>
      </c>
      <c r="AA1531" s="61">
        <f t="shared" si="512"/>
        <v>22766.222222222132</v>
      </c>
      <c r="AB1531" s="63">
        <f t="shared" si="513"/>
        <v>22.766222222222133</v>
      </c>
      <c r="AD1531" s="64">
        <f t="shared" si="514"/>
        <v>-22.766222222222133</v>
      </c>
      <c r="AE1531" s="64">
        <f t="shared" si="515"/>
        <v>0.83319129278761572</v>
      </c>
      <c r="AJ1531" s="36">
        <f t="shared" si="516"/>
        <v>8142.7555555555573</v>
      </c>
    </row>
    <row r="1532" spans="2:36" ht="15.75" thickBot="1" x14ac:dyDescent="0.3">
      <c r="B1532" s="18" t="s">
        <v>62</v>
      </c>
      <c r="C1532" s="18">
        <v>1528</v>
      </c>
      <c r="D1532" s="18">
        <v>51</v>
      </c>
      <c r="E1532" s="49">
        <v>66.2</v>
      </c>
      <c r="F1532" s="37">
        <f t="shared" si="526"/>
        <v>-0.63888888888888806</v>
      </c>
      <c r="G1532" s="37">
        <f t="shared" si="527"/>
        <v>-2.2999999999999972</v>
      </c>
      <c r="I1532" s="33">
        <f t="shared" si="509"/>
        <v>18.388888888888889</v>
      </c>
      <c r="J1532" s="34">
        <f t="shared" si="517"/>
        <v>-1165.3333333333319</v>
      </c>
      <c r="K1532" s="34">
        <f t="shared" si="518"/>
        <v>143.15</v>
      </c>
      <c r="L1532" s="39">
        <f t="shared" si="519"/>
        <v>336.90007500000002</v>
      </c>
      <c r="M1532" s="40">
        <f t="shared" si="520"/>
        <v>480.05007499999999</v>
      </c>
      <c r="O1532" s="45">
        <f t="shared" si="521"/>
        <v>8827.5874902777778</v>
      </c>
      <c r="P1532" s="46">
        <f t="shared" si="530"/>
        <v>8.8275874902777769</v>
      </c>
      <c r="Q1532" s="42">
        <f t="shared" si="522"/>
        <v>-12.601597694907381</v>
      </c>
      <c r="R1532" s="46">
        <f t="shared" si="528"/>
        <v>3.2775855224891983</v>
      </c>
      <c r="S1532" s="42">
        <f t="shared" si="523"/>
        <v>8142.7555555555573</v>
      </c>
      <c r="T1532" s="43">
        <f t="shared" si="529"/>
        <v>0.8310768427826003</v>
      </c>
      <c r="U1532" s="65"/>
      <c r="V1532" s="58">
        <f t="shared" si="524"/>
        <v>0</v>
      </c>
      <c r="W1532" s="58">
        <f t="shared" si="525"/>
        <v>1165.3333333333319</v>
      </c>
      <c r="Y1532" s="61">
        <f t="shared" si="510"/>
        <v>308393.92592592596</v>
      </c>
      <c r="Z1532" s="61">
        <f t="shared" si="511"/>
        <v>308.39392592592594</v>
      </c>
      <c r="AA1532" s="61">
        <f t="shared" si="512"/>
        <v>20156.888888888876</v>
      </c>
      <c r="AB1532" s="63">
        <f t="shared" si="513"/>
        <v>20.156888888888876</v>
      </c>
      <c r="AD1532" s="64">
        <f t="shared" si="514"/>
        <v>-20.156888888888876</v>
      </c>
      <c r="AE1532" s="64">
        <f t="shared" si="515"/>
        <v>0.83520374065928815</v>
      </c>
      <c r="AJ1532" s="36">
        <f t="shared" si="516"/>
        <v>7612.0200180555566</v>
      </c>
    </row>
    <row r="1533" spans="2:36" ht="15.75" thickBot="1" x14ac:dyDescent="0.3">
      <c r="B1533" s="18" t="s">
        <v>62</v>
      </c>
      <c r="C1533" s="18">
        <v>1529</v>
      </c>
      <c r="D1533" s="18">
        <v>52</v>
      </c>
      <c r="E1533" s="49">
        <v>64</v>
      </c>
      <c r="F1533" s="37">
        <f t="shared" si="526"/>
        <v>-0.55555555555555558</v>
      </c>
      <c r="G1533" s="37">
        <f t="shared" si="527"/>
        <v>-2</v>
      </c>
      <c r="I1533" s="33">
        <f t="shared" si="509"/>
        <v>17.777777777777779</v>
      </c>
      <c r="J1533" s="34">
        <f t="shared" si="517"/>
        <v>-1013.3333333333334</v>
      </c>
      <c r="K1533" s="34">
        <f t="shared" si="518"/>
        <v>143.15</v>
      </c>
      <c r="L1533" s="39">
        <f t="shared" si="519"/>
        <v>314.88000000000005</v>
      </c>
      <c r="M1533" s="40">
        <f t="shared" si="520"/>
        <v>458.03000000000009</v>
      </c>
      <c r="O1533" s="45">
        <f t="shared" si="521"/>
        <v>8142.7555555555573</v>
      </c>
      <c r="P1533" s="46">
        <f t="shared" si="530"/>
        <v>8.1427555555555564</v>
      </c>
      <c r="Q1533" s="42">
        <f t="shared" si="522"/>
        <v>-9.8720592592592578</v>
      </c>
      <c r="R1533" s="46">
        <f t="shared" si="528"/>
        <v>3.2798473990324082</v>
      </c>
      <c r="S1533" s="42">
        <f t="shared" si="523"/>
        <v>7612.0200180555566</v>
      </c>
      <c r="T1533" s="43">
        <f t="shared" si="529"/>
        <v>0.83319129278761572</v>
      </c>
      <c r="U1533" s="65"/>
      <c r="V1533" s="58">
        <f t="shared" si="524"/>
        <v>0</v>
      </c>
      <c r="W1533" s="58">
        <f t="shared" si="525"/>
        <v>1013.3333333333334</v>
      </c>
      <c r="Y1533" s="61">
        <f t="shared" si="510"/>
        <v>288237.03703703708</v>
      </c>
      <c r="Z1533" s="61">
        <f t="shared" si="511"/>
        <v>288.23703703703706</v>
      </c>
      <c r="AA1533" s="61">
        <f t="shared" si="512"/>
        <v>15985.333333333314</v>
      </c>
      <c r="AB1533" s="63">
        <f t="shared" si="513"/>
        <v>15.985333333333314</v>
      </c>
      <c r="AD1533" s="64">
        <f t="shared" si="514"/>
        <v>-15.985333333333314</v>
      </c>
      <c r="AE1533" s="64">
        <f t="shared" si="515"/>
        <v>0.83716278650149489</v>
      </c>
      <c r="AJ1533" s="36">
        <f t="shared" si="516"/>
        <v>7244.8123380208344</v>
      </c>
    </row>
    <row r="1534" spans="2:36" ht="15.75" thickBot="1" x14ac:dyDescent="0.3">
      <c r="B1534" s="18" t="s">
        <v>62</v>
      </c>
      <c r="C1534" s="18">
        <v>1530</v>
      </c>
      <c r="D1534" s="18">
        <v>53</v>
      </c>
      <c r="E1534" s="49">
        <v>62.2</v>
      </c>
      <c r="F1534" s="37">
        <f t="shared" si="526"/>
        <v>-0.43055555555555575</v>
      </c>
      <c r="G1534" s="37">
        <f t="shared" si="527"/>
        <v>-1.5500000000000007</v>
      </c>
      <c r="I1534" s="33">
        <f t="shared" si="509"/>
        <v>17.277777777777779</v>
      </c>
      <c r="J1534" s="34">
        <f t="shared" si="517"/>
        <v>-785.33333333333371</v>
      </c>
      <c r="K1534" s="34">
        <f t="shared" si="518"/>
        <v>143.15</v>
      </c>
      <c r="L1534" s="39">
        <f t="shared" si="519"/>
        <v>297.41707500000001</v>
      </c>
      <c r="M1534" s="40">
        <f t="shared" si="520"/>
        <v>440.56707500000005</v>
      </c>
      <c r="O1534" s="45">
        <f t="shared" si="521"/>
        <v>7612.0200180555566</v>
      </c>
      <c r="P1534" s="46">
        <f t="shared" si="530"/>
        <v>7.6120200180555564</v>
      </c>
      <c r="Q1534" s="42">
        <f t="shared" si="522"/>
        <v>-5.956794796759266</v>
      </c>
      <c r="R1534" s="46">
        <f t="shared" si="528"/>
        <v>3.2819618490374238</v>
      </c>
      <c r="S1534" s="42">
        <f t="shared" si="523"/>
        <v>7244.8123380208344</v>
      </c>
      <c r="T1534" s="43">
        <f t="shared" si="529"/>
        <v>0.83520374065928815</v>
      </c>
      <c r="U1534" s="65"/>
      <c r="V1534" s="58">
        <f t="shared" si="524"/>
        <v>0</v>
      </c>
      <c r="W1534" s="58">
        <f t="shared" si="525"/>
        <v>785.33333333333371</v>
      </c>
      <c r="Y1534" s="61">
        <f t="shared" si="510"/>
        <v>272251.70370370377</v>
      </c>
      <c r="Z1534" s="61">
        <f t="shared" si="511"/>
        <v>272.25170370370375</v>
      </c>
      <c r="AA1534" s="61">
        <f t="shared" si="512"/>
        <v>11261.370370370394</v>
      </c>
      <c r="AB1534" s="63">
        <f t="shared" si="513"/>
        <v>11.261370370370393</v>
      </c>
      <c r="AD1534" s="64">
        <f t="shared" si="514"/>
        <v>-11.261370370370393</v>
      </c>
      <c r="AE1534" s="64">
        <f t="shared" si="515"/>
        <v>0.83934133588421089</v>
      </c>
      <c r="AJ1534" s="36">
        <f t="shared" si="516"/>
        <v>7052.5650319444467</v>
      </c>
    </row>
    <row r="1535" spans="2:36" ht="15.75" thickBot="1" x14ac:dyDescent="0.3">
      <c r="B1535" s="18" t="s">
        <v>62</v>
      </c>
      <c r="C1535" s="18">
        <v>1531</v>
      </c>
      <c r="D1535" s="18">
        <v>54</v>
      </c>
      <c r="E1535" s="49">
        <v>60.9</v>
      </c>
      <c r="F1535" s="37">
        <f t="shared" si="526"/>
        <v>-0.27777777777777779</v>
      </c>
      <c r="G1535" s="37">
        <f t="shared" si="527"/>
        <v>-1</v>
      </c>
      <c r="I1535" s="33">
        <f t="shared" si="509"/>
        <v>16.916666666666668</v>
      </c>
      <c r="J1535" s="34">
        <f t="shared" si="517"/>
        <v>-506.66666666666669</v>
      </c>
      <c r="K1535" s="34">
        <f t="shared" si="518"/>
        <v>143.15</v>
      </c>
      <c r="L1535" s="39">
        <f t="shared" si="519"/>
        <v>285.11476875</v>
      </c>
      <c r="M1535" s="40">
        <f t="shared" si="520"/>
        <v>428.26476875000003</v>
      </c>
      <c r="O1535" s="45">
        <f t="shared" si="521"/>
        <v>7244.8123380208344</v>
      </c>
      <c r="P1535" s="46">
        <f t="shared" si="530"/>
        <v>7.244812338020834</v>
      </c>
      <c r="Q1535" s="42">
        <f t="shared" si="522"/>
        <v>-1.3262987730902778</v>
      </c>
      <c r="R1535" s="46">
        <f t="shared" si="528"/>
        <v>3.2839742969090961</v>
      </c>
      <c r="S1535" s="42">
        <f t="shared" si="523"/>
        <v>7052.5650319444467</v>
      </c>
      <c r="T1535" s="43">
        <f t="shared" si="529"/>
        <v>0.83716278650149489</v>
      </c>
      <c r="U1535" s="65"/>
      <c r="V1535" s="58">
        <f t="shared" si="524"/>
        <v>0</v>
      </c>
      <c r="W1535" s="58">
        <f t="shared" si="525"/>
        <v>506.66666666666669</v>
      </c>
      <c r="Y1535" s="61">
        <f t="shared" si="510"/>
        <v>260990.33333333337</v>
      </c>
      <c r="Z1535" s="61">
        <f t="shared" si="511"/>
        <v>260.99033333333335</v>
      </c>
      <c r="AA1535" s="61">
        <f t="shared" si="512"/>
        <v>5965.2962962962629</v>
      </c>
      <c r="AB1535" s="63">
        <f t="shared" si="513"/>
        <v>5.9652962962962626</v>
      </c>
      <c r="AD1535" s="64">
        <f t="shared" si="514"/>
        <v>-5.9652962962962626</v>
      </c>
      <c r="AE1535" s="64">
        <f t="shared" si="515"/>
        <v>0.83934133588421089</v>
      </c>
      <c r="AJ1535" s="36">
        <f t="shared" si="516"/>
        <v>7842.7777777777619</v>
      </c>
    </row>
    <row r="1536" spans="2:36" ht="15.75" thickBot="1" x14ac:dyDescent="0.3">
      <c r="B1536" s="18" t="s">
        <v>62</v>
      </c>
      <c r="C1536" s="18">
        <v>1532</v>
      </c>
      <c r="D1536" s="18">
        <v>55</v>
      </c>
      <c r="E1536" s="49">
        <v>60.2</v>
      </c>
      <c r="F1536" s="37">
        <f t="shared" si="526"/>
        <v>-0.12499999999999981</v>
      </c>
      <c r="G1536" s="37">
        <f t="shared" si="527"/>
        <v>-0.44999999999999929</v>
      </c>
      <c r="I1536" s="33">
        <f t="shared" si="509"/>
        <v>16.722222222222225</v>
      </c>
      <c r="J1536" s="34">
        <f t="shared" si="517"/>
        <v>-227.99999999999966</v>
      </c>
      <c r="K1536" s="34">
        <f t="shared" si="518"/>
        <v>143.15</v>
      </c>
      <c r="L1536" s="39">
        <f t="shared" si="519"/>
        <v>278.59807500000005</v>
      </c>
      <c r="M1536" s="40">
        <f t="shared" si="520"/>
        <v>421.74807500000009</v>
      </c>
      <c r="O1536" s="45">
        <f t="shared" si="521"/>
        <v>7052.5650319444467</v>
      </c>
      <c r="P1536" s="46">
        <f t="shared" si="530"/>
        <v>7.0525650319444466</v>
      </c>
      <c r="Q1536" s="42">
        <f t="shared" si="522"/>
        <v>3.2398983652777851</v>
      </c>
      <c r="R1536" s="46">
        <f t="shared" si="528"/>
        <v>3.2859333427513029</v>
      </c>
      <c r="S1536" s="42">
        <f t="shared" si="523"/>
        <v>7842.7777777777619</v>
      </c>
      <c r="T1536" s="43">
        <f t="shared" si="529"/>
        <v>0.83934133588421089</v>
      </c>
      <c r="U1536" s="65"/>
      <c r="V1536" s="58">
        <f t="shared" si="524"/>
        <v>0</v>
      </c>
      <c r="W1536" s="58">
        <f t="shared" si="525"/>
        <v>227.99999999999966</v>
      </c>
      <c r="Y1536" s="61">
        <f t="shared" si="510"/>
        <v>255025.03703703711</v>
      </c>
      <c r="Z1536" s="61">
        <f t="shared" si="511"/>
        <v>255.02503703703712</v>
      </c>
      <c r="AA1536" s="61">
        <f t="shared" si="512"/>
        <v>1691.7037037037371</v>
      </c>
      <c r="AB1536" s="63">
        <f t="shared" si="513"/>
        <v>1.691703703703737</v>
      </c>
      <c r="AD1536" s="64">
        <f t="shared" si="514"/>
        <v>-1.691703703703737</v>
      </c>
      <c r="AE1536" s="64">
        <f t="shared" si="515"/>
        <v>0.83934133588421089</v>
      </c>
      <c r="AJ1536" s="36" t="str">
        <f t="shared" si="516"/>
        <v/>
      </c>
    </row>
    <row r="1537" spans="2:36" ht="15.75" thickBot="1" x14ac:dyDescent="0.3">
      <c r="B1537" s="18" t="s">
        <v>62</v>
      </c>
      <c r="C1537" s="18">
        <v>1533</v>
      </c>
      <c r="D1537" s="18">
        <v>56</v>
      </c>
      <c r="E1537" s="49">
        <v>60</v>
      </c>
      <c r="F1537" s="37">
        <f t="shared" si="526"/>
        <v>2.7777777777777186E-2</v>
      </c>
      <c r="G1537" s="37">
        <f t="shared" si="527"/>
        <v>9.9999999999997868E-2</v>
      </c>
      <c r="I1537" s="33">
        <f t="shared" si="509"/>
        <v>16.666666666666668</v>
      </c>
      <c r="J1537" s="34">
        <f t="shared" si="517"/>
        <v>50.666666666665591</v>
      </c>
      <c r="K1537" s="34">
        <f t="shared" si="518"/>
        <v>143.15</v>
      </c>
      <c r="L1537" s="39">
        <f t="shared" si="519"/>
        <v>276.75000000000006</v>
      </c>
      <c r="M1537" s="40">
        <f t="shared" si="520"/>
        <v>470.5666666666657</v>
      </c>
      <c r="O1537" s="45">
        <f t="shared" si="521"/>
        <v>7842.7777777777619</v>
      </c>
      <c r="P1537" s="46">
        <f t="shared" si="530"/>
        <v>7.8427777777777621</v>
      </c>
      <c r="Q1537" s="42">
        <f t="shared" si="522"/>
        <v>7.8427777777777612</v>
      </c>
      <c r="R1537" s="46">
        <f t="shared" si="528"/>
        <v>3.2881118921340189</v>
      </c>
      <c r="S1537" s="42">
        <f t="shared" si="523"/>
        <v>0</v>
      </c>
      <c r="T1537" s="43">
        <f t="shared" si="529"/>
        <v>0.83934133588421089</v>
      </c>
      <c r="V1537" s="58">
        <f t="shared" si="524"/>
        <v>50.666666666665591</v>
      </c>
      <c r="W1537" s="58">
        <f t="shared" si="525"/>
        <v>0</v>
      </c>
      <c r="Y1537" s="61">
        <f t="shared" si="510"/>
        <v>253333.33333333337</v>
      </c>
      <c r="Z1537" s="61">
        <f t="shared" si="511"/>
        <v>253.33333333333337</v>
      </c>
      <c r="AA1537" s="61">
        <f t="shared" si="512"/>
        <v>0</v>
      </c>
      <c r="AB1537" s="63">
        <f t="shared" si="513"/>
        <v>0</v>
      </c>
      <c r="AD1537" s="64">
        <f t="shared" si="514"/>
        <v>0</v>
      </c>
      <c r="AE1537" s="64">
        <f t="shared" si="515"/>
        <v>0.83934133588421089</v>
      </c>
      <c r="AJ1537" s="36" t="str">
        <f t="shared" si="516"/>
        <v/>
      </c>
    </row>
    <row r="1538" spans="2:36" ht="15.75" thickBot="1" x14ac:dyDescent="0.3">
      <c r="B1538" s="18" t="s">
        <v>62</v>
      </c>
      <c r="C1538" s="18">
        <v>1534</v>
      </c>
      <c r="D1538" s="18">
        <v>57</v>
      </c>
      <c r="E1538" s="49">
        <v>60.4</v>
      </c>
      <c r="F1538" s="37">
        <f t="shared" si="526"/>
        <v>0.19444444444444425</v>
      </c>
      <c r="G1538" s="37">
        <f t="shared" si="527"/>
        <v>0.69999999999999929</v>
      </c>
      <c r="I1538" s="33">
        <f t="shared" si="509"/>
        <v>16.777777777777779</v>
      </c>
      <c r="J1538" s="34">
        <f t="shared" si="517"/>
        <v>354.66666666666634</v>
      </c>
      <c r="K1538" s="34">
        <f t="shared" si="518"/>
        <v>143.15</v>
      </c>
      <c r="L1538" s="39">
        <f t="shared" si="519"/>
        <v>280.45230000000004</v>
      </c>
      <c r="M1538" s="40">
        <f t="shared" si="520"/>
        <v>778.2689666666663</v>
      </c>
      <c r="O1538" s="45">
        <f t="shared" si="521"/>
        <v>13057.623774074069</v>
      </c>
      <c r="P1538" s="46">
        <f t="shared" si="530"/>
        <v>13.057623774074068</v>
      </c>
      <c r="Q1538" s="42">
        <f t="shared" si="522"/>
        <v>13.05762377407407</v>
      </c>
      <c r="R1538" s="46">
        <f t="shared" si="528"/>
        <v>3.2917390098490396</v>
      </c>
      <c r="S1538" s="42">
        <f t="shared" si="523"/>
        <v>0</v>
      </c>
      <c r="T1538" s="43">
        <f t="shared" si="529"/>
        <v>0.83934133588421089</v>
      </c>
      <c r="V1538" s="58">
        <f t="shared" si="524"/>
        <v>354.66666666666634</v>
      </c>
      <c r="W1538" s="58">
        <f t="shared" si="525"/>
        <v>0</v>
      </c>
      <c r="Y1538" s="61">
        <f t="shared" si="510"/>
        <v>256722.37037037042</v>
      </c>
      <c r="Z1538" s="61">
        <f t="shared" si="511"/>
        <v>256.72237037037041</v>
      </c>
      <c r="AA1538" s="61">
        <f t="shared" si="512"/>
        <v>0</v>
      </c>
      <c r="AB1538" s="63">
        <f t="shared" si="513"/>
        <v>0</v>
      </c>
      <c r="AD1538" s="64">
        <f t="shared" si="514"/>
        <v>0</v>
      </c>
      <c r="AE1538" s="64">
        <f t="shared" si="515"/>
        <v>0.83934133588421089</v>
      </c>
      <c r="AJ1538" s="36" t="str">
        <f t="shared" si="516"/>
        <v/>
      </c>
    </row>
    <row r="1539" spans="2:36" ht="15.75" thickBot="1" x14ac:dyDescent="0.3">
      <c r="B1539" s="18" t="s">
        <v>62</v>
      </c>
      <c r="C1539" s="18">
        <v>1535</v>
      </c>
      <c r="D1539" s="18">
        <v>58</v>
      </c>
      <c r="E1539" s="49">
        <v>61.4</v>
      </c>
      <c r="F1539" s="37">
        <f t="shared" si="526"/>
        <v>0.38888888888888945</v>
      </c>
      <c r="G1539" s="37">
        <f t="shared" si="527"/>
        <v>1.4000000000000021</v>
      </c>
      <c r="I1539" s="33">
        <f t="shared" si="509"/>
        <v>17.055555555555557</v>
      </c>
      <c r="J1539" s="34">
        <f t="shared" si="517"/>
        <v>709.33333333333439</v>
      </c>
      <c r="K1539" s="34">
        <f t="shared" si="518"/>
        <v>143.15</v>
      </c>
      <c r="L1539" s="39">
        <f t="shared" si="519"/>
        <v>289.81567500000006</v>
      </c>
      <c r="M1539" s="40">
        <f t="shared" si="520"/>
        <v>1142.2990083333343</v>
      </c>
      <c r="O1539" s="45">
        <f t="shared" si="521"/>
        <v>19482.544197685205</v>
      </c>
      <c r="P1539" s="46">
        <f t="shared" si="530"/>
        <v>19.482544197685204</v>
      </c>
      <c r="Q1539" s="42">
        <f t="shared" si="522"/>
        <v>19.482544197685204</v>
      </c>
      <c r="R1539" s="46">
        <f t="shared" si="528"/>
        <v>3.2971508276817301</v>
      </c>
      <c r="S1539" s="42">
        <f t="shared" si="523"/>
        <v>0</v>
      </c>
      <c r="T1539" s="43">
        <f t="shared" si="529"/>
        <v>0.83934133588421089</v>
      </c>
      <c r="V1539" s="58">
        <f t="shared" si="524"/>
        <v>709.33333333333439</v>
      </c>
      <c r="W1539" s="58">
        <f t="shared" si="525"/>
        <v>0</v>
      </c>
      <c r="Y1539" s="61">
        <f t="shared" si="510"/>
        <v>265293.48148148152</v>
      </c>
      <c r="Z1539" s="61">
        <f t="shared" si="511"/>
        <v>265.29348148148154</v>
      </c>
      <c r="AA1539" s="61">
        <f t="shared" si="512"/>
        <v>0</v>
      </c>
      <c r="AB1539" s="63">
        <f t="shared" si="513"/>
        <v>0</v>
      </c>
      <c r="AD1539" s="64">
        <f t="shared" si="514"/>
        <v>0</v>
      </c>
      <c r="AE1539" s="64">
        <f t="shared" si="515"/>
        <v>0.83934133588421089</v>
      </c>
      <c r="AJ1539" s="36" t="str">
        <f t="shared" si="516"/>
        <v/>
      </c>
    </row>
    <row r="1540" spans="2:36" ht="15.75" thickBot="1" x14ac:dyDescent="0.3">
      <c r="B1540" s="18" t="s">
        <v>62</v>
      </c>
      <c r="C1540" s="18">
        <v>1536</v>
      </c>
      <c r="D1540" s="18">
        <v>59</v>
      </c>
      <c r="E1540" s="49">
        <v>63.2</v>
      </c>
      <c r="F1540" s="37">
        <f t="shared" si="526"/>
        <v>0.5833333333333327</v>
      </c>
      <c r="G1540" s="37">
        <f t="shared" si="527"/>
        <v>2.0999999999999979</v>
      </c>
      <c r="I1540" s="33">
        <f t="shared" ref="I1540:I1603" si="531">E1540*(1000/3600)</f>
        <v>17.555555555555557</v>
      </c>
      <c r="J1540" s="34">
        <f t="shared" si="517"/>
        <v>1063.9999999999989</v>
      </c>
      <c r="K1540" s="34">
        <f t="shared" si="518"/>
        <v>143.15</v>
      </c>
      <c r="L1540" s="39">
        <f t="shared" si="519"/>
        <v>307.05720000000002</v>
      </c>
      <c r="M1540" s="40">
        <f t="shared" si="520"/>
        <v>1514.2071999999989</v>
      </c>
      <c r="O1540" s="45">
        <f t="shared" si="521"/>
        <v>26582.748622222207</v>
      </c>
      <c r="P1540" s="46">
        <f t="shared" si="530"/>
        <v>26.582748622222208</v>
      </c>
      <c r="Q1540" s="42">
        <f t="shared" si="522"/>
        <v>26.582748622222208</v>
      </c>
      <c r="R1540" s="46">
        <f t="shared" si="528"/>
        <v>3.3045349245212363</v>
      </c>
      <c r="S1540" s="42">
        <f t="shared" si="523"/>
        <v>0</v>
      </c>
      <c r="T1540" s="43">
        <f t="shared" si="529"/>
        <v>0.83934133588421089</v>
      </c>
      <c r="V1540" s="58">
        <f t="shared" si="524"/>
        <v>1063.9999999999989</v>
      </c>
      <c r="W1540" s="58">
        <f t="shared" si="525"/>
        <v>0</v>
      </c>
      <c r="Y1540" s="61">
        <f t="shared" ref="Y1540:Y1603" si="532">0.5*1824*(I1540^2)</f>
        <v>281076.1481481482</v>
      </c>
      <c r="Z1540" s="61">
        <f t="shared" ref="Z1540:Z1603" si="533">Y1540/1000</f>
        <v>281.07614814814821</v>
      </c>
      <c r="AA1540" s="61">
        <f t="shared" ref="AA1540:AA1603" si="534">IF(I1541&lt;I1540,Y1540-Y1541, 0 )</f>
        <v>0</v>
      </c>
      <c r="AB1540" s="63">
        <f t="shared" ref="AB1540:AB1603" si="535">AA1540/1000</f>
        <v>0</v>
      </c>
      <c r="AD1540" s="64">
        <f t="shared" ref="AD1540:AD1603" si="536">IF(I1541 &lt;I1540, (Y1541-Y1540) / (C1541-C1540), 0) / 1000</f>
        <v>0</v>
      </c>
      <c r="AE1540" s="64">
        <f t="shared" ref="AE1540:AE1603" si="537" xml:space="preserve"> T1541 + ((S1542*(C1542-C1541))/(3600*1000))</f>
        <v>0.83934133588421089</v>
      </c>
      <c r="AJ1540" s="36" t="str">
        <f t="shared" ref="AJ1540:AJ1601" si="538">IF(AND(I1542 &lt; I1541, I1542 &lt;&gt; 0), ABS(M1542 * I1542), "")</f>
        <v/>
      </c>
    </row>
    <row r="1541" spans="2:36" ht="15.75" thickBot="1" x14ac:dyDescent="0.3">
      <c r="B1541" s="18" t="s">
        <v>62</v>
      </c>
      <c r="C1541" s="18">
        <v>1537</v>
      </c>
      <c r="D1541" s="18">
        <v>60</v>
      </c>
      <c r="E1541" s="49">
        <v>65.599999999999994</v>
      </c>
      <c r="F1541" s="37">
        <f t="shared" si="526"/>
        <v>0.72222222222222265</v>
      </c>
      <c r="G1541" s="37">
        <f t="shared" si="527"/>
        <v>2.6000000000000014</v>
      </c>
      <c r="I1541" s="33">
        <f t="shared" si="531"/>
        <v>18.222222222222221</v>
      </c>
      <c r="J1541" s="34">
        <f t="shared" ref="J1541:J1604" si="539">1824*F1541</f>
        <v>1317.3333333333342</v>
      </c>
      <c r="K1541" s="34">
        <f t="shared" ref="K1541:K1604" si="540">143.15</f>
        <v>143.15</v>
      </c>
      <c r="L1541" s="39">
        <f t="shared" ref="L1541:L1604" si="541">(0.5*1.23)*0.4*4.05*(I1541^2)</f>
        <v>330.82079999999996</v>
      </c>
      <c r="M1541" s="40">
        <f t="shared" ref="M1541:M1604" si="542">IF(J1541 &gt;= 0, K1541 + L1541 + J1541, K1541 + L1541)</f>
        <v>1791.304133333334</v>
      </c>
      <c r="O1541" s="45">
        <f t="shared" ref="O1541:O1604" si="543">M1541*I1541</f>
        <v>32641.541985185195</v>
      </c>
      <c r="P1541" s="46">
        <f t="shared" si="530"/>
        <v>32.641541985185192</v>
      </c>
      <c r="Q1541" s="42">
        <f t="shared" ref="Q1541:Q1604" si="544">((J1541+K1541+L1541)*I1541)/1000</f>
        <v>32.641541985185199</v>
      </c>
      <c r="R1541" s="46">
        <f t="shared" si="528"/>
        <v>3.3136020195171212</v>
      </c>
      <c r="S1541" s="42">
        <f t="shared" ref="S1541:S1604" si="545">IF(I1542 &lt; I1541, ABS(M1542 * I1542), 0)</f>
        <v>0</v>
      </c>
      <c r="T1541" s="43">
        <f t="shared" si="529"/>
        <v>0.83934133588421089</v>
      </c>
      <c r="V1541" s="58">
        <f t="shared" ref="V1541:V1604" si="546">IF(J1541&gt;0, J1541, 0)</f>
        <v>1317.3333333333342</v>
      </c>
      <c r="W1541" s="58">
        <f t="shared" ref="W1541:W1604" si="547">IF(J1541&lt;0, -J1541, 0)</f>
        <v>0</v>
      </c>
      <c r="Y1541" s="61">
        <f t="shared" si="532"/>
        <v>302829.03703703702</v>
      </c>
      <c r="Z1541" s="61">
        <f t="shared" si="533"/>
        <v>302.82903703703704</v>
      </c>
      <c r="AA1541" s="61">
        <f t="shared" si="534"/>
        <v>0</v>
      </c>
      <c r="AB1541" s="63">
        <f t="shared" si="535"/>
        <v>0</v>
      </c>
      <c r="AD1541" s="64">
        <f t="shared" si="536"/>
        <v>0</v>
      </c>
      <c r="AE1541" s="64">
        <f t="shared" si="537"/>
        <v>0.83934133588421089</v>
      </c>
      <c r="AJ1541" s="36" t="str">
        <f t="shared" si="538"/>
        <v/>
      </c>
    </row>
    <row r="1542" spans="2:36" ht="15.75" thickBot="1" x14ac:dyDescent="0.3">
      <c r="B1542" s="18" t="s">
        <v>62</v>
      </c>
      <c r="C1542" s="18">
        <v>1538</v>
      </c>
      <c r="D1542" s="18">
        <v>61</v>
      </c>
      <c r="E1542" s="49">
        <v>68.400000000000006</v>
      </c>
      <c r="F1542" s="37">
        <f t="shared" ref="F1542:F1605" si="548">($E1543-$E1541)/2/3.6</f>
        <v>0.83333333333333326</v>
      </c>
      <c r="G1542" s="37">
        <f t="shared" ref="G1542:G1605" si="549">($E1543-$E1541)/2</f>
        <v>3</v>
      </c>
      <c r="I1542" s="33">
        <f t="shared" si="531"/>
        <v>19.000000000000004</v>
      </c>
      <c r="J1542" s="34">
        <f t="shared" si="539"/>
        <v>1519.9999999999998</v>
      </c>
      <c r="K1542" s="34">
        <f t="shared" si="540"/>
        <v>143.15</v>
      </c>
      <c r="L1542" s="39">
        <f t="shared" si="541"/>
        <v>359.66430000000008</v>
      </c>
      <c r="M1542" s="40">
        <f t="shared" si="542"/>
        <v>2022.8143</v>
      </c>
      <c r="O1542" s="45">
        <f t="shared" si="543"/>
        <v>38433.471700000009</v>
      </c>
      <c r="P1542" s="46">
        <f t="shared" si="530"/>
        <v>38.433471700000013</v>
      </c>
      <c r="Q1542" s="42">
        <f t="shared" si="544"/>
        <v>38.433471700000013</v>
      </c>
      <c r="R1542" s="46">
        <f t="shared" ref="R1542:R1605" si="550" xml:space="preserve"> R1541 + P1542 * ((C1542 - C1541) / 3600)</f>
        <v>3.3242779838782321</v>
      </c>
      <c r="S1542" s="42">
        <f t="shared" si="545"/>
        <v>0</v>
      </c>
      <c r="T1542" s="43">
        <f t="shared" ref="T1542:T1605" si="551">T1541 + (S1542 / 1000 * (C1542 - C1541) / 3600)</f>
        <v>0.83934133588421089</v>
      </c>
      <c r="V1542" s="58">
        <f t="shared" si="546"/>
        <v>1519.9999999999998</v>
      </c>
      <c r="W1542" s="58">
        <f t="shared" si="547"/>
        <v>0</v>
      </c>
      <c r="Y1542" s="61">
        <f t="shared" si="532"/>
        <v>329232.00000000012</v>
      </c>
      <c r="Z1542" s="61">
        <f t="shared" si="533"/>
        <v>329.23200000000014</v>
      </c>
      <c r="AA1542" s="61">
        <f t="shared" si="534"/>
        <v>0</v>
      </c>
      <c r="AB1542" s="63">
        <f t="shared" si="535"/>
        <v>0</v>
      </c>
      <c r="AD1542" s="64">
        <f t="shared" si="536"/>
        <v>0</v>
      </c>
      <c r="AE1542" s="64">
        <f t="shared" si="537"/>
        <v>0.83934133588421089</v>
      </c>
      <c r="AJ1542" s="36" t="str">
        <f t="shared" si="538"/>
        <v/>
      </c>
    </row>
    <row r="1543" spans="2:36" ht="15.75" thickBot="1" x14ac:dyDescent="0.3">
      <c r="B1543" s="18" t="s">
        <v>62</v>
      </c>
      <c r="C1543" s="18">
        <v>1539</v>
      </c>
      <c r="D1543" s="18">
        <v>62</v>
      </c>
      <c r="E1543" s="49">
        <v>71.599999999999994</v>
      </c>
      <c r="F1543" s="37">
        <f t="shared" si="548"/>
        <v>0.90277777777777779</v>
      </c>
      <c r="G1543" s="37">
        <f t="shared" si="549"/>
        <v>3.25</v>
      </c>
      <c r="I1543" s="33">
        <f t="shared" si="531"/>
        <v>19.888888888888889</v>
      </c>
      <c r="J1543" s="34">
        <f t="shared" si="539"/>
        <v>1646.6666666666667</v>
      </c>
      <c r="K1543" s="34">
        <f t="shared" si="540"/>
        <v>143.15</v>
      </c>
      <c r="L1543" s="39">
        <f t="shared" si="541"/>
        <v>394.10429999999997</v>
      </c>
      <c r="M1543" s="40">
        <f t="shared" si="542"/>
        <v>2183.9209666666666</v>
      </c>
      <c r="O1543" s="45">
        <f t="shared" si="543"/>
        <v>43435.761448148151</v>
      </c>
      <c r="P1543" s="46">
        <f t="shared" ref="P1543:P1606" si="552">O1543/1000</f>
        <v>43.435761448148149</v>
      </c>
      <c r="Q1543" s="42">
        <f t="shared" si="544"/>
        <v>43.435761448148149</v>
      </c>
      <c r="R1543" s="46">
        <f t="shared" si="550"/>
        <v>3.3363434731693844</v>
      </c>
      <c r="S1543" s="42">
        <f t="shared" si="545"/>
        <v>0</v>
      </c>
      <c r="T1543" s="43">
        <f t="shared" si="551"/>
        <v>0.83934133588421089</v>
      </c>
      <c r="V1543" s="58">
        <f t="shared" si="546"/>
        <v>1646.6666666666667</v>
      </c>
      <c r="W1543" s="58">
        <f t="shared" si="547"/>
        <v>0</v>
      </c>
      <c r="Y1543" s="61">
        <f t="shared" si="532"/>
        <v>360757.9259259259</v>
      </c>
      <c r="Z1543" s="61">
        <f t="shared" si="533"/>
        <v>360.75792592592592</v>
      </c>
      <c r="AA1543" s="61">
        <f t="shared" si="534"/>
        <v>0</v>
      </c>
      <c r="AB1543" s="63">
        <f t="shared" si="535"/>
        <v>0</v>
      </c>
      <c r="AD1543" s="64">
        <f t="shared" si="536"/>
        <v>0</v>
      </c>
      <c r="AE1543" s="64">
        <f t="shared" si="537"/>
        <v>0.83934133588421089</v>
      </c>
      <c r="AJ1543" s="36" t="str">
        <f t="shared" si="538"/>
        <v/>
      </c>
    </row>
    <row r="1544" spans="2:36" ht="15.75" thickBot="1" x14ac:dyDescent="0.3">
      <c r="B1544" s="18" t="s">
        <v>62</v>
      </c>
      <c r="C1544" s="18">
        <v>1540</v>
      </c>
      <c r="D1544" s="18">
        <v>63</v>
      </c>
      <c r="E1544" s="49">
        <v>74.900000000000006</v>
      </c>
      <c r="F1544" s="37">
        <f t="shared" si="548"/>
        <v>0.94444444444444597</v>
      </c>
      <c r="G1544" s="37">
        <f t="shared" si="549"/>
        <v>3.4000000000000057</v>
      </c>
      <c r="I1544" s="33">
        <f t="shared" si="531"/>
        <v>20.805555555555557</v>
      </c>
      <c r="J1544" s="34">
        <f t="shared" si="539"/>
        <v>1722.6666666666695</v>
      </c>
      <c r="K1544" s="34">
        <f t="shared" si="540"/>
        <v>143.15</v>
      </c>
      <c r="L1544" s="39">
        <f t="shared" si="541"/>
        <v>431.26951875000003</v>
      </c>
      <c r="M1544" s="40">
        <f t="shared" si="542"/>
        <v>2297.0861854166697</v>
      </c>
      <c r="O1544" s="45">
        <f t="shared" si="543"/>
        <v>47792.154246585713</v>
      </c>
      <c r="P1544" s="46">
        <f t="shared" si="552"/>
        <v>47.79215424658571</v>
      </c>
      <c r="Q1544" s="42">
        <f t="shared" si="544"/>
        <v>47.79215424658571</v>
      </c>
      <c r="R1544" s="46">
        <f t="shared" si="550"/>
        <v>3.349619071571214</v>
      </c>
      <c r="S1544" s="42">
        <f t="shared" si="545"/>
        <v>0</v>
      </c>
      <c r="T1544" s="43">
        <f t="shared" si="551"/>
        <v>0.83934133588421089</v>
      </c>
      <c r="V1544" s="58">
        <f t="shared" si="546"/>
        <v>1722.6666666666695</v>
      </c>
      <c r="W1544" s="58">
        <f t="shared" si="547"/>
        <v>0</v>
      </c>
      <c r="Y1544" s="61">
        <f t="shared" si="532"/>
        <v>394778.48148148158</v>
      </c>
      <c r="Z1544" s="61">
        <f t="shared" si="533"/>
        <v>394.77848148148155</v>
      </c>
      <c r="AA1544" s="61">
        <f t="shared" si="534"/>
        <v>0</v>
      </c>
      <c r="AB1544" s="63">
        <f t="shared" si="535"/>
        <v>0</v>
      </c>
      <c r="AD1544" s="64">
        <f t="shared" si="536"/>
        <v>0</v>
      </c>
      <c r="AE1544" s="64">
        <f t="shared" si="537"/>
        <v>0.83934133588421089</v>
      </c>
      <c r="AJ1544" s="36" t="str">
        <f t="shared" si="538"/>
        <v/>
      </c>
    </row>
    <row r="1545" spans="2:36" ht="15.75" thickBot="1" x14ac:dyDescent="0.3">
      <c r="B1545" s="18" t="s">
        <v>62</v>
      </c>
      <c r="C1545" s="18">
        <v>1541</v>
      </c>
      <c r="D1545" s="18">
        <v>64</v>
      </c>
      <c r="E1545" s="49">
        <v>78.400000000000006</v>
      </c>
      <c r="F1545" s="37">
        <f t="shared" si="548"/>
        <v>0.95833333333333215</v>
      </c>
      <c r="G1545" s="37">
        <f t="shared" si="549"/>
        <v>3.4499999999999957</v>
      </c>
      <c r="I1545" s="33">
        <f t="shared" si="531"/>
        <v>21.777777777777779</v>
      </c>
      <c r="J1545" s="34">
        <f t="shared" si="539"/>
        <v>1747.9999999999977</v>
      </c>
      <c r="K1545" s="34">
        <f t="shared" si="540"/>
        <v>143.15</v>
      </c>
      <c r="L1545" s="39">
        <f t="shared" si="541"/>
        <v>472.51680000000005</v>
      </c>
      <c r="M1545" s="40">
        <f t="shared" si="542"/>
        <v>2363.6667999999977</v>
      </c>
      <c r="O1545" s="45">
        <f t="shared" si="543"/>
        <v>51475.41031111106</v>
      </c>
      <c r="P1545" s="46">
        <f t="shared" si="552"/>
        <v>51.475410311111062</v>
      </c>
      <c r="Q1545" s="42">
        <f t="shared" si="544"/>
        <v>51.475410311111062</v>
      </c>
      <c r="R1545" s="46">
        <f t="shared" si="550"/>
        <v>3.3639177966576339</v>
      </c>
      <c r="S1545" s="42">
        <f t="shared" si="545"/>
        <v>0</v>
      </c>
      <c r="T1545" s="43">
        <f t="shared" si="551"/>
        <v>0.83934133588421089</v>
      </c>
      <c r="V1545" s="58">
        <f t="shared" si="546"/>
        <v>1747.9999999999977</v>
      </c>
      <c r="W1545" s="58">
        <f t="shared" si="547"/>
        <v>0</v>
      </c>
      <c r="Y1545" s="61">
        <f t="shared" si="532"/>
        <v>432535.70370370377</v>
      </c>
      <c r="Z1545" s="61">
        <f t="shared" si="533"/>
        <v>432.53570370370375</v>
      </c>
      <c r="AA1545" s="61">
        <f t="shared" si="534"/>
        <v>0</v>
      </c>
      <c r="AB1545" s="63">
        <f t="shared" si="535"/>
        <v>0</v>
      </c>
      <c r="AD1545" s="64">
        <f t="shared" si="536"/>
        <v>0</v>
      </c>
      <c r="AE1545" s="64">
        <f t="shared" si="537"/>
        <v>0.83934133588421089</v>
      </c>
      <c r="AJ1545" s="36" t="str">
        <f t="shared" si="538"/>
        <v/>
      </c>
    </row>
    <row r="1546" spans="2:36" ht="15.75" thickBot="1" x14ac:dyDescent="0.3">
      <c r="B1546" s="18" t="s">
        <v>62</v>
      </c>
      <c r="C1546" s="18">
        <v>1542</v>
      </c>
      <c r="D1546" s="18">
        <v>65</v>
      </c>
      <c r="E1546" s="49">
        <v>81.8</v>
      </c>
      <c r="F1546" s="37">
        <f t="shared" si="548"/>
        <v>0.90277777777777779</v>
      </c>
      <c r="G1546" s="37">
        <f t="shared" si="549"/>
        <v>3.25</v>
      </c>
      <c r="I1546" s="33">
        <f t="shared" si="531"/>
        <v>22.722222222222221</v>
      </c>
      <c r="J1546" s="34">
        <f t="shared" si="539"/>
        <v>1646.6666666666667</v>
      </c>
      <c r="K1546" s="34">
        <f t="shared" si="540"/>
        <v>143.15</v>
      </c>
      <c r="L1546" s="39">
        <f t="shared" si="541"/>
        <v>514.38907499999993</v>
      </c>
      <c r="M1546" s="40">
        <f t="shared" si="542"/>
        <v>2304.2057416666667</v>
      </c>
      <c r="O1546" s="45">
        <f t="shared" si="543"/>
        <v>52356.674907870365</v>
      </c>
      <c r="P1546" s="46">
        <f t="shared" si="552"/>
        <v>52.356674907870364</v>
      </c>
      <c r="Q1546" s="42">
        <f t="shared" si="544"/>
        <v>52.356674907870364</v>
      </c>
      <c r="R1546" s="46">
        <f t="shared" si="550"/>
        <v>3.3784613174653755</v>
      </c>
      <c r="S1546" s="42">
        <f t="shared" si="545"/>
        <v>0</v>
      </c>
      <c r="T1546" s="43">
        <f t="shared" si="551"/>
        <v>0.83934133588421089</v>
      </c>
      <c r="V1546" s="58">
        <f t="shared" si="546"/>
        <v>1646.6666666666667</v>
      </c>
      <c r="W1546" s="58">
        <f t="shared" si="547"/>
        <v>0</v>
      </c>
      <c r="Y1546" s="61">
        <f t="shared" si="532"/>
        <v>470865.03703703696</v>
      </c>
      <c r="Z1546" s="61">
        <f t="shared" si="533"/>
        <v>470.86503703703698</v>
      </c>
      <c r="AA1546" s="61">
        <f t="shared" si="534"/>
        <v>0</v>
      </c>
      <c r="AB1546" s="63">
        <f t="shared" si="535"/>
        <v>0</v>
      </c>
      <c r="AD1546" s="64">
        <f t="shared" si="536"/>
        <v>0</v>
      </c>
      <c r="AE1546" s="64">
        <f t="shared" si="537"/>
        <v>0.83934133588421089</v>
      </c>
      <c r="AJ1546" s="36" t="str">
        <f t="shared" si="538"/>
        <v/>
      </c>
    </row>
    <row r="1547" spans="2:36" ht="15.75" thickBot="1" x14ac:dyDescent="0.3">
      <c r="B1547" s="18" t="s">
        <v>62</v>
      </c>
      <c r="C1547" s="18">
        <v>1543</v>
      </c>
      <c r="D1547" s="18">
        <v>66</v>
      </c>
      <c r="E1547" s="49">
        <v>84.9</v>
      </c>
      <c r="F1547" s="37">
        <f t="shared" si="548"/>
        <v>0.7777777777777789</v>
      </c>
      <c r="G1547" s="37">
        <f t="shared" si="549"/>
        <v>2.8000000000000043</v>
      </c>
      <c r="I1547" s="33">
        <f t="shared" si="531"/>
        <v>23.583333333333336</v>
      </c>
      <c r="J1547" s="34">
        <f t="shared" si="539"/>
        <v>1418.6666666666688</v>
      </c>
      <c r="K1547" s="34">
        <f t="shared" si="540"/>
        <v>143.15</v>
      </c>
      <c r="L1547" s="39">
        <f t="shared" si="541"/>
        <v>554.11576875000003</v>
      </c>
      <c r="M1547" s="40">
        <f t="shared" si="542"/>
        <v>2115.9324354166688</v>
      </c>
      <c r="O1547" s="45">
        <f t="shared" si="543"/>
        <v>49900.739935243109</v>
      </c>
      <c r="P1547" s="46">
        <f t="shared" si="552"/>
        <v>49.900739935243109</v>
      </c>
      <c r="Q1547" s="42">
        <f t="shared" si="544"/>
        <v>49.900739935243109</v>
      </c>
      <c r="R1547" s="46">
        <f t="shared" si="550"/>
        <v>3.3923226341140542</v>
      </c>
      <c r="S1547" s="42">
        <f t="shared" si="545"/>
        <v>0</v>
      </c>
      <c r="T1547" s="43">
        <f t="shared" si="551"/>
        <v>0.83934133588421089</v>
      </c>
      <c r="V1547" s="58">
        <f t="shared" si="546"/>
        <v>1418.6666666666688</v>
      </c>
      <c r="W1547" s="58">
        <f t="shared" si="547"/>
        <v>0</v>
      </c>
      <c r="Y1547" s="61">
        <f t="shared" si="532"/>
        <v>507230.33333333343</v>
      </c>
      <c r="Z1547" s="61">
        <f t="shared" si="533"/>
        <v>507.23033333333342</v>
      </c>
      <c r="AA1547" s="61">
        <f t="shared" si="534"/>
        <v>0</v>
      </c>
      <c r="AB1547" s="63">
        <f t="shared" si="535"/>
        <v>0</v>
      </c>
      <c r="AD1547" s="64">
        <f t="shared" si="536"/>
        <v>0</v>
      </c>
      <c r="AE1547" s="64">
        <f t="shared" si="537"/>
        <v>0.83934133588421089</v>
      </c>
      <c r="AJ1547" s="36" t="str">
        <f t="shared" si="538"/>
        <v/>
      </c>
    </row>
    <row r="1548" spans="2:36" ht="15.75" thickBot="1" x14ac:dyDescent="0.3">
      <c r="B1548" s="18" t="s">
        <v>62</v>
      </c>
      <c r="C1548" s="18">
        <v>1544</v>
      </c>
      <c r="D1548" s="18">
        <v>67</v>
      </c>
      <c r="E1548" s="49">
        <v>87.4</v>
      </c>
      <c r="F1548" s="37">
        <f t="shared" si="548"/>
        <v>0.56944444444444364</v>
      </c>
      <c r="G1548" s="37">
        <f t="shared" si="549"/>
        <v>2.0499999999999972</v>
      </c>
      <c r="I1548" s="33">
        <f t="shared" si="531"/>
        <v>24.277777777777782</v>
      </c>
      <c r="J1548" s="34">
        <f t="shared" si="539"/>
        <v>1038.6666666666652</v>
      </c>
      <c r="K1548" s="34">
        <f t="shared" si="540"/>
        <v>143.15</v>
      </c>
      <c r="L1548" s="39">
        <f t="shared" si="541"/>
        <v>587.22967500000027</v>
      </c>
      <c r="M1548" s="40">
        <f t="shared" si="542"/>
        <v>1769.0463416666653</v>
      </c>
      <c r="O1548" s="45">
        <f t="shared" si="543"/>
        <v>42948.513961574048</v>
      </c>
      <c r="P1548" s="46">
        <f t="shared" si="552"/>
        <v>42.948513961574051</v>
      </c>
      <c r="Q1548" s="42">
        <f t="shared" si="544"/>
        <v>42.948513961574058</v>
      </c>
      <c r="R1548" s="46">
        <f t="shared" si="550"/>
        <v>3.4042527768811581</v>
      </c>
      <c r="S1548" s="42">
        <f t="shared" si="545"/>
        <v>0</v>
      </c>
      <c r="T1548" s="43">
        <f t="shared" si="551"/>
        <v>0.83934133588421089</v>
      </c>
      <c r="V1548" s="58">
        <f t="shared" si="546"/>
        <v>1038.6666666666652</v>
      </c>
      <c r="W1548" s="58">
        <f t="shared" si="547"/>
        <v>0</v>
      </c>
      <c r="Y1548" s="61">
        <f t="shared" si="532"/>
        <v>537542.37037037057</v>
      </c>
      <c r="Z1548" s="61">
        <f t="shared" si="533"/>
        <v>537.54237037037058</v>
      </c>
      <c r="AA1548" s="61">
        <f t="shared" si="534"/>
        <v>0</v>
      </c>
      <c r="AB1548" s="63">
        <f t="shared" si="535"/>
        <v>0</v>
      </c>
      <c r="AD1548" s="64">
        <f t="shared" si="536"/>
        <v>0</v>
      </c>
      <c r="AE1548" s="64">
        <f t="shared" si="537"/>
        <v>0.83934133588421089</v>
      </c>
      <c r="AJ1548" s="36" t="str">
        <f t="shared" si="538"/>
        <v/>
      </c>
    </row>
    <row r="1549" spans="2:36" ht="15.75" thickBot="1" x14ac:dyDescent="0.3">
      <c r="B1549" s="18" t="s">
        <v>62</v>
      </c>
      <c r="C1549" s="18">
        <v>1545</v>
      </c>
      <c r="D1549" s="18">
        <v>68</v>
      </c>
      <c r="E1549" s="49">
        <v>89</v>
      </c>
      <c r="F1549" s="37">
        <f t="shared" si="548"/>
        <v>0.36111111111111033</v>
      </c>
      <c r="G1549" s="37">
        <f t="shared" si="549"/>
        <v>1.2999999999999972</v>
      </c>
      <c r="I1549" s="33">
        <f t="shared" si="531"/>
        <v>24.722222222222225</v>
      </c>
      <c r="J1549" s="34">
        <f t="shared" si="539"/>
        <v>658.66666666666526</v>
      </c>
      <c r="K1549" s="34">
        <f t="shared" si="540"/>
        <v>143.15</v>
      </c>
      <c r="L1549" s="39">
        <f t="shared" si="541"/>
        <v>608.92687500000011</v>
      </c>
      <c r="M1549" s="40">
        <f t="shared" si="542"/>
        <v>1410.7435416666654</v>
      </c>
      <c r="O1549" s="45">
        <f t="shared" si="543"/>
        <v>34876.715335648121</v>
      </c>
      <c r="P1549" s="46">
        <f t="shared" si="552"/>
        <v>34.876715335648122</v>
      </c>
      <c r="Q1549" s="42">
        <f t="shared" si="544"/>
        <v>34.876715335648122</v>
      </c>
      <c r="R1549" s="46">
        <f t="shared" si="550"/>
        <v>3.4139407533632826</v>
      </c>
      <c r="S1549" s="42">
        <f t="shared" si="545"/>
        <v>0</v>
      </c>
      <c r="T1549" s="43">
        <f t="shared" si="551"/>
        <v>0.83934133588421089</v>
      </c>
      <c r="V1549" s="58">
        <f t="shared" si="546"/>
        <v>658.66666666666526</v>
      </c>
      <c r="W1549" s="58">
        <f t="shared" si="547"/>
        <v>0</v>
      </c>
      <c r="Y1549" s="61">
        <f t="shared" si="532"/>
        <v>557403.70370370382</v>
      </c>
      <c r="Z1549" s="61">
        <f t="shared" si="533"/>
        <v>557.40370370370385</v>
      </c>
      <c r="AA1549" s="61">
        <f t="shared" si="534"/>
        <v>0</v>
      </c>
      <c r="AB1549" s="63">
        <f t="shared" si="535"/>
        <v>0</v>
      </c>
      <c r="AD1549" s="64">
        <f t="shared" si="536"/>
        <v>0</v>
      </c>
      <c r="AE1549" s="64">
        <f t="shared" si="537"/>
        <v>0.83934133588421089</v>
      </c>
      <c r="AJ1549" s="36" t="str">
        <f t="shared" si="538"/>
        <v/>
      </c>
    </row>
    <row r="1550" spans="2:36" ht="15.75" thickBot="1" x14ac:dyDescent="0.3">
      <c r="B1550" s="18" t="s">
        <v>62</v>
      </c>
      <c r="C1550" s="18">
        <v>1546</v>
      </c>
      <c r="D1550" s="18">
        <v>69</v>
      </c>
      <c r="E1550" s="49">
        <v>90</v>
      </c>
      <c r="F1550" s="37">
        <f t="shared" si="548"/>
        <v>0.22222222222222143</v>
      </c>
      <c r="G1550" s="37">
        <f t="shared" si="549"/>
        <v>0.79999999999999716</v>
      </c>
      <c r="I1550" s="33">
        <f t="shared" si="531"/>
        <v>25</v>
      </c>
      <c r="J1550" s="34">
        <f t="shared" si="539"/>
        <v>405.33333333333189</v>
      </c>
      <c r="K1550" s="34">
        <f t="shared" si="540"/>
        <v>143.15</v>
      </c>
      <c r="L1550" s="39">
        <f t="shared" si="541"/>
        <v>622.6875</v>
      </c>
      <c r="M1550" s="40">
        <f t="shared" si="542"/>
        <v>1171.1708333333318</v>
      </c>
      <c r="O1550" s="45">
        <f t="shared" si="543"/>
        <v>29279.270833333292</v>
      </c>
      <c r="P1550" s="46">
        <f t="shared" si="552"/>
        <v>29.279270833333293</v>
      </c>
      <c r="Q1550" s="42">
        <f t="shared" si="544"/>
        <v>29.279270833333293</v>
      </c>
      <c r="R1550" s="46">
        <f t="shared" si="550"/>
        <v>3.4220738841503198</v>
      </c>
      <c r="S1550" s="42">
        <f t="shared" si="545"/>
        <v>0</v>
      </c>
      <c r="T1550" s="43">
        <f t="shared" si="551"/>
        <v>0.83934133588421089</v>
      </c>
      <c r="V1550" s="58">
        <f t="shared" si="546"/>
        <v>405.33333333333189</v>
      </c>
      <c r="W1550" s="58">
        <f t="shared" si="547"/>
        <v>0</v>
      </c>
      <c r="Y1550" s="61">
        <f t="shared" si="532"/>
        <v>570000</v>
      </c>
      <c r="Z1550" s="61">
        <f t="shared" si="533"/>
        <v>570</v>
      </c>
      <c r="AA1550" s="61">
        <f t="shared" si="534"/>
        <v>0</v>
      </c>
      <c r="AB1550" s="63">
        <f t="shared" si="535"/>
        <v>0</v>
      </c>
      <c r="AD1550" s="64">
        <f t="shared" si="536"/>
        <v>0</v>
      </c>
      <c r="AE1550" s="64">
        <f t="shared" si="537"/>
        <v>0.83934133588421089</v>
      </c>
      <c r="AJ1550" s="36" t="str">
        <f t="shared" si="538"/>
        <v/>
      </c>
    </row>
    <row r="1551" spans="2:36" ht="15.75" thickBot="1" x14ac:dyDescent="0.3">
      <c r="B1551" s="18" t="s">
        <v>62</v>
      </c>
      <c r="C1551" s="18">
        <v>1547</v>
      </c>
      <c r="D1551" s="18">
        <v>70</v>
      </c>
      <c r="E1551" s="49">
        <v>90.6</v>
      </c>
      <c r="F1551" s="37">
        <f t="shared" si="548"/>
        <v>0.1388888888888889</v>
      </c>
      <c r="G1551" s="37">
        <f t="shared" si="549"/>
        <v>0.5</v>
      </c>
      <c r="I1551" s="33">
        <f t="shared" si="531"/>
        <v>25.166666666666668</v>
      </c>
      <c r="J1551" s="34">
        <f t="shared" si="539"/>
        <v>253.33333333333334</v>
      </c>
      <c r="K1551" s="34">
        <f t="shared" si="540"/>
        <v>143.15</v>
      </c>
      <c r="L1551" s="39">
        <f t="shared" si="541"/>
        <v>631.01767500000005</v>
      </c>
      <c r="M1551" s="40">
        <f t="shared" si="542"/>
        <v>1027.5010083333334</v>
      </c>
      <c r="O1551" s="45">
        <f t="shared" si="543"/>
        <v>25858.77537638889</v>
      </c>
      <c r="P1551" s="46">
        <f t="shared" si="552"/>
        <v>25.858775376388891</v>
      </c>
      <c r="Q1551" s="42">
        <f t="shared" si="544"/>
        <v>25.858775376388891</v>
      </c>
      <c r="R1551" s="46">
        <f t="shared" si="550"/>
        <v>3.4292568773104279</v>
      </c>
      <c r="S1551" s="42">
        <f t="shared" si="545"/>
        <v>0</v>
      </c>
      <c r="T1551" s="43">
        <f t="shared" si="551"/>
        <v>0.83934133588421089</v>
      </c>
      <c r="V1551" s="58">
        <f t="shared" si="546"/>
        <v>253.33333333333334</v>
      </c>
      <c r="W1551" s="58">
        <f t="shared" si="547"/>
        <v>0</v>
      </c>
      <c r="Y1551" s="61">
        <f t="shared" si="532"/>
        <v>577625.33333333337</v>
      </c>
      <c r="Z1551" s="61">
        <f t="shared" si="533"/>
        <v>577.6253333333334</v>
      </c>
      <c r="AA1551" s="61">
        <f t="shared" si="534"/>
        <v>0</v>
      </c>
      <c r="AB1551" s="63">
        <f t="shared" si="535"/>
        <v>0</v>
      </c>
      <c r="AD1551" s="64">
        <f t="shared" si="536"/>
        <v>0</v>
      </c>
      <c r="AE1551" s="64">
        <f t="shared" si="537"/>
        <v>0.83934133588421089</v>
      </c>
      <c r="AJ1551" s="36" t="str">
        <f t="shared" si="538"/>
        <v/>
      </c>
    </row>
    <row r="1552" spans="2:36" ht="15.75" thickBot="1" x14ac:dyDescent="0.3">
      <c r="B1552" s="18" t="s">
        <v>62</v>
      </c>
      <c r="C1552" s="18">
        <v>1548</v>
      </c>
      <c r="D1552" s="18">
        <v>71</v>
      </c>
      <c r="E1552" s="49">
        <v>91</v>
      </c>
      <c r="F1552" s="37">
        <f t="shared" si="548"/>
        <v>0.12500000000000078</v>
      </c>
      <c r="G1552" s="37">
        <f t="shared" si="549"/>
        <v>0.45000000000000284</v>
      </c>
      <c r="I1552" s="33">
        <f t="shared" si="531"/>
        <v>25.277777777777779</v>
      </c>
      <c r="J1552" s="34">
        <f t="shared" si="539"/>
        <v>228.00000000000142</v>
      </c>
      <c r="K1552" s="34">
        <f t="shared" si="540"/>
        <v>143.15</v>
      </c>
      <c r="L1552" s="39">
        <f t="shared" si="541"/>
        <v>636.60187499999995</v>
      </c>
      <c r="M1552" s="40">
        <f t="shared" si="542"/>
        <v>1007.7518750000013</v>
      </c>
      <c r="O1552" s="45">
        <f t="shared" si="543"/>
        <v>25473.727951388923</v>
      </c>
      <c r="P1552" s="46">
        <f t="shared" si="552"/>
        <v>25.473727951388923</v>
      </c>
      <c r="Q1552" s="42">
        <f t="shared" si="544"/>
        <v>25.473727951388927</v>
      </c>
      <c r="R1552" s="46">
        <f t="shared" si="550"/>
        <v>3.4363329128524804</v>
      </c>
      <c r="S1552" s="42">
        <f t="shared" si="545"/>
        <v>0</v>
      </c>
      <c r="T1552" s="43">
        <f t="shared" si="551"/>
        <v>0.83934133588421089</v>
      </c>
      <c r="V1552" s="58">
        <f t="shared" si="546"/>
        <v>228.00000000000142</v>
      </c>
      <c r="W1552" s="58">
        <f t="shared" si="547"/>
        <v>0</v>
      </c>
      <c r="Y1552" s="61">
        <f t="shared" si="532"/>
        <v>582737.03703703708</v>
      </c>
      <c r="Z1552" s="61">
        <f t="shared" si="533"/>
        <v>582.73703703703711</v>
      </c>
      <c r="AA1552" s="61">
        <f t="shared" si="534"/>
        <v>0</v>
      </c>
      <c r="AB1552" s="63">
        <f t="shared" si="535"/>
        <v>0</v>
      </c>
      <c r="AD1552" s="64">
        <f t="shared" si="536"/>
        <v>0</v>
      </c>
      <c r="AE1552" s="64">
        <f t="shared" si="537"/>
        <v>0.83934133588421089</v>
      </c>
      <c r="AJ1552" s="36" t="str">
        <f t="shared" si="538"/>
        <v/>
      </c>
    </row>
    <row r="1553" spans="2:36" ht="15.75" thickBot="1" x14ac:dyDescent="0.3">
      <c r="B1553" s="18" t="s">
        <v>62</v>
      </c>
      <c r="C1553" s="18">
        <v>1549</v>
      </c>
      <c r="D1553" s="18">
        <v>72</v>
      </c>
      <c r="E1553" s="49">
        <v>91.5</v>
      </c>
      <c r="F1553" s="37">
        <f t="shared" si="548"/>
        <v>0.1388888888888889</v>
      </c>
      <c r="G1553" s="37">
        <f t="shared" si="549"/>
        <v>0.5</v>
      </c>
      <c r="I1553" s="33">
        <f t="shared" si="531"/>
        <v>25.416666666666668</v>
      </c>
      <c r="J1553" s="34">
        <f t="shared" si="539"/>
        <v>253.33333333333334</v>
      </c>
      <c r="K1553" s="34">
        <f t="shared" si="540"/>
        <v>143.15</v>
      </c>
      <c r="L1553" s="39">
        <f t="shared" si="541"/>
        <v>643.61671875000002</v>
      </c>
      <c r="M1553" s="40">
        <f t="shared" si="542"/>
        <v>1040.1000520833334</v>
      </c>
      <c r="O1553" s="45">
        <f t="shared" si="543"/>
        <v>26435.876323784723</v>
      </c>
      <c r="P1553" s="46">
        <f t="shared" si="552"/>
        <v>26.435876323784722</v>
      </c>
      <c r="Q1553" s="42">
        <f t="shared" si="544"/>
        <v>26.435876323784722</v>
      </c>
      <c r="R1553" s="46">
        <f t="shared" si="550"/>
        <v>3.4436762118313093</v>
      </c>
      <c r="S1553" s="42">
        <f t="shared" si="545"/>
        <v>0</v>
      </c>
      <c r="T1553" s="43">
        <f t="shared" si="551"/>
        <v>0.83934133588421089</v>
      </c>
      <c r="V1553" s="58">
        <f t="shared" si="546"/>
        <v>253.33333333333334</v>
      </c>
      <c r="W1553" s="58">
        <f t="shared" si="547"/>
        <v>0</v>
      </c>
      <c r="Y1553" s="61">
        <f t="shared" si="532"/>
        <v>589158.33333333337</v>
      </c>
      <c r="Z1553" s="61">
        <f t="shared" si="533"/>
        <v>589.15833333333342</v>
      </c>
      <c r="AA1553" s="61">
        <f t="shared" si="534"/>
        <v>0</v>
      </c>
      <c r="AB1553" s="63">
        <f t="shared" si="535"/>
        <v>0</v>
      </c>
      <c r="AD1553" s="64">
        <f t="shared" si="536"/>
        <v>0</v>
      </c>
      <c r="AE1553" s="64">
        <f t="shared" si="537"/>
        <v>0.83934133588421089</v>
      </c>
      <c r="AJ1553" s="36" t="str">
        <f t="shared" si="538"/>
        <v/>
      </c>
    </row>
    <row r="1554" spans="2:36" ht="15.75" thickBot="1" x14ac:dyDescent="0.3">
      <c r="B1554" s="18" t="s">
        <v>62</v>
      </c>
      <c r="C1554" s="18">
        <v>1550</v>
      </c>
      <c r="D1554" s="18">
        <v>73</v>
      </c>
      <c r="E1554" s="49">
        <v>92</v>
      </c>
      <c r="F1554" s="37">
        <f t="shared" si="548"/>
        <v>0.16666666666666705</v>
      </c>
      <c r="G1554" s="37">
        <f t="shared" si="549"/>
        <v>0.60000000000000142</v>
      </c>
      <c r="I1554" s="33">
        <f t="shared" si="531"/>
        <v>25.555555555555557</v>
      </c>
      <c r="J1554" s="34">
        <f t="shared" si="539"/>
        <v>304.00000000000068</v>
      </c>
      <c r="K1554" s="34">
        <f t="shared" si="540"/>
        <v>143.15</v>
      </c>
      <c r="L1554" s="39">
        <f t="shared" si="541"/>
        <v>650.67000000000007</v>
      </c>
      <c r="M1554" s="40">
        <f t="shared" si="542"/>
        <v>1097.8200000000006</v>
      </c>
      <c r="O1554" s="45">
        <f t="shared" si="543"/>
        <v>28055.400000000016</v>
      </c>
      <c r="P1554" s="46">
        <f t="shared" si="552"/>
        <v>28.055400000000017</v>
      </c>
      <c r="Q1554" s="42">
        <f t="shared" si="544"/>
        <v>28.055400000000017</v>
      </c>
      <c r="R1554" s="46">
        <f t="shared" si="550"/>
        <v>3.451469378497976</v>
      </c>
      <c r="S1554" s="42">
        <f t="shared" si="545"/>
        <v>0</v>
      </c>
      <c r="T1554" s="43">
        <f t="shared" si="551"/>
        <v>0.83934133588421089</v>
      </c>
      <c r="V1554" s="58">
        <f t="shared" si="546"/>
        <v>304.00000000000068</v>
      </c>
      <c r="W1554" s="58">
        <f t="shared" si="547"/>
        <v>0</v>
      </c>
      <c r="Y1554" s="61">
        <f t="shared" si="532"/>
        <v>595614.81481481483</v>
      </c>
      <c r="Z1554" s="61">
        <f t="shared" si="533"/>
        <v>595.61481481481485</v>
      </c>
      <c r="AA1554" s="61">
        <f t="shared" si="534"/>
        <v>0</v>
      </c>
      <c r="AB1554" s="63">
        <f t="shared" si="535"/>
        <v>0</v>
      </c>
      <c r="AD1554" s="64">
        <f t="shared" si="536"/>
        <v>0</v>
      </c>
      <c r="AE1554" s="64">
        <f t="shared" si="537"/>
        <v>0.83934133588421089</v>
      </c>
      <c r="AJ1554" s="36" t="str">
        <f t="shared" si="538"/>
        <v/>
      </c>
    </row>
    <row r="1555" spans="2:36" ht="15.75" thickBot="1" x14ac:dyDescent="0.3">
      <c r="B1555" s="18" t="s">
        <v>62</v>
      </c>
      <c r="C1555" s="18">
        <v>1551</v>
      </c>
      <c r="D1555" s="18">
        <v>74</v>
      </c>
      <c r="E1555" s="49">
        <v>92.7</v>
      </c>
      <c r="F1555" s="37">
        <f t="shared" si="548"/>
        <v>0.19444444444444522</v>
      </c>
      <c r="G1555" s="37">
        <f t="shared" si="549"/>
        <v>0.70000000000000284</v>
      </c>
      <c r="I1555" s="33">
        <f t="shared" si="531"/>
        <v>25.750000000000004</v>
      </c>
      <c r="J1555" s="34">
        <f t="shared" si="539"/>
        <v>354.66666666666811</v>
      </c>
      <c r="K1555" s="34">
        <f t="shared" si="540"/>
        <v>143.15</v>
      </c>
      <c r="L1555" s="39">
        <f t="shared" si="541"/>
        <v>660.60916875000021</v>
      </c>
      <c r="M1555" s="40">
        <f t="shared" si="542"/>
        <v>1158.4258354166682</v>
      </c>
      <c r="O1555" s="45">
        <f t="shared" si="543"/>
        <v>29829.46526197921</v>
      </c>
      <c r="P1555" s="46">
        <f t="shared" si="552"/>
        <v>29.829465261979209</v>
      </c>
      <c r="Q1555" s="42">
        <f t="shared" si="544"/>
        <v>29.829465261979209</v>
      </c>
      <c r="R1555" s="46">
        <f t="shared" si="550"/>
        <v>3.459755341070748</v>
      </c>
      <c r="S1555" s="42">
        <f t="shared" si="545"/>
        <v>0</v>
      </c>
      <c r="T1555" s="43">
        <f t="shared" si="551"/>
        <v>0.83934133588421089</v>
      </c>
      <c r="V1555" s="58">
        <f t="shared" si="546"/>
        <v>354.66666666666811</v>
      </c>
      <c r="W1555" s="58">
        <f t="shared" si="547"/>
        <v>0</v>
      </c>
      <c r="Y1555" s="61">
        <f t="shared" si="532"/>
        <v>604713.00000000023</v>
      </c>
      <c r="Z1555" s="61">
        <f t="shared" si="533"/>
        <v>604.71300000000019</v>
      </c>
      <c r="AA1555" s="61">
        <f t="shared" si="534"/>
        <v>0</v>
      </c>
      <c r="AB1555" s="63">
        <f t="shared" si="535"/>
        <v>0</v>
      </c>
      <c r="AD1555" s="64">
        <f t="shared" si="536"/>
        <v>0</v>
      </c>
      <c r="AE1555" s="64">
        <f t="shared" si="537"/>
        <v>0.83934133588421089</v>
      </c>
      <c r="AJ1555" s="36" t="str">
        <f t="shared" si="538"/>
        <v/>
      </c>
    </row>
    <row r="1556" spans="2:36" ht="15.75" thickBot="1" x14ac:dyDescent="0.3">
      <c r="B1556" s="18" t="s">
        <v>62</v>
      </c>
      <c r="C1556" s="18">
        <v>1552</v>
      </c>
      <c r="D1556" s="18">
        <v>75</v>
      </c>
      <c r="E1556" s="49">
        <v>93.4</v>
      </c>
      <c r="F1556" s="37">
        <f t="shared" si="548"/>
        <v>0.20833333333333331</v>
      </c>
      <c r="G1556" s="37">
        <f t="shared" si="549"/>
        <v>0.75</v>
      </c>
      <c r="I1556" s="33">
        <f t="shared" si="531"/>
        <v>25.944444444444446</v>
      </c>
      <c r="J1556" s="34">
        <f t="shared" si="539"/>
        <v>379.99999999999994</v>
      </c>
      <c r="K1556" s="34">
        <f t="shared" si="540"/>
        <v>143.15</v>
      </c>
      <c r="L1556" s="39">
        <f t="shared" si="541"/>
        <v>670.62367500000005</v>
      </c>
      <c r="M1556" s="40">
        <f t="shared" si="542"/>
        <v>1193.7736749999999</v>
      </c>
      <c r="O1556" s="45">
        <f t="shared" si="543"/>
        <v>30971.794790277778</v>
      </c>
      <c r="P1556" s="46">
        <f t="shared" si="552"/>
        <v>30.971794790277777</v>
      </c>
      <c r="Q1556" s="42">
        <f t="shared" si="544"/>
        <v>30.971794790277777</v>
      </c>
      <c r="R1556" s="46">
        <f t="shared" si="550"/>
        <v>3.4683586174013805</v>
      </c>
      <c r="S1556" s="42">
        <f t="shared" si="545"/>
        <v>0</v>
      </c>
      <c r="T1556" s="43">
        <f t="shared" si="551"/>
        <v>0.83934133588421089</v>
      </c>
      <c r="V1556" s="58">
        <f t="shared" si="546"/>
        <v>379.99999999999994</v>
      </c>
      <c r="W1556" s="58">
        <f t="shared" si="547"/>
        <v>0</v>
      </c>
      <c r="Y1556" s="61">
        <f t="shared" si="532"/>
        <v>613880.1481481482</v>
      </c>
      <c r="Z1556" s="61">
        <f t="shared" si="533"/>
        <v>613.88014814814824</v>
      </c>
      <c r="AA1556" s="61">
        <f t="shared" si="534"/>
        <v>0</v>
      </c>
      <c r="AB1556" s="63">
        <f t="shared" si="535"/>
        <v>0</v>
      </c>
      <c r="AD1556" s="64">
        <f t="shared" si="536"/>
        <v>0</v>
      </c>
      <c r="AE1556" s="64">
        <f t="shared" si="537"/>
        <v>0.83934133588421089</v>
      </c>
      <c r="AJ1556" s="36" t="str">
        <f t="shared" si="538"/>
        <v/>
      </c>
    </row>
    <row r="1557" spans="2:36" ht="15.75" thickBot="1" x14ac:dyDescent="0.3">
      <c r="B1557" s="18" t="s">
        <v>62</v>
      </c>
      <c r="C1557" s="18">
        <v>1553</v>
      </c>
      <c r="D1557" s="18">
        <v>76</v>
      </c>
      <c r="E1557" s="49">
        <v>94.2</v>
      </c>
      <c r="F1557" s="37">
        <f t="shared" si="548"/>
        <v>0.20833333333333331</v>
      </c>
      <c r="G1557" s="37">
        <f t="shared" si="549"/>
        <v>0.75</v>
      </c>
      <c r="I1557" s="33">
        <f t="shared" si="531"/>
        <v>26.166666666666668</v>
      </c>
      <c r="J1557" s="34">
        <f t="shared" si="539"/>
        <v>379.99999999999994</v>
      </c>
      <c r="K1557" s="34">
        <f t="shared" si="540"/>
        <v>143.15</v>
      </c>
      <c r="L1557" s="39">
        <f t="shared" si="541"/>
        <v>682.16107499999998</v>
      </c>
      <c r="M1557" s="40">
        <f t="shared" si="542"/>
        <v>1205.3110749999998</v>
      </c>
      <c r="O1557" s="45">
        <f t="shared" si="543"/>
        <v>31538.973129166665</v>
      </c>
      <c r="P1557" s="46">
        <f t="shared" si="552"/>
        <v>31.538973129166664</v>
      </c>
      <c r="Q1557" s="42">
        <f t="shared" si="544"/>
        <v>31.538973129166667</v>
      </c>
      <c r="R1557" s="46">
        <f t="shared" si="550"/>
        <v>3.4771194432705936</v>
      </c>
      <c r="S1557" s="42">
        <f t="shared" si="545"/>
        <v>0</v>
      </c>
      <c r="T1557" s="43">
        <f t="shared" si="551"/>
        <v>0.83934133588421089</v>
      </c>
      <c r="V1557" s="58">
        <f t="shared" si="546"/>
        <v>379.99999999999994</v>
      </c>
      <c r="W1557" s="58">
        <f t="shared" si="547"/>
        <v>0</v>
      </c>
      <c r="Y1557" s="61">
        <f t="shared" si="532"/>
        <v>624441.33333333337</v>
      </c>
      <c r="Z1557" s="61">
        <f t="shared" si="533"/>
        <v>624.44133333333332</v>
      </c>
      <c r="AA1557" s="61">
        <f t="shared" si="534"/>
        <v>0</v>
      </c>
      <c r="AB1557" s="63">
        <f t="shared" si="535"/>
        <v>0</v>
      </c>
      <c r="AD1557" s="64">
        <f t="shared" si="536"/>
        <v>0</v>
      </c>
      <c r="AE1557" s="64">
        <f t="shared" si="537"/>
        <v>0.83934133588421089</v>
      </c>
      <c r="AJ1557" s="36" t="str">
        <f t="shared" si="538"/>
        <v/>
      </c>
    </row>
    <row r="1558" spans="2:36" ht="15.75" thickBot="1" x14ac:dyDescent="0.3">
      <c r="B1558" s="18" t="s">
        <v>62</v>
      </c>
      <c r="C1558" s="18">
        <v>1554</v>
      </c>
      <c r="D1558" s="18">
        <v>77</v>
      </c>
      <c r="E1558" s="49">
        <v>94.9</v>
      </c>
      <c r="F1558" s="37">
        <f t="shared" si="548"/>
        <v>0.20833333333333331</v>
      </c>
      <c r="G1558" s="37">
        <f t="shared" si="549"/>
        <v>0.75</v>
      </c>
      <c r="I1558" s="33">
        <f t="shared" si="531"/>
        <v>26.361111111111114</v>
      </c>
      <c r="J1558" s="34">
        <f t="shared" si="539"/>
        <v>379.99999999999994</v>
      </c>
      <c r="K1558" s="34">
        <f t="shared" si="540"/>
        <v>143.15</v>
      </c>
      <c r="L1558" s="39">
        <f t="shared" si="541"/>
        <v>692.33701875000008</v>
      </c>
      <c r="M1558" s="40">
        <f t="shared" si="542"/>
        <v>1215.4870187500001</v>
      </c>
      <c r="O1558" s="45">
        <f t="shared" si="543"/>
        <v>32041.588355381951</v>
      </c>
      <c r="P1558" s="46">
        <f t="shared" si="552"/>
        <v>32.041588355381954</v>
      </c>
      <c r="Q1558" s="42">
        <f t="shared" si="544"/>
        <v>32.041588355381954</v>
      </c>
      <c r="R1558" s="46">
        <f t="shared" si="550"/>
        <v>3.486019884480422</v>
      </c>
      <c r="S1558" s="42">
        <f t="shared" si="545"/>
        <v>0</v>
      </c>
      <c r="T1558" s="43">
        <f t="shared" si="551"/>
        <v>0.83934133588421089</v>
      </c>
      <c r="V1558" s="58">
        <f t="shared" si="546"/>
        <v>379.99999999999994</v>
      </c>
      <c r="W1558" s="58">
        <f t="shared" si="547"/>
        <v>0</v>
      </c>
      <c r="Y1558" s="61">
        <f t="shared" si="532"/>
        <v>633756.25925925944</v>
      </c>
      <c r="Z1558" s="61">
        <f t="shared" si="533"/>
        <v>633.75625925925942</v>
      </c>
      <c r="AA1558" s="61">
        <f t="shared" si="534"/>
        <v>0</v>
      </c>
      <c r="AB1558" s="63">
        <f t="shared" si="535"/>
        <v>0</v>
      </c>
      <c r="AD1558" s="64">
        <f t="shared" si="536"/>
        <v>0</v>
      </c>
      <c r="AE1558" s="64">
        <f t="shared" si="537"/>
        <v>0.83934133588421089</v>
      </c>
      <c r="AJ1558" s="36" t="str">
        <f t="shared" si="538"/>
        <v/>
      </c>
    </row>
    <row r="1559" spans="2:36" ht="15.75" thickBot="1" x14ac:dyDescent="0.3">
      <c r="B1559" s="18" t="s">
        <v>62</v>
      </c>
      <c r="C1559" s="18">
        <v>1555</v>
      </c>
      <c r="D1559" s="18">
        <v>78</v>
      </c>
      <c r="E1559" s="49">
        <v>95.7</v>
      </c>
      <c r="F1559" s="37">
        <f t="shared" si="548"/>
        <v>0.23611111111110952</v>
      </c>
      <c r="G1559" s="37">
        <f t="shared" si="549"/>
        <v>0.84999999999999432</v>
      </c>
      <c r="I1559" s="33">
        <f t="shared" si="531"/>
        <v>26.583333333333336</v>
      </c>
      <c r="J1559" s="34">
        <f t="shared" si="539"/>
        <v>430.66666666666379</v>
      </c>
      <c r="K1559" s="34">
        <f t="shared" si="540"/>
        <v>143.15</v>
      </c>
      <c r="L1559" s="39">
        <f t="shared" si="541"/>
        <v>704.05891875000009</v>
      </c>
      <c r="M1559" s="40">
        <f t="shared" si="542"/>
        <v>1277.8755854166639</v>
      </c>
      <c r="O1559" s="45">
        <f t="shared" si="543"/>
        <v>33970.192645659648</v>
      </c>
      <c r="P1559" s="46">
        <f t="shared" si="552"/>
        <v>33.970192645659651</v>
      </c>
      <c r="Q1559" s="42">
        <f t="shared" si="544"/>
        <v>33.970192645659651</v>
      </c>
      <c r="R1559" s="46">
        <f t="shared" si="550"/>
        <v>3.4954560491042161</v>
      </c>
      <c r="S1559" s="42">
        <f t="shared" si="545"/>
        <v>0</v>
      </c>
      <c r="T1559" s="43">
        <f t="shared" si="551"/>
        <v>0.83934133588421089</v>
      </c>
      <c r="V1559" s="58">
        <f t="shared" si="546"/>
        <v>430.66666666666379</v>
      </c>
      <c r="W1559" s="58">
        <f t="shared" si="547"/>
        <v>0</v>
      </c>
      <c r="Y1559" s="61">
        <f t="shared" si="532"/>
        <v>644486.33333333337</v>
      </c>
      <c r="Z1559" s="61">
        <f t="shared" si="533"/>
        <v>644.48633333333339</v>
      </c>
      <c r="AA1559" s="61">
        <f t="shared" si="534"/>
        <v>0</v>
      </c>
      <c r="AB1559" s="63">
        <f t="shared" si="535"/>
        <v>0</v>
      </c>
      <c r="AD1559" s="64">
        <f t="shared" si="536"/>
        <v>0</v>
      </c>
      <c r="AE1559" s="64">
        <f t="shared" si="537"/>
        <v>0.83934133588421089</v>
      </c>
      <c r="AJ1559" s="36" t="str">
        <f t="shared" si="538"/>
        <v/>
      </c>
    </row>
    <row r="1560" spans="2:36" ht="15.75" thickBot="1" x14ac:dyDescent="0.3">
      <c r="B1560" s="18" t="s">
        <v>62</v>
      </c>
      <c r="C1560" s="18">
        <v>1556</v>
      </c>
      <c r="D1560" s="18">
        <v>79</v>
      </c>
      <c r="E1560" s="49">
        <v>96.6</v>
      </c>
      <c r="F1560" s="37">
        <f t="shared" si="548"/>
        <v>0.27777777777777779</v>
      </c>
      <c r="G1560" s="37">
        <f t="shared" si="549"/>
        <v>1</v>
      </c>
      <c r="I1560" s="33">
        <f t="shared" si="531"/>
        <v>26.833333333333332</v>
      </c>
      <c r="J1560" s="34">
        <f t="shared" si="539"/>
        <v>506.66666666666669</v>
      </c>
      <c r="K1560" s="34">
        <f t="shared" si="540"/>
        <v>143.15</v>
      </c>
      <c r="L1560" s="39">
        <f t="shared" si="541"/>
        <v>717.36367499999994</v>
      </c>
      <c r="M1560" s="40">
        <f t="shared" si="542"/>
        <v>1367.1803416666667</v>
      </c>
      <c r="O1560" s="45">
        <f t="shared" si="543"/>
        <v>36686.005834722222</v>
      </c>
      <c r="P1560" s="46">
        <f t="shared" si="552"/>
        <v>36.686005834722224</v>
      </c>
      <c r="Q1560" s="42">
        <f t="shared" si="544"/>
        <v>36.686005834722224</v>
      </c>
      <c r="R1560" s="46">
        <f t="shared" si="550"/>
        <v>3.505646606280528</v>
      </c>
      <c r="S1560" s="42">
        <f t="shared" si="545"/>
        <v>0</v>
      </c>
      <c r="T1560" s="43">
        <f t="shared" si="551"/>
        <v>0.83934133588421089</v>
      </c>
      <c r="V1560" s="58">
        <f t="shared" si="546"/>
        <v>506.66666666666669</v>
      </c>
      <c r="W1560" s="58">
        <f t="shared" si="547"/>
        <v>0</v>
      </c>
      <c r="Y1560" s="61">
        <f t="shared" si="532"/>
        <v>656665.33333333326</v>
      </c>
      <c r="Z1560" s="61">
        <f t="shared" si="533"/>
        <v>656.66533333333325</v>
      </c>
      <c r="AA1560" s="61">
        <f t="shared" si="534"/>
        <v>0</v>
      </c>
      <c r="AB1560" s="63">
        <f t="shared" si="535"/>
        <v>0</v>
      </c>
      <c r="AD1560" s="64">
        <f t="shared" si="536"/>
        <v>0</v>
      </c>
      <c r="AE1560" s="64">
        <f t="shared" si="537"/>
        <v>0.83934133588421089</v>
      </c>
      <c r="AJ1560" s="36" t="str">
        <f t="shared" si="538"/>
        <v/>
      </c>
    </row>
    <row r="1561" spans="2:36" ht="15.75" thickBot="1" x14ac:dyDescent="0.3">
      <c r="B1561" s="18" t="s">
        <v>62</v>
      </c>
      <c r="C1561" s="18">
        <v>1557</v>
      </c>
      <c r="D1561" s="18">
        <v>80</v>
      </c>
      <c r="E1561" s="49">
        <v>97.7</v>
      </c>
      <c r="F1561" s="37">
        <f t="shared" si="548"/>
        <v>0.31944444444444603</v>
      </c>
      <c r="G1561" s="37">
        <f t="shared" si="549"/>
        <v>1.1500000000000057</v>
      </c>
      <c r="I1561" s="33">
        <f t="shared" si="531"/>
        <v>27.138888888888889</v>
      </c>
      <c r="J1561" s="34">
        <f t="shared" si="539"/>
        <v>582.66666666666958</v>
      </c>
      <c r="K1561" s="34">
        <f t="shared" si="540"/>
        <v>143.15</v>
      </c>
      <c r="L1561" s="39">
        <f t="shared" si="541"/>
        <v>733.79416875000004</v>
      </c>
      <c r="M1561" s="40">
        <f t="shared" si="542"/>
        <v>1459.6108354166695</v>
      </c>
      <c r="O1561" s="45">
        <f t="shared" si="543"/>
        <v>39612.216283391281</v>
      </c>
      <c r="P1561" s="46">
        <f t="shared" si="552"/>
        <v>39.612216283391284</v>
      </c>
      <c r="Q1561" s="42">
        <f t="shared" si="544"/>
        <v>39.612216283391284</v>
      </c>
      <c r="R1561" s="46">
        <f t="shared" si="550"/>
        <v>3.5166499996925813</v>
      </c>
      <c r="S1561" s="42">
        <f t="shared" si="545"/>
        <v>0</v>
      </c>
      <c r="T1561" s="43">
        <f t="shared" si="551"/>
        <v>0.83934133588421089</v>
      </c>
      <c r="V1561" s="58">
        <f t="shared" si="546"/>
        <v>582.66666666666958</v>
      </c>
      <c r="W1561" s="58">
        <f t="shared" si="547"/>
        <v>0</v>
      </c>
      <c r="Y1561" s="61">
        <f t="shared" si="532"/>
        <v>671705.59259259258</v>
      </c>
      <c r="Z1561" s="61">
        <f t="shared" si="533"/>
        <v>671.70559259259255</v>
      </c>
      <c r="AA1561" s="61">
        <f t="shared" si="534"/>
        <v>0</v>
      </c>
      <c r="AB1561" s="63">
        <f t="shared" si="535"/>
        <v>0</v>
      </c>
      <c r="AD1561" s="64">
        <f t="shared" si="536"/>
        <v>0</v>
      </c>
      <c r="AE1561" s="64">
        <f t="shared" si="537"/>
        <v>0.83934133588421089</v>
      </c>
      <c r="AJ1561" s="36" t="str">
        <f t="shared" si="538"/>
        <v/>
      </c>
    </row>
    <row r="1562" spans="2:36" ht="15.75" thickBot="1" x14ac:dyDescent="0.3">
      <c r="B1562" s="18" t="s">
        <v>62</v>
      </c>
      <c r="C1562" s="18">
        <v>1558</v>
      </c>
      <c r="D1562" s="18">
        <v>81</v>
      </c>
      <c r="E1562" s="49">
        <v>98.9</v>
      </c>
      <c r="F1562" s="37">
        <f t="shared" si="548"/>
        <v>0.37500000000000039</v>
      </c>
      <c r="G1562" s="37">
        <f t="shared" si="549"/>
        <v>1.3500000000000014</v>
      </c>
      <c r="I1562" s="33">
        <f t="shared" si="531"/>
        <v>27.472222222222225</v>
      </c>
      <c r="J1562" s="34">
        <f t="shared" si="539"/>
        <v>684.00000000000068</v>
      </c>
      <c r="K1562" s="34">
        <f t="shared" si="540"/>
        <v>143.15</v>
      </c>
      <c r="L1562" s="39">
        <f t="shared" si="541"/>
        <v>751.93051875000015</v>
      </c>
      <c r="M1562" s="40">
        <f t="shared" si="542"/>
        <v>1579.0805187500009</v>
      </c>
      <c r="O1562" s="45">
        <f t="shared" si="543"/>
        <v>43380.850917881973</v>
      </c>
      <c r="P1562" s="46">
        <f t="shared" si="552"/>
        <v>43.380850917881972</v>
      </c>
      <c r="Q1562" s="42">
        <f t="shared" si="544"/>
        <v>43.380850917881972</v>
      </c>
      <c r="R1562" s="46">
        <f t="shared" si="550"/>
        <v>3.5287002360586595</v>
      </c>
      <c r="S1562" s="42">
        <f t="shared" si="545"/>
        <v>0</v>
      </c>
      <c r="T1562" s="43">
        <f t="shared" si="551"/>
        <v>0.83934133588421089</v>
      </c>
      <c r="V1562" s="58">
        <f t="shared" si="546"/>
        <v>684.00000000000068</v>
      </c>
      <c r="W1562" s="58">
        <f t="shared" si="547"/>
        <v>0</v>
      </c>
      <c r="Y1562" s="61">
        <f t="shared" si="532"/>
        <v>688307.37037037045</v>
      </c>
      <c r="Z1562" s="61">
        <f t="shared" si="533"/>
        <v>688.30737037037045</v>
      </c>
      <c r="AA1562" s="61">
        <f t="shared" si="534"/>
        <v>0</v>
      </c>
      <c r="AB1562" s="63">
        <f t="shared" si="535"/>
        <v>0</v>
      </c>
      <c r="AD1562" s="64">
        <f t="shared" si="536"/>
        <v>0</v>
      </c>
      <c r="AE1562" s="64">
        <f t="shared" si="537"/>
        <v>0.83934133588421089</v>
      </c>
      <c r="AJ1562" s="36" t="str">
        <f t="shared" si="538"/>
        <v/>
      </c>
    </row>
    <row r="1563" spans="2:36" ht="15.75" thickBot="1" x14ac:dyDescent="0.3">
      <c r="B1563" s="18" t="s">
        <v>62</v>
      </c>
      <c r="C1563" s="18">
        <v>1559</v>
      </c>
      <c r="D1563" s="18">
        <v>82</v>
      </c>
      <c r="E1563" s="49">
        <v>100.4</v>
      </c>
      <c r="F1563" s="37">
        <f t="shared" si="548"/>
        <v>0.43055555555555475</v>
      </c>
      <c r="G1563" s="37">
        <f t="shared" si="549"/>
        <v>1.5499999999999972</v>
      </c>
      <c r="I1563" s="33">
        <f t="shared" si="531"/>
        <v>27.888888888888893</v>
      </c>
      <c r="J1563" s="34">
        <f t="shared" si="539"/>
        <v>785.33333333333189</v>
      </c>
      <c r="K1563" s="34">
        <f t="shared" si="540"/>
        <v>143.15</v>
      </c>
      <c r="L1563" s="39">
        <f t="shared" si="541"/>
        <v>774.91230000000019</v>
      </c>
      <c r="M1563" s="40">
        <f t="shared" si="542"/>
        <v>1703.3956333333322</v>
      </c>
      <c r="O1563" s="45">
        <f t="shared" si="543"/>
        <v>47505.811551851824</v>
      </c>
      <c r="P1563" s="46">
        <f t="shared" si="552"/>
        <v>47.505811551851828</v>
      </c>
      <c r="Q1563" s="42">
        <f t="shared" si="544"/>
        <v>47.505811551851828</v>
      </c>
      <c r="R1563" s="46">
        <f t="shared" si="550"/>
        <v>3.5418962948230628</v>
      </c>
      <c r="S1563" s="42">
        <f t="shared" si="545"/>
        <v>0</v>
      </c>
      <c r="T1563" s="43">
        <f t="shared" si="551"/>
        <v>0.83934133588421089</v>
      </c>
      <c r="V1563" s="58">
        <f t="shared" si="546"/>
        <v>785.33333333333189</v>
      </c>
      <c r="W1563" s="58">
        <f t="shared" si="547"/>
        <v>0</v>
      </c>
      <c r="Y1563" s="61">
        <f t="shared" si="532"/>
        <v>709344.5925925927</v>
      </c>
      <c r="Z1563" s="61">
        <f t="shared" si="533"/>
        <v>709.34459259259268</v>
      </c>
      <c r="AA1563" s="61">
        <f t="shared" si="534"/>
        <v>0</v>
      </c>
      <c r="AB1563" s="63">
        <f t="shared" si="535"/>
        <v>0</v>
      </c>
      <c r="AD1563" s="64">
        <f t="shared" si="536"/>
        <v>0</v>
      </c>
      <c r="AE1563" s="64">
        <f t="shared" si="537"/>
        <v>0.83934133588421089</v>
      </c>
      <c r="AJ1563" s="36" t="str">
        <f t="shared" si="538"/>
        <v/>
      </c>
    </row>
    <row r="1564" spans="2:36" ht="15.75" thickBot="1" x14ac:dyDescent="0.3">
      <c r="B1564" s="18" t="s">
        <v>62</v>
      </c>
      <c r="C1564" s="18">
        <v>1560</v>
      </c>
      <c r="D1564" s="18">
        <v>83</v>
      </c>
      <c r="E1564" s="49">
        <v>102</v>
      </c>
      <c r="F1564" s="37">
        <f t="shared" si="548"/>
        <v>0.44444444444444287</v>
      </c>
      <c r="G1564" s="37">
        <f t="shared" si="549"/>
        <v>1.5999999999999943</v>
      </c>
      <c r="I1564" s="33">
        <f t="shared" si="531"/>
        <v>28.333333333333336</v>
      </c>
      <c r="J1564" s="34">
        <f t="shared" si="539"/>
        <v>810.66666666666379</v>
      </c>
      <c r="K1564" s="34">
        <f t="shared" si="540"/>
        <v>143.15</v>
      </c>
      <c r="L1564" s="39">
        <f t="shared" si="541"/>
        <v>799.80750000000012</v>
      </c>
      <c r="M1564" s="40">
        <f t="shared" si="542"/>
        <v>1753.6241666666638</v>
      </c>
      <c r="O1564" s="45">
        <f t="shared" si="543"/>
        <v>49686.018055555476</v>
      </c>
      <c r="P1564" s="46">
        <f t="shared" si="552"/>
        <v>49.686018055555479</v>
      </c>
      <c r="Q1564" s="42">
        <f t="shared" si="544"/>
        <v>49.686018055555479</v>
      </c>
      <c r="R1564" s="46">
        <f t="shared" si="550"/>
        <v>3.5556979665051616</v>
      </c>
      <c r="S1564" s="42">
        <f t="shared" si="545"/>
        <v>0</v>
      </c>
      <c r="T1564" s="43">
        <f t="shared" si="551"/>
        <v>0.83934133588421089</v>
      </c>
      <c r="V1564" s="58">
        <f t="shared" si="546"/>
        <v>810.66666666666379</v>
      </c>
      <c r="W1564" s="58">
        <f t="shared" si="547"/>
        <v>0</v>
      </c>
      <c r="Y1564" s="61">
        <f t="shared" si="532"/>
        <v>732133.33333333349</v>
      </c>
      <c r="Z1564" s="61">
        <f t="shared" si="533"/>
        <v>732.13333333333344</v>
      </c>
      <c r="AA1564" s="61">
        <f t="shared" si="534"/>
        <v>0</v>
      </c>
      <c r="AB1564" s="63">
        <f t="shared" si="535"/>
        <v>0</v>
      </c>
      <c r="AD1564" s="64">
        <f t="shared" si="536"/>
        <v>0</v>
      </c>
      <c r="AE1564" s="64">
        <f t="shared" si="537"/>
        <v>0.83934133588421089</v>
      </c>
      <c r="AJ1564" s="36" t="str">
        <f t="shared" si="538"/>
        <v/>
      </c>
    </row>
    <row r="1565" spans="2:36" ht="15.75" thickBot="1" x14ac:dyDescent="0.3">
      <c r="B1565" s="18" t="s">
        <v>62</v>
      </c>
      <c r="C1565" s="18">
        <v>1561</v>
      </c>
      <c r="D1565" s="18">
        <v>84</v>
      </c>
      <c r="E1565" s="49">
        <v>103.6</v>
      </c>
      <c r="F1565" s="37">
        <f t="shared" si="548"/>
        <v>0.44444444444444481</v>
      </c>
      <c r="G1565" s="37">
        <f t="shared" si="549"/>
        <v>1.6000000000000014</v>
      </c>
      <c r="I1565" s="33">
        <f t="shared" si="531"/>
        <v>28.777777777777779</v>
      </c>
      <c r="J1565" s="34">
        <f t="shared" si="539"/>
        <v>810.66666666666731</v>
      </c>
      <c r="K1565" s="34">
        <f t="shared" si="540"/>
        <v>143.15</v>
      </c>
      <c r="L1565" s="39">
        <f t="shared" si="541"/>
        <v>825.09629999999993</v>
      </c>
      <c r="M1565" s="40">
        <f t="shared" si="542"/>
        <v>1778.9129666666672</v>
      </c>
      <c r="O1565" s="45">
        <f t="shared" si="543"/>
        <v>51193.162040740761</v>
      </c>
      <c r="P1565" s="46">
        <f t="shared" si="552"/>
        <v>51.193162040740759</v>
      </c>
      <c r="Q1565" s="42">
        <f t="shared" si="544"/>
        <v>51.193162040740759</v>
      </c>
      <c r="R1565" s="46">
        <f t="shared" si="550"/>
        <v>3.569918289294256</v>
      </c>
      <c r="S1565" s="42">
        <f t="shared" si="545"/>
        <v>0</v>
      </c>
      <c r="T1565" s="43">
        <f t="shared" si="551"/>
        <v>0.83934133588421089</v>
      </c>
      <c r="V1565" s="58">
        <f t="shared" si="546"/>
        <v>810.66666666666731</v>
      </c>
      <c r="W1565" s="58">
        <f t="shared" si="547"/>
        <v>0</v>
      </c>
      <c r="Y1565" s="61">
        <f t="shared" si="532"/>
        <v>755282.37037037034</v>
      </c>
      <c r="Z1565" s="61">
        <f t="shared" si="533"/>
        <v>755.28237037037036</v>
      </c>
      <c r="AA1565" s="61">
        <f t="shared" si="534"/>
        <v>0</v>
      </c>
      <c r="AB1565" s="63">
        <f t="shared" si="535"/>
        <v>0</v>
      </c>
      <c r="AD1565" s="64">
        <f t="shared" si="536"/>
        <v>0</v>
      </c>
      <c r="AE1565" s="64">
        <f t="shared" si="537"/>
        <v>0.83934133588421089</v>
      </c>
      <c r="AJ1565" s="36" t="str">
        <f t="shared" si="538"/>
        <v/>
      </c>
    </row>
    <row r="1566" spans="2:36" ht="15.75" thickBot="1" x14ac:dyDescent="0.3">
      <c r="B1566" s="18" t="s">
        <v>62</v>
      </c>
      <c r="C1566" s="18">
        <v>1562</v>
      </c>
      <c r="D1566" s="18">
        <v>85</v>
      </c>
      <c r="E1566" s="49">
        <v>105.2</v>
      </c>
      <c r="F1566" s="37">
        <f t="shared" si="548"/>
        <v>0.44444444444444481</v>
      </c>
      <c r="G1566" s="37">
        <f t="shared" si="549"/>
        <v>1.6000000000000014</v>
      </c>
      <c r="I1566" s="33">
        <f t="shared" si="531"/>
        <v>29.222222222222225</v>
      </c>
      <c r="J1566" s="34">
        <f t="shared" si="539"/>
        <v>810.66666666666731</v>
      </c>
      <c r="K1566" s="34">
        <f t="shared" si="540"/>
        <v>143.15</v>
      </c>
      <c r="L1566" s="39">
        <f t="shared" si="541"/>
        <v>850.77870000000019</v>
      </c>
      <c r="M1566" s="40">
        <f t="shared" si="542"/>
        <v>1804.5953666666674</v>
      </c>
      <c r="O1566" s="45">
        <f t="shared" si="543"/>
        <v>52734.286825925949</v>
      </c>
      <c r="P1566" s="46">
        <f t="shared" si="552"/>
        <v>52.734286825925949</v>
      </c>
      <c r="Q1566" s="42">
        <f t="shared" si="544"/>
        <v>52.734286825925949</v>
      </c>
      <c r="R1566" s="46">
        <f t="shared" si="550"/>
        <v>3.5845667023014576</v>
      </c>
      <c r="S1566" s="42">
        <f t="shared" si="545"/>
        <v>0</v>
      </c>
      <c r="T1566" s="43">
        <f t="shared" si="551"/>
        <v>0.83934133588421089</v>
      </c>
      <c r="V1566" s="58">
        <f t="shared" si="546"/>
        <v>810.66666666666731</v>
      </c>
      <c r="W1566" s="58">
        <f t="shared" si="547"/>
        <v>0</v>
      </c>
      <c r="Y1566" s="61">
        <f t="shared" si="532"/>
        <v>778791.70370370382</v>
      </c>
      <c r="Z1566" s="61">
        <f t="shared" si="533"/>
        <v>778.79170370370377</v>
      </c>
      <c r="AA1566" s="61">
        <f t="shared" si="534"/>
        <v>0</v>
      </c>
      <c r="AB1566" s="63">
        <f t="shared" si="535"/>
        <v>0</v>
      </c>
      <c r="AD1566" s="64">
        <f t="shared" si="536"/>
        <v>0</v>
      </c>
      <c r="AE1566" s="64">
        <f t="shared" si="537"/>
        <v>0.83934133588421089</v>
      </c>
      <c r="AJ1566" s="36" t="str">
        <f t="shared" si="538"/>
        <v/>
      </c>
    </row>
    <row r="1567" spans="2:36" ht="15.75" thickBot="1" x14ac:dyDescent="0.3">
      <c r="B1567" s="18" t="s">
        <v>62</v>
      </c>
      <c r="C1567" s="18">
        <v>1563</v>
      </c>
      <c r="D1567" s="18">
        <v>86</v>
      </c>
      <c r="E1567" s="49">
        <v>106.8</v>
      </c>
      <c r="F1567" s="37">
        <f t="shared" si="548"/>
        <v>0.45833333333333293</v>
      </c>
      <c r="G1567" s="37">
        <f t="shared" si="549"/>
        <v>1.6499999999999986</v>
      </c>
      <c r="I1567" s="33">
        <f t="shared" si="531"/>
        <v>29.666666666666668</v>
      </c>
      <c r="J1567" s="34">
        <f t="shared" si="539"/>
        <v>835.9999999999992</v>
      </c>
      <c r="K1567" s="34">
        <f t="shared" si="540"/>
        <v>143.15</v>
      </c>
      <c r="L1567" s="39">
        <f t="shared" si="541"/>
        <v>876.85470000000009</v>
      </c>
      <c r="M1567" s="40">
        <f t="shared" si="542"/>
        <v>1856.0046999999993</v>
      </c>
      <c r="O1567" s="45">
        <f t="shared" si="543"/>
        <v>55061.472766666644</v>
      </c>
      <c r="P1567" s="46">
        <f t="shared" si="552"/>
        <v>55.061472766666647</v>
      </c>
      <c r="Q1567" s="42">
        <f t="shared" si="544"/>
        <v>55.061472766666647</v>
      </c>
      <c r="R1567" s="46">
        <f t="shared" si="550"/>
        <v>3.5998615558477538</v>
      </c>
      <c r="S1567" s="42">
        <f t="shared" si="545"/>
        <v>0</v>
      </c>
      <c r="T1567" s="43">
        <f t="shared" si="551"/>
        <v>0.83934133588421089</v>
      </c>
      <c r="V1567" s="58">
        <f t="shared" si="546"/>
        <v>835.9999999999992</v>
      </c>
      <c r="W1567" s="58">
        <f t="shared" si="547"/>
        <v>0</v>
      </c>
      <c r="Y1567" s="61">
        <f t="shared" si="532"/>
        <v>802661.33333333337</v>
      </c>
      <c r="Z1567" s="61">
        <f t="shared" si="533"/>
        <v>802.66133333333335</v>
      </c>
      <c r="AA1567" s="61">
        <f t="shared" si="534"/>
        <v>0</v>
      </c>
      <c r="AB1567" s="63">
        <f t="shared" si="535"/>
        <v>0</v>
      </c>
      <c r="AD1567" s="64">
        <f t="shared" si="536"/>
        <v>0</v>
      </c>
      <c r="AE1567" s="64">
        <f t="shared" si="537"/>
        <v>0.83934133588421089</v>
      </c>
      <c r="AJ1567" s="36" t="str">
        <f t="shared" si="538"/>
        <v/>
      </c>
    </row>
    <row r="1568" spans="2:36" ht="15.75" thickBot="1" x14ac:dyDescent="0.3">
      <c r="B1568" s="18" t="s">
        <v>62</v>
      </c>
      <c r="C1568" s="18">
        <v>1564</v>
      </c>
      <c r="D1568" s="18">
        <v>87</v>
      </c>
      <c r="E1568" s="49">
        <v>108.5</v>
      </c>
      <c r="F1568" s="37">
        <f t="shared" si="548"/>
        <v>0.47222222222222299</v>
      </c>
      <c r="G1568" s="37">
        <f t="shared" si="549"/>
        <v>1.7000000000000028</v>
      </c>
      <c r="I1568" s="33">
        <f t="shared" si="531"/>
        <v>30.138888888888889</v>
      </c>
      <c r="J1568" s="34">
        <f t="shared" si="539"/>
        <v>861.33333333333474</v>
      </c>
      <c r="K1568" s="34">
        <f t="shared" si="540"/>
        <v>143.15</v>
      </c>
      <c r="L1568" s="39">
        <f t="shared" si="541"/>
        <v>904.99171875000002</v>
      </c>
      <c r="M1568" s="40">
        <f t="shared" si="542"/>
        <v>1909.475052083335</v>
      </c>
      <c r="O1568" s="45">
        <f t="shared" si="543"/>
        <v>57549.456430844955</v>
      </c>
      <c r="P1568" s="46">
        <f t="shared" si="552"/>
        <v>57.549456430844955</v>
      </c>
      <c r="Q1568" s="42">
        <f t="shared" si="544"/>
        <v>57.549456430844948</v>
      </c>
      <c r="R1568" s="46">
        <f t="shared" si="550"/>
        <v>3.6158475159674328</v>
      </c>
      <c r="S1568" s="42">
        <f t="shared" si="545"/>
        <v>0</v>
      </c>
      <c r="T1568" s="43">
        <f t="shared" si="551"/>
        <v>0.83934133588421089</v>
      </c>
      <c r="V1568" s="58">
        <f t="shared" si="546"/>
        <v>861.33333333333474</v>
      </c>
      <c r="W1568" s="58">
        <f t="shared" si="547"/>
        <v>0</v>
      </c>
      <c r="Y1568" s="61">
        <f t="shared" si="532"/>
        <v>828417.5925925927</v>
      </c>
      <c r="Z1568" s="61">
        <f t="shared" si="533"/>
        <v>828.41759259259265</v>
      </c>
      <c r="AA1568" s="61">
        <f t="shared" si="534"/>
        <v>0</v>
      </c>
      <c r="AB1568" s="63">
        <f t="shared" si="535"/>
        <v>0</v>
      </c>
      <c r="AD1568" s="64">
        <f t="shared" si="536"/>
        <v>0</v>
      </c>
      <c r="AE1568" s="64">
        <f t="shared" si="537"/>
        <v>0.83934133588421089</v>
      </c>
      <c r="AJ1568" s="36" t="str">
        <f t="shared" si="538"/>
        <v/>
      </c>
    </row>
    <row r="1569" spans="2:36" ht="15.75" thickBot="1" x14ac:dyDescent="0.3">
      <c r="B1569" s="18" t="s">
        <v>62</v>
      </c>
      <c r="C1569" s="18">
        <v>1565</v>
      </c>
      <c r="D1569" s="18">
        <v>88</v>
      </c>
      <c r="E1569" s="49">
        <v>110.2</v>
      </c>
      <c r="F1569" s="37">
        <f t="shared" si="548"/>
        <v>0.47222222222222299</v>
      </c>
      <c r="G1569" s="37">
        <f t="shared" si="549"/>
        <v>1.7000000000000028</v>
      </c>
      <c r="I1569" s="33">
        <f t="shared" si="531"/>
        <v>30.611111111111114</v>
      </c>
      <c r="J1569" s="34">
        <f t="shared" si="539"/>
        <v>861.33333333333474</v>
      </c>
      <c r="K1569" s="34">
        <f t="shared" si="540"/>
        <v>143.15</v>
      </c>
      <c r="L1569" s="39">
        <f t="shared" si="541"/>
        <v>933.57307500000013</v>
      </c>
      <c r="M1569" s="40">
        <f t="shared" si="542"/>
        <v>1938.0564083333347</v>
      </c>
      <c r="O1569" s="45">
        <f t="shared" si="543"/>
        <v>59326.060055092639</v>
      </c>
      <c r="P1569" s="46">
        <f t="shared" si="552"/>
        <v>59.32606005509264</v>
      </c>
      <c r="Q1569" s="42">
        <f t="shared" si="544"/>
        <v>59.32606005509264</v>
      </c>
      <c r="R1569" s="46">
        <f t="shared" si="550"/>
        <v>3.6323269770938476</v>
      </c>
      <c r="S1569" s="42">
        <f t="shared" si="545"/>
        <v>0</v>
      </c>
      <c r="T1569" s="43">
        <f t="shared" si="551"/>
        <v>0.83934133588421089</v>
      </c>
      <c r="V1569" s="58">
        <f t="shared" si="546"/>
        <v>861.33333333333474</v>
      </c>
      <c r="W1569" s="58">
        <f t="shared" si="547"/>
        <v>0</v>
      </c>
      <c r="Y1569" s="61">
        <f t="shared" si="532"/>
        <v>854580.5925925927</v>
      </c>
      <c r="Z1569" s="61">
        <f t="shared" si="533"/>
        <v>854.58059259259267</v>
      </c>
      <c r="AA1569" s="61">
        <f t="shared" si="534"/>
        <v>0</v>
      </c>
      <c r="AB1569" s="63">
        <f t="shared" si="535"/>
        <v>0</v>
      </c>
      <c r="AD1569" s="64">
        <f t="shared" si="536"/>
        <v>0</v>
      </c>
      <c r="AE1569" s="64">
        <f t="shared" si="537"/>
        <v>0.83934133588421089</v>
      </c>
      <c r="AJ1569" s="36" t="str">
        <f t="shared" si="538"/>
        <v/>
      </c>
    </row>
    <row r="1570" spans="2:36" ht="15.75" thickBot="1" x14ac:dyDescent="0.3">
      <c r="B1570" s="18" t="s">
        <v>62</v>
      </c>
      <c r="C1570" s="18">
        <v>1566</v>
      </c>
      <c r="D1570" s="18">
        <v>89</v>
      </c>
      <c r="E1570" s="49">
        <v>111.9</v>
      </c>
      <c r="F1570" s="37">
        <f t="shared" si="548"/>
        <v>0.4861111111111111</v>
      </c>
      <c r="G1570" s="37">
        <f t="shared" si="549"/>
        <v>1.75</v>
      </c>
      <c r="I1570" s="33">
        <f t="shared" si="531"/>
        <v>31.083333333333336</v>
      </c>
      <c r="J1570" s="34">
        <f t="shared" si="539"/>
        <v>886.66666666666663</v>
      </c>
      <c r="K1570" s="34">
        <f t="shared" si="540"/>
        <v>143.15</v>
      </c>
      <c r="L1570" s="39">
        <f t="shared" si="541"/>
        <v>962.5987687500002</v>
      </c>
      <c r="M1570" s="40">
        <f t="shared" si="542"/>
        <v>1992.4154354166667</v>
      </c>
      <c r="O1570" s="45">
        <f t="shared" si="543"/>
        <v>61930.913117534728</v>
      </c>
      <c r="P1570" s="46">
        <f t="shared" si="552"/>
        <v>61.930913117534729</v>
      </c>
      <c r="Q1570" s="42">
        <f t="shared" si="544"/>
        <v>61.930913117534729</v>
      </c>
      <c r="R1570" s="46">
        <f t="shared" si="550"/>
        <v>3.6495300085153848</v>
      </c>
      <c r="S1570" s="42">
        <f t="shared" si="545"/>
        <v>0</v>
      </c>
      <c r="T1570" s="43">
        <f t="shared" si="551"/>
        <v>0.83934133588421089</v>
      </c>
      <c r="V1570" s="58">
        <f t="shared" si="546"/>
        <v>886.66666666666663</v>
      </c>
      <c r="W1570" s="58">
        <f t="shared" si="547"/>
        <v>0</v>
      </c>
      <c r="Y1570" s="61">
        <f t="shared" si="532"/>
        <v>881150.33333333349</v>
      </c>
      <c r="Z1570" s="61">
        <f t="shared" si="533"/>
        <v>881.15033333333349</v>
      </c>
      <c r="AA1570" s="61">
        <f t="shared" si="534"/>
        <v>0</v>
      </c>
      <c r="AB1570" s="63">
        <f t="shared" si="535"/>
        <v>0</v>
      </c>
      <c r="AD1570" s="64">
        <f t="shared" si="536"/>
        <v>0</v>
      </c>
      <c r="AE1570" s="64">
        <f t="shared" si="537"/>
        <v>0.83934133588421089</v>
      </c>
      <c r="AJ1570" s="36" t="str">
        <f t="shared" si="538"/>
        <v/>
      </c>
    </row>
    <row r="1571" spans="2:36" ht="15.75" thickBot="1" x14ac:dyDescent="0.3">
      <c r="B1571" s="18" t="s">
        <v>62</v>
      </c>
      <c r="C1571" s="18">
        <v>1567</v>
      </c>
      <c r="D1571" s="18">
        <v>90</v>
      </c>
      <c r="E1571" s="49">
        <v>113.7</v>
      </c>
      <c r="F1571" s="37">
        <f t="shared" si="548"/>
        <v>0.47222222222222104</v>
      </c>
      <c r="G1571" s="37">
        <f t="shared" si="549"/>
        <v>1.6999999999999957</v>
      </c>
      <c r="I1571" s="33">
        <f t="shared" si="531"/>
        <v>31.583333333333336</v>
      </c>
      <c r="J1571" s="34">
        <f t="shared" si="539"/>
        <v>861.33333333333121</v>
      </c>
      <c r="K1571" s="34">
        <f t="shared" si="540"/>
        <v>143.15</v>
      </c>
      <c r="L1571" s="39">
        <f t="shared" si="541"/>
        <v>993.81616875000009</v>
      </c>
      <c r="M1571" s="40">
        <f t="shared" si="542"/>
        <v>1998.2995020833314</v>
      </c>
      <c r="O1571" s="45">
        <f t="shared" si="543"/>
        <v>63112.959274131885</v>
      </c>
      <c r="P1571" s="46">
        <f t="shared" si="552"/>
        <v>63.112959274131882</v>
      </c>
      <c r="Q1571" s="42">
        <f t="shared" si="544"/>
        <v>63.112959274131882</v>
      </c>
      <c r="R1571" s="46">
        <f t="shared" si="550"/>
        <v>3.6670613860915324</v>
      </c>
      <c r="S1571" s="42">
        <f t="shared" si="545"/>
        <v>0</v>
      </c>
      <c r="T1571" s="43">
        <f t="shared" si="551"/>
        <v>0.83934133588421089</v>
      </c>
      <c r="V1571" s="58">
        <f t="shared" si="546"/>
        <v>861.33333333333121</v>
      </c>
      <c r="W1571" s="58">
        <f t="shared" si="547"/>
        <v>0</v>
      </c>
      <c r="Y1571" s="61">
        <f t="shared" si="532"/>
        <v>909726.33333333349</v>
      </c>
      <c r="Z1571" s="61">
        <f t="shared" si="533"/>
        <v>909.72633333333351</v>
      </c>
      <c r="AA1571" s="61">
        <f t="shared" si="534"/>
        <v>0</v>
      </c>
      <c r="AB1571" s="63">
        <f t="shared" si="535"/>
        <v>0</v>
      </c>
      <c r="AD1571" s="64">
        <f t="shared" si="536"/>
        <v>0</v>
      </c>
      <c r="AE1571" s="64">
        <f t="shared" si="537"/>
        <v>0.83934133588421089</v>
      </c>
      <c r="AJ1571" s="36" t="str">
        <f t="shared" si="538"/>
        <v/>
      </c>
    </row>
    <row r="1572" spans="2:36" ht="15.75" thickBot="1" x14ac:dyDescent="0.3">
      <c r="B1572" s="18" t="s">
        <v>62</v>
      </c>
      <c r="C1572" s="18">
        <v>1568</v>
      </c>
      <c r="D1572" s="18">
        <v>91</v>
      </c>
      <c r="E1572" s="49">
        <v>115.3</v>
      </c>
      <c r="F1572" s="37">
        <f t="shared" si="548"/>
        <v>0.43055555555555475</v>
      </c>
      <c r="G1572" s="37">
        <f t="shared" si="549"/>
        <v>1.5499999999999972</v>
      </c>
      <c r="I1572" s="33">
        <f t="shared" si="531"/>
        <v>32.027777777777779</v>
      </c>
      <c r="J1572" s="34">
        <f t="shared" si="539"/>
        <v>785.33333333333189</v>
      </c>
      <c r="K1572" s="34">
        <f t="shared" si="540"/>
        <v>143.15</v>
      </c>
      <c r="L1572" s="39">
        <f t="shared" si="541"/>
        <v>1021.9831687500001</v>
      </c>
      <c r="M1572" s="40">
        <f t="shared" si="542"/>
        <v>1950.466502083332</v>
      </c>
      <c r="O1572" s="45">
        <f t="shared" si="543"/>
        <v>62469.107691724494</v>
      </c>
      <c r="P1572" s="46">
        <f t="shared" si="552"/>
        <v>62.469107691724496</v>
      </c>
      <c r="Q1572" s="42">
        <f t="shared" si="544"/>
        <v>62.469107691724496</v>
      </c>
      <c r="R1572" s="46">
        <f t="shared" si="550"/>
        <v>3.6844139160059002</v>
      </c>
      <c r="S1572" s="42">
        <f t="shared" si="545"/>
        <v>0</v>
      </c>
      <c r="T1572" s="43">
        <f t="shared" si="551"/>
        <v>0.83934133588421089</v>
      </c>
      <c r="V1572" s="58">
        <f t="shared" si="546"/>
        <v>785.33333333333189</v>
      </c>
      <c r="W1572" s="58">
        <f t="shared" si="547"/>
        <v>0</v>
      </c>
      <c r="Y1572" s="61">
        <f t="shared" si="532"/>
        <v>935510.0370370372</v>
      </c>
      <c r="Z1572" s="61">
        <f t="shared" si="533"/>
        <v>935.51003703703725</v>
      </c>
      <c r="AA1572" s="61">
        <f t="shared" si="534"/>
        <v>0</v>
      </c>
      <c r="AB1572" s="63">
        <f t="shared" si="535"/>
        <v>0</v>
      </c>
      <c r="AD1572" s="64">
        <f t="shared" si="536"/>
        <v>0</v>
      </c>
      <c r="AE1572" s="64">
        <f t="shared" si="537"/>
        <v>0.83934133588421089</v>
      </c>
      <c r="AJ1572" s="36" t="str">
        <f t="shared" si="538"/>
        <v/>
      </c>
    </row>
    <row r="1573" spans="2:36" ht="15.75" thickBot="1" x14ac:dyDescent="0.3">
      <c r="B1573" s="18" t="s">
        <v>62</v>
      </c>
      <c r="C1573" s="18">
        <v>1569</v>
      </c>
      <c r="D1573" s="18">
        <v>92</v>
      </c>
      <c r="E1573" s="49">
        <v>116.8</v>
      </c>
      <c r="F1573" s="37">
        <f t="shared" si="548"/>
        <v>0.40277777777777857</v>
      </c>
      <c r="G1573" s="37">
        <f t="shared" si="549"/>
        <v>1.4500000000000028</v>
      </c>
      <c r="I1573" s="33">
        <f t="shared" si="531"/>
        <v>32.444444444444443</v>
      </c>
      <c r="J1573" s="34">
        <f t="shared" si="539"/>
        <v>734.66666666666811</v>
      </c>
      <c r="K1573" s="34">
        <f t="shared" si="540"/>
        <v>143.15</v>
      </c>
      <c r="L1573" s="39">
        <f t="shared" si="541"/>
        <v>1048.7471999999998</v>
      </c>
      <c r="M1573" s="40">
        <f t="shared" si="542"/>
        <v>1926.563866666668</v>
      </c>
      <c r="O1573" s="45">
        <f t="shared" si="543"/>
        <v>62506.29434074078</v>
      </c>
      <c r="P1573" s="46">
        <f t="shared" si="552"/>
        <v>62.50629434074078</v>
      </c>
      <c r="Q1573" s="42">
        <f t="shared" si="544"/>
        <v>62.506294340740773</v>
      </c>
      <c r="R1573" s="46">
        <f t="shared" si="550"/>
        <v>3.7017767755449946</v>
      </c>
      <c r="S1573" s="42">
        <f t="shared" si="545"/>
        <v>0</v>
      </c>
      <c r="T1573" s="43">
        <f t="shared" si="551"/>
        <v>0.83934133588421089</v>
      </c>
      <c r="V1573" s="58">
        <f t="shared" si="546"/>
        <v>734.66666666666811</v>
      </c>
      <c r="W1573" s="58">
        <f t="shared" si="547"/>
        <v>0</v>
      </c>
      <c r="Y1573" s="61">
        <f t="shared" si="532"/>
        <v>960009.48148148134</v>
      </c>
      <c r="Z1573" s="61">
        <f t="shared" si="533"/>
        <v>960.00948148148132</v>
      </c>
      <c r="AA1573" s="61">
        <f t="shared" si="534"/>
        <v>0</v>
      </c>
      <c r="AB1573" s="63">
        <f t="shared" si="535"/>
        <v>0</v>
      </c>
      <c r="AD1573" s="64">
        <f t="shared" si="536"/>
        <v>0</v>
      </c>
      <c r="AE1573" s="64">
        <f t="shared" si="537"/>
        <v>0.83934133588421089</v>
      </c>
      <c r="AJ1573" s="36" t="str">
        <f t="shared" si="538"/>
        <v/>
      </c>
    </row>
    <row r="1574" spans="2:36" ht="15.75" thickBot="1" x14ac:dyDescent="0.3">
      <c r="B1574" s="18" t="s">
        <v>62</v>
      </c>
      <c r="C1574" s="18">
        <v>1570</v>
      </c>
      <c r="D1574" s="18">
        <v>93</v>
      </c>
      <c r="E1574" s="49">
        <v>118.2</v>
      </c>
      <c r="F1574" s="37">
        <f t="shared" si="548"/>
        <v>0.37500000000000039</v>
      </c>
      <c r="G1574" s="37">
        <f t="shared" si="549"/>
        <v>1.3500000000000014</v>
      </c>
      <c r="I1574" s="33">
        <f t="shared" si="531"/>
        <v>32.833333333333336</v>
      </c>
      <c r="J1574" s="34">
        <f t="shared" si="539"/>
        <v>684.00000000000068</v>
      </c>
      <c r="K1574" s="34">
        <f t="shared" si="540"/>
        <v>143.15</v>
      </c>
      <c r="L1574" s="39">
        <f t="shared" si="541"/>
        <v>1074.0390749999999</v>
      </c>
      <c r="M1574" s="40">
        <f t="shared" si="542"/>
        <v>1901.1890750000007</v>
      </c>
      <c r="O1574" s="45">
        <f t="shared" si="543"/>
        <v>62422.37462916669</v>
      </c>
      <c r="P1574" s="46">
        <f t="shared" si="552"/>
        <v>62.42237462916669</v>
      </c>
      <c r="Q1574" s="42">
        <f t="shared" si="544"/>
        <v>62.42237462916669</v>
      </c>
      <c r="R1574" s="46">
        <f t="shared" si="550"/>
        <v>3.7191163240530964</v>
      </c>
      <c r="S1574" s="42">
        <f t="shared" si="545"/>
        <v>0</v>
      </c>
      <c r="T1574" s="43">
        <f t="shared" si="551"/>
        <v>0.83934133588421089</v>
      </c>
      <c r="V1574" s="58">
        <f t="shared" si="546"/>
        <v>684.00000000000068</v>
      </c>
      <c r="W1574" s="58">
        <f t="shared" si="547"/>
        <v>0</v>
      </c>
      <c r="Y1574" s="61">
        <f t="shared" si="532"/>
        <v>983161.33333333337</v>
      </c>
      <c r="Z1574" s="61">
        <f t="shared" si="533"/>
        <v>983.16133333333335</v>
      </c>
      <c r="AA1574" s="61">
        <f t="shared" si="534"/>
        <v>0</v>
      </c>
      <c r="AB1574" s="63">
        <f t="shared" si="535"/>
        <v>0</v>
      </c>
      <c r="AD1574" s="64">
        <f t="shared" si="536"/>
        <v>0</v>
      </c>
      <c r="AE1574" s="64">
        <f t="shared" si="537"/>
        <v>0.83934133588421089</v>
      </c>
      <c r="AJ1574" s="36" t="str">
        <f t="shared" si="538"/>
        <v/>
      </c>
    </row>
    <row r="1575" spans="2:36" ht="15.75" thickBot="1" x14ac:dyDescent="0.3">
      <c r="B1575" s="18" t="s">
        <v>62</v>
      </c>
      <c r="C1575" s="18">
        <v>1571</v>
      </c>
      <c r="D1575" s="18">
        <v>94</v>
      </c>
      <c r="E1575" s="49">
        <v>119.5</v>
      </c>
      <c r="F1575" s="37">
        <f t="shared" si="548"/>
        <v>0.34722222222222221</v>
      </c>
      <c r="G1575" s="37">
        <f t="shared" si="549"/>
        <v>1.25</v>
      </c>
      <c r="I1575" s="33">
        <f t="shared" si="531"/>
        <v>33.194444444444443</v>
      </c>
      <c r="J1575" s="34">
        <f t="shared" si="539"/>
        <v>633.33333333333326</v>
      </c>
      <c r="K1575" s="34">
        <f t="shared" si="540"/>
        <v>143.15</v>
      </c>
      <c r="L1575" s="39">
        <f t="shared" si="541"/>
        <v>1097.7942187499998</v>
      </c>
      <c r="M1575" s="40">
        <f t="shared" si="542"/>
        <v>1874.2775520833331</v>
      </c>
      <c r="O1575" s="45">
        <f t="shared" si="543"/>
        <v>62215.602076099531</v>
      </c>
      <c r="P1575" s="46">
        <f t="shared" si="552"/>
        <v>62.215602076099529</v>
      </c>
      <c r="Q1575" s="42">
        <f t="shared" si="544"/>
        <v>62.215602076099522</v>
      </c>
      <c r="R1575" s="46">
        <f t="shared" si="550"/>
        <v>3.7363984357409019</v>
      </c>
      <c r="S1575" s="42">
        <f t="shared" si="545"/>
        <v>0</v>
      </c>
      <c r="T1575" s="43">
        <f t="shared" si="551"/>
        <v>0.83934133588421089</v>
      </c>
      <c r="V1575" s="58">
        <f t="shared" si="546"/>
        <v>633.33333333333326</v>
      </c>
      <c r="W1575" s="58">
        <f t="shared" si="547"/>
        <v>0</v>
      </c>
      <c r="Y1575" s="61">
        <f t="shared" si="532"/>
        <v>1004906.4814814813</v>
      </c>
      <c r="Z1575" s="61">
        <f t="shared" si="533"/>
        <v>1004.9064814814814</v>
      </c>
      <c r="AA1575" s="61">
        <f t="shared" si="534"/>
        <v>0</v>
      </c>
      <c r="AB1575" s="63">
        <f t="shared" si="535"/>
        <v>0</v>
      </c>
      <c r="AD1575" s="64">
        <f t="shared" si="536"/>
        <v>0</v>
      </c>
      <c r="AE1575" s="64">
        <f t="shared" si="537"/>
        <v>0.83934133588421089</v>
      </c>
      <c r="AJ1575" s="36" t="str">
        <f t="shared" si="538"/>
        <v/>
      </c>
    </row>
    <row r="1576" spans="2:36" ht="15.75" thickBot="1" x14ac:dyDescent="0.3">
      <c r="B1576" s="18" t="s">
        <v>62</v>
      </c>
      <c r="C1576" s="18">
        <v>1572</v>
      </c>
      <c r="D1576" s="18">
        <v>95</v>
      </c>
      <c r="E1576" s="49">
        <v>120.7</v>
      </c>
      <c r="F1576" s="37">
        <f t="shared" si="548"/>
        <v>0.31944444444444403</v>
      </c>
      <c r="G1576" s="37">
        <f t="shared" si="549"/>
        <v>1.1499999999999986</v>
      </c>
      <c r="I1576" s="33">
        <f t="shared" si="531"/>
        <v>33.527777777777779</v>
      </c>
      <c r="J1576" s="34">
        <f t="shared" si="539"/>
        <v>582.66666666666595</v>
      </c>
      <c r="K1576" s="34">
        <f t="shared" si="540"/>
        <v>143.15</v>
      </c>
      <c r="L1576" s="39">
        <f t="shared" si="541"/>
        <v>1119.9526687499999</v>
      </c>
      <c r="M1576" s="40">
        <f t="shared" si="542"/>
        <v>1845.7693354166659</v>
      </c>
      <c r="O1576" s="45">
        <f t="shared" si="543"/>
        <v>61884.544106886548</v>
      </c>
      <c r="P1576" s="46">
        <f t="shared" si="552"/>
        <v>61.884544106886544</v>
      </c>
      <c r="Q1576" s="42">
        <f t="shared" si="544"/>
        <v>61.884544106886544</v>
      </c>
      <c r="R1576" s="46">
        <f t="shared" si="550"/>
        <v>3.7535885868817038</v>
      </c>
      <c r="S1576" s="42">
        <f t="shared" si="545"/>
        <v>0</v>
      </c>
      <c r="T1576" s="43">
        <f t="shared" si="551"/>
        <v>0.83934133588421089</v>
      </c>
      <c r="V1576" s="58">
        <f t="shared" si="546"/>
        <v>582.66666666666595</v>
      </c>
      <c r="W1576" s="58">
        <f t="shared" si="547"/>
        <v>0</v>
      </c>
      <c r="Y1576" s="61">
        <f t="shared" si="532"/>
        <v>1025190.0370370371</v>
      </c>
      <c r="Z1576" s="61">
        <f t="shared" si="533"/>
        <v>1025.190037037037</v>
      </c>
      <c r="AA1576" s="61">
        <f t="shared" si="534"/>
        <v>0</v>
      </c>
      <c r="AB1576" s="63">
        <f t="shared" si="535"/>
        <v>0</v>
      </c>
      <c r="AD1576" s="64">
        <f t="shared" si="536"/>
        <v>0</v>
      </c>
      <c r="AE1576" s="64">
        <f t="shared" si="537"/>
        <v>0.83934133588421089</v>
      </c>
      <c r="AJ1576" s="36" t="str">
        <f t="shared" si="538"/>
        <v/>
      </c>
    </row>
    <row r="1577" spans="2:36" ht="15.75" thickBot="1" x14ac:dyDescent="0.3">
      <c r="B1577" s="18" t="s">
        <v>62</v>
      </c>
      <c r="C1577" s="18">
        <v>1573</v>
      </c>
      <c r="D1577" s="18">
        <v>96</v>
      </c>
      <c r="E1577" s="49">
        <v>121.8</v>
      </c>
      <c r="F1577" s="37">
        <f t="shared" si="548"/>
        <v>0.26388888888888767</v>
      </c>
      <c r="G1577" s="37">
        <f t="shared" si="549"/>
        <v>0.94999999999999574</v>
      </c>
      <c r="I1577" s="33">
        <f t="shared" si="531"/>
        <v>33.833333333333336</v>
      </c>
      <c r="J1577" s="34">
        <f t="shared" si="539"/>
        <v>481.3333333333311</v>
      </c>
      <c r="K1577" s="34">
        <f t="shared" si="540"/>
        <v>143.15</v>
      </c>
      <c r="L1577" s="39">
        <f t="shared" si="541"/>
        <v>1140.459075</v>
      </c>
      <c r="M1577" s="40">
        <f t="shared" si="542"/>
        <v>1764.9424083333311</v>
      </c>
      <c r="O1577" s="45">
        <f t="shared" si="543"/>
        <v>59713.884815277706</v>
      </c>
      <c r="P1577" s="46">
        <f t="shared" si="552"/>
        <v>59.713884815277709</v>
      </c>
      <c r="Q1577" s="42">
        <f t="shared" si="544"/>
        <v>59.713884815277709</v>
      </c>
      <c r="R1577" s="46">
        <f t="shared" si="550"/>
        <v>3.7701757771081699</v>
      </c>
      <c r="S1577" s="42">
        <f t="shared" si="545"/>
        <v>0</v>
      </c>
      <c r="T1577" s="43">
        <f t="shared" si="551"/>
        <v>0.83934133588421089</v>
      </c>
      <c r="V1577" s="58">
        <f t="shared" si="546"/>
        <v>481.3333333333311</v>
      </c>
      <c r="W1577" s="58">
        <f t="shared" si="547"/>
        <v>0</v>
      </c>
      <c r="Y1577" s="61">
        <f t="shared" si="532"/>
        <v>1043961.3333333335</v>
      </c>
      <c r="Z1577" s="61">
        <f t="shared" si="533"/>
        <v>1043.9613333333334</v>
      </c>
      <c r="AA1577" s="61">
        <f t="shared" si="534"/>
        <v>0</v>
      </c>
      <c r="AB1577" s="63">
        <f t="shared" si="535"/>
        <v>0</v>
      </c>
      <c r="AD1577" s="64">
        <f t="shared" si="536"/>
        <v>0</v>
      </c>
      <c r="AE1577" s="64">
        <f t="shared" si="537"/>
        <v>0.83934133588421089</v>
      </c>
      <c r="AJ1577" s="36" t="str">
        <f t="shared" si="538"/>
        <v/>
      </c>
    </row>
    <row r="1578" spans="2:36" ht="15.75" thickBot="1" x14ac:dyDescent="0.3">
      <c r="B1578" s="18" t="s">
        <v>62</v>
      </c>
      <c r="C1578" s="18">
        <v>1574</v>
      </c>
      <c r="D1578" s="18">
        <v>97</v>
      </c>
      <c r="E1578" s="49">
        <v>122.6</v>
      </c>
      <c r="F1578" s="37">
        <f t="shared" si="548"/>
        <v>0.19444444444444522</v>
      </c>
      <c r="G1578" s="37">
        <f t="shared" si="549"/>
        <v>0.70000000000000284</v>
      </c>
      <c r="I1578" s="33">
        <f t="shared" si="531"/>
        <v>34.055555555555557</v>
      </c>
      <c r="J1578" s="34">
        <f t="shared" si="539"/>
        <v>354.66666666666811</v>
      </c>
      <c r="K1578" s="34">
        <f t="shared" si="540"/>
        <v>143.15</v>
      </c>
      <c r="L1578" s="39">
        <f t="shared" si="541"/>
        <v>1155.489675</v>
      </c>
      <c r="M1578" s="40">
        <f t="shared" si="542"/>
        <v>1653.3063416666682</v>
      </c>
      <c r="O1578" s="45">
        <f t="shared" si="543"/>
        <v>56304.265968981541</v>
      </c>
      <c r="P1578" s="46">
        <f t="shared" si="552"/>
        <v>56.304265968981539</v>
      </c>
      <c r="Q1578" s="42">
        <f t="shared" si="544"/>
        <v>56.304265968981539</v>
      </c>
      <c r="R1578" s="46">
        <f t="shared" si="550"/>
        <v>3.7858158509884423</v>
      </c>
      <c r="S1578" s="42">
        <f t="shared" si="545"/>
        <v>0</v>
      </c>
      <c r="T1578" s="43">
        <f t="shared" si="551"/>
        <v>0.83934133588421089</v>
      </c>
      <c r="V1578" s="58">
        <f t="shared" si="546"/>
        <v>354.66666666666811</v>
      </c>
      <c r="W1578" s="58">
        <f t="shared" si="547"/>
        <v>0</v>
      </c>
      <c r="Y1578" s="61">
        <f t="shared" si="532"/>
        <v>1057720.1481481483</v>
      </c>
      <c r="Z1578" s="61">
        <f t="shared" si="533"/>
        <v>1057.7201481481484</v>
      </c>
      <c r="AA1578" s="61">
        <f t="shared" si="534"/>
        <v>0</v>
      </c>
      <c r="AB1578" s="63">
        <f t="shared" si="535"/>
        <v>0</v>
      </c>
      <c r="AD1578" s="64">
        <f t="shared" si="536"/>
        <v>0</v>
      </c>
      <c r="AE1578" s="64">
        <f t="shared" si="537"/>
        <v>0.83934133588421089</v>
      </c>
      <c r="AJ1578" s="36" t="str">
        <f t="shared" si="538"/>
        <v/>
      </c>
    </row>
    <row r="1579" spans="2:36" ht="15.75" thickBot="1" x14ac:dyDescent="0.3">
      <c r="B1579" s="18" t="s">
        <v>62</v>
      </c>
      <c r="C1579" s="18">
        <v>1575</v>
      </c>
      <c r="D1579" s="18">
        <v>98</v>
      </c>
      <c r="E1579" s="49">
        <v>123.2</v>
      </c>
      <c r="F1579" s="37">
        <f t="shared" si="548"/>
        <v>0.1388888888888889</v>
      </c>
      <c r="G1579" s="37">
        <f t="shared" si="549"/>
        <v>0.5</v>
      </c>
      <c r="I1579" s="33">
        <f t="shared" si="531"/>
        <v>34.222222222222221</v>
      </c>
      <c r="J1579" s="34">
        <f t="shared" si="539"/>
        <v>253.33333333333334</v>
      </c>
      <c r="K1579" s="34">
        <f t="shared" si="540"/>
        <v>143.15</v>
      </c>
      <c r="L1579" s="39">
        <f t="shared" si="541"/>
        <v>1166.8271999999999</v>
      </c>
      <c r="M1579" s="40">
        <f t="shared" si="542"/>
        <v>1563.3105333333333</v>
      </c>
      <c r="O1579" s="45">
        <f t="shared" si="543"/>
        <v>53499.960474074069</v>
      </c>
      <c r="P1579" s="46">
        <f t="shared" si="552"/>
        <v>53.499960474074072</v>
      </c>
      <c r="Q1579" s="42">
        <f t="shared" si="544"/>
        <v>53.499960474074072</v>
      </c>
      <c r="R1579" s="46">
        <f t="shared" si="550"/>
        <v>3.8006769511201295</v>
      </c>
      <c r="S1579" s="42">
        <f t="shared" si="545"/>
        <v>0</v>
      </c>
      <c r="T1579" s="43">
        <f t="shared" si="551"/>
        <v>0.83934133588421089</v>
      </c>
      <c r="V1579" s="58">
        <f t="shared" si="546"/>
        <v>253.33333333333334</v>
      </c>
      <c r="W1579" s="58">
        <f t="shared" si="547"/>
        <v>0</v>
      </c>
      <c r="Y1579" s="61">
        <f t="shared" si="532"/>
        <v>1068098.3703703703</v>
      </c>
      <c r="Z1579" s="61">
        <f t="shared" si="533"/>
        <v>1068.0983703703703</v>
      </c>
      <c r="AA1579" s="61">
        <f t="shared" si="534"/>
        <v>0</v>
      </c>
      <c r="AB1579" s="63">
        <f t="shared" si="535"/>
        <v>0</v>
      </c>
      <c r="AD1579" s="64">
        <f t="shared" si="536"/>
        <v>0</v>
      </c>
      <c r="AE1579" s="64">
        <f t="shared" si="537"/>
        <v>0.85190701448606276</v>
      </c>
      <c r="AJ1579" s="36" t="str">
        <f t="shared" si="538"/>
        <v/>
      </c>
    </row>
    <row r="1580" spans="2:36" ht="15.75" thickBot="1" x14ac:dyDescent="0.3">
      <c r="B1580" s="18" t="s">
        <v>62</v>
      </c>
      <c r="C1580" s="18">
        <v>1576</v>
      </c>
      <c r="D1580" s="18">
        <v>99</v>
      </c>
      <c r="E1580" s="49">
        <v>123.6</v>
      </c>
      <c r="F1580" s="37">
        <f t="shared" si="548"/>
        <v>6.9444444444444448E-2</v>
      </c>
      <c r="G1580" s="37">
        <f t="shared" si="549"/>
        <v>0.25</v>
      </c>
      <c r="I1580" s="33">
        <f t="shared" si="531"/>
        <v>34.333333333333336</v>
      </c>
      <c r="J1580" s="34">
        <f t="shared" si="539"/>
        <v>126.66666666666667</v>
      </c>
      <c r="K1580" s="34">
        <f t="shared" si="540"/>
        <v>143.15</v>
      </c>
      <c r="L1580" s="39">
        <f t="shared" si="541"/>
        <v>1174.4163000000001</v>
      </c>
      <c r="M1580" s="40">
        <f t="shared" si="542"/>
        <v>1444.2329666666669</v>
      </c>
      <c r="O1580" s="45">
        <f t="shared" si="543"/>
        <v>49585.331855555567</v>
      </c>
      <c r="P1580" s="46">
        <f t="shared" si="552"/>
        <v>49.585331855555566</v>
      </c>
      <c r="Q1580" s="42">
        <f t="shared" si="544"/>
        <v>49.585331855555559</v>
      </c>
      <c r="R1580" s="46">
        <f t="shared" si="550"/>
        <v>3.8144506544133394</v>
      </c>
      <c r="S1580" s="42">
        <f t="shared" si="545"/>
        <v>0</v>
      </c>
      <c r="T1580" s="43">
        <f t="shared" si="551"/>
        <v>0.83934133588421089</v>
      </c>
      <c r="V1580" s="58">
        <f t="shared" si="546"/>
        <v>126.66666666666667</v>
      </c>
      <c r="W1580" s="58">
        <f t="shared" si="547"/>
        <v>0</v>
      </c>
      <c r="Y1580" s="61">
        <f t="shared" si="532"/>
        <v>1075045.3333333335</v>
      </c>
      <c r="Z1580" s="61">
        <f t="shared" si="533"/>
        <v>1075.0453333333335</v>
      </c>
      <c r="AA1580" s="61">
        <f t="shared" si="534"/>
        <v>0</v>
      </c>
      <c r="AB1580" s="63">
        <f t="shared" si="535"/>
        <v>0</v>
      </c>
      <c r="AD1580" s="64">
        <f t="shared" si="536"/>
        <v>0</v>
      </c>
      <c r="AE1580" s="64">
        <f t="shared" si="537"/>
        <v>0.86438802053597596</v>
      </c>
      <c r="AJ1580" s="36">
        <f t="shared" si="538"/>
        <v>45236.442966666677</v>
      </c>
    </row>
    <row r="1581" spans="2:36" ht="15.75" thickBot="1" x14ac:dyDescent="0.3">
      <c r="B1581" s="18" t="s">
        <v>62</v>
      </c>
      <c r="C1581" s="18">
        <v>1577</v>
      </c>
      <c r="D1581" s="18">
        <v>100</v>
      </c>
      <c r="E1581" s="49">
        <v>123.7</v>
      </c>
      <c r="F1581" s="37">
        <f t="shared" si="548"/>
        <v>0</v>
      </c>
      <c r="G1581" s="37">
        <f t="shared" si="549"/>
        <v>0</v>
      </c>
      <c r="I1581" s="33">
        <f t="shared" si="531"/>
        <v>34.361111111111114</v>
      </c>
      <c r="J1581" s="34">
        <f t="shared" si="539"/>
        <v>0</v>
      </c>
      <c r="K1581" s="34">
        <f t="shared" si="540"/>
        <v>143.15</v>
      </c>
      <c r="L1581" s="39">
        <f t="shared" si="541"/>
        <v>1176.3174187500003</v>
      </c>
      <c r="M1581" s="40">
        <f t="shared" si="542"/>
        <v>1319.4674187500004</v>
      </c>
      <c r="O1581" s="45">
        <f t="shared" si="543"/>
        <v>45338.366583159739</v>
      </c>
      <c r="P1581" s="46">
        <f t="shared" si="552"/>
        <v>45.33836658315974</v>
      </c>
      <c r="Q1581" s="42">
        <f t="shared" si="544"/>
        <v>45.33836658315974</v>
      </c>
      <c r="R1581" s="46">
        <f t="shared" si="550"/>
        <v>3.8270446451308837</v>
      </c>
      <c r="S1581" s="42">
        <f t="shared" si="545"/>
        <v>45236.442966666677</v>
      </c>
      <c r="T1581" s="43">
        <f t="shared" si="551"/>
        <v>0.85190701448606276</v>
      </c>
      <c r="U1581" s="65"/>
      <c r="V1581" s="58">
        <f t="shared" si="546"/>
        <v>0</v>
      </c>
      <c r="W1581" s="58">
        <f t="shared" si="547"/>
        <v>0</v>
      </c>
      <c r="Y1581" s="61">
        <f t="shared" si="532"/>
        <v>1076785.5925925928</v>
      </c>
      <c r="Z1581" s="61">
        <f t="shared" si="533"/>
        <v>1076.7855925925928</v>
      </c>
      <c r="AA1581" s="61">
        <f t="shared" si="534"/>
        <v>1740.2592592593282</v>
      </c>
      <c r="AB1581" s="63">
        <f t="shared" si="535"/>
        <v>1.7402592592593282</v>
      </c>
      <c r="AD1581" s="64">
        <f t="shared" si="536"/>
        <v>-1.7402592592593282</v>
      </c>
      <c r="AE1581" s="64">
        <f t="shared" si="537"/>
        <v>0.87678474897926306</v>
      </c>
      <c r="AJ1581" s="36">
        <f t="shared" si="538"/>
        <v>44931.621779687506</v>
      </c>
    </row>
    <row r="1582" spans="2:36" ht="15.75" thickBot="1" x14ac:dyDescent="0.3">
      <c r="B1582" s="18" t="s">
        <v>62</v>
      </c>
      <c r="C1582" s="18">
        <v>1578</v>
      </c>
      <c r="D1582" s="18">
        <v>101</v>
      </c>
      <c r="E1582" s="49">
        <v>123.6</v>
      </c>
      <c r="F1582" s="37">
        <f t="shared" si="548"/>
        <v>-5.5555555555556344E-2</v>
      </c>
      <c r="G1582" s="37">
        <f t="shared" si="549"/>
        <v>-0.20000000000000284</v>
      </c>
      <c r="I1582" s="33">
        <f t="shared" si="531"/>
        <v>34.333333333333336</v>
      </c>
      <c r="J1582" s="34">
        <f t="shared" si="539"/>
        <v>-101.33333333333476</v>
      </c>
      <c r="K1582" s="34">
        <f t="shared" si="540"/>
        <v>143.15</v>
      </c>
      <c r="L1582" s="39">
        <f t="shared" si="541"/>
        <v>1174.4163000000001</v>
      </c>
      <c r="M1582" s="40">
        <f t="shared" si="542"/>
        <v>1317.5663000000002</v>
      </c>
      <c r="O1582" s="45">
        <f t="shared" si="543"/>
        <v>45236.442966666677</v>
      </c>
      <c r="P1582" s="46">
        <f t="shared" si="552"/>
        <v>45.236442966666679</v>
      </c>
      <c r="Q1582" s="42">
        <f t="shared" si="544"/>
        <v>41.757331855555513</v>
      </c>
      <c r="R1582" s="46">
        <f t="shared" si="550"/>
        <v>3.8396103237327357</v>
      </c>
      <c r="S1582" s="42">
        <f t="shared" si="545"/>
        <v>44931.621779687506</v>
      </c>
      <c r="T1582" s="43">
        <f t="shared" si="551"/>
        <v>0.86438802053597596</v>
      </c>
      <c r="U1582" s="65"/>
      <c r="V1582" s="58">
        <f t="shared" si="546"/>
        <v>0</v>
      </c>
      <c r="W1582" s="58">
        <f t="shared" si="547"/>
        <v>101.33333333333476</v>
      </c>
      <c r="Y1582" s="61">
        <f t="shared" si="532"/>
        <v>1075045.3333333335</v>
      </c>
      <c r="Z1582" s="61">
        <f t="shared" si="533"/>
        <v>1075.0453333333335</v>
      </c>
      <c r="AA1582" s="61">
        <f t="shared" si="534"/>
        <v>5212.3333333334886</v>
      </c>
      <c r="AB1582" s="63">
        <f t="shared" si="535"/>
        <v>5.2123333333334889</v>
      </c>
      <c r="AD1582" s="64">
        <f t="shared" si="536"/>
        <v>-5.2123333333334889</v>
      </c>
      <c r="AE1582" s="64">
        <f t="shared" si="537"/>
        <v>0.88904188979113619</v>
      </c>
      <c r="AJ1582" s="36">
        <f t="shared" si="538"/>
        <v>44628.222395833356</v>
      </c>
    </row>
    <row r="1583" spans="2:36" ht="15.75" thickBot="1" x14ac:dyDescent="0.3">
      <c r="B1583" s="18" t="s">
        <v>62</v>
      </c>
      <c r="C1583" s="18">
        <v>1579</v>
      </c>
      <c r="D1583" s="18">
        <v>102</v>
      </c>
      <c r="E1583" s="49">
        <v>123.3</v>
      </c>
      <c r="F1583" s="37">
        <f t="shared" si="548"/>
        <v>-8.3333333333332538E-2</v>
      </c>
      <c r="G1583" s="37">
        <f t="shared" si="549"/>
        <v>-0.29999999999999716</v>
      </c>
      <c r="I1583" s="33">
        <f t="shared" si="531"/>
        <v>34.25</v>
      </c>
      <c r="J1583" s="34">
        <f t="shared" si="539"/>
        <v>-151.99999999999855</v>
      </c>
      <c r="K1583" s="34">
        <f t="shared" si="540"/>
        <v>143.15</v>
      </c>
      <c r="L1583" s="39">
        <f t="shared" si="541"/>
        <v>1168.72216875</v>
      </c>
      <c r="M1583" s="40">
        <f t="shared" si="542"/>
        <v>1311.8721687500001</v>
      </c>
      <c r="O1583" s="45">
        <f t="shared" si="543"/>
        <v>44931.621779687506</v>
      </c>
      <c r="P1583" s="46">
        <f t="shared" si="552"/>
        <v>44.931621779687504</v>
      </c>
      <c r="Q1583" s="42">
        <f t="shared" si="544"/>
        <v>39.72562177968755</v>
      </c>
      <c r="R1583" s="46">
        <f t="shared" si="550"/>
        <v>3.8520913297826489</v>
      </c>
      <c r="S1583" s="42">
        <f t="shared" si="545"/>
        <v>44628.222395833356</v>
      </c>
      <c r="T1583" s="43">
        <f t="shared" si="551"/>
        <v>0.87678474897926306</v>
      </c>
      <c r="U1583" s="65"/>
      <c r="V1583" s="58">
        <f t="shared" si="546"/>
        <v>0</v>
      </c>
      <c r="W1583" s="58">
        <f t="shared" si="547"/>
        <v>151.99999999999855</v>
      </c>
      <c r="Y1583" s="61">
        <f t="shared" si="532"/>
        <v>1069833</v>
      </c>
      <c r="Z1583" s="61">
        <f t="shared" si="533"/>
        <v>1069.8330000000001</v>
      </c>
      <c r="AA1583" s="61">
        <f t="shared" si="534"/>
        <v>5199.6666666662786</v>
      </c>
      <c r="AB1583" s="63">
        <f t="shared" si="535"/>
        <v>5.1996666666662783</v>
      </c>
      <c r="AD1583" s="64">
        <f t="shared" si="536"/>
        <v>-5.1996666666662783</v>
      </c>
      <c r="AE1583" s="64">
        <f t="shared" si="537"/>
        <v>0.90118814547704473</v>
      </c>
      <c r="AJ1583" s="36">
        <f t="shared" si="538"/>
        <v>44125.706922743062</v>
      </c>
    </row>
    <row r="1584" spans="2:36" ht="15.75" thickBot="1" x14ac:dyDescent="0.3">
      <c r="B1584" s="18" t="s">
        <v>62</v>
      </c>
      <c r="C1584" s="18">
        <v>1580</v>
      </c>
      <c r="D1584" s="18">
        <v>103</v>
      </c>
      <c r="E1584" s="49">
        <v>123</v>
      </c>
      <c r="F1584" s="37">
        <f t="shared" si="548"/>
        <v>-0.11111111111111072</v>
      </c>
      <c r="G1584" s="37">
        <f t="shared" si="549"/>
        <v>-0.39999999999999858</v>
      </c>
      <c r="I1584" s="33">
        <f t="shared" si="531"/>
        <v>34.166666666666671</v>
      </c>
      <c r="J1584" s="34">
        <f t="shared" si="539"/>
        <v>-202.66666666666595</v>
      </c>
      <c r="K1584" s="34">
        <f t="shared" si="540"/>
        <v>143.15</v>
      </c>
      <c r="L1584" s="39">
        <f t="shared" si="541"/>
        <v>1163.0418750000003</v>
      </c>
      <c r="M1584" s="40">
        <f t="shared" si="542"/>
        <v>1306.1918750000004</v>
      </c>
      <c r="O1584" s="45">
        <f t="shared" si="543"/>
        <v>44628.222395833356</v>
      </c>
      <c r="P1584" s="46">
        <f t="shared" si="552"/>
        <v>44.628222395833355</v>
      </c>
      <c r="Q1584" s="42">
        <f t="shared" si="544"/>
        <v>37.703777951388936</v>
      </c>
      <c r="R1584" s="46">
        <f t="shared" si="550"/>
        <v>3.8644880582259358</v>
      </c>
      <c r="S1584" s="42">
        <f t="shared" si="545"/>
        <v>44125.706922743062</v>
      </c>
      <c r="T1584" s="43">
        <f t="shared" si="551"/>
        <v>0.88904188979113619</v>
      </c>
      <c r="U1584" s="65"/>
      <c r="V1584" s="58">
        <f t="shared" si="546"/>
        <v>0</v>
      </c>
      <c r="W1584" s="58">
        <f t="shared" si="547"/>
        <v>202.66666666666595</v>
      </c>
      <c r="Y1584" s="61">
        <f t="shared" si="532"/>
        <v>1064633.3333333337</v>
      </c>
      <c r="Z1584" s="61">
        <f t="shared" si="533"/>
        <v>1064.6333333333337</v>
      </c>
      <c r="AA1584" s="61">
        <f t="shared" si="534"/>
        <v>8637.9629629633855</v>
      </c>
      <c r="AB1584" s="63">
        <f t="shared" si="535"/>
        <v>8.6379629629633854</v>
      </c>
      <c r="AD1584" s="64">
        <f t="shared" si="536"/>
        <v>-8.6379629629633854</v>
      </c>
      <c r="AE1584" s="64">
        <f t="shared" si="537"/>
        <v>0.91316937643407603</v>
      </c>
      <c r="AJ1584" s="36">
        <f t="shared" si="538"/>
        <v>43726.520469270828</v>
      </c>
    </row>
    <row r="1585" spans="2:36" ht="15.75" thickBot="1" x14ac:dyDescent="0.3">
      <c r="B1585" s="18" t="s">
        <v>62</v>
      </c>
      <c r="C1585" s="18">
        <v>1581</v>
      </c>
      <c r="D1585" s="18">
        <v>104</v>
      </c>
      <c r="E1585" s="49">
        <v>122.5</v>
      </c>
      <c r="F1585" s="37">
        <f t="shared" si="548"/>
        <v>-0.12500000000000078</v>
      </c>
      <c r="G1585" s="37">
        <f t="shared" si="549"/>
        <v>-0.45000000000000284</v>
      </c>
      <c r="I1585" s="33">
        <f t="shared" si="531"/>
        <v>34.027777777777779</v>
      </c>
      <c r="J1585" s="34">
        <f t="shared" si="539"/>
        <v>-228.00000000000142</v>
      </c>
      <c r="K1585" s="34">
        <f t="shared" si="540"/>
        <v>143.15</v>
      </c>
      <c r="L1585" s="39">
        <f t="shared" si="541"/>
        <v>1153.60546875</v>
      </c>
      <c r="M1585" s="40">
        <f t="shared" si="542"/>
        <v>1296.7554687500001</v>
      </c>
      <c r="O1585" s="45">
        <f t="shared" si="543"/>
        <v>44125.706922743062</v>
      </c>
      <c r="P1585" s="46">
        <f t="shared" si="552"/>
        <v>44.125706922743063</v>
      </c>
      <c r="Q1585" s="42">
        <f t="shared" si="544"/>
        <v>36.367373589409674</v>
      </c>
      <c r="R1585" s="46">
        <f t="shared" si="550"/>
        <v>3.876745199037809</v>
      </c>
      <c r="S1585" s="42">
        <f t="shared" si="545"/>
        <v>43726.520469270828</v>
      </c>
      <c r="T1585" s="43">
        <f t="shared" si="551"/>
        <v>0.90118814547704473</v>
      </c>
      <c r="U1585" s="65"/>
      <c r="V1585" s="58">
        <f t="shared" si="546"/>
        <v>0</v>
      </c>
      <c r="W1585" s="58">
        <f t="shared" si="547"/>
        <v>228.00000000000142</v>
      </c>
      <c r="Y1585" s="61">
        <f t="shared" si="532"/>
        <v>1055995.3703703703</v>
      </c>
      <c r="Z1585" s="61">
        <f t="shared" si="533"/>
        <v>1055.9953703703704</v>
      </c>
      <c r="AA1585" s="61">
        <f t="shared" si="534"/>
        <v>6885.0370370370802</v>
      </c>
      <c r="AB1585" s="63">
        <f t="shared" si="535"/>
        <v>6.8850370370370806</v>
      </c>
      <c r="AD1585" s="64">
        <f t="shared" si="536"/>
        <v>-6.8850370370370806</v>
      </c>
      <c r="AE1585" s="64">
        <f t="shared" si="537"/>
        <v>0.92496004552049582</v>
      </c>
      <c r="AJ1585" s="36">
        <f t="shared" si="538"/>
        <v>43132.431445312504</v>
      </c>
    </row>
    <row r="1586" spans="2:36" ht="15.75" thickBot="1" x14ac:dyDescent="0.3">
      <c r="B1586" s="18" t="s">
        <v>62</v>
      </c>
      <c r="C1586" s="18">
        <v>1582</v>
      </c>
      <c r="D1586" s="18">
        <v>105</v>
      </c>
      <c r="E1586" s="49">
        <v>122.1</v>
      </c>
      <c r="F1586" s="37">
        <f t="shared" si="548"/>
        <v>-0.1388888888888889</v>
      </c>
      <c r="G1586" s="37">
        <f t="shared" si="549"/>
        <v>-0.5</v>
      </c>
      <c r="I1586" s="33">
        <f t="shared" si="531"/>
        <v>33.916666666666664</v>
      </c>
      <c r="J1586" s="34">
        <f t="shared" si="539"/>
        <v>-253.33333333333334</v>
      </c>
      <c r="K1586" s="34">
        <f t="shared" si="540"/>
        <v>143.15</v>
      </c>
      <c r="L1586" s="39">
        <f t="shared" si="541"/>
        <v>1146.0840187499998</v>
      </c>
      <c r="M1586" s="40">
        <f t="shared" si="542"/>
        <v>1289.2340187499999</v>
      </c>
      <c r="O1586" s="45">
        <f t="shared" si="543"/>
        <v>43726.520469270828</v>
      </c>
      <c r="P1586" s="46">
        <f t="shared" si="552"/>
        <v>43.726520469270831</v>
      </c>
      <c r="Q1586" s="42">
        <f t="shared" si="544"/>
        <v>35.134298247048605</v>
      </c>
      <c r="R1586" s="46">
        <f t="shared" si="550"/>
        <v>3.8888914547237174</v>
      </c>
      <c r="S1586" s="42">
        <f t="shared" si="545"/>
        <v>43132.431445312504</v>
      </c>
      <c r="T1586" s="43">
        <f t="shared" si="551"/>
        <v>0.91316937643407603</v>
      </c>
      <c r="U1586" s="65"/>
      <c r="V1586" s="58">
        <f t="shared" si="546"/>
        <v>0</v>
      </c>
      <c r="W1586" s="58">
        <f t="shared" si="547"/>
        <v>253.33333333333334</v>
      </c>
      <c r="Y1586" s="61">
        <f t="shared" si="532"/>
        <v>1049110.3333333333</v>
      </c>
      <c r="Z1586" s="61">
        <f t="shared" si="533"/>
        <v>1049.1103333333333</v>
      </c>
      <c r="AA1586" s="61">
        <f t="shared" si="534"/>
        <v>10285.333333333256</v>
      </c>
      <c r="AB1586" s="63">
        <f t="shared" si="535"/>
        <v>10.285333333333256</v>
      </c>
      <c r="AD1586" s="64">
        <f t="shared" si="536"/>
        <v>-10.285333333333256</v>
      </c>
      <c r="AE1586" s="64">
        <f t="shared" si="537"/>
        <v>0.93653550848345879</v>
      </c>
      <c r="AJ1586" s="36">
        <f t="shared" si="538"/>
        <v>42446.408711111122</v>
      </c>
    </row>
    <row r="1587" spans="2:36" ht="15.75" thickBot="1" x14ac:dyDescent="0.3">
      <c r="B1587" s="18" t="s">
        <v>62</v>
      </c>
      <c r="C1587" s="18">
        <v>1583</v>
      </c>
      <c r="D1587" s="18">
        <v>106</v>
      </c>
      <c r="E1587" s="49">
        <v>121.5</v>
      </c>
      <c r="F1587" s="37">
        <f t="shared" si="548"/>
        <v>-0.18055555555555516</v>
      </c>
      <c r="G1587" s="37">
        <f t="shared" si="549"/>
        <v>-0.64999999999999858</v>
      </c>
      <c r="I1587" s="33">
        <f t="shared" si="531"/>
        <v>33.75</v>
      </c>
      <c r="J1587" s="34">
        <f t="shared" si="539"/>
        <v>-329.33333333333263</v>
      </c>
      <c r="K1587" s="34">
        <f t="shared" si="540"/>
        <v>143.15</v>
      </c>
      <c r="L1587" s="39">
        <f t="shared" si="541"/>
        <v>1134.8479687500001</v>
      </c>
      <c r="M1587" s="40">
        <f t="shared" si="542"/>
        <v>1277.9979687500002</v>
      </c>
      <c r="O1587" s="45">
        <f t="shared" si="543"/>
        <v>43132.431445312504</v>
      </c>
      <c r="P1587" s="46">
        <f t="shared" si="552"/>
        <v>43.132431445312506</v>
      </c>
      <c r="Q1587" s="42">
        <f t="shared" si="544"/>
        <v>32.017431445312525</v>
      </c>
      <c r="R1587" s="46">
        <f t="shared" si="550"/>
        <v>3.9008726856807487</v>
      </c>
      <c r="S1587" s="42">
        <f t="shared" si="545"/>
        <v>42446.408711111122</v>
      </c>
      <c r="T1587" s="43">
        <f t="shared" si="551"/>
        <v>0.92496004552049582</v>
      </c>
      <c r="U1587" s="65"/>
      <c r="V1587" s="58">
        <f t="shared" si="546"/>
        <v>0</v>
      </c>
      <c r="W1587" s="58">
        <f t="shared" si="547"/>
        <v>329.33333333333263</v>
      </c>
      <c r="Y1587" s="61">
        <f t="shared" si="532"/>
        <v>1038825</v>
      </c>
      <c r="Z1587" s="61">
        <f t="shared" si="533"/>
        <v>1038.825</v>
      </c>
      <c r="AA1587" s="61">
        <f t="shared" si="534"/>
        <v>11935.518518518307</v>
      </c>
      <c r="AB1587" s="63">
        <f t="shared" si="535"/>
        <v>11.935518518518307</v>
      </c>
      <c r="AD1587" s="64">
        <f t="shared" si="536"/>
        <v>-11.935518518518307</v>
      </c>
      <c r="AE1587" s="64">
        <f t="shared" si="537"/>
        <v>0.94787213083748079</v>
      </c>
      <c r="AJ1587" s="36">
        <f t="shared" si="538"/>
        <v>41671.666666666679</v>
      </c>
    </row>
    <row r="1588" spans="2:36" ht="15.75" thickBot="1" x14ac:dyDescent="0.3">
      <c r="B1588" s="18" t="s">
        <v>62</v>
      </c>
      <c r="C1588" s="18">
        <v>1584</v>
      </c>
      <c r="D1588" s="18">
        <v>107</v>
      </c>
      <c r="E1588" s="49">
        <v>120.8</v>
      </c>
      <c r="F1588" s="37">
        <f t="shared" si="548"/>
        <v>-0.20833333333333331</v>
      </c>
      <c r="G1588" s="37">
        <f t="shared" si="549"/>
        <v>-0.75</v>
      </c>
      <c r="I1588" s="33">
        <f t="shared" si="531"/>
        <v>33.555555555555557</v>
      </c>
      <c r="J1588" s="34">
        <f t="shared" si="539"/>
        <v>-379.99999999999994</v>
      </c>
      <c r="K1588" s="34">
        <f t="shared" si="540"/>
        <v>143.15</v>
      </c>
      <c r="L1588" s="39">
        <f t="shared" si="541"/>
        <v>1121.8092000000001</v>
      </c>
      <c r="M1588" s="40">
        <f t="shared" si="542"/>
        <v>1264.9592000000002</v>
      </c>
      <c r="O1588" s="45">
        <f t="shared" si="543"/>
        <v>42446.408711111122</v>
      </c>
      <c r="P1588" s="46">
        <f t="shared" si="552"/>
        <v>42.446408711111125</v>
      </c>
      <c r="Q1588" s="42">
        <f t="shared" si="544"/>
        <v>29.695297600000011</v>
      </c>
      <c r="R1588" s="46">
        <f t="shared" si="550"/>
        <v>3.9126633547671683</v>
      </c>
      <c r="S1588" s="42">
        <f t="shared" si="545"/>
        <v>41671.666666666679</v>
      </c>
      <c r="T1588" s="43">
        <f t="shared" si="551"/>
        <v>0.93653550848345879</v>
      </c>
      <c r="U1588" s="65"/>
      <c r="V1588" s="58">
        <f t="shared" si="546"/>
        <v>0</v>
      </c>
      <c r="W1588" s="58">
        <f t="shared" si="547"/>
        <v>379.99999999999994</v>
      </c>
      <c r="Y1588" s="61">
        <f t="shared" si="532"/>
        <v>1026889.4814814817</v>
      </c>
      <c r="Z1588" s="61">
        <f t="shared" si="533"/>
        <v>1026.8894814814817</v>
      </c>
      <c r="AA1588" s="61">
        <f t="shared" si="534"/>
        <v>13556.148148148204</v>
      </c>
      <c r="AB1588" s="63">
        <f t="shared" si="535"/>
        <v>13.556148148148203</v>
      </c>
      <c r="AD1588" s="64">
        <f t="shared" si="536"/>
        <v>-13.556148148148203</v>
      </c>
      <c r="AE1588" s="64">
        <f t="shared" si="537"/>
        <v>0.9589474004720776</v>
      </c>
      <c r="AJ1588" s="36">
        <f t="shared" si="538"/>
        <v>40811.840474479177</v>
      </c>
    </row>
    <row r="1589" spans="2:36" ht="15.75" thickBot="1" x14ac:dyDescent="0.3">
      <c r="B1589" s="18" t="s">
        <v>62</v>
      </c>
      <c r="C1589" s="18">
        <v>1585</v>
      </c>
      <c r="D1589" s="18">
        <v>108</v>
      </c>
      <c r="E1589" s="49">
        <v>120</v>
      </c>
      <c r="F1589" s="37">
        <f t="shared" si="548"/>
        <v>-0.23611111111111149</v>
      </c>
      <c r="G1589" s="37">
        <f t="shared" si="549"/>
        <v>-0.85000000000000142</v>
      </c>
      <c r="I1589" s="33">
        <f t="shared" si="531"/>
        <v>33.333333333333336</v>
      </c>
      <c r="J1589" s="34">
        <f t="shared" si="539"/>
        <v>-430.66666666666737</v>
      </c>
      <c r="K1589" s="34">
        <f t="shared" si="540"/>
        <v>143.15</v>
      </c>
      <c r="L1589" s="39">
        <f t="shared" si="541"/>
        <v>1107.0000000000002</v>
      </c>
      <c r="M1589" s="40">
        <f t="shared" si="542"/>
        <v>1250.1500000000003</v>
      </c>
      <c r="O1589" s="45">
        <f t="shared" si="543"/>
        <v>41671.666666666679</v>
      </c>
      <c r="P1589" s="46">
        <f t="shared" si="552"/>
        <v>41.671666666666681</v>
      </c>
      <c r="Q1589" s="42">
        <f t="shared" si="544"/>
        <v>27.316111111111098</v>
      </c>
      <c r="R1589" s="46">
        <f t="shared" si="550"/>
        <v>3.9242388177301311</v>
      </c>
      <c r="S1589" s="42">
        <f t="shared" si="545"/>
        <v>40811.840474479177</v>
      </c>
      <c r="T1589" s="43">
        <f t="shared" si="551"/>
        <v>0.94787213083748079</v>
      </c>
      <c r="U1589" s="65"/>
      <c r="V1589" s="58">
        <f t="shared" si="546"/>
        <v>0</v>
      </c>
      <c r="W1589" s="58">
        <f t="shared" si="547"/>
        <v>430.66666666666737</v>
      </c>
      <c r="Y1589" s="61">
        <f t="shared" si="532"/>
        <v>1013333.3333333335</v>
      </c>
      <c r="Z1589" s="61">
        <f t="shared" si="533"/>
        <v>1013.3333333333335</v>
      </c>
      <c r="AA1589" s="61">
        <f t="shared" si="534"/>
        <v>15143</v>
      </c>
      <c r="AB1589" s="63">
        <f t="shared" si="535"/>
        <v>15.143000000000001</v>
      </c>
      <c r="AD1589" s="64">
        <f t="shared" si="536"/>
        <v>-15.143000000000001</v>
      </c>
      <c r="AE1589" s="64">
        <f t="shared" si="537"/>
        <v>0.96976552059905485</v>
      </c>
      <c r="AJ1589" s="36">
        <f t="shared" si="538"/>
        <v>39870.970684548622</v>
      </c>
    </row>
    <row r="1590" spans="2:36" ht="15.75" thickBot="1" x14ac:dyDescent="0.3">
      <c r="B1590" s="18" t="s">
        <v>62</v>
      </c>
      <c r="C1590" s="18">
        <v>1586</v>
      </c>
      <c r="D1590" s="18">
        <v>109</v>
      </c>
      <c r="E1590" s="49">
        <v>119.1</v>
      </c>
      <c r="F1590" s="37">
        <f t="shared" si="548"/>
        <v>-0.26388888888888967</v>
      </c>
      <c r="G1590" s="37">
        <f t="shared" si="549"/>
        <v>-0.95000000000000284</v>
      </c>
      <c r="I1590" s="33">
        <f t="shared" si="531"/>
        <v>33.083333333333336</v>
      </c>
      <c r="J1590" s="34">
        <f t="shared" si="539"/>
        <v>-481.33333333333474</v>
      </c>
      <c r="K1590" s="34">
        <f t="shared" si="540"/>
        <v>143.15</v>
      </c>
      <c r="L1590" s="39">
        <f t="shared" si="541"/>
        <v>1090.4572687500001</v>
      </c>
      <c r="M1590" s="40">
        <f t="shared" si="542"/>
        <v>1233.6072687500002</v>
      </c>
      <c r="O1590" s="45">
        <f t="shared" si="543"/>
        <v>40811.840474479177</v>
      </c>
      <c r="P1590" s="46">
        <f t="shared" si="552"/>
        <v>40.811840474479176</v>
      </c>
      <c r="Q1590" s="42">
        <f t="shared" si="544"/>
        <v>24.887729363368017</v>
      </c>
      <c r="R1590" s="46">
        <f t="shared" si="550"/>
        <v>3.9355754400841532</v>
      </c>
      <c r="S1590" s="42">
        <f t="shared" si="545"/>
        <v>39870.970684548622</v>
      </c>
      <c r="T1590" s="43">
        <f t="shared" si="551"/>
        <v>0.9589474004720776</v>
      </c>
      <c r="U1590" s="65"/>
      <c r="V1590" s="58">
        <f t="shared" si="546"/>
        <v>0</v>
      </c>
      <c r="W1590" s="58">
        <f t="shared" si="547"/>
        <v>481.33333333333474</v>
      </c>
      <c r="Y1590" s="61">
        <f t="shared" si="532"/>
        <v>998190.33333333349</v>
      </c>
      <c r="Z1590" s="61">
        <f t="shared" si="533"/>
        <v>998.19033333333346</v>
      </c>
      <c r="AA1590" s="61">
        <f t="shared" si="534"/>
        <v>16691.851851851912</v>
      </c>
      <c r="AB1590" s="63">
        <f t="shared" si="535"/>
        <v>16.691851851851911</v>
      </c>
      <c r="AD1590" s="64">
        <f t="shared" si="536"/>
        <v>-16.691851851851911</v>
      </c>
      <c r="AE1590" s="64">
        <f t="shared" si="537"/>
        <v>0.98035577049990363</v>
      </c>
      <c r="AJ1590" s="36">
        <f t="shared" si="538"/>
        <v>38945.232457118058</v>
      </c>
    </row>
    <row r="1591" spans="2:36" ht="15.75" thickBot="1" x14ac:dyDescent="0.3">
      <c r="B1591" s="18" t="s">
        <v>62</v>
      </c>
      <c r="C1591" s="18">
        <v>1587</v>
      </c>
      <c r="D1591" s="18">
        <v>110</v>
      </c>
      <c r="E1591" s="49">
        <v>118.1</v>
      </c>
      <c r="F1591" s="37">
        <f t="shared" si="548"/>
        <v>-0.27777777777777779</v>
      </c>
      <c r="G1591" s="37">
        <f t="shared" si="549"/>
        <v>-1</v>
      </c>
      <c r="I1591" s="33">
        <f t="shared" si="531"/>
        <v>32.805555555555557</v>
      </c>
      <c r="J1591" s="34">
        <f t="shared" si="539"/>
        <v>-506.66666666666669</v>
      </c>
      <c r="K1591" s="34">
        <f t="shared" si="540"/>
        <v>143.15</v>
      </c>
      <c r="L1591" s="39">
        <f t="shared" si="541"/>
        <v>1072.2225187500001</v>
      </c>
      <c r="M1591" s="40">
        <f t="shared" si="542"/>
        <v>1215.3725187500002</v>
      </c>
      <c r="O1591" s="45">
        <f t="shared" si="543"/>
        <v>39870.970684548622</v>
      </c>
      <c r="P1591" s="46">
        <f t="shared" si="552"/>
        <v>39.870970684548624</v>
      </c>
      <c r="Q1591" s="42">
        <f t="shared" si="544"/>
        <v>23.249489203067132</v>
      </c>
      <c r="R1591" s="46">
        <f t="shared" si="550"/>
        <v>3.94665070971875</v>
      </c>
      <c r="S1591" s="42">
        <f t="shared" si="545"/>
        <v>38945.232457118058</v>
      </c>
      <c r="T1591" s="43">
        <f t="shared" si="551"/>
        <v>0.96976552059905485</v>
      </c>
      <c r="U1591" s="65"/>
      <c r="V1591" s="58">
        <f t="shared" si="546"/>
        <v>0</v>
      </c>
      <c r="W1591" s="58">
        <f t="shared" si="547"/>
        <v>506.66666666666669</v>
      </c>
      <c r="Y1591" s="61">
        <f t="shared" si="532"/>
        <v>981498.48148148158</v>
      </c>
      <c r="Z1591" s="61">
        <f t="shared" si="533"/>
        <v>981.49848148148158</v>
      </c>
      <c r="AA1591" s="61">
        <f t="shared" si="534"/>
        <v>16551.11111111124</v>
      </c>
      <c r="AB1591" s="63">
        <f t="shared" si="535"/>
        <v>16.55111111111124</v>
      </c>
      <c r="AD1591" s="64">
        <f t="shared" si="536"/>
        <v>-16.55111111111124</v>
      </c>
      <c r="AE1591" s="64">
        <f t="shared" si="537"/>
        <v>0.9907711052619117</v>
      </c>
      <c r="AJ1591" s="36">
        <f t="shared" si="538"/>
        <v>38124.899643055564</v>
      </c>
    </row>
    <row r="1592" spans="2:36" ht="15.75" thickBot="1" x14ac:dyDescent="0.3">
      <c r="B1592" s="18" t="s">
        <v>62</v>
      </c>
      <c r="C1592" s="18">
        <v>1588</v>
      </c>
      <c r="D1592" s="18">
        <v>111</v>
      </c>
      <c r="E1592" s="49">
        <v>117.1</v>
      </c>
      <c r="F1592" s="37">
        <f t="shared" si="548"/>
        <v>-0.26388888888888767</v>
      </c>
      <c r="G1592" s="37">
        <f t="shared" si="549"/>
        <v>-0.94999999999999574</v>
      </c>
      <c r="I1592" s="33">
        <f t="shared" si="531"/>
        <v>32.527777777777779</v>
      </c>
      <c r="J1592" s="34">
        <f t="shared" si="539"/>
        <v>-481.3333333333311</v>
      </c>
      <c r="K1592" s="34">
        <f t="shared" si="540"/>
        <v>143.15</v>
      </c>
      <c r="L1592" s="39">
        <f t="shared" si="541"/>
        <v>1054.1415187499999</v>
      </c>
      <c r="M1592" s="40">
        <f t="shared" si="542"/>
        <v>1197.29151875</v>
      </c>
      <c r="O1592" s="45">
        <f t="shared" si="543"/>
        <v>38945.232457118058</v>
      </c>
      <c r="P1592" s="46">
        <f t="shared" si="552"/>
        <v>38.94523245711806</v>
      </c>
      <c r="Q1592" s="42">
        <f t="shared" si="544"/>
        <v>23.288528753414422</v>
      </c>
      <c r="R1592" s="46">
        <f t="shared" si="550"/>
        <v>3.9574688298457272</v>
      </c>
      <c r="S1592" s="42">
        <f t="shared" si="545"/>
        <v>38124.899643055564</v>
      </c>
      <c r="T1592" s="43">
        <f t="shared" si="551"/>
        <v>0.98035577049990363</v>
      </c>
      <c r="U1592" s="65"/>
      <c r="V1592" s="58">
        <f t="shared" si="546"/>
        <v>0</v>
      </c>
      <c r="W1592" s="58">
        <f t="shared" si="547"/>
        <v>481.3333333333311</v>
      </c>
      <c r="Y1592" s="61">
        <f t="shared" si="532"/>
        <v>964947.37037037034</v>
      </c>
      <c r="Z1592" s="61">
        <f t="shared" si="533"/>
        <v>964.94737037037032</v>
      </c>
      <c r="AA1592" s="61">
        <f t="shared" si="534"/>
        <v>14775.666666666511</v>
      </c>
      <c r="AB1592" s="63">
        <f t="shared" si="535"/>
        <v>14.775666666666512</v>
      </c>
      <c r="AD1592" s="64">
        <f t="shared" si="536"/>
        <v>-14.775666666666512</v>
      </c>
      <c r="AE1592" s="64">
        <f t="shared" si="537"/>
        <v>1.0010381163887925</v>
      </c>
      <c r="AJ1592" s="36">
        <f t="shared" si="538"/>
        <v>37495.20514322917</v>
      </c>
    </row>
    <row r="1593" spans="2:36" ht="15.75" thickBot="1" x14ac:dyDescent="0.3">
      <c r="B1593" s="18" t="s">
        <v>62</v>
      </c>
      <c r="C1593" s="18">
        <v>1589</v>
      </c>
      <c r="D1593" s="18">
        <v>112</v>
      </c>
      <c r="E1593" s="49">
        <v>116.2</v>
      </c>
      <c r="F1593" s="37">
        <f t="shared" si="548"/>
        <v>-0.22222222222222143</v>
      </c>
      <c r="G1593" s="37">
        <f t="shared" si="549"/>
        <v>-0.79999999999999716</v>
      </c>
      <c r="I1593" s="33">
        <f t="shared" si="531"/>
        <v>32.277777777777779</v>
      </c>
      <c r="J1593" s="34">
        <f t="shared" si="539"/>
        <v>-405.33333333333189</v>
      </c>
      <c r="K1593" s="34">
        <f t="shared" si="540"/>
        <v>143.15</v>
      </c>
      <c r="L1593" s="39">
        <f t="shared" si="541"/>
        <v>1038.0000750000002</v>
      </c>
      <c r="M1593" s="40">
        <f t="shared" si="542"/>
        <v>1181.1500750000002</v>
      </c>
      <c r="O1593" s="45">
        <f t="shared" si="543"/>
        <v>38124.899643055564</v>
      </c>
      <c r="P1593" s="46">
        <f t="shared" si="552"/>
        <v>38.124899643055564</v>
      </c>
      <c r="Q1593" s="42">
        <f t="shared" si="544"/>
        <v>25.041640383796349</v>
      </c>
      <c r="R1593" s="46">
        <f t="shared" si="550"/>
        <v>3.9680590797465758</v>
      </c>
      <c r="S1593" s="42">
        <f t="shared" si="545"/>
        <v>37495.20514322917</v>
      </c>
      <c r="T1593" s="43">
        <f t="shared" si="551"/>
        <v>0.9907711052619117</v>
      </c>
      <c r="U1593" s="65"/>
      <c r="V1593" s="58">
        <f t="shared" si="546"/>
        <v>0</v>
      </c>
      <c r="W1593" s="58">
        <f t="shared" si="547"/>
        <v>405.33333333333189</v>
      </c>
      <c r="Y1593" s="61">
        <f t="shared" si="532"/>
        <v>950171.70370370382</v>
      </c>
      <c r="Z1593" s="61">
        <f t="shared" si="533"/>
        <v>950.17170370370377</v>
      </c>
      <c r="AA1593" s="61">
        <f t="shared" si="534"/>
        <v>11413.370370370452</v>
      </c>
      <c r="AB1593" s="63">
        <f t="shared" si="535"/>
        <v>11.413370370370453</v>
      </c>
      <c r="AD1593" s="64">
        <f t="shared" si="536"/>
        <v>-11.413370370370453</v>
      </c>
      <c r="AE1593" s="64">
        <f t="shared" si="537"/>
        <v>1.0112070634313755</v>
      </c>
      <c r="AJ1593" s="36">
        <f t="shared" si="538"/>
        <v>36961.240056770854</v>
      </c>
    </row>
    <row r="1594" spans="2:36" ht="15.75" thickBot="1" x14ac:dyDescent="0.3">
      <c r="B1594" s="18" t="s">
        <v>62</v>
      </c>
      <c r="C1594" s="18">
        <v>1590</v>
      </c>
      <c r="D1594" s="18">
        <v>113</v>
      </c>
      <c r="E1594" s="49">
        <v>115.5</v>
      </c>
      <c r="F1594" s="37">
        <f t="shared" si="548"/>
        <v>-0.18055555555555516</v>
      </c>
      <c r="G1594" s="37">
        <f t="shared" si="549"/>
        <v>-0.64999999999999858</v>
      </c>
      <c r="I1594" s="33">
        <f t="shared" si="531"/>
        <v>32.083333333333336</v>
      </c>
      <c r="J1594" s="34">
        <f t="shared" si="539"/>
        <v>-329.33333333333263</v>
      </c>
      <c r="K1594" s="34">
        <f t="shared" si="540"/>
        <v>143.15</v>
      </c>
      <c r="L1594" s="39">
        <f t="shared" si="541"/>
        <v>1025.53171875</v>
      </c>
      <c r="M1594" s="40">
        <f t="shared" si="542"/>
        <v>1168.6817187500001</v>
      </c>
      <c r="O1594" s="45">
        <f t="shared" si="543"/>
        <v>37495.20514322917</v>
      </c>
      <c r="P1594" s="46">
        <f t="shared" si="552"/>
        <v>37.495205143229171</v>
      </c>
      <c r="Q1594" s="42">
        <f t="shared" si="544"/>
        <v>26.92909403211808</v>
      </c>
      <c r="R1594" s="46">
        <f t="shared" si="550"/>
        <v>3.9784744145085837</v>
      </c>
      <c r="S1594" s="42">
        <f t="shared" si="545"/>
        <v>36961.240056770854</v>
      </c>
      <c r="T1594" s="43">
        <f t="shared" si="551"/>
        <v>1.0010381163887925</v>
      </c>
      <c r="U1594" s="65"/>
      <c r="V1594" s="58">
        <f t="shared" si="546"/>
        <v>0</v>
      </c>
      <c r="W1594" s="58">
        <f t="shared" si="547"/>
        <v>329.33333333333263</v>
      </c>
      <c r="Y1594" s="61">
        <f t="shared" si="532"/>
        <v>938758.33333333337</v>
      </c>
      <c r="Z1594" s="61">
        <f t="shared" si="533"/>
        <v>938.75833333333333</v>
      </c>
      <c r="AA1594" s="61">
        <f t="shared" si="534"/>
        <v>9727.9999999997672</v>
      </c>
      <c r="AB1594" s="63">
        <f t="shared" si="535"/>
        <v>9.7279999999997671</v>
      </c>
      <c r="AD1594" s="64">
        <f t="shared" si="536"/>
        <v>-9.7279999999997671</v>
      </c>
      <c r="AE1594" s="64">
        <f t="shared" si="537"/>
        <v>1.0212785984035495</v>
      </c>
      <c r="AJ1594" s="36">
        <f t="shared" si="538"/>
        <v>36608.209353298611</v>
      </c>
    </row>
    <row r="1595" spans="2:36" ht="15.75" thickBot="1" x14ac:dyDescent="0.3">
      <c r="B1595" s="18" t="s">
        <v>62</v>
      </c>
      <c r="C1595" s="18">
        <v>1591</v>
      </c>
      <c r="D1595" s="18">
        <v>114</v>
      </c>
      <c r="E1595" s="49">
        <v>114.9</v>
      </c>
      <c r="F1595" s="37">
        <f t="shared" si="548"/>
        <v>-0.1388888888888889</v>
      </c>
      <c r="G1595" s="37">
        <f t="shared" si="549"/>
        <v>-0.5</v>
      </c>
      <c r="I1595" s="33">
        <f t="shared" si="531"/>
        <v>31.916666666666671</v>
      </c>
      <c r="J1595" s="34">
        <f t="shared" si="539"/>
        <v>-253.33333333333334</v>
      </c>
      <c r="K1595" s="34">
        <f t="shared" si="540"/>
        <v>143.15</v>
      </c>
      <c r="L1595" s="39">
        <f t="shared" si="541"/>
        <v>1014.9045187500003</v>
      </c>
      <c r="M1595" s="40">
        <f t="shared" si="542"/>
        <v>1158.0545187500004</v>
      </c>
      <c r="O1595" s="45">
        <f t="shared" si="543"/>
        <v>36961.240056770854</v>
      </c>
      <c r="P1595" s="46">
        <f t="shared" si="552"/>
        <v>36.961240056770855</v>
      </c>
      <c r="Q1595" s="42">
        <f t="shared" si="544"/>
        <v>28.875684501215293</v>
      </c>
      <c r="R1595" s="46">
        <f t="shared" si="550"/>
        <v>3.9887414256354647</v>
      </c>
      <c r="S1595" s="42">
        <f t="shared" si="545"/>
        <v>36608.209353298611</v>
      </c>
      <c r="T1595" s="43">
        <f t="shared" si="551"/>
        <v>1.0112070634313755</v>
      </c>
      <c r="U1595" s="65"/>
      <c r="V1595" s="58">
        <f t="shared" si="546"/>
        <v>0</v>
      </c>
      <c r="W1595" s="58">
        <f t="shared" si="547"/>
        <v>253.33333333333334</v>
      </c>
      <c r="Y1595" s="61">
        <f t="shared" si="532"/>
        <v>929030.3333333336</v>
      </c>
      <c r="Z1595" s="61">
        <f t="shared" si="533"/>
        <v>929.0303333333336</v>
      </c>
      <c r="AA1595" s="61">
        <f t="shared" si="534"/>
        <v>6457.1851851854008</v>
      </c>
      <c r="AB1595" s="63">
        <f t="shared" si="535"/>
        <v>6.4571851851854012</v>
      </c>
      <c r="AD1595" s="64">
        <f t="shared" si="536"/>
        <v>-6.4571851851854012</v>
      </c>
      <c r="AE1595" s="64">
        <f t="shared" si="537"/>
        <v>1.0313016711339218</v>
      </c>
      <c r="AJ1595" s="36">
        <f t="shared" si="538"/>
        <v>36257.525899826382</v>
      </c>
    </row>
    <row r="1596" spans="2:36" ht="15.75" thickBot="1" x14ac:dyDescent="0.3">
      <c r="B1596" s="18" t="s">
        <v>62</v>
      </c>
      <c r="C1596" s="18">
        <v>1592</v>
      </c>
      <c r="D1596" s="18">
        <v>115</v>
      </c>
      <c r="E1596" s="49">
        <v>114.5</v>
      </c>
      <c r="F1596" s="37">
        <f t="shared" si="548"/>
        <v>-0.11111111111111269</v>
      </c>
      <c r="G1596" s="37">
        <f t="shared" si="549"/>
        <v>-0.40000000000000568</v>
      </c>
      <c r="I1596" s="33">
        <f t="shared" si="531"/>
        <v>31.805555555555557</v>
      </c>
      <c r="J1596" s="34">
        <f t="shared" si="539"/>
        <v>-202.66666666666953</v>
      </c>
      <c r="K1596" s="34">
        <f t="shared" si="540"/>
        <v>143.15</v>
      </c>
      <c r="L1596" s="39">
        <f t="shared" si="541"/>
        <v>1007.85046875</v>
      </c>
      <c r="M1596" s="40">
        <f t="shared" si="542"/>
        <v>1151.00046875</v>
      </c>
      <c r="O1596" s="45">
        <f t="shared" si="543"/>
        <v>36608.209353298611</v>
      </c>
      <c r="P1596" s="46">
        <f t="shared" si="552"/>
        <v>36.608209353298612</v>
      </c>
      <c r="Q1596" s="42">
        <f t="shared" si="544"/>
        <v>30.162283427372596</v>
      </c>
      <c r="R1596" s="46">
        <f t="shared" si="550"/>
        <v>3.9989103726780475</v>
      </c>
      <c r="S1596" s="42">
        <f t="shared" si="545"/>
        <v>36257.525899826382</v>
      </c>
      <c r="T1596" s="43">
        <f t="shared" si="551"/>
        <v>1.0212785984035495</v>
      </c>
      <c r="U1596" s="65">
        <f>SUM(S1581:S1610)</f>
        <v>1114820.6915836807</v>
      </c>
      <c r="V1596" s="58">
        <f t="shared" si="546"/>
        <v>0</v>
      </c>
      <c r="W1596" s="58">
        <f t="shared" si="547"/>
        <v>202.66666666666953</v>
      </c>
      <c r="Y1596" s="61">
        <f t="shared" si="532"/>
        <v>922573.1481481482</v>
      </c>
      <c r="Z1596" s="61">
        <f t="shared" si="533"/>
        <v>922.57314814814822</v>
      </c>
      <c r="AA1596" s="61">
        <f t="shared" si="534"/>
        <v>6434.6666666668607</v>
      </c>
      <c r="AB1596" s="63">
        <f t="shared" si="535"/>
        <v>6.4346666666668604</v>
      </c>
      <c r="AD1596" s="64">
        <f t="shared" si="536"/>
        <v>-6.4346666666668604</v>
      </c>
      <c r="AE1596" s="64">
        <f t="shared" si="537"/>
        <v>1.0412764437717978</v>
      </c>
      <c r="AJ1596" s="36">
        <f t="shared" si="538"/>
        <v>36083.061829340288</v>
      </c>
    </row>
    <row r="1597" spans="2:36" ht="15.75" thickBot="1" x14ac:dyDescent="0.3">
      <c r="B1597" s="18" t="s">
        <v>62</v>
      </c>
      <c r="C1597" s="18">
        <v>1593</v>
      </c>
      <c r="D1597" s="18">
        <v>116</v>
      </c>
      <c r="E1597" s="49">
        <v>114.1</v>
      </c>
      <c r="F1597" s="37">
        <f t="shared" si="548"/>
        <v>-8.3333333333332538E-2</v>
      </c>
      <c r="G1597" s="37">
        <f t="shared" si="549"/>
        <v>-0.29999999999999716</v>
      </c>
      <c r="I1597" s="33">
        <f t="shared" si="531"/>
        <v>31.694444444444443</v>
      </c>
      <c r="J1597" s="34">
        <f t="shared" si="539"/>
        <v>-151.99999999999855</v>
      </c>
      <c r="K1597" s="34">
        <f t="shared" si="540"/>
        <v>143.15</v>
      </c>
      <c r="L1597" s="39">
        <f t="shared" si="541"/>
        <v>1000.8210187499998</v>
      </c>
      <c r="M1597" s="40">
        <f t="shared" si="542"/>
        <v>1143.9710187499998</v>
      </c>
      <c r="O1597" s="45">
        <f t="shared" si="543"/>
        <v>36257.525899826382</v>
      </c>
      <c r="P1597" s="46">
        <f t="shared" si="552"/>
        <v>36.257525899826383</v>
      </c>
      <c r="Q1597" s="42">
        <f t="shared" si="544"/>
        <v>31.439970344270872</v>
      </c>
      <c r="R1597" s="46">
        <f t="shared" si="550"/>
        <v>4.0089819076502211</v>
      </c>
      <c r="S1597" s="42">
        <f t="shared" si="545"/>
        <v>36083.061829340288</v>
      </c>
      <c r="T1597" s="43">
        <f t="shared" si="551"/>
        <v>1.0313016711339218</v>
      </c>
      <c r="U1597" s="65">
        <f>U1596/1000</f>
        <v>1114.8206915836806</v>
      </c>
      <c r="V1597" s="58">
        <f t="shared" si="546"/>
        <v>0</v>
      </c>
      <c r="W1597" s="58">
        <f t="shared" si="547"/>
        <v>151.99999999999855</v>
      </c>
      <c r="Y1597" s="61">
        <f t="shared" si="532"/>
        <v>916138.48148148134</v>
      </c>
      <c r="Z1597" s="61">
        <f t="shared" si="533"/>
        <v>916.13848148148134</v>
      </c>
      <c r="AA1597" s="61">
        <f t="shared" si="534"/>
        <v>3208.8888888885267</v>
      </c>
      <c r="AB1597" s="63">
        <f t="shared" si="535"/>
        <v>3.2088888888885267</v>
      </c>
      <c r="AD1597" s="64">
        <f t="shared" si="536"/>
        <v>-3.2088888888885267</v>
      </c>
      <c r="AE1597" s="64">
        <f t="shared" si="537"/>
        <v>1.0511551015337095</v>
      </c>
      <c r="AJ1597" s="36">
        <f t="shared" si="538"/>
        <v>35909.181496354176</v>
      </c>
    </row>
    <row r="1598" spans="2:36" ht="15.75" thickBot="1" x14ac:dyDescent="0.3">
      <c r="B1598" s="18" t="s">
        <v>62</v>
      </c>
      <c r="C1598" s="18">
        <v>1594</v>
      </c>
      <c r="D1598" s="18">
        <v>117</v>
      </c>
      <c r="E1598" s="49">
        <v>113.9</v>
      </c>
      <c r="F1598" s="37">
        <f t="shared" si="548"/>
        <v>-5.5555555555554373E-2</v>
      </c>
      <c r="G1598" s="37">
        <f t="shared" si="549"/>
        <v>-0.19999999999999574</v>
      </c>
      <c r="I1598" s="33">
        <f t="shared" si="531"/>
        <v>31.638888888888893</v>
      </c>
      <c r="J1598" s="34">
        <f t="shared" si="539"/>
        <v>-101.33333333333118</v>
      </c>
      <c r="K1598" s="34">
        <f t="shared" si="540"/>
        <v>143.15</v>
      </c>
      <c r="L1598" s="39">
        <f t="shared" si="541"/>
        <v>997.31551875000025</v>
      </c>
      <c r="M1598" s="40">
        <f t="shared" si="542"/>
        <v>1140.4655187500002</v>
      </c>
      <c r="O1598" s="45">
        <f t="shared" si="543"/>
        <v>36083.061829340288</v>
      </c>
      <c r="P1598" s="46">
        <f t="shared" si="552"/>
        <v>36.083061829340288</v>
      </c>
      <c r="Q1598" s="42">
        <f t="shared" si="544"/>
        <v>32.876987755266278</v>
      </c>
      <c r="R1598" s="46">
        <f t="shared" si="550"/>
        <v>4.0190049803805934</v>
      </c>
      <c r="S1598" s="42">
        <f t="shared" si="545"/>
        <v>35909.181496354176</v>
      </c>
      <c r="T1598" s="43">
        <f t="shared" si="551"/>
        <v>1.0412764437717978</v>
      </c>
      <c r="U1598" s="65"/>
      <c r="V1598" s="58">
        <f t="shared" si="546"/>
        <v>0</v>
      </c>
      <c r="W1598" s="58">
        <f t="shared" si="547"/>
        <v>101.33333333333118</v>
      </c>
      <c r="Y1598" s="61">
        <f t="shared" si="532"/>
        <v>912929.59259259282</v>
      </c>
      <c r="Z1598" s="61">
        <f t="shared" si="533"/>
        <v>912.92959259259283</v>
      </c>
      <c r="AA1598" s="61">
        <f t="shared" si="534"/>
        <v>3203.2592592593282</v>
      </c>
      <c r="AB1598" s="63">
        <f t="shared" si="535"/>
        <v>3.2032592592593283</v>
      </c>
      <c r="AD1598" s="64">
        <f t="shared" si="536"/>
        <v>-3.2032592592593283</v>
      </c>
      <c r="AE1598" s="64">
        <f t="shared" si="537"/>
        <v>1.0609382896002122</v>
      </c>
      <c r="AJ1598" s="36">
        <f t="shared" si="538"/>
        <v>35563.167942881941</v>
      </c>
    </row>
    <row r="1599" spans="2:36" ht="15.75" thickBot="1" x14ac:dyDescent="0.3">
      <c r="B1599" s="18" t="s">
        <v>62</v>
      </c>
      <c r="C1599" s="18">
        <v>1595</v>
      </c>
      <c r="D1599" s="18">
        <v>118</v>
      </c>
      <c r="E1599" s="49">
        <v>113.7</v>
      </c>
      <c r="F1599" s="37">
        <f t="shared" si="548"/>
        <v>-8.3333333333334522E-2</v>
      </c>
      <c r="G1599" s="37">
        <f t="shared" si="549"/>
        <v>-0.30000000000000426</v>
      </c>
      <c r="I1599" s="33">
        <f t="shared" si="531"/>
        <v>31.583333333333336</v>
      </c>
      <c r="J1599" s="34">
        <f t="shared" si="539"/>
        <v>-152.00000000000216</v>
      </c>
      <c r="K1599" s="34">
        <f t="shared" si="540"/>
        <v>143.15</v>
      </c>
      <c r="L1599" s="39">
        <f t="shared" si="541"/>
        <v>993.81616875000009</v>
      </c>
      <c r="M1599" s="40">
        <f t="shared" si="542"/>
        <v>1136.9661687500002</v>
      </c>
      <c r="O1599" s="45">
        <f t="shared" si="543"/>
        <v>35909.181496354176</v>
      </c>
      <c r="P1599" s="46">
        <f t="shared" si="552"/>
        <v>35.909181496354179</v>
      </c>
      <c r="Q1599" s="42">
        <f t="shared" si="544"/>
        <v>31.108514829687437</v>
      </c>
      <c r="R1599" s="46">
        <f t="shared" si="550"/>
        <v>4.0289797530184694</v>
      </c>
      <c r="S1599" s="42">
        <f t="shared" si="545"/>
        <v>35563.167942881941</v>
      </c>
      <c r="T1599" s="43">
        <f t="shared" si="551"/>
        <v>1.0511551015337095</v>
      </c>
      <c r="U1599" s="65"/>
      <c r="V1599" s="58">
        <f t="shared" si="546"/>
        <v>0</v>
      </c>
      <c r="W1599" s="58">
        <f t="shared" si="547"/>
        <v>152.00000000000216</v>
      </c>
      <c r="Y1599" s="61">
        <f t="shared" si="532"/>
        <v>909726.33333333349</v>
      </c>
      <c r="Z1599" s="61">
        <f t="shared" si="533"/>
        <v>909.72633333333351</v>
      </c>
      <c r="AA1599" s="61">
        <f t="shared" si="534"/>
        <v>6389.6296296297805</v>
      </c>
      <c r="AB1599" s="63">
        <f t="shared" si="535"/>
        <v>6.3896296296297805</v>
      </c>
      <c r="AD1599" s="64">
        <f t="shared" si="536"/>
        <v>-6.3896296296297805</v>
      </c>
      <c r="AE1599" s="64">
        <f t="shared" si="537"/>
        <v>1.0705559513143326</v>
      </c>
      <c r="AJ1599" s="36">
        <f t="shared" si="538"/>
        <v>35219.477039409736</v>
      </c>
    </row>
    <row r="1600" spans="2:36" ht="15.75" thickBot="1" x14ac:dyDescent="0.3">
      <c r="B1600" s="18" t="s">
        <v>62</v>
      </c>
      <c r="C1600" s="18">
        <v>1596</v>
      </c>
      <c r="D1600" s="18">
        <v>119</v>
      </c>
      <c r="E1600" s="49">
        <v>113.3</v>
      </c>
      <c r="F1600" s="37">
        <f t="shared" si="548"/>
        <v>-0.11111111111111072</v>
      </c>
      <c r="G1600" s="37">
        <f t="shared" si="549"/>
        <v>-0.39999999999999858</v>
      </c>
      <c r="I1600" s="33">
        <f t="shared" si="531"/>
        <v>31.472222222222221</v>
      </c>
      <c r="J1600" s="34">
        <f t="shared" si="539"/>
        <v>-202.66666666666595</v>
      </c>
      <c r="K1600" s="34">
        <f t="shared" si="540"/>
        <v>143.15</v>
      </c>
      <c r="L1600" s="39">
        <f t="shared" si="541"/>
        <v>986.83591874999991</v>
      </c>
      <c r="M1600" s="40">
        <f t="shared" si="542"/>
        <v>1129.9859187499999</v>
      </c>
      <c r="O1600" s="45">
        <f t="shared" si="543"/>
        <v>35563.167942881941</v>
      </c>
      <c r="P1600" s="46">
        <f t="shared" si="552"/>
        <v>35.56316794288194</v>
      </c>
      <c r="Q1600" s="42">
        <f t="shared" si="544"/>
        <v>29.184797572511595</v>
      </c>
      <c r="R1600" s="46">
        <f t="shared" si="550"/>
        <v>4.0388584107803807</v>
      </c>
      <c r="S1600" s="42">
        <f t="shared" si="545"/>
        <v>35219.477039409736</v>
      </c>
      <c r="T1600" s="43">
        <f t="shared" si="551"/>
        <v>1.0609382896002122</v>
      </c>
      <c r="U1600" s="65"/>
      <c r="V1600" s="58">
        <f t="shared" si="546"/>
        <v>0</v>
      </c>
      <c r="W1600" s="58">
        <f t="shared" si="547"/>
        <v>202.66666666666595</v>
      </c>
      <c r="Y1600" s="61">
        <f t="shared" si="532"/>
        <v>903336.70370370371</v>
      </c>
      <c r="Z1600" s="61">
        <f t="shared" si="533"/>
        <v>903.33670370370373</v>
      </c>
      <c r="AA1600" s="61">
        <f t="shared" si="534"/>
        <v>6367.1111111108912</v>
      </c>
      <c r="AB1600" s="63">
        <f t="shared" si="535"/>
        <v>6.3671111111108916</v>
      </c>
      <c r="AD1600" s="64">
        <f t="shared" si="536"/>
        <v>-6.3671111111108916</v>
      </c>
      <c r="AE1600" s="64">
        <f t="shared" si="537"/>
        <v>1.0799868352799962</v>
      </c>
      <c r="AJ1600" s="36">
        <f t="shared" si="538"/>
        <v>34623.582170833339</v>
      </c>
    </row>
    <row r="1601" spans="2:36" ht="15.75" thickBot="1" x14ac:dyDescent="0.3">
      <c r="B1601" s="18" t="s">
        <v>62</v>
      </c>
      <c r="C1601" s="18">
        <v>1597</v>
      </c>
      <c r="D1601" s="18">
        <v>120</v>
      </c>
      <c r="E1601" s="49">
        <v>112.9</v>
      </c>
      <c r="F1601" s="37">
        <f t="shared" si="548"/>
        <v>-0.15277777777777699</v>
      </c>
      <c r="G1601" s="37">
        <f t="shared" si="549"/>
        <v>-0.54999999999999716</v>
      </c>
      <c r="I1601" s="33">
        <f t="shared" si="531"/>
        <v>31.361111111111114</v>
      </c>
      <c r="J1601" s="34">
        <f t="shared" si="539"/>
        <v>-278.66666666666521</v>
      </c>
      <c r="K1601" s="34">
        <f t="shared" si="540"/>
        <v>143.15</v>
      </c>
      <c r="L1601" s="39">
        <f t="shared" si="541"/>
        <v>979.88026875000025</v>
      </c>
      <c r="M1601" s="40">
        <f t="shared" si="542"/>
        <v>1123.0302687500002</v>
      </c>
      <c r="O1601" s="45">
        <f t="shared" si="543"/>
        <v>35219.477039409736</v>
      </c>
      <c r="P1601" s="46">
        <f t="shared" si="552"/>
        <v>35.219477039409739</v>
      </c>
      <c r="Q1601" s="42">
        <f t="shared" si="544"/>
        <v>26.480180743113483</v>
      </c>
      <c r="R1601" s="46">
        <f t="shared" si="550"/>
        <v>4.0486415988468831</v>
      </c>
      <c r="S1601" s="42">
        <f t="shared" si="545"/>
        <v>34623.582170833339</v>
      </c>
      <c r="T1601" s="43">
        <f t="shared" si="551"/>
        <v>1.0705559513143326</v>
      </c>
      <c r="U1601" s="65"/>
      <c r="V1601" s="58">
        <f t="shared" si="546"/>
        <v>0</v>
      </c>
      <c r="W1601" s="58">
        <f t="shared" si="547"/>
        <v>278.66666666666521</v>
      </c>
      <c r="Y1601" s="61">
        <f t="shared" si="532"/>
        <v>896969.59259259282</v>
      </c>
      <c r="Z1601" s="61">
        <f t="shared" si="533"/>
        <v>896.96959259259279</v>
      </c>
      <c r="AA1601" s="61">
        <f t="shared" si="534"/>
        <v>11088.259259259445</v>
      </c>
      <c r="AB1601" s="63">
        <f t="shared" si="535"/>
        <v>11.088259259259445</v>
      </c>
      <c r="AD1601" s="64">
        <f t="shared" si="536"/>
        <v>-11.088259259259445</v>
      </c>
      <c r="AE1601" s="64">
        <f t="shared" si="537"/>
        <v>1.0892106264101562</v>
      </c>
      <c r="AJ1601" s="36">
        <f t="shared" si="538"/>
        <v>33951.182276388899</v>
      </c>
    </row>
    <row r="1602" spans="2:36" ht="15.75" thickBot="1" x14ac:dyDescent="0.3">
      <c r="B1602" s="18" t="s">
        <v>62</v>
      </c>
      <c r="C1602" s="18">
        <v>1598</v>
      </c>
      <c r="D1602" s="18">
        <v>121</v>
      </c>
      <c r="E1602" s="49">
        <v>112.2</v>
      </c>
      <c r="F1602" s="37">
        <f t="shared" si="548"/>
        <v>-0.20833333333333331</v>
      </c>
      <c r="G1602" s="37">
        <f t="shared" si="549"/>
        <v>-0.75</v>
      </c>
      <c r="I1602" s="33">
        <f t="shared" si="531"/>
        <v>31.166666666666668</v>
      </c>
      <c r="J1602" s="34">
        <f t="shared" si="539"/>
        <v>-379.99999999999994</v>
      </c>
      <c r="K1602" s="34">
        <f t="shared" si="540"/>
        <v>143.15</v>
      </c>
      <c r="L1602" s="39">
        <f t="shared" si="541"/>
        <v>967.76707500000009</v>
      </c>
      <c r="M1602" s="40">
        <f t="shared" si="542"/>
        <v>1110.9170750000001</v>
      </c>
      <c r="O1602" s="45">
        <f t="shared" si="543"/>
        <v>34623.582170833339</v>
      </c>
      <c r="P1602" s="46">
        <f t="shared" si="552"/>
        <v>34.623582170833338</v>
      </c>
      <c r="Q1602" s="42">
        <f t="shared" si="544"/>
        <v>22.780248837500007</v>
      </c>
      <c r="R1602" s="46">
        <f t="shared" si="550"/>
        <v>4.0582592605610035</v>
      </c>
      <c r="S1602" s="42">
        <f t="shared" si="545"/>
        <v>33951.182276388899</v>
      </c>
      <c r="T1602" s="43">
        <f t="shared" si="551"/>
        <v>1.0799868352799962</v>
      </c>
      <c r="U1602" s="65"/>
      <c r="V1602" s="58">
        <f t="shared" si="546"/>
        <v>0</v>
      </c>
      <c r="W1602" s="58">
        <f t="shared" si="547"/>
        <v>379.99999999999994</v>
      </c>
      <c r="Y1602" s="61">
        <f t="shared" si="532"/>
        <v>885881.33333333337</v>
      </c>
      <c r="Z1602" s="61">
        <f t="shared" si="533"/>
        <v>885.88133333333337</v>
      </c>
      <c r="AA1602" s="61">
        <f t="shared" si="534"/>
        <v>12587.851851851796</v>
      </c>
      <c r="AB1602" s="63">
        <f t="shared" si="535"/>
        <v>12.587851851851795</v>
      </c>
      <c r="AD1602" s="64">
        <f t="shared" si="536"/>
        <v>-12.587851851851795</v>
      </c>
      <c r="AE1602" s="64">
        <f t="shared" si="537"/>
        <v>1.0982080493521411</v>
      </c>
    </row>
    <row r="1603" spans="2:36" ht="15.75" thickBot="1" x14ac:dyDescent="0.3">
      <c r="B1603" s="18" t="s">
        <v>62</v>
      </c>
      <c r="C1603" s="18">
        <v>1599</v>
      </c>
      <c r="D1603" s="18">
        <v>122</v>
      </c>
      <c r="E1603" s="49">
        <v>111.4</v>
      </c>
      <c r="F1603" s="37">
        <f t="shared" si="548"/>
        <v>-0.23611111111111149</v>
      </c>
      <c r="G1603" s="37">
        <f t="shared" si="549"/>
        <v>-0.85000000000000142</v>
      </c>
      <c r="I1603" s="33">
        <f t="shared" si="531"/>
        <v>30.944444444444446</v>
      </c>
      <c r="J1603" s="34">
        <f t="shared" si="539"/>
        <v>-430.66666666666737</v>
      </c>
      <c r="K1603" s="34">
        <f t="shared" si="540"/>
        <v>143.15</v>
      </c>
      <c r="L1603" s="39">
        <f t="shared" si="541"/>
        <v>954.0156750000001</v>
      </c>
      <c r="M1603" s="40">
        <f t="shared" si="542"/>
        <v>1097.1656750000002</v>
      </c>
      <c r="O1603" s="45">
        <f t="shared" si="543"/>
        <v>33951.182276388899</v>
      </c>
      <c r="P1603" s="46">
        <f t="shared" si="552"/>
        <v>33.951182276388899</v>
      </c>
      <c r="Q1603" s="42">
        <f t="shared" si="544"/>
        <v>20.624441535648135</v>
      </c>
      <c r="R1603" s="46">
        <f t="shared" si="550"/>
        <v>4.0676901445266669</v>
      </c>
      <c r="S1603" s="42">
        <f t="shared" si="545"/>
        <v>33205.648068576389</v>
      </c>
      <c r="T1603" s="43">
        <f t="shared" si="551"/>
        <v>1.0892106264101562</v>
      </c>
      <c r="U1603" s="65"/>
      <c r="V1603" s="58">
        <f t="shared" si="546"/>
        <v>0</v>
      </c>
      <c r="W1603" s="58">
        <f t="shared" si="547"/>
        <v>430.66666666666737</v>
      </c>
      <c r="Y1603" s="61">
        <f t="shared" si="532"/>
        <v>873293.48148148158</v>
      </c>
      <c r="Z1603" s="61">
        <f t="shared" si="533"/>
        <v>873.29348148148154</v>
      </c>
      <c r="AA1603" s="61">
        <f t="shared" si="534"/>
        <v>14053.666666666744</v>
      </c>
      <c r="AB1603" s="63">
        <f t="shared" si="535"/>
        <v>14.053666666666745</v>
      </c>
      <c r="AD1603" s="64">
        <f t="shared" si="536"/>
        <v>-14.053666666666745</v>
      </c>
      <c r="AE1603" s="64">
        <f t="shared" si="537"/>
        <v>1.1069830012413675</v>
      </c>
    </row>
    <row r="1604" spans="2:36" ht="15.75" thickBot="1" x14ac:dyDescent="0.3">
      <c r="B1604" s="18" t="s">
        <v>62</v>
      </c>
      <c r="C1604" s="18">
        <v>1600</v>
      </c>
      <c r="D1604" s="18">
        <v>123</v>
      </c>
      <c r="E1604" s="49">
        <v>110.5</v>
      </c>
      <c r="F1604" s="37">
        <f t="shared" si="548"/>
        <v>-0.26388888888888967</v>
      </c>
      <c r="G1604" s="37">
        <f t="shared" si="549"/>
        <v>-0.95000000000000284</v>
      </c>
      <c r="I1604" s="33">
        <f t="shared" ref="I1604:I1667" si="553">E1604*(1000/3600)</f>
        <v>30.694444444444446</v>
      </c>
      <c r="J1604" s="34">
        <f t="shared" si="539"/>
        <v>-481.33333333333474</v>
      </c>
      <c r="K1604" s="34">
        <f t="shared" si="540"/>
        <v>143.15</v>
      </c>
      <c r="L1604" s="39">
        <f t="shared" si="541"/>
        <v>938.66296875</v>
      </c>
      <c r="M1604" s="40">
        <f t="shared" si="542"/>
        <v>1081.81296875</v>
      </c>
      <c r="O1604" s="45">
        <f t="shared" si="543"/>
        <v>33205.648068576389</v>
      </c>
      <c r="P1604" s="46">
        <f t="shared" si="552"/>
        <v>33.205648068576387</v>
      </c>
      <c r="Q1604" s="42">
        <f t="shared" si="544"/>
        <v>18.431388809317085</v>
      </c>
      <c r="R1604" s="46">
        <f t="shared" si="550"/>
        <v>4.0769139356568269</v>
      </c>
      <c r="S1604" s="42">
        <f t="shared" si="545"/>
        <v>32390.722591145837</v>
      </c>
      <c r="T1604" s="43">
        <f t="shared" si="551"/>
        <v>1.0982080493521411</v>
      </c>
      <c r="U1604" s="65"/>
      <c r="V1604" s="58">
        <f t="shared" si="546"/>
        <v>0</v>
      </c>
      <c r="W1604" s="58">
        <f t="shared" si="547"/>
        <v>481.33333333333474</v>
      </c>
      <c r="Y1604" s="61">
        <f t="shared" ref="Y1604:Y1667" si="554">0.5*1824*(I1604^2)</f>
        <v>859239.81481481483</v>
      </c>
      <c r="Z1604" s="61">
        <f t="shared" ref="Z1604:Z1667" si="555">Y1604/1000</f>
        <v>859.23981481481485</v>
      </c>
      <c r="AA1604" s="61">
        <f t="shared" ref="AA1604:AA1667" si="556">IF(I1605&lt;I1604,Y1604-Y1605, 0 )</f>
        <v>15481.48148148146</v>
      </c>
      <c r="AB1604" s="63">
        <f t="shared" ref="AB1604:AB1667" si="557">AA1604/1000</f>
        <v>15.48148148148146</v>
      </c>
      <c r="AD1604" s="64">
        <f t="shared" ref="AD1604:AD1667" si="558">IF(I1605 &lt;I1604, (Y1605-Y1604) / (C1605-C1604), 0) / 1000</f>
        <v>-15.48148148148146</v>
      </c>
      <c r="AE1604" s="64">
        <f t="shared" ref="AE1604:AE1667" si="559" xml:space="preserve"> T1605 + ((S1606*(C1606-C1605))/(3600*1000))</f>
        <v>1.1155827583092206</v>
      </c>
    </row>
    <row r="1605" spans="2:36" ht="15.75" thickBot="1" x14ac:dyDescent="0.3">
      <c r="B1605" s="18" t="s">
        <v>62</v>
      </c>
      <c r="C1605" s="18">
        <v>1601</v>
      </c>
      <c r="D1605" s="18">
        <v>124</v>
      </c>
      <c r="E1605" s="49">
        <v>109.5</v>
      </c>
      <c r="F1605" s="37">
        <f t="shared" si="548"/>
        <v>-0.27777777777777779</v>
      </c>
      <c r="G1605" s="37">
        <f t="shared" si="549"/>
        <v>-1</v>
      </c>
      <c r="I1605" s="33">
        <f t="shared" si="553"/>
        <v>30.416666666666668</v>
      </c>
      <c r="J1605" s="34">
        <f t="shared" ref="J1605:J1668" si="560">1824*F1605</f>
        <v>-506.66666666666669</v>
      </c>
      <c r="K1605" s="34">
        <f t="shared" ref="K1605:K1668" si="561">143.15</f>
        <v>143.15</v>
      </c>
      <c r="L1605" s="39">
        <f t="shared" ref="L1605:L1668" si="562">(0.5*1.23)*0.4*4.05*(I1605^2)</f>
        <v>921.7504687500001</v>
      </c>
      <c r="M1605" s="40">
        <f t="shared" ref="M1605:M1668" si="563">IF(J1605 &gt;= 0, K1605 + L1605 + J1605, K1605 + L1605)</f>
        <v>1064.9004687500001</v>
      </c>
      <c r="O1605" s="45">
        <f t="shared" ref="O1605:O1668" si="564">M1605*I1605</f>
        <v>32390.722591145837</v>
      </c>
      <c r="P1605" s="46">
        <f t="shared" si="552"/>
        <v>32.390722591145838</v>
      </c>
      <c r="Q1605" s="42">
        <f t="shared" ref="Q1605:Q1668" si="565">((J1605+K1605+L1605)*I1605)/1000</f>
        <v>16.979611480034727</v>
      </c>
      <c r="R1605" s="46">
        <f t="shared" si="550"/>
        <v>4.0859113585988123</v>
      </c>
      <c r="S1605" s="42">
        <f t="shared" ref="S1605:S1668" si="566">IF(I1606 &lt; I1605, ABS(M1606 * I1606), 0)</f>
        <v>31589.82680121528</v>
      </c>
      <c r="T1605" s="43">
        <f t="shared" si="551"/>
        <v>1.1069830012413675</v>
      </c>
      <c r="U1605" s="65"/>
      <c r="V1605" s="58">
        <f t="shared" ref="V1605:V1668" si="567">IF(J1605&gt;0, J1605, 0)</f>
        <v>0</v>
      </c>
      <c r="W1605" s="58">
        <f t="shared" ref="W1605:W1668" si="568">IF(J1605&lt;0, -J1605, 0)</f>
        <v>506.66666666666669</v>
      </c>
      <c r="Y1605" s="61">
        <f t="shared" si="554"/>
        <v>843758.33333333337</v>
      </c>
      <c r="Z1605" s="61">
        <f t="shared" si="555"/>
        <v>843.75833333333333</v>
      </c>
      <c r="AA1605" s="61">
        <f t="shared" si="556"/>
        <v>15340.740740740672</v>
      </c>
      <c r="AB1605" s="63">
        <f t="shared" si="557"/>
        <v>15.340740740740673</v>
      </c>
      <c r="AD1605" s="64">
        <f t="shared" si="558"/>
        <v>-15.340740740740673</v>
      </c>
      <c r="AE1605" s="64">
        <f t="shared" si="559"/>
        <v>1.1240527301481964</v>
      </c>
    </row>
    <row r="1606" spans="2:36" ht="15.75" thickBot="1" x14ac:dyDescent="0.3">
      <c r="B1606" s="18" t="s">
        <v>62</v>
      </c>
      <c r="C1606" s="18">
        <v>1602</v>
      </c>
      <c r="D1606" s="18">
        <v>125</v>
      </c>
      <c r="E1606" s="49">
        <v>108.5</v>
      </c>
      <c r="F1606" s="37">
        <f t="shared" ref="F1606:F1669" si="569">($E1607-$E1605)/2/3.6</f>
        <v>-0.24999999999999961</v>
      </c>
      <c r="G1606" s="37">
        <f t="shared" ref="G1606:G1669" si="570">($E1607-$E1605)/2</f>
        <v>-0.89999999999999858</v>
      </c>
      <c r="I1606" s="33">
        <f t="shared" si="553"/>
        <v>30.138888888888889</v>
      </c>
      <c r="J1606" s="34">
        <f t="shared" si="560"/>
        <v>-455.99999999999932</v>
      </c>
      <c r="K1606" s="34">
        <f t="shared" si="561"/>
        <v>143.15</v>
      </c>
      <c r="L1606" s="39">
        <f t="shared" si="562"/>
        <v>904.99171875000002</v>
      </c>
      <c r="M1606" s="40">
        <f t="shared" si="563"/>
        <v>1048.1417187500001</v>
      </c>
      <c r="O1606" s="45">
        <f t="shared" si="564"/>
        <v>31589.82680121528</v>
      </c>
      <c r="P1606" s="46">
        <f t="shared" si="552"/>
        <v>31.589826801215281</v>
      </c>
      <c r="Q1606" s="42">
        <f t="shared" si="565"/>
        <v>17.846493467881967</v>
      </c>
      <c r="R1606" s="46">
        <f t="shared" ref="R1606:R1669" si="571" xml:space="preserve"> R1605 + P1606 * ((C1606 - C1605) / 3600)</f>
        <v>4.0946863104880391</v>
      </c>
      <c r="S1606" s="42">
        <f t="shared" si="566"/>
        <v>30959.125444270838</v>
      </c>
      <c r="T1606" s="43">
        <f t="shared" ref="T1606:T1669" si="572">T1605 + (S1606 / 1000 * (C1606 - C1605) / 3600)</f>
        <v>1.1155827583092206</v>
      </c>
      <c r="U1606" s="65"/>
      <c r="V1606" s="58">
        <f t="shared" si="567"/>
        <v>0</v>
      </c>
      <c r="W1606" s="58">
        <f t="shared" si="568"/>
        <v>455.99999999999932</v>
      </c>
      <c r="Y1606" s="61">
        <f t="shared" si="554"/>
        <v>828417.5925925927</v>
      </c>
      <c r="Z1606" s="61">
        <f t="shared" si="555"/>
        <v>828.41759259259265</v>
      </c>
      <c r="AA1606" s="61">
        <f t="shared" si="556"/>
        <v>12171.259259259212</v>
      </c>
      <c r="AB1606" s="63">
        <f t="shared" si="557"/>
        <v>12.171259259259212</v>
      </c>
      <c r="AD1606" s="64">
        <f t="shared" si="558"/>
        <v>-12.171259259259212</v>
      </c>
      <c r="AE1606" s="64">
        <f t="shared" si="559"/>
        <v>1.1324155961786748</v>
      </c>
    </row>
    <row r="1607" spans="2:36" ht="15.75" thickBot="1" x14ac:dyDescent="0.3">
      <c r="B1607" s="18" t="s">
        <v>62</v>
      </c>
      <c r="C1607" s="18">
        <v>1603</v>
      </c>
      <c r="D1607" s="18">
        <v>126</v>
      </c>
      <c r="E1607" s="49">
        <v>107.7</v>
      </c>
      <c r="F1607" s="37">
        <f t="shared" si="569"/>
        <v>-0.19444444444444522</v>
      </c>
      <c r="G1607" s="37">
        <f t="shared" si="570"/>
        <v>-0.70000000000000284</v>
      </c>
      <c r="I1607" s="33">
        <f t="shared" si="553"/>
        <v>29.916666666666668</v>
      </c>
      <c r="J1607" s="34">
        <f t="shared" si="560"/>
        <v>-354.66666666666811</v>
      </c>
      <c r="K1607" s="34">
        <f t="shared" si="561"/>
        <v>143.15</v>
      </c>
      <c r="L1607" s="39">
        <f t="shared" si="562"/>
        <v>891.69541875000004</v>
      </c>
      <c r="M1607" s="40">
        <f t="shared" si="563"/>
        <v>1034.8454187500001</v>
      </c>
      <c r="O1607" s="45">
        <f t="shared" si="564"/>
        <v>30959.125444270838</v>
      </c>
      <c r="P1607" s="46">
        <f t="shared" ref="P1607:P1670" si="573">O1607/1000</f>
        <v>30.959125444270839</v>
      </c>
      <c r="Q1607" s="42">
        <f t="shared" si="565"/>
        <v>20.34868099982635</v>
      </c>
      <c r="R1607" s="46">
        <f t="shared" si="571"/>
        <v>4.1032860675558922</v>
      </c>
      <c r="S1607" s="42">
        <f t="shared" si="566"/>
        <v>30491.898620312502</v>
      </c>
      <c r="T1607" s="43">
        <f t="shared" si="572"/>
        <v>1.1240527301481964</v>
      </c>
      <c r="U1607" s="65"/>
      <c r="V1607" s="58">
        <f t="shared" si="567"/>
        <v>0</v>
      </c>
      <c r="W1607" s="58">
        <f t="shared" si="568"/>
        <v>354.66666666666811</v>
      </c>
      <c r="Y1607" s="61">
        <f t="shared" si="554"/>
        <v>816246.33333333349</v>
      </c>
      <c r="Z1607" s="61">
        <f t="shared" si="555"/>
        <v>816.2463333333335</v>
      </c>
      <c r="AA1607" s="61">
        <f t="shared" si="556"/>
        <v>9069.3333333334886</v>
      </c>
      <c r="AB1607" s="63">
        <f t="shared" si="557"/>
        <v>9.0693333333334891</v>
      </c>
      <c r="AD1607" s="64">
        <f t="shared" si="558"/>
        <v>-9.0693333333334891</v>
      </c>
      <c r="AE1607" s="64">
        <f t="shared" si="559"/>
        <v>1.1407358857095391</v>
      </c>
    </row>
    <row r="1608" spans="2:36" ht="15.75" thickBot="1" x14ac:dyDescent="0.3">
      <c r="B1608" s="18" t="s">
        <v>62</v>
      </c>
      <c r="C1608" s="18">
        <v>1604</v>
      </c>
      <c r="D1608" s="18">
        <v>127</v>
      </c>
      <c r="E1608" s="49">
        <v>107.1</v>
      </c>
      <c r="F1608" s="37">
        <f t="shared" si="569"/>
        <v>-0.15277777777777896</v>
      </c>
      <c r="G1608" s="37">
        <f t="shared" si="570"/>
        <v>-0.55000000000000426</v>
      </c>
      <c r="I1608" s="33">
        <f t="shared" si="553"/>
        <v>29.75</v>
      </c>
      <c r="J1608" s="34">
        <f t="shared" si="560"/>
        <v>-278.66666666666879</v>
      </c>
      <c r="K1608" s="34">
        <f t="shared" si="561"/>
        <v>143.15</v>
      </c>
      <c r="L1608" s="39">
        <f t="shared" si="562"/>
        <v>881.78776874999994</v>
      </c>
      <c r="M1608" s="40">
        <f t="shared" si="563"/>
        <v>1024.93776875</v>
      </c>
      <c r="O1608" s="45">
        <f t="shared" si="564"/>
        <v>30491.898620312502</v>
      </c>
      <c r="P1608" s="46">
        <f t="shared" si="573"/>
        <v>30.491898620312501</v>
      </c>
      <c r="Q1608" s="42">
        <f t="shared" si="565"/>
        <v>22.2015652869791</v>
      </c>
      <c r="R1608" s="46">
        <f t="shared" si="571"/>
        <v>4.1117560393948676</v>
      </c>
      <c r="S1608" s="42">
        <f t="shared" si="566"/>
        <v>30106.317709722221</v>
      </c>
      <c r="T1608" s="43">
        <f t="shared" si="572"/>
        <v>1.1324155961786748</v>
      </c>
      <c r="U1608" s="65"/>
      <c r="V1608" s="58">
        <f t="shared" si="567"/>
        <v>0</v>
      </c>
      <c r="W1608" s="58">
        <f t="shared" si="568"/>
        <v>278.66666666666879</v>
      </c>
      <c r="Y1608" s="61">
        <f t="shared" si="554"/>
        <v>807177</v>
      </c>
      <c r="Z1608" s="61">
        <f t="shared" si="555"/>
        <v>807.17700000000002</v>
      </c>
      <c r="AA1608" s="61">
        <f t="shared" si="556"/>
        <v>7519.0740740740439</v>
      </c>
      <c r="AB1608" s="63">
        <f t="shared" si="557"/>
        <v>7.5190740740740436</v>
      </c>
      <c r="AD1608" s="64">
        <f t="shared" si="558"/>
        <v>-7.5190740740740436</v>
      </c>
      <c r="AE1608" s="64">
        <f t="shared" si="559"/>
        <v>1.1490137502130113</v>
      </c>
    </row>
    <row r="1609" spans="2:36" ht="15.75" thickBot="1" x14ac:dyDescent="0.3">
      <c r="B1609" s="18" t="s">
        <v>62</v>
      </c>
      <c r="C1609" s="18">
        <v>1605</v>
      </c>
      <c r="D1609" s="18">
        <v>128</v>
      </c>
      <c r="E1609" s="49">
        <v>106.6</v>
      </c>
      <c r="F1609" s="37">
        <f t="shared" si="569"/>
        <v>-9.7222222222220642E-2</v>
      </c>
      <c r="G1609" s="37">
        <f t="shared" si="570"/>
        <v>-0.34999999999999432</v>
      </c>
      <c r="I1609" s="33">
        <f t="shared" si="553"/>
        <v>29.611111111111111</v>
      </c>
      <c r="J1609" s="34">
        <f t="shared" si="560"/>
        <v>-177.33333333333044</v>
      </c>
      <c r="K1609" s="34">
        <f t="shared" si="561"/>
        <v>143.15</v>
      </c>
      <c r="L1609" s="39">
        <f t="shared" si="562"/>
        <v>873.57367499999998</v>
      </c>
      <c r="M1609" s="40">
        <f t="shared" si="563"/>
        <v>1016.723675</v>
      </c>
      <c r="O1609" s="45">
        <f t="shared" si="564"/>
        <v>30106.317709722221</v>
      </c>
      <c r="P1609" s="46">
        <f t="shared" si="573"/>
        <v>30.106317709722223</v>
      </c>
      <c r="Q1609" s="42">
        <f t="shared" si="565"/>
        <v>24.855280672685268</v>
      </c>
      <c r="R1609" s="46">
        <f t="shared" si="571"/>
        <v>4.120118905425346</v>
      </c>
      <c r="S1609" s="42">
        <f t="shared" si="566"/>
        <v>29953.042311111112</v>
      </c>
      <c r="T1609" s="43">
        <f t="shared" si="572"/>
        <v>1.1407358857095391</v>
      </c>
      <c r="U1609" s="65"/>
      <c r="V1609" s="58">
        <f t="shared" si="567"/>
        <v>0</v>
      </c>
      <c r="W1609" s="58">
        <f t="shared" si="568"/>
        <v>177.33333333333044</v>
      </c>
      <c r="Y1609" s="61">
        <f t="shared" si="554"/>
        <v>799657.92592592596</v>
      </c>
      <c r="Z1609" s="61">
        <f t="shared" si="555"/>
        <v>799.65792592592595</v>
      </c>
      <c r="AA1609" s="61">
        <f t="shared" si="556"/>
        <v>2997.7777777777519</v>
      </c>
      <c r="AB1609" s="63">
        <f t="shared" si="557"/>
        <v>2.9977777777777521</v>
      </c>
      <c r="AD1609" s="64">
        <f t="shared" si="558"/>
        <v>-2.9977777777777521</v>
      </c>
      <c r="AE1609" s="64">
        <f t="shared" si="559"/>
        <v>1.1490137502130113</v>
      </c>
    </row>
    <row r="1610" spans="2:36" ht="15.75" thickBot="1" x14ac:dyDescent="0.3">
      <c r="B1610" s="18" t="s">
        <v>62</v>
      </c>
      <c r="C1610" s="18">
        <v>1606</v>
      </c>
      <c r="D1610" s="18">
        <v>129</v>
      </c>
      <c r="E1610" s="49">
        <v>106.4</v>
      </c>
      <c r="F1610" s="37">
        <f t="shared" si="569"/>
        <v>-5.5555555555554373E-2</v>
      </c>
      <c r="G1610" s="37">
        <f t="shared" si="570"/>
        <v>-0.19999999999999574</v>
      </c>
      <c r="I1610" s="33">
        <f t="shared" si="553"/>
        <v>29.555555555555557</v>
      </c>
      <c r="J1610" s="34">
        <f t="shared" si="560"/>
        <v>-101.33333333333118</v>
      </c>
      <c r="K1610" s="34">
        <f t="shared" si="561"/>
        <v>143.15</v>
      </c>
      <c r="L1610" s="39">
        <f t="shared" si="562"/>
        <v>870.29880000000003</v>
      </c>
      <c r="M1610" s="40">
        <f t="shared" si="563"/>
        <v>1013.4488</v>
      </c>
      <c r="O1610" s="45">
        <f t="shared" si="564"/>
        <v>29953.042311111112</v>
      </c>
      <c r="P1610" s="46">
        <f t="shared" si="573"/>
        <v>29.953042311111112</v>
      </c>
      <c r="Q1610" s="42">
        <f t="shared" si="565"/>
        <v>26.958079348148214</v>
      </c>
      <c r="R1610" s="46">
        <f t="shared" si="571"/>
        <v>4.1284391949562105</v>
      </c>
      <c r="S1610" s="42">
        <f t="shared" si="566"/>
        <v>29800.312212500008</v>
      </c>
      <c r="T1610" s="43">
        <f t="shared" si="572"/>
        <v>1.1490137502130113</v>
      </c>
      <c r="U1610" s="65"/>
      <c r="V1610" s="58">
        <f t="shared" si="567"/>
        <v>0</v>
      </c>
      <c r="W1610" s="58">
        <f t="shared" si="568"/>
        <v>101.33333333333118</v>
      </c>
      <c r="Y1610" s="61">
        <f t="shared" si="554"/>
        <v>796660.1481481482</v>
      </c>
      <c r="Z1610" s="61">
        <f t="shared" si="555"/>
        <v>796.66014814814821</v>
      </c>
      <c r="AA1610" s="61">
        <f t="shared" si="556"/>
        <v>2992.1481481479714</v>
      </c>
      <c r="AB1610" s="63">
        <f t="shared" si="557"/>
        <v>2.9921481481479715</v>
      </c>
      <c r="AD1610" s="64">
        <f t="shared" si="558"/>
        <v>-2.9921481481479715</v>
      </c>
      <c r="AE1610" s="64">
        <f t="shared" si="559"/>
        <v>1.1490137502130113</v>
      </c>
    </row>
    <row r="1611" spans="2:36" ht="15.75" thickBot="1" x14ac:dyDescent="0.3">
      <c r="B1611" s="18" t="s">
        <v>62</v>
      </c>
      <c r="C1611" s="18">
        <v>1607</v>
      </c>
      <c r="D1611" s="18">
        <v>130</v>
      </c>
      <c r="E1611" s="49">
        <v>106.2</v>
      </c>
      <c r="F1611" s="37">
        <f t="shared" si="569"/>
        <v>-2.7777777777778172E-2</v>
      </c>
      <c r="G1611" s="37">
        <f t="shared" si="570"/>
        <v>-0.10000000000000142</v>
      </c>
      <c r="I1611" s="33">
        <f t="shared" si="553"/>
        <v>29.500000000000004</v>
      </c>
      <c r="J1611" s="34">
        <f t="shared" si="560"/>
        <v>-50.666666666667382</v>
      </c>
      <c r="K1611" s="34">
        <f t="shared" si="561"/>
        <v>143.15</v>
      </c>
      <c r="L1611" s="39">
        <f t="shared" si="562"/>
        <v>867.03007500000024</v>
      </c>
      <c r="M1611" s="40">
        <f t="shared" si="563"/>
        <v>1010.1800750000002</v>
      </c>
      <c r="O1611" s="45">
        <f t="shared" si="564"/>
        <v>29800.312212500008</v>
      </c>
      <c r="P1611" s="46">
        <f t="shared" si="573"/>
        <v>29.800312212500007</v>
      </c>
      <c r="Q1611" s="42">
        <f t="shared" si="565"/>
        <v>28.305645545833325</v>
      </c>
      <c r="R1611" s="46">
        <f t="shared" si="571"/>
        <v>4.1367170594596825</v>
      </c>
      <c r="S1611" s="42">
        <f t="shared" si="566"/>
        <v>0</v>
      </c>
      <c r="T1611" s="43">
        <f t="shared" si="572"/>
        <v>1.1490137502130113</v>
      </c>
      <c r="V1611" s="58">
        <f t="shared" si="567"/>
        <v>0</v>
      </c>
      <c r="W1611" s="58">
        <f t="shared" si="568"/>
        <v>50.666666666667382</v>
      </c>
      <c r="Y1611" s="61">
        <f t="shared" si="554"/>
        <v>793668.00000000023</v>
      </c>
      <c r="Z1611" s="61">
        <f t="shared" si="555"/>
        <v>793.66800000000023</v>
      </c>
      <c r="AA1611" s="61">
        <f t="shared" si="556"/>
        <v>0</v>
      </c>
      <c r="AB1611" s="63">
        <f t="shared" si="557"/>
        <v>0</v>
      </c>
      <c r="AD1611" s="64">
        <f t="shared" si="558"/>
        <v>0</v>
      </c>
      <c r="AE1611" s="64">
        <f t="shared" si="559"/>
        <v>1.1490137502130113</v>
      </c>
    </row>
    <row r="1612" spans="2:36" ht="15.75" thickBot="1" x14ac:dyDescent="0.3">
      <c r="B1612" s="18" t="s">
        <v>62</v>
      </c>
      <c r="C1612" s="18">
        <v>1608</v>
      </c>
      <c r="D1612" s="18">
        <v>131</v>
      </c>
      <c r="E1612" s="49">
        <v>106.2</v>
      </c>
      <c r="F1612" s="37">
        <f t="shared" si="569"/>
        <v>0</v>
      </c>
      <c r="G1612" s="37">
        <f t="shared" si="570"/>
        <v>0</v>
      </c>
      <c r="I1612" s="33">
        <f t="shared" si="553"/>
        <v>29.500000000000004</v>
      </c>
      <c r="J1612" s="34">
        <f t="shared" si="560"/>
        <v>0</v>
      </c>
      <c r="K1612" s="34">
        <f t="shared" si="561"/>
        <v>143.15</v>
      </c>
      <c r="L1612" s="39">
        <f t="shared" si="562"/>
        <v>867.03007500000024</v>
      </c>
      <c r="M1612" s="40">
        <f t="shared" si="563"/>
        <v>1010.1800750000002</v>
      </c>
      <c r="O1612" s="45">
        <f t="shared" si="564"/>
        <v>29800.312212500008</v>
      </c>
      <c r="P1612" s="46">
        <f t="shared" si="573"/>
        <v>29.800312212500007</v>
      </c>
      <c r="Q1612" s="42">
        <f t="shared" si="565"/>
        <v>29.800312212500007</v>
      </c>
      <c r="R1612" s="46">
        <f t="shared" si="571"/>
        <v>4.1449949239631545</v>
      </c>
      <c r="S1612" s="42">
        <f t="shared" si="566"/>
        <v>0</v>
      </c>
      <c r="T1612" s="43">
        <f t="shared" si="572"/>
        <v>1.1490137502130113</v>
      </c>
      <c r="V1612" s="58">
        <f t="shared" si="567"/>
        <v>0</v>
      </c>
      <c r="W1612" s="58">
        <f t="shared" si="568"/>
        <v>0</v>
      </c>
      <c r="Y1612" s="61">
        <f t="shared" si="554"/>
        <v>793668.00000000023</v>
      </c>
      <c r="Z1612" s="61">
        <f t="shared" si="555"/>
        <v>793.66800000000023</v>
      </c>
      <c r="AA1612" s="61">
        <f t="shared" si="556"/>
        <v>0</v>
      </c>
      <c r="AB1612" s="63">
        <f t="shared" si="557"/>
        <v>0</v>
      </c>
      <c r="AD1612" s="64">
        <f t="shared" si="558"/>
        <v>0</v>
      </c>
      <c r="AE1612" s="64">
        <f t="shared" si="559"/>
        <v>1.1490137502130113</v>
      </c>
    </row>
    <row r="1613" spans="2:36" ht="15.75" thickBot="1" x14ac:dyDescent="0.3">
      <c r="B1613" s="18" t="s">
        <v>62</v>
      </c>
      <c r="C1613" s="18">
        <v>1609</v>
      </c>
      <c r="D1613" s="18">
        <v>132</v>
      </c>
      <c r="E1613" s="49">
        <v>106.2</v>
      </c>
      <c r="F1613" s="37">
        <f t="shared" si="569"/>
        <v>2.7777777777778172E-2</v>
      </c>
      <c r="G1613" s="37">
        <f t="shared" si="570"/>
        <v>0.10000000000000142</v>
      </c>
      <c r="I1613" s="33">
        <f t="shared" si="553"/>
        <v>29.500000000000004</v>
      </c>
      <c r="J1613" s="34">
        <f t="shared" si="560"/>
        <v>50.666666666667382</v>
      </c>
      <c r="K1613" s="34">
        <f t="shared" si="561"/>
        <v>143.15</v>
      </c>
      <c r="L1613" s="39">
        <f t="shared" si="562"/>
        <v>867.03007500000024</v>
      </c>
      <c r="M1613" s="40">
        <f t="shared" si="563"/>
        <v>1060.8467416666676</v>
      </c>
      <c r="O1613" s="45">
        <f t="shared" si="564"/>
        <v>31294.978879166698</v>
      </c>
      <c r="P1613" s="46">
        <f t="shared" si="573"/>
        <v>31.294978879166699</v>
      </c>
      <c r="Q1613" s="42">
        <f t="shared" si="565"/>
        <v>31.294978879166699</v>
      </c>
      <c r="R1613" s="46">
        <f t="shared" si="571"/>
        <v>4.1536879736518122</v>
      </c>
      <c r="S1613" s="42">
        <f t="shared" si="566"/>
        <v>0</v>
      </c>
      <c r="T1613" s="43">
        <f t="shared" si="572"/>
        <v>1.1490137502130113</v>
      </c>
      <c r="V1613" s="58">
        <f t="shared" si="567"/>
        <v>50.666666666667382</v>
      </c>
      <c r="W1613" s="58">
        <f t="shared" si="568"/>
        <v>0</v>
      </c>
      <c r="Y1613" s="61">
        <f t="shared" si="554"/>
        <v>793668.00000000023</v>
      </c>
      <c r="Z1613" s="61">
        <f t="shared" si="555"/>
        <v>793.66800000000023</v>
      </c>
      <c r="AA1613" s="61">
        <f t="shared" si="556"/>
        <v>0</v>
      </c>
      <c r="AB1613" s="63">
        <f t="shared" si="557"/>
        <v>0</v>
      </c>
      <c r="AD1613" s="64">
        <f t="shared" si="558"/>
        <v>0</v>
      </c>
      <c r="AE1613" s="64">
        <f t="shared" si="559"/>
        <v>1.1490137502130113</v>
      </c>
    </row>
    <row r="1614" spans="2:36" ht="15.75" thickBot="1" x14ac:dyDescent="0.3">
      <c r="B1614" s="18" t="s">
        <v>62</v>
      </c>
      <c r="C1614" s="18">
        <v>1610</v>
      </c>
      <c r="D1614" s="18">
        <v>133</v>
      </c>
      <c r="E1614" s="49">
        <v>106.4</v>
      </c>
      <c r="F1614" s="37">
        <f t="shared" si="569"/>
        <v>4.1666666666666269E-2</v>
      </c>
      <c r="G1614" s="37">
        <f t="shared" si="570"/>
        <v>0.14999999999999858</v>
      </c>
      <c r="I1614" s="33">
        <f t="shared" si="553"/>
        <v>29.555555555555557</v>
      </c>
      <c r="J1614" s="34">
        <f t="shared" si="560"/>
        <v>75.999999999999275</v>
      </c>
      <c r="K1614" s="34">
        <f t="shared" si="561"/>
        <v>143.15</v>
      </c>
      <c r="L1614" s="39">
        <f t="shared" si="562"/>
        <v>870.29880000000003</v>
      </c>
      <c r="M1614" s="40">
        <f t="shared" si="563"/>
        <v>1089.4487999999992</v>
      </c>
      <c r="O1614" s="45">
        <f t="shared" si="564"/>
        <v>32199.264533333313</v>
      </c>
      <c r="P1614" s="46">
        <f t="shared" si="573"/>
        <v>32.199264533333313</v>
      </c>
      <c r="Q1614" s="42">
        <f t="shared" si="565"/>
        <v>32.199264533333313</v>
      </c>
      <c r="R1614" s="46">
        <f t="shared" si="571"/>
        <v>4.1626322137999603</v>
      </c>
      <c r="S1614" s="42">
        <f t="shared" si="566"/>
        <v>0</v>
      </c>
      <c r="T1614" s="43">
        <f t="shared" si="572"/>
        <v>1.1490137502130113</v>
      </c>
      <c r="V1614" s="58">
        <f t="shared" si="567"/>
        <v>75.999999999999275</v>
      </c>
      <c r="W1614" s="58">
        <f t="shared" si="568"/>
        <v>0</v>
      </c>
      <c r="Y1614" s="61">
        <f t="shared" si="554"/>
        <v>796660.1481481482</v>
      </c>
      <c r="Z1614" s="61">
        <f t="shared" si="555"/>
        <v>796.66014814814821</v>
      </c>
      <c r="AA1614" s="61">
        <f t="shared" si="556"/>
        <v>0</v>
      </c>
      <c r="AB1614" s="63">
        <f t="shared" si="557"/>
        <v>0</v>
      </c>
      <c r="AD1614" s="64">
        <f t="shared" si="558"/>
        <v>0</v>
      </c>
      <c r="AE1614" s="64">
        <f t="shared" si="559"/>
        <v>1.1490137502130113</v>
      </c>
    </row>
    <row r="1615" spans="2:36" ht="15.75" thickBot="1" x14ac:dyDescent="0.3">
      <c r="B1615" s="18" t="s">
        <v>62</v>
      </c>
      <c r="C1615" s="18">
        <v>1611</v>
      </c>
      <c r="D1615" s="18">
        <v>134</v>
      </c>
      <c r="E1615" s="49">
        <v>106.5</v>
      </c>
      <c r="F1615" s="37">
        <f t="shared" si="569"/>
        <v>5.5555555555554373E-2</v>
      </c>
      <c r="G1615" s="37">
        <f t="shared" si="570"/>
        <v>0.19999999999999574</v>
      </c>
      <c r="I1615" s="33">
        <f t="shared" si="553"/>
        <v>29.583333333333336</v>
      </c>
      <c r="J1615" s="34">
        <f t="shared" si="560"/>
        <v>101.33333333333118</v>
      </c>
      <c r="K1615" s="34">
        <f t="shared" si="561"/>
        <v>143.15</v>
      </c>
      <c r="L1615" s="39">
        <f t="shared" si="562"/>
        <v>871.93546875000004</v>
      </c>
      <c r="M1615" s="40">
        <f t="shared" si="563"/>
        <v>1116.4188020833312</v>
      </c>
      <c r="O1615" s="45">
        <f t="shared" si="564"/>
        <v>33027.389561631884</v>
      </c>
      <c r="P1615" s="46">
        <f t="shared" si="573"/>
        <v>33.027389561631885</v>
      </c>
      <c r="Q1615" s="42">
        <f t="shared" si="565"/>
        <v>33.027389561631885</v>
      </c>
      <c r="R1615" s="46">
        <f t="shared" si="571"/>
        <v>4.1718064886781914</v>
      </c>
      <c r="S1615" s="42">
        <f t="shared" si="566"/>
        <v>0</v>
      </c>
      <c r="T1615" s="43">
        <f t="shared" si="572"/>
        <v>1.1490137502130113</v>
      </c>
      <c r="V1615" s="58">
        <f t="shared" si="567"/>
        <v>101.33333333333118</v>
      </c>
      <c r="W1615" s="58">
        <f t="shared" si="568"/>
        <v>0</v>
      </c>
      <c r="Y1615" s="61">
        <f t="shared" si="554"/>
        <v>798158.33333333337</v>
      </c>
      <c r="Z1615" s="61">
        <f t="shared" si="555"/>
        <v>798.15833333333342</v>
      </c>
      <c r="AA1615" s="61">
        <f t="shared" si="556"/>
        <v>0</v>
      </c>
      <c r="AB1615" s="63">
        <f t="shared" si="557"/>
        <v>0</v>
      </c>
      <c r="AD1615" s="64">
        <f t="shared" si="558"/>
        <v>0</v>
      </c>
      <c r="AE1615" s="64">
        <f t="shared" si="559"/>
        <v>1.1490137502130113</v>
      </c>
    </row>
    <row r="1616" spans="2:36" ht="15.75" thickBot="1" x14ac:dyDescent="0.3">
      <c r="B1616" s="18" t="s">
        <v>62</v>
      </c>
      <c r="C1616" s="18">
        <v>1612</v>
      </c>
      <c r="D1616" s="18">
        <v>135</v>
      </c>
      <c r="E1616" s="49">
        <v>106.8</v>
      </c>
      <c r="F1616" s="37">
        <f t="shared" si="569"/>
        <v>9.7222222222222612E-2</v>
      </c>
      <c r="G1616" s="37">
        <f t="shared" si="570"/>
        <v>0.35000000000000142</v>
      </c>
      <c r="I1616" s="33">
        <f t="shared" si="553"/>
        <v>29.666666666666668</v>
      </c>
      <c r="J1616" s="34">
        <f t="shared" si="560"/>
        <v>177.33333333333405</v>
      </c>
      <c r="K1616" s="34">
        <f t="shared" si="561"/>
        <v>143.15</v>
      </c>
      <c r="L1616" s="39">
        <f t="shared" si="562"/>
        <v>876.85470000000009</v>
      </c>
      <c r="M1616" s="40">
        <f t="shared" si="563"/>
        <v>1197.3380333333341</v>
      </c>
      <c r="O1616" s="45">
        <f t="shared" si="564"/>
        <v>35521.02832222225</v>
      </c>
      <c r="P1616" s="46">
        <f t="shared" si="573"/>
        <v>35.52102832222225</v>
      </c>
      <c r="Q1616" s="42">
        <f t="shared" si="565"/>
        <v>35.52102832222225</v>
      </c>
      <c r="R1616" s="46">
        <f t="shared" si="571"/>
        <v>4.1816734409899201</v>
      </c>
      <c r="S1616" s="42">
        <f t="shared" si="566"/>
        <v>0</v>
      </c>
      <c r="T1616" s="43">
        <f t="shared" si="572"/>
        <v>1.1490137502130113</v>
      </c>
      <c r="V1616" s="58">
        <f t="shared" si="567"/>
        <v>177.33333333333405</v>
      </c>
      <c r="W1616" s="58">
        <f t="shared" si="568"/>
        <v>0</v>
      </c>
      <c r="Y1616" s="61">
        <f t="shared" si="554"/>
        <v>802661.33333333337</v>
      </c>
      <c r="Z1616" s="61">
        <f t="shared" si="555"/>
        <v>802.66133333333335</v>
      </c>
      <c r="AA1616" s="61">
        <f t="shared" si="556"/>
        <v>0</v>
      </c>
      <c r="AB1616" s="63">
        <f t="shared" si="557"/>
        <v>0</v>
      </c>
      <c r="AD1616" s="64">
        <f t="shared" si="558"/>
        <v>0</v>
      </c>
      <c r="AE1616" s="64">
        <f t="shared" si="559"/>
        <v>1.1490137502130113</v>
      </c>
    </row>
    <row r="1617" spans="2:31" ht="15.75" thickBot="1" x14ac:dyDescent="0.3">
      <c r="B1617" s="18" t="s">
        <v>62</v>
      </c>
      <c r="C1617" s="18">
        <v>1613</v>
      </c>
      <c r="D1617" s="18">
        <v>136</v>
      </c>
      <c r="E1617" s="49">
        <v>107.2</v>
      </c>
      <c r="F1617" s="37">
        <f t="shared" si="569"/>
        <v>0.1388888888888889</v>
      </c>
      <c r="G1617" s="37">
        <f t="shared" si="570"/>
        <v>0.5</v>
      </c>
      <c r="I1617" s="33">
        <f t="shared" si="553"/>
        <v>29.777777777777779</v>
      </c>
      <c r="J1617" s="34">
        <f t="shared" si="560"/>
        <v>253.33333333333334</v>
      </c>
      <c r="K1617" s="34">
        <f t="shared" si="561"/>
        <v>143.15</v>
      </c>
      <c r="L1617" s="39">
        <f t="shared" si="562"/>
        <v>883.43520000000001</v>
      </c>
      <c r="M1617" s="40">
        <f t="shared" si="563"/>
        <v>1279.9185333333332</v>
      </c>
      <c r="O1617" s="45">
        <f t="shared" si="564"/>
        <v>38113.129659259255</v>
      </c>
      <c r="P1617" s="46">
        <f t="shared" si="573"/>
        <v>38.113129659259258</v>
      </c>
      <c r="Q1617" s="42">
        <f t="shared" si="565"/>
        <v>38.113129659259265</v>
      </c>
      <c r="R1617" s="46">
        <f t="shared" si="571"/>
        <v>4.1922604214508254</v>
      </c>
      <c r="S1617" s="42">
        <f t="shared" si="566"/>
        <v>0</v>
      </c>
      <c r="T1617" s="43">
        <f t="shared" si="572"/>
        <v>1.1490137502130113</v>
      </c>
      <c r="V1617" s="58">
        <f t="shared" si="567"/>
        <v>253.33333333333334</v>
      </c>
      <c r="W1617" s="58">
        <f t="shared" si="568"/>
        <v>0</v>
      </c>
      <c r="Y1617" s="61">
        <f t="shared" si="554"/>
        <v>808685.03703703708</v>
      </c>
      <c r="Z1617" s="61">
        <f t="shared" si="555"/>
        <v>808.68503703703709</v>
      </c>
      <c r="AA1617" s="61">
        <f t="shared" si="556"/>
        <v>0</v>
      </c>
      <c r="AB1617" s="63">
        <f t="shared" si="557"/>
        <v>0</v>
      </c>
      <c r="AD1617" s="64">
        <f t="shared" si="558"/>
        <v>0</v>
      </c>
      <c r="AE1617" s="64">
        <f t="shared" si="559"/>
        <v>1.1490137502130113</v>
      </c>
    </row>
    <row r="1618" spans="2:31" ht="15.75" thickBot="1" x14ac:dyDescent="0.3">
      <c r="B1618" s="18" t="s">
        <v>62</v>
      </c>
      <c r="C1618" s="18">
        <v>1614</v>
      </c>
      <c r="D1618" s="18">
        <v>137</v>
      </c>
      <c r="E1618" s="49">
        <v>107.8</v>
      </c>
      <c r="F1618" s="37">
        <f t="shared" si="569"/>
        <v>0.18055555555555516</v>
      </c>
      <c r="G1618" s="37">
        <f t="shared" si="570"/>
        <v>0.64999999999999858</v>
      </c>
      <c r="I1618" s="33">
        <f t="shared" si="553"/>
        <v>29.944444444444446</v>
      </c>
      <c r="J1618" s="34">
        <f t="shared" si="560"/>
        <v>329.33333333333263</v>
      </c>
      <c r="K1618" s="34">
        <f t="shared" si="561"/>
        <v>143.15</v>
      </c>
      <c r="L1618" s="39">
        <f t="shared" si="562"/>
        <v>893.35207500000013</v>
      </c>
      <c r="M1618" s="40">
        <f t="shared" si="563"/>
        <v>1365.8354083333327</v>
      </c>
      <c r="O1618" s="45">
        <f t="shared" si="564"/>
        <v>40899.182505092576</v>
      </c>
      <c r="P1618" s="46">
        <f t="shared" si="573"/>
        <v>40.899182505092575</v>
      </c>
      <c r="Q1618" s="42">
        <f t="shared" si="565"/>
        <v>40.899182505092583</v>
      </c>
      <c r="R1618" s="46">
        <f t="shared" si="571"/>
        <v>4.2036213054800182</v>
      </c>
      <c r="S1618" s="42">
        <f t="shared" si="566"/>
        <v>0</v>
      </c>
      <c r="T1618" s="43">
        <f t="shared" si="572"/>
        <v>1.1490137502130113</v>
      </c>
      <c r="V1618" s="58">
        <f t="shared" si="567"/>
        <v>329.33333333333263</v>
      </c>
      <c r="W1618" s="58">
        <f t="shared" si="568"/>
        <v>0</v>
      </c>
      <c r="Y1618" s="61">
        <f t="shared" si="554"/>
        <v>817762.81481481495</v>
      </c>
      <c r="Z1618" s="61">
        <f t="shared" si="555"/>
        <v>817.76281481481499</v>
      </c>
      <c r="AA1618" s="61">
        <f t="shared" si="556"/>
        <v>0</v>
      </c>
      <c r="AB1618" s="63">
        <f t="shared" si="557"/>
        <v>0</v>
      </c>
      <c r="AD1618" s="64">
        <f t="shared" si="558"/>
        <v>0</v>
      </c>
      <c r="AE1618" s="64">
        <f t="shared" si="559"/>
        <v>1.1490137502130113</v>
      </c>
    </row>
    <row r="1619" spans="2:31" ht="15.75" thickBot="1" x14ac:dyDescent="0.3">
      <c r="B1619" s="18" t="s">
        <v>62</v>
      </c>
      <c r="C1619" s="18">
        <v>1615</v>
      </c>
      <c r="D1619" s="18">
        <v>138</v>
      </c>
      <c r="E1619" s="49">
        <v>108.5</v>
      </c>
      <c r="F1619" s="37">
        <f t="shared" si="569"/>
        <v>0.2222222222222234</v>
      </c>
      <c r="G1619" s="37">
        <f t="shared" si="570"/>
        <v>0.80000000000000426</v>
      </c>
      <c r="I1619" s="33">
        <f t="shared" si="553"/>
        <v>30.138888888888889</v>
      </c>
      <c r="J1619" s="34">
        <f t="shared" si="560"/>
        <v>405.33333333333547</v>
      </c>
      <c r="K1619" s="34">
        <f t="shared" si="561"/>
        <v>143.15</v>
      </c>
      <c r="L1619" s="39">
        <f t="shared" si="562"/>
        <v>904.99171875000002</v>
      </c>
      <c r="M1619" s="40">
        <f t="shared" si="563"/>
        <v>1453.4750520833356</v>
      </c>
      <c r="O1619" s="45">
        <f t="shared" si="564"/>
        <v>43806.123097511641</v>
      </c>
      <c r="P1619" s="46">
        <f t="shared" si="573"/>
        <v>43.806123097511644</v>
      </c>
      <c r="Q1619" s="42">
        <f t="shared" si="565"/>
        <v>43.806123097511637</v>
      </c>
      <c r="R1619" s="46">
        <f t="shared" si="571"/>
        <v>4.2157896730071052</v>
      </c>
      <c r="S1619" s="42">
        <f t="shared" si="566"/>
        <v>0</v>
      </c>
      <c r="T1619" s="43">
        <f t="shared" si="572"/>
        <v>1.1490137502130113</v>
      </c>
      <c r="V1619" s="58">
        <f t="shared" si="567"/>
        <v>405.33333333333547</v>
      </c>
      <c r="W1619" s="58">
        <f t="shared" si="568"/>
        <v>0</v>
      </c>
      <c r="Y1619" s="61">
        <f t="shared" si="554"/>
        <v>828417.5925925927</v>
      </c>
      <c r="Z1619" s="61">
        <f t="shared" si="555"/>
        <v>828.41759259259265</v>
      </c>
      <c r="AA1619" s="61">
        <f t="shared" si="556"/>
        <v>0</v>
      </c>
      <c r="AB1619" s="63">
        <f t="shared" si="557"/>
        <v>0</v>
      </c>
      <c r="AD1619" s="64">
        <f t="shared" si="558"/>
        <v>0</v>
      </c>
      <c r="AE1619" s="64">
        <f t="shared" si="559"/>
        <v>1.1490137502130113</v>
      </c>
    </row>
    <row r="1620" spans="2:31" ht="15.75" thickBot="1" x14ac:dyDescent="0.3">
      <c r="B1620" s="18" t="s">
        <v>62</v>
      </c>
      <c r="C1620" s="18">
        <v>1616</v>
      </c>
      <c r="D1620" s="18">
        <v>139</v>
      </c>
      <c r="E1620" s="49">
        <v>109.4</v>
      </c>
      <c r="F1620" s="37">
        <f t="shared" si="569"/>
        <v>0.27777777777777779</v>
      </c>
      <c r="G1620" s="37">
        <f t="shared" si="570"/>
        <v>1</v>
      </c>
      <c r="I1620" s="33">
        <f t="shared" si="553"/>
        <v>30.388888888888893</v>
      </c>
      <c r="J1620" s="34">
        <f t="shared" si="560"/>
        <v>506.66666666666669</v>
      </c>
      <c r="K1620" s="34">
        <f t="shared" si="561"/>
        <v>143.15</v>
      </c>
      <c r="L1620" s="39">
        <f t="shared" si="562"/>
        <v>920.06767500000012</v>
      </c>
      <c r="M1620" s="40">
        <f t="shared" si="563"/>
        <v>1569.8843416666668</v>
      </c>
      <c r="O1620" s="45">
        <f t="shared" si="564"/>
        <v>47707.040827314828</v>
      </c>
      <c r="P1620" s="46">
        <f t="shared" si="573"/>
        <v>47.707040827314827</v>
      </c>
      <c r="Q1620" s="42">
        <f t="shared" si="565"/>
        <v>47.707040827314827</v>
      </c>
      <c r="R1620" s="46">
        <f t="shared" si="571"/>
        <v>4.2290416287924701</v>
      </c>
      <c r="S1620" s="42">
        <f t="shared" si="566"/>
        <v>0</v>
      </c>
      <c r="T1620" s="43">
        <f t="shared" si="572"/>
        <v>1.1490137502130113</v>
      </c>
      <c r="V1620" s="58">
        <f t="shared" si="567"/>
        <v>506.66666666666669</v>
      </c>
      <c r="W1620" s="58">
        <f t="shared" si="568"/>
        <v>0</v>
      </c>
      <c r="Y1620" s="61">
        <f t="shared" si="554"/>
        <v>842217.92592592607</v>
      </c>
      <c r="Z1620" s="61">
        <f t="shared" si="555"/>
        <v>842.21792592592612</v>
      </c>
      <c r="AA1620" s="61">
        <f t="shared" si="556"/>
        <v>0</v>
      </c>
      <c r="AB1620" s="63">
        <f t="shared" si="557"/>
        <v>0</v>
      </c>
      <c r="AD1620" s="64">
        <f t="shared" si="558"/>
        <v>0</v>
      </c>
      <c r="AE1620" s="64">
        <f t="shared" si="559"/>
        <v>1.1490137502130113</v>
      </c>
    </row>
    <row r="1621" spans="2:31" ht="15.75" thickBot="1" x14ac:dyDescent="0.3">
      <c r="B1621" s="18" t="s">
        <v>62</v>
      </c>
      <c r="C1621" s="18">
        <v>1617</v>
      </c>
      <c r="D1621" s="18">
        <v>140</v>
      </c>
      <c r="E1621" s="49">
        <v>110.5</v>
      </c>
      <c r="F1621" s="37">
        <f t="shared" si="569"/>
        <v>0.31944444444444403</v>
      </c>
      <c r="G1621" s="37">
        <f t="shared" si="570"/>
        <v>1.1499999999999986</v>
      </c>
      <c r="I1621" s="33">
        <f t="shared" si="553"/>
        <v>30.694444444444446</v>
      </c>
      <c r="J1621" s="34">
        <f t="shared" si="560"/>
        <v>582.66666666666595</v>
      </c>
      <c r="K1621" s="34">
        <f t="shared" si="561"/>
        <v>143.15</v>
      </c>
      <c r="L1621" s="39">
        <f t="shared" si="562"/>
        <v>938.66296875</v>
      </c>
      <c r="M1621" s="40">
        <f t="shared" si="563"/>
        <v>1664.479635416666</v>
      </c>
      <c r="O1621" s="45">
        <f t="shared" si="564"/>
        <v>51090.277698206002</v>
      </c>
      <c r="P1621" s="46">
        <f t="shared" si="573"/>
        <v>51.090277698206002</v>
      </c>
      <c r="Q1621" s="42">
        <f t="shared" si="565"/>
        <v>51.090277698206002</v>
      </c>
      <c r="R1621" s="46">
        <f t="shared" si="571"/>
        <v>4.2432333725975271</v>
      </c>
      <c r="S1621" s="42">
        <f t="shared" si="566"/>
        <v>0</v>
      </c>
      <c r="T1621" s="43">
        <f t="shared" si="572"/>
        <v>1.1490137502130113</v>
      </c>
      <c r="V1621" s="58">
        <f t="shared" si="567"/>
        <v>582.66666666666595</v>
      </c>
      <c r="W1621" s="58">
        <f t="shared" si="568"/>
        <v>0</v>
      </c>
      <c r="Y1621" s="61">
        <f t="shared" si="554"/>
        <v>859239.81481481483</v>
      </c>
      <c r="Z1621" s="61">
        <f t="shared" si="555"/>
        <v>859.23981481481485</v>
      </c>
      <c r="AA1621" s="61">
        <f t="shared" si="556"/>
        <v>0</v>
      </c>
      <c r="AB1621" s="63">
        <f t="shared" si="557"/>
        <v>0</v>
      </c>
      <c r="AD1621" s="64">
        <f t="shared" si="558"/>
        <v>0</v>
      </c>
      <c r="AE1621" s="64">
        <f t="shared" si="559"/>
        <v>1.1490137502130113</v>
      </c>
    </row>
    <row r="1622" spans="2:31" ht="15.75" thickBot="1" x14ac:dyDescent="0.3">
      <c r="B1622" s="18" t="s">
        <v>62</v>
      </c>
      <c r="C1622" s="18">
        <v>1618</v>
      </c>
      <c r="D1622" s="18">
        <v>141</v>
      </c>
      <c r="E1622" s="49">
        <v>111.7</v>
      </c>
      <c r="F1622" s="37">
        <f t="shared" si="569"/>
        <v>0.34722222222222221</v>
      </c>
      <c r="G1622" s="37">
        <f t="shared" si="570"/>
        <v>1.25</v>
      </c>
      <c r="I1622" s="33">
        <f t="shared" si="553"/>
        <v>31.027777777777779</v>
      </c>
      <c r="J1622" s="34">
        <f t="shared" si="560"/>
        <v>633.33333333333326</v>
      </c>
      <c r="K1622" s="34">
        <f t="shared" si="561"/>
        <v>143.15</v>
      </c>
      <c r="L1622" s="39">
        <f t="shared" si="562"/>
        <v>959.16091874999995</v>
      </c>
      <c r="M1622" s="40">
        <f t="shared" si="563"/>
        <v>1735.6442520833332</v>
      </c>
      <c r="O1622" s="45">
        <f t="shared" si="564"/>
        <v>53853.184154918978</v>
      </c>
      <c r="P1622" s="46">
        <f t="shared" si="573"/>
        <v>53.853184154918978</v>
      </c>
      <c r="Q1622" s="42">
        <f t="shared" si="565"/>
        <v>53.853184154918978</v>
      </c>
      <c r="R1622" s="46">
        <f t="shared" si="571"/>
        <v>4.2581925904183375</v>
      </c>
      <c r="S1622" s="42">
        <f t="shared" si="566"/>
        <v>0</v>
      </c>
      <c r="T1622" s="43">
        <f t="shared" si="572"/>
        <v>1.1490137502130113</v>
      </c>
      <c r="V1622" s="58">
        <f t="shared" si="567"/>
        <v>633.33333333333326</v>
      </c>
      <c r="W1622" s="58">
        <f t="shared" si="568"/>
        <v>0</v>
      </c>
      <c r="Y1622" s="61">
        <f t="shared" si="554"/>
        <v>878003.37037037034</v>
      </c>
      <c r="Z1622" s="61">
        <f t="shared" si="555"/>
        <v>878.00337037037036</v>
      </c>
      <c r="AA1622" s="61">
        <f t="shared" si="556"/>
        <v>0</v>
      </c>
      <c r="AB1622" s="63">
        <f t="shared" si="557"/>
        <v>0</v>
      </c>
      <c r="AD1622" s="64">
        <f t="shared" si="558"/>
        <v>0</v>
      </c>
      <c r="AE1622" s="64">
        <f t="shared" si="559"/>
        <v>1.1490137502130113</v>
      </c>
    </row>
    <row r="1623" spans="2:31" ht="15.75" thickBot="1" x14ac:dyDescent="0.3">
      <c r="B1623" s="18" t="s">
        <v>62</v>
      </c>
      <c r="C1623" s="18">
        <v>1619</v>
      </c>
      <c r="D1623" s="18">
        <v>142</v>
      </c>
      <c r="E1623" s="49">
        <v>113</v>
      </c>
      <c r="F1623" s="37">
        <f t="shared" si="569"/>
        <v>0.33333333333333215</v>
      </c>
      <c r="G1623" s="37">
        <f t="shared" si="570"/>
        <v>1.1999999999999957</v>
      </c>
      <c r="I1623" s="33">
        <f t="shared" si="553"/>
        <v>31.388888888888889</v>
      </c>
      <c r="J1623" s="34">
        <f t="shared" si="560"/>
        <v>607.99999999999784</v>
      </c>
      <c r="K1623" s="34">
        <f t="shared" si="561"/>
        <v>143.15</v>
      </c>
      <c r="L1623" s="39">
        <f t="shared" si="562"/>
        <v>981.61687499999994</v>
      </c>
      <c r="M1623" s="40">
        <f t="shared" si="563"/>
        <v>1732.766874999998</v>
      </c>
      <c r="O1623" s="45">
        <f t="shared" si="564"/>
        <v>54389.626909722159</v>
      </c>
      <c r="P1623" s="46">
        <f t="shared" si="573"/>
        <v>54.389626909722161</v>
      </c>
      <c r="Q1623" s="42">
        <f t="shared" si="565"/>
        <v>54.389626909722153</v>
      </c>
      <c r="R1623" s="46">
        <f t="shared" si="571"/>
        <v>4.273300820115483</v>
      </c>
      <c r="S1623" s="42">
        <f t="shared" si="566"/>
        <v>0</v>
      </c>
      <c r="T1623" s="43">
        <f t="shared" si="572"/>
        <v>1.1490137502130113</v>
      </c>
      <c r="V1623" s="58">
        <f t="shared" si="567"/>
        <v>607.99999999999784</v>
      </c>
      <c r="W1623" s="58">
        <f t="shared" si="568"/>
        <v>0</v>
      </c>
      <c r="Y1623" s="61">
        <f t="shared" si="554"/>
        <v>898559.25925925921</v>
      </c>
      <c r="Z1623" s="61">
        <f t="shared" si="555"/>
        <v>898.55925925925919</v>
      </c>
      <c r="AA1623" s="61">
        <f t="shared" si="556"/>
        <v>0</v>
      </c>
      <c r="AB1623" s="63">
        <f t="shared" si="557"/>
        <v>0</v>
      </c>
      <c r="AD1623" s="64">
        <f t="shared" si="558"/>
        <v>0</v>
      </c>
      <c r="AE1623" s="64">
        <f t="shared" si="559"/>
        <v>1.1490137502130113</v>
      </c>
    </row>
    <row r="1624" spans="2:31" ht="15.75" thickBot="1" x14ac:dyDescent="0.3">
      <c r="B1624" s="18" t="s">
        <v>62</v>
      </c>
      <c r="C1624" s="18">
        <v>1620</v>
      </c>
      <c r="D1624" s="18">
        <v>143</v>
      </c>
      <c r="E1624" s="49">
        <v>114.1</v>
      </c>
      <c r="F1624" s="37">
        <f t="shared" si="569"/>
        <v>0.29166666666666585</v>
      </c>
      <c r="G1624" s="37">
        <f t="shared" si="570"/>
        <v>1.0499999999999972</v>
      </c>
      <c r="I1624" s="33">
        <f t="shared" si="553"/>
        <v>31.694444444444443</v>
      </c>
      <c r="J1624" s="34">
        <f t="shared" si="560"/>
        <v>531.99999999999852</v>
      </c>
      <c r="K1624" s="34">
        <f t="shared" si="561"/>
        <v>143.15</v>
      </c>
      <c r="L1624" s="39">
        <f t="shared" si="562"/>
        <v>1000.8210187499998</v>
      </c>
      <c r="M1624" s="40">
        <f t="shared" si="563"/>
        <v>1675.9710187499982</v>
      </c>
      <c r="O1624" s="45">
        <f t="shared" si="564"/>
        <v>53118.970344270776</v>
      </c>
      <c r="P1624" s="46">
        <f t="shared" si="573"/>
        <v>53.118970344270778</v>
      </c>
      <c r="Q1624" s="42">
        <f t="shared" si="565"/>
        <v>53.118970344270778</v>
      </c>
      <c r="R1624" s="46">
        <f t="shared" si="571"/>
        <v>4.2880560896555577</v>
      </c>
      <c r="S1624" s="42">
        <f t="shared" si="566"/>
        <v>0</v>
      </c>
      <c r="T1624" s="43">
        <f t="shared" si="572"/>
        <v>1.1490137502130113</v>
      </c>
      <c r="V1624" s="58">
        <f t="shared" si="567"/>
        <v>531.99999999999852</v>
      </c>
      <c r="W1624" s="58">
        <f t="shared" si="568"/>
        <v>0</v>
      </c>
      <c r="Y1624" s="61">
        <f t="shared" si="554"/>
        <v>916138.48148148134</v>
      </c>
      <c r="Z1624" s="61">
        <f t="shared" si="555"/>
        <v>916.13848148148134</v>
      </c>
      <c r="AA1624" s="61">
        <f t="shared" si="556"/>
        <v>0</v>
      </c>
      <c r="AB1624" s="63">
        <f t="shared" si="557"/>
        <v>0</v>
      </c>
      <c r="AD1624" s="64">
        <f t="shared" si="558"/>
        <v>0</v>
      </c>
      <c r="AE1624" s="64">
        <f t="shared" si="559"/>
        <v>1.1490137502130113</v>
      </c>
    </row>
    <row r="1625" spans="2:31" ht="15.75" thickBot="1" x14ac:dyDescent="0.3">
      <c r="B1625" s="18" t="s">
        <v>62</v>
      </c>
      <c r="C1625" s="18">
        <v>1621</v>
      </c>
      <c r="D1625" s="18">
        <v>144</v>
      </c>
      <c r="E1625" s="49">
        <v>115.1</v>
      </c>
      <c r="F1625" s="37">
        <f t="shared" si="569"/>
        <v>0.25000000000000155</v>
      </c>
      <c r="G1625" s="37">
        <f t="shared" si="570"/>
        <v>0.90000000000000568</v>
      </c>
      <c r="I1625" s="33">
        <f t="shared" si="553"/>
        <v>31.972222222222221</v>
      </c>
      <c r="J1625" s="34">
        <f t="shared" si="560"/>
        <v>456.00000000000284</v>
      </c>
      <c r="K1625" s="34">
        <f t="shared" si="561"/>
        <v>143.15</v>
      </c>
      <c r="L1625" s="39">
        <f t="shared" si="562"/>
        <v>1018.4407687499998</v>
      </c>
      <c r="M1625" s="40">
        <f t="shared" si="563"/>
        <v>1617.5907687500026</v>
      </c>
      <c r="O1625" s="45">
        <f t="shared" si="564"/>
        <v>51717.97152309036</v>
      </c>
      <c r="P1625" s="46">
        <f t="shared" si="573"/>
        <v>51.717971523090362</v>
      </c>
      <c r="Q1625" s="42">
        <f t="shared" si="565"/>
        <v>51.717971523090362</v>
      </c>
      <c r="R1625" s="46">
        <f t="shared" si="571"/>
        <v>4.3024221928564161</v>
      </c>
      <c r="S1625" s="42">
        <f t="shared" si="566"/>
        <v>0</v>
      </c>
      <c r="T1625" s="43">
        <f t="shared" si="572"/>
        <v>1.1490137502130113</v>
      </c>
      <c r="V1625" s="58">
        <f t="shared" si="567"/>
        <v>456.00000000000284</v>
      </c>
      <c r="W1625" s="58">
        <f t="shared" si="568"/>
        <v>0</v>
      </c>
      <c r="Y1625" s="61">
        <f t="shared" si="554"/>
        <v>932267.37037037034</v>
      </c>
      <c r="Z1625" s="61">
        <f t="shared" si="555"/>
        <v>932.26737037037037</v>
      </c>
      <c r="AA1625" s="61">
        <f t="shared" si="556"/>
        <v>0</v>
      </c>
      <c r="AB1625" s="63">
        <f t="shared" si="557"/>
        <v>0</v>
      </c>
      <c r="AD1625" s="64">
        <f t="shared" si="558"/>
        <v>0</v>
      </c>
      <c r="AE1625" s="64">
        <f t="shared" si="559"/>
        <v>1.1490137502130113</v>
      </c>
    </row>
    <row r="1626" spans="2:31" ht="15.75" thickBot="1" x14ac:dyDescent="0.3">
      <c r="B1626" s="18" t="s">
        <v>62</v>
      </c>
      <c r="C1626" s="18">
        <v>1622</v>
      </c>
      <c r="D1626" s="18">
        <v>145</v>
      </c>
      <c r="E1626" s="49">
        <v>115.9</v>
      </c>
      <c r="F1626" s="37">
        <f t="shared" si="569"/>
        <v>0.19444444444444522</v>
      </c>
      <c r="G1626" s="37">
        <f t="shared" si="570"/>
        <v>0.70000000000000284</v>
      </c>
      <c r="I1626" s="33">
        <f t="shared" si="553"/>
        <v>32.19444444444445</v>
      </c>
      <c r="J1626" s="34">
        <f t="shared" si="560"/>
        <v>354.66666666666811</v>
      </c>
      <c r="K1626" s="34">
        <f t="shared" si="561"/>
        <v>143.15</v>
      </c>
      <c r="L1626" s="39">
        <f t="shared" si="562"/>
        <v>1032.6472687500002</v>
      </c>
      <c r="M1626" s="40">
        <f t="shared" si="563"/>
        <v>1530.4639354166684</v>
      </c>
      <c r="O1626" s="45">
        <f t="shared" si="564"/>
        <v>49272.436142997751</v>
      </c>
      <c r="P1626" s="46">
        <f t="shared" si="573"/>
        <v>49.272436142997748</v>
      </c>
      <c r="Q1626" s="42">
        <f t="shared" si="565"/>
        <v>49.272436142997748</v>
      </c>
      <c r="R1626" s="46">
        <f t="shared" si="571"/>
        <v>4.3161089806739152</v>
      </c>
      <c r="S1626" s="42">
        <f t="shared" si="566"/>
        <v>0</v>
      </c>
      <c r="T1626" s="43">
        <f t="shared" si="572"/>
        <v>1.1490137502130113</v>
      </c>
      <c r="V1626" s="58">
        <f t="shared" si="567"/>
        <v>354.66666666666811</v>
      </c>
      <c r="W1626" s="58">
        <f t="shared" si="568"/>
        <v>0</v>
      </c>
      <c r="Y1626" s="61">
        <f t="shared" si="554"/>
        <v>945271.81481481506</v>
      </c>
      <c r="Z1626" s="61">
        <f t="shared" si="555"/>
        <v>945.27181481481512</v>
      </c>
      <c r="AA1626" s="61">
        <f t="shared" si="556"/>
        <v>0</v>
      </c>
      <c r="AB1626" s="63">
        <f t="shared" si="557"/>
        <v>0</v>
      </c>
      <c r="AD1626" s="64">
        <f t="shared" si="558"/>
        <v>0</v>
      </c>
      <c r="AE1626" s="64">
        <f t="shared" si="559"/>
        <v>1.159704860668644</v>
      </c>
    </row>
    <row r="1627" spans="2:31" ht="15.75" thickBot="1" x14ac:dyDescent="0.3">
      <c r="B1627" s="18" t="s">
        <v>62</v>
      </c>
      <c r="C1627" s="18">
        <v>1623</v>
      </c>
      <c r="D1627" s="18">
        <v>146</v>
      </c>
      <c r="E1627" s="49">
        <v>116.5</v>
      </c>
      <c r="F1627" s="37">
        <f t="shared" si="569"/>
        <v>0.11111111111111072</v>
      </c>
      <c r="G1627" s="37">
        <f t="shared" si="570"/>
        <v>0.39999999999999858</v>
      </c>
      <c r="I1627" s="33">
        <f t="shared" si="553"/>
        <v>32.361111111111114</v>
      </c>
      <c r="J1627" s="34">
        <f t="shared" si="560"/>
        <v>202.66666666666595</v>
      </c>
      <c r="K1627" s="34">
        <f t="shared" si="561"/>
        <v>143.15</v>
      </c>
      <c r="L1627" s="39">
        <f t="shared" si="562"/>
        <v>1043.3667187500002</v>
      </c>
      <c r="M1627" s="40">
        <f t="shared" si="563"/>
        <v>1389.1833854166662</v>
      </c>
      <c r="O1627" s="45">
        <f t="shared" si="564"/>
        <v>44955.517889178227</v>
      </c>
      <c r="P1627" s="46">
        <f t="shared" si="573"/>
        <v>44.955517889178225</v>
      </c>
      <c r="Q1627" s="42">
        <f t="shared" si="565"/>
        <v>44.955517889178225</v>
      </c>
      <c r="R1627" s="46">
        <f t="shared" si="571"/>
        <v>4.32859662453202</v>
      </c>
      <c r="S1627" s="42">
        <f t="shared" si="566"/>
        <v>0</v>
      </c>
      <c r="T1627" s="43">
        <f t="shared" si="572"/>
        <v>1.1490137502130113</v>
      </c>
      <c r="V1627" s="58">
        <f t="shared" si="567"/>
        <v>202.66666666666595</v>
      </c>
      <c r="W1627" s="58">
        <f t="shared" si="568"/>
        <v>0</v>
      </c>
      <c r="Y1627" s="61">
        <f t="shared" si="554"/>
        <v>955084.25925925944</v>
      </c>
      <c r="Z1627" s="61">
        <f t="shared" si="555"/>
        <v>955.0842592592594</v>
      </c>
      <c r="AA1627" s="61">
        <f t="shared" si="556"/>
        <v>0</v>
      </c>
      <c r="AB1627" s="63">
        <f t="shared" si="557"/>
        <v>0</v>
      </c>
      <c r="AD1627" s="64">
        <f t="shared" si="558"/>
        <v>0</v>
      </c>
      <c r="AE1627" s="64">
        <f t="shared" si="559"/>
        <v>1.1702951105694928</v>
      </c>
    </row>
    <row r="1628" spans="2:31" ht="15.75" thickBot="1" x14ac:dyDescent="0.3">
      <c r="B1628" s="18" t="s">
        <v>62</v>
      </c>
      <c r="C1628" s="18">
        <v>1624</v>
      </c>
      <c r="D1628" s="18">
        <v>147</v>
      </c>
      <c r="E1628" s="49">
        <v>116.7</v>
      </c>
      <c r="F1628" s="37">
        <f t="shared" si="569"/>
        <v>1.3888888888888099E-2</v>
      </c>
      <c r="G1628" s="37">
        <f t="shared" si="570"/>
        <v>4.9999999999997158E-2</v>
      </c>
      <c r="I1628" s="33">
        <f t="shared" si="553"/>
        <v>32.416666666666671</v>
      </c>
      <c r="J1628" s="34">
        <f t="shared" si="560"/>
        <v>25.333333333331893</v>
      </c>
      <c r="K1628" s="34">
        <f t="shared" si="561"/>
        <v>143.15</v>
      </c>
      <c r="L1628" s="39">
        <f t="shared" si="562"/>
        <v>1046.9521687500003</v>
      </c>
      <c r="M1628" s="40">
        <f t="shared" si="563"/>
        <v>1215.4355020833323</v>
      </c>
      <c r="O1628" s="45">
        <f t="shared" si="564"/>
        <v>39400.367525868023</v>
      </c>
      <c r="P1628" s="46">
        <f t="shared" si="573"/>
        <v>39.40036752586802</v>
      </c>
      <c r="Q1628" s="42">
        <f t="shared" si="565"/>
        <v>39.40036752586802</v>
      </c>
      <c r="R1628" s="46">
        <f t="shared" si="571"/>
        <v>4.3395411710669833</v>
      </c>
      <c r="S1628" s="42">
        <f t="shared" si="566"/>
        <v>38487.997640277768</v>
      </c>
      <c r="T1628" s="43">
        <f t="shared" si="572"/>
        <v>1.159704860668644</v>
      </c>
      <c r="U1628" s="65"/>
      <c r="V1628" s="58">
        <f t="shared" si="567"/>
        <v>25.333333333331893</v>
      </c>
      <c r="W1628" s="58">
        <f t="shared" si="568"/>
        <v>0</v>
      </c>
      <c r="Y1628" s="61">
        <f t="shared" si="554"/>
        <v>958366.3333333336</v>
      </c>
      <c r="Z1628" s="61">
        <f t="shared" si="555"/>
        <v>958.36633333333361</v>
      </c>
      <c r="AA1628" s="61">
        <f t="shared" si="556"/>
        <v>1641.7407407412538</v>
      </c>
      <c r="AB1628" s="63">
        <f t="shared" si="557"/>
        <v>1.6417407407412539</v>
      </c>
      <c r="AD1628" s="64">
        <f t="shared" si="558"/>
        <v>-1.6417407407412539</v>
      </c>
      <c r="AE1628" s="64">
        <f t="shared" si="559"/>
        <v>1.1806360990139373</v>
      </c>
    </row>
    <row r="1629" spans="2:31" ht="15.75" thickBot="1" x14ac:dyDescent="0.3">
      <c r="B1629" s="18" t="s">
        <v>62</v>
      </c>
      <c r="C1629" s="18">
        <v>1625</v>
      </c>
      <c r="D1629" s="18">
        <v>148</v>
      </c>
      <c r="E1629" s="49">
        <v>116.6</v>
      </c>
      <c r="F1629" s="37">
        <f t="shared" si="569"/>
        <v>-6.9444444444444448E-2</v>
      </c>
      <c r="G1629" s="37">
        <f t="shared" si="570"/>
        <v>-0.25</v>
      </c>
      <c r="I1629" s="33">
        <f t="shared" si="553"/>
        <v>32.388888888888886</v>
      </c>
      <c r="J1629" s="34">
        <f t="shared" si="560"/>
        <v>-126.66666666666667</v>
      </c>
      <c r="K1629" s="34">
        <f t="shared" si="561"/>
        <v>143.15</v>
      </c>
      <c r="L1629" s="39">
        <f t="shared" si="562"/>
        <v>1045.1586749999997</v>
      </c>
      <c r="M1629" s="40">
        <f t="shared" si="563"/>
        <v>1188.3086749999998</v>
      </c>
      <c r="O1629" s="45">
        <f t="shared" si="564"/>
        <v>38487.997640277768</v>
      </c>
      <c r="P1629" s="46">
        <f t="shared" si="573"/>
        <v>38.487997640277769</v>
      </c>
      <c r="Q1629" s="42">
        <f t="shared" si="565"/>
        <v>34.385405047685168</v>
      </c>
      <c r="R1629" s="46">
        <f t="shared" si="571"/>
        <v>4.350232281522616</v>
      </c>
      <c r="S1629" s="42">
        <f t="shared" si="566"/>
        <v>38124.899643055564</v>
      </c>
      <c r="T1629" s="43">
        <f t="shared" si="572"/>
        <v>1.1702951105694928</v>
      </c>
      <c r="U1629" s="65"/>
      <c r="V1629" s="58">
        <f t="shared" si="567"/>
        <v>0</v>
      </c>
      <c r="W1629" s="58">
        <f t="shared" si="568"/>
        <v>126.66666666666667</v>
      </c>
      <c r="Y1629" s="61">
        <f t="shared" si="554"/>
        <v>956724.59259259235</v>
      </c>
      <c r="Z1629" s="61">
        <f t="shared" si="555"/>
        <v>956.72459259259233</v>
      </c>
      <c r="AA1629" s="61">
        <f t="shared" si="556"/>
        <v>6552.8888888885267</v>
      </c>
      <c r="AB1629" s="63">
        <f t="shared" si="557"/>
        <v>6.5528888888885266</v>
      </c>
      <c r="AD1629" s="64">
        <f t="shared" si="558"/>
        <v>-6.5528888888885266</v>
      </c>
      <c r="AE1629" s="64">
        <f t="shared" si="559"/>
        <v>1.1906350014471934</v>
      </c>
    </row>
    <row r="1630" spans="2:31" ht="15.75" thickBot="1" x14ac:dyDescent="0.3">
      <c r="B1630" s="18" t="s">
        <v>62</v>
      </c>
      <c r="C1630" s="18">
        <v>1626</v>
      </c>
      <c r="D1630" s="18">
        <v>149</v>
      </c>
      <c r="E1630" s="49">
        <v>116.2</v>
      </c>
      <c r="F1630" s="37">
        <f t="shared" si="569"/>
        <v>-0.19444444444444325</v>
      </c>
      <c r="G1630" s="37">
        <f t="shared" si="570"/>
        <v>-0.69999999999999574</v>
      </c>
      <c r="I1630" s="33">
        <f t="shared" si="553"/>
        <v>32.277777777777779</v>
      </c>
      <c r="J1630" s="34">
        <f t="shared" si="560"/>
        <v>-354.66666666666447</v>
      </c>
      <c r="K1630" s="34">
        <f t="shared" si="561"/>
        <v>143.15</v>
      </c>
      <c r="L1630" s="39">
        <f t="shared" si="562"/>
        <v>1038.0000750000002</v>
      </c>
      <c r="M1630" s="40">
        <f t="shared" si="563"/>
        <v>1181.1500750000002</v>
      </c>
      <c r="O1630" s="45">
        <f t="shared" si="564"/>
        <v>38124.899643055564</v>
      </c>
      <c r="P1630" s="46">
        <f t="shared" si="573"/>
        <v>38.124899643055564</v>
      </c>
      <c r="Q1630" s="42">
        <f t="shared" si="565"/>
        <v>26.67704779120378</v>
      </c>
      <c r="R1630" s="46">
        <f t="shared" si="571"/>
        <v>4.360822531423465</v>
      </c>
      <c r="S1630" s="42">
        <f t="shared" si="566"/>
        <v>37227.558400000002</v>
      </c>
      <c r="T1630" s="43">
        <f t="shared" si="572"/>
        <v>1.1806360990139373</v>
      </c>
      <c r="U1630" s="65"/>
      <c r="V1630" s="58">
        <f t="shared" si="567"/>
        <v>0</v>
      </c>
      <c r="W1630" s="58">
        <f t="shared" si="568"/>
        <v>354.66666666666447</v>
      </c>
      <c r="Y1630" s="61">
        <f t="shared" si="554"/>
        <v>950171.70370370382</v>
      </c>
      <c r="Z1630" s="61">
        <f t="shared" si="555"/>
        <v>950.17170370370377</v>
      </c>
      <c r="AA1630" s="61">
        <f t="shared" si="556"/>
        <v>16283.703703703824</v>
      </c>
      <c r="AB1630" s="63">
        <f t="shared" si="557"/>
        <v>16.283703703703825</v>
      </c>
      <c r="AD1630" s="64">
        <f t="shared" si="558"/>
        <v>-16.283703703703825</v>
      </c>
      <c r="AE1630" s="64">
        <f t="shared" si="559"/>
        <v>1.200205729842255</v>
      </c>
    </row>
    <row r="1631" spans="2:31" ht="15.75" thickBot="1" x14ac:dyDescent="0.3">
      <c r="B1631" s="18" t="s">
        <v>62</v>
      </c>
      <c r="C1631" s="18">
        <v>1627</v>
      </c>
      <c r="D1631" s="18">
        <v>150</v>
      </c>
      <c r="E1631" s="49">
        <v>115.2</v>
      </c>
      <c r="F1631" s="37">
        <f t="shared" si="569"/>
        <v>-0.33333333333333409</v>
      </c>
      <c r="G1631" s="37">
        <f t="shared" si="570"/>
        <v>-1.2000000000000028</v>
      </c>
      <c r="I1631" s="33">
        <f t="shared" si="553"/>
        <v>32</v>
      </c>
      <c r="J1631" s="34">
        <f t="shared" si="560"/>
        <v>-608.00000000000136</v>
      </c>
      <c r="K1631" s="34">
        <f t="shared" si="561"/>
        <v>143.15</v>
      </c>
      <c r="L1631" s="39">
        <f t="shared" si="562"/>
        <v>1020.2112</v>
      </c>
      <c r="M1631" s="40">
        <f t="shared" si="563"/>
        <v>1163.3612000000001</v>
      </c>
      <c r="O1631" s="45">
        <f t="shared" si="564"/>
        <v>37227.558400000002</v>
      </c>
      <c r="P1631" s="46">
        <f t="shared" si="573"/>
        <v>37.227558399999999</v>
      </c>
      <c r="Q1631" s="42">
        <f t="shared" si="565"/>
        <v>17.771558399999954</v>
      </c>
      <c r="R1631" s="46">
        <f t="shared" si="571"/>
        <v>4.3711635198679097</v>
      </c>
      <c r="S1631" s="42">
        <f t="shared" si="566"/>
        <v>35996.048759722224</v>
      </c>
      <c r="T1631" s="43">
        <f t="shared" si="572"/>
        <v>1.1906350014471934</v>
      </c>
      <c r="U1631" s="65"/>
      <c r="V1631" s="58">
        <f t="shared" si="567"/>
        <v>0</v>
      </c>
      <c r="W1631" s="58">
        <f t="shared" si="568"/>
        <v>608.00000000000136</v>
      </c>
      <c r="Y1631" s="61">
        <f t="shared" si="554"/>
        <v>933888</v>
      </c>
      <c r="Z1631" s="61">
        <f t="shared" si="555"/>
        <v>933.88800000000003</v>
      </c>
      <c r="AA1631" s="61">
        <f t="shared" si="556"/>
        <v>22560.740740740788</v>
      </c>
      <c r="AB1631" s="63">
        <f t="shared" si="557"/>
        <v>22.560740740740787</v>
      </c>
      <c r="AD1631" s="64">
        <f t="shared" si="558"/>
        <v>-22.560740740740787</v>
      </c>
      <c r="AE1631" s="64">
        <f t="shared" si="559"/>
        <v>1.2093385037631172</v>
      </c>
    </row>
    <row r="1632" spans="2:31" ht="15.75" thickBot="1" x14ac:dyDescent="0.3">
      <c r="B1632" s="18" t="s">
        <v>62</v>
      </c>
      <c r="C1632" s="18">
        <v>1628</v>
      </c>
      <c r="D1632" s="18">
        <v>151</v>
      </c>
      <c r="E1632" s="49">
        <v>113.8</v>
      </c>
      <c r="F1632" s="37">
        <f t="shared" si="569"/>
        <v>-0.44444444444444481</v>
      </c>
      <c r="G1632" s="37">
        <f t="shared" si="570"/>
        <v>-1.6000000000000014</v>
      </c>
      <c r="I1632" s="33">
        <f t="shared" si="553"/>
        <v>31.611111111111111</v>
      </c>
      <c r="J1632" s="34">
        <f t="shared" si="560"/>
        <v>-810.66666666666731</v>
      </c>
      <c r="K1632" s="34">
        <f t="shared" si="561"/>
        <v>143.15</v>
      </c>
      <c r="L1632" s="39">
        <f t="shared" si="562"/>
        <v>995.56507499999998</v>
      </c>
      <c r="M1632" s="40">
        <f t="shared" si="563"/>
        <v>1138.7150750000001</v>
      </c>
      <c r="O1632" s="45">
        <f t="shared" si="564"/>
        <v>35996.048759722224</v>
      </c>
      <c r="P1632" s="46">
        <f t="shared" si="573"/>
        <v>35.996048759722221</v>
      </c>
      <c r="Q1632" s="42">
        <f t="shared" si="565"/>
        <v>10.369974685648128</v>
      </c>
      <c r="R1632" s="46">
        <f t="shared" si="571"/>
        <v>4.3811624223011663</v>
      </c>
      <c r="S1632" s="42">
        <f t="shared" si="566"/>
        <v>34454.622222222235</v>
      </c>
      <c r="T1632" s="43">
        <f t="shared" si="572"/>
        <v>1.200205729842255</v>
      </c>
      <c r="U1632" s="65"/>
      <c r="V1632" s="58">
        <f t="shared" si="567"/>
        <v>0</v>
      </c>
      <c r="W1632" s="58">
        <f t="shared" si="568"/>
        <v>810.66666666666731</v>
      </c>
      <c r="Y1632" s="61">
        <f t="shared" si="554"/>
        <v>911327.25925925921</v>
      </c>
      <c r="Z1632" s="61">
        <f t="shared" si="555"/>
        <v>911.32725925925922</v>
      </c>
      <c r="AA1632" s="61">
        <f t="shared" si="556"/>
        <v>28601.333333333139</v>
      </c>
      <c r="AB1632" s="63">
        <f t="shared" si="557"/>
        <v>28.601333333333141</v>
      </c>
      <c r="AD1632" s="64">
        <f t="shared" si="558"/>
        <v>-28.601333333333141</v>
      </c>
      <c r="AE1632" s="64">
        <f t="shared" si="559"/>
        <v>1.2180694259660976</v>
      </c>
    </row>
    <row r="1633" spans="2:31" ht="15.75" thickBot="1" x14ac:dyDescent="0.3">
      <c r="B1633" s="18" t="s">
        <v>62</v>
      </c>
      <c r="C1633" s="18">
        <v>1629</v>
      </c>
      <c r="D1633" s="18">
        <v>152</v>
      </c>
      <c r="E1633" s="49">
        <v>112</v>
      </c>
      <c r="F1633" s="37">
        <f t="shared" si="569"/>
        <v>-0.51388888888888928</v>
      </c>
      <c r="G1633" s="37">
        <f t="shared" si="570"/>
        <v>-1.8500000000000014</v>
      </c>
      <c r="I1633" s="33">
        <f t="shared" si="553"/>
        <v>31.111111111111114</v>
      </c>
      <c r="J1633" s="34">
        <f t="shared" si="560"/>
        <v>-937.33333333333405</v>
      </c>
      <c r="K1633" s="34">
        <f t="shared" si="561"/>
        <v>143.15</v>
      </c>
      <c r="L1633" s="39">
        <f t="shared" si="562"/>
        <v>964.32000000000016</v>
      </c>
      <c r="M1633" s="40">
        <f t="shared" si="563"/>
        <v>1107.4700000000003</v>
      </c>
      <c r="O1633" s="45">
        <f t="shared" si="564"/>
        <v>34454.622222222235</v>
      </c>
      <c r="P1633" s="46">
        <f t="shared" si="573"/>
        <v>34.454622222222234</v>
      </c>
      <c r="Q1633" s="42">
        <f t="shared" si="565"/>
        <v>5.2931407407407232</v>
      </c>
      <c r="R1633" s="46">
        <f t="shared" si="571"/>
        <v>4.3907331506962279</v>
      </c>
      <c r="S1633" s="42">
        <f t="shared" si="566"/>
        <v>32877.986115104162</v>
      </c>
      <c r="T1633" s="43">
        <f t="shared" si="572"/>
        <v>1.2093385037631172</v>
      </c>
      <c r="U1633" s="65"/>
      <c r="V1633" s="58">
        <f t="shared" si="567"/>
        <v>0</v>
      </c>
      <c r="W1633" s="58">
        <f t="shared" si="568"/>
        <v>937.33333333333405</v>
      </c>
      <c r="Y1633" s="61">
        <f t="shared" si="554"/>
        <v>882725.92592592607</v>
      </c>
      <c r="Z1633" s="61">
        <f t="shared" si="555"/>
        <v>882.72592592592605</v>
      </c>
      <c r="AA1633" s="61">
        <f t="shared" si="556"/>
        <v>29695.592592592817</v>
      </c>
      <c r="AB1633" s="63">
        <f t="shared" si="557"/>
        <v>29.695592592592817</v>
      </c>
      <c r="AD1633" s="64">
        <f t="shared" si="558"/>
        <v>-29.695592592592817</v>
      </c>
      <c r="AE1633" s="64">
        <f t="shared" si="559"/>
        <v>1.22651790055136</v>
      </c>
    </row>
    <row r="1634" spans="2:31" ht="15.75" thickBot="1" x14ac:dyDescent="0.3">
      <c r="B1634" s="18" t="s">
        <v>62</v>
      </c>
      <c r="C1634" s="18">
        <v>1630</v>
      </c>
      <c r="D1634" s="18">
        <v>153</v>
      </c>
      <c r="E1634" s="49">
        <v>110.1</v>
      </c>
      <c r="F1634" s="37">
        <f t="shared" si="569"/>
        <v>-0.51388888888888928</v>
      </c>
      <c r="G1634" s="37">
        <f t="shared" si="570"/>
        <v>-1.8500000000000014</v>
      </c>
      <c r="I1634" s="33">
        <f t="shared" si="553"/>
        <v>30.583333333333332</v>
      </c>
      <c r="J1634" s="34">
        <f t="shared" si="560"/>
        <v>-937.33333333333405</v>
      </c>
      <c r="K1634" s="34">
        <f t="shared" si="561"/>
        <v>143.15</v>
      </c>
      <c r="L1634" s="39">
        <f t="shared" si="562"/>
        <v>931.87951874999987</v>
      </c>
      <c r="M1634" s="40">
        <f t="shared" si="563"/>
        <v>1075.0295187499999</v>
      </c>
      <c r="O1634" s="45">
        <f t="shared" si="564"/>
        <v>32877.986115104162</v>
      </c>
      <c r="P1634" s="46">
        <f t="shared" si="573"/>
        <v>32.877986115104164</v>
      </c>
      <c r="Q1634" s="42">
        <f t="shared" si="565"/>
        <v>4.2112083373263625</v>
      </c>
      <c r="R1634" s="46">
        <f t="shared" si="571"/>
        <v>4.3998659246170906</v>
      </c>
      <c r="S1634" s="42">
        <f t="shared" si="566"/>
        <v>31431.319930729162</v>
      </c>
      <c r="T1634" s="43">
        <f t="shared" si="572"/>
        <v>1.2180694259660976</v>
      </c>
      <c r="U1634" s="65"/>
      <c r="V1634" s="58">
        <f t="shared" si="567"/>
        <v>0</v>
      </c>
      <c r="W1634" s="58">
        <f t="shared" si="568"/>
        <v>937.33333333333405</v>
      </c>
      <c r="Y1634" s="61">
        <f t="shared" si="554"/>
        <v>853030.33333333326</v>
      </c>
      <c r="Z1634" s="61">
        <f t="shared" si="555"/>
        <v>853.03033333333326</v>
      </c>
      <c r="AA1634" s="61">
        <f t="shared" si="556"/>
        <v>27664</v>
      </c>
      <c r="AB1634" s="63">
        <f t="shared" si="557"/>
        <v>27.664000000000001</v>
      </c>
      <c r="AD1634" s="64">
        <f t="shared" si="558"/>
        <v>-27.664000000000001</v>
      </c>
      <c r="AE1634" s="64">
        <f t="shared" si="559"/>
        <v>1.234774609254244</v>
      </c>
    </row>
    <row r="1635" spans="2:31" ht="15.75" thickBot="1" x14ac:dyDescent="0.3">
      <c r="B1635" s="18" t="s">
        <v>62</v>
      </c>
      <c r="C1635" s="18">
        <v>1631</v>
      </c>
      <c r="D1635" s="18">
        <v>154</v>
      </c>
      <c r="E1635" s="49">
        <v>108.3</v>
      </c>
      <c r="F1635" s="37">
        <f t="shared" si="569"/>
        <v>-0.43055555555555475</v>
      </c>
      <c r="G1635" s="37">
        <f t="shared" si="570"/>
        <v>-1.5499999999999972</v>
      </c>
      <c r="I1635" s="33">
        <f t="shared" si="553"/>
        <v>30.083333333333332</v>
      </c>
      <c r="J1635" s="34">
        <f t="shared" si="560"/>
        <v>-785.33333333333189</v>
      </c>
      <c r="K1635" s="34">
        <f t="shared" si="561"/>
        <v>143.15</v>
      </c>
      <c r="L1635" s="39">
        <f t="shared" si="562"/>
        <v>901.6584187499999</v>
      </c>
      <c r="M1635" s="40">
        <f t="shared" si="563"/>
        <v>1044.8084187499999</v>
      </c>
      <c r="O1635" s="45">
        <f t="shared" si="564"/>
        <v>31431.319930729162</v>
      </c>
      <c r="P1635" s="46">
        <f t="shared" si="573"/>
        <v>31.431319930729163</v>
      </c>
      <c r="Q1635" s="42">
        <f t="shared" si="565"/>
        <v>7.8058754862847621</v>
      </c>
      <c r="R1635" s="46">
        <f t="shared" si="571"/>
        <v>4.4085968468200711</v>
      </c>
      <c r="S1635" s="42">
        <f t="shared" si="566"/>
        <v>30414.50850694445</v>
      </c>
      <c r="T1635" s="43">
        <f t="shared" si="572"/>
        <v>1.22651790055136</v>
      </c>
      <c r="U1635" s="65"/>
      <c r="V1635" s="58">
        <f t="shared" si="567"/>
        <v>0</v>
      </c>
      <c r="W1635" s="58">
        <f t="shared" si="568"/>
        <v>785.33333333333189</v>
      </c>
      <c r="Y1635" s="61">
        <f t="shared" si="554"/>
        <v>825366.33333333326</v>
      </c>
      <c r="Z1635" s="61">
        <f t="shared" si="555"/>
        <v>825.36633333333327</v>
      </c>
      <c r="AA1635" s="61">
        <f t="shared" si="556"/>
        <v>19695.962962962803</v>
      </c>
      <c r="AB1635" s="63">
        <f t="shared" si="557"/>
        <v>19.695962962962803</v>
      </c>
      <c r="AD1635" s="64">
        <f t="shared" si="558"/>
        <v>-19.695962962962803</v>
      </c>
      <c r="AE1635" s="64">
        <f t="shared" si="559"/>
        <v>1.2429680769807101</v>
      </c>
    </row>
    <row r="1636" spans="2:31" ht="15.75" thickBot="1" x14ac:dyDescent="0.3">
      <c r="B1636" s="18" t="s">
        <v>62</v>
      </c>
      <c r="C1636" s="18">
        <v>1632</v>
      </c>
      <c r="D1636" s="18">
        <v>155</v>
      </c>
      <c r="E1636" s="49">
        <v>107</v>
      </c>
      <c r="F1636" s="37">
        <f t="shared" si="569"/>
        <v>-0.30555555555555597</v>
      </c>
      <c r="G1636" s="37">
        <f t="shared" si="570"/>
        <v>-1.1000000000000014</v>
      </c>
      <c r="I1636" s="33">
        <f t="shared" si="553"/>
        <v>29.722222222222225</v>
      </c>
      <c r="J1636" s="34">
        <f t="shared" si="560"/>
        <v>-557.33333333333405</v>
      </c>
      <c r="K1636" s="34">
        <f t="shared" si="561"/>
        <v>143.15</v>
      </c>
      <c r="L1636" s="39">
        <f t="shared" si="562"/>
        <v>880.14187500000014</v>
      </c>
      <c r="M1636" s="40">
        <f t="shared" si="563"/>
        <v>1023.2918750000001</v>
      </c>
      <c r="O1636" s="45">
        <f t="shared" si="564"/>
        <v>30414.50850694445</v>
      </c>
      <c r="P1636" s="46">
        <f t="shared" si="573"/>
        <v>30.414508506944451</v>
      </c>
      <c r="Q1636" s="42">
        <f t="shared" si="565"/>
        <v>13.849323321759242</v>
      </c>
      <c r="R1636" s="46">
        <f t="shared" si="571"/>
        <v>4.4170453214053333</v>
      </c>
      <c r="S1636" s="42">
        <f t="shared" si="566"/>
        <v>29724.151330381941</v>
      </c>
      <c r="T1636" s="43">
        <f t="shared" si="572"/>
        <v>1.234774609254244</v>
      </c>
      <c r="U1636" s="65"/>
      <c r="V1636" s="58">
        <f t="shared" si="567"/>
        <v>0</v>
      </c>
      <c r="W1636" s="58">
        <f t="shared" si="568"/>
        <v>557.33333333333405</v>
      </c>
      <c r="Y1636" s="61">
        <f t="shared" si="554"/>
        <v>805670.37037037045</v>
      </c>
      <c r="Z1636" s="61">
        <f t="shared" si="555"/>
        <v>805.67037037037051</v>
      </c>
      <c r="AA1636" s="61">
        <f t="shared" si="556"/>
        <v>13496.333333333489</v>
      </c>
      <c r="AB1636" s="63">
        <f t="shared" si="557"/>
        <v>13.496333333333489</v>
      </c>
      <c r="AD1636" s="64">
        <f t="shared" si="558"/>
        <v>-13.496333333333489</v>
      </c>
      <c r="AE1636" s="64">
        <f t="shared" si="559"/>
        <v>1.251140539738185</v>
      </c>
    </row>
    <row r="1637" spans="2:31" ht="15.75" thickBot="1" x14ac:dyDescent="0.3">
      <c r="B1637" s="18" t="s">
        <v>62</v>
      </c>
      <c r="C1637" s="18">
        <v>1633</v>
      </c>
      <c r="D1637" s="18">
        <v>156</v>
      </c>
      <c r="E1637" s="49">
        <v>106.1</v>
      </c>
      <c r="F1637" s="37">
        <f t="shared" si="569"/>
        <v>-0.16666666666666705</v>
      </c>
      <c r="G1637" s="37">
        <f t="shared" si="570"/>
        <v>-0.60000000000000142</v>
      </c>
      <c r="I1637" s="33">
        <f t="shared" si="553"/>
        <v>29.472222222222221</v>
      </c>
      <c r="J1637" s="34">
        <f t="shared" si="560"/>
        <v>-304.00000000000068</v>
      </c>
      <c r="K1637" s="34">
        <f t="shared" si="561"/>
        <v>143.15</v>
      </c>
      <c r="L1637" s="39">
        <f t="shared" si="562"/>
        <v>865.39801874999989</v>
      </c>
      <c r="M1637" s="40">
        <f t="shared" si="563"/>
        <v>1008.5480187499999</v>
      </c>
      <c r="O1637" s="45">
        <f t="shared" si="564"/>
        <v>29724.151330381941</v>
      </c>
      <c r="P1637" s="46">
        <f t="shared" si="573"/>
        <v>29.72415133038194</v>
      </c>
      <c r="Q1637" s="42">
        <f t="shared" si="565"/>
        <v>20.764595774826365</v>
      </c>
      <c r="R1637" s="46">
        <f t="shared" si="571"/>
        <v>4.4253020301082175</v>
      </c>
      <c r="S1637" s="42">
        <f t="shared" si="566"/>
        <v>29496.483815277777</v>
      </c>
      <c r="T1637" s="43">
        <f t="shared" si="572"/>
        <v>1.2429680769807101</v>
      </c>
      <c r="U1637" s="65"/>
      <c r="V1637" s="58">
        <f t="shared" si="567"/>
        <v>0</v>
      </c>
      <c r="W1637" s="58">
        <f t="shared" si="568"/>
        <v>304.00000000000068</v>
      </c>
      <c r="Y1637" s="61">
        <f t="shared" si="554"/>
        <v>792174.03703703696</v>
      </c>
      <c r="Z1637" s="61">
        <f t="shared" si="555"/>
        <v>792.17403703703701</v>
      </c>
      <c r="AA1637" s="61">
        <f t="shared" si="556"/>
        <v>4473.4444444443798</v>
      </c>
      <c r="AB1637" s="63">
        <f t="shared" si="557"/>
        <v>4.4734444444443797</v>
      </c>
      <c r="AD1637" s="64">
        <f t="shared" si="558"/>
        <v>-4.4734444444443797</v>
      </c>
      <c r="AE1637" s="64">
        <f t="shared" si="559"/>
        <v>1.251140539738185</v>
      </c>
    </row>
    <row r="1638" spans="2:31" ht="15.75" thickBot="1" x14ac:dyDescent="0.3">
      <c r="B1638" s="18" t="s">
        <v>62</v>
      </c>
      <c r="C1638" s="18">
        <v>1634</v>
      </c>
      <c r="D1638" s="18">
        <v>157</v>
      </c>
      <c r="E1638" s="49">
        <v>105.8</v>
      </c>
      <c r="F1638" s="37">
        <f t="shared" si="569"/>
        <v>-5.5555555555554373E-2</v>
      </c>
      <c r="G1638" s="37">
        <f t="shared" si="570"/>
        <v>-0.19999999999999574</v>
      </c>
      <c r="I1638" s="33">
        <f t="shared" si="553"/>
        <v>29.388888888888889</v>
      </c>
      <c r="J1638" s="34">
        <f t="shared" si="560"/>
        <v>-101.33333333333118</v>
      </c>
      <c r="K1638" s="34">
        <f t="shared" si="561"/>
        <v>143.15</v>
      </c>
      <c r="L1638" s="39">
        <f t="shared" si="562"/>
        <v>860.51107500000001</v>
      </c>
      <c r="M1638" s="40">
        <f t="shared" si="563"/>
        <v>1003.661075</v>
      </c>
      <c r="O1638" s="45">
        <f t="shared" si="564"/>
        <v>29496.483815277777</v>
      </c>
      <c r="P1638" s="46">
        <f t="shared" si="573"/>
        <v>29.496483815277777</v>
      </c>
      <c r="Q1638" s="42">
        <f t="shared" si="565"/>
        <v>26.518409741203765</v>
      </c>
      <c r="R1638" s="46">
        <f t="shared" si="571"/>
        <v>4.4334954978346834</v>
      </c>
      <c r="S1638" s="42">
        <f t="shared" si="566"/>
        <v>29420.86592690973</v>
      </c>
      <c r="T1638" s="43">
        <f t="shared" si="572"/>
        <v>1.251140539738185</v>
      </c>
      <c r="U1638" s="65"/>
      <c r="V1638" s="58">
        <f t="shared" si="567"/>
        <v>0</v>
      </c>
      <c r="W1638" s="58">
        <f t="shared" si="568"/>
        <v>101.33333333333118</v>
      </c>
      <c r="Y1638" s="61">
        <f t="shared" si="554"/>
        <v>787700.59259259258</v>
      </c>
      <c r="Z1638" s="61">
        <f t="shared" si="555"/>
        <v>787.70059259259256</v>
      </c>
      <c r="AA1638" s="61">
        <f t="shared" si="556"/>
        <v>1488.3333333331393</v>
      </c>
      <c r="AB1638" s="63">
        <f t="shared" si="557"/>
        <v>1.4883333333331392</v>
      </c>
      <c r="AD1638" s="64">
        <f t="shared" si="558"/>
        <v>-1.4883333333331392</v>
      </c>
      <c r="AE1638" s="64">
        <f t="shared" si="559"/>
        <v>1.2592920351455923</v>
      </c>
    </row>
    <row r="1639" spans="2:31" ht="15.75" thickBot="1" x14ac:dyDescent="0.3">
      <c r="B1639" s="18" t="s">
        <v>62</v>
      </c>
      <c r="C1639" s="18">
        <v>1635</v>
      </c>
      <c r="D1639" s="18">
        <v>158</v>
      </c>
      <c r="E1639" s="49">
        <v>105.7</v>
      </c>
      <c r="F1639" s="37">
        <f t="shared" si="569"/>
        <v>-1.3888888888888099E-2</v>
      </c>
      <c r="G1639" s="37">
        <f t="shared" si="570"/>
        <v>-4.9999999999997158E-2</v>
      </c>
      <c r="I1639" s="33">
        <f t="shared" si="553"/>
        <v>29.361111111111114</v>
      </c>
      <c r="J1639" s="34">
        <f t="shared" si="560"/>
        <v>-25.333333333331893</v>
      </c>
      <c r="K1639" s="34">
        <f t="shared" si="561"/>
        <v>143.15</v>
      </c>
      <c r="L1639" s="39">
        <f t="shared" si="562"/>
        <v>858.88516875000016</v>
      </c>
      <c r="M1639" s="40">
        <f t="shared" si="563"/>
        <v>1002.0351687500001</v>
      </c>
      <c r="O1639" s="45">
        <f t="shared" si="564"/>
        <v>29420.86592690973</v>
      </c>
      <c r="P1639" s="46">
        <f t="shared" si="573"/>
        <v>29.42086592690973</v>
      </c>
      <c r="Q1639" s="42">
        <f t="shared" si="565"/>
        <v>28.677051112094954</v>
      </c>
      <c r="R1639" s="46">
        <f t="shared" si="571"/>
        <v>4.4416679605921585</v>
      </c>
      <c r="S1639" s="42">
        <f t="shared" si="566"/>
        <v>0</v>
      </c>
      <c r="T1639" s="43">
        <f t="shared" si="572"/>
        <v>1.251140539738185</v>
      </c>
      <c r="U1639" s="36">
        <f>SUM(S1628:S1645)</f>
        <v>539558.16040763888</v>
      </c>
      <c r="V1639" s="58">
        <f t="shared" si="567"/>
        <v>0</v>
      </c>
      <c r="W1639" s="58">
        <f t="shared" si="568"/>
        <v>25.333333333331893</v>
      </c>
      <c r="Y1639" s="61">
        <f t="shared" si="554"/>
        <v>786212.25925925944</v>
      </c>
      <c r="Z1639" s="61">
        <f t="shared" si="555"/>
        <v>786.21225925925944</v>
      </c>
      <c r="AA1639" s="61">
        <f t="shared" si="556"/>
        <v>0</v>
      </c>
      <c r="AB1639" s="63">
        <f t="shared" si="557"/>
        <v>0</v>
      </c>
      <c r="AD1639" s="64">
        <f t="shared" si="558"/>
        <v>0</v>
      </c>
      <c r="AE1639" s="64">
        <f t="shared" si="559"/>
        <v>1.2673808538604361</v>
      </c>
    </row>
    <row r="1640" spans="2:31" ht="15.75" thickBot="1" x14ac:dyDescent="0.3">
      <c r="B1640" s="18" t="s">
        <v>62</v>
      </c>
      <c r="C1640" s="18">
        <v>1636</v>
      </c>
      <c r="D1640" s="18">
        <v>159</v>
      </c>
      <c r="E1640" s="49">
        <v>105.7</v>
      </c>
      <c r="F1640" s="37">
        <f t="shared" si="569"/>
        <v>-1.3888888888890073E-2</v>
      </c>
      <c r="G1640" s="37">
        <f t="shared" si="570"/>
        <v>-5.0000000000004263E-2</v>
      </c>
      <c r="I1640" s="33">
        <f t="shared" si="553"/>
        <v>29.361111111111114</v>
      </c>
      <c r="J1640" s="34">
        <f t="shared" si="560"/>
        <v>-25.333333333335492</v>
      </c>
      <c r="K1640" s="34">
        <f t="shared" si="561"/>
        <v>143.15</v>
      </c>
      <c r="L1640" s="39">
        <f t="shared" si="562"/>
        <v>858.88516875000016</v>
      </c>
      <c r="M1640" s="40">
        <f t="shared" si="563"/>
        <v>1002.0351687500001</v>
      </c>
      <c r="O1640" s="45">
        <f t="shared" si="564"/>
        <v>29420.86592690973</v>
      </c>
      <c r="P1640" s="46">
        <f t="shared" si="573"/>
        <v>29.42086592690973</v>
      </c>
      <c r="Q1640" s="42">
        <f t="shared" si="565"/>
        <v>28.677051112094855</v>
      </c>
      <c r="R1640" s="46">
        <f t="shared" si="571"/>
        <v>4.4498404233496336</v>
      </c>
      <c r="S1640" s="42">
        <f t="shared" si="566"/>
        <v>29345.383466666663</v>
      </c>
      <c r="T1640" s="43">
        <f t="shared" si="572"/>
        <v>1.2592920351455923</v>
      </c>
      <c r="U1640" s="65">
        <f>U1639/1000</f>
        <v>539.55816040763887</v>
      </c>
      <c r="V1640" s="58">
        <f t="shared" si="567"/>
        <v>0</v>
      </c>
      <c r="W1640" s="58">
        <f t="shared" si="568"/>
        <v>25.333333333335492</v>
      </c>
      <c r="Y1640" s="61">
        <f t="shared" si="554"/>
        <v>786212.25925925944</v>
      </c>
      <c r="Z1640" s="61">
        <f t="shared" si="555"/>
        <v>786.21225925925944</v>
      </c>
      <c r="AA1640" s="61">
        <f t="shared" si="556"/>
        <v>1486.9259259261889</v>
      </c>
      <c r="AB1640" s="63">
        <f t="shared" si="557"/>
        <v>1.4869259259261889</v>
      </c>
      <c r="AD1640" s="64">
        <f t="shared" si="558"/>
        <v>-1.4869259259261889</v>
      </c>
      <c r="AE1640" s="64">
        <f t="shared" si="559"/>
        <v>1.2753866281576487</v>
      </c>
    </row>
    <row r="1641" spans="2:31" ht="15.75" thickBot="1" x14ac:dyDescent="0.3">
      <c r="B1641" s="18" t="s">
        <v>62</v>
      </c>
      <c r="C1641" s="18">
        <v>1637</v>
      </c>
      <c r="D1641" s="18">
        <v>160</v>
      </c>
      <c r="E1641" s="49">
        <v>105.6</v>
      </c>
      <c r="F1641" s="37">
        <f t="shared" si="569"/>
        <v>-5.5555555555556344E-2</v>
      </c>
      <c r="G1641" s="37">
        <f t="shared" si="570"/>
        <v>-0.20000000000000284</v>
      </c>
      <c r="I1641" s="33">
        <f t="shared" si="553"/>
        <v>29.333333333333332</v>
      </c>
      <c r="J1641" s="34">
        <f t="shared" si="560"/>
        <v>-101.33333333333476</v>
      </c>
      <c r="K1641" s="34">
        <f t="shared" si="561"/>
        <v>143.15</v>
      </c>
      <c r="L1641" s="39">
        <f t="shared" si="562"/>
        <v>857.2607999999999</v>
      </c>
      <c r="M1641" s="40">
        <f t="shared" si="563"/>
        <v>1000.4107999999999</v>
      </c>
      <c r="O1641" s="45">
        <f t="shared" si="564"/>
        <v>29345.383466666663</v>
      </c>
      <c r="P1641" s="46">
        <f t="shared" si="573"/>
        <v>29.345383466666661</v>
      </c>
      <c r="Q1641" s="42">
        <f t="shared" si="565"/>
        <v>26.372939022222177</v>
      </c>
      <c r="R1641" s="46">
        <f t="shared" si="571"/>
        <v>4.4579919187570409</v>
      </c>
      <c r="S1641" s="42">
        <f t="shared" si="566"/>
        <v>29119.747373437498</v>
      </c>
      <c r="T1641" s="43">
        <f t="shared" si="572"/>
        <v>1.2673808538604361</v>
      </c>
      <c r="U1641" s="65"/>
      <c r="V1641" s="58">
        <f t="shared" si="567"/>
        <v>0</v>
      </c>
      <c r="W1641" s="58">
        <f t="shared" si="568"/>
        <v>101.33333333333476</v>
      </c>
      <c r="Y1641" s="61">
        <f t="shared" si="554"/>
        <v>784725.33333333326</v>
      </c>
      <c r="Z1641" s="61">
        <f t="shared" si="555"/>
        <v>784.72533333333331</v>
      </c>
      <c r="AA1641" s="61">
        <f t="shared" si="556"/>
        <v>4452.3333333332557</v>
      </c>
      <c r="AB1641" s="63">
        <f t="shared" si="557"/>
        <v>4.4523333333332555</v>
      </c>
      <c r="AD1641" s="64">
        <f t="shared" si="558"/>
        <v>-4.4523333333332555</v>
      </c>
      <c r="AE1641" s="64">
        <f t="shared" si="559"/>
        <v>1.2832894366854264</v>
      </c>
    </row>
    <row r="1642" spans="2:31" ht="15.75" thickBot="1" x14ac:dyDescent="0.3">
      <c r="B1642" s="18" t="s">
        <v>62</v>
      </c>
      <c r="C1642" s="18">
        <v>1638</v>
      </c>
      <c r="D1642" s="18">
        <v>161</v>
      </c>
      <c r="E1642" s="49">
        <v>105.3</v>
      </c>
      <c r="F1642" s="37">
        <f t="shared" si="569"/>
        <v>-9.7222222222220642E-2</v>
      </c>
      <c r="G1642" s="37">
        <f t="shared" si="570"/>
        <v>-0.34999999999999432</v>
      </c>
      <c r="I1642" s="33">
        <f t="shared" si="553"/>
        <v>29.25</v>
      </c>
      <c r="J1642" s="34">
        <f t="shared" si="560"/>
        <v>-177.33333333333044</v>
      </c>
      <c r="K1642" s="34">
        <f t="shared" si="561"/>
        <v>143.15</v>
      </c>
      <c r="L1642" s="39">
        <f t="shared" si="562"/>
        <v>852.39691874999994</v>
      </c>
      <c r="M1642" s="40">
        <f t="shared" si="563"/>
        <v>995.54691874999992</v>
      </c>
      <c r="O1642" s="45">
        <f t="shared" si="564"/>
        <v>29119.747373437498</v>
      </c>
      <c r="P1642" s="46">
        <f t="shared" si="573"/>
        <v>29.119747373437498</v>
      </c>
      <c r="Q1642" s="42">
        <f t="shared" si="565"/>
        <v>23.932747373437582</v>
      </c>
      <c r="R1642" s="46">
        <f t="shared" si="571"/>
        <v>4.4660807374718843</v>
      </c>
      <c r="S1642" s="42">
        <f t="shared" si="566"/>
        <v>28820.787469965289</v>
      </c>
      <c r="T1642" s="43">
        <f t="shared" si="572"/>
        <v>1.2753866281576487</v>
      </c>
      <c r="U1642" s="65"/>
      <c r="V1642" s="58">
        <f t="shared" si="567"/>
        <v>0</v>
      </c>
      <c r="W1642" s="58">
        <f t="shared" si="568"/>
        <v>177.33333333333044</v>
      </c>
      <c r="Y1642" s="61">
        <f t="shared" si="554"/>
        <v>780273</v>
      </c>
      <c r="Z1642" s="61">
        <f t="shared" si="555"/>
        <v>780.27300000000002</v>
      </c>
      <c r="AA1642" s="61">
        <f t="shared" si="556"/>
        <v>5916.7407407405553</v>
      </c>
      <c r="AB1642" s="63">
        <f t="shared" si="557"/>
        <v>5.916740740740555</v>
      </c>
      <c r="AD1642" s="64">
        <f t="shared" si="558"/>
        <v>-5.916740740740555</v>
      </c>
      <c r="AE1642" s="64">
        <f t="shared" si="559"/>
        <v>1.2911105416236981</v>
      </c>
    </row>
    <row r="1643" spans="2:31" ht="15.75" thickBot="1" x14ac:dyDescent="0.3">
      <c r="B1643" s="18" t="s">
        <v>62</v>
      </c>
      <c r="C1643" s="18">
        <v>1639</v>
      </c>
      <c r="D1643" s="18">
        <v>162</v>
      </c>
      <c r="E1643" s="49">
        <v>104.9</v>
      </c>
      <c r="F1643" s="37">
        <f t="shared" si="569"/>
        <v>-0.12499999999999881</v>
      </c>
      <c r="G1643" s="37">
        <f t="shared" si="570"/>
        <v>-0.44999999999999574</v>
      </c>
      <c r="I1643" s="33">
        <f t="shared" si="553"/>
        <v>29.138888888888893</v>
      </c>
      <c r="J1643" s="34">
        <f t="shared" si="560"/>
        <v>-227.99999999999781</v>
      </c>
      <c r="K1643" s="34">
        <f t="shared" si="561"/>
        <v>143.15</v>
      </c>
      <c r="L1643" s="39">
        <f t="shared" si="562"/>
        <v>845.93326875000025</v>
      </c>
      <c r="M1643" s="40">
        <f t="shared" si="563"/>
        <v>989.08326875000023</v>
      </c>
      <c r="O1643" s="45">
        <f t="shared" si="564"/>
        <v>28820.787469965289</v>
      </c>
      <c r="P1643" s="46">
        <f t="shared" si="573"/>
        <v>28.820787469965289</v>
      </c>
      <c r="Q1643" s="42">
        <f t="shared" si="565"/>
        <v>22.177120803298685</v>
      </c>
      <c r="R1643" s="46">
        <f t="shared" si="571"/>
        <v>4.4740865117690971</v>
      </c>
      <c r="S1643" s="42">
        <f t="shared" si="566"/>
        <v>28450.110700000008</v>
      </c>
      <c r="T1643" s="43">
        <f t="shared" si="572"/>
        <v>1.2832894366854264</v>
      </c>
      <c r="U1643" s="65"/>
      <c r="V1643" s="58">
        <f t="shared" si="567"/>
        <v>0</v>
      </c>
      <c r="W1643" s="58">
        <f t="shared" si="568"/>
        <v>227.99999999999781</v>
      </c>
      <c r="Y1643" s="61">
        <f t="shared" si="554"/>
        <v>774356.25925925944</v>
      </c>
      <c r="Z1643" s="61">
        <f t="shared" si="555"/>
        <v>774.35625925925945</v>
      </c>
      <c r="AA1643" s="61">
        <f t="shared" si="556"/>
        <v>7364.2592592592118</v>
      </c>
      <c r="AB1643" s="63">
        <f t="shared" si="557"/>
        <v>7.364259259259212</v>
      </c>
      <c r="AD1643" s="64">
        <f t="shared" si="558"/>
        <v>-7.364259259259212</v>
      </c>
      <c r="AE1643" s="64">
        <f t="shared" si="559"/>
        <v>1.2988910169929111</v>
      </c>
    </row>
    <row r="1644" spans="2:31" ht="15.75" thickBot="1" x14ac:dyDescent="0.3">
      <c r="B1644" s="18" t="s">
        <v>62</v>
      </c>
      <c r="C1644" s="18">
        <v>1640</v>
      </c>
      <c r="D1644" s="18">
        <v>163</v>
      </c>
      <c r="E1644" s="49">
        <v>104.4</v>
      </c>
      <c r="F1644" s="37">
        <f t="shared" si="569"/>
        <v>-0.12500000000000078</v>
      </c>
      <c r="G1644" s="37">
        <f t="shared" si="570"/>
        <v>-0.45000000000000284</v>
      </c>
      <c r="I1644" s="33">
        <f t="shared" si="553"/>
        <v>29.000000000000004</v>
      </c>
      <c r="J1644" s="34">
        <f t="shared" si="560"/>
        <v>-228.00000000000142</v>
      </c>
      <c r="K1644" s="34">
        <f t="shared" si="561"/>
        <v>143.15</v>
      </c>
      <c r="L1644" s="39">
        <f t="shared" si="562"/>
        <v>837.88830000000019</v>
      </c>
      <c r="M1644" s="40">
        <f t="shared" si="563"/>
        <v>981.03830000000016</v>
      </c>
      <c r="O1644" s="45">
        <f t="shared" si="564"/>
        <v>28450.110700000008</v>
      </c>
      <c r="P1644" s="46">
        <f t="shared" si="573"/>
        <v>28.450110700000007</v>
      </c>
      <c r="Q1644" s="42">
        <f t="shared" si="565"/>
        <v>21.838110699999969</v>
      </c>
      <c r="R1644" s="46">
        <f t="shared" si="571"/>
        <v>4.4819893202968748</v>
      </c>
      <c r="S1644" s="42">
        <f t="shared" si="566"/>
        <v>28155.977777777778</v>
      </c>
      <c r="T1644" s="43">
        <f t="shared" si="572"/>
        <v>1.2911105416236981</v>
      </c>
      <c r="U1644" s="65"/>
      <c r="V1644" s="58">
        <f t="shared" si="567"/>
        <v>0</v>
      </c>
      <c r="W1644" s="58">
        <f t="shared" si="568"/>
        <v>228.00000000000142</v>
      </c>
      <c r="Y1644" s="61">
        <f t="shared" si="554"/>
        <v>766992.00000000023</v>
      </c>
      <c r="Z1644" s="61">
        <f t="shared" si="555"/>
        <v>766.99200000000019</v>
      </c>
      <c r="AA1644" s="61">
        <f t="shared" si="556"/>
        <v>5866.0740740742767</v>
      </c>
      <c r="AB1644" s="63">
        <f t="shared" si="557"/>
        <v>5.8660740740742767</v>
      </c>
      <c r="AD1644" s="64">
        <f t="shared" si="558"/>
        <v>-5.8660740740742767</v>
      </c>
      <c r="AE1644" s="64">
        <f t="shared" si="559"/>
        <v>1.2988910169929111</v>
      </c>
    </row>
    <row r="1645" spans="2:31" ht="15.75" thickBot="1" x14ac:dyDescent="0.3">
      <c r="B1645" s="18" t="s">
        <v>62</v>
      </c>
      <c r="C1645" s="18">
        <v>1641</v>
      </c>
      <c r="D1645" s="18">
        <v>164</v>
      </c>
      <c r="E1645" s="49">
        <v>104</v>
      </c>
      <c r="F1645" s="37">
        <f t="shared" si="569"/>
        <v>-8.3333333333334522E-2</v>
      </c>
      <c r="G1645" s="37">
        <f t="shared" si="570"/>
        <v>-0.30000000000000426</v>
      </c>
      <c r="I1645" s="33">
        <f t="shared" si="553"/>
        <v>28.888888888888889</v>
      </c>
      <c r="J1645" s="34">
        <f t="shared" si="560"/>
        <v>-152.00000000000216</v>
      </c>
      <c r="K1645" s="34">
        <f t="shared" si="561"/>
        <v>143.15</v>
      </c>
      <c r="L1645" s="39">
        <f t="shared" si="562"/>
        <v>831.48</v>
      </c>
      <c r="M1645" s="40">
        <f t="shared" si="563"/>
        <v>974.63</v>
      </c>
      <c r="O1645" s="45">
        <f t="shared" si="564"/>
        <v>28155.977777777778</v>
      </c>
      <c r="P1645" s="46">
        <f t="shared" si="573"/>
        <v>28.155977777777778</v>
      </c>
      <c r="Q1645" s="42">
        <f t="shared" si="565"/>
        <v>23.764866666666602</v>
      </c>
      <c r="R1645" s="46">
        <f t="shared" si="571"/>
        <v>4.4898104252351461</v>
      </c>
      <c r="S1645" s="42">
        <f t="shared" si="566"/>
        <v>28009.711329166661</v>
      </c>
      <c r="T1645" s="43">
        <f t="shared" si="572"/>
        <v>1.2988910169929111</v>
      </c>
      <c r="U1645" s="65"/>
      <c r="V1645" s="58">
        <f t="shared" si="567"/>
        <v>0</v>
      </c>
      <c r="W1645" s="58">
        <f t="shared" si="568"/>
        <v>152.00000000000216</v>
      </c>
      <c r="Y1645" s="61">
        <f t="shared" si="554"/>
        <v>761125.92592592596</v>
      </c>
      <c r="Z1645" s="61">
        <f t="shared" si="555"/>
        <v>761.12592592592591</v>
      </c>
      <c r="AA1645" s="61">
        <f t="shared" si="556"/>
        <v>2924.5925925927004</v>
      </c>
      <c r="AB1645" s="63">
        <f t="shared" si="557"/>
        <v>2.9245925925927003</v>
      </c>
      <c r="AD1645" s="64">
        <f t="shared" si="558"/>
        <v>-2.9245925925927003</v>
      </c>
      <c r="AE1645" s="64">
        <f t="shared" si="559"/>
        <v>1.2988910169929111</v>
      </c>
    </row>
    <row r="1646" spans="2:31" ht="15.75" thickBot="1" x14ac:dyDescent="0.3">
      <c r="B1646" s="18" t="s">
        <v>62</v>
      </c>
      <c r="C1646" s="18">
        <v>1642</v>
      </c>
      <c r="D1646" s="18">
        <v>165</v>
      </c>
      <c r="E1646" s="49">
        <v>103.8</v>
      </c>
      <c r="F1646" s="37">
        <f t="shared" si="569"/>
        <v>-1.3888888888888099E-2</v>
      </c>
      <c r="G1646" s="37">
        <f t="shared" si="570"/>
        <v>-4.9999999999997158E-2</v>
      </c>
      <c r="I1646" s="33">
        <f t="shared" si="553"/>
        <v>28.833333333333332</v>
      </c>
      <c r="J1646" s="34">
        <f t="shared" si="560"/>
        <v>-25.333333333331893</v>
      </c>
      <c r="K1646" s="34">
        <f t="shared" si="561"/>
        <v>143.15</v>
      </c>
      <c r="L1646" s="39">
        <f t="shared" si="562"/>
        <v>828.28507499999989</v>
      </c>
      <c r="M1646" s="40">
        <f t="shared" si="563"/>
        <v>971.43507499999987</v>
      </c>
      <c r="O1646" s="45">
        <f t="shared" si="564"/>
        <v>28009.711329166661</v>
      </c>
      <c r="P1646" s="46">
        <f t="shared" si="573"/>
        <v>28.00971132916666</v>
      </c>
      <c r="Q1646" s="42">
        <f t="shared" si="565"/>
        <v>27.279266884722258</v>
      </c>
      <c r="R1646" s="46">
        <f t="shared" si="571"/>
        <v>4.4975909006043588</v>
      </c>
      <c r="S1646" s="42">
        <f t="shared" si="566"/>
        <v>0</v>
      </c>
      <c r="T1646" s="43">
        <f t="shared" si="572"/>
        <v>1.2988910169929111</v>
      </c>
      <c r="V1646" s="58">
        <f t="shared" si="567"/>
        <v>0</v>
      </c>
      <c r="W1646" s="58">
        <f t="shared" si="568"/>
        <v>25.333333333331893</v>
      </c>
      <c r="Y1646" s="61">
        <f t="shared" si="554"/>
        <v>758201.33333333326</v>
      </c>
      <c r="Z1646" s="61">
        <f t="shared" si="555"/>
        <v>758.20133333333331</v>
      </c>
      <c r="AA1646" s="61">
        <f t="shared" si="556"/>
        <v>0</v>
      </c>
      <c r="AB1646" s="63">
        <f t="shared" si="557"/>
        <v>0</v>
      </c>
      <c r="AD1646" s="64">
        <f t="shared" si="558"/>
        <v>0</v>
      </c>
      <c r="AE1646" s="64">
        <f t="shared" si="559"/>
        <v>1.2988910169929111</v>
      </c>
    </row>
    <row r="1647" spans="2:31" ht="15.75" thickBot="1" x14ac:dyDescent="0.3">
      <c r="B1647" s="18" t="s">
        <v>62</v>
      </c>
      <c r="C1647" s="18">
        <v>1643</v>
      </c>
      <c r="D1647" s="18">
        <v>166</v>
      </c>
      <c r="E1647" s="49">
        <v>103.9</v>
      </c>
      <c r="F1647" s="37">
        <f t="shared" si="569"/>
        <v>8.3333333333334522E-2</v>
      </c>
      <c r="G1647" s="37">
        <f t="shared" si="570"/>
        <v>0.30000000000000426</v>
      </c>
      <c r="I1647" s="33">
        <f t="shared" si="553"/>
        <v>28.861111111111114</v>
      </c>
      <c r="J1647" s="34">
        <f t="shared" si="560"/>
        <v>152.00000000000216</v>
      </c>
      <c r="K1647" s="34">
        <f t="shared" si="561"/>
        <v>143.15</v>
      </c>
      <c r="L1647" s="39">
        <f t="shared" si="562"/>
        <v>829.88176875000011</v>
      </c>
      <c r="M1647" s="40">
        <f t="shared" si="563"/>
        <v>1125.0317687500024</v>
      </c>
      <c r="O1647" s="45">
        <f t="shared" si="564"/>
        <v>32469.666881423684</v>
      </c>
      <c r="P1647" s="46">
        <f t="shared" si="573"/>
        <v>32.469666881423684</v>
      </c>
      <c r="Q1647" s="42">
        <f t="shared" si="565"/>
        <v>32.469666881423684</v>
      </c>
      <c r="R1647" s="46">
        <f t="shared" si="571"/>
        <v>4.5066102525158653</v>
      </c>
      <c r="S1647" s="42">
        <f t="shared" si="566"/>
        <v>0</v>
      </c>
      <c r="T1647" s="43">
        <f t="shared" si="572"/>
        <v>1.2988910169929111</v>
      </c>
      <c r="V1647" s="58">
        <f t="shared" si="567"/>
        <v>152.00000000000216</v>
      </c>
      <c r="W1647" s="58">
        <f t="shared" si="568"/>
        <v>0</v>
      </c>
      <c r="Y1647" s="61">
        <f t="shared" si="554"/>
        <v>759662.92592592607</v>
      </c>
      <c r="Z1647" s="61">
        <f t="shared" si="555"/>
        <v>759.66292592592606</v>
      </c>
      <c r="AA1647" s="61">
        <f t="shared" si="556"/>
        <v>0</v>
      </c>
      <c r="AB1647" s="63">
        <f t="shared" si="557"/>
        <v>0</v>
      </c>
      <c r="AD1647" s="64">
        <f t="shared" si="558"/>
        <v>0</v>
      </c>
      <c r="AE1647" s="64">
        <f t="shared" si="559"/>
        <v>1.2988910169929111</v>
      </c>
    </row>
    <row r="1648" spans="2:31" ht="15.75" thickBot="1" x14ac:dyDescent="0.3">
      <c r="B1648" s="18" t="s">
        <v>62</v>
      </c>
      <c r="C1648" s="18">
        <v>1644</v>
      </c>
      <c r="D1648" s="18">
        <v>167</v>
      </c>
      <c r="E1648" s="49">
        <v>104.4</v>
      </c>
      <c r="F1648" s="37">
        <f t="shared" si="569"/>
        <v>0.16666666666666508</v>
      </c>
      <c r="G1648" s="37">
        <f t="shared" si="570"/>
        <v>0.59999999999999432</v>
      </c>
      <c r="I1648" s="33">
        <f t="shared" si="553"/>
        <v>29.000000000000004</v>
      </c>
      <c r="J1648" s="34">
        <f t="shared" si="560"/>
        <v>303.9999999999971</v>
      </c>
      <c r="K1648" s="34">
        <f t="shared" si="561"/>
        <v>143.15</v>
      </c>
      <c r="L1648" s="39">
        <f t="shared" si="562"/>
        <v>837.88830000000019</v>
      </c>
      <c r="M1648" s="40">
        <f t="shared" si="563"/>
        <v>1285.0382999999972</v>
      </c>
      <c r="O1648" s="45">
        <f t="shared" si="564"/>
        <v>37266.110699999925</v>
      </c>
      <c r="P1648" s="46">
        <f t="shared" si="573"/>
        <v>37.266110699999928</v>
      </c>
      <c r="Q1648" s="42">
        <f t="shared" si="565"/>
        <v>37.266110699999935</v>
      </c>
      <c r="R1648" s="46">
        <f t="shared" si="571"/>
        <v>4.516961949932532</v>
      </c>
      <c r="S1648" s="42">
        <f t="shared" si="566"/>
        <v>0</v>
      </c>
      <c r="T1648" s="43">
        <f t="shared" si="572"/>
        <v>1.2988910169929111</v>
      </c>
      <c r="V1648" s="58">
        <f t="shared" si="567"/>
        <v>303.9999999999971</v>
      </c>
      <c r="W1648" s="58">
        <f t="shared" si="568"/>
        <v>0</v>
      </c>
      <c r="Y1648" s="61">
        <f t="shared" si="554"/>
        <v>766992.00000000023</v>
      </c>
      <c r="Z1648" s="61">
        <f t="shared" si="555"/>
        <v>766.99200000000019</v>
      </c>
      <c r="AA1648" s="61">
        <f t="shared" si="556"/>
        <v>0</v>
      </c>
      <c r="AB1648" s="63">
        <f t="shared" si="557"/>
        <v>0</v>
      </c>
      <c r="AD1648" s="64">
        <f t="shared" si="558"/>
        <v>0</v>
      </c>
      <c r="AE1648" s="64">
        <f t="shared" si="559"/>
        <v>1.2988910169929111</v>
      </c>
    </row>
    <row r="1649" spans="2:31" ht="15.75" thickBot="1" x14ac:dyDescent="0.3">
      <c r="B1649" s="18" t="s">
        <v>62</v>
      </c>
      <c r="C1649" s="18">
        <v>1645</v>
      </c>
      <c r="D1649" s="18">
        <v>168</v>
      </c>
      <c r="E1649" s="49">
        <v>105.1</v>
      </c>
      <c r="F1649" s="37">
        <f t="shared" si="569"/>
        <v>0.23611111111110952</v>
      </c>
      <c r="G1649" s="37">
        <f t="shared" si="570"/>
        <v>0.84999999999999432</v>
      </c>
      <c r="I1649" s="33">
        <f t="shared" si="553"/>
        <v>29.194444444444443</v>
      </c>
      <c r="J1649" s="34">
        <f t="shared" si="560"/>
        <v>430.66666666666379</v>
      </c>
      <c r="K1649" s="34">
        <f t="shared" si="561"/>
        <v>143.15</v>
      </c>
      <c r="L1649" s="39">
        <f t="shared" si="562"/>
        <v>849.1620187499999</v>
      </c>
      <c r="M1649" s="40">
        <f t="shared" si="563"/>
        <v>1422.9786854166637</v>
      </c>
      <c r="O1649" s="45">
        <f t="shared" si="564"/>
        <v>41543.072177025373</v>
      </c>
      <c r="P1649" s="46">
        <f t="shared" si="573"/>
        <v>41.543072177025373</v>
      </c>
      <c r="Q1649" s="42">
        <f t="shared" si="565"/>
        <v>41.543072177025373</v>
      </c>
      <c r="R1649" s="46">
        <f t="shared" si="571"/>
        <v>4.5285016922039283</v>
      </c>
      <c r="S1649" s="42">
        <f t="shared" si="566"/>
        <v>0</v>
      </c>
      <c r="T1649" s="43">
        <f t="shared" si="572"/>
        <v>1.2988910169929111</v>
      </c>
      <c r="V1649" s="58">
        <f t="shared" si="567"/>
        <v>430.66666666666379</v>
      </c>
      <c r="W1649" s="58">
        <f t="shared" si="568"/>
        <v>0</v>
      </c>
      <c r="Y1649" s="61">
        <f t="shared" si="554"/>
        <v>777311.81481481472</v>
      </c>
      <c r="Z1649" s="61">
        <f t="shared" si="555"/>
        <v>777.31181481481474</v>
      </c>
      <c r="AA1649" s="61">
        <f t="shared" si="556"/>
        <v>0</v>
      </c>
      <c r="AB1649" s="63">
        <f t="shared" si="557"/>
        <v>0</v>
      </c>
      <c r="AD1649" s="64">
        <f t="shared" si="558"/>
        <v>0</v>
      </c>
      <c r="AE1649" s="64">
        <f t="shared" si="559"/>
        <v>1.2988910169929111</v>
      </c>
    </row>
    <row r="1650" spans="2:31" ht="15.75" thickBot="1" x14ac:dyDescent="0.3">
      <c r="B1650" s="18" t="s">
        <v>62</v>
      </c>
      <c r="C1650" s="18">
        <v>1646</v>
      </c>
      <c r="D1650" s="18">
        <v>169</v>
      </c>
      <c r="E1650" s="49">
        <v>106.1</v>
      </c>
      <c r="F1650" s="37">
        <f t="shared" si="569"/>
        <v>0.29166666666666785</v>
      </c>
      <c r="G1650" s="37">
        <f t="shared" si="570"/>
        <v>1.0500000000000043</v>
      </c>
      <c r="I1650" s="33">
        <f t="shared" si="553"/>
        <v>29.472222222222221</v>
      </c>
      <c r="J1650" s="34">
        <f t="shared" si="560"/>
        <v>532.00000000000216</v>
      </c>
      <c r="K1650" s="34">
        <f t="shared" si="561"/>
        <v>143.15</v>
      </c>
      <c r="L1650" s="39">
        <f t="shared" si="562"/>
        <v>865.39801874999989</v>
      </c>
      <c r="M1650" s="40">
        <f t="shared" si="563"/>
        <v>1540.548018750002</v>
      </c>
      <c r="O1650" s="45">
        <f t="shared" si="564"/>
        <v>45403.373552604222</v>
      </c>
      <c r="P1650" s="46">
        <f t="shared" si="573"/>
        <v>45.403373552604222</v>
      </c>
      <c r="Q1650" s="42">
        <f t="shared" si="565"/>
        <v>45.403373552604222</v>
      </c>
      <c r="R1650" s="46">
        <f t="shared" si="571"/>
        <v>4.5411137404129853</v>
      </c>
      <c r="S1650" s="42">
        <f t="shared" si="566"/>
        <v>0</v>
      </c>
      <c r="T1650" s="43">
        <f t="shared" si="572"/>
        <v>1.2988910169929111</v>
      </c>
      <c r="V1650" s="58">
        <f t="shared" si="567"/>
        <v>532.00000000000216</v>
      </c>
      <c r="W1650" s="58">
        <f t="shared" si="568"/>
        <v>0</v>
      </c>
      <c r="Y1650" s="61">
        <f t="shared" si="554"/>
        <v>792174.03703703696</v>
      </c>
      <c r="Z1650" s="61">
        <f t="shared" si="555"/>
        <v>792.17403703703701</v>
      </c>
      <c r="AA1650" s="61">
        <f t="shared" si="556"/>
        <v>0</v>
      </c>
      <c r="AB1650" s="63">
        <f t="shared" si="557"/>
        <v>0</v>
      </c>
      <c r="AD1650" s="64">
        <f t="shared" si="558"/>
        <v>0</v>
      </c>
      <c r="AE1650" s="64">
        <f t="shared" si="559"/>
        <v>1.2988910169929111</v>
      </c>
    </row>
    <row r="1651" spans="2:31" ht="15.75" thickBot="1" x14ac:dyDescent="0.3">
      <c r="B1651" s="18" t="s">
        <v>62</v>
      </c>
      <c r="C1651" s="18">
        <v>1647</v>
      </c>
      <c r="D1651" s="18">
        <v>170</v>
      </c>
      <c r="E1651" s="49">
        <v>107.2</v>
      </c>
      <c r="F1651" s="37">
        <f t="shared" si="569"/>
        <v>0.33333333333333409</v>
      </c>
      <c r="G1651" s="37">
        <f t="shared" si="570"/>
        <v>1.2000000000000028</v>
      </c>
      <c r="I1651" s="33">
        <f t="shared" si="553"/>
        <v>29.777777777777779</v>
      </c>
      <c r="J1651" s="34">
        <f t="shared" si="560"/>
        <v>608.00000000000136</v>
      </c>
      <c r="K1651" s="34">
        <f t="shared" si="561"/>
        <v>143.15</v>
      </c>
      <c r="L1651" s="39">
        <f t="shared" si="562"/>
        <v>883.43520000000001</v>
      </c>
      <c r="M1651" s="40">
        <f t="shared" si="563"/>
        <v>1634.5852000000014</v>
      </c>
      <c r="O1651" s="45">
        <f t="shared" si="564"/>
        <v>48674.314844444489</v>
      </c>
      <c r="P1651" s="46">
        <f t="shared" si="573"/>
        <v>48.674314844444488</v>
      </c>
      <c r="Q1651" s="42">
        <f t="shared" si="565"/>
        <v>48.674314844444488</v>
      </c>
      <c r="R1651" s="46">
        <f t="shared" si="571"/>
        <v>4.5546343834253307</v>
      </c>
      <c r="S1651" s="42">
        <f t="shared" si="566"/>
        <v>0</v>
      </c>
      <c r="T1651" s="43">
        <f t="shared" si="572"/>
        <v>1.2988910169929111</v>
      </c>
      <c r="V1651" s="58">
        <f t="shared" si="567"/>
        <v>608.00000000000136</v>
      </c>
      <c r="W1651" s="58">
        <f t="shared" si="568"/>
        <v>0</v>
      </c>
      <c r="Y1651" s="61">
        <f t="shared" si="554"/>
        <v>808685.03703703708</v>
      </c>
      <c r="Z1651" s="61">
        <f t="shared" si="555"/>
        <v>808.68503703703709</v>
      </c>
      <c r="AA1651" s="61">
        <f t="shared" si="556"/>
        <v>0</v>
      </c>
      <c r="AB1651" s="63">
        <f t="shared" si="557"/>
        <v>0</v>
      </c>
      <c r="AD1651" s="64">
        <f t="shared" si="558"/>
        <v>0</v>
      </c>
      <c r="AE1651" s="64">
        <f t="shared" si="559"/>
        <v>1.2988910169929111</v>
      </c>
    </row>
    <row r="1652" spans="2:31" ht="15.75" thickBot="1" x14ac:dyDescent="0.3">
      <c r="B1652" s="18" t="s">
        <v>62</v>
      </c>
      <c r="C1652" s="18">
        <v>1648</v>
      </c>
      <c r="D1652" s="18">
        <v>171</v>
      </c>
      <c r="E1652" s="49">
        <v>108.5</v>
      </c>
      <c r="F1652" s="37">
        <f t="shared" si="569"/>
        <v>0.37500000000000039</v>
      </c>
      <c r="G1652" s="37">
        <f t="shared" si="570"/>
        <v>1.3500000000000014</v>
      </c>
      <c r="I1652" s="33">
        <f t="shared" si="553"/>
        <v>30.138888888888889</v>
      </c>
      <c r="J1652" s="34">
        <f t="shared" si="560"/>
        <v>684.00000000000068</v>
      </c>
      <c r="K1652" s="34">
        <f t="shared" si="561"/>
        <v>143.15</v>
      </c>
      <c r="L1652" s="39">
        <f t="shared" si="562"/>
        <v>904.99171875000002</v>
      </c>
      <c r="M1652" s="40">
        <f t="shared" si="563"/>
        <v>1732.1417187500008</v>
      </c>
      <c r="O1652" s="45">
        <f t="shared" si="564"/>
        <v>52204.826801215306</v>
      </c>
      <c r="P1652" s="46">
        <f t="shared" si="573"/>
        <v>52.204826801215304</v>
      </c>
      <c r="Q1652" s="42">
        <f t="shared" si="565"/>
        <v>52.204826801215297</v>
      </c>
      <c r="R1652" s="46">
        <f t="shared" si="571"/>
        <v>4.5691357242034458</v>
      </c>
      <c r="S1652" s="42">
        <f t="shared" si="566"/>
        <v>0</v>
      </c>
      <c r="T1652" s="43">
        <f t="shared" si="572"/>
        <v>1.2988910169929111</v>
      </c>
      <c r="V1652" s="58">
        <f t="shared" si="567"/>
        <v>684.00000000000068</v>
      </c>
      <c r="W1652" s="58">
        <f t="shared" si="568"/>
        <v>0</v>
      </c>
      <c r="Y1652" s="61">
        <f t="shared" si="554"/>
        <v>828417.5925925927</v>
      </c>
      <c r="Z1652" s="61">
        <f t="shared" si="555"/>
        <v>828.41759259259265</v>
      </c>
      <c r="AA1652" s="61">
        <f t="shared" si="556"/>
        <v>0</v>
      </c>
      <c r="AB1652" s="63">
        <f t="shared" si="557"/>
        <v>0</v>
      </c>
      <c r="AD1652" s="64">
        <f t="shared" si="558"/>
        <v>0</v>
      </c>
      <c r="AE1652" s="64">
        <f t="shared" si="559"/>
        <v>1.2988910169929111</v>
      </c>
    </row>
    <row r="1653" spans="2:31" ht="15.75" thickBot="1" x14ac:dyDescent="0.3">
      <c r="B1653" s="18" t="s">
        <v>62</v>
      </c>
      <c r="C1653" s="18">
        <v>1649</v>
      </c>
      <c r="D1653" s="18">
        <v>172</v>
      </c>
      <c r="E1653" s="49">
        <v>109.9</v>
      </c>
      <c r="F1653" s="37">
        <f t="shared" si="569"/>
        <v>0.38888888888888851</v>
      </c>
      <c r="G1653" s="37">
        <f t="shared" si="570"/>
        <v>1.3999999999999986</v>
      </c>
      <c r="I1653" s="33">
        <f t="shared" si="553"/>
        <v>30.527777777777782</v>
      </c>
      <c r="J1653" s="34">
        <f t="shared" si="560"/>
        <v>709.33333333333269</v>
      </c>
      <c r="K1653" s="34">
        <f t="shared" si="561"/>
        <v>143.15</v>
      </c>
      <c r="L1653" s="39">
        <f t="shared" si="562"/>
        <v>928.49701875000028</v>
      </c>
      <c r="M1653" s="40">
        <f t="shared" si="563"/>
        <v>1780.9803520833329</v>
      </c>
      <c r="O1653" s="45">
        <f t="shared" si="564"/>
        <v>54369.372414988422</v>
      </c>
      <c r="P1653" s="46">
        <f t="shared" si="573"/>
        <v>54.369372414988419</v>
      </c>
      <c r="Q1653" s="42">
        <f t="shared" si="565"/>
        <v>54.369372414988419</v>
      </c>
      <c r="R1653" s="46">
        <f t="shared" si="571"/>
        <v>4.584238327652054</v>
      </c>
      <c r="S1653" s="42">
        <f t="shared" si="566"/>
        <v>0</v>
      </c>
      <c r="T1653" s="43">
        <f t="shared" si="572"/>
        <v>1.2988910169929111</v>
      </c>
      <c r="V1653" s="58">
        <f t="shared" si="567"/>
        <v>709.33333333333269</v>
      </c>
      <c r="W1653" s="58">
        <f t="shared" si="568"/>
        <v>0</v>
      </c>
      <c r="Y1653" s="61">
        <f t="shared" si="554"/>
        <v>849934.03703703731</v>
      </c>
      <c r="Z1653" s="61">
        <f t="shared" si="555"/>
        <v>849.93403703703734</v>
      </c>
      <c r="AA1653" s="61">
        <f t="shared" si="556"/>
        <v>0</v>
      </c>
      <c r="AB1653" s="63">
        <f t="shared" si="557"/>
        <v>0</v>
      </c>
      <c r="AD1653" s="64">
        <f t="shared" si="558"/>
        <v>0</v>
      </c>
      <c r="AE1653" s="64">
        <f t="shared" si="559"/>
        <v>1.2988910169929111</v>
      </c>
    </row>
    <row r="1654" spans="2:31" ht="15.75" thickBot="1" x14ac:dyDescent="0.3">
      <c r="B1654" s="18" t="s">
        <v>62</v>
      </c>
      <c r="C1654" s="18">
        <v>1650</v>
      </c>
      <c r="D1654" s="18">
        <v>173</v>
      </c>
      <c r="E1654" s="49">
        <v>111.3</v>
      </c>
      <c r="F1654" s="37">
        <f t="shared" si="569"/>
        <v>0.38888888888888851</v>
      </c>
      <c r="G1654" s="37">
        <f t="shared" si="570"/>
        <v>1.3999999999999986</v>
      </c>
      <c r="I1654" s="33">
        <f t="shared" si="553"/>
        <v>30.916666666666668</v>
      </c>
      <c r="J1654" s="34">
        <f t="shared" si="560"/>
        <v>709.33333333333269</v>
      </c>
      <c r="K1654" s="34">
        <f t="shared" si="561"/>
        <v>143.15</v>
      </c>
      <c r="L1654" s="39">
        <f t="shared" si="562"/>
        <v>952.30366875000004</v>
      </c>
      <c r="M1654" s="40">
        <f t="shared" si="563"/>
        <v>1804.7870020833329</v>
      </c>
      <c r="O1654" s="45">
        <f t="shared" si="564"/>
        <v>55797.998147743048</v>
      </c>
      <c r="P1654" s="46">
        <f t="shared" si="573"/>
        <v>55.797998147743051</v>
      </c>
      <c r="Q1654" s="42">
        <f t="shared" si="565"/>
        <v>55.797998147743044</v>
      </c>
      <c r="R1654" s="46">
        <f t="shared" si="571"/>
        <v>4.5997377715819825</v>
      </c>
      <c r="S1654" s="42">
        <f t="shared" si="566"/>
        <v>0</v>
      </c>
      <c r="T1654" s="43">
        <f t="shared" si="572"/>
        <v>1.2988910169929111</v>
      </c>
      <c r="V1654" s="58">
        <f t="shared" si="567"/>
        <v>709.33333333333269</v>
      </c>
      <c r="W1654" s="58">
        <f t="shared" si="568"/>
        <v>0</v>
      </c>
      <c r="Y1654" s="61">
        <f t="shared" si="554"/>
        <v>871726.33333333337</v>
      </c>
      <c r="Z1654" s="61">
        <f t="shared" si="555"/>
        <v>871.7263333333334</v>
      </c>
      <c r="AA1654" s="61">
        <f t="shared" si="556"/>
        <v>0</v>
      </c>
      <c r="AB1654" s="63">
        <f t="shared" si="557"/>
        <v>0</v>
      </c>
      <c r="AD1654" s="64">
        <f t="shared" si="558"/>
        <v>0</v>
      </c>
      <c r="AE1654" s="64">
        <f t="shared" si="559"/>
        <v>1.2988910169929111</v>
      </c>
    </row>
    <row r="1655" spans="2:31" ht="15.75" thickBot="1" x14ac:dyDescent="0.3">
      <c r="B1655" s="18" t="s">
        <v>62</v>
      </c>
      <c r="C1655" s="18">
        <v>1651</v>
      </c>
      <c r="D1655" s="18">
        <v>174</v>
      </c>
      <c r="E1655" s="49">
        <v>112.7</v>
      </c>
      <c r="F1655" s="37">
        <f t="shared" si="569"/>
        <v>0.36111111111111227</v>
      </c>
      <c r="G1655" s="37">
        <f t="shared" si="570"/>
        <v>1.3000000000000043</v>
      </c>
      <c r="I1655" s="33">
        <f t="shared" si="553"/>
        <v>31.305555555555557</v>
      </c>
      <c r="J1655" s="34">
        <f t="shared" si="560"/>
        <v>658.66666666666879</v>
      </c>
      <c r="K1655" s="34">
        <f t="shared" si="561"/>
        <v>143.15</v>
      </c>
      <c r="L1655" s="39">
        <f t="shared" si="562"/>
        <v>976.4116687500001</v>
      </c>
      <c r="M1655" s="40">
        <f t="shared" si="563"/>
        <v>1778.2283354166689</v>
      </c>
      <c r="O1655" s="45">
        <f t="shared" si="564"/>
        <v>55668.425944849609</v>
      </c>
      <c r="P1655" s="46">
        <f t="shared" si="573"/>
        <v>55.668425944849609</v>
      </c>
      <c r="Q1655" s="42">
        <f t="shared" si="565"/>
        <v>55.668425944849609</v>
      </c>
      <c r="R1655" s="46">
        <f t="shared" si="571"/>
        <v>4.6152012232333295</v>
      </c>
      <c r="S1655" s="42">
        <f t="shared" si="566"/>
        <v>0</v>
      </c>
      <c r="T1655" s="43">
        <f t="shared" si="572"/>
        <v>1.2988910169929111</v>
      </c>
      <c r="V1655" s="58">
        <f t="shared" si="567"/>
        <v>658.66666666666879</v>
      </c>
      <c r="W1655" s="58">
        <f t="shared" si="568"/>
        <v>0</v>
      </c>
      <c r="Y1655" s="61">
        <f t="shared" si="554"/>
        <v>893794.48148148158</v>
      </c>
      <c r="Z1655" s="61">
        <f t="shared" si="555"/>
        <v>893.79448148148163</v>
      </c>
      <c r="AA1655" s="61">
        <f t="shared" si="556"/>
        <v>0</v>
      </c>
      <c r="AB1655" s="63">
        <f t="shared" si="557"/>
        <v>0</v>
      </c>
      <c r="AD1655" s="64">
        <f t="shared" si="558"/>
        <v>0</v>
      </c>
      <c r="AE1655" s="64">
        <f t="shared" si="559"/>
        <v>1.2988910169929111</v>
      </c>
    </row>
    <row r="1656" spans="2:31" ht="15.75" thickBot="1" x14ac:dyDescent="0.3">
      <c r="B1656" s="18" t="s">
        <v>62</v>
      </c>
      <c r="C1656" s="18">
        <v>1652</v>
      </c>
      <c r="D1656" s="18">
        <v>175</v>
      </c>
      <c r="E1656" s="49">
        <v>113.9</v>
      </c>
      <c r="F1656" s="37">
        <f t="shared" si="569"/>
        <v>0.31944444444444403</v>
      </c>
      <c r="G1656" s="37">
        <f t="shared" si="570"/>
        <v>1.1499999999999986</v>
      </c>
      <c r="I1656" s="33">
        <f t="shared" si="553"/>
        <v>31.638888888888893</v>
      </c>
      <c r="J1656" s="34">
        <f t="shared" si="560"/>
        <v>582.66666666666595</v>
      </c>
      <c r="K1656" s="34">
        <f t="shared" si="561"/>
        <v>143.15</v>
      </c>
      <c r="L1656" s="39">
        <f t="shared" si="562"/>
        <v>997.31551875000025</v>
      </c>
      <c r="M1656" s="40">
        <f t="shared" si="563"/>
        <v>1723.1321854166663</v>
      </c>
      <c r="O1656" s="45">
        <f t="shared" si="564"/>
        <v>54517.9877552662</v>
      </c>
      <c r="P1656" s="46">
        <f t="shared" si="573"/>
        <v>54.517987755266198</v>
      </c>
      <c r="Q1656" s="42">
        <f t="shared" si="565"/>
        <v>54.517987755266198</v>
      </c>
      <c r="R1656" s="46">
        <f t="shared" si="571"/>
        <v>4.6303451087209035</v>
      </c>
      <c r="S1656" s="42">
        <f t="shared" si="566"/>
        <v>0</v>
      </c>
      <c r="T1656" s="43">
        <f t="shared" si="572"/>
        <v>1.2988910169929111</v>
      </c>
      <c r="V1656" s="58">
        <f t="shared" si="567"/>
        <v>582.66666666666595</v>
      </c>
      <c r="W1656" s="58">
        <f t="shared" si="568"/>
        <v>0</v>
      </c>
      <c r="Y1656" s="61">
        <f t="shared" si="554"/>
        <v>912929.59259259282</v>
      </c>
      <c r="Z1656" s="61">
        <f t="shared" si="555"/>
        <v>912.92959259259283</v>
      </c>
      <c r="AA1656" s="61">
        <f t="shared" si="556"/>
        <v>0</v>
      </c>
      <c r="AB1656" s="63">
        <f t="shared" si="557"/>
        <v>0</v>
      </c>
      <c r="AD1656" s="64">
        <f t="shared" si="558"/>
        <v>0</v>
      </c>
      <c r="AE1656" s="64">
        <f t="shared" si="559"/>
        <v>1.2988910169929111</v>
      </c>
    </row>
    <row r="1657" spans="2:31" ht="15.75" thickBot="1" x14ac:dyDescent="0.3">
      <c r="B1657" s="18" t="s">
        <v>62</v>
      </c>
      <c r="C1657" s="18">
        <v>1653</v>
      </c>
      <c r="D1657" s="18">
        <v>176</v>
      </c>
      <c r="E1657" s="49">
        <v>115</v>
      </c>
      <c r="F1657" s="37">
        <f t="shared" si="569"/>
        <v>0.29166666666666585</v>
      </c>
      <c r="G1657" s="37">
        <f t="shared" si="570"/>
        <v>1.0499999999999972</v>
      </c>
      <c r="I1657" s="33">
        <f t="shared" si="553"/>
        <v>31.944444444444446</v>
      </c>
      <c r="J1657" s="34">
        <f t="shared" si="560"/>
        <v>531.99999999999852</v>
      </c>
      <c r="K1657" s="34">
        <f t="shared" si="561"/>
        <v>143.15</v>
      </c>
      <c r="L1657" s="39">
        <f t="shared" si="562"/>
        <v>1016.6718750000001</v>
      </c>
      <c r="M1657" s="40">
        <f t="shared" si="563"/>
        <v>1691.8218749999987</v>
      </c>
      <c r="O1657" s="45">
        <f t="shared" si="564"/>
        <v>54044.309895833299</v>
      </c>
      <c r="P1657" s="46">
        <f t="shared" si="573"/>
        <v>54.044309895833301</v>
      </c>
      <c r="Q1657" s="42">
        <f t="shared" si="565"/>
        <v>54.044309895833301</v>
      </c>
      <c r="R1657" s="46">
        <f t="shared" si="571"/>
        <v>4.645357417025302</v>
      </c>
      <c r="S1657" s="42">
        <f t="shared" si="566"/>
        <v>0</v>
      </c>
      <c r="T1657" s="43">
        <f t="shared" si="572"/>
        <v>1.2988910169929111</v>
      </c>
      <c r="V1657" s="58">
        <f t="shared" si="567"/>
        <v>531.99999999999852</v>
      </c>
      <c r="W1657" s="58">
        <f t="shared" si="568"/>
        <v>0</v>
      </c>
      <c r="Y1657" s="61">
        <f t="shared" si="554"/>
        <v>930648.14814814832</v>
      </c>
      <c r="Z1657" s="61">
        <f t="shared" si="555"/>
        <v>930.64814814814827</v>
      </c>
      <c r="AA1657" s="61">
        <f t="shared" si="556"/>
        <v>0</v>
      </c>
      <c r="AB1657" s="63">
        <f t="shared" si="557"/>
        <v>0</v>
      </c>
      <c r="AD1657" s="64">
        <f t="shared" si="558"/>
        <v>0</v>
      </c>
      <c r="AE1657" s="64">
        <f t="shared" si="559"/>
        <v>1.2988910169929111</v>
      </c>
    </row>
    <row r="1658" spans="2:31" ht="15.75" thickBot="1" x14ac:dyDescent="0.3">
      <c r="B1658" s="18" t="s">
        <v>62</v>
      </c>
      <c r="C1658" s="18">
        <v>1654</v>
      </c>
      <c r="D1658" s="18">
        <v>177</v>
      </c>
      <c r="E1658" s="49">
        <v>116</v>
      </c>
      <c r="F1658" s="37">
        <f t="shared" si="569"/>
        <v>0.24999999999999961</v>
      </c>
      <c r="G1658" s="37">
        <f t="shared" si="570"/>
        <v>0.89999999999999858</v>
      </c>
      <c r="I1658" s="33">
        <f t="shared" si="553"/>
        <v>32.222222222222221</v>
      </c>
      <c r="J1658" s="34">
        <f t="shared" si="560"/>
        <v>455.99999999999932</v>
      </c>
      <c r="K1658" s="34">
        <f t="shared" si="561"/>
        <v>143.15</v>
      </c>
      <c r="L1658" s="39">
        <f t="shared" si="562"/>
        <v>1034.43</v>
      </c>
      <c r="M1658" s="40">
        <f t="shared" si="563"/>
        <v>1633.5799999999995</v>
      </c>
      <c r="O1658" s="45">
        <f t="shared" si="564"/>
        <v>52637.577777777762</v>
      </c>
      <c r="P1658" s="46">
        <f t="shared" si="573"/>
        <v>52.637577777777764</v>
      </c>
      <c r="Q1658" s="42">
        <f t="shared" si="565"/>
        <v>52.637577777777764</v>
      </c>
      <c r="R1658" s="46">
        <f t="shared" si="571"/>
        <v>4.6599789664080182</v>
      </c>
      <c r="S1658" s="42">
        <f t="shared" si="566"/>
        <v>0</v>
      </c>
      <c r="T1658" s="43">
        <f t="shared" si="572"/>
        <v>1.2988910169929111</v>
      </c>
      <c r="V1658" s="58">
        <f t="shared" si="567"/>
        <v>455.99999999999932</v>
      </c>
      <c r="W1658" s="58">
        <f t="shared" si="568"/>
        <v>0</v>
      </c>
      <c r="Y1658" s="61">
        <f t="shared" si="554"/>
        <v>946903.70370370371</v>
      </c>
      <c r="Z1658" s="61">
        <f t="shared" si="555"/>
        <v>946.90370370370374</v>
      </c>
      <c r="AA1658" s="61">
        <f t="shared" si="556"/>
        <v>0</v>
      </c>
      <c r="AB1658" s="63">
        <f t="shared" si="557"/>
        <v>0</v>
      </c>
      <c r="AD1658" s="64">
        <f t="shared" si="558"/>
        <v>0</v>
      </c>
      <c r="AE1658" s="64">
        <f t="shared" si="559"/>
        <v>1.2988910169929111</v>
      </c>
    </row>
    <row r="1659" spans="2:31" ht="15.75" thickBot="1" x14ac:dyDescent="0.3">
      <c r="B1659" s="18" t="s">
        <v>62</v>
      </c>
      <c r="C1659" s="18">
        <v>1655</v>
      </c>
      <c r="D1659" s="18">
        <v>178</v>
      </c>
      <c r="E1659" s="49">
        <v>116.8</v>
      </c>
      <c r="F1659" s="37">
        <f t="shared" si="569"/>
        <v>0.22222222222222143</v>
      </c>
      <c r="G1659" s="37">
        <f t="shared" si="570"/>
        <v>0.79999999999999716</v>
      </c>
      <c r="I1659" s="33">
        <f t="shared" si="553"/>
        <v>32.444444444444443</v>
      </c>
      <c r="J1659" s="34">
        <f t="shared" si="560"/>
        <v>405.33333333333189</v>
      </c>
      <c r="K1659" s="34">
        <f t="shared" si="561"/>
        <v>143.15</v>
      </c>
      <c r="L1659" s="39">
        <f t="shared" si="562"/>
        <v>1048.7471999999998</v>
      </c>
      <c r="M1659" s="40">
        <f t="shared" si="563"/>
        <v>1597.2305333333318</v>
      </c>
      <c r="O1659" s="45">
        <f t="shared" si="564"/>
        <v>51821.257303703649</v>
      </c>
      <c r="P1659" s="46">
        <f t="shared" si="573"/>
        <v>51.821257303703646</v>
      </c>
      <c r="Q1659" s="42">
        <f t="shared" si="565"/>
        <v>51.821257303703639</v>
      </c>
      <c r="R1659" s="46">
        <f t="shared" si="571"/>
        <v>4.6743737601034914</v>
      </c>
      <c r="S1659" s="42">
        <f t="shared" si="566"/>
        <v>0</v>
      </c>
      <c r="T1659" s="43">
        <f t="shared" si="572"/>
        <v>1.2988910169929111</v>
      </c>
      <c r="V1659" s="58">
        <f t="shared" si="567"/>
        <v>405.33333333333189</v>
      </c>
      <c r="W1659" s="58">
        <f t="shared" si="568"/>
        <v>0</v>
      </c>
      <c r="Y1659" s="61">
        <f t="shared" si="554"/>
        <v>960009.48148148134</v>
      </c>
      <c r="Z1659" s="61">
        <f t="shared" si="555"/>
        <v>960.00948148148132</v>
      </c>
      <c r="AA1659" s="61">
        <f t="shared" si="556"/>
        <v>0</v>
      </c>
      <c r="AB1659" s="63">
        <f t="shared" si="557"/>
        <v>0</v>
      </c>
      <c r="AD1659" s="64">
        <f t="shared" si="558"/>
        <v>0</v>
      </c>
      <c r="AE1659" s="64">
        <f t="shared" si="559"/>
        <v>1.2988910169929111</v>
      </c>
    </row>
    <row r="1660" spans="2:31" ht="15.75" thickBot="1" x14ac:dyDescent="0.3">
      <c r="B1660" s="18" t="s">
        <v>62</v>
      </c>
      <c r="C1660" s="18">
        <v>1656</v>
      </c>
      <c r="D1660" s="18">
        <v>179</v>
      </c>
      <c r="E1660" s="49">
        <v>117.6</v>
      </c>
      <c r="F1660" s="37">
        <f t="shared" si="569"/>
        <v>0.2222222222222234</v>
      </c>
      <c r="G1660" s="37">
        <f t="shared" si="570"/>
        <v>0.80000000000000426</v>
      </c>
      <c r="I1660" s="33">
        <f t="shared" si="553"/>
        <v>32.666666666666664</v>
      </c>
      <c r="J1660" s="34">
        <f t="shared" si="560"/>
        <v>405.33333333333547</v>
      </c>
      <c r="K1660" s="34">
        <f t="shared" si="561"/>
        <v>143.15</v>
      </c>
      <c r="L1660" s="39">
        <f t="shared" si="562"/>
        <v>1063.1627999999996</v>
      </c>
      <c r="M1660" s="40">
        <f t="shared" si="563"/>
        <v>1611.6461333333352</v>
      </c>
      <c r="O1660" s="45">
        <f t="shared" si="564"/>
        <v>52647.107022222277</v>
      </c>
      <c r="P1660" s="46">
        <f t="shared" si="573"/>
        <v>52.647107022222279</v>
      </c>
      <c r="Q1660" s="42">
        <f t="shared" si="565"/>
        <v>52.647107022222272</v>
      </c>
      <c r="R1660" s="46">
        <f t="shared" si="571"/>
        <v>4.6889979564985529</v>
      </c>
      <c r="S1660" s="42">
        <f t="shared" si="566"/>
        <v>0</v>
      </c>
      <c r="T1660" s="43">
        <f t="shared" si="572"/>
        <v>1.2988910169929111</v>
      </c>
      <c r="V1660" s="58">
        <f t="shared" si="567"/>
        <v>405.33333333333547</v>
      </c>
      <c r="W1660" s="58">
        <f t="shared" si="568"/>
        <v>0</v>
      </c>
      <c r="Y1660" s="61">
        <f t="shared" si="554"/>
        <v>973205.33333333314</v>
      </c>
      <c r="Z1660" s="61">
        <f t="shared" si="555"/>
        <v>973.2053333333331</v>
      </c>
      <c r="AA1660" s="61">
        <f t="shared" si="556"/>
        <v>0</v>
      </c>
      <c r="AB1660" s="63">
        <f t="shared" si="557"/>
        <v>0</v>
      </c>
      <c r="AD1660" s="64">
        <f t="shared" si="558"/>
        <v>0</v>
      </c>
      <c r="AE1660" s="64">
        <f t="shared" si="559"/>
        <v>1.2988910169929111</v>
      </c>
    </row>
    <row r="1661" spans="2:31" ht="15.75" thickBot="1" x14ac:dyDescent="0.3">
      <c r="B1661" s="18" t="s">
        <v>62</v>
      </c>
      <c r="C1661" s="18">
        <v>1657</v>
      </c>
      <c r="D1661" s="18">
        <v>180</v>
      </c>
      <c r="E1661" s="49">
        <v>118.4</v>
      </c>
      <c r="F1661" s="37">
        <f t="shared" si="569"/>
        <v>0.2222222222222234</v>
      </c>
      <c r="G1661" s="37">
        <f t="shared" si="570"/>
        <v>0.80000000000000426</v>
      </c>
      <c r="I1661" s="33">
        <f t="shared" si="553"/>
        <v>32.888888888888893</v>
      </c>
      <c r="J1661" s="34">
        <f t="shared" si="560"/>
        <v>405.33333333333547</v>
      </c>
      <c r="K1661" s="34">
        <f t="shared" si="561"/>
        <v>143.15</v>
      </c>
      <c r="L1661" s="39">
        <f t="shared" si="562"/>
        <v>1077.6768000000002</v>
      </c>
      <c r="M1661" s="40">
        <f t="shared" si="563"/>
        <v>1626.1601333333358</v>
      </c>
      <c r="O1661" s="45">
        <f t="shared" si="564"/>
        <v>53482.599940740831</v>
      </c>
      <c r="P1661" s="46">
        <f t="shared" si="573"/>
        <v>53.482599940740833</v>
      </c>
      <c r="Q1661" s="42">
        <f t="shared" si="565"/>
        <v>53.482599940740826</v>
      </c>
      <c r="R1661" s="46">
        <f t="shared" si="571"/>
        <v>4.7038542342598699</v>
      </c>
      <c r="S1661" s="42">
        <f t="shared" si="566"/>
        <v>0</v>
      </c>
      <c r="T1661" s="43">
        <f t="shared" si="572"/>
        <v>1.2988910169929111</v>
      </c>
      <c r="V1661" s="58">
        <f t="shared" si="567"/>
        <v>405.33333333333547</v>
      </c>
      <c r="W1661" s="58">
        <f t="shared" si="568"/>
        <v>0</v>
      </c>
      <c r="Y1661" s="61">
        <f t="shared" si="554"/>
        <v>986491.25925925944</v>
      </c>
      <c r="Z1661" s="61">
        <f t="shared" si="555"/>
        <v>986.49125925925944</v>
      </c>
      <c r="AA1661" s="61">
        <f t="shared" si="556"/>
        <v>0</v>
      </c>
      <c r="AB1661" s="63">
        <f t="shared" si="557"/>
        <v>0</v>
      </c>
      <c r="AD1661" s="64">
        <f t="shared" si="558"/>
        <v>0</v>
      </c>
      <c r="AE1661" s="64">
        <f t="shared" si="559"/>
        <v>1.2988910169929111</v>
      </c>
    </row>
    <row r="1662" spans="2:31" ht="15.75" thickBot="1" x14ac:dyDescent="0.3">
      <c r="B1662" s="18" t="s">
        <v>62</v>
      </c>
      <c r="C1662" s="18">
        <v>1658</v>
      </c>
      <c r="D1662" s="18">
        <v>181</v>
      </c>
      <c r="E1662" s="49">
        <v>119.2</v>
      </c>
      <c r="F1662" s="37">
        <f t="shared" si="569"/>
        <v>0.22222222222222143</v>
      </c>
      <c r="G1662" s="37">
        <f t="shared" si="570"/>
        <v>0.79999999999999716</v>
      </c>
      <c r="I1662" s="33">
        <f t="shared" si="553"/>
        <v>33.111111111111114</v>
      </c>
      <c r="J1662" s="34">
        <f t="shared" si="560"/>
        <v>405.33333333333189</v>
      </c>
      <c r="K1662" s="34">
        <f t="shared" si="561"/>
        <v>143.15</v>
      </c>
      <c r="L1662" s="39">
        <f t="shared" si="562"/>
        <v>1092.2892000000002</v>
      </c>
      <c r="M1662" s="40">
        <f t="shared" si="563"/>
        <v>1640.7725333333321</v>
      </c>
      <c r="O1662" s="45">
        <f t="shared" si="564"/>
        <v>54327.801659259225</v>
      </c>
      <c r="P1662" s="46">
        <f t="shared" si="573"/>
        <v>54.327801659259222</v>
      </c>
      <c r="Q1662" s="42">
        <f t="shared" si="565"/>
        <v>54.327801659259215</v>
      </c>
      <c r="R1662" s="46">
        <f t="shared" si="571"/>
        <v>4.7189452902763307</v>
      </c>
      <c r="S1662" s="42">
        <f t="shared" si="566"/>
        <v>0</v>
      </c>
      <c r="T1662" s="43">
        <f t="shared" si="572"/>
        <v>1.2988910169929111</v>
      </c>
      <c r="V1662" s="58">
        <f t="shared" si="567"/>
        <v>405.33333333333189</v>
      </c>
      <c r="W1662" s="58">
        <f t="shared" si="568"/>
        <v>0</v>
      </c>
      <c r="Y1662" s="61">
        <f t="shared" si="554"/>
        <v>999867.25925925956</v>
      </c>
      <c r="Z1662" s="61">
        <f t="shared" si="555"/>
        <v>999.86725925925953</v>
      </c>
      <c r="AA1662" s="61">
        <f t="shared" si="556"/>
        <v>0</v>
      </c>
      <c r="AB1662" s="63">
        <f t="shared" si="557"/>
        <v>0</v>
      </c>
      <c r="AD1662" s="64">
        <f t="shared" si="558"/>
        <v>0</v>
      </c>
      <c r="AE1662" s="64">
        <f t="shared" si="559"/>
        <v>1.2988910169929111</v>
      </c>
    </row>
    <row r="1663" spans="2:31" ht="15.75" thickBot="1" x14ac:dyDescent="0.3">
      <c r="B1663" s="18" t="s">
        <v>62</v>
      </c>
      <c r="C1663" s="18">
        <v>1659</v>
      </c>
      <c r="D1663" s="18">
        <v>182</v>
      </c>
      <c r="E1663" s="49">
        <v>120</v>
      </c>
      <c r="F1663" s="37">
        <f t="shared" si="569"/>
        <v>0.22222222222222143</v>
      </c>
      <c r="G1663" s="37">
        <f t="shared" si="570"/>
        <v>0.79999999999999716</v>
      </c>
      <c r="I1663" s="33">
        <f t="shared" si="553"/>
        <v>33.333333333333336</v>
      </c>
      <c r="J1663" s="34">
        <f t="shared" si="560"/>
        <v>405.33333333333189</v>
      </c>
      <c r="K1663" s="34">
        <f t="shared" si="561"/>
        <v>143.15</v>
      </c>
      <c r="L1663" s="39">
        <f t="shared" si="562"/>
        <v>1107.0000000000002</v>
      </c>
      <c r="M1663" s="40">
        <f t="shared" si="563"/>
        <v>1655.4833333333322</v>
      </c>
      <c r="O1663" s="45">
        <f t="shared" si="564"/>
        <v>55182.777777777745</v>
      </c>
      <c r="P1663" s="46">
        <f t="shared" si="573"/>
        <v>55.182777777777744</v>
      </c>
      <c r="Q1663" s="42">
        <f t="shared" si="565"/>
        <v>55.182777777777744</v>
      </c>
      <c r="R1663" s="46">
        <f t="shared" si="571"/>
        <v>4.7342738396590471</v>
      </c>
      <c r="S1663" s="42">
        <f t="shared" si="566"/>
        <v>0</v>
      </c>
      <c r="T1663" s="43">
        <f t="shared" si="572"/>
        <v>1.2988910169929111</v>
      </c>
      <c r="V1663" s="58">
        <f t="shared" si="567"/>
        <v>405.33333333333189</v>
      </c>
      <c r="W1663" s="58">
        <f t="shared" si="568"/>
        <v>0</v>
      </c>
      <c r="Y1663" s="61">
        <f t="shared" si="554"/>
        <v>1013333.3333333335</v>
      </c>
      <c r="Z1663" s="61">
        <f t="shared" si="555"/>
        <v>1013.3333333333335</v>
      </c>
      <c r="AA1663" s="61">
        <f t="shared" si="556"/>
        <v>0</v>
      </c>
      <c r="AB1663" s="63">
        <f t="shared" si="557"/>
        <v>0</v>
      </c>
      <c r="AD1663" s="64">
        <f t="shared" si="558"/>
        <v>0</v>
      </c>
      <c r="AE1663" s="64">
        <f t="shared" si="559"/>
        <v>1.2988910169929111</v>
      </c>
    </row>
    <row r="1664" spans="2:31" ht="15.75" thickBot="1" x14ac:dyDescent="0.3">
      <c r="B1664" s="18" t="s">
        <v>62</v>
      </c>
      <c r="C1664" s="18">
        <v>1660</v>
      </c>
      <c r="D1664" s="18">
        <v>183</v>
      </c>
      <c r="E1664" s="49">
        <v>120.8</v>
      </c>
      <c r="F1664" s="37">
        <f t="shared" si="569"/>
        <v>0.22222222222222143</v>
      </c>
      <c r="G1664" s="37">
        <f t="shared" si="570"/>
        <v>0.79999999999999716</v>
      </c>
      <c r="I1664" s="33">
        <f t="shared" si="553"/>
        <v>33.555555555555557</v>
      </c>
      <c r="J1664" s="34">
        <f t="shared" si="560"/>
        <v>405.33333333333189</v>
      </c>
      <c r="K1664" s="34">
        <f t="shared" si="561"/>
        <v>143.15</v>
      </c>
      <c r="L1664" s="39">
        <f t="shared" si="562"/>
        <v>1121.8092000000001</v>
      </c>
      <c r="M1664" s="40">
        <f t="shared" si="563"/>
        <v>1670.2925333333321</v>
      </c>
      <c r="O1664" s="45">
        <f t="shared" si="564"/>
        <v>56047.593896296261</v>
      </c>
      <c r="P1664" s="46">
        <f t="shared" si="573"/>
        <v>56.047593896296263</v>
      </c>
      <c r="Q1664" s="42">
        <f t="shared" si="565"/>
        <v>56.047593896296256</v>
      </c>
      <c r="R1664" s="46">
        <f t="shared" si="571"/>
        <v>4.7498426157413514</v>
      </c>
      <c r="S1664" s="42">
        <f t="shared" si="566"/>
        <v>0</v>
      </c>
      <c r="T1664" s="43">
        <f t="shared" si="572"/>
        <v>1.2988910169929111</v>
      </c>
      <c r="V1664" s="58">
        <f t="shared" si="567"/>
        <v>405.33333333333189</v>
      </c>
      <c r="W1664" s="58">
        <f t="shared" si="568"/>
        <v>0</v>
      </c>
      <c r="Y1664" s="61">
        <f t="shared" si="554"/>
        <v>1026889.4814814817</v>
      </c>
      <c r="Z1664" s="61">
        <f t="shared" si="555"/>
        <v>1026.8894814814817</v>
      </c>
      <c r="AA1664" s="61">
        <f t="shared" si="556"/>
        <v>0</v>
      </c>
      <c r="AB1664" s="63">
        <f t="shared" si="557"/>
        <v>0</v>
      </c>
      <c r="AD1664" s="64">
        <f t="shared" si="558"/>
        <v>0</v>
      </c>
      <c r="AE1664" s="64">
        <f t="shared" si="559"/>
        <v>1.2988910169929111</v>
      </c>
    </row>
    <row r="1665" spans="2:31" ht="15.75" thickBot="1" x14ac:dyDescent="0.3">
      <c r="B1665" s="18" t="s">
        <v>62</v>
      </c>
      <c r="C1665" s="18">
        <v>1661</v>
      </c>
      <c r="D1665" s="18">
        <v>184</v>
      </c>
      <c r="E1665" s="49">
        <v>121.6</v>
      </c>
      <c r="F1665" s="37">
        <f t="shared" si="569"/>
        <v>0.20833333333333331</v>
      </c>
      <c r="G1665" s="37">
        <f t="shared" si="570"/>
        <v>0.75</v>
      </c>
      <c r="I1665" s="33">
        <f t="shared" si="553"/>
        <v>33.777777777777779</v>
      </c>
      <c r="J1665" s="34">
        <f t="shared" si="560"/>
        <v>379.99999999999994</v>
      </c>
      <c r="K1665" s="34">
        <f t="shared" si="561"/>
        <v>143.15</v>
      </c>
      <c r="L1665" s="39">
        <f t="shared" si="562"/>
        <v>1136.7167999999999</v>
      </c>
      <c r="M1665" s="40">
        <f t="shared" si="563"/>
        <v>1659.8668</v>
      </c>
      <c r="O1665" s="45">
        <f t="shared" si="564"/>
        <v>56066.611911111111</v>
      </c>
      <c r="P1665" s="46">
        <f t="shared" si="573"/>
        <v>56.06661191111111</v>
      </c>
      <c r="Q1665" s="42">
        <f t="shared" si="565"/>
        <v>56.066611911111103</v>
      </c>
      <c r="R1665" s="46">
        <f t="shared" si="571"/>
        <v>4.7654166746055493</v>
      </c>
      <c r="S1665" s="42">
        <f t="shared" si="566"/>
        <v>0</v>
      </c>
      <c r="T1665" s="43">
        <f t="shared" si="572"/>
        <v>1.2988910169929111</v>
      </c>
      <c r="V1665" s="58">
        <f t="shared" si="567"/>
        <v>379.99999999999994</v>
      </c>
      <c r="W1665" s="58">
        <f t="shared" si="568"/>
        <v>0</v>
      </c>
      <c r="Y1665" s="61">
        <f t="shared" si="554"/>
        <v>1040535.7037037037</v>
      </c>
      <c r="Z1665" s="61">
        <f t="shared" si="555"/>
        <v>1040.5357037037038</v>
      </c>
      <c r="AA1665" s="61">
        <f t="shared" si="556"/>
        <v>0</v>
      </c>
      <c r="AB1665" s="63">
        <f t="shared" si="557"/>
        <v>0</v>
      </c>
      <c r="AD1665" s="64">
        <f t="shared" si="558"/>
        <v>0</v>
      </c>
      <c r="AE1665" s="64">
        <f t="shared" si="559"/>
        <v>1.2988910169929111</v>
      </c>
    </row>
    <row r="1666" spans="2:31" ht="15.75" thickBot="1" x14ac:dyDescent="0.3">
      <c r="B1666" s="18" t="s">
        <v>62</v>
      </c>
      <c r="C1666" s="18">
        <v>1662</v>
      </c>
      <c r="D1666" s="18">
        <v>185</v>
      </c>
      <c r="E1666" s="49">
        <v>122.3</v>
      </c>
      <c r="F1666" s="37">
        <f t="shared" si="569"/>
        <v>0.20833333333333331</v>
      </c>
      <c r="G1666" s="37">
        <f t="shared" si="570"/>
        <v>0.75</v>
      </c>
      <c r="I1666" s="33">
        <f t="shared" si="553"/>
        <v>33.972222222222221</v>
      </c>
      <c r="J1666" s="34">
        <f t="shared" si="560"/>
        <v>379.99999999999994</v>
      </c>
      <c r="K1666" s="34">
        <f t="shared" si="561"/>
        <v>143.15</v>
      </c>
      <c r="L1666" s="39">
        <f t="shared" si="562"/>
        <v>1149.8416687500001</v>
      </c>
      <c r="M1666" s="40">
        <f t="shared" si="563"/>
        <v>1672.9916687500001</v>
      </c>
      <c r="O1666" s="45">
        <f t="shared" si="564"/>
        <v>56835.244746701392</v>
      </c>
      <c r="P1666" s="46">
        <f t="shared" si="573"/>
        <v>56.835244746701392</v>
      </c>
      <c r="Q1666" s="42">
        <f t="shared" si="565"/>
        <v>56.835244746701385</v>
      </c>
      <c r="R1666" s="46">
        <f t="shared" si="571"/>
        <v>4.7812042425907437</v>
      </c>
      <c r="S1666" s="42">
        <f t="shared" si="566"/>
        <v>0</v>
      </c>
      <c r="T1666" s="43">
        <f t="shared" si="572"/>
        <v>1.2988910169929111</v>
      </c>
      <c r="V1666" s="58">
        <f t="shared" si="567"/>
        <v>379.99999999999994</v>
      </c>
      <c r="W1666" s="58">
        <f t="shared" si="568"/>
        <v>0</v>
      </c>
      <c r="Y1666" s="61">
        <f t="shared" si="554"/>
        <v>1052550.0370370371</v>
      </c>
      <c r="Z1666" s="61">
        <f t="shared" si="555"/>
        <v>1052.5500370370371</v>
      </c>
      <c r="AA1666" s="61">
        <f t="shared" si="556"/>
        <v>0</v>
      </c>
      <c r="AB1666" s="63">
        <f t="shared" si="557"/>
        <v>0</v>
      </c>
      <c r="AD1666" s="64">
        <f t="shared" si="558"/>
        <v>0</v>
      </c>
      <c r="AE1666" s="64">
        <f t="shared" si="559"/>
        <v>1.2988910169929111</v>
      </c>
    </row>
    <row r="1667" spans="2:31" ht="15.75" thickBot="1" x14ac:dyDescent="0.3">
      <c r="B1667" s="18" t="s">
        <v>62</v>
      </c>
      <c r="C1667" s="18">
        <v>1663</v>
      </c>
      <c r="D1667" s="18">
        <v>186</v>
      </c>
      <c r="E1667" s="49">
        <v>123.1</v>
      </c>
      <c r="F1667" s="37">
        <f t="shared" si="569"/>
        <v>0.20833333333333331</v>
      </c>
      <c r="G1667" s="37">
        <f t="shared" si="570"/>
        <v>0.75</v>
      </c>
      <c r="I1667" s="33">
        <f t="shared" si="553"/>
        <v>34.194444444444443</v>
      </c>
      <c r="J1667" s="34">
        <f t="shared" si="560"/>
        <v>379.99999999999994</v>
      </c>
      <c r="K1667" s="34">
        <f t="shared" si="561"/>
        <v>143.15</v>
      </c>
      <c r="L1667" s="39">
        <f t="shared" si="562"/>
        <v>1164.9337687499999</v>
      </c>
      <c r="M1667" s="40">
        <f t="shared" si="563"/>
        <v>1688.08376875</v>
      </c>
      <c r="O1667" s="45">
        <f t="shared" si="564"/>
        <v>57723.086648090277</v>
      </c>
      <c r="P1667" s="46">
        <f t="shared" si="573"/>
        <v>57.723086648090273</v>
      </c>
      <c r="Q1667" s="42">
        <f t="shared" si="565"/>
        <v>57.723086648090266</v>
      </c>
      <c r="R1667" s="46">
        <f t="shared" si="571"/>
        <v>4.7972384333263243</v>
      </c>
      <c r="S1667" s="42">
        <f t="shared" si="566"/>
        <v>0</v>
      </c>
      <c r="T1667" s="43">
        <f t="shared" si="572"/>
        <v>1.2988910169929111</v>
      </c>
      <c r="V1667" s="58">
        <f t="shared" si="567"/>
        <v>379.99999999999994</v>
      </c>
      <c r="W1667" s="58">
        <f t="shared" si="568"/>
        <v>0</v>
      </c>
      <c r="Y1667" s="61">
        <f t="shared" si="554"/>
        <v>1066365.1481481481</v>
      </c>
      <c r="Z1667" s="61">
        <f t="shared" si="555"/>
        <v>1066.3651481481481</v>
      </c>
      <c r="AA1667" s="61">
        <f t="shared" si="556"/>
        <v>0</v>
      </c>
      <c r="AB1667" s="63">
        <f t="shared" si="557"/>
        <v>0</v>
      </c>
      <c r="AD1667" s="64">
        <f t="shared" si="558"/>
        <v>0</v>
      </c>
      <c r="AE1667" s="64">
        <f t="shared" si="559"/>
        <v>1.2988910169929111</v>
      </c>
    </row>
    <row r="1668" spans="2:31" ht="15.75" thickBot="1" x14ac:dyDescent="0.3">
      <c r="B1668" s="18" t="s">
        <v>62</v>
      </c>
      <c r="C1668" s="18">
        <v>1664</v>
      </c>
      <c r="D1668" s="18">
        <v>187</v>
      </c>
      <c r="E1668" s="49">
        <v>123.8</v>
      </c>
      <c r="F1668" s="37">
        <f t="shared" si="569"/>
        <v>0.18055555555555713</v>
      </c>
      <c r="G1668" s="37">
        <f t="shared" si="570"/>
        <v>0.65000000000000568</v>
      </c>
      <c r="I1668" s="33">
        <f t="shared" ref="I1668:I1731" si="574">E1668*(1000/3600)</f>
        <v>34.388888888888893</v>
      </c>
      <c r="J1668" s="34">
        <f t="shared" si="560"/>
        <v>329.33333333333621</v>
      </c>
      <c r="K1668" s="34">
        <f t="shared" si="561"/>
        <v>143.15</v>
      </c>
      <c r="L1668" s="39">
        <f t="shared" si="562"/>
        <v>1178.2200750000002</v>
      </c>
      <c r="M1668" s="40">
        <f t="shared" si="563"/>
        <v>1650.7034083333365</v>
      </c>
      <c r="O1668" s="45">
        <f t="shared" si="564"/>
        <v>56765.856097685297</v>
      </c>
      <c r="P1668" s="46">
        <f t="shared" si="573"/>
        <v>56.765856097685294</v>
      </c>
      <c r="Q1668" s="42">
        <f t="shared" si="565"/>
        <v>56.765856097685294</v>
      </c>
      <c r="R1668" s="46">
        <f t="shared" si="571"/>
        <v>4.8130067266867922</v>
      </c>
      <c r="S1668" s="42">
        <f t="shared" si="566"/>
        <v>0</v>
      </c>
      <c r="T1668" s="43">
        <f t="shared" si="572"/>
        <v>1.2988910169929111</v>
      </c>
      <c r="V1668" s="58">
        <f t="shared" si="567"/>
        <v>329.33333333333621</v>
      </c>
      <c r="W1668" s="58">
        <f t="shared" si="568"/>
        <v>0</v>
      </c>
      <c r="Y1668" s="61">
        <f t="shared" ref="Y1668:Y1731" si="575">0.5*1824*(I1668^2)</f>
        <v>1078527.2592592596</v>
      </c>
      <c r="Z1668" s="61">
        <f t="shared" ref="Z1668:Z1731" si="576">Y1668/1000</f>
        <v>1078.5272592592596</v>
      </c>
      <c r="AA1668" s="61">
        <f t="shared" ref="AA1668:AA1731" si="577">IF(I1669&lt;I1668,Y1668-Y1669, 0 )</f>
        <v>0</v>
      </c>
      <c r="AB1668" s="63">
        <f t="shared" ref="AB1668:AB1731" si="578">AA1668/1000</f>
        <v>0</v>
      </c>
      <c r="AD1668" s="64">
        <f t="shared" ref="AD1668:AD1731" si="579">IF(I1669 &lt;I1668, (Y1669-Y1668) / (C1669-C1668), 0) / 1000</f>
        <v>0</v>
      </c>
      <c r="AE1668" s="64">
        <f t="shared" ref="AE1668:AE1731" si="580" xml:space="preserve"> T1669 + ((S1670*(C1670-C1669))/(3600*1000))</f>
        <v>1.2988910169929111</v>
      </c>
    </row>
    <row r="1669" spans="2:31" ht="15.75" thickBot="1" x14ac:dyDescent="0.3">
      <c r="B1669" s="18" t="s">
        <v>62</v>
      </c>
      <c r="C1669" s="18">
        <v>1665</v>
      </c>
      <c r="D1669" s="18">
        <v>188</v>
      </c>
      <c r="E1669" s="49">
        <v>124.4</v>
      </c>
      <c r="F1669" s="37">
        <f t="shared" si="569"/>
        <v>0.16666666666666705</v>
      </c>
      <c r="G1669" s="37">
        <f t="shared" si="570"/>
        <v>0.60000000000000142</v>
      </c>
      <c r="I1669" s="33">
        <f t="shared" si="574"/>
        <v>34.555555555555557</v>
      </c>
      <c r="J1669" s="34">
        <f t="shared" ref="J1669:J1732" si="581">1824*F1669</f>
        <v>304.00000000000068</v>
      </c>
      <c r="K1669" s="34">
        <f t="shared" ref="K1669:K1732" si="582">143.15</f>
        <v>143.15</v>
      </c>
      <c r="L1669" s="39">
        <f t="shared" ref="L1669:L1732" si="583">(0.5*1.23)*0.4*4.05*(I1669^2)</f>
        <v>1189.6683</v>
      </c>
      <c r="M1669" s="40">
        <f t="shared" ref="M1669:M1732" si="584">IF(J1669 &gt;= 0, K1669 + L1669 + J1669, K1669 + L1669)</f>
        <v>1636.8183000000008</v>
      </c>
      <c r="O1669" s="45">
        <f t="shared" ref="O1669:O1732" si="585">M1669*I1669</f>
        <v>56561.165700000034</v>
      </c>
      <c r="P1669" s="46">
        <f t="shared" si="573"/>
        <v>56.561165700000032</v>
      </c>
      <c r="Q1669" s="42">
        <f t="shared" ref="Q1669:Q1732" si="586">((J1669+K1669+L1669)*I1669)/1000</f>
        <v>56.561165700000032</v>
      </c>
      <c r="R1669" s="46">
        <f t="shared" si="571"/>
        <v>4.8287181616034589</v>
      </c>
      <c r="S1669" s="42">
        <f t="shared" ref="S1669:S1732" si="587">IF(I1670 &lt; I1669, ABS(M1670 * I1670), 0)</f>
        <v>0</v>
      </c>
      <c r="T1669" s="43">
        <f t="shared" si="572"/>
        <v>1.2988910169929111</v>
      </c>
      <c r="V1669" s="58">
        <f t="shared" ref="V1669:V1732" si="588">IF(J1669&gt;0, J1669, 0)</f>
        <v>304.00000000000068</v>
      </c>
      <c r="W1669" s="58">
        <f t="shared" ref="W1669:W1732" si="589">IF(J1669&lt;0, -J1669, 0)</f>
        <v>0</v>
      </c>
      <c r="Y1669" s="61">
        <f t="shared" si="575"/>
        <v>1089006.8148148151</v>
      </c>
      <c r="Z1669" s="61">
        <f t="shared" si="576"/>
        <v>1089.006814814815</v>
      </c>
      <c r="AA1669" s="61">
        <f t="shared" si="577"/>
        <v>0</v>
      </c>
      <c r="AB1669" s="63">
        <f t="shared" si="578"/>
        <v>0</v>
      </c>
      <c r="AD1669" s="64">
        <f t="shared" si="579"/>
        <v>0</v>
      </c>
      <c r="AE1669" s="64">
        <f t="shared" si="580"/>
        <v>1.2988910169929111</v>
      </c>
    </row>
    <row r="1670" spans="2:31" ht="15.75" thickBot="1" x14ac:dyDescent="0.3">
      <c r="B1670" s="18" t="s">
        <v>62</v>
      </c>
      <c r="C1670" s="18">
        <v>1666</v>
      </c>
      <c r="D1670" s="18">
        <v>189</v>
      </c>
      <c r="E1670" s="49">
        <v>125</v>
      </c>
      <c r="F1670" s="37">
        <f t="shared" ref="F1670:F1733" si="590">($E1671-$E1669)/2/3.6</f>
        <v>0.1388888888888889</v>
      </c>
      <c r="G1670" s="37">
        <f t="shared" ref="G1670:G1733" si="591">($E1671-$E1669)/2</f>
        <v>0.5</v>
      </c>
      <c r="I1670" s="33">
        <f t="shared" si="574"/>
        <v>34.722222222222221</v>
      </c>
      <c r="J1670" s="34">
        <f t="shared" si="581"/>
        <v>253.33333333333334</v>
      </c>
      <c r="K1670" s="34">
        <f t="shared" si="582"/>
        <v>143.15</v>
      </c>
      <c r="L1670" s="39">
        <f t="shared" si="583"/>
        <v>1201.171875</v>
      </c>
      <c r="M1670" s="40">
        <f t="shared" si="584"/>
        <v>1597.6552083333333</v>
      </c>
      <c r="O1670" s="45">
        <f t="shared" si="585"/>
        <v>55474.139178240737</v>
      </c>
      <c r="P1670" s="46">
        <f t="shared" si="573"/>
        <v>55.47413917824074</v>
      </c>
      <c r="Q1670" s="42">
        <f t="shared" si="586"/>
        <v>55.47413917824074</v>
      </c>
      <c r="R1670" s="46">
        <f t="shared" ref="R1670:R1733" si="592" xml:space="preserve"> R1669 + P1670 * ((C1670 - C1669) / 3600)</f>
        <v>4.844127644708526</v>
      </c>
      <c r="S1670" s="42">
        <f t="shared" si="587"/>
        <v>0</v>
      </c>
      <c r="T1670" s="43">
        <f t="shared" ref="T1670:T1733" si="593">T1669 + (S1670 / 1000 * (C1670 - C1669) / 3600)</f>
        <v>1.2988910169929111</v>
      </c>
      <c r="V1670" s="58">
        <f t="shared" si="588"/>
        <v>253.33333333333334</v>
      </c>
      <c r="W1670" s="58">
        <f t="shared" si="589"/>
        <v>0</v>
      </c>
      <c r="Y1670" s="61">
        <f t="shared" si="575"/>
        <v>1099537.0370370371</v>
      </c>
      <c r="Z1670" s="61">
        <f t="shared" si="576"/>
        <v>1099.5370370370372</v>
      </c>
      <c r="AA1670" s="61">
        <f t="shared" si="577"/>
        <v>0</v>
      </c>
      <c r="AB1670" s="63">
        <f t="shared" si="578"/>
        <v>0</v>
      </c>
      <c r="AD1670" s="64">
        <f t="shared" si="579"/>
        <v>0</v>
      </c>
      <c r="AE1670" s="64">
        <f t="shared" si="580"/>
        <v>1.2988910169929111</v>
      </c>
    </row>
    <row r="1671" spans="2:31" ht="15.75" thickBot="1" x14ac:dyDescent="0.3">
      <c r="B1671" s="18" t="s">
        <v>62</v>
      </c>
      <c r="C1671" s="18">
        <v>1667</v>
      </c>
      <c r="D1671" s="18">
        <v>190</v>
      </c>
      <c r="E1671" s="49">
        <v>125.4</v>
      </c>
      <c r="F1671" s="37">
        <f t="shared" si="590"/>
        <v>0.11111111111111072</v>
      </c>
      <c r="G1671" s="37">
        <f t="shared" si="591"/>
        <v>0.39999999999999858</v>
      </c>
      <c r="I1671" s="33">
        <f t="shared" si="574"/>
        <v>34.833333333333336</v>
      </c>
      <c r="J1671" s="34">
        <f t="shared" si="581"/>
        <v>202.66666666666595</v>
      </c>
      <c r="K1671" s="34">
        <f t="shared" si="582"/>
        <v>143.15</v>
      </c>
      <c r="L1671" s="39">
        <f t="shared" si="583"/>
        <v>1208.8716750000001</v>
      </c>
      <c r="M1671" s="40">
        <f t="shared" si="584"/>
        <v>1554.688341666666</v>
      </c>
      <c r="O1671" s="45">
        <f t="shared" si="585"/>
        <v>54154.977234722202</v>
      </c>
      <c r="P1671" s="46">
        <f t="shared" ref="P1671:P1734" si="594">O1671/1000</f>
        <v>54.154977234722203</v>
      </c>
      <c r="Q1671" s="42">
        <f t="shared" si="586"/>
        <v>54.154977234722203</v>
      </c>
      <c r="R1671" s="46">
        <f t="shared" si="592"/>
        <v>4.8591706939403929</v>
      </c>
      <c r="S1671" s="42">
        <f t="shared" si="587"/>
        <v>0</v>
      </c>
      <c r="T1671" s="43">
        <f t="shared" si="593"/>
        <v>1.2988910169929111</v>
      </c>
      <c r="V1671" s="58">
        <f t="shared" si="588"/>
        <v>202.66666666666595</v>
      </c>
      <c r="W1671" s="58">
        <f t="shared" si="589"/>
        <v>0</v>
      </c>
      <c r="Y1671" s="61">
        <f t="shared" si="575"/>
        <v>1106585.3333333335</v>
      </c>
      <c r="Z1671" s="61">
        <f t="shared" si="576"/>
        <v>1106.5853333333334</v>
      </c>
      <c r="AA1671" s="61">
        <f t="shared" si="577"/>
        <v>0</v>
      </c>
      <c r="AB1671" s="63">
        <f t="shared" si="578"/>
        <v>0</v>
      </c>
      <c r="AD1671" s="64">
        <f t="shared" si="579"/>
        <v>0</v>
      </c>
      <c r="AE1671" s="64">
        <f t="shared" si="580"/>
        <v>1.2988910169929111</v>
      </c>
    </row>
    <row r="1672" spans="2:31" ht="15.75" thickBot="1" x14ac:dyDescent="0.3">
      <c r="B1672" s="18" t="s">
        <v>62</v>
      </c>
      <c r="C1672" s="18">
        <v>1668</v>
      </c>
      <c r="D1672" s="18">
        <v>191</v>
      </c>
      <c r="E1672" s="49">
        <v>125.8</v>
      </c>
      <c r="F1672" s="37">
        <f t="shared" si="590"/>
        <v>9.7222222222220642E-2</v>
      </c>
      <c r="G1672" s="37">
        <f t="shared" si="591"/>
        <v>0.34999999999999432</v>
      </c>
      <c r="I1672" s="33">
        <f t="shared" si="574"/>
        <v>34.944444444444443</v>
      </c>
      <c r="J1672" s="34">
        <f t="shared" si="581"/>
        <v>177.33333333333044</v>
      </c>
      <c r="K1672" s="34">
        <f t="shared" si="582"/>
        <v>143.15</v>
      </c>
      <c r="L1672" s="39">
        <f t="shared" si="583"/>
        <v>1216.5960749999997</v>
      </c>
      <c r="M1672" s="40">
        <f t="shared" si="584"/>
        <v>1537.0794083333303</v>
      </c>
      <c r="O1672" s="45">
        <f t="shared" si="585"/>
        <v>53712.385991203599</v>
      </c>
      <c r="P1672" s="46">
        <f t="shared" si="594"/>
        <v>53.712385991203597</v>
      </c>
      <c r="Q1672" s="42">
        <f t="shared" si="586"/>
        <v>53.71238599120359</v>
      </c>
      <c r="R1672" s="46">
        <f t="shared" si="592"/>
        <v>4.8740908011601718</v>
      </c>
      <c r="S1672" s="42">
        <f t="shared" si="587"/>
        <v>0</v>
      </c>
      <c r="T1672" s="43">
        <f t="shared" si="593"/>
        <v>1.2988910169929111</v>
      </c>
      <c r="V1672" s="58">
        <f t="shared" si="588"/>
        <v>177.33333333333044</v>
      </c>
      <c r="W1672" s="58">
        <f t="shared" si="589"/>
        <v>0</v>
      </c>
      <c r="Y1672" s="61">
        <f t="shared" si="575"/>
        <v>1113656.1481481479</v>
      </c>
      <c r="Z1672" s="61">
        <f t="shared" si="576"/>
        <v>1113.6561481481478</v>
      </c>
      <c r="AA1672" s="61">
        <f t="shared" si="577"/>
        <v>0</v>
      </c>
      <c r="AB1672" s="63">
        <f t="shared" si="578"/>
        <v>0</v>
      </c>
      <c r="AD1672" s="64">
        <f t="shared" si="579"/>
        <v>0</v>
      </c>
      <c r="AE1672" s="64">
        <f t="shared" si="580"/>
        <v>1.2988910169929111</v>
      </c>
    </row>
    <row r="1673" spans="2:31" ht="15.75" thickBot="1" x14ac:dyDescent="0.3">
      <c r="B1673" s="18" t="s">
        <v>62</v>
      </c>
      <c r="C1673" s="18">
        <v>1669</v>
      </c>
      <c r="D1673" s="18">
        <v>192</v>
      </c>
      <c r="E1673" s="49">
        <v>126.1</v>
      </c>
      <c r="F1673" s="37">
        <f t="shared" si="590"/>
        <v>8.3333333333334522E-2</v>
      </c>
      <c r="G1673" s="37">
        <f t="shared" si="591"/>
        <v>0.30000000000000426</v>
      </c>
      <c r="I1673" s="33">
        <f t="shared" si="574"/>
        <v>35.027777777777779</v>
      </c>
      <c r="J1673" s="34">
        <f t="shared" si="581"/>
        <v>152.00000000000216</v>
      </c>
      <c r="K1673" s="34">
        <f t="shared" si="582"/>
        <v>143.15</v>
      </c>
      <c r="L1673" s="39">
        <f t="shared" si="583"/>
        <v>1222.4055187499998</v>
      </c>
      <c r="M1673" s="40">
        <f t="shared" si="584"/>
        <v>1517.5555187500022</v>
      </c>
      <c r="O1673" s="45">
        <f t="shared" si="585"/>
        <v>53156.597476215356</v>
      </c>
      <c r="P1673" s="46">
        <f t="shared" si="594"/>
        <v>53.156597476215353</v>
      </c>
      <c r="Q1673" s="42">
        <f t="shared" si="586"/>
        <v>53.156597476215346</v>
      </c>
      <c r="R1673" s="46">
        <f t="shared" si="592"/>
        <v>4.8888565226813423</v>
      </c>
      <c r="S1673" s="42">
        <f t="shared" si="587"/>
        <v>0</v>
      </c>
      <c r="T1673" s="43">
        <f t="shared" si="593"/>
        <v>1.2988910169929111</v>
      </c>
      <c r="V1673" s="58">
        <f t="shared" si="588"/>
        <v>152.00000000000216</v>
      </c>
      <c r="W1673" s="58">
        <f t="shared" si="589"/>
        <v>0</v>
      </c>
      <c r="Y1673" s="61">
        <f t="shared" si="575"/>
        <v>1118974.0370370371</v>
      </c>
      <c r="Z1673" s="61">
        <f t="shared" si="576"/>
        <v>1118.9740370370371</v>
      </c>
      <c r="AA1673" s="61">
        <f t="shared" si="577"/>
        <v>0</v>
      </c>
      <c r="AB1673" s="63">
        <f t="shared" si="578"/>
        <v>0</v>
      </c>
      <c r="AD1673" s="64">
        <f t="shared" si="579"/>
        <v>0</v>
      </c>
      <c r="AE1673" s="64">
        <f t="shared" si="580"/>
        <v>1.2988910169929111</v>
      </c>
    </row>
    <row r="1674" spans="2:31" ht="15.75" thickBot="1" x14ac:dyDescent="0.3">
      <c r="B1674" s="18" t="s">
        <v>62</v>
      </c>
      <c r="C1674" s="18">
        <v>1670</v>
      </c>
      <c r="D1674" s="18">
        <v>193</v>
      </c>
      <c r="E1674" s="49">
        <v>126.4</v>
      </c>
      <c r="F1674" s="37">
        <f t="shared" si="590"/>
        <v>6.9444444444444448E-2</v>
      </c>
      <c r="G1674" s="37">
        <f t="shared" si="591"/>
        <v>0.25</v>
      </c>
      <c r="I1674" s="33">
        <f t="shared" si="574"/>
        <v>35.111111111111114</v>
      </c>
      <c r="J1674" s="34">
        <f t="shared" si="581"/>
        <v>126.66666666666667</v>
      </c>
      <c r="K1674" s="34">
        <f t="shared" si="582"/>
        <v>143.15</v>
      </c>
      <c r="L1674" s="39">
        <f t="shared" si="583"/>
        <v>1228.2288000000001</v>
      </c>
      <c r="M1674" s="40">
        <f t="shared" si="584"/>
        <v>1498.0454666666669</v>
      </c>
      <c r="O1674" s="45">
        <f t="shared" si="585"/>
        <v>52598.040829629645</v>
      </c>
      <c r="P1674" s="46">
        <f t="shared" si="594"/>
        <v>52.598040829629646</v>
      </c>
      <c r="Q1674" s="42">
        <f t="shared" si="586"/>
        <v>52.598040829629639</v>
      </c>
      <c r="R1674" s="46">
        <f t="shared" si="592"/>
        <v>4.903467089578462</v>
      </c>
      <c r="S1674" s="42">
        <f t="shared" si="587"/>
        <v>0</v>
      </c>
      <c r="T1674" s="43">
        <f t="shared" si="593"/>
        <v>1.2988910169929111</v>
      </c>
      <c r="V1674" s="58">
        <f t="shared" si="588"/>
        <v>126.66666666666667</v>
      </c>
      <c r="W1674" s="58">
        <f t="shared" si="589"/>
        <v>0</v>
      </c>
      <c r="Y1674" s="61">
        <f t="shared" si="575"/>
        <v>1124304.5925925928</v>
      </c>
      <c r="Z1674" s="61">
        <f t="shared" si="576"/>
        <v>1124.3045925925928</v>
      </c>
      <c r="AA1674" s="61">
        <f t="shared" si="577"/>
        <v>0</v>
      </c>
      <c r="AB1674" s="63">
        <f t="shared" si="578"/>
        <v>0</v>
      </c>
      <c r="AD1674" s="64">
        <f t="shared" si="579"/>
        <v>0</v>
      </c>
      <c r="AE1674" s="64">
        <f t="shared" si="580"/>
        <v>1.2988910169929111</v>
      </c>
    </row>
    <row r="1675" spans="2:31" ht="15.75" thickBot="1" x14ac:dyDescent="0.3">
      <c r="B1675" s="18" t="s">
        <v>62</v>
      </c>
      <c r="C1675" s="18">
        <v>1671</v>
      </c>
      <c r="D1675" s="18">
        <v>194</v>
      </c>
      <c r="E1675" s="49">
        <v>126.6</v>
      </c>
      <c r="F1675" s="37">
        <f t="shared" si="590"/>
        <v>4.1666666666666269E-2</v>
      </c>
      <c r="G1675" s="37">
        <f t="shared" si="591"/>
        <v>0.14999999999999858</v>
      </c>
      <c r="I1675" s="33">
        <f t="shared" si="574"/>
        <v>35.166666666666664</v>
      </c>
      <c r="J1675" s="34">
        <f t="shared" si="581"/>
        <v>75.999999999999275</v>
      </c>
      <c r="K1675" s="34">
        <f t="shared" si="582"/>
        <v>143.15</v>
      </c>
      <c r="L1675" s="39">
        <f t="shared" si="583"/>
        <v>1232.1186749999999</v>
      </c>
      <c r="M1675" s="40">
        <f t="shared" si="584"/>
        <v>1451.2686749999993</v>
      </c>
      <c r="O1675" s="45">
        <f t="shared" si="585"/>
        <v>51036.281737499972</v>
      </c>
      <c r="P1675" s="46">
        <f t="shared" si="594"/>
        <v>51.036281737499969</v>
      </c>
      <c r="Q1675" s="42">
        <f t="shared" si="586"/>
        <v>51.036281737499969</v>
      </c>
      <c r="R1675" s="46">
        <f t="shared" si="592"/>
        <v>4.9176438345055455</v>
      </c>
      <c r="S1675" s="42">
        <f t="shared" si="587"/>
        <v>0</v>
      </c>
      <c r="T1675" s="43">
        <f t="shared" si="593"/>
        <v>1.2988910169929111</v>
      </c>
      <c r="V1675" s="58">
        <f t="shared" si="588"/>
        <v>75.999999999999275</v>
      </c>
      <c r="W1675" s="58">
        <f t="shared" si="589"/>
        <v>0</v>
      </c>
      <c r="Y1675" s="61">
        <f t="shared" si="575"/>
        <v>1127865.3333333333</v>
      </c>
      <c r="Z1675" s="61">
        <f t="shared" si="576"/>
        <v>1127.8653333333332</v>
      </c>
      <c r="AA1675" s="61">
        <f t="shared" si="577"/>
        <v>0</v>
      </c>
      <c r="AB1675" s="63">
        <f t="shared" si="578"/>
        <v>0</v>
      </c>
      <c r="AD1675" s="64">
        <f t="shared" si="579"/>
        <v>0</v>
      </c>
      <c r="AE1675" s="64">
        <f t="shared" si="580"/>
        <v>1.2988910169929111</v>
      </c>
    </row>
    <row r="1676" spans="2:31" ht="15.75" thickBot="1" x14ac:dyDescent="0.3">
      <c r="B1676" s="18" t="s">
        <v>62</v>
      </c>
      <c r="C1676" s="18">
        <v>1672</v>
      </c>
      <c r="D1676" s="18">
        <v>195</v>
      </c>
      <c r="E1676" s="49">
        <v>126.7</v>
      </c>
      <c r="F1676" s="37">
        <f t="shared" si="590"/>
        <v>2.7777777777778172E-2</v>
      </c>
      <c r="G1676" s="37">
        <f t="shared" si="591"/>
        <v>0.10000000000000142</v>
      </c>
      <c r="I1676" s="33">
        <f t="shared" si="574"/>
        <v>35.19444444444445</v>
      </c>
      <c r="J1676" s="34">
        <f t="shared" si="581"/>
        <v>50.666666666667382</v>
      </c>
      <c r="K1676" s="34">
        <f t="shared" si="582"/>
        <v>143.15</v>
      </c>
      <c r="L1676" s="39">
        <f t="shared" si="583"/>
        <v>1234.0659187500003</v>
      </c>
      <c r="M1676" s="40">
        <f t="shared" si="584"/>
        <v>1427.8825854166678</v>
      </c>
      <c r="O1676" s="45">
        <f t="shared" si="585"/>
        <v>50253.534325636618</v>
      </c>
      <c r="P1676" s="46">
        <f t="shared" si="594"/>
        <v>50.253534325636615</v>
      </c>
      <c r="Q1676" s="42">
        <f t="shared" si="586"/>
        <v>50.253534325636608</v>
      </c>
      <c r="R1676" s="46">
        <f t="shared" si="592"/>
        <v>4.9316031495960004</v>
      </c>
      <c r="S1676" s="42">
        <f t="shared" si="587"/>
        <v>0</v>
      </c>
      <c r="T1676" s="43">
        <f t="shared" si="593"/>
        <v>1.2988910169929111</v>
      </c>
      <c r="V1676" s="58">
        <f t="shared" si="588"/>
        <v>50.666666666667382</v>
      </c>
      <c r="W1676" s="58">
        <f t="shared" si="589"/>
        <v>0</v>
      </c>
      <c r="Y1676" s="61">
        <f t="shared" si="575"/>
        <v>1129647.8148148153</v>
      </c>
      <c r="Z1676" s="61">
        <f t="shared" si="576"/>
        <v>1129.6478148148153</v>
      </c>
      <c r="AA1676" s="61">
        <f t="shared" si="577"/>
        <v>0</v>
      </c>
      <c r="AB1676" s="63">
        <f t="shared" si="578"/>
        <v>0</v>
      </c>
      <c r="AD1676" s="64">
        <f t="shared" si="579"/>
        <v>0</v>
      </c>
      <c r="AE1676" s="64">
        <f t="shared" si="580"/>
        <v>1.2988910169929111</v>
      </c>
    </row>
    <row r="1677" spans="2:31" ht="15.75" thickBot="1" x14ac:dyDescent="0.3">
      <c r="B1677" s="18" t="s">
        <v>62</v>
      </c>
      <c r="C1677" s="18">
        <v>1673</v>
      </c>
      <c r="D1677" s="18">
        <v>196</v>
      </c>
      <c r="E1677" s="49">
        <v>126.8</v>
      </c>
      <c r="F1677" s="37">
        <f t="shared" si="590"/>
        <v>2.7777777777778172E-2</v>
      </c>
      <c r="G1677" s="37">
        <f t="shared" si="591"/>
        <v>0.10000000000000142</v>
      </c>
      <c r="I1677" s="33">
        <f t="shared" si="574"/>
        <v>35.222222222222221</v>
      </c>
      <c r="J1677" s="34">
        <f t="shared" si="581"/>
        <v>50.666666666667382</v>
      </c>
      <c r="K1677" s="34">
        <f t="shared" si="582"/>
        <v>143.15</v>
      </c>
      <c r="L1677" s="39">
        <f t="shared" si="583"/>
        <v>1236.0146999999999</v>
      </c>
      <c r="M1677" s="40">
        <f t="shared" si="584"/>
        <v>1429.8313666666675</v>
      </c>
      <c r="O1677" s="45">
        <f t="shared" si="585"/>
        <v>50361.838137037063</v>
      </c>
      <c r="P1677" s="46">
        <f t="shared" si="594"/>
        <v>50.361838137037061</v>
      </c>
      <c r="Q1677" s="42">
        <f t="shared" si="586"/>
        <v>50.361838137037054</v>
      </c>
      <c r="R1677" s="46">
        <f t="shared" si="592"/>
        <v>4.9455925490785111</v>
      </c>
      <c r="S1677" s="42">
        <f t="shared" si="587"/>
        <v>0</v>
      </c>
      <c r="T1677" s="43">
        <f t="shared" si="593"/>
        <v>1.2988910169929111</v>
      </c>
      <c r="V1677" s="58">
        <f t="shared" si="588"/>
        <v>50.666666666667382</v>
      </c>
      <c r="W1677" s="58">
        <f t="shared" si="589"/>
        <v>0</v>
      </c>
      <c r="Y1677" s="61">
        <f t="shared" si="575"/>
        <v>1131431.7037037036</v>
      </c>
      <c r="Z1677" s="61">
        <f t="shared" si="576"/>
        <v>1131.4317037037035</v>
      </c>
      <c r="AA1677" s="61">
        <f t="shared" si="577"/>
        <v>0</v>
      </c>
      <c r="AB1677" s="63">
        <f t="shared" si="578"/>
        <v>0</v>
      </c>
      <c r="AD1677" s="64">
        <f t="shared" si="579"/>
        <v>0</v>
      </c>
      <c r="AE1677" s="64">
        <f t="shared" si="580"/>
        <v>1.2988910169929111</v>
      </c>
    </row>
    <row r="1678" spans="2:31" ht="15.75" thickBot="1" x14ac:dyDescent="0.3">
      <c r="B1678" s="18" t="s">
        <v>62</v>
      </c>
      <c r="C1678" s="18">
        <v>1674</v>
      </c>
      <c r="D1678" s="18">
        <v>197</v>
      </c>
      <c r="E1678" s="49">
        <v>126.9</v>
      </c>
      <c r="F1678" s="37">
        <f t="shared" si="590"/>
        <v>1.3888888888890073E-2</v>
      </c>
      <c r="G1678" s="37">
        <f t="shared" si="591"/>
        <v>5.0000000000004263E-2</v>
      </c>
      <c r="I1678" s="33">
        <f t="shared" si="574"/>
        <v>35.25</v>
      </c>
      <c r="J1678" s="34">
        <f t="shared" si="581"/>
        <v>25.333333333335492</v>
      </c>
      <c r="K1678" s="34">
        <f t="shared" si="582"/>
        <v>143.15</v>
      </c>
      <c r="L1678" s="39">
        <f t="shared" si="583"/>
        <v>1237.9650187499999</v>
      </c>
      <c r="M1678" s="40">
        <f t="shared" si="584"/>
        <v>1406.4483520833355</v>
      </c>
      <c r="O1678" s="45">
        <f t="shared" si="585"/>
        <v>49577.304410937577</v>
      </c>
      <c r="P1678" s="46">
        <f t="shared" si="594"/>
        <v>49.577304410937579</v>
      </c>
      <c r="Q1678" s="42">
        <f t="shared" si="586"/>
        <v>49.577304410937579</v>
      </c>
      <c r="R1678" s="46">
        <f t="shared" si="592"/>
        <v>4.9593640225259934</v>
      </c>
      <c r="S1678" s="42">
        <f t="shared" si="587"/>
        <v>0</v>
      </c>
      <c r="T1678" s="43">
        <f t="shared" si="593"/>
        <v>1.2988910169929111</v>
      </c>
      <c r="V1678" s="58">
        <f t="shared" si="588"/>
        <v>25.333333333335492</v>
      </c>
      <c r="W1678" s="58">
        <f t="shared" si="589"/>
        <v>0</v>
      </c>
      <c r="Y1678" s="61">
        <f t="shared" si="575"/>
        <v>1133217</v>
      </c>
      <c r="Z1678" s="61">
        <f t="shared" si="576"/>
        <v>1133.2170000000001</v>
      </c>
      <c r="AA1678" s="61">
        <f t="shared" si="577"/>
        <v>0</v>
      </c>
      <c r="AB1678" s="63">
        <f t="shared" si="578"/>
        <v>0</v>
      </c>
      <c r="AD1678" s="64">
        <f t="shared" si="579"/>
        <v>0</v>
      </c>
      <c r="AE1678" s="64">
        <f t="shared" si="580"/>
        <v>1.3123846963108123</v>
      </c>
    </row>
    <row r="1679" spans="2:31" ht="15.75" thickBot="1" x14ac:dyDescent="0.3">
      <c r="B1679" s="18" t="s">
        <v>62</v>
      </c>
      <c r="C1679" s="18">
        <v>1675</v>
      </c>
      <c r="D1679" s="18">
        <v>198</v>
      </c>
      <c r="E1679" s="49">
        <v>126.9</v>
      </c>
      <c r="F1679" s="37">
        <f t="shared" si="590"/>
        <v>0</v>
      </c>
      <c r="G1679" s="37">
        <f t="shared" si="591"/>
        <v>0</v>
      </c>
      <c r="I1679" s="33">
        <f t="shared" si="574"/>
        <v>35.25</v>
      </c>
      <c r="J1679" s="34">
        <f t="shared" si="581"/>
        <v>0</v>
      </c>
      <c r="K1679" s="34">
        <f t="shared" si="582"/>
        <v>143.15</v>
      </c>
      <c r="L1679" s="39">
        <f t="shared" si="583"/>
        <v>1237.9650187499999</v>
      </c>
      <c r="M1679" s="40">
        <f t="shared" si="584"/>
        <v>1381.11501875</v>
      </c>
      <c r="O1679" s="45">
        <f t="shared" si="585"/>
        <v>48684.304410937497</v>
      </c>
      <c r="P1679" s="46">
        <f t="shared" si="594"/>
        <v>48.6843044109375</v>
      </c>
      <c r="Q1679" s="42">
        <f t="shared" si="586"/>
        <v>48.6843044109375</v>
      </c>
      <c r="R1679" s="46">
        <f t="shared" si="592"/>
        <v>4.9728874404179209</v>
      </c>
      <c r="S1679" s="42">
        <f t="shared" si="587"/>
        <v>0</v>
      </c>
      <c r="T1679" s="43">
        <f t="shared" si="593"/>
        <v>1.2988910169929111</v>
      </c>
      <c r="V1679" s="58">
        <f t="shared" si="588"/>
        <v>0</v>
      </c>
      <c r="W1679" s="58">
        <f t="shared" si="589"/>
        <v>0</v>
      </c>
      <c r="Y1679" s="61">
        <f t="shared" si="575"/>
        <v>1133217</v>
      </c>
      <c r="Z1679" s="61">
        <f t="shared" si="576"/>
        <v>1133.2170000000001</v>
      </c>
      <c r="AA1679" s="61">
        <f t="shared" si="577"/>
        <v>0</v>
      </c>
      <c r="AB1679" s="63">
        <f t="shared" si="578"/>
        <v>0</v>
      </c>
      <c r="AD1679" s="64">
        <f t="shared" si="579"/>
        <v>0</v>
      </c>
      <c r="AE1679" s="64">
        <f t="shared" si="580"/>
        <v>1.3258190338304883</v>
      </c>
    </row>
    <row r="1680" spans="2:31" ht="15.75" thickBot="1" x14ac:dyDescent="0.3">
      <c r="B1680" s="18" t="s">
        <v>62</v>
      </c>
      <c r="C1680" s="18">
        <v>1676</v>
      </c>
      <c r="D1680" s="18">
        <v>199</v>
      </c>
      <c r="E1680" s="49">
        <v>126.9</v>
      </c>
      <c r="F1680" s="37">
        <f t="shared" si="590"/>
        <v>-1.3888888888890073E-2</v>
      </c>
      <c r="G1680" s="37">
        <f t="shared" si="591"/>
        <v>-5.0000000000004263E-2</v>
      </c>
      <c r="I1680" s="33">
        <f t="shared" si="574"/>
        <v>35.25</v>
      </c>
      <c r="J1680" s="34">
        <f t="shared" si="581"/>
        <v>-25.333333333335492</v>
      </c>
      <c r="K1680" s="34">
        <f t="shared" si="582"/>
        <v>143.15</v>
      </c>
      <c r="L1680" s="39">
        <f t="shared" si="583"/>
        <v>1237.9650187499999</v>
      </c>
      <c r="M1680" s="40">
        <f t="shared" si="584"/>
        <v>1381.11501875</v>
      </c>
      <c r="O1680" s="45">
        <f t="shared" si="585"/>
        <v>48684.304410937497</v>
      </c>
      <c r="P1680" s="46">
        <f t="shared" si="594"/>
        <v>48.6843044109375</v>
      </c>
      <c r="Q1680" s="42">
        <f t="shared" si="586"/>
        <v>47.791304410937421</v>
      </c>
      <c r="R1680" s="46">
        <f t="shared" si="592"/>
        <v>4.9864108583098483</v>
      </c>
      <c r="S1680" s="42">
        <f t="shared" si="587"/>
        <v>48577.245544444442</v>
      </c>
      <c r="T1680" s="43">
        <f t="shared" si="593"/>
        <v>1.3123846963108123</v>
      </c>
      <c r="U1680" s="65"/>
      <c r="V1680" s="58">
        <f t="shared" si="588"/>
        <v>0</v>
      </c>
      <c r="W1680" s="58">
        <f t="shared" si="589"/>
        <v>25.333333333335492</v>
      </c>
      <c r="Y1680" s="61">
        <f t="shared" si="575"/>
        <v>1133217</v>
      </c>
      <c r="Z1680" s="61">
        <f t="shared" si="576"/>
        <v>1133.2170000000001</v>
      </c>
      <c r="AA1680" s="61">
        <f t="shared" si="577"/>
        <v>1785.2962962964084</v>
      </c>
      <c r="AB1680" s="63">
        <f t="shared" si="578"/>
        <v>1.7852962962964083</v>
      </c>
      <c r="AD1680" s="64">
        <f t="shared" si="579"/>
        <v>-1.7852962962964083</v>
      </c>
      <c r="AE1680" s="64">
        <f t="shared" si="580"/>
        <v>1.339164696493538</v>
      </c>
    </row>
    <row r="1681" spans="2:31" ht="15.75" thickBot="1" x14ac:dyDescent="0.3">
      <c r="B1681" s="18" t="s">
        <v>62</v>
      </c>
      <c r="C1681" s="18">
        <v>1677</v>
      </c>
      <c r="D1681" s="18">
        <v>200</v>
      </c>
      <c r="E1681" s="49">
        <v>126.8</v>
      </c>
      <c r="F1681" s="37">
        <f t="shared" si="590"/>
        <v>-4.1666666666668246E-2</v>
      </c>
      <c r="G1681" s="37">
        <f t="shared" si="591"/>
        <v>-0.15000000000000568</v>
      </c>
      <c r="I1681" s="33">
        <f t="shared" si="574"/>
        <v>35.222222222222221</v>
      </c>
      <c r="J1681" s="34">
        <f t="shared" si="581"/>
        <v>-76.000000000002885</v>
      </c>
      <c r="K1681" s="34">
        <f t="shared" si="582"/>
        <v>143.15</v>
      </c>
      <c r="L1681" s="39">
        <f t="shared" si="583"/>
        <v>1236.0146999999999</v>
      </c>
      <c r="M1681" s="40">
        <f t="shared" si="584"/>
        <v>1379.1647</v>
      </c>
      <c r="O1681" s="45">
        <f t="shared" si="585"/>
        <v>48577.245544444442</v>
      </c>
      <c r="P1681" s="46">
        <f t="shared" si="594"/>
        <v>48.577245544444445</v>
      </c>
      <c r="Q1681" s="42">
        <f t="shared" si="586"/>
        <v>45.900356655555449</v>
      </c>
      <c r="R1681" s="46">
        <f t="shared" si="592"/>
        <v>4.9999045376277493</v>
      </c>
      <c r="S1681" s="42">
        <f t="shared" si="587"/>
        <v>48363.61507083333</v>
      </c>
      <c r="T1681" s="43">
        <f t="shared" si="593"/>
        <v>1.3258190338304883</v>
      </c>
      <c r="U1681" s="65"/>
      <c r="V1681" s="58">
        <f t="shared" si="588"/>
        <v>0</v>
      </c>
      <c r="W1681" s="58">
        <f t="shared" si="589"/>
        <v>76.000000000002885</v>
      </c>
      <c r="Y1681" s="61">
        <f t="shared" si="575"/>
        <v>1131431.7037037036</v>
      </c>
      <c r="Z1681" s="61">
        <f t="shared" si="576"/>
        <v>1131.4317037037035</v>
      </c>
      <c r="AA1681" s="61">
        <f t="shared" si="577"/>
        <v>3566.3703703703359</v>
      </c>
      <c r="AB1681" s="63">
        <f t="shared" si="578"/>
        <v>3.5663703703703358</v>
      </c>
      <c r="AD1681" s="64">
        <f t="shared" si="579"/>
        <v>-3.5663703703703358</v>
      </c>
      <c r="AE1681" s="64">
        <f t="shared" si="580"/>
        <v>1.352422088854649</v>
      </c>
    </row>
    <row r="1682" spans="2:31" ht="15.75" thickBot="1" x14ac:dyDescent="0.3">
      <c r="B1682" s="18" t="s">
        <v>62</v>
      </c>
      <c r="C1682" s="18">
        <v>1678</v>
      </c>
      <c r="D1682" s="18">
        <v>201</v>
      </c>
      <c r="E1682" s="49">
        <v>126.6</v>
      </c>
      <c r="F1682" s="37">
        <f t="shared" si="590"/>
        <v>-6.9444444444444448E-2</v>
      </c>
      <c r="G1682" s="37">
        <f t="shared" si="591"/>
        <v>-0.25</v>
      </c>
      <c r="I1682" s="33">
        <f t="shared" si="574"/>
        <v>35.166666666666664</v>
      </c>
      <c r="J1682" s="34">
        <f t="shared" si="581"/>
        <v>-126.66666666666667</v>
      </c>
      <c r="K1682" s="34">
        <f t="shared" si="582"/>
        <v>143.15</v>
      </c>
      <c r="L1682" s="39">
        <f t="shared" si="583"/>
        <v>1232.1186749999999</v>
      </c>
      <c r="M1682" s="40">
        <f t="shared" si="584"/>
        <v>1375.268675</v>
      </c>
      <c r="O1682" s="45">
        <f t="shared" si="585"/>
        <v>48363.61507083333</v>
      </c>
      <c r="P1682" s="46">
        <f t="shared" si="594"/>
        <v>48.363615070833333</v>
      </c>
      <c r="Q1682" s="42">
        <f t="shared" si="586"/>
        <v>43.909170626388885</v>
      </c>
      <c r="R1682" s="46">
        <f t="shared" si="592"/>
        <v>5.0133388751474248</v>
      </c>
      <c r="S1682" s="42">
        <f t="shared" si="587"/>
        <v>48044.385586979188</v>
      </c>
      <c r="T1682" s="43">
        <f t="shared" si="593"/>
        <v>1.339164696493538</v>
      </c>
      <c r="U1682" s="65">
        <f>SUM(S1680:S1685)</f>
        <v>287427.32563055563</v>
      </c>
      <c r="V1682" s="58">
        <f t="shared" si="588"/>
        <v>0</v>
      </c>
      <c r="W1682" s="58">
        <f t="shared" si="589"/>
        <v>126.66666666666667</v>
      </c>
      <c r="Y1682" s="61">
        <f t="shared" si="575"/>
        <v>1127865.3333333333</v>
      </c>
      <c r="Z1682" s="61">
        <f t="shared" si="576"/>
        <v>1127.8653333333332</v>
      </c>
      <c r="AA1682" s="61">
        <f t="shared" si="577"/>
        <v>5338.9999999997672</v>
      </c>
      <c r="AB1682" s="63">
        <f t="shared" si="578"/>
        <v>5.3389999999997668</v>
      </c>
      <c r="AD1682" s="64">
        <f t="shared" si="579"/>
        <v>-5.3389999999997668</v>
      </c>
      <c r="AE1682" s="64">
        <f t="shared" si="580"/>
        <v>1.3655916145075715</v>
      </c>
    </row>
    <row r="1683" spans="2:31" ht="15.75" thickBot="1" x14ac:dyDescent="0.3">
      <c r="B1683" s="18" t="s">
        <v>62</v>
      </c>
      <c r="C1683" s="18">
        <v>1679</v>
      </c>
      <c r="D1683" s="18">
        <v>202</v>
      </c>
      <c r="E1683" s="49">
        <v>126.3</v>
      </c>
      <c r="F1683" s="37">
        <f t="shared" si="590"/>
        <v>-8.3333333333332538E-2</v>
      </c>
      <c r="G1683" s="37">
        <f t="shared" si="591"/>
        <v>-0.29999999999999716</v>
      </c>
      <c r="I1683" s="33">
        <f t="shared" si="574"/>
        <v>35.083333333333336</v>
      </c>
      <c r="J1683" s="34">
        <f t="shared" si="581"/>
        <v>-151.99999999999855</v>
      </c>
      <c r="K1683" s="34">
        <f t="shared" si="582"/>
        <v>143.15</v>
      </c>
      <c r="L1683" s="39">
        <f t="shared" si="583"/>
        <v>1226.2861687500003</v>
      </c>
      <c r="M1683" s="40">
        <f t="shared" si="584"/>
        <v>1369.4361687500004</v>
      </c>
      <c r="O1683" s="45">
        <f t="shared" si="585"/>
        <v>48044.385586979188</v>
      </c>
      <c r="P1683" s="46">
        <f t="shared" si="594"/>
        <v>48.044385586979189</v>
      </c>
      <c r="Q1683" s="42">
        <f t="shared" si="586"/>
        <v>42.71171892031257</v>
      </c>
      <c r="R1683" s="46">
        <f t="shared" si="592"/>
        <v>5.0266845378104748</v>
      </c>
      <c r="S1683" s="42">
        <f t="shared" si="587"/>
        <v>47726.612500000003</v>
      </c>
      <c r="T1683" s="43">
        <f t="shared" si="593"/>
        <v>1.352422088854649</v>
      </c>
      <c r="U1683" s="65"/>
      <c r="V1683" s="58">
        <f t="shared" si="588"/>
        <v>0</v>
      </c>
      <c r="W1683" s="58">
        <f t="shared" si="589"/>
        <v>151.99999999999855</v>
      </c>
      <c r="Y1683" s="61">
        <f t="shared" si="575"/>
        <v>1122526.3333333335</v>
      </c>
      <c r="Z1683" s="61">
        <f t="shared" si="576"/>
        <v>1122.5263333333335</v>
      </c>
      <c r="AA1683" s="61">
        <f t="shared" si="577"/>
        <v>5326.3333333334886</v>
      </c>
      <c r="AB1683" s="63">
        <f t="shared" si="578"/>
        <v>5.3263333333334888</v>
      </c>
      <c r="AD1683" s="64">
        <f t="shared" si="579"/>
        <v>-5.3263333333334888</v>
      </c>
      <c r="AE1683" s="64">
        <f t="shared" si="580"/>
        <v>1.3787319407791765</v>
      </c>
    </row>
    <row r="1684" spans="2:31" ht="15.75" thickBot="1" x14ac:dyDescent="0.3">
      <c r="B1684" s="18" t="s">
        <v>62</v>
      </c>
      <c r="C1684" s="18">
        <v>1680</v>
      </c>
      <c r="D1684" s="18">
        <v>203</v>
      </c>
      <c r="E1684" s="49">
        <v>126</v>
      </c>
      <c r="F1684" s="37">
        <f t="shared" si="590"/>
        <v>-8.3333333333332538E-2</v>
      </c>
      <c r="G1684" s="37">
        <f t="shared" si="591"/>
        <v>-0.29999999999999716</v>
      </c>
      <c r="I1684" s="33">
        <f t="shared" si="574"/>
        <v>35</v>
      </c>
      <c r="J1684" s="34">
        <f t="shared" si="581"/>
        <v>-151.99999999999855</v>
      </c>
      <c r="K1684" s="34">
        <f t="shared" si="582"/>
        <v>143.15</v>
      </c>
      <c r="L1684" s="39">
        <f t="shared" si="583"/>
        <v>1220.4675</v>
      </c>
      <c r="M1684" s="40">
        <f t="shared" si="584"/>
        <v>1363.6175000000001</v>
      </c>
      <c r="O1684" s="45">
        <f t="shared" si="585"/>
        <v>47726.612500000003</v>
      </c>
      <c r="P1684" s="46">
        <f t="shared" si="594"/>
        <v>47.726612500000002</v>
      </c>
      <c r="Q1684" s="42">
        <f t="shared" si="586"/>
        <v>42.406612500000044</v>
      </c>
      <c r="R1684" s="46">
        <f t="shared" si="592"/>
        <v>5.0399419301715858</v>
      </c>
      <c r="S1684" s="42">
        <f t="shared" si="587"/>
        <v>47410.29235052086</v>
      </c>
      <c r="T1684" s="43">
        <f t="shared" si="593"/>
        <v>1.3655916145075715</v>
      </c>
      <c r="U1684" s="65"/>
      <c r="V1684" s="58">
        <f t="shared" si="588"/>
        <v>0</v>
      </c>
      <c r="W1684" s="58">
        <f t="shared" si="589"/>
        <v>151.99999999999855</v>
      </c>
      <c r="Y1684" s="61">
        <f t="shared" si="575"/>
        <v>1117200</v>
      </c>
      <c r="Z1684" s="61">
        <f t="shared" si="576"/>
        <v>1117.2</v>
      </c>
      <c r="AA1684" s="61">
        <f t="shared" si="577"/>
        <v>5313.6666666662786</v>
      </c>
      <c r="AB1684" s="63">
        <f t="shared" si="578"/>
        <v>5.3136666666662782</v>
      </c>
      <c r="AD1684" s="64">
        <f t="shared" si="579"/>
        <v>-5.3136666666662782</v>
      </c>
      <c r="AE1684" s="64">
        <f t="shared" si="580"/>
        <v>1.3787319407791765</v>
      </c>
    </row>
    <row r="1685" spans="2:31" ht="15.75" thickBot="1" x14ac:dyDescent="0.3">
      <c r="B1685" s="18" t="s">
        <v>62</v>
      </c>
      <c r="C1685" s="18">
        <v>1681</v>
      </c>
      <c r="D1685" s="18">
        <v>204</v>
      </c>
      <c r="E1685" s="49">
        <v>125.7</v>
      </c>
      <c r="F1685" s="37">
        <f t="shared" si="590"/>
        <v>-5.5555555555556344E-2</v>
      </c>
      <c r="G1685" s="37">
        <f t="shared" si="591"/>
        <v>-0.20000000000000284</v>
      </c>
      <c r="I1685" s="33">
        <f t="shared" si="574"/>
        <v>34.916666666666671</v>
      </c>
      <c r="J1685" s="34">
        <f t="shared" si="581"/>
        <v>-101.33333333333476</v>
      </c>
      <c r="K1685" s="34">
        <f t="shared" si="582"/>
        <v>143.15</v>
      </c>
      <c r="L1685" s="39">
        <f t="shared" si="583"/>
        <v>1214.6626687500004</v>
      </c>
      <c r="M1685" s="40">
        <f t="shared" si="584"/>
        <v>1357.8126687500005</v>
      </c>
      <c r="O1685" s="45">
        <f t="shared" si="585"/>
        <v>47410.29235052086</v>
      </c>
      <c r="P1685" s="46">
        <f t="shared" si="594"/>
        <v>47.410292350520862</v>
      </c>
      <c r="Q1685" s="42">
        <f t="shared" si="586"/>
        <v>43.872070128298581</v>
      </c>
      <c r="R1685" s="46">
        <f t="shared" si="592"/>
        <v>5.0531114558245083</v>
      </c>
      <c r="S1685" s="42">
        <f t="shared" si="587"/>
        <v>47305.174577777769</v>
      </c>
      <c r="T1685" s="43">
        <f t="shared" si="593"/>
        <v>1.3787319407791765</v>
      </c>
      <c r="U1685" s="65"/>
      <c r="V1685" s="58">
        <f t="shared" si="588"/>
        <v>0</v>
      </c>
      <c r="W1685" s="58">
        <f t="shared" si="589"/>
        <v>101.33333333333476</v>
      </c>
      <c r="Y1685" s="61">
        <f t="shared" si="575"/>
        <v>1111886.3333333337</v>
      </c>
      <c r="Z1685" s="61">
        <f t="shared" si="576"/>
        <v>1111.8863333333338</v>
      </c>
      <c r="AA1685" s="61">
        <f t="shared" si="577"/>
        <v>1768.4074074078817</v>
      </c>
      <c r="AB1685" s="63">
        <f t="shared" si="578"/>
        <v>1.7684074074078817</v>
      </c>
      <c r="AD1685" s="64">
        <f t="shared" si="579"/>
        <v>-1.7684074074078817</v>
      </c>
      <c r="AE1685" s="64">
        <f t="shared" si="580"/>
        <v>1.3787319407791765</v>
      </c>
    </row>
    <row r="1686" spans="2:31" ht="15.75" thickBot="1" x14ac:dyDescent="0.3">
      <c r="B1686" s="18" t="s">
        <v>62</v>
      </c>
      <c r="C1686" s="18">
        <v>1682</v>
      </c>
      <c r="D1686" s="18">
        <v>205</v>
      </c>
      <c r="E1686" s="49">
        <v>125.6</v>
      </c>
      <c r="F1686" s="37">
        <f t="shared" si="590"/>
        <v>-1.3888888888890073E-2</v>
      </c>
      <c r="G1686" s="37">
        <f t="shared" si="591"/>
        <v>-5.0000000000004263E-2</v>
      </c>
      <c r="I1686" s="33">
        <f t="shared" si="574"/>
        <v>34.888888888888886</v>
      </c>
      <c r="J1686" s="34">
        <f t="shared" si="581"/>
        <v>-25.333333333335492</v>
      </c>
      <c r="K1686" s="34">
        <f t="shared" si="582"/>
        <v>143.15</v>
      </c>
      <c r="L1686" s="39">
        <f t="shared" si="583"/>
        <v>1212.7307999999998</v>
      </c>
      <c r="M1686" s="40">
        <f t="shared" si="584"/>
        <v>1355.8807999999999</v>
      </c>
      <c r="O1686" s="45">
        <f t="shared" si="585"/>
        <v>47305.174577777769</v>
      </c>
      <c r="P1686" s="46">
        <f t="shared" si="594"/>
        <v>47.30517457777777</v>
      </c>
      <c r="Q1686" s="42">
        <f t="shared" si="586"/>
        <v>46.42132272592584</v>
      </c>
      <c r="R1686" s="46">
        <f t="shared" si="592"/>
        <v>5.0662517820961135</v>
      </c>
      <c r="S1686" s="42">
        <f t="shared" si="587"/>
        <v>0</v>
      </c>
      <c r="T1686" s="43">
        <f t="shared" si="593"/>
        <v>1.3787319407791765</v>
      </c>
      <c r="V1686" s="58">
        <f t="shared" si="588"/>
        <v>0</v>
      </c>
      <c r="W1686" s="58">
        <f t="shared" si="589"/>
        <v>25.333333333335492</v>
      </c>
      <c r="Y1686" s="61">
        <f t="shared" si="575"/>
        <v>1110117.9259259258</v>
      </c>
      <c r="Z1686" s="61">
        <f t="shared" si="576"/>
        <v>1110.1179259259259</v>
      </c>
      <c r="AA1686" s="61">
        <f t="shared" si="577"/>
        <v>0</v>
      </c>
      <c r="AB1686" s="63">
        <f t="shared" si="578"/>
        <v>0</v>
      </c>
      <c r="AD1686" s="64">
        <f t="shared" si="579"/>
        <v>0</v>
      </c>
      <c r="AE1686" s="64">
        <f t="shared" si="580"/>
        <v>1.3787319407791765</v>
      </c>
    </row>
    <row r="1687" spans="2:31" ht="15.75" thickBot="1" x14ac:dyDescent="0.3">
      <c r="B1687" s="18" t="s">
        <v>62</v>
      </c>
      <c r="C1687" s="18">
        <v>1683</v>
      </c>
      <c r="D1687" s="18">
        <v>206</v>
      </c>
      <c r="E1687" s="49">
        <v>125.6</v>
      </c>
      <c r="F1687" s="37">
        <f t="shared" si="590"/>
        <v>2.7777777777778172E-2</v>
      </c>
      <c r="G1687" s="37">
        <f t="shared" si="591"/>
        <v>0.10000000000000142</v>
      </c>
      <c r="I1687" s="33">
        <f t="shared" si="574"/>
        <v>34.888888888888886</v>
      </c>
      <c r="J1687" s="34">
        <f t="shared" si="581"/>
        <v>50.666666666667382</v>
      </c>
      <c r="K1687" s="34">
        <f t="shared" si="582"/>
        <v>143.15</v>
      </c>
      <c r="L1687" s="39">
        <f t="shared" si="583"/>
        <v>1212.7307999999998</v>
      </c>
      <c r="M1687" s="40">
        <f t="shared" si="584"/>
        <v>1406.5474666666673</v>
      </c>
      <c r="O1687" s="45">
        <f t="shared" si="585"/>
        <v>49072.878281481499</v>
      </c>
      <c r="P1687" s="46">
        <f t="shared" si="594"/>
        <v>49.072878281481501</v>
      </c>
      <c r="Q1687" s="42">
        <f t="shared" si="586"/>
        <v>49.072878281481501</v>
      </c>
      <c r="R1687" s="46">
        <f t="shared" si="592"/>
        <v>5.0798831371743027</v>
      </c>
      <c r="S1687" s="42">
        <f t="shared" si="587"/>
        <v>0</v>
      </c>
      <c r="T1687" s="43">
        <f t="shared" si="593"/>
        <v>1.3787319407791765</v>
      </c>
      <c r="V1687" s="58">
        <f t="shared" si="588"/>
        <v>50.666666666667382</v>
      </c>
      <c r="W1687" s="58">
        <f t="shared" si="589"/>
        <v>0</v>
      </c>
      <c r="Y1687" s="61">
        <f t="shared" si="575"/>
        <v>1110117.9259259258</v>
      </c>
      <c r="Z1687" s="61">
        <f t="shared" si="576"/>
        <v>1110.1179259259259</v>
      </c>
      <c r="AA1687" s="61">
        <f t="shared" si="577"/>
        <v>0</v>
      </c>
      <c r="AB1687" s="63">
        <f t="shared" si="578"/>
        <v>0</v>
      </c>
      <c r="AD1687" s="64">
        <f t="shared" si="579"/>
        <v>0</v>
      </c>
      <c r="AE1687" s="64">
        <f t="shared" si="580"/>
        <v>1.3787319407791765</v>
      </c>
    </row>
    <row r="1688" spans="2:31" ht="15.75" thickBot="1" x14ac:dyDescent="0.3">
      <c r="B1688" s="18" t="s">
        <v>62</v>
      </c>
      <c r="C1688" s="18">
        <v>1684</v>
      </c>
      <c r="D1688" s="18">
        <v>207</v>
      </c>
      <c r="E1688" s="49">
        <v>125.8</v>
      </c>
      <c r="F1688" s="37">
        <f t="shared" si="590"/>
        <v>8.3333333333334522E-2</v>
      </c>
      <c r="G1688" s="37">
        <f t="shared" si="591"/>
        <v>0.30000000000000426</v>
      </c>
      <c r="I1688" s="33">
        <f t="shared" si="574"/>
        <v>34.944444444444443</v>
      </c>
      <c r="J1688" s="34">
        <f t="shared" si="581"/>
        <v>152.00000000000216</v>
      </c>
      <c r="K1688" s="34">
        <f t="shared" si="582"/>
        <v>143.15</v>
      </c>
      <c r="L1688" s="39">
        <f t="shared" si="583"/>
        <v>1216.5960749999997</v>
      </c>
      <c r="M1688" s="40">
        <f t="shared" si="584"/>
        <v>1511.7460750000018</v>
      </c>
      <c r="O1688" s="45">
        <f t="shared" si="585"/>
        <v>52827.126731944503</v>
      </c>
      <c r="P1688" s="46">
        <f t="shared" si="594"/>
        <v>52.827126731944503</v>
      </c>
      <c r="Q1688" s="42">
        <f t="shared" si="586"/>
        <v>52.827126731944503</v>
      </c>
      <c r="R1688" s="46">
        <f t="shared" si="592"/>
        <v>5.0945573390442878</v>
      </c>
      <c r="S1688" s="42">
        <f t="shared" si="587"/>
        <v>0</v>
      </c>
      <c r="T1688" s="43">
        <f t="shared" si="593"/>
        <v>1.3787319407791765</v>
      </c>
      <c r="V1688" s="58">
        <f t="shared" si="588"/>
        <v>152.00000000000216</v>
      </c>
      <c r="W1688" s="58">
        <f t="shared" si="589"/>
        <v>0</v>
      </c>
      <c r="Y1688" s="61">
        <f t="shared" si="575"/>
        <v>1113656.1481481479</v>
      </c>
      <c r="Z1688" s="61">
        <f t="shared" si="576"/>
        <v>1113.6561481481478</v>
      </c>
      <c r="AA1688" s="61">
        <f t="shared" si="577"/>
        <v>0</v>
      </c>
      <c r="AB1688" s="63">
        <f t="shared" si="578"/>
        <v>0</v>
      </c>
      <c r="AD1688" s="64">
        <f t="shared" si="579"/>
        <v>0</v>
      </c>
      <c r="AE1688" s="64">
        <f t="shared" si="580"/>
        <v>1.3787319407791765</v>
      </c>
    </row>
    <row r="1689" spans="2:31" ht="15.75" thickBot="1" x14ac:dyDescent="0.3">
      <c r="B1689" s="18" t="s">
        <v>62</v>
      </c>
      <c r="C1689" s="18">
        <v>1685</v>
      </c>
      <c r="D1689" s="18">
        <v>208</v>
      </c>
      <c r="E1689" s="49">
        <v>126.2</v>
      </c>
      <c r="F1689" s="37">
        <f t="shared" si="590"/>
        <v>0.11111111111111072</v>
      </c>
      <c r="G1689" s="37">
        <f t="shared" si="591"/>
        <v>0.39999999999999858</v>
      </c>
      <c r="I1689" s="33">
        <f t="shared" si="574"/>
        <v>35.055555555555557</v>
      </c>
      <c r="J1689" s="34">
        <f t="shared" si="581"/>
        <v>202.66666666666595</v>
      </c>
      <c r="K1689" s="34">
        <f t="shared" si="582"/>
        <v>143.15</v>
      </c>
      <c r="L1689" s="39">
        <f t="shared" si="583"/>
        <v>1224.345075</v>
      </c>
      <c r="M1689" s="40">
        <f t="shared" si="584"/>
        <v>1570.1617416666659</v>
      </c>
      <c r="O1689" s="45">
        <f t="shared" si="585"/>
        <v>55042.892166203681</v>
      </c>
      <c r="P1689" s="46">
        <f t="shared" si="594"/>
        <v>55.042892166203679</v>
      </c>
      <c r="Q1689" s="42">
        <f t="shared" si="586"/>
        <v>55.042892166203679</v>
      </c>
      <c r="R1689" s="46">
        <f t="shared" si="592"/>
        <v>5.109847031312678</v>
      </c>
      <c r="S1689" s="42">
        <f t="shared" si="587"/>
        <v>0</v>
      </c>
      <c r="T1689" s="43">
        <f t="shared" si="593"/>
        <v>1.3787319407791765</v>
      </c>
      <c r="V1689" s="58">
        <f t="shared" si="588"/>
        <v>202.66666666666595</v>
      </c>
      <c r="W1689" s="58">
        <f t="shared" si="589"/>
        <v>0</v>
      </c>
      <c r="Y1689" s="61">
        <f t="shared" si="575"/>
        <v>1120749.4814814816</v>
      </c>
      <c r="Z1689" s="61">
        <f t="shared" si="576"/>
        <v>1120.7494814814816</v>
      </c>
      <c r="AA1689" s="61">
        <f t="shared" si="577"/>
        <v>0</v>
      </c>
      <c r="AB1689" s="63">
        <f t="shared" si="578"/>
        <v>0</v>
      </c>
      <c r="AD1689" s="64">
        <f t="shared" si="579"/>
        <v>0</v>
      </c>
      <c r="AE1689" s="64">
        <f t="shared" si="580"/>
        <v>1.3787319407791765</v>
      </c>
    </row>
    <row r="1690" spans="2:31" ht="15.75" thickBot="1" x14ac:dyDescent="0.3">
      <c r="B1690" s="18" t="s">
        <v>62</v>
      </c>
      <c r="C1690" s="18">
        <v>1686</v>
      </c>
      <c r="D1690" s="18">
        <v>209</v>
      </c>
      <c r="E1690" s="49">
        <v>126.6</v>
      </c>
      <c r="F1690" s="37">
        <f t="shared" si="590"/>
        <v>0.11111111111111072</v>
      </c>
      <c r="G1690" s="37">
        <f t="shared" si="591"/>
        <v>0.39999999999999858</v>
      </c>
      <c r="I1690" s="33">
        <f t="shared" si="574"/>
        <v>35.166666666666664</v>
      </c>
      <c r="J1690" s="34">
        <f t="shared" si="581"/>
        <v>202.66666666666595</v>
      </c>
      <c r="K1690" s="34">
        <f t="shared" si="582"/>
        <v>143.15</v>
      </c>
      <c r="L1690" s="39">
        <f t="shared" si="583"/>
        <v>1232.1186749999999</v>
      </c>
      <c r="M1690" s="40">
        <f t="shared" si="584"/>
        <v>1577.9353416666659</v>
      </c>
      <c r="O1690" s="45">
        <f t="shared" si="585"/>
        <v>55490.72618194441</v>
      </c>
      <c r="P1690" s="46">
        <f t="shared" si="594"/>
        <v>55.49072618194441</v>
      </c>
      <c r="Q1690" s="42">
        <f t="shared" si="586"/>
        <v>55.49072618194441</v>
      </c>
      <c r="R1690" s="46">
        <f t="shared" si="592"/>
        <v>5.1252611219187738</v>
      </c>
      <c r="S1690" s="42">
        <f t="shared" si="587"/>
        <v>0</v>
      </c>
      <c r="T1690" s="43">
        <f t="shared" si="593"/>
        <v>1.3787319407791765</v>
      </c>
      <c r="V1690" s="58">
        <f t="shared" si="588"/>
        <v>202.66666666666595</v>
      </c>
      <c r="W1690" s="58">
        <f t="shared" si="589"/>
        <v>0</v>
      </c>
      <c r="Y1690" s="61">
        <f t="shared" si="575"/>
        <v>1127865.3333333333</v>
      </c>
      <c r="Z1690" s="61">
        <f t="shared" si="576"/>
        <v>1127.8653333333332</v>
      </c>
      <c r="AA1690" s="61">
        <f t="shared" si="577"/>
        <v>0</v>
      </c>
      <c r="AB1690" s="63">
        <f t="shared" si="578"/>
        <v>0</v>
      </c>
      <c r="AD1690" s="64">
        <f t="shared" si="579"/>
        <v>0</v>
      </c>
      <c r="AE1690" s="64">
        <f t="shared" si="580"/>
        <v>1.3787319407791765</v>
      </c>
    </row>
    <row r="1691" spans="2:31" ht="15.75" thickBot="1" x14ac:dyDescent="0.3">
      <c r="B1691" s="18" t="s">
        <v>62</v>
      </c>
      <c r="C1691" s="18">
        <v>1687</v>
      </c>
      <c r="D1691" s="18">
        <v>210</v>
      </c>
      <c r="E1691" s="49">
        <v>127</v>
      </c>
      <c r="F1691" s="37">
        <f t="shared" si="590"/>
        <v>0.11111111111111269</v>
      </c>
      <c r="G1691" s="37">
        <f t="shared" si="591"/>
        <v>0.40000000000000568</v>
      </c>
      <c r="I1691" s="33">
        <f t="shared" si="574"/>
        <v>35.277777777777779</v>
      </c>
      <c r="J1691" s="34">
        <f t="shared" si="581"/>
        <v>202.66666666666953</v>
      </c>
      <c r="K1691" s="34">
        <f t="shared" si="582"/>
        <v>143.15</v>
      </c>
      <c r="L1691" s="39">
        <f t="shared" si="583"/>
        <v>1239.9168749999999</v>
      </c>
      <c r="M1691" s="40">
        <f t="shared" si="584"/>
        <v>1585.7335416666695</v>
      </c>
      <c r="O1691" s="45">
        <f t="shared" si="585"/>
        <v>55941.155497685286</v>
      </c>
      <c r="P1691" s="46">
        <f t="shared" si="594"/>
        <v>55.941155497685287</v>
      </c>
      <c r="Q1691" s="42">
        <f t="shared" si="586"/>
        <v>55.941155497685287</v>
      </c>
      <c r="R1691" s="46">
        <f t="shared" si="592"/>
        <v>5.1408003317792419</v>
      </c>
      <c r="S1691" s="42">
        <f t="shared" si="587"/>
        <v>0</v>
      </c>
      <c r="T1691" s="43">
        <f t="shared" si="593"/>
        <v>1.3787319407791765</v>
      </c>
      <c r="V1691" s="58">
        <f t="shared" si="588"/>
        <v>202.66666666666953</v>
      </c>
      <c r="W1691" s="58">
        <f t="shared" si="589"/>
        <v>0</v>
      </c>
      <c r="Y1691" s="61">
        <f t="shared" si="575"/>
        <v>1135003.7037037036</v>
      </c>
      <c r="Z1691" s="61">
        <f t="shared" si="576"/>
        <v>1135.0037037037036</v>
      </c>
      <c r="AA1691" s="61">
        <f t="shared" si="577"/>
        <v>0</v>
      </c>
      <c r="AB1691" s="63">
        <f t="shared" si="578"/>
        <v>0</v>
      </c>
      <c r="AD1691" s="64">
        <f t="shared" si="579"/>
        <v>0</v>
      </c>
      <c r="AE1691" s="64">
        <f t="shared" si="580"/>
        <v>1.3787319407791765</v>
      </c>
    </row>
    <row r="1692" spans="2:31" ht="15.75" thickBot="1" x14ac:dyDescent="0.3">
      <c r="B1692" s="18" t="s">
        <v>62</v>
      </c>
      <c r="C1692" s="18">
        <v>1688</v>
      </c>
      <c r="D1692" s="18">
        <v>211</v>
      </c>
      <c r="E1692" s="49">
        <v>127.4</v>
      </c>
      <c r="F1692" s="37">
        <f t="shared" si="590"/>
        <v>8.3333333333332538E-2</v>
      </c>
      <c r="G1692" s="37">
        <f t="shared" si="591"/>
        <v>0.29999999999999716</v>
      </c>
      <c r="I1692" s="33">
        <f t="shared" si="574"/>
        <v>35.388888888888893</v>
      </c>
      <c r="J1692" s="34">
        <f t="shared" si="581"/>
        <v>151.99999999999855</v>
      </c>
      <c r="K1692" s="34">
        <f t="shared" si="582"/>
        <v>143.15</v>
      </c>
      <c r="L1692" s="39">
        <f t="shared" si="583"/>
        <v>1247.7396750000003</v>
      </c>
      <c r="M1692" s="40">
        <f t="shared" si="584"/>
        <v>1542.889674999999</v>
      </c>
      <c r="O1692" s="45">
        <f t="shared" si="585"/>
        <v>54601.15127638886</v>
      </c>
      <c r="P1692" s="46">
        <f t="shared" si="594"/>
        <v>54.601151276388862</v>
      </c>
      <c r="Q1692" s="42">
        <f t="shared" si="586"/>
        <v>54.601151276388855</v>
      </c>
      <c r="R1692" s="46">
        <f t="shared" si="592"/>
        <v>5.1559673182449055</v>
      </c>
      <c r="S1692" s="42">
        <f t="shared" si="587"/>
        <v>0</v>
      </c>
      <c r="T1692" s="43">
        <f t="shared" si="593"/>
        <v>1.3787319407791765</v>
      </c>
      <c r="V1692" s="58">
        <f t="shared" si="588"/>
        <v>151.99999999999855</v>
      </c>
      <c r="W1692" s="58">
        <f t="shared" si="589"/>
        <v>0</v>
      </c>
      <c r="Y1692" s="61">
        <f t="shared" si="575"/>
        <v>1142164.5925925928</v>
      </c>
      <c r="Z1692" s="61">
        <f t="shared" si="576"/>
        <v>1142.1645925925927</v>
      </c>
      <c r="AA1692" s="61">
        <f t="shared" si="577"/>
        <v>0</v>
      </c>
      <c r="AB1692" s="63">
        <f t="shared" si="578"/>
        <v>0</v>
      </c>
      <c r="AD1692" s="64">
        <f t="shared" si="579"/>
        <v>0</v>
      </c>
      <c r="AE1692" s="64">
        <f t="shared" si="580"/>
        <v>1.3787319407791765</v>
      </c>
    </row>
    <row r="1693" spans="2:31" ht="15.75" thickBot="1" x14ac:dyDescent="0.3">
      <c r="B1693" s="18" t="s">
        <v>62</v>
      </c>
      <c r="C1693" s="18">
        <v>1689</v>
      </c>
      <c r="D1693" s="18">
        <v>212</v>
      </c>
      <c r="E1693" s="49">
        <v>127.6</v>
      </c>
      <c r="F1693" s="37">
        <f t="shared" si="590"/>
        <v>5.5555555555554373E-2</v>
      </c>
      <c r="G1693" s="37">
        <f t="shared" si="591"/>
        <v>0.19999999999999574</v>
      </c>
      <c r="I1693" s="33">
        <f t="shared" si="574"/>
        <v>35.444444444444443</v>
      </c>
      <c r="J1693" s="34">
        <f t="shared" si="581"/>
        <v>101.33333333333118</v>
      </c>
      <c r="K1693" s="34">
        <f t="shared" si="582"/>
        <v>143.15</v>
      </c>
      <c r="L1693" s="39">
        <f t="shared" si="583"/>
        <v>1251.6602999999998</v>
      </c>
      <c r="M1693" s="40">
        <f t="shared" si="584"/>
        <v>1496.1436333333311</v>
      </c>
      <c r="O1693" s="45">
        <f t="shared" si="585"/>
        <v>53029.979892592513</v>
      </c>
      <c r="P1693" s="46">
        <f t="shared" si="594"/>
        <v>53.029979892592515</v>
      </c>
      <c r="Q1693" s="42">
        <f t="shared" si="586"/>
        <v>53.0299798925925</v>
      </c>
      <c r="R1693" s="46">
        <f t="shared" si="592"/>
        <v>5.1706978682150702</v>
      </c>
      <c r="S1693" s="42">
        <f t="shared" si="587"/>
        <v>0</v>
      </c>
      <c r="T1693" s="43">
        <f t="shared" si="593"/>
        <v>1.3787319407791765</v>
      </c>
      <c r="V1693" s="58">
        <f t="shared" si="588"/>
        <v>101.33333333333118</v>
      </c>
      <c r="W1693" s="58">
        <f t="shared" si="589"/>
        <v>0</v>
      </c>
      <c r="Y1693" s="61">
        <f t="shared" si="575"/>
        <v>1145753.4814814813</v>
      </c>
      <c r="Z1693" s="61">
        <f t="shared" si="576"/>
        <v>1145.7534814814812</v>
      </c>
      <c r="AA1693" s="61">
        <f t="shared" si="577"/>
        <v>0</v>
      </c>
      <c r="AB1693" s="63">
        <f t="shared" si="578"/>
        <v>0</v>
      </c>
      <c r="AD1693" s="64">
        <f t="shared" si="579"/>
        <v>0</v>
      </c>
      <c r="AE1693" s="64">
        <f t="shared" si="580"/>
        <v>1.3787319407791765</v>
      </c>
    </row>
    <row r="1694" spans="2:31" ht="15.75" thickBot="1" x14ac:dyDescent="0.3">
      <c r="B1694" s="18" t="s">
        <v>62</v>
      </c>
      <c r="C1694" s="18">
        <v>1690</v>
      </c>
      <c r="D1694" s="18">
        <v>213</v>
      </c>
      <c r="E1694" s="49">
        <v>127.8</v>
      </c>
      <c r="F1694" s="37">
        <f t="shared" si="590"/>
        <v>4.1666666666668246E-2</v>
      </c>
      <c r="G1694" s="37">
        <f t="shared" si="591"/>
        <v>0.15000000000000568</v>
      </c>
      <c r="I1694" s="33">
        <f t="shared" si="574"/>
        <v>35.5</v>
      </c>
      <c r="J1694" s="34">
        <f t="shared" si="581"/>
        <v>76.000000000002885</v>
      </c>
      <c r="K1694" s="34">
        <f t="shared" si="582"/>
        <v>143.15</v>
      </c>
      <c r="L1694" s="39">
        <f t="shared" si="583"/>
        <v>1255.5870749999999</v>
      </c>
      <c r="M1694" s="40">
        <f t="shared" si="584"/>
        <v>1474.737075000003</v>
      </c>
      <c r="O1694" s="45">
        <f t="shared" si="585"/>
        <v>52353.166162500107</v>
      </c>
      <c r="P1694" s="46">
        <f t="shared" si="594"/>
        <v>52.353166162500109</v>
      </c>
      <c r="Q1694" s="42">
        <f t="shared" si="586"/>
        <v>52.353166162500102</v>
      </c>
      <c r="R1694" s="46">
        <f t="shared" si="592"/>
        <v>5.1852404143713198</v>
      </c>
      <c r="S1694" s="42">
        <f t="shared" si="587"/>
        <v>0</v>
      </c>
      <c r="T1694" s="43">
        <f t="shared" si="593"/>
        <v>1.3787319407791765</v>
      </c>
      <c r="V1694" s="58">
        <f t="shared" si="588"/>
        <v>76.000000000002885</v>
      </c>
      <c r="W1694" s="58">
        <f t="shared" si="589"/>
        <v>0</v>
      </c>
      <c r="Y1694" s="61">
        <f t="shared" si="575"/>
        <v>1149348</v>
      </c>
      <c r="Z1694" s="61">
        <f t="shared" si="576"/>
        <v>1149.348</v>
      </c>
      <c r="AA1694" s="61">
        <f t="shared" si="577"/>
        <v>0</v>
      </c>
      <c r="AB1694" s="63">
        <f t="shared" si="578"/>
        <v>0</v>
      </c>
      <c r="AD1694" s="64">
        <f t="shared" si="579"/>
        <v>0</v>
      </c>
      <c r="AE1694" s="64">
        <f t="shared" si="580"/>
        <v>1.3787319407791765</v>
      </c>
    </row>
    <row r="1695" spans="2:31" ht="15.75" thickBot="1" x14ac:dyDescent="0.3">
      <c r="B1695" s="18" t="s">
        <v>62</v>
      </c>
      <c r="C1695" s="18">
        <v>1691</v>
      </c>
      <c r="D1695" s="18">
        <v>214</v>
      </c>
      <c r="E1695" s="49">
        <v>127.9</v>
      </c>
      <c r="F1695" s="37">
        <f t="shared" si="590"/>
        <v>2.7777777777778172E-2</v>
      </c>
      <c r="G1695" s="37">
        <f t="shared" si="591"/>
        <v>0.10000000000000142</v>
      </c>
      <c r="I1695" s="33">
        <f t="shared" si="574"/>
        <v>35.527777777777779</v>
      </c>
      <c r="J1695" s="34">
        <f t="shared" si="581"/>
        <v>50.666666666667382</v>
      </c>
      <c r="K1695" s="34">
        <f t="shared" si="582"/>
        <v>143.15</v>
      </c>
      <c r="L1695" s="39">
        <f t="shared" si="583"/>
        <v>1257.55276875</v>
      </c>
      <c r="M1695" s="40">
        <f t="shared" si="584"/>
        <v>1451.3694354166676</v>
      </c>
      <c r="O1695" s="45">
        <f t="shared" si="585"/>
        <v>51563.930774942164</v>
      </c>
      <c r="P1695" s="46">
        <f t="shared" si="594"/>
        <v>51.563930774942165</v>
      </c>
      <c r="Q1695" s="42">
        <f t="shared" si="586"/>
        <v>51.563930774942158</v>
      </c>
      <c r="R1695" s="46">
        <f t="shared" si="592"/>
        <v>5.1995637284754705</v>
      </c>
      <c r="S1695" s="42">
        <f t="shared" si="587"/>
        <v>0</v>
      </c>
      <c r="T1695" s="43">
        <f t="shared" si="593"/>
        <v>1.3787319407791765</v>
      </c>
      <c r="V1695" s="58">
        <f t="shared" si="588"/>
        <v>50.666666666667382</v>
      </c>
      <c r="W1695" s="58">
        <f t="shared" si="589"/>
        <v>0</v>
      </c>
      <c r="Y1695" s="61">
        <f t="shared" si="575"/>
        <v>1151147.3703703703</v>
      </c>
      <c r="Z1695" s="61">
        <f t="shared" si="576"/>
        <v>1151.1473703703703</v>
      </c>
      <c r="AA1695" s="61">
        <f t="shared" si="577"/>
        <v>0</v>
      </c>
      <c r="AB1695" s="63">
        <f t="shared" si="578"/>
        <v>0</v>
      </c>
      <c r="AD1695" s="64">
        <f t="shared" si="579"/>
        <v>0</v>
      </c>
      <c r="AE1695" s="64">
        <f t="shared" si="580"/>
        <v>1.3787319407791765</v>
      </c>
    </row>
    <row r="1696" spans="2:31" ht="15.75" thickBot="1" x14ac:dyDescent="0.3">
      <c r="B1696" s="18" t="s">
        <v>62</v>
      </c>
      <c r="C1696" s="18">
        <v>1692</v>
      </c>
      <c r="D1696" s="18">
        <v>215</v>
      </c>
      <c r="E1696" s="49">
        <v>128</v>
      </c>
      <c r="F1696" s="37">
        <f t="shared" si="590"/>
        <v>2.7777777777776198E-2</v>
      </c>
      <c r="G1696" s="37">
        <f t="shared" si="591"/>
        <v>9.9999999999994316E-2</v>
      </c>
      <c r="I1696" s="33">
        <f t="shared" si="574"/>
        <v>35.555555555555557</v>
      </c>
      <c r="J1696" s="34">
        <f t="shared" si="581"/>
        <v>50.666666666663787</v>
      </c>
      <c r="K1696" s="34">
        <f t="shared" si="582"/>
        <v>143.15</v>
      </c>
      <c r="L1696" s="39">
        <f t="shared" si="583"/>
        <v>1259.5200000000002</v>
      </c>
      <c r="M1696" s="40">
        <f t="shared" si="584"/>
        <v>1453.3366666666641</v>
      </c>
      <c r="O1696" s="45">
        <f t="shared" si="585"/>
        <v>51674.192592592502</v>
      </c>
      <c r="P1696" s="46">
        <f t="shared" si="594"/>
        <v>51.674192592592505</v>
      </c>
      <c r="Q1696" s="42">
        <f t="shared" si="586"/>
        <v>51.674192592592505</v>
      </c>
      <c r="R1696" s="46">
        <f t="shared" si="592"/>
        <v>5.2139176708623021</v>
      </c>
      <c r="S1696" s="42">
        <f t="shared" si="587"/>
        <v>0</v>
      </c>
      <c r="T1696" s="43">
        <f t="shared" si="593"/>
        <v>1.3787319407791765</v>
      </c>
      <c r="V1696" s="58">
        <f t="shared" si="588"/>
        <v>50.666666666663787</v>
      </c>
      <c r="W1696" s="58">
        <f t="shared" si="589"/>
        <v>0</v>
      </c>
      <c r="Y1696" s="61">
        <f t="shared" si="575"/>
        <v>1152948.1481481483</v>
      </c>
      <c r="Z1696" s="61">
        <f t="shared" si="576"/>
        <v>1152.9481481481482</v>
      </c>
      <c r="AA1696" s="61">
        <f t="shared" si="577"/>
        <v>0</v>
      </c>
      <c r="AB1696" s="63">
        <f t="shared" si="578"/>
        <v>0</v>
      </c>
      <c r="AD1696" s="64">
        <f t="shared" si="579"/>
        <v>0</v>
      </c>
      <c r="AE1696" s="64">
        <f t="shared" si="580"/>
        <v>1.3787319407791765</v>
      </c>
    </row>
    <row r="1697" spans="2:31" ht="15.75" thickBot="1" x14ac:dyDescent="0.3">
      <c r="B1697" s="18" t="s">
        <v>62</v>
      </c>
      <c r="C1697" s="18">
        <v>1693</v>
      </c>
      <c r="D1697" s="18">
        <v>216</v>
      </c>
      <c r="E1697" s="49">
        <v>128.1</v>
      </c>
      <c r="F1697" s="37">
        <f t="shared" si="590"/>
        <v>2.7777777777776198E-2</v>
      </c>
      <c r="G1697" s="37">
        <f t="shared" si="591"/>
        <v>9.9999999999994316E-2</v>
      </c>
      <c r="I1697" s="33">
        <f t="shared" si="574"/>
        <v>35.583333333333336</v>
      </c>
      <c r="J1697" s="34">
        <f t="shared" si="581"/>
        <v>50.666666666663787</v>
      </c>
      <c r="K1697" s="34">
        <f t="shared" si="582"/>
        <v>143.15</v>
      </c>
      <c r="L1697" s="39">
        <f t="shared" si="583"/>
        <v>1261.4887687500002</v>
      </c>
      <c r="M1697" s="40">
        <f t="shared" si="584"/>
        <v>1455.3054354166641</v>
      </c>
      <c r="O1697" s="45">
        <f t="shared" si="585"/>
        <v>51784.618410242969</v>
      </c>
      <c r="P1697" s="46">
        <f t="shared" si="594"/>
        <v>51.78461841024297</v>
      </c>
      <c r="Q1697" s="42">
        <f t="shared" si="586"/>
        <v>51.78461841024297</v>
      </c>
      <c r="R1697" s="46">
        <f t="shared" si="592"/>
        <v>5.2283022870873692</v>
      </c>
      <c r="S1697" s="42">
        <f t="shared" si="587"/>
        <v>0</v>
      </c>
      <c r="T1697" s="43">
        <f t="shared" si="593"/>
        <v>1.3787319407791765</v>
      </c>
      <c r="V1697" s="58">
        <f t="shared" si="588"/>
        <v>50.666666666663787</v>
      </c>
      <c r="W1697" s="58">
        <f t="shared" si="589"/>
        <v>0</v>
      </c>
      <c r="Y1697" s="61">
        <f t="shared" si="575"/>
        <v>1154750.3333333335</v>
      </c>
      <c r="Z1697" s="61">
        <f t="shared" si="576"/>
        <v>1154.7503333333334</v>
      </c>
      <c r="AA1697" s="61">
        <f t="shared" si="577"/>
        <v>0</v>
      </c>
      <c r="AB1697" s="63">
        <f t="shared" si="578"/>
        <v>0</v>
      </c>
      <c r="AD1697" s="64">
        <f t="shared" si="579"/>
        <v>0</v>
      </c>
      <c r="AE1697" s="64">
        <f t="shared" si="580"/>
        <v>1.3787319407791765</v>
      </c>
    </row>
    <row r="1698" spans="2:31" ht="15.75" thickBot="1" x14ac:dyDescent="0.3">
      <c r="B1698" s="18" t="s">
        <v>62</v>
      </c>
      <c r="C1698" s="18">
        <v>1694</v>
      </c>
      <c r="D1698" s="18">
        <v>217</v>
      </c>
      <c r="E1698" s="49">
        <v>128.19999999999999</v>
      </c>
      <c r="F1698" s="37">
        <f t="shared" si="590"/>
        <v>2.7777777777780146E-2</v>
      </c>
      <c r="G1698" s="37">
        <f t="shared" si="591"/>
        <v>0.10000000000000853</v>
      </c>
      <c r="I1698" s="33">
        <f t="shared" si="574"/>
        <v>35.611111111111107</v>
      </c>
      <c r="J1698" s="34">
        <f t="shared" si="581"/>
        <v>50.666666666670984</v>
      </c>
      <c r="K1698" s="34">
        <f t="shared" si="582"/>
        <v>143.15</v>
      </c>
      <c r="L1698" s="39">
        <f t="shared" si="583"/>
        <v>1263.4590749999998</v>
      </c>
      <c r="M1698" s="40">
        <f t="shared" si="584"/>
        <v>1457.2757416666709</v>
      </c>
      <c r="O1698" s="45">
        <f t="shared" si="585"/>
        <v>51895.208356018666</v>
      </c>
      <c r="P1698" s="46">
        <f t="shared" si="594"/>
        <v>51.895208356018664</v>
      </c>
      <c r="Q1698" s="42">
        <f t="shared" si="586"/>
        <v>51.895208356018657</v>
      </c>
      <c r="R1698" s="46">
        <f t="shared" si="592"/>
        <v>5.2427176227418189</v>
      </c>
      <c r="S1698" s="42">
        <f t="shared" si="587"/>
        <v>0</v>
      </c>
      <c r="T1698" s="43">
        <f t="shared" si="593"/>
        <v>1.3787319407791765</v>
      </c>
      <c r="V1698" s="58">
        <f t="shared" si="588"/>
        <v>50.666666666670984</v>
      </c>
      <c r="W1698" s="58">
        <f t="shared" si="589"/>
        <v>0</v>
      </c>
      <c r="Y1698" s="61">
        <f t="shared" si="575"/>
        <v>1156553.9259259256</v>
      </c>
      <c r="Z1698" s="61">
        <f t="shared" si="576"/>
        <v>1156.5539259259256</v>
      </c>
      <c r="AA1698" s="61">
        <f t="shared" si="577"/>
        <v>0</v>
      </c>
      <c r="AB1698" s="63">
        <f t="shared" si="578"/>
        <v>0</v>
      </c>
      <c r="AD1698" s="64">
        <f t="shared" si="579"/>
        <v>0</v>
      </c>
      <c r="AE1698" s="64">
        <f t="shared" si="580"/>
        <v>1.3787319407791765</v>
      </c>
    </row>
    <row r="1699" spans="2:31" ht="15.75" thickBot="1" x14ac:dyDescent="0.3">
      <c r="B1699" s="18" t="s">
        <v>62</v>
      </c>
      <c r="C1699" s="18">
        <v>1695</v>
      </c>
      <c r="D1699" s="18">
        <v>218</v>
      </c>
      <c r="E1699" s="49">
        <v>128.30000000000001</v>
      </c>
      <c r="F1699" s="37">
        <f t="shared" si="590"/>
        <v>2.7777777777780146E-2</v>
      </c>
      <c r="G1699" s="37">
        <f t="shared" si="591"/>
        <v>0.10000000000000853</v>
      </c>
      <c r="I1699" s="33">
        <f t="shared" si="574"/>
        <v>35.638888888888893</v>
      </c>
      <c r="J1699" s="34">
        <f t="shared" si="581"/>
        <v>50.666666666670984</v>
      </c>
      <c r="K1699" s="34">
        <f t="shared" si="582"/>
        <v>143.15</v>
      </c>
      <c r="L1699" s="39">
        <f t="shared" si="583"/>
        <v>1265.4309187500003</v>
      </c>
      <c r="M1699" s="40">
        <f t="shared" si="584"/>
        <v>1459.2475854166714</v>
      </c>
      <c r="O1699" s="45">
        <f t="shared" si="585"/>
        <v>52005.962558044157</v>
      </c>
      <c r="P1699" s="46">
        <f t="shared" si="594"/>
        <v>52.00596255804416</v>
      </c>
      <c r="Q1699" s="42">
        <f t="shared" si="586"/>
        <v>52.005962558044146</v>
      </c>
      <c r="R1699" s="46">
        <f t="shared" si="592"/>
        <v>5.2571637234523863</v>
      </c>
      <c r="S1699" s="42">
        <f t="shared" si="587"/>
        <v>0</v>
      </c>
      <c r="T1699" s="43">
        <f t="shared" si="593"/>
        <v>1.3787319407791765</v>
      </c>
      <c r="V1699" s="58">
        <f t="shared" si="588"/>
        <v>50.666666666670984</v>
      </c>
      <c r="W1699" s="58">
        <f t="shared" si="589"/>
        <v>0</v>
      </c>
      <c r="Y1699" s="61">
        <f t="shared" si="575"/>
        <v>1158358.9259259261</v>
      </c>
      <c r="Z1699" s="61">
        <f t="shared" si="576"/>
        <v>1158.3589259259261</v>
      </c>
      <c r="AA1699" s="61">
        <f t="shared" si="577"/>
        <v>0</v>
      </c>
      <c r="AB1699" s="63">
        <f t="shared" si="578"/>
        <v>0</v>
      </c>
      <c r="AD1699" s="64">
        <f t="shared" si="579"/>
        <v>0</v>
      </c>
      <c r="AE1699" s="64">
        <f t="shared" si="580"/>
        <v>1.3787319407791765</v>
      </c>
    </row>
    <row r="1700" spans="2:31" ht="15.75" thickBot="1" x14ac:dyDescent="0.3">
      <c r="B1700" s="18" t="s">
        <v>62</v>
      </c>
      <c r="C1700" s="18">
        <v>1696</v>
      </c>
      <c r="D1700" s="18">
        <v>219</v>
      </c>
      <c r="E1700" s="49">
        <v>128.4</v>
      </c>
      <c r="F1700" s="37">
        <f t="shared" si="590"/>
        <v>2.7777777777776198E-2</v>
      </c>
      <c r="G1700" s="37">
        <f t="shared" si="591"/>
        <v>9.9999999999994316E-2</v>
      </c>
      <c r="I1700" s="33">
        <f t="shared" si="574"/>
        <v>35.666666666666671</v>
      </c>
      <c r="J1700" s="34">
        <f t="shared" si="581"/>
        <v>50.666666666663787</v>
      </c>
      <c r="K1700" s="34">
        <f t="shared" si="582"/>
        <v>143.15</v>
      </c>
      <c r="L1700" s="39">
        <f t="shared" si="583"/>
        <v>1267.4043000000004</v>
      </c>
      <c r="M1700" s="40">
        <f t="shared" si="584"/>
        <v>1461.2209666666643</v>
      </c>
      <c r="O1700" s="45">
        <f t="shared" si="585"/>
        <v>52116.881144444364</v>
      </c>
      <c r="P1700" s="46">
        <f t="shared" si="594"/>
        <v>52.116881144444363</v>
      </c>
      <c r="Q1700" s="42">
        <f t="shared" si="586"/>
        <v>52.116881144444363</v>
      </c>
      <c r="R1700" s="46">
        <f t="shared" si="592"/>
        <v>5.2716406348813987</v>
      </c>
      <c r="S1700" s="42">
        <f t="shared" si="587"/>
        <v>0</v>
      </c>
      <c r="T1700" s="43">
        <f t="shared" si="593"/>
        <v>1.3787319407791765</v>
      </c>
      <c r="V1700" s="58">
        <f t="shared" si="588"/>
        <v>50.666666666663787</v>
      </c>
      <c r="W1700" s="58">
        <f t="shared" si="589"/>
        <v>0</v>
      </c>
      <c r="Y1700" s="61">
        <f t="shared" si="575"/>
        <v>1160165.3333333337</v>
      </c>
      <c r="Z1700" s="61">
        <f t="shared" si="576"/>
        <v>1160.1653333333338</v>
      </c>
      <c r="AA1700" s="61">
        <f t="shared" si="577"/>
        <v>0</v>
      </c>
      <c r="AB1700" s="63">
        <f t="shared" si="578"/>
        <v>0</v>
      </c>
      <c r="AD1700" s="64">
        <f t="shared" si="579"/>
        <v>0</v>
      </c>
      <c r="AE1700" s="64">
        <f t="shared" si="580"/>
        <v>1.3787319407791765</v>
      </c>
    </row>
    <row r="1701" spans="2:31" ht="15.75" thickBot="1" x14ac:dyDescent="0.3">
      <c r="B1701" s="18" t="s">
        <v>62</v>
      </c>
      <c r="C1701" s="18">
        <v>1697</v>
      </c>
      <c r="D1701" s="18">
        <v>220</v>
      </c>
      <c r="E1701" s="49">
        <v>128.5</v>
      </c>
      <c r="F1701" s="37">
        <f t="shared" si="590"/>
        <v>2.7777777777776198E-2</v>
      </c>
      <c r="G1701" s="37">
        <f t="shared" si="591"/>
        <v>9.9999999999994316E-2</v>
      </c>
      <c r="I1701" s="33">
        <f t="shared" si="574"/>
        <v>35.694444444444443</v>
      </c>
      <c r="J1701" s="34">
        <f t="shared" si="581"/>
        <v>50.666666666663787</v>
      </c>
      <c r="K1701" s="34">
        <f t="shared" si="582"/>
        <v>143.15</v>
      </c>
      <c r="L1701" s="39">
        <f t="shared" si="583"/>
        <v>1269.3792187499998</v>
      </c>
      <c r="M1701" s="40">
        <f t="shared" si="584"/>
        <v>1463.1958854166637</v>
      </c>
      <c r="O1701" s="45">
        <f t="shared" si="585"/>
        <v>52227.964243344803</v>
      </c>
      <c r="P1701" s="46">
        <f t="shared" si="594"/>
        <v>52.2279642433448</v>
      </c>
      <c r="Q1701" s="42">
        <f t="shared" si="586"/>
        <v>52.2279642433448</v>
      </c>
      <c r="R1701" s="46">
        <f t="shared" si="592"/>
        <v>5.2861484027267727</v>
      </c>
      <c r="S1701" s="42">
        <f t="shared" si="587"/>
        <v>0</v>
      </c>
      <c r="T1701" s="43">
        <f t="shared" si="593"/>
        <v>1.3787319407791765</v>
      </c>
      <c r="V1701" s="58">
        <f t="shared" si="588"/>
        <v>50.666666666663787</v>
      </c>
      <c r="W1701" s="58">
        <f t="shared" si="589"/>
        <v>0</v>
      </c>
      <c r="Y1701" s="61">
        <f t="shared" si="575"/>
        <v>1161973.1481481481</v>
      </c>
      <c r="Z1701" s="61">
        <f t="shared" si="576"/>
        <v>1161.9731481481481</v>
      </c>
      <c r="AA1701" s="61">
        <f t="shared" si="577"/>
        <v>0</v>
      </c>
      <c r="AB1701" s="63">
        <f t="shared" si="578"/>
        <v>0</v>
      </c>
      <c r="AD1701" s="64">
        <f t="shared" si="579"/>
        <v>0</v>
      </c>
      <c r="AE1701" s="64">
        <f t="shared" si="580"/>
        <v>1.3927373423694061</v>
      </c>
    </row>
    <row r="1702" spans="2:31" ht="15.75" thickBot="1" x14ac:dyDescent="0.3">
      <c r="B1702" s="18" t="s">
        <v>62</v>
      </c>
      <c r="C1702" s="18">
        <v>1698</v>
      </c>
      <c r="D1702" s="18">
        <v>221</v>
      </c>
      <c r="E1702" s="49">
        <v>128.6</v>
      </c>
      <c r="F1702" s="37">
        <f t="shared" si="590"/>
        <v>1.3888888888888099E-2</v>
      </c>
      <c r="G1702" s="37">
        <f t="shared" si="591"/>
        <v>4.9999999999997158E-2</v>
      </c>
      <c r="I1702" s="33">
        <f t="shared" si="574"/>
        <v>35.722222222222221</v>
      </c>
      <c r="J1702" s="34">
        <f t="shared" si="581"/>
        <v>25.333333333331893</v>
      </c>
      <c r="K1702" s="34">
        <f t="shared" si="582"/>
        <v>143.15</v>
      </c>
      <c r="L1702" s="39">
        <f t="shared" si="583"/>
        <v>1271.3556749999998</v>
      </c>
      <c r="M1702" s="40">
        <f t="shared" si="584"/>
        <v>1439.8390083333318</v>
      </c>
      <c r="O1702" s="45">
        <f t="shared" si="585"/>
        <v>51434.249019907351</v>
      </c>
      <c r="P1702" s="46">
        <f t="shared" si="594"/>
        <v>51.434249019907348</v>
      </c>
      <c r="Q1702" s="42">
        <f t="shared" si="586"/>
        <v>51.434249019907348</v>
      </c>
      <c r="R1702" s="46">
        <f t="shared" si="592"/>
        <v>5.300435694121191</v>
      </c>
      <c r="S1702" s="42">
        <f t="shared" si="587"/>
        <v>0</v>
      </c>
      <c r="T1702" s="43">
        <f t="shared" si="593"/>
        <v>1.3787319407791765</v>
      </c>
      <c r="V1702" s="58">
        <f t="shared" si="588"/>
        <v>25.333333333331893</v>
      </c>
      <c r="W1702" s="58">
        <f t="shared" si="589"/>
        <v>0</v>
      </c>
      <c r="Y1702" s="61">
        <f t="shared" si="575"/>
        <v>1163782.3703703703</v>
      </c>
      <c r="Z1702" s="61">
        <f t="shared" si="576"/>
        <v>1163.7823703703702</v>
      </c>
      <c r="AA1702" s="61">
        <f t="shared" si="577"/>
        <v>0</v>
      </c>
      <c r="AB1702" s="63">
        <f t="shared" si="578"/>
        <v>0</v>
      </c>
      <c r="AD1702" s="64">
        <f t="shared" si="579"/>
        <v>0</v>
      </c>
      <c r="AE1702" s="64">
        <f t="shared" si="580"/>
        <v>1.406681858717834</v>
      </c>
    </row>
    <row r="1703" spans="2:31" ht="15.75" thickBot="1" x14ac:dyDescent="0.3">
      <c r="B1703" s="18" t="s">
        <v>62</v>
      </c>
      <c r="C1703" s="18">
        <v>1699</v>
      </c>
      <c r="D1703" s="18">
        <v>222</v>
      </c>
      <c r="E1703" s="49">
        <v>128.6</v>
      </c>
      <c r="F1703" s="37">
        <f t="shared" si="590"/>
        <v>-1.3888888888888099E-2</v>
      </c>
      <c r="G1703" s="37">
        <f t="shared" si="591"/>
        <v>-4.9999999999997158E-2</v>
      </c>
      <c r="I1703" s="33">
        <f t="shared" si="574"/>
        <v>35.722222222222221</v>
      </c>
      <c r="J1703" s="34">
        <f t="shared" si="581"/>
        <v>-25.333333333331893</v>
      </c>
      <c r="K1703" s="34">
        <f t="shared" si="582"/>
        <v>143.15</v>
      </c>
      <c r="L1703" s="39">
        <f t="shared" si="583"/>
        <v>1271.3556749999998</v>
      </c>
      <c r="M1703" s="40">
        <f t="shared" si="584"/>
        <v>1414.5056749999999</v>
      </c>
      <c r="O1703" s="45">
        <f t="shared" si="585"/>
        <v>50529.286056944438</v>
      </c>
      <c r="P1703" s="46">
        <f t="shared" si="594"/>
        <v>50.529286056944436</v>
      </c>
      <c r="Q1703" s="42">
        <f t="shared" si="586"/>
        <v>49.624323093981523</v>
      </c>
      <c r="R1703" s="46">
        <f t="shared" si="592"/>
        <v>5.314471606914787</v>
      </c>
      <c r="S1703" s="42">
        <f t="shared" si="587"/>
        <v>50419.445724826386</v>
      </c>
      <c r="T1703" s="43">
        <f t="shared" si="593"/>
        <v>1.3927373423694061</v>
      </c>
      <c r="U1703" s="65"/>
      <c r="V1703" s="58">
        <f t="shared" si="588"/>
        <v>0</v>
      </c>
      <c r="W1703" s="58">
        <f t="shared" si="589"/>
        <v>25.333333333331893</v>
      </c>
      <c r="Y1703" s="61">
        <f t="shared" si="575"/>
        <v>1163782.3703703703</v>
      </c>
      <c r="Z1703" s="61">
        <f t="shared" si="576"/>
        <v>1163.7823703703702</v>
      </c>
      <c r="AA1703" s="61">
        <f t="shared" si="577"/>
        <v>1809.2222222222481</v>
      </c>
      <c r="AB1703" s="63">
        <f t="shared" si="578"/>
        <v>1.809222222222248</v>
      </c>
      <c r="AD1703" s="64">
        <f t="shared" si="579"/>
        <v>-1.809222222222248</v>
      </c>
      <c r="AE1703" s="64">
        <f t="shared" si="580"/>
        <v>1.4205656724737656</v>
      </c>
    </row>
    <row r="1704" spans="2:31" ht="15.75" thickBot="1" x14ac:dyDescent="0.3">
      <c r="B1704" s="18" t="s">
        <v>62</v>
      </c>
      <c r="C1704" s="18">
        <v>1700</v>
      </c>
      <c r="D1704" s="18">
        <v>223</v>
      </c>
      <c r="E1704" s="49">
        <v>128.5</v>
      </c>
      <c r="F1704" s="37">
        <f t="shared" si="590"/>
        <v>-4.1666666666664298E-2</v>
      </c>
      <c r="G1704" s="37">
        <f t="shared" si="591"/>
        <v>-0.14999999999999147</v>
      </c>
      <c r="I1704" s="33">
        <f t="shared" si="574"/>
        <v>35.694444444444443</v>
      </c>
      <c r="J1704" s="34">
        <f t="shared" si="581"/>
        <v>-75.99999999999568</v>
      </c>
      <c r="K1704" s="34">
        <f t="shared" si="582"/>
        <v>143.15</v>
      </c>
      <c r="L1704" s="39">
        <f t="shared" si="583"/>
        <v>1269.3792187499998</v>
      </c>
      <c r="M1704" s="40">
        <f t="shared" si="584"/>
        <v>1412.5292187499999</v>
      </c>
      <c r="O1704" s="45">
        <f t="shared" si="585"/>
        <v>50419.445724826386</v>
      </c>
      <c r="P1704" s="46">
        <f t="shared" si="594"/>
        <v>50.419445724826389</v>
      </c>
      <c r="Q1704" s="42">
        <f t="shared" si="586"/>
        <v>47.706667947048757</v>
      </c>
      <c r="R1704" s="46">
        <f t="shared" si="592"/>
        <v>5.3284770085050166</v>
      </c>
      <c r="S1704" s="42">
        <f t="shared" si="587"/>
        <v>50200.258854340296</v>
      </c>
      <c r="T1704" s="43">
        <f t="shared" si="593"/>
        <v>1.406681858717834</v>
      </c>
      <c r="U1704" s="65"/>
      <c r="V1704" s="58">
        <f t="shared" si="588"/>
        <v>0</v>
      </c>
      <c r="W1704" s="58">
        <f t="shared" si="589"/>
        <v>75.99999999999568</v>
      </c>
      <c r="Y1704" s="61">
        <f t="shared" si="575"/>
        <v>1161973.1481481481</v>
      </c>
      <c r="Z1704" s="61">
        <f t="shared" si="576"/>
        <v>1161.9731481481481</v>
      </c>
      <c r="AA1704" s="61">
        <f t="shared" si="577"/>
        <v>3614.2222222220153</v>
      </c>
      <c r="AB1704" s="63">
        <f t="shared" si="578"/>
        <v>3.6142222222220153</v>
      </c>
      <c r="AD1704" s="64">
        <f t="shared" si="579"/>
        <v>-3.6142222222220153</v>
      </c>
      <c r="AE1704" s="64">
        <f t="shared" si="580"/>
        <v>1.4343889660017846</v>
      </c>
    </row>
    <row r="1705" spans="2:31" ht="15.75" thickBot="1" x14ac:dyDescent="0.3">
      <c r="B1705" s="18" t="s">
        <v>62</v>
      </c>
      <c r="C1705" s="18">
        <v>1701</v>
      </c>
      <c r="D1705" s="18">
        <v>224</v>
      </c>
      <c r="E1705" s="49">
        <v>128.30000000000001</v>
      </c>
      <c r="F1705" s="37">
        <f t="shared" si="590"/>
        <v>-5.5555555555556344E-2</v>
      </c>
      <c r="G1705" s="37">
        <f t="shared" si="591"/>
        <v>-0.20000000000000284</v>
      </c>
      <c r="I1705" s="33">
        <f t="shared" si="574"/>
        <v>35.638888888888893</v>
      </c>
      <c r="J1705" s="34">
        <f t="shared" si="581"/>
        <v>-101.33333333333476</v>
      </c>
      <c r="K1705" s="34">
        <f t="shared" si="582"/>
        <v>143.15</v>
      </c>
      <c r="L1705" s="39">
        <f t="shared" si="583"/>
        <v>1265.4309187500003</v>
      </c>
      <c r="M1705" s="40">
        <f t="shared" si="584"/>
        <v>1408.5809187500004</v>
      </c>
      <c r="O1705" s="45">
        <f t="shared" si="585"/>
        <v>50200.258854340296</v>
      </c>
      <c r="P1705" s="46">
        <f t="shared" si="594"/>
        <v>50.200258854340298</v>
      </c>
      <c r="Q1705" s="42">
        <f t="shared" si="586"/>
        <v>46.588851446932836</v>
      </c>
      <c r="R1705" s="46">
        <f t="shared" si="592"/>
        <v>5.3424215248534441</v>
      </c>
      <c r="S1705" s="42">
        <f t="shared" si="587"/>
        <v>49981.72952135418</v>
      </c>
      <c r="T1705" s="43">
        <f t="shared" si="593"/>
        <v>1.4205656724737656</v>
      </c>
      <c r="U1705" s="65"/>
      <c r="V1705" s="58">
        <f t="shared" si="588"/>
        <v>0</v>
      </c>
      <c r="W1705" s="58">
        <f t="shared" si="589"/>
        <v>101.33333333333476</v>
      </c>
      <c r="Y1705" s="61">
        <f t="shared" si="575"/>
        <v>1158358.9259259261</v>
      </c>
      <c r="Z1705" s="61">
        <f t="shared" si="576"/>
        <v>1158.3589259259261</v>
      </c>
      <c r="AA1705" s="61">
        <f t="shared" si="577"/>
        <v>3608.592592592584</v>
      </c>
      <c r="AB1705" s="63">
        <f t="shared" si="578"/>
        <v>3.6085925925925841</v>
      </c>
      <c r="AD1705" s="64">
        <f t="shared" si="579"/>
        <v>-3.6085925925925841</v>
      </c>
      <c r="AE1705" s="64">
        <f t="shared" si="580"/>
        <v>1.4481218204986981</v>
      </c>
    </row>
    <row r="1706" spans="2:31" ht="15.75" thickBot="1" x14ac:dyDescent="0.3">
      <c r="B1706" s="18" t="s">
        <v>62</v>
      </c>
      <c r="C1706" s="18">
        <v>1702</v>
      </c>
      <c r="D1706" s="18">
        <v>225</v>
      </c>
      <c r="E1706" s="49">
        <v>128.1</v>
      </c>
      <c r="F1706" s="37">
        <f t="shared" si="590"/>
        <v>-5.5555555555556344E-2</v>
      </c>
      <c r="G1706" s="37">
        <f t="shared" si="591"/>
        <v>-0.20000000000000284</v>
      </c>
      <c r="I1706" s="33">
        <f t="shared" si="574"/>
        <v>35.583333333333336</v>
      </c>
      <c r="J1706" s="34">
        <f t="shared" si="581"/>
        <v>-101.33333333333476</v>
      </c>
      <c r="K1706" s="34">
        <f t="shared" si="582"/>
        <v>143.15</v>
      </c>
      <c r="L1706" s="39">
        <f t="shared" si="583"/>
        <v>1261.4887687500002</v>
      </c>
      <c r="M1706" s="40">
        <f t="shared" si="584"/>
        <v>1404.6387687500003</v>
      </c>
      <c r="O1706" s="45">
        <f t="shared" si="585"/>
        <v>49981.72952135418</v>
      </c>
      <c r="P1706" s="46">
        <f t="shared" si="594"/>
        <v>49.981729521354183</v>
      </c>
      <c r="Q1706" s="42">
        <f t="shared" si="586"/>
        <v>46.375951743576351</v>
      </c>
      <c r="R1706" s="46">
        <f t="shared" si="592"/>
        <v>5.356305338609376</v>
      </c>
      <c r="S1706" s="42">
        <f t="shared" si="587"/>
        <v>49763.856700868062</v>
      </c>
      <c r="T1706" s="43">
        <f t="shared" si="593"/>
        <v>1.4343889660017846</v>
      </c>
      <c r="U1706" s="65"/>
      <c r="V1706" s="58">
        <f t="shared" si="588"/>
        <v>0</v>
      </c>
      <c r="W1706" s="58">
        <f t="shared" si="589"/>
        <v>101.33333333333476</v>
      </c>
      <c r="Y1706" s="61">
        <f t="shared" si="575"/>
        <v>1154750.3333333335</v>
      </c>
      <c r="Z1706" s="61">
        <f t="shared" si="576"/>
        <v>1154.7503333333334</v>
      </c>
      <c r="AA1706" s="61">
        <f t="shared" si="577"/>
        <v>3602.9629629631527</v>
      </c>
      <c r="AB1706" s="63">
        <f t="shared" si="578"/>
        <v>3.6029629629631525</v>
      </c>
      <c r="AD1706" s="64">
        <f t="shared" si="579"/>
        <v>-3.6029629629631525</v>
      </c>
      <c r="AE1706" s="64">
        <f t="shared" si="580"/>
        <v>1.4617946094334975</v>
      </c>
    </row>
    <row r="1707" spans="2:31" ht="15.75" thickBot="1" x14ac:dyDescent="0.3">
      <c r="B1707" s="18" t="s">
        <v>62</v>
      </c>
      <c r="C1707" s="18">
        <v>1703</v>
      </c>
      <c r="D1707" s="18">
        <v>226</v>
      </c>
      <c r="E1707" s="49">
        <v>127.9</v>
      </c>
      <c r="F1707" s="37">
        <f t="shared" si="590"/>
        <v>-6.9444444444444448E-2</v>
      </c>
      <c r="G1707" s="37">
        <f t="shared" si="591"/>
        <v>-0.25</v>
      </c>
      <c r="I1707" s="33">
        <f t="shared" si="574"/>
        <v>35.527777777777779</v>
      </c>
      <c r="J1707" s="34">
        <f t="shared" si="581"/>
        <v>-126.66666666666667</v>
      </c>
      <c r="K1707" s="34">
        <f t="shared" si="582"/>
        <v>143.15</v>
      </c>
      <c r="L1707" s="39">
        <f t="shared" si="583"/>
        <v>1257.55276875</v>
      </c>
      <c r="M1707" s="40">
        <f t="shared" si="584"/>
        <v>1400.7027687500001</v>
      </c>
      <c r="O1707" s="45">
        <f t="shared" si="585"/>
        <v>49763.856700868062</v>
      </c>
      <c r="P1707" s="46">
        <f t="shared" si="594"/>
        <v>49.763856700868061</v>
      </c>
      <c r="Q1707" s="42">
        <f t="shared" si="586"/>
        <v>45.263671515682873</v>
      </c>
      <c r="R1707" s="46">
        <f t="shared" si="592"/>
        <v>5.3701286321373951</v>
      </c>
      <c r="S1707" s="42">
        <f t="shared" si="587"/>
        <v>49438.276188888885</v>
      </c>
      <c r="T1707" s="43">
        <f t="shared" si="593"/>
        <v>1.4481218204986981</v>
      </c>
      <c r="U1707" s="65"/>
      <c r="V1707" s="58">
        <f t="shared" si="588"/>
        <v>0</v>
      </c>
      <c r="W1707" s="58">
        <f t="shared" si="589"/>
        <v>126.66666666666667</v>
      </c>
      <c r="Y1707" s="61">
        <f t="shared" si="575"/>
        <v>1151147.3703703703</v>
      </c>
      <c r="Z1707" s="61">
        <f t="shared" si="576"/>
        <v>1151.1473703703703</v>
      </c>
      <c r="AA1707" s="61">
        <f t="shared" si="577"/>
        <v>5393.8888888889924</v>
      </c>
      <c r="AB1707" s="63">
        <f t="shared" si="578"/>
        <v>5.3938888888889922</v>
      </c>
      <c r="AD1707" s="64">
        <f t="shared" si="579"/>
        <v>-5.3938888888889922</v>
      </c>
      <c r="AE1707" s="64">
        <f t="shared" si="580"/>
        <v>1.4754075141742382</v>
      </c>
    </row>
    <row r="1708" spans="2:31" ht="15.75" thickBot="1" x14ac:dyDescent="0.3">
      <c r="B1708" s="18" t="s">
        <v>62</v>
      </c>
      <c r="C1708" s="18">
        <v>1704</v>
      </c>
      <c r="D1708" s="18">
        <v>227</v>
      </c>
      <c r="E1708" s="49">
        <v>127.6</v>
      </c>
      <c r="F1708" s="37">
        <f t="shared" si="590"/>
        <v>-6.9444444444444448E-2</v>
      </c>
      <c r="G1708" s="37">
        <f t="shared" si="591"/>
        <v>-0.25</v>
      </c>
      <c r="I1708" s="33">
        <f t="shared" si="574"/>
        <v>35.444444444444443</v>
      </c>
      <c r="J1708" s="34">
        <f t="shared" si="581"/>
        <v>-126.66666666666667</v>
      </c>
      <c r="K1708" s="34">
        <f t="shared" si="582"/>
        <v>143.15</v>
      </c>
      <c r="L1708" s="39">
        <f t="shared" si="583"/>
        <v>1251.6602999999998</v>
      </c>
      <c r="M1708" s="40">
        <f t="shared" si="584"/>
        <v>1394.8102999999999</v>
      </c>
      <c r="O1708" s="45">
        <f t="shared" si="585"/>
        <v>49438.276188888885</v>
      </c>
      <c r="P1708" s="46">
        <f t="shared" si="594"/>
        <v>49.438276188888885</v>
      </c>
      <c r="Q1708" s="42">
        <f t="shared" si="586"/>
        <v>44.948646559259252</v>
      </c>
      <c r="R1708" s="46">
        <f t="shared" si="592"/>
        <v>5.3838614866343084</v>
      </c>
      <c r="S1708" s="42">
        <f t="shared" si="587"/>
        <v>49222.040165277795</v>
      </c>
      <c r="T1708" s="43">
        <f t="shared" si="593"/>
        <v>1.4617946094334975</v>
      </c>
      <c r="U1708" s="65">
        <f>SUM(S1703:S1713)</f>
        <v>542555.48918611114</v>
      </c>
      <c r="V1708" s="58">
        <f t="shared" si="588"/>
        <v>0</v>
      </c>
      <c r="W1708" s="58">
        <f t="shared" si="589"/>
        <v>126.66666666666667</v>
      </c>
      <c r="Y1708" s="61">
        <f t="shared" si="575"/>
        <v>1145753.4814814813</v>
      </c>
      <c r="Z1708" s="61">
        <f t="shared" si="576"/>
        <v>1145.7534814814812</v>
      </c>
      <c r="AA1708" s="61">
        <f t="shared" si="577"/>
        <v>3588.8888888885267</v>
      </c>
      <c r="AB1708" s="63">
        <f t="shared" si="578"/>
        <v>3.5888888888885266</v>
      </c>
      <c r="AD1708" s="64">
        <f t="shared" si="579"/>
        <v>-3.5888888888885266</v>
      </c>
      <c r="AE1708" s="64">
        <f t="shared" si="580"/>
        <v>1.4889607158042537</v>
      </c>
    </row>
    <row r="1709" spans="2:31" ht="15.75" thickBot="1" x14ac:dyDescent="0.3">
      <c r="B1709" s="18" t="s">
        <v>62</v>
      </c>
      <c r="C1709" s="18">
        <v>1705</v>
      </c>
      <c r="D1709" s="18">
        <v>228</v>
      </c>
      <c r="E1709" s="49">
        <v>127.4</v>
      </c>
      <c r="F1709" s="37">
        <f t="shared" si="590"/>
        <v>-5.5555555555554373E-2</v>
      </c>
      <c r="G1709" s="37">
        <f t="shared" si="591"/>
        <v>-0.19999999999999574</v>
      </c>
      <c r="I1709" s="33">
        <f t="shared" si="574"/>
        <v>35.388888888888893</v>
      </c>
      <c r="J1709" s="34">
        <f t="shared" si="581"/>
        <v>-101.33333333333118</v>
      </c>
      <c r="K1709" s="34">
        <f t="shared" si="582"/>
        <v>143.15</v>
      </c>
      <c r="L1709" s="39">
        <f t="shared" si="583"/>
        <v>1247.7396750000003</v>
      </c>
      <c r="M1709" s="40">
        <f t="shared" si="584"/>
        <v>1390.8896750000004</v>
      </c>
      <c r="O1709" s="45">
        <f t="shared" si="585"/>
        <v>49222.040165277795</v>
      </c>
      <c r="P1709" s="46">
        <f t="shared" si="594"/>
        <v>49.222040165277797</v>
      </c>
      <c r="Q1709" s="42">
        <f t="shared" si="586"/>
        <v>45.635966091203791</v>
      </c>
      <c r="R1709" s="46">
        <f t="shared" si="592"/>
        <v>5.3975342755691074</v>
      </c>
      <c r="S1709" s="42">
        <f t="shared" si="587"/>
        <v>49006.45706666667</v>
      </c>
      <c r="T1709" s="43">
        <f t="shared" si="593"/>
        <v>1.4754075141742382</v>
      </c>
      <c r="U1709" s="65"/>
      <c r="V1709" s="58">
        <f t="shared" si="588"/>
        <v>0</v>
      </c>
      <c r="W1709" s="58">
        <f t="shared" si="589"/>
        <v>101.33333333333118</v>
      </c>
      <c r="Y1709" s="61">
        <f t="shared" si="575"/>
        <v>1142164.5925925928</v>
      </c>
      <c r="Z1709" s="61">
        <f t="shared" si="576"/>
        <v>1142.1645925925927</v>
      </c>
      <c r="AA1709" s="61">
        <f t="shared" si="577"/>
        <v>3583.2592592593282</v>
      </c>
      <c r="AB1709" s="63">
        <f t="shared" si="578"/>
        <v>3.5832592592593282</v>
      </c>
      <c r="AD1709" s="64">
        <f t="shared" si="579"/>
        <v>-3.5832592592593282</v>
      </c>
      <c r="AE1709" s="64">
        <f t="shared" si="580"/>
        <v>1.5024841336961807</v>
      </c>
    </row>
    <row r="1710" spans="2:31" ht="15.75" thickBot="1" x14ac:dyDescent="0.3">
      <c r="B1710" s="18" t="s">
        <v>62</v>
      </c>
      <c r="C1710" s="18">
        <v>1706</v>
      </c>
      <c r="D1710" s="18">
        <v>229</v>
      </c>
      <c r="E1710" s="49">
        <v>127.2</v>
      </c>
      <c r="F1710" s="37">
        <f t="shared" si="590"/>
        <v>-5.5555555555556344E-2</v>
      </c>
      <c r="G1710" s="37">
        <f t="shared" si="591"/>
        <v>-0.20000000000000284</v>
      </c>
      <c r="I1710" s="33">
        <f t="shared" si="574"/>
        <v>35.333333333333336</v>
      </c>
      <c r="J1710" s="34">
        <f t="shared" si="581"/>
        <v>-101.33333333333476</v>
      </c>
      <c r="K1710" s="34">
        <f t="shared" si="582"/>
        <v>143.15</v>
      </c>
      <c r="L1710" s="39">
        <f t="shared" si="583"/>
        <v>1243.8252</v>
      </c>
      <c r="M1710" s="40">
        <f t="shared" si="584"/>
        <v>1386.9752000000001</v>
      </c>
      <c r="O1710" s="45">
        <f t="shared" si="585"/>
        <v>49006.45706666667</v>
      </c>
      <c r="P1710" s="46">
        <f t="shared" si="594"/>
        <v>49.00645706666667</v>
      </c>
      <c r="Q1710" s="42">
        <f t="shared" si="586"/>
        <v>45.426012622222174</v>
      </c>
      <c r="R1710" s="46">
        <f t="shared" si="592"/>
        <v>5.4111471803098485</v>
      </c>
      <c r="S1710" s="42">
        <f t="shared" si="587"/>
        <v>48791.525868055556</v>
      </c>
      <c r="T1710" s="43">
        <f t="shared" si="593"/>
        <v>1.4889607158042537</v>
      </c>
      <c r="U1710" s="65"/>
      <c r="V1710" s="58">
        <f t="shared" si="588"/>
        <v>0</v>
      </c>
      <c r="W1710" s="58">
        <f t="shared" si="589"/>
        <v>101.33333333333476</v>
      </c>
      <c r="Y1710" s="61">
        <f t="shared" si="575"/>
        <v>1138581.3333333335</v>
      </c>
      <c r="Z1710" s="61">
        <f t="shared" si="576"/>
        <v>1138.5813333333335</v>
      </c>
      <c r="AA1710" s="61">
        <f t="shared" si="577"/>
        <v>3577.629629629897</v>
      </c>
      <c r="AB1710" s="63">
        <f t="shared" si="578"/>
        <v>3.5776296296298971</v>
      </c>
      <c r="AD1710" s="64">
        <f t="shared" si="579"/>
        <v>-3.5776296296298971</v>
      </c>
      <c r="AE1710" s="64">
        <f t="shared" si="580"/>
        <v>1.515977813014082</v>
      </c>
    </row>
    <row r="1711" spans="2:31" ht="15.75" thickBot="1" x14ac:dyDescent="0.3">
      <c r="B1711" s="18" t="s">
        <v>62</v>
      </c>
      <c r="C1711" s="18">
        <v>1707</v>
      </c>
      <c r="D1711" s="18">
        <v>230</v>
      </c>
      <c r="E1711" s="49">
        <v>127</v>
      </c>
      <c r="F1711" s="37">
        <f t="shared" si="590"/>
        <v>-4.1666666666666269E-2</v>
      </c>
      <c r="G1711" s="37">
        <f t="shared" si="591"/>
        <v>-0.14999999999999858</v>
      </c>
      <c r="I1711" s="33">
        <f t="shared" si="574"/>
        <v>35.277777777777779</v>
      </c>
      <c r="J1711" s="34">
        <f t="shared" si="581"/>
        <v>-75.999999999999275</v>
      </c>
      <c r="K1711" s="34">
        <f t="shared" si="582"/>
        <v>143.15</v>
      </c>
      <c r="L1711" s="39">
        <f t="shared" si="583"/>
        <v>1239.9168749999999</v>
      </c>
      <c r="M1711" s="40">
        <f t="shared" si="584"/>
        <v>1383.066875</v>
      </c>
      <c r="O1711" s="45">
        <f t="shared" si="585"/>
        <v>48791.525868055556</v>
      </c>
      <c r="P1711" s="46">
        <f t="shared" si="594"/>
        <v>48.791525868055558</v>
      </c>
      <c r="Q1711" s="42">
        <f t="shared" si="586"/>
        <v>46.110414756944472</v>
      </c>
      <c r="R1711" s="46">
        <f t="shared" si="592"/>
        <v>5.4247003819398643</v>
      </c>
      <c r="S1711" s="42">
        <f t="shared" si="587"/>
        <v>48684.304410937497</v>
      </c>
      <c r="T1711" s="43">
        <f t="shared" si="593"/>
        <v>1.5024841336961807</v>
      </c>
      <c r="U1711" s="65"/>
      <c r="V1711" s="58">
        <f t="shared" si="588"/>
        <v>0</v>
      </c>
      <c r="W1711" s="58">
        <f t="shared" si="589"/>
        <v>75.999999999999275</v>
      </c>
      <c r="Y1711" s="61">
        <f t="shared" si="575"/>
        <v>1135003.7037037036</v>
      </c>
      <c r="Z1711" s="61">
        <f t="shared" si="576"/>
        <v>1135.0037037037036</v>
      </c>
      <c r="AA1711" s="61">
        <f t="shared" si="577"/>
        <v>1786.7037037035916</v>
      </c>
      <c r="AB1711" s="63">
        <f t="shared" si="578"/>
        <v>1.7867037037035916</v>
      </c>
      <c r="AD1711" s="64">
        <f t="shared" si="579"/>
        <v>-1.7867037037035916</v>
      </c>
      <c r="AE1711" s="64">
        <f t="shared" si="580"/>
        <v>1.5294417988864295</v>
      </c>
    </row>
    <row r="1712" spans="2:31" ht="15.75" thickBot="1" x14ac:dyDescent="0.3">
      <c r="B1712" s="18" t="s">
        <v>62</v>
      </c>
      <c r="C1712" s="18">
        <v>1708</v>
      </c>
      <c r="D1712" s="18">
        <v>231</v>
      </c>
      <c r="E1712" s="49">
        <v>126.9</v>
      </c>
      <c r="F1712" s="37">
        <f t="shared" si="590"/>
        <v>-2.7777777777778172E-2</v>
      </c>
      <c r="G1712" s="37">
        <f t="shared" si="591"/>
        <v>-0.10000000000000142</v>
      </c>
      <c r="I1712" s="33">
        <f t="shared" si="574"/>
        <v>35.25</v>
      </c>
      <c r="J1712" s="34">
        <f t="shared" si="581"/>
        <v>-50.666666666667382</v>
      </c>
      <c r="K1712" s="34">
        <f t="shared" si="582"/>
        <v>143.15</v>
      </c>
      <c r="L1712" s="39">
        <f t="shared" si="583"/>
        <v>1237.9650187499999</v>
      </c>
      <c r="M1712" s="40">
        <f t="shared" si="584"/>
        <v>1381.11501875</v>
      </c>
      <c r="O1712" s="45">
        <f t="shared" si="585"/>
        <v>48684.304410937497</v>
      </c>
      <c r="P1712" s="46">
        <f t="shared" si="594"/>
        <v>48.6843044109375</v>
      </c>
      <c r="Q1712" s="42">
        <f t="shared" si="586"/>
        <v>46.898304410937477</v>
      </c>
      <c r="R1712" s="46">
        <f t="shared" si="592"/>
        <v>5.4382237998317917</v>
      </c>
      <c r="S1712" s="42">
        <f t="shared" si="587"/>
        <v>48577.245544444442</v>
      </c>
      <c r="T1712" s="43">
        <f t="shared" si="593"/>
        <v>1.515977813014082</v>
      </c>
      <c r="U1712" s="65"/>
      <c r="V1712" s="58">
        <f t="shared" si="588"/>
        <v>0</v>
      </c>
      <c r="W1712" s="58">
        <f t="shared" si="589"/>
        <v>50.666666666667382</v>
      </c>
      <c r="Y1712" s="61">
        <f t="shared" si="575"/>
        <v>1133217</v>
      </c>
      <c r="Z1712" s="61">
        <f t="shared" si="576"/>
        <v>1133.2170000000001</v>
      </c>
      <c r="AA1712" s="61">
        <f t="shared" si="577"/>
        <v>1785.2962962964084</v>
      </c>
      <c r="AB1712" s="63">
        <f t="shared" si="578"/>
        <v>1.7852962962964083</v>
      </c>
      <c r="AD1712" s="64">
        <f t="shared" si="579"/>
        <v>-1.7852962962964083</v>
      </c>
      <c r="AE1712" s="64">
        <f t="shared" si="580"/>
        <v>1.5294417988864295</v>
      </c>
    </row>
    <row r="1713" spans="2:31" ht="15.75" thickBot="1" x14ac:dyDescent="0.3">
      <c r="B1713" s="18" t="s">
        <v>62</v>
      </c>
      <c r="C1713" s="18">
        <v>1709</v>
      </c>
      <c r="D1713" s="18">
        <v>232</v>
      </c>
      <c r="E1713" s="49">
        <v>126.8</v>
      </c>
      <c r="F1713" s="37">
        <f t="shared" si="590"/>
        <v>-2.7777777777778172E-2</v>
      </c>
      <c r="G1713" s="37">
        <f t="shared" si="591"/>
        <v>-0.10000000000000142</v>
      </c>
      <c r="I1713" s="33">
        <f t="shared" si="574"/>
        <v>35.222222222222221</v>
      </c>
      <c r="J1713" s="34">
        <f t="shared" si="581"/>
        <v>-50.666666666667382</v>
      </c>
      <c r="K1713" s="34">
        <f t="shared" si="582"/>
        <v>143.15</v>
      </c>
      <c r="L1713" s="39">
        <f t="shared" si="583"/>
        <v>1236.0146999999999</v>
      </c>
      <c r="M1713" s="40">
        <f t="shared" si="584"/>
        <v>1379.1647</v>
      </c>
      <c r="O1713" s="45">
        <f t="shared" si="585"/>
        <v>48577.245544444442</v>
      </c>
      <c r="P1713" s="46">
        <f t="shared" si="594"/>
        <v>48.577245544444445</v>
      </c>
      <c r="Q1713" s="42">
        <f t="shared" si="586"/>
        <v>46.792652951851821</v>
      </c>
      <c r="R1713" s="46">
        <f t="shared" si="592"/>
        <v>5.4517174791496927</v>
      </c>
      <c r="S1713" s="42">
        <f t="shared" si="587"/>
        <v>48470.349140451406</v>
      </c>
      <c r="T1713" s="43">
        <f t="shared" si="593"/>
        <v>1.5294417988864295</v>
      </c>
      <c r="U1713" s="65"/>
      <c r="V1713" s="58">
        <f t="shared" si="588"/>
        <v>0</v>
      </c>
      <c r="W1713" s="58">
        <f t="shared" si="589"/>
        <v>50.666666666667382</v>
      </c>
      <c r="Y1713" s="61">
        <f t="shared" si="575"/>
        <v>1131431.7037037036</v>
      </c>
      <c r="Z1713" s="61">
        <f t="shared" si="576"/>
        <v>1131.4317037037035</v>
      </c>
      <c r="AA1713" s="61">
        <f t="shared" si="577"/>
        <v>1783.8888888882939</v>
      </c>
      <c r="AB1713" s="63">
        <f t="shared" si="578"/>
        <v>1.7838888888882938</v>
      </c>
      <c r="AD1713" s="64">
        <f t="shared" si="579"/>
        <v>-1.7838888888882938</v>
      </c>
      <c r="AE1713" s="64">
        <f t="shared" si="580"/>
        <v>1.5294417988864295</v>
      </c>
    </row>
    <row r="1714" spans="2:31" ht="15.75" thickBot="1" x14ac:dyDescent="0.3">
      <c r="B1714" s="18" t="s">
        <v>62</v>
      </c>
      <c r="C1714" s="18">
        <v>1710</v>
      </c>
      <c r="D1714" s="18">
        <v>233</v>
      </c>
      <c r="E1714" s="49">
        <v>126.7</v>
      </c>
      <c r="F1714" s="37">
        <f t="shared" si="590"/>
        <v>0</v>
      </c>
      <c r="G1714" s="37">
        <f t="shared" si="591"/>
        <v>0</v>
      </c>
      <c r="I1714" s="33">
        <f t="shared" si="574"/>
        <v>35.19444444444445</v>
      </c>
      <c r="J1714" s="34">
        <f t="shared" si="581"/>
        <v>0</v>
      </c>
      <c r="K1714" s="34">
        <f t="shared" si="582"/>
        <v>143.15</v>
      </c>
      <c r="L1714" s="39">
        <f t="shared" si="583"/>
        <v>1234.0659187500003</v>
      </c>
      <c r="M1714" s="40">
        <f t="shared" si="584"/>
        <v>1377.2159187500004</v>
      </c>
      <c r="O1714" s="45">
        <f t="shared" si="585"/>
        <v>48470.349140451406</v>
      </c>
      <c r="P1714" s="46">
        <f t="shared" si="594"/>
        <v>48.470349140451404</v>
      </c>
      <c r="Q1714" s="42">
        <f t="shared" si="586"/>
        <v>48.470349140451404</v>
      </c>
      <c r="R1714" s="46">
        <f t="shared" si="592"/>
        <v>5.4651814650220407</v>
      </c>
      <c r="S1714" s="42">
        <f t="shared" si="587"/>
        <v>0</v>
      </c>
      <c r="T1714" s="43">
        <f t="shared" si="593"/>
        <v>1.5294417988864295</v>
      </c>
      <c r="V1714" s="58">
        <f t="shared" si="588"/>
        <v>0</v>
      </c>
      <c r="W1714" s="58">
        <f t="shared" si="589"/>
        <v>0</v>
      </c>
      <c r="Y1714" s="61">
        <f t="shared" si="575"/>
        <v>1129647.8148148153</v>
      </c>
      <c r="Z1714" s="61">
        <f t="shared" si="576"/>
        <v>1129.6478148148153</v>
      </c>
      <c r="AA1714" s="61">
        <f t="shared" si="577"/>
        <v>0</v>
      </c>
      <c r="AB1714" s="63">
        <f t="shared" si="578"/>
        <v>0</v>
      </c>
      <c r="AD1714" s="64">
        <f t="shared" si="579"/>
        <v>0</v>
      </c>
      <c r="AE1714" s="64">
        <f t="shared" si="580"/>
        <v>1.5294417988864295</v>
      </c>
    </row>
    <row r="1715" spans="2:31" ht="15.75" thickBot="1" x14ac:dyDescent="0.3">
      <c r="B1715" s="18" t="s">
        <v>62</v>
      </c>
      <c r="C1715" s="18">
        <v>1711</v>
      </c>
      <c r="D1715" s="18">
        <v>234</v>
      </c>
      <c r="E1715" s="49">
        <v>126.8</v>
      </c>
      <c r="F1715" s="37">
        <f t="shared" si="590"/>
        <v>2.7777777777778172E-2</v>
      </c>
      <c r="G1715" s="37">
        <f t="shared" si="591"/>
        <v>0.10000000000000142</v>
      </c>
      <c r="I1715" s="33">
        <f t="shared" si="574"/>
        <v>35.222222222222221</v>
      </c>
      <c r="J1715" s="34">
        <f t="shared" si="581"/>
        <v>50.666666666667382</v>
      </c>
      <c r="K1715" s="34">
        <f t="shared" si="582"/>
        <v>143.15</v>
      </c>
      <c r="L1715" s="39">
        <f t="shared" si="583"/>
        <v>1236.0146999999999</v>
      </c>
      <c r="M1715" s="40">
        <f t="shared" si="584"/>
        <v>1429.8313666666675</v>
      </c>
      <c r="O1715" s="45">
        <f t="shared" si="585"/>
        <v>50361.838137037063</v>
      </c>
      <c r="P1715" s="46">
        <f t="shared" si="594"/>
        <v>50.361838137037061</v>
      </c>
      <c r="Q1715" s="42">
        <f t="shared" si="586"/>
        <v>50.361838137037054</v>
      </c>
      <c r="R1715" s="46">
        <f t="shared" si="592"/>
        <v>5.4791708645045514</v>
      </c>
      <c r="S1715" s="42">
        <f t="shared" si="587"/>
        <v>0</v>
      </c>
      <c r="T1715" s="43">
        <f t="shared" si="593"/>
        <v>1.5294417988864295</v>
      </c>
      <c r="V1715" s="58">
        <f t="shared" si="588"/>
        <v>50.666666666667382</v>
      </c>
      <c r="W1715" s="58">
        <f t="shared" si="589"/>
        <v>0</v>
      </c>
      <c r="Y1715" s="61">
        <f t="shared" si="575"/>
        <v>1131431.7037037036</v>
      </c>
      <c r="Z1715" s="61">
        <f t="shared" si="576"/>
        <v>1131.4317037037035</v>
      </c>
      <c r="AA1715" s="61">
        <f t="shared" si="577"/>
        <v>0</v>
      </c>
      <c r="AB1715" s="63">
        <f t="shared" si="578"/>
        <v>0</v>
      </c>
      <c r="AD1715" s="64">
        <f t="shared" si="579"/>
        <v>0</v>
      </c>
      <c r="AE1715" s="64">
        <f t="shared" si="580"/>
        <v>1.5294417988864295</v>
      </c>
    </row>
    <row r="1716" spans="2:31" ht="15.75" thickBot="1" x14ac:dyDescent="0.3">
      <c r="B1716" s="18" t="s">
        <v>62</v>
      </c>
      <c r="C1716" s="18">
        <v>1712</v>
      </c>
      <c r="D1716" s="18">
        <v>235</v>
      </c>
      <c r="E1716" s="49">
        <v>126.9</v>
      </c>
      <c r="F1716" s="37">
        <f t="shared" si="590"/>
        <v>4.1666666666666269E-2</v>
      </c>
      <c r="G1716" s="37">
        <f t="shared" si="591"/>
        <v>0.14999999999999858</v>
      </c>
      <c r="I1716" s="33">
        <f t="shared" si="574"/>
        <v>35.25</v>
      </c>
      <c r="J1716" s="34">
        <f t="shared" si="581"/>
        <v>75.999999999999275</v>
      </c>
      <c r="K1716" s="34">
        <f t="shared" si="582"/>
        <v>143.15</v>
      </c>
      <c r="L1716" s="39">
        <f t="shared" si="583"/>
        <v>1237.9650187499999</v>
      </c>
      <c r="M1716" s="40">
        <f t="shared" si="584"/>
        <v>1457.1150187499993</v>
      </c>
      <c r="O1716" s="45">
        <f t="shared" si="585"/>
        <v>51363.304410937475</v>
      </c>
      <c r="P1716" s="46">
        <f t="shared" si="594"/>
        <v>51.363304410937474</v>
      </c>
      <c r="Q1716" s="42">
        <f t="shared" si="586"/>
        <v>51.363304410937474</v>
      </c>
      <c r="R1716" s="46">
        <f t="shared" si="592"/>
        <v>5.4934384490631452</v>
      </c>
      <c r="S1716" s="42">
        <f t="shared" si="587"/>
        <v>0</v>
      </c>
      <c r="T1716" s="43">
        <f t="shared" si="593"/>
        <v>1.5294417988864295</v>
      </c>
      <c r="V1716" s="58">
        <f t="shared" si="588"/>
        <v>75.999999999999275</v>
      </c>
      <c r="W1716" s="58">
        <f t="shared" si="589"/>
        <v>0</v>
      </c>
      <c r="Y1716" s="61">
        <f t="shared" si="575"/>
        <v>1133217</v>
      </c>
      <c r="Z1716" s="61">
        <f t="shared" si="576"/>
        <v>1133.2170000000001</v>
      </c>
      <c r="AA1716" s="61">
        <f t="shared" si="577"/>
        <v>0</v>
      </c>
      <c r="AB1716" s="63">
        <f t="shared" si="578"/>
        <v>0</v>
      </c>
      <c r="AD1716" s="64">
        <f t="shared" si="579"/>
        <v>0</v>
      </c>
      <c r="AE1716" s="64">
        <f t="shared" si="580"/>
        <v>1.5294417988864295</v>
      </c>
    </row>
    <row r="1717" spans="2:31" ht="15.75" thickBot="1" x14ac:dyDescent="0.3">
      <c r="B1717" s="18" t="s">
        <v>62</v>
      </c>
      <c r="C1717" s="18">
        <v>1713</v>
      </c>
      <c r="D1717" s="18">
        <v>236</v>
      </c>
      <c r="E1717" s="49">
        <v>127.1</v>
      </c>
      <c r="F1717" s="37">
        <f t="shared" si="590"/>
        <v>6.9444444444444448E-2</v>
      </c>
      <c r="G1717" s="37">
        <f t="shared" si="591"/>
        <v>0.25</v>
      </c>
      <c r="I1717" s="33">
        <f t="shared" si="574"/>
        <v>35.305555555555557</v>
      </c>
      <c r="J1717" s="34">
        <f t="shared" si="581"/>
        <v>126.66666666666667</v>
      </c>
      <c r="K1717" s="34">
        <f t="shared" si="582"/>
        <v>143.15</v>
      </c>
      <c r="L1717" s="39">
        <f t="shared" si="583"/>
        <v>1241.8702687500002</v>
      </c>
      <c r="M1717" s="40">
        <f t="shared" si="584"/>
        <v>1511.686935416667</v>
      </c>
      <c r="O1717" s="45">
        <f t="shared" si="585"/>
        <v>53370.947080960665</v>
      </c>
      <c r="P1717" s="46">
        <f t="shared" si="594"/>
        <v>53.370947080960661</v>
      </c>
      <c r="Q1717" s="42">
        <f t="shared" si="586"/>
        <v>53.370947080960654</v>
      </c>
      <c r="R1717" s="46">
        <f t="shared" si="592"/>
        <v>5.5082637121411899</v>
      </c>
      <c r="S1717" s="42">
        <f t="shared" si="587"/>
        <v>0</v>
      </c>
      <c r="T1717" s="43">
        <f t="shared" si="593"/>
        <v>1.5294417988864295</v>
      </c>
      <c r="V1717" s="58">
        <f t="shared" si="588"/>
        <v>126.66666666666667</v>
      </c>
      <c r="W1717" s="58">
        <f t="shared" si="589"/>
        <v>0</v>
      </c>
      <c r="Y1717" s="61">
        <f t="shared" si="575"/>
        <v>1136791.8148148148</v>
      </c>
      <c r="Z1717" s="61">
        <f t="shared" si="576"/>
        <v>1136.7918148148149</v>
      </c>
      <c r="AA1717" s="61">
        <f t="shared" si="577"/>
        <v>0</v>
      </c>
      <c r="AB1717" s="63">
        <f t="shared" si="578"/>
        <v>0</v>
      </c>
      <c r="AD1717" s="64">
        <f t="shared" si="579"/>
        <v>0</v>
      </c>
      <c r="AE1717" s="64">
        <f t="shared" si="580"/>
        <v>1.5294417988864295</v>
      </c>
    </row>
    <row r="1718" spans="2:31" ht="15.75" thickBot="1" x14ac:dyDescent="0.3">
      <c r="B1718" s="18" t="s">
        <v>62</v>
      </c>
      <c r="C1718" s="18">
        <v>1714</v>
      </c>
      <c r="D1718" s="18">
        <v>237</v>
      </c>
      <c r="E1718" s="49">
        <v>127.4</v>
      </c>
      <c r="F1718" s="37">
        <f t="shared" si="590"/>
        <v>8.3333333333334522E-2</v>
      </c>
      <c r="G1718" s="37">
        <f t="shared" si="591"/>
        <v>0.30000000000000426</v>
      </c>
      <c r="I1718" s="33">
        <f t="shared" si="574"/>
        <v>35.388888888888893</v>
      </c>
      <c r="J1718" s="34">
        <f t="shared" si="581"/>
        <v>152.00000000000216</v>
      </c>
      <c r="K1718" s="34">
        <f t="shared" si="582"/>
        <v>143.15</v>
      </c>
      <c r="L1718" s="39">
        <f t="shared" si="583"/>
        <v>1247.7396750000003</v>
      </c>
      <c r="M1718" s="40">
        <f t="shared" si="584"/>
        <v>1542.8896750000026</v>
      </c>
      <c r="O1718" s="45">
        <f t="shared" si="585"/>
        <v>54601.151276388991</v>
      </c>
      <c r="P1718" s="46">
        <f t="shared" si="594"/>
        <v>54.60115127638899</v>
      </c>
      <c r="Q1718" s="42">
        <f t="shared" si="586"/>
        <v>54.601151276388975</v>
      </c>
      <c r="R1718" s="46">
        <f t="shared" si="592"/>
        <v>5.5234306986068535</v>
      </c>
      <c r="S1718" s="42">
        <f t="shared" si="587"/>
        <v>0</v>
      </c>
      <c r="T1718" s="43">
        <f t="shared" si="593"/>
        <v>1.5294417988864295</v>
      </c>
      <c r="V1718" s="58">
        <f t="shared" si="588"/>
        <v>152.00000000000216</v>
      </c>
      <c r="W1718" s="58">
        <f t="shared" si="589"/>
        <v>0</v>
      </c>
      <c r="Y1718" s="61">
        <f t="shared" si="575"/>
        <v>1142164.5925925928</v>
      </c>
      <c r="Z1718" s="61">
        <f t="shared" si="576"/>
        <v>1142.1645925925927</v>
      </c>
      <c r="AA1718" s="61">
        <f t="shared" si="577"/>
        <v>0</v>
      </c>
      <c r="AB1718" s="63">
        <f t="shared" si="578"/>
        <v>0</v>
      </c>
      <c r="AD1718" s="64">
        <f t="shared" si="579"/>
        <v>0</v>
      </c>
      <c r="AE1718" s="64">
        <f t="shared" si="580"/>
        <v>1.5294417988864295</v>
      </c>
    </row>
    <row r="1719" spans="2:31" ht="15.75" thickBot="1" x14ac:dyDescent="0.3">
      <c r="B1719" s="18" t="s">
        <v>62</v>
      </c>
      <c r="C1719" s="18">
        <v>1715</v>
      </c>
      <c r="D1719" s="18">
        <v>238</v>
      </c>
      <c r="E1719" s="49">
        <v>127.7</v>
      </c>
      <c r="F1719" s="37">
        <f t="shared" si="590"/>
        <v>9.7222222222220642E-2</v>
      </c>
      <c r="G1719" s="37">
        <f t="shared" si="591"/>
        <v>0.34999999999999432</v>
      </c>
      <c r="I1719" s="33">
        <f t="shared" si="574"/>
        <v>35.472222222222221</v>
      </c>
      <c r="J1719" s="34">
        <f t="shared" si="581"/>
        <v>177.33333333333044</v>
      </c>
      <c r="K1719" s="34">
        <f t="shared" si="582"/>
        <v>143.15</v>
      </c>
      <c r="L1719" s="39">
        <f t="shared" si="583"/>
        <v>1253.6229187499998</v>
      </c>
      <c r="M1719" s="40">
        <f t="shared" si="584"/>
        <v>1574.1062520833304</v>
      </c>
      <c r="O1719" s="45">
        <f t="shared" si="585"/>
        <v>55837.046775289251</v>
      </c>
      <c r="P1719" s="46">
        <f t="shared" si="594"/>
        <v>55.837046775289252</v>
      </c>
      <c r="Q1719" s="42">
        <f t="shared" si="586"/>
        <v>55.837046775289245</v>
      </c>
      <c r="R1719" s="46">
        <f t="shared" si="592"/>
        <v>5.5389409893777675</v>
      </c>
      <c r="S1719" s="42">
        <f t="shared" si="587"/>
        <v>0</v>
      </c>
      <c r="T1719" s="43">
        <f t="shared" si="593"/>
        <v>1.5294417988864295</v>
      </c>
      <c r="V1719" s="58">
        <f t="shared" si="588"/>
        <v>177.33333333333044</v>
      </c>
      <c r="W1719" s="58">
        <f t="shared" si="589"/>
        <v>0</v>
      </c>
      <c r="Y1719" s="61">
        <f t="shared" si="575"/>
        <v>1147550.0370370368</v>
      </c>
      <c r="Z1719" s="61">
        <f t="shared" si="576"/>
        <v>1147.5500370370369</v>
      </c>
      <c r="AA1719" s="61">
        <f t="shared" si="577"/>
        <v>0</v>
      </c>
      <c r="AB1719" s="63">
        <f t="shared" si="578"/>
        <v>0</v>
      </c>
      <c r="AD1719" s="64">
        <f t="shared" si="579"/>
        <v>0</v>
      </c>
      <c r="AE1719" s="64">
        <f t="shared" si="580"/>
        <v>1.5294417988864295</v>
      </c>
    </row>
    <row r="1720" spans="2:31" ht="15.75" thickBot="1" x14ac:dyDescent="0.3">
      <c r="B1720" s="18" t="s">
        <v>62</v>
      </c>
      <c r="C1720" s="18">
        <v>1716</v>
      </c>
      <c r="D1720" s="18">
        <v>239</v>
      </c>
      <c r="E1720" s="49">
        <v>128.1</v>
      </c>
      <c r="F1720" s="37">
        <f t="shared" si="590"/>
        <v>0.11111111111111072</v>
      </c>
      <c r="G1720" s="37">
        <f t="shared" si="591"/>
        <v>0.39999999999999858</v>
      </c>
      <c r="I1720" s="33">
        <f t="shared" si="574"/>
        <v>35.583333333333336</v>
      </c>
      <c r="J1720" s="34">
        <f t="shared" si="581"/>
        <v>202.66666666666595</v>
      </c>
      <c r="K1720" s="34">
        <f t="shared" si="582"/>
        <v>143.15</v>
      </c>
      <c r="L1720" s="39">
        <f t="shared" si="583"/>
        <v>1261.4887687500002</v>
      </c>
      <c r="M1720" s="40">
        <f t="shared" si="584"/>
        <v>1607.3054354166661</v>
      </c>
      <c r="O1720" s="45">
        <f t="shared" si="585"/>
        <v>57193.285076909706</v>
      </c>
      <c r="P1720" s="46">
        <f t="shared" si="594"/>
        <v>57.193285076909703</v>
      </c>
      <c r="Q1720" s="42">
        <f t="shared" si="586"/>
        <v>57.193285076909703</v>
      </c>
      <c r="R1720" s="46">
        <f t="shared" si="592"/>
        <v>5.5548280130102423</v>
      </c>
      <c r="S1720" s="42">
        <f t="shared" si="587"/>
        <v>0</v>
      </c>
      <c r="T1720" s="43">
        <f t="shared" si="593"/>
        <v>1.5294417988864295</v>
      </c>
      <c r="V1720" s="58">
        <f t="shared" si="588"/>
        <v>202.66666666666595</v>
      </c>
      <c r="W1720" s="58">
        <f t="shared" si="589"/>
        <v>0</v>
      </c>
      <c r="Y1720" s="61">
        <f t="shared" si="575"/>
        <v>1154750.3333333335</v>
      </c>
      <c r="Z1720" s="61">
        <f t="shared" si="576"/>
        <v>1154.7503333333334</v>
      </c>
      <c r="AA1720" s="61">
        <f t="shared" si="577"/>
        <v>0</v>
      </c>
      <c r="AB1720" s="63">
        <f t="shared" si="578"/>
        <v>0</v>
      </c>
      <c r="AD1720" s="64">
        <f t="shared" si="579"/>
        <v>0</v>
      </c>
      <c r="AE1720" s="64">
        <f t="shared" si="580"/>
        <v>1.5294417988864295</v>
      </c>
    </row>
    <row r="1721" spans="2:31" ht="15.75" thickBot="1" x14ac:dyDescent="0.3">
      <c r="B1721" s="18" t="s">
        <v>62</v>
      </c>
      <c r="C1721" s="18">
        <v>1717</v>
      </c>
      <c r="D1721" s="18">
        <v>240</v>
      </c>
      <c r="E1721" s="49">
        <v>128.5</v>
      </c>
      <c r="F1721" s="37">
        <f t="shared" si="590"/>
        <v>0.12500000000000078</v>
      </c>
      <c r="G1721" s="37">
        <f t="shared" si="591"/>
        <v>0.45000000000000284</v>
      </c>
      <c r="I1721" s="33">
        <f t="shared" si="574"/>
        <v>35.694444444444443</v>
      </c>
      <c r="J1721" s="34">
        <f t="shared" si="581"/>
        <v>228.00000000000142</v>
      </c>
      <c r="K1721" s="34">
        <f t="shared" si="582"/>
        <v>143.15</v>
      </c>
      <c r="L1721" s="39">
        <f t="shared" si="583"/>
        <v>1269.3792187499998</v>
      </c>
      <c r="M1721" s="40">
        <f t="shared" si="584"/>
        <v>1640.5292187500013</v>
      </c>
      <c r="O1721" s="45">
        <f t="shared" si="585"/>
        <v>58557.779058159766</v>
      </c>
      <c r="P1721" s="46">
        <f t="shared" si="594"/>
        <v>58.557779058159767</v>
      </c>
      <c r="Q1721" s="42">
        <f t="shared" si="586"/>
        <v>58.557779058159767</v>
      </c>
      <c r="R1721" s="46">
        <f t="shared" si="592"/>
        <v>5.5710940627486201</v>
      </c>
      <c r="S1721" s="42">
        <f t="shared" si="587"/>
        <v>0</v>
      </c>
      <c r="T1721" s="43">
        <f t="shared" si="593"/>
        <v>1.5294417988864295</v>
      </c>
      <c r="V1721" s="58">
        <f t="shared" si="588"/>
        <v>228.00000000000142</v>
      </c>
      <c r="W1721" s="58">
        <f t="shared" si="589"/>
        <v>0</v>
      </c>
      <c r="Y1721" s="61">
        <f t="shared" si="575"/>
        <v>1161973.1481481481</v>
      </c>
      <c r="Z1721" s="61">
        <f t="shared" si="576"/>
        <v>1161.9731481481481</v>
      </c>
      <c r="AA1721" s="61">
        <f t="shared" si="577"/>
        <v>0</v>
      </c>
      <c r="AB1721" s="63">
        <f t="shared" si="578"/>
        <v>0</v>
      </c>
      <c r="AD1721" s="64">
        <f t="shared" si="579"/>
        <v>0</v>
      </c>
      <c r="AE1721" s="64">
        <f t="shared" si="580"/>
        <v>1.5294417988864295</v>
      </c>
    </row>
    <row r="1722" spans="2:31" ht="15.75" thickBot="1" x14ac:dyDescent="0.3">
      <c r="B1722" s="18" t="s">
        <v>62</v>
      </c>
      <c r="C1722" s="18">
        <v>1718</v>
      </c>
      <c r="D1722" s="18">
        <v>241</v>
      </c>
      <c r="E1722" s="49">
        <v>129</v>
      </c>
      <c r="F1722" s="37">
        <f t="shared" si="590"/>
        <v>0.1388888888888889</v>
      </c>
      <c r="G1722" s="37">
        <f t="shared" si="591"/>
        <v>0.5</v>
      </c>
      <c r="I1722" s="33">
        <f t="shared" si="574"/>
        <v>35.833333333333336</v>
      </c>
      <c r="J1722" s="34">
        <f t="shared" si="581"/>
        <v>253.33333333333334</v>
      </c>
      <c r="K1722" s="34">
        <f t="shared" si="582"/>
        <v>143.15</v>
      </c>
      <c r="L1722" s="39">
        <f t="shared" si="583"/>
        <v>1279.2768750000002</v>
      </c>
      <c r="M1722" s="40">
        <f t="shared" si="584"/>
        <v>1675.7602083333336</v>
      </c>
      <c r="O1722" s="45">
        <f t="shared" si="585"/>
        <v>60048.074131944457</v>
      </c>
      <c r="P1722" s="46">
        <f t="shared" si="594"/>
        <v>60.04807413194446</v>
      </c>
      <c r="Q1722" s="42">
        <f t="shared" si="586"/>
        <v>60.04807413194446</v>
      </c>
      <c r="R1722" s="46">
        <f t="shared" si="592"/>
        <v>5.5877740833408271</v>
      </c>
      <c r="S1722" s="42">
        <f t="shared" si="587"/>
        <v>0</v>
      </c>
      <c r="T1722" s="43">
        <f t="shared" si="593"/>
        <v>1.5294417988864295</v>
      </c>
      <c r="V1722" s="58">
        <f t="shared" si="588"/>
        <v>253.33333333333334</v>
      </c>
      <c r="W1722" s="58">
        <f t="shared" si="589"/>
        <v>0</v>
      </c>
      <c r="Y1722" s="61">
        <f t="shared" si="575"/>
        <v>1171033.3333333335</v>
      </c>
      <c r="Z1722" s="61">
        <f t="shared" si="576"/>
        <v>1171.0333333333335</v>
      </c>
      <c r="AA1722" s="61">
        <f t="shared" si="577"/>
        <v>0</v>
      </c>
      <c r="AB1722" s="63">
        <f t="shared" si="578"/>
        <v>0</v>
      </c>
      <c r="AD1722" s="64">
        <f t="shared" si="579"/>
        <v>0</v>
      </c>
      <c r="AE1722" s="64">
        <f t="shared" si="580"/>
        <v>1.5294417988864295</v>
      </c>
    </row>
    <row r="1723" spans="2:31" ht="15.75" thickBot="1" x14ac:dyDescent="0.3">
      <c r="B1723" s="18" t="s">
        <v>62</v>
      </c>
      <c r="C1723" s="18">
        <v>1719</v>
      </c>
      <c r="D1723" s="18">
        <v>242</v>
      </c>
      <c r="E1723" s="49">
        <v>129.5</v>
      </c>
      <c r="F1723" s="37">
        <f t="shared" si="590"/>
        <v>0.15277777777777699</v>
      </c>
      <c r="G1723" s="37">
        <f t="shared" si="591"/>
        <v>0.54999999999999716</v>
      </c>
      <c r="I1723" s="33">
        <f t="shared" si="574"/>
        <v>35.972222222222221</v>
      </c>
      <c r="J1723" s="34">
        <f t="shared" si="581"/>
        <v>278.66666666666521</v>
      </c>
      <c r="K1723" s="34">
        <f t="shared" si="582"/>
        <v>143.15</v>
      </c>
      <c r="L1723" s="39">
        <f t="shared" si="583"/>
        <v>1289.2129687499998</v>
      </c>
      <c r="M1723" s="40">
        <f t="shared" si="584"/>
        <v>1711.0296354166651</v>
      </c>
      <c r="O1723" s="45">
        <f t="shared" si="585"/>
        <v>61549.538274016144</v>
      </c>
      <c r="P1723" s="46">
        <f t="shared" si="594"/>
        <v>61.549538274016143</v>
      </c>
      <c r="Q1723" s="42">
        <f t="shared" si="586"/>
        <v>61.549538274016143</v>
      </c>
      <c r="R1723" s="46">
        <f t="shared" si="592"/>
        <v>5.6048711773058315</v>
      </c>
      <c r="S1723" s="42">
        <f t="shared" si="587"/>
        <v>0</v>
      </c>
      <c r="T1723" s="43">
        <f t="shared" si="593"/>
        <v>1.5294417988864295</v>
      </c>
      <c r="V1723" s="58">
        <f t="shared" si="588"/>
        <v>278.66666666666521</v>
      </c>
      <c r="W1723" s="58">
        <f t="shared" si="589"/>
        <v>0</v>
      </c>
      <c r="Y1723" s="61">
        <f t="shared" si="575"/>
        <v>1180128.7037037036</v>
      </c>
      <c r="Z1723" s="61">
        <f t="shared" si="576"/>
        <v>1180.1287037037036</v>
      </c>
      <c r="AA1723" s="61">
        <f t="shared" si="577"/>
        <v>0</v>
      </c>
      <c r="AB1723" s="63">
        <f t="shared" si="578"/>
        <v>0</v>
      </c>
      <c r="AD1723" s="64">
        <f t="shared" si="579"/>
        <v>0</v>
      </c>
      <c r="AE1723" s="64">
        <f t="shared" si="580"/>
        <v>1.5294417988864295</v>
      </c>
    </row>
    <row r="1724" spans="2:31" ht="15.75" thickBot="1" x14ac:dyDescent="0.3">
      <c r="B1724" s="18" t="s">
        <v>62</v>
      </c>
      <c r="C1724" s="18">
        <v>1720</v>
      </c>
      <c r="D1724" s="18">
        <v>243</v>
      </c>
      <c r="E1724" s="49">
        <v>130.1</v>
      </c>
      <c r="F1724" s="37">
        <f t="shared" si="590"/>
        <v>0.15277777777777699</v>
      </c>
      <c r="G1724" s="37">
        <f t="shared" si="591"/>
        <v>0.54999999999999716</v>
      </c>
      <c r="I1724" s="33">
        <f t="shared" si="574"/>
        <v>36.138888888888886</v>
      </c>
      <c r="J1724" s="34">
        <f t="shared" si="581"/>
        <v>278.66666666666521</v>
      </c>
      <c r="K1724" s="34">
        <f t="shared" si="582"/>
        <v>143.15</v>
      </c>
      <c r="L1724" s="39">
        <f t="shared" si="583"/>
        <v>1301.1870187499997</v>
      </c>
      <c r="M1724" s="40">
        <f t="shared" si="584"/>
        <v>1723.0036854166649</v>
      </c>
      <c r="O1724" s="45">
        <f t="shared" si="585"/>
        <v>62267.438742418912</v>
      </c>
      <c r="P1724" s="46">
        <f t="shared" si="594"/>
        <v>62.267438742418911</v>
      </c>
      <c r="Q1724" s="42">
        <f t="shared" si="586"/>
        <v>62.267438742418911</v>
      </c>
      <c r="R1724" s="46">
        <f t="shared" si="592"/>
        <v>5.6221676880676146</v>
      </c>
      <c r="S1724" s="42">
        <f t="shared" si="587"/>
        <v>0</v>
      </c>
      <c r="T1724" s="43">
        <f t="shared" si="593"/>
        <v>1.5294417988864295</v>
      </c>
      <c r="V1724" s="58">
        <f t="shared" si="588"/>
        <v>278.66666666666521</v>
      </c>
      <c r="W1724" s="58">
        <f t="shared" si="589"/>
        <v>0</v>
      </c>
      <c r="Y1724" s="61">
        <f t="shared" si="575"/>
        <v>1191089.5925925924</v>
      </c>
      <c r="Z1724" s="61">
        <f t="shared" si="576"/>
        <v>1191.0895925925925</v>
      </c>
      <c r="AA1724" s="61">
        <f t="shared" si="577"/>
        <v>0</v>
      </c>
      <c r="AB1724" s="63">
        <f t="shared" si="578"/>
        <v>0</v>
      </c>
      <c r="AD1724" s="64">
        <f t="shared" si="579"/>
        <v>0</v>
      </c>
      <c r="AE1724" s="64">
        <f t="shared" si="580"/>
        <v>1.5294417988864295</v>
      </c>
    </row>
    <row r="1725" spans="2:31" ht="15.75" thickBot="1" x14ac:dyDescent="0.3">
      <c r="B1725" s="18" t="s">
        <v>62</v>
      </c>
      <c r="C1725" s="18">
        <v>1721</v>
      </c>
      <c r="D1725" s="18">
        <v>244</v>
      </c>
      <c r="E1725" s="49">
        <v>130.6</v>
      </c>
      <c r="F1725" s="37">
        <f t="shared" si="590"/>
        <v>0.12500000000000078</v>
      </c>
      <c r="G1725" s="37">
        <f t="shared" si="591"/>
        <v>0.45000000000000284</v>
      </c>
      <c r="I1725" s="33">
        <f t="shared" si="574"/>
        <v>36.277777777777779</v>
      </c>
      <c r="J1725" s="34">
        <f t="shared" si="581"/>
        <v>228.00000000000142</v>
      </c>
      <c r="K1725" s="34">
        <f t="shared" si="582"/>
        <v>143.15</v>
      </c>
      <c r="L1725" s="39">
        <f t="shared" si="583"/>
        <v>1311.2076750000001</v>
      </c>
      <c r="M1725" s="40">
        <f t="shared" si="584"/>
        <v>1682.3576750000016</v>
      </c>
      <c r="O1725" s="45">
        <f t="shared" si="585"/>
        <v>61032.197876388949</v>
      </c>
      <c r="P1725" s="46">
        <f t="shared" si="594"/>
        <v>61.032197876388949</v>
      </c>
      <c r="Q1725" s="42">
        <f t="shared" si="586"/>
        <v>61.032197876388949</v>
      </c>
      <c r="R1725" s="46">
        <f t="shared" si="592"/>
        <v>5.6391210763666111</v>
      </c>
      <c r="S1725" s="42">
        <f t="shared" si="587"/>
        <v>0</v>
      </c>
      <c r="T1725" s="43">
        <f t="shared" si="593"/>
        <v>1.5294417988864295</v>
      </c>
      <c r="V1725" s="58">
        <f t="shared" si="588"/>
        <v>228.00000000000142</v>
      </c>
      <c r="W1725" s="58">
        <f t="shared" si="589"/>
        <v>0</v>
      </c>
      <c r="Y1725" s="61">
        <f t="shared" si="575"/>
        <v>1200262.3703703703</v>
      </c>
      <c r="Z1725" s="61">
        <f t="shared" si="576"/>
        <v>1200.2623703703703</v>
      </c>
      <c r="AA1725" s="61">
        <f t="shared" si="577"/>
        <v>0</v>
      </c>
      <c r="AB1725" s="63">
        <f t="shared" si="578"/>
        <v>0</v>
      </c>
      <c r="AD1725" s="64">
        <f t="shared" si="579"/>
        <v>0</v>
      </c>
      <c r="AE1725" s="64">
        <f t="shared" si="580"/>
        <v>1.5294417988864295</v>
      </c>
    </row>
    <row r="1726" spans="2:31" ht="15.75" thickBot="1" x14ac:dyDescent="0.3">
      <c r="B1726" s="18" t="s">
        <v>62</v>
      </c>
      <c r="C1726" s="18">
        <v>1722</v>
      </c>
      <c r="D1726" s="18">
        <v>245</v>
      </c>
      <c r="E1726" s="49">
        <v>131</v>
      </c>
      <c r="F1726" s="37">
        <f t="shared" si="590"/>
        <v>8.3333333333332538E-2</v>
      </c>
      <c r="G1726" s="37">
        <f t="shared" si="591"/>
        <v>0.29999999999999716</v>
      </c>
      <c r="I1726" s="33">
        <f t="shared" si="574"/>
        <v>36.388888888888893</v>
      </c>
      <c r="J1726" s="34">
        <f t="shared" si="581"/>
        <v>151.99999999999855</v>
      </c>
      <c r="K1726" s="34">
        <f t="shared" si="582"/>
        <v>143.15</v>
      </c>
      <c r="L1726" s="39">
        <f t="shared" si="583"/>
        <v>1319.2518750000004</v>
      </c>
      <c r="M1726" s="40">
        <f t="shared" si="584"/>
        <v>1614.4018749999991</v>
      </c>
      <c r="O1726" s="45">
        <f t="shared" si="585"/>
        <v>58746.290451388864</v>
      </c>
      <c r="P1726" s="46">
        <f t="shared" si="594"/>
        <v>58.746290451388866</v>
      </c>
      <c r="Q1726" s="42">
        <f t="shared" si="586"/>
        <v>58.746290451388859</v>
      </c>
      <c r="R1726" s="46">
        <f t="shared" si="592"/>
        <v>5.6554394903808856</v>
      </c>
      <c r="S1726" s="42">
        <f t="shared" si="587"/>
        <v>0</v>
      </c>
      <c r="T1726" s="43">
        <f t="shared" si="593"/>
        <v>1.5294417988864295</v>
      </c>
      <c r="V1726" s="58">
        <f t="shared" si="588"/>
        <v>151.99999999999855</v>
      </c>
      <c r="W1726" s="58">
        <f t="shared" si="589"/>
        <v>0</v>
      </c>
      <c r="Y1726" s="61">
        <f t="shared" si="575"/>
        <v>1207625.9259259263</v>
      </c>
      <c r="Z1726" s="61">
        <f t="shared" si="576"/>
        <v>1207.6259259259264</v>
      </c>
      <c r="AA1726" s="61">
        <f t="shared" si="577"/>
        <v>0</v>
      </c>
      <c r="AB1726" s="63">
        <f t="shared" si="578"/>
        <v>0</v>
      </c>
      <c r="AD1726" s="64">
        <f t="shared" si="579"/>
        <v>0</v>
      </c>
      <c r="AE1726" s="64">
        <f t="shared" si="580"/>
        <v>1.544287172022232</v>
      </c>
    </row>
    <row r="1727" spans="2:31" ht="15.75" thickBot="1" x14ac:dyDescent="0.3">
      <c r="B1727" s="18" t="s">
        <v>62</v>
      </c>
      <c r="C1727" s="18">
        <v>1723</v>
      </c>
      <c r="D1727" s="18">
        <v>246</v>
      </c>
      <c r="E1727" s="49">
        <v>131.19999999999999</v>
      </c>
      <c r="F1727" s="37">
        <f t="shared" si="590"/>
        <v>4.1666666666668246E-2</v>
      </c>
      <c r="G1727" s="37">
        <f t="shared" si="591"/>
        <v>0.15000000000000568</v>
      </c>
      <c r="I1727" s="33">
        <f t="shared" si="574"/>
        <v>36.444444444444443</v>
      </c>
      <c r="J1727" s="34">
        <f t="shared" si="581"/>
        <v>76.000000000002885</v>
      </c>
      <c r="K1727" s="34">
        <f t="shared" si="582"/>
        <v>143.15</v>
      </c>
      <c r="L1727" s="39">
        <f t="shared" si="583"/>
        <v>1323.2831999999999</v>
      </c>
      <c r="M1727" s="40">
        <f t="shared" si="584"/>
        <v>1542.4332000000029</v>
      </c>
      <c r="O1727" s="45">
        <f t="shared" si="585"/>
        <v>56213.121066666768</v>
      </c>
      <c r="P1727" s="46">
        <f t="shared" si="594"/>
        <v>56.213121066666766</v>
      </c>
      <c r="Q1727" s="42">
        <f t="shared" si="586"/>
        <v>56.213121066666758</v>
      </c>
      <c r="R1727" s="46">
        <f t="shared" si="592"/>
        <v>5.6710542462327371</v>
      </c>
      <c r="S1727" s="42">
        <f t="shared" si="587"/>
        <v>0</v>
      </c>
      <c r="T1727" s="43">
        <f t="shared" si="593"/>
        <v>1.5294417988864295</v>
      </c>
      <c r="V1727" s="58">
        <f t="shared" si="588"/>
        <v>76.000000000002885</v>
      </c>
      <c r="W1727" s="58">
        <f t="shared" si="589"/>
        <v>0</v>
      </c>
      <c r="Y1727" s="61">
        <f t="shared" si="575"/>
        <v>1211316.1481481481</v>
      </c>
      <c r="Z1727" s="61">
        <f t="shared" si="576"/>
        <v>1211.3161481481482</v>
      </c>
      <c r="AA1727" s="61">
        <f t="shared" si="577"/>
        <v>0</v>
      </c>
      <c r="AB1727" s="63">
        <f t="shared" si="578"/>
        <v>0</v>
      </c>
      <c r="AD1727" s="64">
        <f t="shared" si="579"/>
        <v>0</v>
      </c>
      <c r="AE1727" s="64">
        <f t="shared" si="580"/>
        <v>1.5589744475570024</v>
      </c>
    </row>
    <row r="1728" spans="2:31" ht="15.75" thickBot="1" x14ac:dyDescent="0.3">
      <c r="B1728" s="18" t="s">
        <v>62</v>
      </c>
      <c r="C1728" s="18">
        <v>1724</v>
      </c>
      <c r="D1728" s="18">
        <v>247</v>
      </c>
      <c r="E1728" s="49">
        <v>131.30000000000001</v>
      </c>
      <c r="F1728" s="37">
        <f t="shared" si="590"/>
        <v>0</v>
      </c>
      <c r="G1728" s="37">
        <f t="shared" si="591"/>
        <v>0</v>
      </c>
      <c r="I1728" s="33">
        <f t="shared" si="574"/>
        <v>36.472222222222229</v>
      </c>
      <c r="J1728" s="34">
        <f t="shared" si="581"/>
        <v>0</v>
      </c>
      <c r="K1728" s="34">
        <f t="shared" si="582"/>
        <v>143.15</v>
      </c>
      <c r="L1728" s="39">
        <f t="shared" si="583"/>
        <v>1325.3011687500004</v>
      </c>
      <c r="M1728" s="40">
        <f t="shared" si="584"/>
        <v>1468.4511687500005</v>
      </c>
      <c r="O1728" s="45">
        <f t="shared" si="585"/>
        <v>53557.677349131976</v>
      </c>
      <c r="P1728" s="46">
        <f t="shared" si="594"/>
        <v>53.557677349131978</v>
      </c>
      <c r="Q1728" s="42">
        <f t="shared" si="586"/>
        <v>53.557677349131978</v>
      </c>
      <c r="R1728" s="46">
        <f t="shared" si="592"/>
        <v>5.6859313788297179</v>
      </c>
      <c r="S1728" s="42">
        <f t="shared" si="587"/>
        <v>53443.343288888886</v>
      </c>
      <c r="T1728" s="43">
        <f t="shared" si="593"/>
        <v>1.544287172022232</v>
      </c>
      <c r="U1728" s="65"/>
      <c r="V1728" s="58">
        <f t="shared" si="588"/>
        <v>0</v>
      </c>
      <c r="W1728" s="58">
        <f t="shared" si="589"/>
        <v>0</v>
      </c>
      <c r="Y1728" s="61">
        <f t="shared" si="575"/>
        <v>1213163.3703703708</v>
      </c>
      <c r="Z1728" s="61">
        <f t="shared" si="576"/>
        <v>1213.1633703703708</v>
      </c>
      <c r="AA1728" s="61">
        <f t="shared" si="577"/>
        <v>1847.2222222227138</v>
      </c>
      <c r="AB1728" s="63">
        <f t="shared" si="578"/>
        <v>1.8472222222227137</v>
      </c>
      <c r="AC1728" s="64"/>
      <c r="AD1728" s="64">
        <f t="shared" si="579"/>
        <v>-1.8472222222227137</v>
      </c>
      <c r="AE1728" s="64">
        <f t="shared" si="580"/>
        <v>1.5733800749593945</v>
      </c>
    </row>
    <row r="1729" spans="2:31" ht="15.75" thickBot="1" x14ac:dyDescent="0.3">
      <c r="B1729" s="18" t="s">
        <v>62</v>
      </c>
      <c r="C1729" s="18">
        <v>1725</v>
      </c>
      <c r="D1729" s="18">
        <v>248</v>
      </c>
      <c r="E1729" s="49">
        <v>131.19999999999999</v>
      </c>
      <c r="F1729" s="37">
        <f t="shared" si="590"/>
        <v>-8.3333333333336493E-2</v>
      </c>
      <c r="G1729" s="37">
        <f t="shared" si="591"/>
        <v>-0.30000000000001137</v>
      </c>
      <c r="I1729" s="33">
        <f t="shared" si="574"/>
        <v>36.444444444444443</v>
      </c>
      <c r="J1729" s="34">
        <f t="shared" si="581"/>
        <v>-152.00000000000577</v>
      </c>
      <c r="K1729" s="34">
        <f t="shared" si="582"/>
        <v>143.15</v>
      </c>
      <c r="L1729" s="39">
        <f t="shared" si="583"/>
        <v>1323.2831999999999</v>
      </c>
      <c r="M1729" s="40">
        <f t="shared" si="584"/>
        <v>1466.4331999999999</v>
      </c>
      <c r="O1729" s="45">
        <f t="shared" si="585"/>
        <v>53443.343288888886</v>
      </c>
      <c r="P1729" s="46">
        <f t="shared" si="594"/>
        <v>53.443343288888883</v>
      </c>
      <c r="Q1729" s="42">
        <f t="shared" si="586"/>
        <v>47.903787733333111</v>
      </c>
      <c r="R1729" s="46">
        <f t="shared" si="592"/>
        <v>5.7007767519655204</v>
      </c>
      <c r="S1729" s="42">
        <f t="shared" si="587"/>
        <v>52874.191925173618</v>
      </c>
      <c r="T1729" s="43">
        <f t="shared" si="593"/>
        <v>1.5589744475570024</v>
      </c>
      <c r="U1729" s="65"/>
      <c r="V1729" s="58">
        <f t="shared" si="588"/>
        <v>0</v>
      </c>
      <c r="W1729" s="58">
        <f t="shared" si="589"/>
        <v>152.00000000000577</v>
      </c>
      <c r="Y1729" s="61">
        <f t="shared" si="575"/>
        <v>1211316.1481481481</v>
      </c>
      <c r="Z1729" s="61">
        <f t="shared" si="576"/>
        <v>1211.3161481481482</v>
      </c>
      <c r="AA1729" s="61">
        <f t="shared" si="577"/>
        <v>9214.9999999997672</v>
      </c>
      <c r="AB1729" s="63">
        <f t="shared" si="578"/>
        <v>9.2149999999997672</v>
      </c>
      <c r="AC1729" s="64"/>
      <c r="AD1729" s="64">
        <f t="shared" si="579"/>
        <v>-9.2149999999997672</v>
      </c>
      <c r="AE1729" s="64">
        <f t="shared" si="580"/>
        <v>1.587355011079765</v>
      </c>
    </row>
    <row r="1730" spans="2:31" ht="15.75" thickBot="1" x14ac:dyDescent="0.3">
      <c r="B1730" s="18" t="s">
        <v>62</v>
      </c>
      <c r="C1730" s="18">
        <v>1726</v>
      </c>
      <c r="D1730" s="18">
        <v>249</v>
      </c>
      <c r="E1730" s="49">
        <v>130.69999999999999</v>
      </c>
      <c r="F1730" s="37">
        <f t="shared" si="590"/>
        <v>-0.19444444444444128</v>
      </c>
      <c r="G1730" s="37">
        <f t="shared" si="591"/>
        <v>-0.69999999999998863</v>
      </c>
      <c r="I1730" s="33">
        <f t="shared" si="574"/>
        <v>36.305555555555557</v>
      </c>
      <c r="J1730" s="34">
        <f t="shared" si="581"/>
        <v>-354.66666666666089</v>
      </c>
      <c r="K1730" s="34">
        <f t="shared" si="582"/>
        <v>143.15</v>
      </c>
      <c r="L1730" s="39">
        <f t="shared" si="583"/>
        <v>1313.21641875</v>
      </c>
      <c r="M1730" s="40">
        <f t="shared" si="584"/>
        <v>1456.3664187500001</v>
      </c>
      <c r="O1730" s="45">
        <f t="shared" si="585"/>
        <v>52874.191925173618</v>
      </c>
      <c r="P1730" s="46">
        <f t="shared" si="594"/>
        <v>52.874191925173619</v>
      </c>
      <c r="Q1730" s="42">
        <f t="shared" si="586"/>
        <v>39.997821554803451</v>
      </c>
      <c r="R1730" s="46">
        <f t="shared" si="592"/>
        <v>5.7154640275002908</v>
      </c>
      <c r="S1730" s="42">
        <f t="shared" si="587"/>
        <v>51860.25864861111</v>
      </c>
      <c r="T1730" s="43">
        <f t="shared" si="593"/>
        <v>1.5733800749593945</v>
      </c>
      <c r="U1730" s="65"/>
      <c r="V1730" s="58">
        <f t="shared" si="588"/>
        <v>0</v>
      </c>
      <c r="W1730" s="58">
        <f t="shared" si="589"/>
        <v>354.66666666666089</v>
      </c>
      <c r="Y1730" s="61">
        <f t="shared" si="575"/>
        <v>1202101.1481481483</v>
      </c>
      <c r="Z1730" s="61">
        <f t="shared" si="576"/>
        <v>1202.1011481481482</v>
      </c>
      <c r="AA1730" s="61">
        <f t="shared" si="577"/>
        <v>16498.333333333489</v>
      </c>
      <c r="AB1730" s="63">
        <f t="shared" si="578"/>
        <v>16.498333333333488</v>
      </c>
      <c r="AC1730" s="64"/>
      <c r="AD1730" s="64">
        <f t="shared" si="579"/>
        <v>-16.498333333333488</v>
      </c>
      <c r="AE1730" s="64">
        <f t="shared" si="580"/>
        <v>1.600759745304061</v>
      </c>
    </row>
    <row r="1731" spans="2:31" ht="15.75" thickBot="1" x14ac:dyDescent="0.3">
      <c r="B1731" s="18" t="s">
        <v>62</v>
      </c>
      <c r="C1731" s="18">
        <v>1727</v>
      </c>
      <c r="D1731" s="18">
        <v>250</v>
      </c>
      <c r="E1731" s="49">
        <v>129.80000000000001</v>
      </c>
      <c r="F1731" s="37">
        <f t="shared" si="590"/>
        <v>-0.31944444444444209</v>
      </c>
      <c r="G1731" s="37">
        <f t="shared" si="591"/>
        <v>-1.1499999999999915</v>
      </c>
      <c r="I1731" s="33">
        <f t="shared" si="574"/>
        <v>36.055555555555557</v>
      </c>
      <c r="J1731" s="34">
        <f t="shared" si="581"/>
        <v>-582.66666666666242</v>
      </c>
      <c r="K1731" s="34">
        <f t="shared" si="582"/>
        <v>143.15</v>
      </c>
      <c r="L1731" s="39">
        <f t="shared" si="583"/>
        <v>1295.1930749999999</v>
      </c>
      <c r="M1731" s="40">
        <f t="shared" si="584"/>
        <v>1438.343075</v>
      </c>
      <c r="O1731" s="45">
        <f t="shared" si="585"/>
        <v>51860.25864861111</v>
      </c>
      <c r="P1731" s="46">
        <f t="shared" si="594"/>
        <v>51.860258648611108</v>
      </c>
      <c r="Q1731" s="42">
        <f t="shared" si="586"/>
        <v>30.851888278240892</v>
      </c>
      <c r="R1731" s="46">
        <f t="shared" si="592"/>
        <v>5.7298696549026831</v>
      </c>
      <c r="S1731" s="42">
        <f t="shared" si="587"/>
        <v>50309.770033333356</v>
      </c>
      <c r="T1731" s="43">
        <f t="shared" si="593"/>
        <v>1.587355011079765</v>
      </c>
      <c r="U1731" s="65"/>
      <c r="V1731" s="58">
        <f t="shared" si="588"/>
        <v>0</v>
      </c>
      <c r="W1731" s="58">
        <f t="shared" si="589"/>
        <v>582.66666666666242</v>
      </c>
      <c r="Y1731" s="61">
        <f t="shared" si="575"/>
        <v>1185602.8148148148</v>
      </c>
      <c r="Z1731" s="61">
        <f t="shared" si="576"/>
        <v>1185.6028148148148</v>
      </c>
      <c r="AA1731" s="61">
        <f t="shared" si="577"/>
        <v>25437.481481481111</v>
      </c>
      <c r="AB1731" s="63">
        <f t="shared" si="578"/>
        <v>25.437481481481111</v>
      </c>
      <c r="AC1731" s="64"/>
      <c r="AD1731" s="64">
        <f t="shared" si="579"/>
        <v>-25.437481481481111</v>
      </c>
      <c r="AE1731" s="64">
        <f t="shared" si="580"/>
        <v>1.6134674250920142</v>
      </c>
    </row>
    <row r="1732" spans="2:31" ht="15.75" thickBot="1" x14ac:dyDescent="0.3">
      <c r="B1732" s="18" t="s">
        <v>62</v>
      </c>
      <c r="C1732" s="18">
        <v>1728</v>
      </c>
      <c r="D1732" s="18">
        <v>251</v>
      </c>
      <c r="E1732" s="49">
        <v>128.4</v>
      </c>
      <c r="F1732" s="37">
        <f t="shared" si="590"/>
        <v>-0.45833333333333492</v>
      </c>
      <c r="G1732" s="37">
        <f t="shared" si="591"/>
        <v>-1.6500000000000057</v>
      </c>
      <c r="I1732" s="33">
        <f t="shared" ref="I1732:I1795" si="595">E1732*(1000/3600)</f>
        <v>35.666666666666671</v>
      </c>
      <c r="J1732" s="34">
        <f t="shared" si="581"/>
        <v>-836.00000000000296</v>
      </c>
      <c r="K1732" s="34">
        <f t="shared" si="582"/>
        <v>143.15</v>
      </c>
      <c r="L1732" s="39">
        <f t="shared" si="583"/>
        <v>1267.4043000000004</v>
      </c>
      <c r="M1732" s="40">
        <f t="shared" si="584"/>
        <v>1410.5543000000005</v>
      </c>
      <c r="O1732" s="45">
        <f t="shared" si="585"/>
        <v>50309.770033333356</v>
      </c>
      <c r="P1732" s="46">
        <f t="shared" si="594"/>
        <v>50.309770033333358</v>
      </c>
      <c r="Q1732" s="42">
        <f t="shared" si="586"/>
        <v>20.49243669999991</v>
      </c>
      <c r="R1732" s="46">
        <f t="shared" si="592"/>
        <v>5.7438445910230538</v>
      </c>
      <c r="S1732" s="42">
        <f t="shared" si="587"/>
        <v>48257.043207465293</v>
      </c>
      <c r="T1732" s="43">
        <f t="shared" si="593"/>
        <v>1.600759745304061</v>
      </c>
      <c r="U1732" s="65"/>
      <c r="V1732" s="58">
        <f t="shared" si="588"/>
        <v>0</v>
      </c>
      <c r="W1732" s="58">
        <f t="shared" si="589"/>
        <v>836.00000000000296</v>
      </c>
      <c r="Y1732" s="61">
        <f t="shared" ref="Y1732:Y1800" si="596">0.5*1824*(I1732^2)</f>
        <v>1160165.3333333337</v>
      </c>
      <c r="Z1732" s="61">
        <f t="shared" ref="Z1732:Z1795" si="597">Y1732/1000</f>
        <v>1160.1653333333338</v>
      </c>
      <c r="AA1732" s="61">
        <f t="shared" ref="AA1732:AA1800" si="598">IF(I1733&lt;I1732,Y1732-Y1733, 0 )</f>
        <v>34081.074074074393</v>
      </c>
      <c r="AB1732" s="63">
        <f t="shared" ref="AB1732:AB1795" si="599">AA1732/1000</f>
        <v>34.081074074074394</v>
      </c>
      <c r="AC1732" s="64"/>
      <c r="AD1732" s="64">
        <f t="shared" ref="AD1732:AD1800" si="600">IF(I1733 &lt;I1732, (Y1733-Y1732) / (C1733-C1732), 0) / 1000</f>
        <v>-34.081074074074394</v>
      </c>
      <c r="AE1732" s="64">
        <f t="shared" ref="AE1732:AE1795" si="601" xml:space="preserve"> T1733 + ((S1734*(C1734-C1733))/(3600*1000))</f>
        <v>1.6254760518574463</v>
      </c>
    </row>
    <row r="1733" spans="2:31" ht="15.75" thickBot="1" x14ac:dyDescent="0.3">
      <c r="B1733" s="18" t="s">
        <v>62</v>
      </c>
      <c r="C1733" s="18">
        <v>1729</v>
      </c>
      <c r="D1733" s="18">
        <v>252</v>
      </c>
      <c r="E1733" s="49">
        <v>126.5</v>
      </c>
      <c r="F1733" s="37">
        <f t="shared" si="590"/>
        <v>-0.59722222222222376</v>
      </c>
      <c r="G1733" s="37">
        <f t="shared" si="591"/>
        <v>-2.1500000000000057</v>
      </c>
      <c r="I1733" s="33">
        <f t="shared" si="595"/>
        <v>35.138888888888893</v>
      </c>
      <c r="J1733" s="34">
        <f t="shared" ref="J1733:J1796" si="602">1824*F1733</f>
        <v>-1089.3333333333362</v>
      </c>
      <c r="K1733" s="34">
        <f t="shared" ref="K1733:K1796" si="603">143.15</f>
        <v>143.15</v>
      </c>
      <c r="L1733" s="39">
        <f t="shared" ref="L1733:L1796" si="604">(0.5*1.23)*0.4*4.05*(I1733^2)</f>
        <v>1230.1729687500001</v>
      </c>
      <c r="M1733" s="40">
        <f t="shared" ref="M1733:M1796" si="605">IF(J1733 &gt;= 0, K1733 + L1733 + J1733, K1733 + L1733)</f>
        <v>1373.3229687500002</v>
      </c>
      <c r="O1733" s="45">
        <f t="shared" ref="O1733:O1796" si="606">M1733*I1733</f>
        <v>48257.043207465293</v>
      </c>
      <c r="P1733" s="46">
        <f t="shared" si="594"/>
        <v>48.257043207465294</v>
      </c>
      <c r="Q1733" s="42">
        <f t="shared" ref="Q1733:Q1796" si="607">((J1733+K1733+L1733)*I1733)/1000</f>
        <v>9.9790802445022173</v>
      </c>
      <c r="R1733" s="46">
        <f t="shared" si="592"/>
        <v>5.7572493252473498</v>
      </c>
      <c r="S1733" s="42">
        <f t="shared" ref="S1733:S1796" si="608">IF(I1734 &lt; I1733, ABS(M1734 * I1734), 0)</f>
        <v>45747.647236631943</v>
      </c>
      <c r="T1733" s="43">
        <f t="shared" si="593"/>
        <v>1.6134674250920142</v>
      </c>
      <c r="U1733" s="65"/>
      <c r="V1733" s="58">
        <f t="shared" ref="V1733:V1796" si="609">IF(J1733&gt;0, J1733, 0)</f>
        <v>0</v>
      </c>
      <c r="W1733" s="58">
        <f t="shared" ref="W1733:W1796" si="610">IF(J1733&lt;0, -J1733, 0)</f>
        <v>1089.3333333333362</v>
      </c>
      <c r="Y1733" s="61">
        <f t="shared" si="596"/>
        <v>1126084.2592592593</v>
      </c>
      <c r="Z1733" s="61">
        <f t="shared" si="597"/>
        <v>1126.0842592592594</v>
      </c>
      <c r="AA1733" s="61">
        <f t="shared" si="598"/>
        <v>42323.555555555737</v>
      </c>
      <c r="AB1733" s="63">
        <f t="shared" si="599"/>
        <v>42.323555555555735</v>
      </c>
      <c r="AC1733" s="64"/>
      <c r="AD1733" s="64">
        <f t="shared" si="600"/>
        <v>-42.323555555555735</v>
      </c>
      <c r="AE1733" s="64">
        <f t="shared" si="601"/>
        <v>1.6367863487806715</v>
      </c>
    </row>
    <row r="1734" spans="2:31" ht="15.75" thickBot="1" x14ac:dyDescent="0.3">
      <c r="B1734" s="18" t="s">
        <v>62</v>
      </c>
      <c r="C1734" s="18">
        <v>1730</v>
      </c>
      <c r="D1734" s="18">
        <v>253</v>
      </c>
      <c r="E1734" s="49">
        <v>124.1</v>
      </c>
      <c r="F1734" s="37">
        <f t="shared" ref="F1734:F1797" si="611">($E1735-$E1733)/2/3.6</f>
        <v>-0.68055555555555636</v>
      </c>
      <c r="G1734" s="37">
        <f t="shared" ref="G1734:G1797" si="612">($E1735-$E1733)/2</f>
        <v>-2.4500000000000028</v>
      </c>
      <c r="I1734" s="33">
        <f t="shared" si="595"/>
        <v>34.472222222222221</v>
      </c>
      <c r="J1734" s="34">
        <f t="shared" si="602"/>
        <v>-1241.3333333333348</v>
      </c>
      <c r="K1734" s="34">
        <f t="shared" si="603"/>
        <v>143.15</v>
      </c>
      <c r="L1734" s="39">
        <f t="shared" si="604"/>
        <v>1183.9372687499999</v>
      </c>
      <c r="M1734" s="40">
        <f t="shared" si="605"/>
        <v>1327.08726875</v>
      </c>
      <c r="O1734" s="45">
        <f t="shared" si="606"/>
        <v>45747.647236631943</v>
      </c>
      <c r="P1734" s="46">
        <f t="shared" si="594"/>
        <v>45.747647236631941</v>
      </c>
      <c r="Q1734" s="42">
        <f t="shared" si="607"/>
        <v>2.9561287181133742</v>
      </c>
      <c r="R1734" s="46">
        <f t="shared" ref="R1734:R1797" si="613" xml:space="preserve"> R1733 + P1734 * ((C1734 - C1733) / 3600)</f>
        <v>5.7699570050353035</v>
      </c>
      <c r="S1734" s="42">
        <f t="shared" si="608"/>
        <v>43231.056355555556</v>
      </c>
      <c r="T1734" s="43">
        <f t="shared" ref="T1734:T1797" si="614">T1733 + (S1734 / 1000 * (C1734 - C1733) / 3600)</f>
        <v>1.6254760518574463</v>
      </c>
      <c r="U1734" s="65"/>
      <c r="V1734" s="58">
        <f t="shared" si="609"/>
        <v>0</v>
      </c>
      <c r="W1734" s="58">
        <f t="shared" si="610"/>
        <v>1241.3333333333348</v>
      </c>
      <c r="Y1734" s="61">
        <f t="shared" si="596"/>
        <v>1083760.7037037036</v>
      </c>
      <c r="Z1734" s="61">
        <f t="shared" si="597"/>
        <v>1083.7607037037035</v>
      </c>
      <c r="AA1734" s="61">
        <f t="shared" si="598"/>
        <v>43224.999999999884</v>
      </c>
      <c r="AB1734" s="63">
        <f t="shared" si="599"/>
        <v>43.224999999999881</v>
      </c>
      <c r="AC1734" s="64"/>
      <c r="AD1734" s="64">
        <f t="shared" si="600"/>
        <v>-43.224999999999881</v>
      </c>
      <c r="AE1734" s="64">
        <f t="shared" si="601"/>
        <v>1.6474521819391881</v>
      </c>
    </row>
    <row r="1735" spans="2:31" ht="15.75" thickBot="1" x14ac:dyDescent="0.3">
      <c r="B1735" s="18" t="s">
        <v>62</v>
      </c>
      <c r="C1735" s="18">
        <v>1731</v>
      </c>
      <c r="D1735" s="18">
        <v>254</v>
      </c>
      <c r="E1735" s="49">
        <v>121.6</v>
      </c>
      <c r="F1735" s="37">
        <f t="shared" si="611"/>
        <v>-0.70833333333333248</v>
      </c>
      <c r="G1735" s="37">
        <f t="shared" si="612"/>
        <v>-2.5499999999999972</v>
      </c>
      <c r="I1735" s="33">
        <f t="shared" si="595"/>
        <v>33.777777777777779</v>
      </c>
      <c r="J1735" s="34">
        <f t="shared" si="602"/>
        <v>-1291.9999999999984</v>
      </c>
      <c r="K1735" s="34">
        <f t="shared" si="603"/>
        <v>143.15</v>
      </c>
      <c r="L1735" s="39">
        <f t="shared" si="604"/>
        <v>1136.7167999999999</v>
      </c>
      <c r="M1735" s="40">
        <f t="shared" si="605"/>
        <v>1279.8668</v>
      </c>
      <c r="O1735" s="45">
        <f t="shared" si="606"/>
        <v>43231.056355555556</v>
      </c>
      <c r="P1735" s="46">
        <f t="shared" ref="P1735:P1798" si="615">O1735/1000</f>
        <v>43.231056355555559</v>
      </c>
      <c r="Q1735" s="42">
        <f t="shared" si="607"/>
        <v>-0.40983253333327918</v>
      </c>
      <c r="R1735" s="46">
        <f t="shared" si="613"/>
        <v>5.7819656318007357</v>
      </c>
      <c r="S1735" s="42">
        <f t="shared" si="608"/>
        <v>40717.068923611121</v>
      </c>
      <c r="T1735" s="43">
        <f t="shared" si="614"/>
        <v>1.6367863487806715</v>
      </c>
      <c r="U1735" s="65"/>
      <c r="V1735" s="58">
        <f t="shared" si="609"/>
        <v>0</v>
      </c>
      <c r="W1735" s="58">
        <f t="shared" si="610"/>
        <v>1291.9999999999984</v>
      </c>
      <c r="Y1735" s="61">
        <f t="shared" si="596"/>
        <v>1040535.7037037037</v>
      </c>
      <c r="Z1735" s="61">
        <f t="shared" si="597"/>
        <v>1040.5357037037038</v>
      </c>
      <c r="AA1735" s="61">
        <f t="shared" si="598"/>
        <v>44020.88888888876</v>
      </c>
      <c r="AB1735" s="63">
        <f t="shared" si="599"/>
        <v>44.020888888888763</v>
      </c>
      <c r="AC1735" s="64"/>
      <c r="AD1735" s="64">
        <f t="shared" si="600"/>
        <v>-44.020888888888763</v>
      </c>
      <c r="AE1735" s="64">
        <f t="shared" si="601"/>
        <v>1.6575237169113621</v>
      </c>
    </row>
    <row r="1736" spans="2:31" ht="15.75" thickBot="1" x14ac:dyDescent="0.3">
      <c r="B1736" s="18" t="s">
        <v>62</v>
      </c>
      <c r="C1736" s="18">
        <v>1732</v>
      </c>
      <c r="D1736" s="18">
        <v>255</v>
      </c>
      <c r="E1736" s="49">
        <v>119</v>
      </c>
      <c r="F1736" s="37">
        <f t="shared" si="611"/>
        <v>-0.70833333333333248</v>
      </c>
      <c r="G1736" s="37">
        <f t="shared" si="612"/>
        <v>-2.5499999999999972</v>
      </c>
      <c r="I1736" s="33">
        <f t="shared" si="595"/>
        <v>33.055555555555557</v>
      </c>
      <c r="J1736" s="34">
        <f t="shared" si="602"/>
        <v>-1291.9999999999984</v>
      </c>
      <c r="K1736" s="34">
        <f t="shared" si="603"/>
        <v>143.15</v>
      </c>
      <c r="L1736" s="39">
        <f t="shared" si="604"/>
        <v>1088.6268750000002</v>
      </c>
      <c r="M1736" s="40">
        <f t="shared" si="605"/>
        <v>1231.7768750000002</v>
      </c>
      <c r="O1736" s="45">
        <f t="shared" si="606"/>
        <v>40717.068923611121</v>
      </c>
      <c r="P1736" s="46">
        <f t="shared" si="615"/>
        <v>40.717068923611123</v>
      </c>
      <c r="Q1736" s="42">
        <f t="shared" si="607"/>
        <v>-1.990708854166606</v>
      </c>
      <c r="R1736" s="46">
        <f t="shared" si="613"/>
        <v>5.7932759287239612</v>
      </c>
      <c r="S1736" s="42">
        <f t="shared" si="608"/>
        <v>38396.999370659738</v>
      </c>
      <c r="T1736" s="43">
        <f t="shared" si="614"/>
        <v>1.6474521819391881</v>
      </c>
      <c r="U1736" s="65"/>
      <c r="V1736" s="58">
        <f t="shared" si="609"/>
        <v>0</v>
      </c>
      <c r="W1736" s="58">
        <f t="shared" si="610"/>
        <v>1291.9999999999984</v>
      </c>
      <c r="Y1736" s="61">
        <f t="shared" si="596"/>
        <v>996514.81481481495</v>
      </c>
      <c r="Z1736" s="61">
        <f t="shared" si="597"/>
        <v>996.51481481481494</v>
      </c>
      <c r="AA1736" s="61">
        <f t="shared" si="598"/>
        <v>41430.555555555504</v>
      </c>
      <c r="AB1736" s="63">
        <f t="shared" si="599"/>
        <v>41.4305555555555</v>
      </c>
      <c r="AC1736" s="64"/>
      <c r="AD1736" s="64">
        <f t="shared" si="600"/>
        <v>-41.4305555555555</v>
      </c>
      <c r="AE1736" s="64">
        <f t="shared" si="601"/>
        <v>1.6670476714318097</v>
      </c>
    </row>
    <row r="1737" spans="2:31" ht="15.75" thickBot="1" x14ac:dyDescent="0.3">
      <c r="B1737" s="18" t="s">
        <v>62</v>
      </c>
      <c r="C1737" s="18">
        <v>1733</v>
      </c>
      <c r="D1737" s="18">
        <v>256</v>
      </c>
      <c r="E1737" s="49">
        <v>116.5</v>
      </c>
      <c r="F1737" s="37">
        <f t="shared" si="611"/>
        <v>-0.68055555555555636</v>
      </c>
      <c r="G1737" s="37">
        <f t="shared" si="612"/>
        <v>-2.4500000000000028</v>
      </c>
      <c r="I1737" s="33">
        <f t="shared" si="595"/>
        <v>32.361111111111114</v>
      </c>
      <c r="J1737" s="34">
        <f t="shared" si="602"/>
        <v>-1241.3333333333348</v>
      </c>
      <c r="K1737" s="34">
        <f t="shared" si="603"/>
        <v>143.15</v>
      </c>
      <c r="L1737" s="39">
        <f t="shared" si="604"/>
        <v>1043.3667187500002</v>
      </c>
      <c r="M1737" s="40">
        <f t="shared" si="605"/>
        <v>1186.5167187500003</v>
      </c>
      <c r="O1737" s="45">
        <f t="shared" si="606"/>
        <v>38396.999370659738</v>
      </c>
      <c r="P1737" s="46">
        <f t="shared" si="615"/>
        <v>38.396999370659735</v>
      </c>
      <c r="Q1737" s="42">
        <f t="shared" si="607"/>
        <v>-1.773926555266242</v>
      </c>
      <c r="R1737" s="46">
        <f t="shared" si="613"/>
        <v>5.803941761882478</v>
      </c>
      <c r="S1737" s="42">
        <f t="shared" si="608"/>
        <v>36257.525899826382</v>
      </c>
      <c r="T1737" s="43">
        <f t="shared" si="614"/>
        <v>1.6575237169113621</v>
      </c>
      <c r="U1737" s="65"/>
      <c r="V1737" s="58">
        <f t="shared" si="609"/>
        <v>0</v>
      </c>
      <c r="W1737" s="58">
        <f t="shared" si="610"/>
        <v>1241.3333333333348</v>
      </c>
      <c r="Y1737" s="61">
        <f t="shared" si="596"/>
        <v>955084.25925925944</v>
      </c>
      <c r="Z1737" s="61">
        <f t="shared" si="597"/>
        <v>955.0842592592594</v>
      </c>
      <c r="AA1737" s="61">
        <f t="shared" si="598"/>
        <v>38945.777777778101</v>
      </c>
      <c r="AB1737" s="63">
        <f t="shared" si="599"/>
        <v>38.945777777778105</v>
      </c>
      <c r="AC1737" s="64"/>
      <c r="AD1737" s="64">
        <f t="shared" si="600"/>
        <v>-38.945777777778105</v>
      </c>
      <c r="AE1737" s="64">
        <f t="shared" si="601"/>
        <v>1.6760450943737946</v>
      </c>
    </row>
    <row r="1738" spans="2:31" ht="15.75" thickBot="1" x14ac:dyDescent="0.3">
      <c r="B1738" s="18" t="s">
        <v>62</v>
      </c>
      <c r="C1738" s="18">
        <v>1734</v>
      </c>
      <c r="D1738" s="18">
        <v>257</v>
      </c>
      <c r="E1738" s="49">
        <v>114.1</v>
      </c>
      <c r="F1738" s="37">
        <f t="shared" si="611"/>
        <v>-0.65277777777777812</v>
      </c>
      <c r="G1738" s="37">
        <f t="shared" si="612"/>
        <v>-2.3500000000000014</v>
      </c>
      <c r="I1738" s="33">
        <f t="shared" si="595"/>
        <v>31.694444444444443</v>
      </c>
      <c r="J1738" s="34">
        <f t="shared" si="602"/>
        <v>-1190.6666666666672</v>
      </c>
      <c r="K1738" s="34">
        <f t="shared" si="603"/>
        <v>143.15</v>
      </c>
      <c r="L1738" s="39">
        <f t="shared" si="604"/>
        <v>1000.8210187499998</v>
      </c>
      <c r="M1738" s="40">
        <f t="shared" si="605"/>
        <v>1143.9710187499998</v>
      </c>
      <c r="O1738" s="45">
        <f t="shared" si="606"/>
        <v>36257.525899826382</v>
      </c>
      <c r="P1738" s="46">
        <f t="shared" si="615"/>
        <v>36.257525899826383</v>
      </c>
      <c r="Q1738" s="42">
        <f t="shared" si="607"/>
        <v>-1.4799926186921504</v>
      </c>
      <c r="R1738" s="46">
        <f t="shared" si="613"/>
        <v>5.8140132968546521</v>
      </c>
      <c r="S1738" s="42">
        <f t="shared" si="608"/>
        <v>34286.236273611117</v>
      </c>
      <c r="T1738" s="43">
        <f t="shared" si="614"/>
        <v>1.6670476714318097</v>
      </c>
      <c r="U1738" s="65"/>
      <c r="V1738" s="58">
        <f t="shared" si="609"/>
        <v>0</v>
      </c>
      <c r="W1738" s="58">
        <f t="shared" si="610"/>
        <v>1190.6666666666672</v>
      </c>
      <c r="Y1738" s="61">
        <f t="shared" si="596"/>
        <v>916138.48148148134</v>
      </c>
      <c r="Z1738" s="61">
        <f t="shared" si="597"/>
        <v>916.13848148148134</v>
      </c>
      <c r="AA1738" s="61">
        <f t="shared" si="598"/>
        <v>36562.333333333139</v>
      </c>
      <c r="AB1738" s="63">
        <f t="shared" si="599"/>
        <v>36.562333333333136</v>
      </c>
      <c r="AC1738" s="64"/>
      <c r="AD1738" s="64">
        <f t="shared" si="600"/>
        <v>-36.562333333333136</v>
      </c>
      <c r="AE1738" s="64">
        <f t="shared" si="601"/>
        <v>1.6845150662127704</v>
      </c>
    </row>
    <row r="1739" spans="2:31" ht="15.75" thickBot="1" x14ac:dyDescent="0.3">
      <c r="B1739" s="18" t="s">
        <v>62</v>
      </c>
      <c r="C1739" s="18">
        <v>1735</v>
      </c>
      <c r="D1739" s="18">
        <v>258</v>
      </c>
      <c r="E1739" s="49">
        <v>111.8</v>
      </c>
      <c r="F1739" s="37">
        <f t="shared" si="611"/>
        <v>-0.63888888888888806</v>
      </c>
      <c r="G1739" s="37">
        <f t="shared" si="612"/>
        <v>-2.2999999999999972</v>
      </c>
      <c r="I1739" s="33">
        <f t="shared" si="595"/>
        <v>31.055555555555557</v>
      </c>
      <c r="J1739" s="34">
        <f t="shared" si="602"/>
        <v>-1165.3333333333319</v>
      </c>
      <c r="K1739" s="34">
        <f t="shared" si="603"/>
        <v>143.15</v>
      </c>
      <c r="L1739" s="39">
        <f t="shared" si="604"/>
        <v>960.87907500000006</v>
      </c>
      <c r="M1739" s="40">
        <f t="shared" si="605"/>
        <v>1104.0290750000001</v>
      </c>
      <c r="O1739" s="45">
        <f t="shared" si="606"/>
        <v>34286.236273611117</v>
      </c>
      <c r="P1739" s="46">
        <f t="shared" si="615"/>
        <v>34.286236273611117</v>
      </c>
      <c r="Q1739" s="42">
        <f t="shared" si="607"/>
        <v>-1.9038378004629173</v>
      </c>
      <c r="R1739" s="46">
        <f t="shared" si="613"/>
        <v>5.8235372513750994</v>
      </c>
      <c r="S1739" s="42">
        <f t="shared" si="608"/>
        <v>32390.722591145837</v>
      </c>
      <c r="T1739" s="43">
        <f t="shared" si="614"/>
        <v>1.6760450943737946</v>
      </c>
      <c r="U1739" s="65"/>
      <c r="V1739" s="58">
        <f t="shared" si="609"/>
        <v>0</v>
      </c>
      <c r="W1739" s="58">
        <f t="shared" si="610"/>
        <v>1165.3333333333319</v>
      </c>
      <c r="Y1739" s="61">
        <f t="shared" si="596"/>
        <v>879576.1481481482</v>
      </c>
      <c r="Z1739" s="61">
        <f t="shared" si="597"/>
        <v>879.57614814814815</v>
      </c>
      <c r="AA1739" s="61">
        <f t="shared" si="598"/>
        <v>35817.814814814832</v>
      </c>
      <c r="AB1739" s="63">
        <f t="shared" si="599"/>
        <v>35.817814814814831</v>
      </c>
      <c r="AC1739" s="64"/>
      <c r="AD1739" s="64">
        <f t="shared" si="600"/>
        <v>-35.817814814814831</v>
      </c>
      <c r="AE1739" s="64">
        <f t="shared" si="601"/>
        <v>1.6925001728300544</v>
      </c>
    </row>
    <row r="1740" spans="2:31" ht="15.75" thickBot="1" x14ac:dyDescent="0.3">
      <c r="B1740" s="18" t="s">
        <v>62</v>
      </c>
      <c r="C1740" s="18">
        <v>1736</v>
      </c>
      <c r="D1740" s="18">
        <v>259</v>
      </c>
      <c r="E1740" s="49">
        <v>109.5</v>
      </c>
      <c r="F1740" s="37">
        <f t="shared" si="611"/>
        <v>-0.65277777777777812</v>
      </c>
      <c r="G1740" s="37">
        <f t="shared" si="612"/>
        <v>-2.3500000000000014</v>
      </c>
      <c r="I1740" s="33">
        <f t="shared" si="595"/>
        <v>30.416666666666668</v>
      </c>
      <c r="J1740" s="34">
        <f t="shared" si="602"/>
        <v>-1190.6666666666672</v>
      </c>
      <c r="K1740" s="34">
        <f t="shared" si="603"/>
        <v>143.15</v>
      </c>
      <c r="L1740" s="39">
        <f t="shared" si="604"/>
        <v>921.7504687500001</v>
      </c>
      <c r="M1740" s="40">
        <f t="shared" si="605"/>
        <v>1064.9004687500001</v>
      </c>
      <c r="O1740" s="45">
        <f t="shared" si="606"/>
        <v>32390.722591145837</v>
      </c>
      <c r="P1740" s="46">
        <f t="shared" si="615"/>
        <v>32.390722591145838</v>
      </c>
      <c r="Q1740" s="42">
        <f t="shared" si="607"/>
        <v>-3.8253885199652884</v>
      </c>
      <c r="R1740" s="46">
        <f t="shared" si="613"/>
        <v>5.8325346743170847</v>
      </c>
      <c r="S1740" s="42">
        <f t="shared" si="608"/>
        <v>30491.898620312502</v>
      </c>
      <c r="T1740" s="43">
        <f t="shared" si="614"/>
        <v>1.6845150662127704</v>
      </c>
      <c r="U1740" s="65"/>
      <c r="V1740" s="58">
        <f t="shared" si="609"/>
        <v>0</v>
      </c>
      <c r="W1740" s="58">
        <f t="shared" si="610"/>
        <v>1190.6666666666672</v>
      </c>
      <c r="Y1740" s="61">
        <f t="shared" si="596"/>
        <v>843758.33333333337</v>
      </c>
      <c r="Z1740" s="61">
        <f t="shared" si="597"/>
        <v>843.75833333333333</v>
      </c>
      <c r="AA1740" s="61">
        <f t="shared" si="598"/>
        <v>36581.333333333372</v>
      </c>
      <c r="AB1740" s="63">
        <f t="shared" si="599"/>
        <v>36.581333333333369</v>
      </c>
      <c r="AC1740" s="64"/>
      <c r="AD1740" s="64">
        <f t="shared" si="600"/>
        <v>-36.581333333333369</v>
      </c>
      <c r="AE1740" s="64">
        <f t="shared" si="601"/>
        <v>1.7000201451909243</v>
      </c>
    </row>
    <row r="1741" spans="2:31" ht="15.75" thickBot="1" x14ac:dyDescent="0.3">
      <c r="B1741" s="18" t="s">
        <v>62</v>
      </c>
      <c r="C1741" s="18">
        <v>1737</v>
      </c>
      <c r="D1741" s="18">
        <v>260</v>
      </c>
      <c r="E1741" s="49">
        <v>107.1</v>
      </c>
      <c r="F1741" s="37">
        <f t="shared" si="611"/>
        <v>-0.65277777777777812</v>
      </c>
      <c r="G1741" s="37">
        <f t="shared" si="612"/>
        <v>-2.3500000000000014</v>
      </c>
      <c r="I1741" s="33">
        <f t="shared" si="595"/>
        <v>29.75</v>
      </c>
      <c r="J1741" s="34">
        <f t="shared" si="602"/>
        <v>-1190.6666666666672</v>
      </c>
      <c r="K1741" s="34">
        <f t="shared" si="603"/>
        <v>143.15</v>
      </c>
      <c r="L1741" s="39">
        <f t="shared" si="604"/>
        <v>881.78776874999994</v>
      </c>
      <c r="M1741" s="40">
        <f t="shared" si="605"/>
        <v>1024.93776875</v>
      </c>
      <c r="O1741" s="45">
        <f t="shared" si="606"/>
        <v>30491.898620312502</v>
      </c>
      <c r="P1741" s="46">
        <f t="shared" si="615"/>
        <v>30.491898620312501</v>
      </c>
      <c r="Q1741" s="42">
        <f t="shared" si="607"/>
        <v>-4.9304347130208477</v>
      </c>
      <c r="R1741" s="46">
        <f t="shared" si="613"/>
        <v>5.8410046461560601</v>
      </c>
      <c r="S1741" s="42">
        <f t="shared" si="608"/>
        <v>28746.383822222222</v>
      </c>
      <c r="T1741" s="43">
        <f t="shared" si="614"/>
        <v>1.6925001728300544</v>
      </c>
      <c r="U1741" s="65"/>
      <c r="V1741" s="58">
        <f t="shared" si="609"/>
        <v>0</v>
      </c>
      <c r="W1741" s="58">
        <f t="shared" si="610"/>
        <v>1190.6666666666672</v>
      </c>
      <c r="Y1741" s="61">
        <f t="shared" si="596"/>
        <v>807177</v>
      </c>
      <c r="Z1741" s="61">
        <f t="shared" si="597"/>
        <v>807.17700000000002</v>
      </c>
      <c r="AA1741" s="61">
        <f t="shared" si="598"/>
        <v>34296.407407407416</v>
      </c>
      <c r="AB1741" s="63">
        <f t="shared" si="599"/>
        <v>34.296407407407415</v>
      </c>
      <c r="AC1741" s="64"/>
      <c r="AD1741" s="64">
        <f t="shared" si="600"/>
        <v>-34.296407407407415</v>
      </c>
      <c r="AE1741" s="64">
        <f t="shared" si="601"/>
        <v>1.7071322944903069</v>
      </c>
    </row>
    <row r="1742" spans="2:31" ht="15.75" thickBot="1" x14ac:dyDescent="0.3">
      <c r="B1742" s="18" t="s">
        <v>62</v>
      </c>
      <c r="C1742" s="18">
        <v>1738</v>
      </c>
      <c r="D1742" s="18">
        <v>261</v>
      </c>
      <c r="E1742" s="49">
        <v>104.8</v>
      </c>
      <c r="F1742" s="37">
        <f t="shared" si="611"/>
        <v>-0.63888888888888806</v>
      </c>
      <c r="G1742" s="37">
        <f t="shared" si="612"/>
        <v>-2.2999999999999972</v>
      </c>
      <c r="I1742" s="33">
        <f t="shared" si="595"/>
        <v>29.111111111111111</v>
      </c>
      <c r="J1742" s="34">
        <f t="shared" si="602"/>
        <v>-1165.3333333333319</v>
      </c>
      <c r="K1742" s="34">
        <f t="shared" si="603"/>
        <v>143.15</v>
      </c>
      <c r="L1742" s="39">
        <f t="shared" si="604"/>
        <v>844.32119999999998</v>
      </c>
      <c r="M1742" s="40">
        <f t="shared" si="605"/>
        <v>987.47119999999995</v>
      </c>
      <c r="O1742" s="45">
        <f t="shared" si="606"/>
        <v>28746.383822222222</v>
      </c>
      <c r="P1742" s="46">
        <f t="shared" si="615"/>
        <v>28.746383822222221</v>
      </c>
      <c r="Q1742" s="42">
        <f t="shared" si="607"/>
        <v>-5.1777643259258861</v>
      </c>
      <c r="R1742" s="46">
        <f t="shared" si="613"/>
        <v>5.8489897527733437</v>
      </c>
      <c r="S1742" s="42">
        <f t="shared" si="608"/>
        <v>27071.900499131949</v>
      </c>
      <c r="T1742" s="43">
        <f t="shared" si="614"/>
        <v>1.7000201451909243</v>
      </c>
      <c r="U1742" s="65"/>
      <c r="V1742" s="58">
        <f t="shared" si="609"/>
        <v>0</v>
      </c>
      <c r="W1742" s="58">
        <f t="shared" si="610"/>
        <v>1165.3333333333319</v>
      </c>
      <c r="Y1742" s="61">
        <f t="shared" si="596"/>
        <v>772880.59259259258</v>
      </c>
      <c r="Z1742" s="61">
        <f t="shared" si="597"/>
        <v>772.88059259259262</v>
      </c>
      <c r="AA1742" s="61">
        <f t="shared" si="598"/>
        <v>33551.88888888876</v>
      </c>
      <c r="AB1742" s="63">
        <f t="shared" si="599"/>
        <v>33.551888888888762</v>
      </c>
      <c r="AC1742" s="64"/>
      <c r="AD1742" s="64">
        <f t="shared" si="600"/>
        <v>-33.551888888888762</v>
      </c>
      <c r="AE1742" s="64">
        <f t="shared" si="601"/>
        <v>1.7139074358139952</v>
      </c>
    </row>
    <row r="1743" spans="2:31" ht="15.75" thickBot="1" x14ac:dyDescent="0.3">
      <c r="B1743" s="18" t="s">
        <v>62</v>
      </c>
      <c r="C1743" s="18">
        <v>1739</v>
      </c>
      <c r="D1743" s="18">
        <v>262</v>
      </c>
      <c r="E1743" s="49">
        <v>102.5</v>
      </c>
      <c r="F1743" s="37">
        <f t="shared" si="611"/>
        <v>-0.61111111111110994</v>
      </c>
      <c r="G1743" s="37">
        <f t="shared" si="612"/>
        <v>-2.1999999999999957</v>
      </c>
      <c r="I1743" s="33">
        <f t="shared" si="595"/>
        <v>28.472222222222225</v>
      </c>
      <c r="J1743" s="34">
        <f t="shared" si="602"/>
        <v>-1114.6666666666645</v>
      </c>
      <c r="K1743" s="34">
        <f t="shared" si="603"/>
        <v>143.15</v>
      </c>
      <c r="L1743" s="39">
        <f t="shared" si="604"/>
        <v>807.66796875000011</v>
      </c>
      <c r="M1743" s="40">
        <f t="shared" si="605"/>
        <v>950.81796875000009</v>
      </c>
      <c r="O1743" s="45">
        <f t="shared" si="606"/>
        <v>27071.900499131949</v>
      </c>
      <c r="P1743" s="46">
        <f t="shared" si="615"/>
        <v>27.071900499131949</v>
      </c>
      <c r="Q1743" s="42">
        <f t="shared" si="607"/>
        <v>-4.6651365379050276</v>
      </c>
      <c r="R1743" s="46">
        <f t="shared" si="613"/>
        <v>5.856509725134214</v>
      </c>
      <c r="S1743" s="42">
        <f t="shared" si="608"/>
        <v>25603.737477777788</v>
      </c>
      <c r="T1743" s="43">
        <f t="shared" si="614"/>
        <v>1.7071322944903069</v>
      </c>
      <c r="U1743" s="65"/>
      <c r="V1743" s="58">
        <f t="shared" si="609"/>
        <v>0</v>
      </c>
      <c r="W1743" s="58">
        <f t="shared" si="610"/>
        <v>1114.6666666666645</v>
      </c>
      <c r="Y1743" s="61">
        <f t="shared" si="596"/>
        <v>739328.70370370382</v>
      </c>
      <c r="Z1743" s="61">
        <f t="shared" si="597"/>
        <v>739.32870370370381</v>
      </c>
      <c r="AA1743" s="61">
        <f t="shared" si="598"/>
        <v>29984.111111111124</v>
      </c>
      <c r="AB1743" s="63">
        <f t="shared" si="599"/>
        <v>29.984111111111122</v>
      </c>
      <c r="AC1743" s="64"/>
      <c r="AD1743" s="64">
        <f t="shared" si="600"/>
        <v>-29.984111111111122</v>
      </c>
      <c r="AE1743" s="64">
        <f t="shared" si="601"/>
        <v>1.7204283310639952</v>
      </c>
    </row>
    <row r="1744" spans="2:31" ht="15.75" thickBot="1" x14ac:dyDescent="0.3">
      <c r="B1744" s="18" t="s">
        <v>62</v>
      </c>
      <c r="C1744" s="18">
        <v>1740</v>
      </c>
      <c r="D1744" s="18">
        <v>263</v>
      </c>
      <c r="E1744" s="49">
        <v>100.4</v>
      </c>
      <c r="F1744" s="37">
        <f t="shared" si="611"/>
        <v>-0.54166666666666741</v>
      </c>
      <c r="G1744" s="37">
        <f t="shared" si="612"/>
        <v>-1.9500000000000028</v>
      </c>
      <c r="I1744" s="33">
        <f t="shared" si="595"/>
        <v>27.888888888888893</v>
      </c>
      <c r="J1744" s="34">
        <f t="shared" si="602"/>
        <v>-988.00000000000136</v>
      </c>
      <c r="K1744" s="34">
        <f t="shared" si="603"/>
        <v>143.15</v>
      </c>
      <c r="L1744" s="39">
        <f t="shared" si="604"/>
        <v>774.91230000000019</v>
      </c>
      <c r="M1744" s="40">
        <f t="shared" si="605"/>
        <v>918.06230000000016</v>
      </c>
      <c r="O1744" s="45">
        <f t="shared" si="606"/>
        <v>25603.737477777788</v>
      </c>
      <c r="P1744" s="46">
        <f t="shared" si="615"/>
        <v>25.603737477777788</v>
      </c>
      <c r="Q1744" s="42">
        <f t="shared" si="607"/>
        <v>-1.9504847444444782</v>
      </c>
      <c r="R1744" s="46">
        <f t="shared" si="613"/>
        <v>5.8636218744335968</v>
      </c>
      <c r="S1744" s="42">
        <f t="shared" si="608"/>
        <v>24390.508765277777</v>
      </c>
      <c r="T1744" s="43">
        <f t="shared" si="614"/>
        <v>1.7139074358139952</v>
      </c>
      <c r="U1744" s="65"/>
      <c r="V1744" s="58">
        <f t="shared" si="609"/>
        <v>0</v>
      </c>
      <c r="W1744" s="58">
        <f t="shared" si="610"/>
        <v>988.00000000000136</v>
      </c>
      <c r="Y1744" s="61">
        <f t="shared" si="596"/>
        <v>709344.5925925927</v>
      </c>
      <c r="Z1744" s="61">
        <f t="shared" si="597"/>
        <v>709.34459259259268</v>
      </c>
      <c r="AA1744" s="61">
        <f t="shared" si="598"/>
        <v>25206.666666666744</v>
      </c>
      <c r="AB1744" s="63">
        <f t="shared" si="599"/>
        <v>25.206666666666745</v>
      </c>
      <c r="AC1744" s="64"/>
      <c r="AD1744" s="64">
        <f t="shared" si="600"/>
        <v>-25.206666666666745</v>
      </c>
      <c r="AE1744" s="64">
        <f t="shared" si="601"/>
        <v>1.7267192139592979</v>
      </c>
    </row>
    <row r="1745" spans="2:31" ht="15.75" thickBot="1" x14ac:dyDescent="0.3">
      <c r="B1745" s="18" t="s">
        <v>62</v>
      </c>
      <c r="C1745" s="18">
        <v>1741</v>
      </c>
      <c r="D1745" s="18">
        <v>264</v>
      </c>
      <c r="E1745" s="49">
        <v>98.6</v>
      </c>
      <c r="F1745" s="37">
        <f t="shared" si="611"/>
        <v>-0.44444444444444481</v>
      </c>
      <c r="G1745" s="37">
        <f t="shared" si="612"/>
        <v>-1.6000000000000014</v>
      </c>
      <c r="I1745" s="33">
        <f t="shared" si="595"/>
        <v>27.388888888888889</v>
      </c>
      <c r="J1745" s="34">
        <f t="shared" si="602"/>
        <v>-810.66666666666731</v>
      </c>
      <c r="K1745" s="34">
        <f t="shared" si="603"/>
        <v>143.15</v>
      </c>
      <c r="L1745" s="39">
        <f t="shared" si="604"/>
        <v>747.375675</v>
      </c>
      <c r="M1745" s="40">
        <f t="shared" si="605"/>
        <v>890.52567499999998</v>
      </c>
      <c r="O1745" s="45">
        <f t="shared" si="606"/>
        <v>24390.508765277777</v>
      </c>
      <c r="P1745" s="46">
        <f t="shared" si="615"/>
        <v>24.390508765277776</v>
      </c>
      <c r="Q1745" s="42">
        <f t="shared" si="607"/>
        <v>2.1872495060185</v>
      </c>
      <c r="R1745" s="46">
        <f t="shared" si="613"/>
        <v>5.8703970157572849</v>
      </c>
      <c r="S1745" s="42">
        <f t="shared" si="608"/>
        <v>23475.222900000008</v>
      </c>
      <c r="T1745" s="43">
        <f t="shared" si="614"/>
        <v>1.7204283310639952</v>
      </c>
      <c r="U1745" s="65"/>
      <c r="V1745" s="58">
        <f t="shared" si="609"/>
        <v>0</v>
      </c>
      <c r="W1745" s="58">
        <f t="shared" si="610"/>
        <v>810.66666666666731</v>
      </c>
      <c r="Y1745" s="61">
        <f t="shared" si="596"/>
        <v>684137.92592592596</v>
      </c>
      <c r="Z1745" s="61">
        <f t="shared" si="597"/>
        <v>684.13792592592597</v>
      </c>
      <c r="AA1745" s="61">
        <f t="shared" si="598"/>
        <v>19289.925925925723</v>
      </c>
      <c r="AB1745" s="63">
        <f t="shared" si="599"/>
        <v>19.289925925925722</v>
      </c>
      <c r="AC1745" s="64"/>
      <c r="AD1745" s="64">
        <f t="shared" si="600"/>
        <v>-19.289925925925722</v>
      </c>
      <c r="AE1745" s="64">
        <f t="shared" si="601"/>
        <v>1.7328199794500387</v>
      </c>
    </row>
    <row r="1746" spans="2:31" ht="15.75" thickBot="1" x14ac:dyDescent="0.3">
      <c r="B1746" s="18" t="s">
        <v>62</v>
      </c>
      <c r="C1746" s="18">
        <v>1742</v>
      </c>
      <c r="D1746" s="18">
        <v>265</v>
      </c>
      <c r="E1746" s="49">
        <v>97.2</v>
      </c>
      <c r="F1746" s="37">
        <f t="shared" si="611"/>
        <v>-0.37499999999999839</v>
      </c>
      <c r="G1746" s="37">
        <f t="shared" si="612"/>
        <v>-1.3499999999999943</v>
      </c>
      <c r="I1746" s="33">
        <f t="shared" si="595"/>
        <v>27.000000000000004</v>
      </c>
      <c r="J1746" s="34">
        <f t="shared" si="602"/>
        <v>-683.99999999999704</v>
      </c>
      <c r="K1746" s="34">
        <f t="shared" si="603"/>
        <v>143.15</v>
      </c>
      <c r="L1746" s="39">
        <f t="shared" si="604"/>
        <v>726.30270000000019</v>
      </c>
      <c r="M1746" s="40">
        <f t="shared" si="605"/>
        <v>869.45270000000016</v>
      </c>
      <c r="O1746" s="45">
        <f t="shared" si="606"/>
        <v>23475.222900000008</v>
      </c>
      <c r="P1746" s="46">
        <f t="shared" si="615"/>
        <v>23.475222900000009</v>
      </c>
      <c r="Q1746" s="42">
        <f t="shared" si="607"/>
        <v>5.0072229000000856</v>
      </c>
      <c r="R1746" s="46">
        <f t="shared" si="613"/>
        <v>5.8769179110072853</v>
      </c>
      <c r="S1746" s="42">
        <f t="shared" si="608"/>
        <v>22647.178423090285</v>
      </c>
      <c r="T1746" s="43">
        <f t="shared" si="614"/>
        <v>1.7267192139592979</v>
      </c>
      <c r="U1746" s="65"/>
      <c r="V1746" s="58">
        <f t="shared" si="609"/>
        <v>0</v>
      </c>
      <c r="W1746" s="58">
        <f t="shared" si="610"/>
        <v>683.99999999999704</v>
      </c>
      <c r="Y1746" s="61">
        <f t="shared" si="596"/>
        <v>664848.00000000023</v>
      </c>
      <c r="Z1746" s="61">
        <f t="shared" si="597"/>
        <v>664.84800000000018</v>
      </c>
      <c r="AA1746" s="61">
        <f t="shared" si="598"/>
        <v>17665.07407407416</v>
      </c>
      <c r="AB1746" s="63">
        <f t="shared" si="599"/>
        <v>17.665074074074159</v>
      </c>
      <c r="AC1746" s="64"/>
      <c r="AD1746" s="64">
        <f t="shared" si="600"/>
        <v>-17.665074074074159</v>
      </c>
      <c r="AE1746" s="64">
        <f t="shared" si="601"/>
        <v>1.7387514548385419</v>
      </c>
    </row>
    <row r="1747" spans="2:31" ht="15.75" thickBot="1" x14ac:dyDescent="0.3">
      <c r="B1747" s="18" t="s">
        <v>62</v>
      </c>
      <c r="C1747" s="18">
        <v>1743</v>
      </c>
      <c r="D1747" s="18">
        <v>266</v>
      </c>
      <c r="E1747" s="49">
        <v>95.9</v>
      </c>
      <c r="F1747" s="37">
        <f t="shared" si="611"/>
        <v>-0.33333333333333409</v>
      </c>
      <c r="G1747" s="37">
        <f t="shared" si="612"/>
        <v>-1.2000000000000028</v>
      </c>
      <c r="I1747" s="33">
        <f t="shared" si="595"/>
        <v>26.638888888888893</v>
      </c>
      <c r="J1747" s="34">
        <f t="shared" si="602"/>
        <v>-608.00000000000136</v>
      </c>
      <c r="K1747" s="34">
        <f t="shared" si="603"/>
        <v>143.15</v>
      </c>
      <c r="L1747" s="39">
        <f t="shared" si="604"/>
        <v>707.00476875000015</v>
      </c>
      <c r="M1747" s="40">
        <f t="shared" si="605"/>
        <v>850.15476875000013</v>
      </c>
      <c r="O1747" s="45">
        <f t="shared" si="606"/>
        <v>22647.178423090285</v>
      </c>
      <c r="P1747" s="46">
        <f t="shared" si="615"/>
        <v>22.647178423090285</v>
      </c>
      <c r="Q1747" s="42">
        <f t="shared" si="607"/>
        <v>6.4507339786458013</v>
      </c>
      <c r="R1747" s="46">
        <f t="shared" si="613"/>
        <v>5.8832087939025879</v>
      </c>
      <c r="S1747" s="42">
        <f t="shared" si="608"/>
        <v>21962.755766666662</v>
      </c>
      <c r="T1747" s="43">
        <f t="shared" si="614"/>
        <v>1.7328199794500387</v>
      </c>
      <c r="U1747" s="65"/>
      <c r="V1747" s="58">
        <f t="shared" si="609"/>
        <v>0</v>
      </c>
      <c r="W1747" s="58">
        <f t="shared" si="610"/>
        <v>608.00000000000136</v>
      </c>
      <c r="Y1747" s="61">
        <f t="shared" si="596"/>
        <v>647182.92592592607</v>
      </c>
      <c r="Z1747" s="61">
        <f t="shared" si="597"/>
        <v>647.18292592592604</v>
      </c>
      <c r="AA1747" s="61">
        <f t="shared" si="598"/>
        <v>14761.592592592817</v>
      </c>
      <c r="AB1747" s="63">
        <f t="shared" si="599"/>
        <v>14.761592592592816</v>
      </c>
      <c r="AC1747" s="64"/>
      <c r="AD1747" s="64">
        <f t="shared" si="600"/>
        <v>-14.761592592592816</v>
      </c>
      <c r="AE1747" s="64">
        <f t="shared" si="601"/>
        <v>1.7445169784928629</v>
      </c>
    </row>
    <row r="1748" spans="2:31" ht="15.75" thickBot="1" x14ac:dyDescent="0.3">
      <c r="B1748" s="18" t="s">
        <v>62</v>
      </c>
      <c r="C1748" s="18">
        <v>1744</v>
      </c>
      <c r="D1748" s="18">
        <v>267</v>
      </c>
      <c r="E1748" s="49">
        <v>94.8</v>
      </c>
      <c r="F1748" s="37">
        <f t="shared" si="611"/>
        <v>-0.29166666666666785</v>
      </c>
      <c r="G1748" s="37">
        <f t="shared" si="612"/>
        <v>-1.0500000000000043</v>
      </c>
      <c r="I1748" s="33">
        <f t="shared" si="595"/>
        <v>26.333333333333332</v>
      </c>
      <c r="J1748" s="34">
        <f t="shared" si="602"/>
        <v>-532.00000000000216</v>
      </c>
      <c r="K1748" s="34">
        <f t="shared" si="603"/>
        <v>143.15</v>
      </c>
      <c r="L1748" s="39">
        <f t="shared" si="604"/>
        <v>690.87869999999987</v>
      </c>
      <c r="M1748" s="40">
        <f t="shared" si="605"/>
        <v>834.02869999999984</v>
      </c>
      <c r="O1748" s="45">
        <f t="shared" si="606"/>
        <v>21962.755766666662</v>
      </c>
      <c r="P1748" s="46">
        <f t="shared" si="615"/>
        <v>21.96275576666666</v>
      </c>
      <c r="Q1748" s="42">
        <f t="shared" si="607"/>
        <v>7.9534224333332721</v>
      </c>
      <c r="R1748" s="46">
        <f t="shared" si="613"/>
        <v>5.8893095593933289</v>
      </c>
      <c r="S1748" s="42">
        <f t="shared" si="608"/>
        <v>21353.311398611113</v>
      </c>
      <c r="T1748" s="43">
        <f t="shared" si="614"/>
        <v>1.7387514548385419</v>
      </c>
      <c r="U1748" s="65"/>
      <c r="V1748" s="58">
        <f t="shared" si="609"/>
        <v>0</v>
      </c>
      <c r="W1748" s="58">
        <f t="shared" si="610"/>
        <v>532.00000000000216</v>
      </c>
      <c r="Y1748" s="61">
        <f t="shared" si="596"/>
        <v>632421.33333333326</v>
      </c>
      <c r="Z1748" s="61">
        <f t="shared" si="597"/>
        <v>632.42133333333322</v>
      </c>
      <c r="AA1748" s="61">
        <f t="shared" si="598"/>
        <v>13271.851851851679</v>
      </c>
      <c r="AB1748" s="63">
        <f t="shared" si="599"/>
        <v>13.271851851851679</v>
      </c>
      <c r="AC1748" s="64"/>
      <c r="AD1748" s="64">
        <f t="shared" si="600"/>
        <v>-13.271851851851679</v>
      </c>
      <c r="AE1748" s="64">
        <f t="shared" si="601"/>
        <v>1.7501198531907796</v>
      </c>
    </row>
    <row r="1749" spans="2:31" ht="15.75" thickBot="1" x14ac:dyDescent="0.3">
      <c r="B1749" s="18" t="s">
        <v>62</v>
      </c>
      <c r="C1749" s="18">
        <v>1745</v>
      </c>
      <c r="D1749" s="18">
        <v>268</v>
      </c>
      <c r="E1749" s="49">
        <v>93.8</v>
      </c>
      <c r="F1749" s="37">
        <f t="shared" si="611"/>
        <v>-0.27777777777777779</v>
      </c>
      <c r="G1749" s="37">
        <f t="shared" si="612"/>
        <v>-1</v>
      </c>
      <c r="I1749" s="33">
        <f t="shared" si="595"/>
        <v>26.055555555555557</v>
      </c>
      <c r="J1749" s="34">
        <f t="shared" si="602"/>
        <v>-506.66666666666669</v>
      </c>
      <c r="K1749" s="34">
        <f t="shared" si="603"/>
        <v>143.15</v>
      </c>
      <c r="L1749" s="39">
        <f t="shared" si="604"/>
        <v>676.38007500000003</v>
      </c>
      <c r="M1749" s="40">
        <f t="shared" si="605"/>
        <v>819.53007500000001</v>
      </c>
      <c r="O1749" s="45">
        <f t="shared" si="606"/>
        <v>21353.311398611113</v>
      </c>
      <c r="P1749" s="46">
        <f t="shared" si="615"/>
        <v>21.353311398611112</v>
      </c>
      <c r="Q1749" s="42">
        <f t="shared" si="607"/>
        <v>8.151829917129632</v>
      </c>
      <c r="R1749" s="46">
        <f t="shared" si="613"/>
        <v>5.895241034781832</v>
      </c>
      <c r="S1749" s="42">
        <f t="shared" si="608"/>
        <v>20755.885155555556</v>
      </c>
      <c r="T1749" s="43">
        <f t="shared" si="614"/>
        <v>1.7445169784928629</v>
      </c>
      <c r="U1749" s="65"/>
      <c r="V1749" s="58">
        <f t="shared" si="609"/>
        <v>0</v>
      </c>
      <c r="W1749" s="58">
        <f t="shared" si="610"/>
        <v>506.66666666666669</v>
      </c>
      <c r="Y1749" s="61">
        <f t="shared" si="596"/>
        <v>619149.48148148158</v>
      </c>
      <c r="Z1749" s="61">
        <f t="shared" si="597"/>
        <v>619.14948148148153</v>
      </c>
      <c r="AA1749" s="61">
        <f t="shared" si="598"/>
        <v>13131.111111111124</v>
      </c>
      <c r="AB1749" s="63">
        <f t="shared" si="599"/>
        <v>13.131111111111125</v>
      </c>
      <c r="AC1749" s="64">
        <f>SUM(AD1728:AD1798)</f>
        <v>-1213.1633703703701</v>
      </c>
      <c r="AD1749" s="64">
        <f t="shared" si="600"/>
        <v>-13.131111111111125</v>
      </c>
      <c r="AE1749" s="64">
        <f t="shared" si="601"/>
        <v>1.7555949628069061</v>
      </c>
    </row>
    <row r="1750" spans="2:31" ht="15.75" thickBot="1" x14ac:dyDescent="0.3">
      <c r="B1750" s="18" t="s">
        <v>62</v>
      </c>
      <c r="C1750" s="18">
        <v>1746</v>
      </c>
      <c r="D1750" s="18">
        <v>269</v>
      </c>
      <c r="E1750" s="49">
        <v>92.8</v>
      </c>
      <c r="F1750" s="37">
        <f t="shared" si="611"/>
        <v>-0.27777777777777779</v>
      </c>
      <c r="G1750" s="37">
        <f t="shared" si="612"/>
        <v>-1</v>
      </c>
      <c r="I1750" s="33">
        <f t="shared" si="595"/>
        <v>25.777777777777779</v>
      </c>
      <c r="J1750" s="34">
        <f t="shared" si="602"/>
        <v>-506.66666666666669</v>
      </c>
      <c r="K1750" s="34">
        <f t="shared" si="603"/>
        <v>143.15</v>
      </c>
      <c r="L1750" s="39">
        <f t="shared" si="604"/>
        <v>662.03520000000003</v>
      </c>
      <c r="M1750" s="40">
        <f t="shared" si="605"/>
        <v>805.18520000000001</v>
      </c>
      <c r="O1750" s="45">
        <f t="shared" si="606"/>
        <v>20755.885155555556</v>
      </c>
      <c r="P1750" s="46">
        <f t="shared" si="615"/>
        <v>20.755885155555557</v>
      </c>
      <c r="Q1750" s="42">
        <f t="shared" si="607"/>
        <v>7.6951444148148163</v>
      </c>
      <c r="R1750" s="46">
        <f t="shared" si="613"/>
        <v>5.9010065584361531</v>
      </c>
      <c r="S1750" s="42">
        <f t="shared" si="608"/>
        <v>20170.348912499998</v>
      </c>
      <c r="T1750" s="43">
        <f t="shared" si="614"/>
        <v>1.7501198531907796</v>
      </c>
      <c r="U1750" s="65"/>
      <c r="V1750" s="58">
        <f t="shared" si="609"/>
        <v>0</v>
      </c>
      <c r="W1750" s="58">
        <f t="shared" si="610"/>
        <v>506.66666666666669</v>
      </c>
      <c r="Y1750" s="61">
        <f t="shared" si="596"/>
        <v>606018.37037037045</v>
      </c>
      <c r="Z1750" s="61">
        <f t="shared" si="597"/>
        <v>606.01837037037046</v>
      </c>
      <c r="AA1750" s="61">
        <f t="shared" si="598"/>
        <v>12990.370370370452</v>
      </c>
      <c r="AB1750" s="63">
        <f t="shared" si="599"/>
        <v>12.990370370370453</v>
      </c>
      <c r="AC1750" s="64">
        <f>AC1749*-1</f>
        <v>1213.1633703703701</v>
      </c>
      <c r="AD1750" s="64">
        <f t="shared" si="600"/>
        <v>-12.990370370370453</v>
      </c>
      <c r="AE1750" s="64">
        <f t="shared" si="601"/>
        <v>1.7609443801190203</v>
      </c>
    </row>
    <row r="1751" spans="2:31" ht="15.75" thickBot="1" x14ac:dyDescent="0.3">
      <c r="B1751" s="18" t="s">
        <v>62</v>
      </c>
      <c r="C1751" s="18">
        <v>1747</v>
      </c>
      <c r="D1751" s="18">
        <v>270</v>
      </c>
      <c r="E1751" s="49">
        <v>91.8</v>
      </c>
      <c r="F1751" s="37">
        <f t="shared" si="611"/>
        <v>-0.24999999999999961</v>
      </c>
      <c r="G1751" s="37">
        <f t="shared" si="612"/>
        <v>-0.89999999999999858</v>
      </c>
      <c r="I1751" s="33">
        <f t="shared" si="595"/>
        <v>25.5</v>
      </c>
      <c r="J1751" s="34">
        <f t="shared" si="602"/>
        <v>-455.99999999999932</v>
      </c>
      <c r="K1751" s="34">
        <f t="shared" si="603"/>
        <v>143.15</v>
      </c>
      <c r="L1751" s="39">
        <f t="shared" si="604"/>
        <v>647.84407499999998</v>
      </c>
      <c r="M1751" s="40">
        <f t="shared" si="605"/>
        <v>790.99407499999995</v>
      </c>
      <c r="O1751" s="45">
        <f t="shared" si="606"/>
        <v>20170.348912499998</v>
      </c>
      <c r="P1751" s="46">
        <f t="shared" si="615"/>
        <v>20.170348912499996</v>
      </c>
      <c r="Q1751" s="42">
        <f t="shared" si="607"/>
        <v>8.5423489125000156</v>
      </c>
      <c r="R1751" s="46">
        <f t="shared" si="613"/>
        <v>5.9066094331340695</v>
      </c>
      <c r="S1751" s="42">
        <f t="shared" si="608"/>
        <v>19710.394618055554</v>
      </c>
      <c r="T1751" s="43">
        <f t="shared" si="614"/>
        <v>1.7555949628069061</v>
      </c>
      <c r="U1751" s="65"/>
      <c r="V1751" s="58">
        <f t="shared" si="609"/>
        <v>0</v>
      </c>
      <c r="W1751" s="58">
        <f t="shared" si="610"/>
        <v>455.99999999999932</v>
      </c>
      <c r="Y1751" s="61">
        <f t="shared" si="596"/>
        <v>593028</v>
      </c>
      <c r="Z1751" s="61">
        <f t="shared" si="597"/>
        <v>593.02800000000002</v>
      </c>
      <c r="AA1751" s="61">
        <f t="shared" si="598"/>
        <v>10290.96296296292</v>
      </c>
      <c r="AB1751" s="63">
        <f t="shared" si="599"/>
        <v>10.29096296296292</v>
      </c>
      <c r="AC1751" s="64"/>
      <c r="AD1751" s="64">
        <f t="shared" si="600"/>
        <v>-10.29096296296292</v>
      </c>
      <c r="AE1751" s="64">
        <f t="shared" si="601"/>
        <v>1.7662008775017364</v>
      </c>
    </row>
    <row r="1752" spans="2:31" ht="15.75" thickBot="1" x14ac:dyDescent="0.3">
      <c r="B1752" s="18" t="s">
        <v>62</v>
      </c>
      <c r="C1752" s="18">
        <v>1748</v>
      </c>
      <c r="D1752" s="18">
        <v>271</v>
      </c>
      <c r="E1752" s="49">
        <v>91</v>
      </c>
      <c r="F1752" s="37">
        <f t="shared" si="611"/>
        <v>-0.22222222222222143</v>
      </c>
      <c r="G1752" s="37">
        <f t="shared" si="612"/>
        <v>-0.79999999999999716</v>
      </c>
      <c r="I1752" s="33">
        <f t="shared" si="595"/>
        <v>25.277777777777779</v>
      </c>
      <c r="J1752" s="34">
        <f t="shared" si="602"/>
        <v>-405.33333333333189</v>
      </c>
      <c r="K1752" s="34">
        <f t="shared" si="603"/>
        <v>143.15</v>
      </c>
      <c r="L1752" s="39">
        <f t="shared" si="604"/>
        <v>636.60187499999995</v>
      </c>
      <c r="M1752" s="40">
        <f t="shared" si="605"/>
        <v>779.75187499999993</v>
      </c>
      <c r="O1752" s="45">
        <f t="shared" si="606"/>
        <v>19710.394618055554</v>
      </c>
      <c r="P1752" s="46">
        <f t="shared" si="615"/>
        <v>19.710394618055552</v>
      </c>
      <c r="Q1752" s="42">
        <f t="shared" si="607"/>
        <v>9.4644686921296657</v>
      </c>
      <c r="R1752" s="46">
        <f t="shared" si="613"/>
        <v>5.912084542750196</v>
      </c>
      <c r="S1752" s="42">
        <f t="shared" si="608"/>
        <v>19257.902323611113</v>
      </c>
      <c r="T1752" s="43">
        <f t="shared" si="614"/>
        <v>1.7609443801190203</v>
      </c>
      <c r="U1752" s="65"/>
      <c r="V1752" s="58">
        <f t="shared" si="609"/>
        <v>0</v>
      </c>
      <c r="W1752" s="58">
        <f t="shared" si="610"/>
        <v>405.33333333333189</v>
      </c>
      <c r="Y1752" s="61">
        <f t="shared" si="596"/>
        <v>582737.03703703708</v>
      </c>
      <c r="Z1752" s="61">
        <f t="shared" si="597"/>
        <v>582.73703703703711</v>
      </c>
      <c r="AA1752" s="61">
        <f t="shared" si="598"/>
        <v>10200.888888888876</v>
      </c>
      <c r="AB1752" s="63">
        <f t="shared" si="599"/>
        <v>10.200888888888876</v>
      </c>
      <c r="AC1752" s="64"/>
      <c r="AD1752" s="64">
        <f t="shared" si="600"/>
        <v>-10.200888888888876</v>
      </c>
      <c r="AE1752" s="64">
        <f t="shared" si="601"/>
        <v>1.7713808188806426</v>
      </c>
    </row>
    <row r="1753" spans="2:31" ht="15.75" thickBot="1" x14ac:dyDescent="0.3">
      <c r="B1753" s="18" t="s">
        <v>62</v>
      </c>
      <c r="C1753" s="18">
        <v>1749</v>
      </c>
      <c r="D1753" s="18">
        <v>272</v>
      </c>
      <c r="E1753" s="49">
        <v>90.2</v>
      </c>
      <c r="F1753" s="37">
        <f t="shared" si="611"/>
        <v>-0.19444444444444522</v>
      </c>
      <c r="G1753" s="37">
        <f t="shared" si="612"/>
        <v>-0.70000000000000284</v>
      </c>
      <c r="I1753" s="33">
        <f t="shared" si="595"/>
        <v>25.055555555555557</v>
      </c>
      <c r="J1753" s="34">
        <f t="shared" si="602"/>
        <v>-354.66666666666811</v>
      </c>
      <c r="K1753" s="34">
        <f t="shared" si="603"/>
        <v>143.15</v>
      </c>
      <c r="L1753" s="39">
        <f t="shared" si="604"/>
        <v>625.45807500000001</v>
      </c>
      <c r="M1753" s="40">
        <f t="shared" si="605"/>
        <v>768.60807499999999</v>
      </c>
      <c r="O1753" s="45">
        <f t="shared" si="606"/>
        <v>19257.902323611113</v>
      </c>
      <c r="P1753" s="46">
        <f t="shared" si="615"/>
        <v>19.257902323611113</v>
      </c>
      <c r="Q1753" s="42">
        <f t="shared" si="607"/>
        <v>10.371531953240705</v>
      </c>
      <c r="R1753" s="46">
        <f t="shared" si="613"/>
        <v>5.9174339600623105</v>
      </c>
      <c r="S1753" s="42">
        <f t="shared" si="608"/>
        <v>18923.390577777776</v>
      </c>
      <c r="T1753" s="43">
        <f t="shared" si="614"/>
        <v>1.7662008775017364</v>
      </c>
      <c r="U1753" s="65"/>
      <c r="V1753" s="58">
        <f t="shared" si="609"/>
        <v>0</v>
      </c>
      <c r="W1753" s="58">
        <f t="shared" si="610"/>
        <v>354.66666666666811</v>
      </c>
      <c r="Y1753" s="61">
        <f t="shared" si="596"/>
        <v>572536.1481481482</v>
      </c>
      <c r="Z1753" s="61">
        <f t="shared" si="597"/>
        <v>572.53614814814819</v>
      </c>
      <c r="AA1753" s="61">
        <f t="shared" si="598"/>
        <v>7591.5555555556202</v>
      </c>
      <c r="AB1753" s="63">
        <f t="shared" si="599"/>
        <v>7.5915555555556207</v>
      </c>
      <c r="AC1753" s="64"/>
      <c r="AD1753" s="64">
        <f t="shared" si="600"/>
        <v>-7.5915555555556207</v>
      </c>
      <c r="AE1753" s="64">
        <f t="shared" si="601"/>
        <v>1.7764849970291765</v>
      </c>
    </row>
    <row r="1754" spans="2:31" ht="15.75" thickBot="1" x14ac:dyDescent="0.3">
      <c r="B1754" s="18" t="s">
        <v>62</v>
      </c>
      <c r="C1754" s="18">
        <v>1750</v>
      </c>
      <c r="D1754" s="18">
        <v>273</v>
      </c>
      <c r="E1754" s="49">
        <v>89.6</v>
      </c>
      <c r="F1754" s="37">
        <f t="shared" si="611"/>
        <v>-0.15277777777777896</v>
      </c>
      <c r="G1754" s="37">
        <f t="shared" si="612"/>
        <v>-0.55000000000000426</v>
      </c>
      <c r="I1754" s="33">
        <f t="shared" si="595"/>
        <v>24.888888888888889</v>
      </c>
      <c r="J1754" s="34">
        <f t="shared" si="602"/>
        <v>-278.66666666666879</v>
      </c>
      <c r="K1754" s="34">
        <f t="shared" si="603"/>
        <v>143.15</v>
      </c>
      <c r="L1754" s="39">
        <f t="shared" si="604"/>
        <v>617.16480000000001</v>
      </c>
      <c r="M1754" s="40">
        <f t="shared" si="605"/>
        <v>760.31479999999999</v>
      </c>
      <c r="O1754" s="45">
        <f t="shared" si="606"/>
        <v>18923.390577777776</v>
      </c>
      <c r="P1754" s="46">
        <f t="shared" si="615"/>
        <v>18.923390577777777</v>
      </c>
      <c r="Q1754" s="42">
        <f t="shared" si="607"/>
        <v>11.98768687407402</v>
      </c>
      <c r="R1754" s="46">
        <f t="shared" si="613"/>
        <v>5.9226904574450261</v>
      </c>
      <c r="S1754" s="42">
        <f t="shared" si="608"/>
        <v>18647.7889640625</v>
      </c>
      <c r="T1754" s="43">
        <f t="shared" si="614"/>
        <v>1.7713808188806426</v>
      </c>
      <c r="U1754" s="65"/>
      <c r="V1754" s="58">
        <f t="shared" si="609"/>
        <v>0</v>
      </c>
      <c r="W1754" s="58">
        <f t="shared" si="610"/>
        <v>278.66666666666879</v>
      </c>
      <c r="Y1754" s="61">
        <f t="shared" si="596"/>
        <v>564944.59259259258</v>
      </c>
      <c r="Z1754" s="61">
        <f t="shared" si="597"/>
        <v>564.94459259259258</v>
      </c>
      <c r="AA1754" s="61">
        <f t="shared" si="598"/>
        <v>6287.592592592584</v>
      </c>
      <c r="AB1754" s="63">
        <f t="shared" si="599"/>
        <v>6.287592592592584</v>
      </c>
      <c r="AC1754" s="64"/>
      <c r="AD1754" s="64">
        <f t="shared" si="600"/>
        <v>-6.287592592592584</v>
      </c>
      <c r="AE1754" s="64">
        <f t="shared" si="601"/>
        <v>1.781514200271991</v>
      </c>
    </row>
    <row r="1755" spans="2:31" ht="15.75" thickBot="1" x14ac:dyDescent="0.3">
      <c r="B1755" s="18" t="s">
        <v>62</v>
      </c>
      <c r="C1755" s="18">
        <v>1751</v>
      </c>
      <c r="D1755" s="18">
        <v>274</v>
      </c>
      <c r="E1755" s="49">
        <v>89.1</v>
      </c>
      <c r="F1755" s="37">
        <f t="shared" si="611"/>
        <v>-0.1388888888888889</v>
      </c>
      <c r="G1755" s="37">
        <f t="shared" si="612"/>
        <v>-0.5</v>
      </c>
      <c r="I1755" s="33">
        <f t="shared" si="595"/>
        <v>24.75</v>
      </c>
      <c r="J1755" s="34">
        <f t="shared" si="602"/>
        <v>-253.33333333333334</v>
      </c>
      <c r="K1755" s="34">
        <f t="shared" si="603"/>
        <v>143.15</v>
      </c>
      <c r="L1755" s="39">
        <f t="shared" si="604"/>
        <v>610.29601875000003</v>
      </c>
      <c r="M1755" s="40">
        <f t="shared" si="605"/>
        <v>753.44601875000001</v>
      </c>
      <c r="O1755" s="45">
        <f t="shared" si="606"/>
        <v>18647.7889640625</v>
      </c>
      <c r="P1755" s="46">
        <f t="shared" si="615"/>
        <v>18.647788964062499</v>
      </c>
      <c r="Q1755" s="42">
        <f t="shared" si="607"/>
        <v>12.3777889640625</v>
      </c>
      <c r="R1755" s="46">
        <f t="shared" si="613"/>
        <v>5.9278703988239325</v>
      </c>
      <c r="S1755" s="42">
        <f t="shared" si="608"/>
        <v>18375.041334722224</v>
      </c>
      <c r="T1755" s="43">
        <f t="shared" si="614"/>
        <v>1.7764849970291765</v>
      </c>
      <c r="U1755" s="65"/>
      <c r="V1755" s="58">
        <f t="shared" si="609"/>
        <v>0</v>
      </c>
      <c r="W1755" s="58">
        <f t="shared" si="610"/>
        <v>253.33333333333334</v>
      </c>
      <c r="Y1755" s="61">
        <f t="shared" si="596"/>
        <v>558657</v>
      </c>
      <c r="Z1755" s="61">
        <f t="shared" si="597"/>
        <v>558.65700000000004</v>
      </c>
      <c r="AA1755" s="61">
        <f t="shared" si="598"/>
        <v>6252.407407407416</v>
      </c>
      <c r="AB1755" s="63">
        <f t="shared" si="599"/>
        <v>6.2524074074074161</v>
      </c>
      <c r="AC1755" s="64"/>
      <c r="AD1755" s="64">
        <f t="shared" si="600"/>
        <v>-6.2524074074074161</v>
      </c>
      <c r="AE1755" s="64">
        <f t="shared" si="601"/>
        <v>1.7864692124849539</v>
      </c>
    </row>
    <row r="1756" spans="2:31" ht="15.75" thickBot="1" x14ac:dyDescent="0.3">
      <c r="B1756" s="18" t="s">
        <v>62</v>
      </c>
      <c r="C1756" s="18">
        <v>1752</v>
      </c>
      <c r="D1756" s="18">
        <v>275</v>
      </c>
      <c r="E1756" s="49">
        <v>88.6</v>
      </c>
      <c r="F1756" s="37">
        <f t="shared" si="611"/>
        <v>-0.1388888888888889</v>
      </c>
      <c r="G1756" s="37">
        <f t="shared" si="612"/>
        <v>-0.5</v>
      </c>
      <c r="I1756" s="33">
        <f t="shared" si="595"/>
        <v>24.611111111111111</v>
      </c>
      <c r="J1756" s="34">
        <f t="shared" si="602"/>
        <v>-253.33333333333334</v>
      </c>
      <c r="K1756" s="34">
        <f t="shared" si="603"/>
        <v>143.15</v>
      </c>
      <c r="L1756" s="39">
        <f t="shared" si="604"/>
        <v>603.46567500000003</v>
      </c>
      <c r="M1756" s="40">
        <f t="shared" si="605"/>
        <v>746.61567500000001</v>
      </c>
      <c r="O1756" s="45">
        <f t="shared" si="606"/>
        <v>18375.041334722224</v>
      </c>
      <c r="P1756" s="46">
        <f t="shared" si="615"/>
        <v>18.375041334722223</v>
      </c>
      <c r="Q1756" s="42">
        <f t="shared" si="607"/>
        <v>12.140226519907408</v>
      </c>
      <c r="R1756" s="46">
        <f t="shared" si="613"/>
        <v>5.9329745769724669</v>
      </c>
      <c r="S1756" s="42">
        <f t="shared" si="608"/>
        <v>18105.131674131942</v>
      </c>
      <c r="T1756" s="43">
        <f t="shared" si="614"/>
        <v>1.781514200271991</v>
      </c>
      <c r="U1756" s="65"/>
      <c r="V1756" s="58">
        <f t="shared" si="609"/>
        <v>0</v>
      </c>
      <c r="W1756" s="58">
        <f t="shared" si="610"/>
        <v>253.33333333333334</v>
      </c>
      <c r="Y1756" s="61">
        <f t="shared" si="596"/>
        <v>552404.59259259258</v>
      </c>
      <c r="Z1756" s="61">
        <f t="shared" si="597"/>
        <v>552.40459259259262</v>
      </c>
      <c r="AA1756" s="61">
        <f t="shared" si="598"/>
        <v>6217.2222222222481</v>
      </c>
      <c r="AB1756" s="63">
        <f t="shared" si="599"/>
        <v>6.2172222222222482</v>
      </c>
      <c r="AC1756" s="64"/>
      <c r="AD1756" s="64">
        <f t="shared" si="600"/>
        <v>-6.2172222222222482</v>
      </c>
      <c r="AE1756" s="64">
        <f t="shared" si="601"/>
        <v>1.7913508130951488</v>
      </c>
    </row>
    <row r="1757" spans="2:31" ht="15.75" thickBot="1" x14ac:dyDescent="0.3">
      <c r="B1757" s="18" t="s">
        <v>62</v>
      </c>
      <c r="C1757" s="18">
        <v>1753</v>
      </c>
      <c r="D1757" s="18">
        <v>276</v>
      </c>
      <c r="E1757" s="49">
        <v>88.1</v>
      </c>
      <c r="F1757" s="37">
        <f t="shared" si="611"/>
        <v>-0.1388888888888889</v>
      </c>
      <c r="G1757" s="37">
        <f t="shared" si="612"/>
        <v>-0.5</v>
      </c>
      <c r="I1757" s="33">
        <f t="shared" si="595"/>
        <v>24.472222222222221</v>
      </c>
      <c r="J1757" s="34">
        <f t="shared" si="602"/>
        <v>-253.33333333333334</v>
      </c>
      <c r="K1757" s="34">
        <f t="shared" si="603"/>
        <v>143.15</v>
      </c>
      <c r="L1757" s="39">
        <f t="shared" si="604"/>
        <v>596.67376874999991</v>
      </c>
      <c r="M1757" s="40">
        <f t="shared" si="605"/>
        <v>739.82376874999989</v>
      </c>
      <c r="O1757" s="45">
        <f t="shared" si="606"/>
        <v>18105.131674131942</v>
      </c>
      <c r="P1757" s="46">
        <f t="shared" si="615"/>
        <v>18.105131674131943</v>
      </c>
      <c r="Q1757" s="42">
        <f t="shared" si="607"/>
        <v>11.905502044502313</v>
      </c>
      <c r="R1757" s="46">
        <f t="shared" si="613"/>
        <v>5.938003780215281</v>
      </c>
      <c r="S1757" s="42">
        <f t="shared" si="608"/>
        <v>17838.043966666664</v>
      </c>
      <c r="T1757" s="43">
        <f t="shared" si="614"/>
        <v>1.7864692124849539</v>
      </c>
      <c r="U1757" s="65"/>
      <c r="V1757" s="58">
        <f t="shared" si="609"/>
        <v>0</v>
      </c>
      <c r="W1757" s="58">
        <f t="shared" si="610"/>
        <v>253.33333333333334</v>
      </c>
      <c r="Y1757" s="61">
        <f t="shared" si="596"/>
        <v>546187.37037037034</v>
      </c>
      <c r="Z1757" s="61">
        <f t="shared" si="597"/>
        <v>546.18737037037033</v>
      </c>
      <c r="AA1757" s="61">
        <f t="shared" si="598"/>
        <v>6182.0370370370802</v>
      </c>
      <c r="AB1757" s="63">
        <f t="shared" si="599"/>
        <v>6.1820370370370803</v>
      </c>
      <c r="AC1757" s="64"/>
      <c r="AD1757" s="64">
        <f t="shared" si="600"/>
        <v>-6.1820370370370803</v>
      </c>
      <c r="AE1757" s="64">
        <f t="shared" si="601"/>
        <v>1.7961597770808742</v>
      </c>
    </row>
    <row r="1758" spans="2:31" ht="15.75" thickBot="1" x14ac:dyDescent="0.3">
      <c r="B1758" s="18" t="s">
        <v>62</v>
      </c>
      <c r="C1758" s="18">
        <v>1754</v>
      </c>
      <c r="D1758" s="18">
        <v>277</v>
      </c>
      <c r="E1758" s="49">
        <v>87.6</v>
      </c>
      <c r="F1758" s="37">
        <f t="shared" si="611"/>
        <v>-0.1388888888888889</v>
      </c>
      <c r="G1758" s="37">
        <f t="shared" si="612"/>
        <v>-0.5</v>
      </c>
      <c r="I1758" s="33">
        <f t="shared" si="595"/>
        <v>24.333333333333332</v>
      </c>
      <c r="J1758" s="34">
        <f t="shared" si="602"/>
        <v>-253.33333333333334</v>
      </c>
      <c r="K1758" s="34">
        <f t="shared" si="603"/>
        <v>143.15</v>
      </c>
      <c r="L1758" s="39">
        <f t="shared" si="604"/>
        <v>589.9203</v>
      </c>
      <c r="M1758" s="40">
        <f t="shared" si="605"/>
        <v>733.07029999999997</v>
      </c>
      <c r="O1758" s="45">
        <f t="shared" si="606"/>
        <v>17838.043966666664</v>
      </c>
      <c r="P1758" s="46">
        <f t="shared" si="615"/>
        <v>17.838043966666664</v>
      </c>
      <c r="Q1758" s="42">
        <f t="shared" si="607"/>
        <v>11.67359952222222</v>
      </c>
      <c r="R1758" s="46">
        <f t="shared" si="613"/>
        <v>5.9429587924282439</v>
      </c>
      <c r="S1758" s="42">
        <f t="shared" si="608"/>
        <v>17573.762196701384</v>
      </c>
      <c r="T1758" s="43">
        <f t="shared" si="614"/>
        <v>1.7913508130951488</v>
      </c>
      <c r="U1758" s="65"/>
      <c r="V1758" s="58">
        <f t="shared" si="609"/>
        <v>0</v>
      </c>
      <c r="W1758" s="58">
        <f t="shared" si="610"/>
        <v>253.33333333333334</v>
      </c>
      <c r="Y1758" s="61">
        <f t="shared" si="596"/>
        <v>540005.33333333326</v>
      </c>
      <c r="Z1758" s="61">
        <f t="shared" si="597"/>
        <v>540.00533333333328</v>
      </c>
      <c r="AA1758" s="61">
        <f t="shared" si="598"/>
        <v>6146.8518518519122</v>
      </c>
      <c r="AB1758" s="63">
        <f t="shared" si="599"/>
        <v>6.1468518518519124</v>
      </c>
      <c r="AC1758" s="64"/>
      <c r="AD1758" s="64">
        <f t="shared" si="600"/>
        <v>-6.1468518518519124</v>
      </c>
      <c r="AE1758" s="64">
        <f t="shared" si="601"/>
        <v>1.8008968749716439</v>
      </c>
    </row>
    <row r="1759" spans="2:31" ht="15.75" thickBot="1" x14ac:dyDescent="0.3">
      <c r="B1759" s="18" t="s">
        <v>62</v>
      </c>
      <c r="C1759" s="18">
        <v>1755</v>
      </c>
      <c r="D1759" s="18">
        <v>278</v>
      </c>
      <c r="E1759" s="49">
        <v>87.1</v>
      </c>
      <c r="F1759" s="37">
        <f t="shared" si="611"/>
        <v>-0.1388888888888889</v>
      </c>
      <c r="G1759" s="37">
        <f t="shared" si="612"/>
        <v>-0.5</v>
      </c>
      <c r="I1759" s="33">
        <f t="shared" si="595"/>
        <v>24.194444444444443</v>
      </c>
      <c r="J1759" s="34">
        <f t="shared" si="602"/>
        <v>-253.33333333333334</v>
      </c>
      <c r="K1759" s="34">
        <f t="shared" si="603"/>
        <v>143.15</v>
      </c>
      <c r="L1759" s="39">
        <f t="shared" si="604"/>
        <v>583.20526874999985</v>
      </c>
      <c r="M1759" s="40">
        <f t="shared" si="605"/>
        <v>726.35526874999982</v>
      </c>
      <c r="O1759" s="45">
        <f t="shared" si="606"/>
        <v>17573.762196701384</v>
      </c>
      <c r="P1759" s="46">
        <f t="shared" si="615"/>
        <v>17.573762196701384</v>
      </c>
      <c r="Q1759" s="42">
        <f t="shared" si="607"/>
        <v>11.444502937442124</v>
      </c>
      <c r="R1759" s="46">
        <f t="shared" si="613"/>
        <v>5.9478403930384385</v>
      </c>
      <c r="S1759" s="42">
        <f t="shared" si="608"/>
        <v>17312.270348611106</v>
      </c>
      <c r="T1759" s="43">
        <f t="shared" si="614"/>
        <v>1.7961597770808742</v>
      </c>
      <c r="U1759" s="65"/>
      <c r="V1759" s="58">
        <f t="shared" si="609"/>
        <v>0</v>
      </c>
      <c r="W1759" s="58">
        <f t="shared" si="610"/>
        <v>253.33333333333334</v>
      </c>
      <c r="Y1759" s="61">
        <f t="shared" si="596"/>
        <v>533858.48148148134</v>
      </c>
      <c r="Z1759" s="61">
        <f t="shared" si="597"/>
        <v>533.85848148148136</v>
      </c>
      <c r="AA1759" s="61">
        <f t="shared" si="598"/>
        <v>6111.6666666666279</v>
      </c>
      <c r="AB1759" s="63">
        <f t="shared" si="599"/>
        <v>6.1116666666666282</v>
      </c>
      <c r="AC1759" s="64"/>
      <c r="AD1759" s="64">
        <f t="shared" si="600"/>
        <v>-6.1116666666666282</v>
      </c>
      <c r="AE1759" s="64">
        <f t="shared" si="601"/>
        <v>1.8055487443835363</v>
      </c>
    </row>
    <row r="1760" spans="2:31" ht="15.75" thickBot="1" x14ac:dyDescent="0.3">
      <c r="B1760" s="18" t="s">
        <v>62</v>
      </c>
      <c r="C1760" s="18">
        <v>1756</v>
      </c>
      <c r="D1760" s="18">
        <v>279</v>
      </c>
      <c r="E1760" s="49">
        <v>86.6</v>
      </c>
      <c r="F1760" s="37">
        <f t="shared" si="611"/>
        <v>-0.1388888888888889</v>
      </c>
      <c r="G1760" s="37">
        <f t="shared" si="612"/>
        <v>-0.5</v>
      </c>
      <c r="I1760" s="33">
        <f t="shared" si="595"/>
        <v>24.055555555555554</v>
      </c>
      <c r="J1760" s="34">
        <f t="shared" si="602"/>
        <v>-253.33333333333334</v>
      </c>
      <c r="K1760" s="34">
        <f t="shared" si="603"/>
        <v>143.15</v>
      </c>
      <c r="L1760" s="39">
        <f t="shared" si="604"/>
        <v>576.52867499999991</v>
      </c>
      <c r="M1760" s="40">
        <f t="shared" si="605"/>
        <v>719.67867499999988</v>
      </c>
      <c r="O1760" s="45">
        <f t="shared" si="606"/>
        <v>17312.270348611106</v>
      </c>
      <c r="P1760" s="46">
        <f t="shared" si="615"/>
        <v>17.312270348611104</v>
      </c>
      <c r="Q1760" s="42">
        <f t="shared" si="607"/>
        <v>11.218196274537034</v>
      </c>
      <c r="R1760" s="46">
        <f t="shared" si="613"/>
        <v>5.9526493570241641</v>
      </c>
      <c r="S1760" s="42">
        <f t="shared" si="608"/>
        <v>17053.552406770832</v>
      </c>
      <c r="T1760" s="43">
        <f t="shared" si="614"/>
        <v>1.8008968749716439</v>
      </c>
      <c r="U1760" s="65"/>
      <c r="V1760" s="58">
        <f t="shared" si="609"/>
        <v>0</v>
      </c>
      <c r="W1760" s="58">
        <f t="shared" si="610"/>
        <v>253.33333333333334</v>
      </c>
      <c r="Y1760" s="61">
        <f t="shared" si="596"/>
        <v>527746.81481481472</v>
      </c>
      <c r="Z1760" s="61">
        <f t="shared" si="597"/>
        <v>527.74681481481468</v>
      </c>
      <c r="AA1760" s="61">
        <f t="shared" si="598"/>
        <v>6076.4814814813435</v>
      </c>
      <c r="AB1760" s="63">
        <f t="shared" si="599"/>
        <v>6.0764814814813439</v>
      </c>
      <c r="AC1760" s="64"/>
      <c r="AD1760" s="64">
        <f t="shared" si="600"/>
        <v>-6.0764814814813439</v>
      </c>
      <c r="AE1760" s="64">
        <f t="shared" si="601"/>
        <v>1.8101304272056813</v>
      </c>
    </row>
    <row r="1761" spans="2:31" ht="15.75" thickBot="1" x14ac:dyDescent="0.3">
      <c r="B1761" s="18" t="s">
        <v>62</v>
      </c>
      <c r="C1761" s="18">
        <v>1757</v>
      </c>
      <c r="D1761" s="18">
        <v>280</v>
      </c>
      <c r="E1761" s="49">
        <v>86.1</v>
      </c>
      <c r="F1761" s="37">
        <f t="shared" si="611"/>
        <v>-0.15277777777777699</v>
      </c>
      <c r="G1761" s="37">
        <f t="shared" si="612"/>
        <v>-0.54999999999999716</v>
      </c>
      <c r="I1761" s="33">
        <f t="shared" si="595"/>
        <v>23.916666666666668</v>
      </c>
      <c r="J1761" s="34">
        <f t="shared" si="602"/>
        <v>-278.66666666666521</v>
      </c>
      <c r="K1761" s="34">
        <f t="shared" si="603"/>
        <v>143.15</v>
      </c>
      <c r="L1761" s="39">
        <f t="shared" si="604"/>
        <v>569.89051874999996</v>
      </c>
      <c r="M1761" s="40">
        <f t="shared" si="605"/>
        <v>713.04051874999993</v>
      </c>
      <c r="O1761" s="45">
        <f t="shared" si="606"/>
        <v>17053.552406770832</v>
      </c>
      <c r="P1761" s="46">
        <f t="shared" si="615"/>
        <v>17.053552406770834</v>
      </c>
      <c r="Q1761" s="42">
        <f t="shared" si="607"/>
        <v>10.38877462899309</v>
      </c>
      <c r="R1761" s="46">
        <f t="shared" si="613"/>
        <v>5.9573864549149338</v>
      </c>
      <c r="S1761" s="42">
        <f t="shared" si="608"/>
        <v>16746.729882812499</v>
      </c>
      <c r="T1761" s="43">
        <f t="shared" si="614"/>
        <v>1.8055487443835363</v>
      </c>
      <c r="V1761" s="58">
        <f t="shared" si="609"/>
        <v>0</v>
      </c>
      <c r="W1761" s="58">
        <f t="shared" si="610"/>
        <v>278.66666666666521</v>
      </c>
      <c r="Y1761" s="61">
        <f t="shared" si="596"/>
        <v>521670.33333333337</v>
      </c>
      <c r="Z1761" s="61">
        <f t="shared" si="597"/>
        <v>521.67033333333336</v>
      </c>
      <c r="AA1761" s="61">
        <f t="shared" si="598"/>
        <v>7245.3333333333721</v>
      </c>
      <c r="AB1761" s="63">
        <f t="shared" si="599"/>
        <v>7.245333333333372</v>
      </c>
      <c r="AC1761" s="64"/>
      <c r="AD1761" s="64">
        <f t="shared" si="600"/>
        <v>-7.245333333333372</v>
      </c>
      <c r="AE1761" s="64">
        <f t="shared" si="601"/>
        <v>1.8146288840359281</v>
      </c>
    </row>
    <row r="1762" spans="2:31" ht="15.75" thickBot="1" x14ac:dyDescent="0.3">
      <c r="B1762" s="18" t="s">
        <v>62</v>
      </c>
      <c r="C1762" s="18">
        <v>1758</v>
      </c>
      <c r="D1762" s="18">
        <v>281</v>
      </c>
      <c r="E1762" s="49">
        <v>85.5</v>
      </c>
      <c r="F1762" s="37">
        <f t="shared" si="611"/>
        <v>-0.15277777777777699</v>
      </c>
      <c r="G1762" s="37">
        <f t="shared" si="612"/>
        <v>-0.54999999999999716</v>
      </c>
      <c r="I1762" s="33">
        <f t="shared" si="595"/>
        <v>23.75</v>
      </c>
      <c r="J1762" s="34">
        <f t="shared" si="602"/>
        <v>-278.66666666666521</v>
      </c>
      <c r="K1762" s="34">
        <f t="shared" si="603"/>
        <v>143.15</v>
      </c>
      <c r="L1762" s="39">
        <f t="shared" si="604"/>
        <v>561.97546875</v>
      </c>
      <c r="M1762" s="40">
        <f t="shared" si="605"/>
        <v>705.12546874999998</v>
      </c>
      <c r="O1762" s="45">
        <f t="shared" si="606"/>
        <v>16746.729882812499</v>
      </c>
      <c r="P1762" s="46">
        <f t="shared" si="615"/>
        <v>16.746729882812499</v>
      </c>
      <c r="Q1762" s="42">
        <f t="shared" si="607"/>
        <v>10.128396549479202</v>
      </c>
      <c r="R1762" s="46">
        <f t="shared" si="613"/>
        <v>5.9620383243268265</v>
      </c>
      <c r="S1762" s="42">
        <f t="shared" si="608"/>
        <v>16494.058159722219</v>
      </c>
      <c r="T1762" s="43">
        <f t="shared" si="614"/>
        <v>1.8101304272056813</v>
      </c>
      <c r="U1762" s="65"/>
      <c r="V1762" s="58">
        <f t="shared" si="609"/>
        <v>0</v>
      </c>
      <c r="W1762" s="58">
        <f t="shared" si="610"/>
        <v>278.66666666666521</v>
      </c>
      <c r="Y1762" s="61">
        <f t="shared" si="596"/>
        <v>514425</v>
      </c>
      <c r="Z1762" s="61">
        <f t="shared" si="597"/>
        <v>514.42499999999995</v>
      </c>
      <c r="AA1762" s="61">
        <f t="shared" si="598"/>
        <v>5999.0740740741021</v>
      </c>
      <c r="AB1762" s="63">
        <f t="shared" si="599"/>
        <v>5.9990740740741018</v>
      </c>
      <c r="AC1762" s="64"/>
      <c r="AD1762" s="64">
        <f t="shared" si="600"/>
        <v>-5.9990740740741018</v>
      </c>
      <c r="AE1762" s="64">
        <f t="shared" si="601"/>
        <v>1.8190451962492769</v>
      </c>
    </row>
    <row r="1763" spans="2:31" ht="15.75" thickBot="1" x14ac:dyDescent="0.3">
      <c r="B1763" s="18" t="s">
        <v>62</v>
      </c>
      <c r="C1763" s="18">
        <v>1759</v>
      </c>
      <c r="D1763" s="18">
        <v>282</v>
      </c>
      <c r="E1763" s="49">
        <v>85</v>
      </c>
      <c r="F1763" s="37">
        <f t="shared" si="611"/>
        <v>-0.15277777777777699</v>
      </c>
      <c r="G1763" s="37">
        <f t="shared" si="612"/>
        <v>-0.54999999999999716</v>
      </c>
      <c r="I1763" s="33">
        <f t="shared" si="595"/>
        <v>23.611111111111111</v>
      </c>
      <c r="J1763" s="34">
        <f t="shared" si="602"/>
        <v>-278.66666666666521</v>
      </c>
      <c r="K1763" s="34">
        <f t="shared" si="603"/>
        <v>143.15</v>
      </c>
      <c r="L1763" s="39">
        <f t="shared" si="604"/>
        <v>555.42187499999989</v>
      </c>
      <c r="M1763" s="40">
        <f t="shared" si="605"/>
        <v>698.57187499999986</v>
      </c>
      <c r="O1763" s="45">
        <f t="shared" si="606"/>
        <v>16494.058159722219</v>
      </c>
      <c r="P1763" s="46">
        <f t="shared" si="615"/>
        <v>16.494058159722218</v>
      </c>
      <c r="Q1763" s="42">
        <f t="shared" si="607"/>
        <v>9.9144285300926249</v>
      </c>
      <c r="R1763" s="46">
        <f t="shared" si="613"/>
        <v>5.9666200071489719</v>
      </c>
      <c r="S1763" s="42">
        <f t="shared" si="608"/>
        <v>16194.444588888889</v>
      </c>
      <c r="T1763" s="43">
        <f t="shared" si="614"/>
        <v>1.8146288840359281</v>
      </c>
      <c r="U1763" s="65"/>
      <c r="V1763" s="58">
        <f t="shared" si="609"/>
        <v>0</v>
      </c>
      <c r="W1763" s="58">
        <f t="shared" si="610"/>
        <v>278.66666666666521</v>
      </c>
      <c r="Y1763" s="61">
        <f t="shared" si="596"/>
        <v>508425.9259259259</v>
      </c>
      <c r="Z1763" s="61">
        <f t="shared" si="597"/>
        <v>508.42592592592592</v>
      </c>
      <c r="AA1763" s="61">
        <f t="shared" si="598"/>
        <v>7152.4444444443798</v>
      </c>
      <c r="AB1763" s="63">
        <f t="shared" si="599"/>
        <v>7.15244444444438</v>
      </c>
      <c r="AC1763" s="64"/>
      <c r="AD1763" s="64">
        <f t="shared" si="600"/>
        <v>-7.15244444444438</v>
      </c>
      <c r="AE1763" s="64">
        <f t="shared" si="601"/>
        <v>1.8233804375332274</v>
      </c>
    </row>
    <row r="1764" spans="2:31" ht="15.75" thickBot="1" x14ac:dyDescent="0.3">
      <c r="B1764" s="18" t="s">
        <v>62</v>
      </c>
      <c r="C1764" s="18">
        <v>1760</v>
      </c>
      <c r="D1764" s="18">
        <v>283</v>
      </c>
      <c r="E1764" s="49">
        <v>84.4</v>
      </c>
      <c r="F1764" s="37">
        <f t="shared" si="611"/>
        <v>-0.16666666666666705</v>
      </c>
      <c r="G1764" s="37">
        <f t="shared" si="612"/>
        <v>-0.60000000000000142</v>
      </c>
      <c r="I1764" s="33">
        <f t="shared" si="595"/>
        <v>23.444444444444446</v>
      </c>
      <c r="J1764" s="34">
        <f t="shared" si="602"/>
        <v>-304.00000000000068</v>
      </c>
      <c r="K1764" s="34">
        <f t="shared" si="603"/>
        <v>143.15</v>
      </c>
      <c r="L1764" s="39">
        <f t="shared" si="604"/>
        <v>547.60829999999999</v>
      </c>
      <c r="M1764" s="40">
        <f t="shared" si="605"/>
        <v>690.75829999999996</v>
      </c>
      <c r="O1764" s="45">
        <f t="shared" si="606"/>
        <v>16194.444588888889</v>
      </c>
      <c r="P1764" s="46">
        <f t="shared" si="615"/>
        <v>16.194444588888889</v>
      </c>
      <c r="Q1764" s="42">
        <f t="shared" si="607"/>
        <v>9.0673334777777619</v>
      </c>
      <c r="R1764" s="46">
        <f t="shared" si="613"/>
        <v>5.9711184639792192</v>
      </c>
      <c r="S1764" s="42">
        <f t="shared" si="608"/>
        <v>15898.723968055558</v>
      </c>
      <c r="T1764" s="43">
        <f t="shared" si="614"/>
        <v>1.8190451962492769</v>
      </c>
      <c r="U1764" s="65"/>
      <c r="V1764" s="58">
        <f t="shared" si="609"/>
        <v>0</v>
      </c>
      <c r="W1764" s="58">
        <f t="shared" si="610"/>
        <v>304.00000000000068</v>
      </c>
      <c r="Y1764" s="61">
        <f t="shared" si="596"/>
        <v>501273.48148148152</v>
      </c>
      <c r="Z1764" s="61">
        <f t="shared" si="597"/>
        <v>501.2734814814815</v>
      </c>
      <c r="AA1764" s="61">
        <f t="shared" si="598"/>
        <v>7101.7777777778101</v>
      </c>
      <c r="AB1764" s="63">
        <f t="shared" si="599"/>
        <v>7.1017777777778104</v>
      </c>
      <c r="AC1764" s="64"/>
      <c r="AD1764" s="64">
        <f t="shared" si="600"/>
        <v>-7.1017777777778104</v>
      </c>
      <c r="AE1764" s="64">
        <f t="shared" si="601"/>
        <v>1.8276356738877799</v>
      </c>
    </row>
    <row r="1765" spans="2:31" ht="15.75" thickBot="1" x14ac:dyDescent="0.3">
      <c r="B1765" s="18" t="s">
        <v>62</v>
      </c>
      <c r="C1765" s="18">
        <v>1761</v>
      </c>
      <c r="D1765" s="18">
        <v>284</v>
      </c>
      <c r="E1765" s="49">
        <v>83.8</v>
      </c>
      <c r="F1765" s="37">
        <f t="shared" si="611"/>
        <v>-0.16666666666666705</v>
      </c>
      <c r="G1765" s="37">
        <f t="shared" si="612"/>
        <v>-0.60000000000000142</v>
      </c>
      <c r="I1765" s="33">
        <f t="shared" si="595"/>
        <v>23.277777777777779</v>
      </c>
      <c r="J1765" s="34">
        <f t="shared" si="602"/>
        <v>-304.00000000000068</v>
      </c>
      <c r="K1765" s="34">
        <f t="shared" si="603"/>
        <v>143.15</v>
      </c>
      <c r="L1765" s="39">
        <f t="shared" si="604"/>
        <v>539.85007500000006</v>
      </c>
      <c r="M1765" s="40">
        <f t="shared" si="605"/>
        <v>683.00007500000004</v>
      </c>
      <c r="O1765" s="45">
        <f t="shared" si="606"/>
        <v>15898.723968055558</v>
      </c>
      <c r="P1765" s="46">
        <f t="shared" si="615"/>
        <v>15.898723968055558</v>
      </c>
      <c r="Q1765" s="42">
        <f t="shared" si="607"/>
        <v>8.8222795236110958</v>
      </c>
      <c r="R1765" s="46">
        <f t="shared" si="613"/>
        <v>5.9755347761925677</v>
      </c>
      <c r="S1765" s="42">
        <f t="shared" si="608"/>
        <v>15606.868622222226</v>
      </c>
      <c r="T1765" s="43">
        <f t="shared" si="614"/>
        <v>1.8233804375332274</v>
      </c>
      <c r="U1765" s="65"/>
      <c r="V1765" s="58">
        <f t="shared" si="609"/>
        <v>0</v>
      </c>
      <c r="W1765" s="58">
        <f t="shared" si="610"/>
        <v>304.00000000000068</v>
      </c>
      <c r="Y1765" s="61">
        <f t="shared" si="596"/>
        <v>494171.70370370371</v>
      </c>
      <c r="Z1765" s="61">
        <f t="shared" si="597"/>
        <v>494.17170370370371</v>
      </c>
      <c r="AA1765" s="61">
        <f t="shared" si="598"/>
        <v>7051.1111111110076</v>
      </c>
      <c r="AB1765" s="63">
        <f t="shared" si="599"/>
        <v>7.0511111111110072</v>
      </c>
      <c r="AC1765" s="64"/>
      <c r="AD1765" s="64">
        <f t="shared" si="600"/>
        <v>-7.0511111111110072</v>
      </c>
      <c r="AE1765" s="64">
        <f t="shared" si="601"/>
        <v>1.8318119636254342</v>
      </c>
    </row>
    <row r="1766" spans="2:31" ht="15.75" thickBot="1" x14ac:dyDescent="0.3">
      <c r="B1766" s="18" t="s">
        <v>62</v>
      </c>
      <c r="C1766" s="18">
        <v>1762</v>
      </c>
      <c r="D1766" s="18">
        <v>285</v>
      </c>
      <c r="E1766" s="49">
        <v>83.2</v>
      </c>
      <c r="F1766" s="37">
        <f t="shared" si="611"/>
        <v>-0.16666666666666705</v>
      </c>
      <c r="G1766" s="37">
        <f t="shared" si="612"/>
        <v>-0.60000000000000142</v>
      </c>
      <c r="I1766" s="33">
        <f t="shared" si="595"/>
        <v>23.111111111111114</v>
      </c>
      <c r="J1766" s="34">
        <f t="shared" si="602"/>
        <v>-304.00000000000068</v>
      </c>
      <c r="K1766" s="34">
        <f t="shared" si="603"/>
        <v>143.15</v>
      </c>
      <c r="L1766" s="39">
        <f t="shared" si="604"/>
        <v>532.14720000000011</v>
      </c>
      <c r="M1766" s="40">
        <f t="shared" si="605"/>
        <v>675.29720000000009</v>
      </c>
      <c r="O1766" s="45">
        <f t="shared" si="606"/>
        <v>15606.868622222226</v>
      </c>
      <c r="P1766" s="46">
        <f t="shared" si="615"/>
        <v>15.606868622222226</v>
      </c>
      <c r="Q1766" s="42">
        <f t="shared" si="607"/>
        <v>8.5810908444444323</v>
      </c>
      <c r="R1766" s="46">
        <f t="shared" si="613"/>
        <v>5.979870017476518</v>
      </c>
      <c r="S1766" s="42">
        <f t="shared" si="608"/>
        <v>15318.850876388886</v>
      </c>
      <c r="T1766" s="43">
        <f t="shared" si="614"/>
        <v>1.8276356738877799</v>
      </c>
      <c r="U1766" s="65"/>
      <c r="V1766" s="58">
        <f t="shared" si="609"/>
        <v>0</v>
      </c>
      <c r="W1766" s="58">
        <f t="shared" si="610"/>
        <v>304.00000000000068</v>
      </c>
      <c r="Y1766" s="61">
        <f t="shared" si="596"/>
        <v>487120.5925925927</v>
      </c>
      <c r="Z1766" s="61">
        <f t="shared" si="597"/>
        <v>487.12059259259269</v>
      </c>
      <c r="AA1766" s="61">
        <f t="shared" si="598"/>
        <v>7000.4444444446126</v>
      </c>
      <c r="AB1766" s="63">
        <f t="shared" si="599"/>
        <v>7.0004444444446126</v>
      </c>
      <c r="AC1766" s="64"/>
      <c r="AD1766" s="64">
        <f t="shared" si="600"/>
        <v>-7.0004444444446126</v>
      </c>
      <c r="AE1766" s="64">
        <f t="shared" si="601"/>
        <v>1.8358974763101854</v>
      </c>
    </row>
    <row r="1767" spans="2:31" ht="15.75" thickBot="1" x14ac:dyDescent="0.3">
      <c r="B1767" s="18" t="s">
        <v>62</v>
      </c>
      <c r="C1767" s="18">
        <v>1763</v>
      </c>
      <c r="D1767" s="18">
        <v>286</v>
      </c>
      <c r="E1767" s="49">
        <v>82.6</v>
      </c>
      <c r="F1767" s="37">
        <f t="shared" si="611"/>
        <v>-0.16666666666666705</v>
      </c>
      <c r="G1767" s="37">
        <f t="shared" si="612"/>
        <v>-0.60000000000000142</v>
      </c>
      <c r="I1767" s="33">
        <f t="shared" si="595"/>
        <v>22.944444444444443</v>
      </c>
      <c r="J1767" s="34">
        <f t="shared" si="602"/>
        <v>-304.00000000000068</v>
      </c>
      <c r="K1767" s="34">
        <f t="shared" si="603"/>
        <v>143.15</v>
      </c>
      <c r="L1767" s="39">
        <f t="shared" si="604"/>
        <v>524.49967499999991</v>
      </c>
      <c r="M1767" s="40">
        <f t="shared" si="605"/>
        <v>667.64967499999989</v>
      </c>
      <c r="O1767" s="45">
        <f t="shared" si="606"/>
        <v>15318.850876388886</v>
      </c>
      <c r="P1767" s="46">
        <f t="shared" si="615"/>
        <v>15.318850876388886</v>
      </c>
      <c r="Q1767" s="42">
        <f t="shared" si="607"/>
        <v>8.3437397652777587</v>
      </c>
      <c r="R1767" s="46">
        <f t="shared" si="613"/>
        <v>5.9841252538310705</v>
      </c>
      <c r="S1767" s="42">
        <f t="shared" si="608"/>
        <v>15034.643055555556</v>
      </c>
      <c r="T1767" s="43">
        <f t="shared" si="614"/>
        <v>1.8318119636254342</v>
      </c>
      <c r="U1767" s="65"/>
      <c r="V1767" s="58">
        <f t="shared" si="609"/>
        <v>0</v>
      </c>
      <c r="W1767" s="58">
        <f t="shared" si="610"/>
        <v>304.00000000000068</v>
      </c>
      <c r="Y1767" s="61">
        <f t="shared" si="596"/>
        <v>480120.14814814809</v>
      </c>
      <c r="Z1767" s="61">
        <f t="shared" si="597"/>
        <v>480.12014814814808</v>
      </c>
      <c r="AA1767" s="61">
        <f t="shared" si="598"/>
        <v>6949.7777777776355</v>
      </c>
      <c r="AB1767" s="63">
        <f t="shared" si="599"/>
        <v>6.9497777777776353</v>
      </c>
      <c r="AC1767" s="64"/>
      <c r="AD1767" s="64">
        <f t="shared" si="600"/>
        <v>-6.9497777777776353</v>
      </c>
      <c r="AE1767" s="64">
        <f t="shared" si="601"/>
        <v>1.8398683572453707</v>
      </c>
    </row>
    <row r="1768" spans="2:31" ht="15.75" thickBot="1" x14ac:dyDescent="0.3">
      <c r="B1768" s="18" t="s">
        <v>62</v>
      </c>
      <c r="C1768" s="18">
        <v>1764</v>
      </c>
      <c r="D1768" s="18">
        <v>287</v>
      </c>
      <c r="E1768" s="49">
        <v>82</v>
      </c>
      <c r="F1768" s="37">
        <f t="shared" si="611"/>
        <v>-0.18055555555555516</v>
      </c>
      <c r="G1768" s="37">
        <f t="shared" si="612"/>
        <v>-0.64999999999999858</v>
      </c>
      <c r="I1768" s="33">
        <f t="shared" si="595"/>
        <v>22.777777777777779</v>
      </c>
      <c r="J1768" s="34">
        <f t="shared" si="602"/>
        <v>-329.33333333333263</v>
      </c>
      <c r="K1768" s="34">
        <f t="shared" si="603"/>
        <v>143.15</v>
      </c>
      <c r="L1768" s="39">
        <f t="shared" si="604"/>
        <v>516.90750000000003</v>
      </c>
      <c r="M1768" s="40">
        <f t="shared" si="605"/>
        <v>660.0575</v>
      </c>
      <c r="O1768" s="45">
        <f t="shared" si="606"/>
        <v>15034.643055555556</v>
      </c>
      <c r="P1768" s="46">
        <f t="shared" si="615"/>
        <v>15.034643055555556</v>
      </c>
      <c r="Q1768" s="42">
        <f t="shared" si="607"/>
        <v>7.533161574074092</v>
      </c>
      <c r="R1768" s="46">
        <f t="shared" si="613"/>
        <v>5.988301543568725</v>
      </c>
      <c r="S1768" s="42">
        <f t="shared" si="608"/>
        <v>14707.845665104165</v>
      </c>
      <c r="T1768" s="43">
        <f t="shared" si="614"/>
        <v>1.8358974763101854</v>
      </c>
      <c r="U1768" s="65"/>
      <c r="V1768" s="58">
        <f t="shared" si="609"/>
        <v>0</v>
      </c>
      <c r="W1768" s="58">
        <f t="shared" si="610"/>
        <v>329.33333333333263</v>
      </c>
      <c r="Y1768" s="61">
        <f t="shared" si="596"/>
        <v>473170.37037037045</v>
      </c>
      <c r="Z1768" s="61">
        <f t="shared" si="597"/>
        <v>473.17037037037045</v>
      </c>
      <c r="AA1768" s="61">
        <f t="shared" si="598"/>
        <v>8044.0370370371384</v>
      </c>
      <c r="AB1768" s="63">
        <f t="shared" si="599"/>
        <v>8.044037037037139</v>
      </c>
      <c r="AC1768" s="64"/>
      <c r="AD1768" s="64">
        <f t="shared" si="600"/>
        <v>-8.044037037037139</v>
      </c>
      <c r="AE1768" s="64">
        <f t="shared" si="601"/>
        <v>1.8436777440862755</v>
      </c>
    </row>
    <row r="1769" spans="2:31" ht="15.75" thickBot="1" x14ac:dyDescent="0.3">
      <c r="B1769" s="18" t="s">
        <v>62</v>
      </c>
      <c r="C1769" s="18">
        <v>1765</v>
      </c>
      <c r="D1769" s="18">
        <v>288</v>
      </c>
      <c r="E1769" s="49">
        <v>81.3</v>
      </c>
      <c r="F1769" s="37">
        <f t="shared" si="611"/>
        <v>-0.22222222222222143</v>
      </c>
      <c r="G1769" s="37">
        <f t="shared" si="612"/>
        <v>-0.79999999999999716</v>
      </c>
      <c r="I1769" s="33">
        <f t="shared" si="595"/>
        <v>22.583333333333332</v>
      </c>
      <c r="J1769" s="34">
        <f t="shared" si="602"/>
        <v>-405.33333333333189</v>
      </c>
      <c r="K1769" s="34">
        <f t="shared" si="603"/>
        <v>143.15</v>
      </c>
      <c r="L1769" s="39">
        <f t="shared" si="604"/>
        <v>508.11991874999995</v>
      </c>
      <c r="M1769" s="40">
        <f t="shared" si="605"/>
        <v>651.26991874999999</v>
      </c>
      <c r="O1769" s="45">
        <f t="shared" si="606"/>
        <v>14707.845665104165</v>
      </c>
      <c r="P1769" s="46">
        <f t="shared" si="615"/>
        <v>14.707845665104164</v>
      </c>
      <c r="Q1769" s="42">
        <f t="shared" si="607"/>
        <v>5.5540678873264193</v>
      </c>
      <c r="R1769" s="46">
        <f t="shared" si="613"/>
        <v>5.9923870562534765</v>
      </c>
      <c r="S1769" s="42">
        <f t="shared" si="608"/>
        <v>14295.171366666671</v>
      </c>
      <c r="T1769" s="43">
        <f t="shared" si="614"/>
        <v>1.8398683572453707</v>
      </c>
      <c r="U1769" s="65"/>
      <c r="V1769" s="58">
        <f t="shared" si="609"/>
        <v>0</v>
      </c>
      <c r="W1769" s="58">
        <f t="shared" si="610"/>
        <v>405.33333333333189</v>
      </c>
      <c r="Y1769" s="61">
        <f t="shared" si="596"/>
        <v>465126.33333333331</v>
      </c>
      <c r="Z1769" s="61">
        <f t="shared" si="597"/>
        <v>465.12633333333332</v>
      </c>
      <c r="AA1769" s="61">
        <f t="shared" si="598"/>
        <v>10240.999999999884</v>
      </c>
      <c r="AB1769" s="63">
        <f t="shared" si="599"/>
        <v>10.240999999999884</v>
      </c>
      <c r="AC1769" s="64"/>
      <c r="AD1769" s="64">
        <f t="shared" si="600"/>
        <v>-10.240999999999884</v>
      </c>
      <c r="AE1769" s="64">
        <f t="shared" si="601"/>
        <v>1.8472831129786367</v>
      </c>
    </row>
    <row r="1770" spans="2:31" ht="15.75" thickBot="1" x14ac:dyDescent="0.3">
      <c r="B1770" s="18" t="s">
        <v>62</v>
      </c>
      <c r="C1770" s="18">
        <v>1766</v>
      </c>
      <c r="D1770" s="18">
        <v>289</v>
      </c>
      <c r="E1770" s="49">
        <v>80.400000000000006</v>
      </c>
      <c r="F1770" s="37">
        <f t="shared" si="611"/>
        <v>-0.30555555555555597</v>
      </c>
      <c r="G1770" s="37">
        <f t="shared" si="612"/>
        <v>-1.1000000000000014</v>
      </c>
      <c r="I1770" s="33">
        <f t="shared" si="595"/>
        <v>22.333333333333336</v>
      </c>
      <c r="J1770" s="34">
        <f t="shared" si="602"/>
        <v>-557.33333333333405</v>
      </c>
      <c r="K1770" s="34">
        <f t="shared" si="603"/>
        <v>143.15</v>
      </c>
      <c r="L1770" s="39">
        <f t="shared" si="604"/>
        <v>496.93230000000011</v>
      </c>
      <c r="M1770" s="40">
        <f t="shared" si="605"/>
        <v>640.08230000000015</v>
      </c>
      <c r="O1770" s="45">
        <f t="shared" si="606"/>
        <v>14295.171366666671</v>
      </c>
      <c r="P1770" s="46">
        <f t="shared" si="615"/>
        <v>14.29517136666667</v>
      </c>
      <c r="Q1770" s="42">
        <f t="shared" si="607"/>
        <v>1.8480602555555417</v>
      </c>
      <c r="R1770" s="46">
        <f t="shared" si="613"/>
        <v>5.9963579371886615</v>
      </c>
      <c r="S1770" s="42">
        <f t="shared" si="608"/>
        <v>13713.792627256944</v>
      </c>
      <c r="T1770" s="43">
        <f t="shared" si="614"/>
        <v>1.8436777440862755</v>
      </c>
      <c r="U1770" s="65"/>
      <c r="V1770" s="58">
        <f t="shared" si="609"/>
        <v>0</v>
      </c>
      <c r="W1770" s="58">
        <f t="shared" si="610"/>
        <v>557.33333333333405</v>
      </c>
      <c r="Y1770" s="61">
        <f t="shared" si="596"/>
        <v>454885.33333333343</v>
      </c>
      <c r="Z1770" s="61">
        <f t="shared" si="597"/>
        <v>454.88533333333345</v>
      </c>
      <c r="AA1770" s="61">
        <f t="shared" si="598"/>
        <v>14591.296296296467</v>
      </c>
      <c r="AB1770" s="63">
        <f t="shared" si="599"/>
        <v>14.591296296296466</v>
      </c>
      <c r="AC1770" s="64"/>
      <c r="AD1770" s="64">
        <f t="shared" si="600"/>
        <v>-14.591296296296466</v>
      </c>
      <c r="AE1770" s="64">
        <f t="shared" si="601"/>
        <v>1.8506250964071185</v>
      </c>
    </row>
    <row r="1771" spans="2:31" ht="15.75" thickBot="1" x14ac:dyDescent="0.3">
      <c r="B1771" s="18" t="s">
        <v>62</v>
      </c>
      <c r="C1771" s="18">
        <v>1767</v>
      </c>
      <c r="D1771" s="18">
        <v>290</v>
      </c>
      <c r="E1771" s="49">
        <v>79.099999999999994</v>
      </c>
      <c r="F1771" s="37">
        <f t="shared" si="611"/>
        <v>-0.41666666666666663</v>
      </c>
      <c r="G1771" s="37">
        <f t="shared" si="612"/>
        <v>-1.5</v>
      </c>
      <c r="I1771" s="33">
        <f t="shared" si="595"/>
        <v>21.972222222222221</v>
      </c>
      <c r="J1771" s="34">
        <f t="shared" si="602"/>
        <v>-759.99999999999989</v>
      </c>
      <c r="K1771" s="34">
        <f t="shared" si="603"/>
        <v>143.15</v>
      </c>
      <c r="L1771" s="39">
        <f t="shared" si="604"/>
        <v>480.99226874999994</v>
      </c>
      <c r="M1771" s="40">
        <f t="shared" si="605"/>
        <v>624.14226874999997</v>
      </c>
      <c r="O1771" s="45">
        <f t="shared" si="606"/>
        <v>13713.792627256944</v>
      </c>
      <c r="P1771" s="46">
        <f t="shared" si="615"/>
        <v>13.713792627256943</v>
      </c>
      <c r="Q1771" s="42">
        <f t="shared" si="607"/>
        <v>-2.9850962616319441</v>
      </c>
      <c r="R1771" s="46">
        <f t="shared" si="613"/>
        <v>6.0001673240295661</v>
      </c>
      <c r="S1771" s="42">
        <f t="shared" si="608"/>
        <v>12979.328012500006</v>
      </c>
      <c r="T1771" s="43">
        <f t="shared" si="614"/>
        <v>1.8472831129786367</v>
      </c>
      <c r="U1771" s="65"/>
      <c r="V1771" s="58">
        <f t="shared" si="609"/>
        <v>0</v>
      </c>
      <c r="W1771" s="58">
        <f t="shared" si="610"/>
        <v>759.99999999999989</v>
      </c>
      <c r="Y1771" s="61">
        <f t="shared" si="596"/>
        <v>440294.03703703696</v>
      </c>
      <c r="Z1771" s="61">
        <f t="shared" si="597"/>
        <v>440.29403703703696</v>
      </c>
      <c r="AA1771" s="61">
        <f t="shared" si="598"/>
        <v>18722.037037036789</v>
      </c>
      <c r="AB1771" s="63">
        <f t="shared" si="599"/>
        <v>18.722037037036788</v>
      </c>
      <c r="AC1771" s="64"/>
      <c r="AD1771" s="64">
        <f t="shared" si="600"/>
        <v>-18.722037037036788</v>
      </c>
      <c r="AE1771" s="64">
        <f t="shared" si="601"/>
        <v>1.85366547831496</v>
      </c>
    </row>
    <row r="1772" spans="2:31" ht="15.75" thickBot="1" x14ac:dyDescent="0.3">
      <c r="B1772" s="18" t="s">
        <v>62</v>
      </c>
      <c r="C1772" s="18">
        <v>1768</v>
      </c>
      <c r="D1772" s="18">
        <v>291</v>
      </c>
      <c r="E1772" s="49">
        <v>77.400000000000006</v>
      </c>
      <c r="F1772" s="37">
        <f t="shared" si="611"/>
        <v>-0.55555555555555558</v>
      </c>
      <c r="G1772" s="37">
        <f t="shared" si="612"/>
        <v>-2</v>
      </c>
      <c r="I1772" s="33">
        <f t="shared" si="595"/>
        <v>21.500000000000004</v>
      </c>
      <c r="J1772" s="34">
        <f t="shared" si="602"/>
        <v>-1013.3333333333334</v>
      </c>
      <c r="K1772" s="34">
        <f t="shared" si="603"/>
        <v>143.15</v>
      </c>
      <c r="L1772" s="39">
        <f t="shared" si="604"/>
        <v>460.53967500000016</v>
      </c>
      <c r="M1772" s="40">
        <f t="shared" si="605"/>
        <v>603.68967500000019</v>
      </c>
      <c r="O1772" s="45">
        <f t="shared" si="606"/>
        <v>12979.328012500006</v>
      </c>
      <c r="P1772" s="46">
        <f t="shared" si="615"/>
        <v>12.979328012500005</v>
      </c>
      <c r="Q1772" s="42">
        <f t="shared" si="607"/>
        <v>-8.8073386541666654</v>
      </c>
      <c r="R1772" s="46">
        <f t="shared" si="613"/>
        <v>6.0037726929219275</v>
      </c>
      <c r="S1772" s="42">
        <f t="shared" si="608"/>
        <v>12031.14034253472</v>
      </c>
      <c r="T1772" s="43">
        <f t="shared" si="614"/>
        <v>1.8506250964071185</v>
      </c>
      <c r="U1772" s="65"/>
      <c r="V1772" s="58">
        <f t="shared" si="609"/>
        <v>0</v>
      </c>
      <c r="W1772" s="58">
        <f t="shared" si="610"/>
        <v>1013.3333333333334</v>
      </c>
      <c r="Y1772" s="61">
        <f t="shared" si="596"/>
        <v>421572.00000000017</v>
      </c>
      <c r="Z1772" s="61">
        <f t="shared" si="597"/>
        <v>421.57200000000017</v>
      </c>
      <c r="AA1772" s="61">
        <f t="shared" si="598"/>
        <v>24682.407407407591</v>
      </c>
      <c r="AB1772" s="63">
        <f t="shared" si="599"/>
        <v>24.682407407407592</v>
      </c>
      <c r="AC1772" s="64"/>
      <c r="AD1772" s="64">
        <f t="shared" si="600"/>
        <v>-24.682407407407592</v>
      </c>
      <c r="AE1772" s="64">
        <f t="shared" si="601"/>
        <v>1.8563858297150853</v>
      </c>
    </row>
    <row r="1773" spans="2:31" ht="15.75" thickBot="1" x14ac:dyDescent="0.3">
      <c r="B1773" s="18" t="s">
        <v>62</v>
      </c>
      <c r="C1773" s="18">
        <v>1769</v>
      </c>
      <c r="D1773" s="18">
        <v>292</v>
      </c>
      <c r="E1773" s="49">
        <v>75.099999999999994</v>
      </c>
      <c r="F1773" s="37">
        <f t="shared" si="611"/>
        <v>-0.70833333333333448</v>
      </c>
      <c r="G1773" s="37">
        <f t="shared" si="612"/>
        <v>-2.5500000000000043</v>
      </c>
      <c r="I1773" s="33">
        <f t="shared" si="595"/>
        <v>20.861111111111111</v>
      </c>
      <c r="J1773" s="34">
        <f t="shared" si="602"/>
        <v>-1292.000000000002</v>
      </c>
      <c r="K1773" s="34">
        <f t="shared" si="603"/>
        <v>143.15</v>
      </c>
      <c r="L1773" s="39">
        <f t="shared" si="604"/>
        <v>433.57576874999995</v>
      </c>
      <c r="M1773" s="40">
        <f t="shared" si="605"/>
        <v>576.72576874999993</v>
      </c>
      <c r="O1773" s="45">
        <f t="shared" si="606"/>
        <v>12031.14034253472</v>
      </c>
      <c r="P1773" s="46">
        <f t="shared" si="615"/>
        <v>12.031140342534719</v>
      </c>
      <c r="Q1773" s="42">
        <f t="shared" si="607"/>
        <v>-14.921415213020875</v>
      </c>
      <c r="R1773" s="46">
        <f t="shared" si="613"/>
        <v>6.0071146763504091</v>
      </c>
      <c r="S1773" s="42">
        <f t="shared" si="608"/>
        <v>10945.374868229164</v>
      </c>
      <c r="T1773" s="43">
        <f t="shared" si="614"/>
        <v>1.85366547831496</v>
      </c>
      <c r="U1773" s="65"/>
      <c r="V1773" s="58">
        <f t="shared" si="609"/>
        <v>0</v>
      </c>
      <c r="W1773" s="58">
        <f t="shared" si="610"/>
        <v>1292.000000000002</v>
      </c>
      <c r="Y1773" s="61">
        <f t="shared" si="596"/>
        <v>396889.59259259258</v>
      </c>
      <c r="Z1773" s="61">
        <f t="shared" si="597"/>
        <v>396.88959259259258</v>
      </c>
      <c r="AA1773" s="61">
        <f t="shared" si="598"/>
        <v>29043.259259259328</v>
      </c>
      <c r="AB1773" s="63">
        <f t="shared" si="599"/>
        <v>29.043259259259329</v>
      </c>
      <c r="AC1773" s="64"/>
      <c r="AD1773" s="64">
        <f t="shared" si="600"/>
        <v>-29.043259259259329</v>
      </c>
      <c r="AE1773" s="64">
        <f t="shared" si="601"/>
        <v>1.8588113337186056</v>
      </c>
    </row>
    <row r="1774" spans="2:31" ht="15.75" thickBot="1" x14ac:dyDescent="0.3">
      <c r="B1774" s="18" t="s">
        <v>62</v>
      </c>
      <c r="C1774" s="18">
        <v>1770</v>
      </c>
      <c r="D1774" s="18">
        <v>293</v>
      </c>
      <c r="E1774" s="49">
        <v>72.3</v>
      </c>
      <c r="F1774" s="37">
        <f t="shared" si="611"/>
        <v>-0.83333333333333326</v>
      </c>
      <c r="G1774" s="37">
        <f t="shared" si="612"/>
        <v>-3</v>
      </c>
      <c r="I1774" s="33">
        <f t="shared" si="595"/>
        <v>20.083333333333332</v>
      </c>
      <c r="J1774" s="34">
        <f t="shared" si="602"/>
        <v>-1519.9999999999998</v>
      </c>
      <c r="K1774" s="34">
        <f t="shared" si="603"/>
        <v>143.15</v>
      </c>
      <c r="L1774" s="39">
        <f t="shared" si="604"/>
        <v>401.84791874999991</v>
      </c>
      <c r="M1774" s="40">
        <f t="shared" si="605"/>
        <v>544.99791874999994</v>
      </c>
      <c r="O1774" s="45">
        <f t="shared" si="606"/>
        <v>10945.374868229164</v>
      </c>
      <c r="P1774" s="46">
        <f t="shared" si="615"/>
        <v>10.945374868229164</v>
      </c>
      <c r="Q1774" s="42">
        <f t="shared" si="607"/>
        <v>-19.581291798437494</v>
      </c>
      <c r="R1774" s="46">
        <f t="shared" si="613"/>
        <v>6.0101550582582508</v>
      </c>
      <c r="S1774" s="42">
        <f t="shared" si="608"/>
        <v>9793.2650404513861</v>
      </c>
      <c r="T1774" s="43">
        <f t="shared" si="614"/>
        <v>1.8563858297150853</v>
      </c>
      <c r="U1774" s="65"/>
      <c r="V1774" s="58">
        <f t="shared" si="609"/>
        <v>0</v>
      </c>
      <c r="W1774" s="58">
        <f t="shared" si="610"/>
        <v>1519.9999999999998</v>
      </c>
      <c r="Y1774" s="61">
        <f t="shared" si="596"/>
        <v>367846.33333333326</v>
      </c>
      <c r="Z1774" s="61">
        <f t="shared" si="597"/>
        <v>367.84633333333323</v>
      </c>
      <c r="AA1774" s="61">
        <f t="shared" si="598"/>
        <v>31841.185185185168</v>
      </c>
      <c r="AB1774" s="63">
        <f t="shared" si="599"/>
        <v>31.841185185185168</v>
      </c>
      <c r="AC1774" s="64"/>
      <c r="AD1774" s="64">
        <f t="shared" si="600"/>
        <v>-31.841185185185168</v>
      </c>
      <c r="AE1774" s="64">
        <f t="shared" si="601"/>
        <v>1.8609660072144101</v>
      </c>
    </row>
    <row r="1775" spans="2:31" ht="15.75" thickBot="1" x14ac:dyDescent="0.3">
      <c r="B1775" s="18" t="s">
        <v>62</v>
      </c>
      <c r="C1775" s="18">
        <v>1771</v>
      </c>
      <c r="D1775" s="18">
        <v>294</v>
      </c>
      <c r="E1775" s="49">
        <v>69.099999999999994</v>
      </c>
      <c r="F1775" s="37">
        <f t="shared" si="611"/>
        <v>-0.88888888888888773</v>
      </c>
      <c r="G1775" s="37">
        <f t="shared" si="612"/>
        <v>-3.1999999999999957</v>
      </c>
      <c r="I1775" s="33">
        <f t="shared" si="595"/>
        <v>19.194444444444443</v>
      </c>
      <c r="J1775" s="34">
        <f t="shared" si="602"/>
        <v>-1621.3333333333312</v>
      </c>
      <c r="K1775" s="34">
        <f t="shared" si="603"/>
        <v>143.15</v>
      </c>
      <c r="L1775" s="39">
        <f t="shared" si="604"/>
        <v>367.06351874999996</v>
      </c>
      <c r="M1775" s="40">
        <f t="shared" si="605"/>
        <v>510.21351874999993</v>
      </c>
      <c r="O1775" s="45">
        <f t="shared" si="606"/>
        <v>9793.2650404513861</v>
      </c>
      <c r="P1775" s="46">
        <f t="shared" si="615"/>
        <v>9.7932650404513861</v>
      </c>
      <c r="Q1775" s="42">
        <f t="shared" si="607"/>
        <v>-21.32732755214116</v>
      </c>
      <c r="R1775" s="46">
        <f t="shared" si="613"/>
        <v>6.0128754096583759</v>
      </c>
      <c r="S1775" s="42">
        <f t="shared" si="608"/>
        <v>8731.8144126736133</v>
      </c>
      <c r="T1775" s="43">
        <f t="shared" si="614"/>
        <v>1.8588113337186056</v>
      </c>
      <c r="U1775" s="65"/>
      <c r="V1775" s="58">
        <f t="shared" si="609"/>
        <v>0</v>
      </c>
      <c r="W1775" s="58">
        <f t="shared" si="610"/>
        <v>1621.3333333333312</v>
      </c>
      <c r="Y1775" s="61">
        <f t="shared" si="596"/>
        <v>336005.14814814809</v>
      </c>
      <c r="Z1775" s="61">
        <f t="shared" si="597"/>
        <v>336.00514814814807</v>
      </c>
      <c r="AA1775" s="61">
        <f t="shared" si="598"/>
        <v>30399.999999999884</v>
      </c>
      <c r="AB1775" s="63">
        <f t="shared" si="599"/>
        <v>30.399999999999885</v>
      </c>
      <c r="AC1775" s="64"/>
      <c r="AD1775" s="64">
        <f t="shared" si="600"/>
        <v>-30.399999999999885</v>
      </c>
      <c r="AE1775" s="64">
        <f t="shared" si="601"/>
        <v>1.8628875522220778</v>
      </c>
    </row>
    <row r="1776" spans="2:31" ht="15.75" thickBot="1" x14ac:dyDescent="0.3">
      <c r="B1776" s="18" t="s">
        <v>62</v>
      </c>
      <c r="C1776" s="18">
        <v>1772</v>
      </c>
      <c r="D1776" s="18">
        <v>295</v>
      </c>
      <c r="E1776" s="49">
        <v>65.900000000000006</v>
      </c>
      <c r="F1776" s="37">
        <f t="shared" si="611"/>
        <v>-0.88888888888888773</v>
      </c>
      <c r="G1776" s="37">
        <f t="shared" si="612"/>
        <v>-3.1999999999999957</v>
      </c>
      <c r="I1776" s="33">
        <f t="shared" si="595"/>
        <v>18.305555555555557</v>
      </c>
      <c r="J1776" s="34">
        <f t="shared" si="602"/>
        <v>-1621.3333333333312</v>
      </c>
      <c r="K1776" s="34">
        <f t="shared" si="603"/>
        <v>143.15</v>
      </c>
      <c r="L1776" s="39">
        <f t="shared" si="604"/>
        <v>333.85351875000009</v>
      </c>
      <c r="M1776" s="40">
        <f t="shared" si="605"/>
        <v>477.00351875000013</v>
      </c>
      <c r="O1776" s="45">
        <f t="shared" si="606"/>
        <v>8731.8144126736133</v>
      </c>
      <c r="P1776" s="46">
        <f t="shared" si="615"/>
        <v>8.7318144126736126</v>
      </c>
      <c r="Q1776" s="42">
        <f t="shared" si="607"/>
        <v>-20.947592994733753</v>
      </c>
      <c r="R1776" s="46">
        <f t="shared" si="613"/>
        <v>6.0153009136618962</v>
      </c>
      <c r="S1776" s="42">
        <f t="shared" si="608"/>
        <v>7756.824584895835</v>
      </c>
      <c r="T1776" s="43">
        <f t="shared" si="614"/>
        <v>1.8609660072144101</v>
      </c>
      <c r="U1776" s="65"/>
      <c r="V1776" s="58">
        <f t="shared" si="609"/>
        <v>0</v>
      </c>
      <c r="W1776" s="58">
        <f t="shared" si="610"/>
        <v>1621.3333333333312</v>
      </c>
      <c r="Y1776" s="61">
        <f t="shared" si="596"/>
        <v>305605.1481481482</v>
      </c>
      <c r="Z1776" s="61">
        <f t="shared" si="597"/>
        <v>305.6051481481482</v>
      </c>
      <c r="AA1776" s="61">
        <f t="shared" si="598"/>
        <v>28958.814814814832</v>
      </c>
      <c r="AB1776" s="63">
        <f t="shared" si="599"/>
        <v>28.958814814814833</v>
      </c>
      <c r="AC1776" s="64"/>
      <c r="AD1776" s="64">
        <f t="shared" si="600"/>
        <v>-28.958814814814833</v>
      </c>
      <c r="AE1776" s="64">
        <f t="shared" si="601"/>
        <v>1.8646156588482352</v>
      </c>
    </row>
    <row r="1777" spans="2:31" ht="15.75" thickBot="1" x14ac:dyDescent="0.3">
      <c r="B1777" s="18" t="s">
        <v>62</v>
      </c>
      <c r="C1777" s="18">
        <v>1773</v>
      </c>
      <c r="D1777" s="18">
        <v>296</v>
      </c>
      <c r="E1777" s="49">
        <v>62.7</v>
      </c>
      <c r="F1777" s="37">
        <f t="shared" si="611"/>
        <v>-0.86111111111111149</v>
      </c>
      <c r="G1777" s="37">
        <f t="shared" si="612"/>
        <v>-3.1000000000000014</v>
      </c>
      <c r="I1777" s="33">
        <f t="shared" si="595"/>
        <v>17.416666666666668</v>
      </c>
      <c r="J1777" s="34">
        <f t="shared" si="602"/>
        <v>-1570.6666666666674</v>
      </c>
      <c r="K1777" s="34">
        <f t="shared" si="603"/>
        <v>143.15</v>
      </c>
      <c r="L1777" s="39">
        <f t="shared" si="604"/>
        <v>302.21791875000002</v>
      </c>
      <c r="M1777" s="40">
        <f t="shared" si="605"/>
        <v>445.36791875000006</v>
      </c>
      <c r="O1777" s="45">
        <f t="shared" si="606"/>
        <v>7756.824584895835</v>
      </c>
      <c r="P1777" s="46">
        <f t="shared" si="615"/>
        <v>7.7568245848958348</v>
      </c>
      <c r="Q1777" s="42">
        <f t="shared" si="607"/>
        <v>-19.598953192881957</v>
      </c>
      <c r="R1777" s="46">
        <f t="shared" si="613"/>
        <v>6.0174555871577002</v>
      </c>
      <c r="S1777" s="42">
        <f t="shared" si="608"/>
        <v>6917.56202760417</v>
      </c>
      <c r="T1777" s="43">
        <f t="shared" si="614"/>
        <v>1.8628875522220778</v>
      </c>
      <c r="U1777" s="65">
        <f>SUM(S1728:S1797)</f>
        <v>1247969.4848116317</v>
      </c>
      <c r="V1777" s="58">
        <f t="shared" si="609"/>
        <v>0</v>
      </c>
      <c r="W1777" s="58">
        <f t="shared" si="610"/>
        <v>1570.6666666666674</v>
      </c>
      <c r="Y1777" s="61">
        <f t="shared" si="596"/>
        <v>276646.33333333337</v>
      </c>
      <c r="Z1777" s="61">
        <f t="shared" si="597"/>
        <v>276.64633333333336</v>
      </c>
      <c r="AA1777" s="61">
        <f t="shared" si="598"/>
        <v>25839.999999999971</v>
      </c>
      <c r="AB1777" s="63">
        <f t="shared" si="599"/>
        <v>25.839999999999971</v>
      </c>
      <c r="AC1777" s="64"/>
      <c r="AD1777" s="64">
        <f t="shared" si="600"/>
        <v>-25.839999999999971</v>
      </c>
      <c r="AE1777" s="64">
        <f t="shared" si="601"/>
        <v>1.8661842573401333</v>
      </c>
    </row>
    <row r="1778" spans="2:31" ht="15.75" thickBot="1" x14ac:dyDescent="0.3">
      <c r="B1778" s="18" t="s">
        <v>62</v>
      </c>
      <c r="C1778" s="18">
        <v>1774</v>
      </c>
      <c r="D1778" s="18">
        <v>297</v>
      </c>
      <c r="E1778" s="49">
        <v>59.7</v>
      </c>
      <c r="F1778" s="37">
        <f t="shared" si="611"/>
        <v>-0.79166666666666707</v>
      </c>
      <c r="G1778" s="37">
        <f t="shared" si="612"/>
        <v>-2.8500000000000014</v>
      </c>
      <c r="I1778" s="33">
        <f t="shared" si="595"/>
        <v>16.583333333333336</v>
      </c>
      <c r="J1778" s="34">
        <f t="shared" si="602"/>
        <v>-1444.0000000000007</v>
      </c>
      <c r="K1778" s="34">
        <f t="shared" si="603"/>
        <v>143.15</v>
      </c>
      <c r="L1778" s="39">
        <f t="shared" si="604"/>
        <v>273.98941875000008</v>
      </c>
      <c r="M1778" s="40">
        <f t="shared" si="605"/>
        <v>417.13941875000012</v>
      </c>
      <c r="O1778" s="45">
        <f t="shared" si="606"/>
        <v>6917.56202760417</v>
      </c>
      <c r="P1778" s="46">
        <f t="shared" si="615"/>
        <v>6.9175620276041698</v>
      </c>
      <c r="Q1778" s="42">
        <f t="shared" si="607"/>
        <v>-17.028771305729176</v>
      </c>
      <c r="R1778" s="46">
        <f t="shared" si="613"/>
        <v>6.019377132165368</v>
      </c>
      <c r="S1778" s="42">
        <f t="shared" si="608"/>
        <v>6221.1838541666666</v>
      </c>
      <c r="T1778" s="43">
        <f t="shared" si="614"/>
        <v>1.8646156588482352</v>
      </c>
      <c r="U1778" s="65"/>
      <c r="V1778" s="58">
        <f t="shared" si="609"/>
        <v>0</v>
      </c>
      <c r="W1778" s="58">
        <f t="shared" si="610"/>
        <v>1444.0000000000007</v>
      </c>
      <c r="Y1778" s="61">
        <f t="shared" si="596"/>
        <v>250806.3333333334</v>
      </c>
      <c r="Z1778" s="61">
        <f t="shared" si="597"/>
        <v>250.80633333333341</v>
      </c>
      <c r="AA1778" s="61">
        <f t="shared" si="598"/>
        <v>22173.000000000058</v>
      </c>
      <c r="AB1778" s="63">
        <f t="shared" si="599"/>
        <v>22.173000000000059</v>
      </c>
      <c r="AC1778" s="64"/>
      <c r="AD1778" s="64">
        <f t="shared" si="600"/>
        <v>-22.173000000000059</v>
      </c>
      <c r="AE1778" s="64">
        <f t="shared" si="601"/>
        <v>1.8676045406977722</v>
      </c>
    </row>
    <row r="1779" spans="2:31" ht="15.75" thickBot="1" x14ac:dyDescent="0.3">
      <c r="B1779" s="18" t="s">
        <v>62</v>
      </c>
      <c r="C1779" s="18">
        <v>1775</v>
      </c>
      <c r="D1779" s="18">
        <v>298</v>
      </c>
      <c r="E1779" s="49">
        <v>57</v>
      </c>
      <c r="F1779" s="37">
        <f t="shared" si="611"/>
        <v>-0.70833333333333348</v>
      </c>
      <c r="G1779" s="37">
        <f t="shared" si="612"/>
        <v>-2.5500000000000007</v>
      </c>
      <c r="I1779" s="33">
        <f t="shared" si="595"/>
        <v>15.833333333333334</v>
      </c>
      <c r="J1779" s="34">
        <f t="shared" si="602"/>
        <v>-1292.0000000000002</v>
      </c>
      <c r="K1779" s="34">
        <f t="shared" si="603"/>
        <v>143.15</v>
      </c>
      <c r="L1779" s="39">
        <f t="shared" si="604"/>
        <v>249.766875</v>
      </c>
      <c r="M1779" s="40">
        <f t="shared" si="605"/>
        <v>392.916875</v>
      </c>
      <c r="O1779" s="45">
        <f t="shared" si="606"/>
        <v>6221.1838541666666</v>
      </c>
      <c r="P1779" s="46">
        <f t="shared" si="615"/>
        <v>6.2211838541666662</v>
      </c>
      <c r="Q1779" s="42">
        <f t="shared" si="607"/>
        <v>-14.235482812500003</v>
      </c>
      <c r="R1779" s="46">
        <f t="shared" si="613"/>
        <v>6.0211052387915256</v>
      </c>
      <c r="S1779" s="42">
        <f t="shared" si="608"/>
        <v>5646.9545708333344</v>
      </c>
      <c r="T1779" s="43">
        <f t="shared" si="614"/>
        <v>1.8661842573401333</v>
      </c>
      <c r="U1779" s="65"/>
      <c r="V1779" s="58">
        <f t="shared" si="609"/>
        <v>0</v>
      </c>
      <c r="W1779" s="58">
        <f t="shared" si="610"/>
        <v>1292.0000000000002</v>
      </c>
      <c r="Y1779" s="61">
        <f t="shared" si="596"/>
        <v>228633.33333333334</v>
      </c>
      <c r="Z1779" s="61">
        <f t="shared" si="597"/>
        <v>228.63333333333335</v>
      </c>
      <c r="AA1779" s="61">
        <f t="shared" si="598"/>
        <v>18848</v>
      </c>
      <c r="AB1779" s="63">
        <f t="shared" si="599"/>
        <v>18.847999999999999</v>
      </c>
      <c r="AC1779" s="64"/>
      <c r="AD1779" s="64">
        <f t="shared" si="600"/>
        <v>-18.847999999999999</v>
      </c>
      <c r="AE1779" s="64">
        <f t="shared" si="601"/>
        <v>1.868881700959105</v>
      </c>
    </row>
    <row r="1780" spans="2:31" ht="15.75" thickBot="1" x14ac:dyDescent="0.3">
      <c r="B1780" s="18" t="s">
        <v>62</v>
      </c>
      <c r="C1780" s="18">
        <v>1776</v>
      </c>
      <c r="D1780" s="18">
        <v>299</v>
      </c>
      <c r="E1780" s="49">
        <v>54.6</v>
      </c>
      <c r="F1780" s="37">
        <f t="shared" si="611"/>
        <v>-0.6666666666666663</v>
      </c>
      <c r="G1780" s="37">
        <f t="shared" si="612"/>
        <v>-2.3999999999999986</v>
      </c>
      <c r="I1780" s="33">
        <f t="shared" si="595"/>
        <v>15.166666666666668</v>
      </c>
      <c r="J1780" s="34">
        <f t="shared" si="602"/>
        <v>-1215.9999999999993</v>
      </c>
      <c r="K1780" s="34">
        <f t="shared" si="603"/>
        <v>143.15</v>
      </c>
      <c r="L1780" s="39">
        <f t="shared" si="604"/>
        <v>229.17667500000002</v>
      </c>
      <c r="M1780" s="40">
        <f t="shared" si="605"/>
        <v>372.32667500000002</v>
      </c>
      <c r="O1780" s="45">
        <f t="shared" si="606"/>
        <v>5646.9545708333344</v>
      </c>
      <c r="P1780" s="46">
        <f t="shared" si="615"/>
        <v>5.6469545708333344</v>
      </c>
      <c r="Q1780" s="42">
        <f t="shared" si="607"/>
        <v>-12.795712095833322</v>
      </c>
      <c r="R1780" s="46">
        <f t="shared" si="613"/>
        <v>6.0226738372834241</v>
      </c>
      <c r="S1780" s="42">
        <f t="shared" si="608"/>
        <v>5113.020087500001</v>
      </c>
      <c r="T1780" s="43">
        <f t="shared" si="614"/>
        <v>1.8676045406977722</v>
      </c>
      <c r="U1780" s="65"/>
      <c r="V1780" s="58">
        <f t="shared" si="609"/>
        <v>0</v>
      </c>
      <c r="W1780" s="58">
        <f t="shared" si="610"/>
        <v>1215.9999999999993</v>
      </c>
      <c r="Y1780" s="61">
        <f t="shared" si="596"/>
        <v>209785.33333333334</v>
      </c>
      <c r="Z1780" s="61">
        <f t="shared" si="597"/>
        <v>209.78533333333334</v>
      </c>
      <c r="AA1780" s="61">
        <f t="shared" si="598"/>
        <v>18037.333333333285</v>
      </c>
      <c r="AB1780" s="63">
        <f t="shared" si="599"/>
        <v>18.037333333333287</v>
      </c>
      <c r="AC1780" s="64"/>
      <c r="AD1780" s="64">
        <f t="shared" si="600"/>
        <v>-18.037333333333287</v>
      </c>
      <c r="AE1780" s="64">
        <f t="shared" si="601"/>
        <v>1.8700066512646605</v>
      </c>
    </row>
    <row r="1781" spans="2:31" ht="15.75" thickBot="1" x14ac:dyDescent="0.3">
      <c r="B1781" s="18" t="s">
        <v>62</v>
      </c>
      <c r="C1781" s="18">
        <v>1777</v>
      </c>
      <c r="D1781" s="18">
        <v>300</v>
      </c>
      <c r="E1781" s="49">
        <v>52.2</v>
      </c>
      <c r="F1781" s="37">
        <f t="shared" si="611"/>
        <v>-0.68055555555555536</v>
      </c>
      <c r="G1781" s="37">
        <f t="shared" si="612"/>
        <v>-2.4499999999999993</v>
      </c>
      <c r="I1781" s="33">
        <f t="shared" si="595"/>
        <v>14.500000000000002</v>
      </c>
      <c r="J1781" s="34">
        <f t="shared" si="602"/>
        <v>-1241.333333333333</v>
      </c>
      <c r="K1781" s="34">
        <f t="shared" si="603"/>
        <v>143.15</v>
      </c>
      <c r="L1781" s="39">
        <f t="shared" si="604"/>
        <v>209.47207500000005</v>
      </c>
      <c r="M1781" s="40">
        <f t="shared" si="605"/>
        <v>352.62207500000005</v>
      </c>
      <c r="O1781" s="45">
        <f t="shared" si="606"/>
        <v>5113.020087500001</v>
      </c>
      <c r="P1781" s="46">
        <f t="shared" si="615"/>
        <v>5.1130200875000007</v>
      </c>
      <c r="Q1781" s="42">
        <f t="shared" si="607"/>
        <v>-12.88631324583333</v>
      </c>
      <c r="R1781" s="46">
        <f t="shared" si="613"/>
        <v>6.0240941206410632</v>
      </c>
      <c r="S1781" s="42">
        <f t="shared" si="608"/>
        <v>4597.7769407986125</v>
      </c>
      <c r="T1781" s="43">
        <f t="shared" si="614"/>
        <v>1.868881700959105</v>
      </c>
      <c r="U1781" s="65"/>
      <c r="V1781" s="58">
        <f t="shared" si="609"/>
        <v>0</v>
      </c>
      <c r="W1781" s="58">
        <f t="shared" si="610"/>
        <v>1241.333333333333</v>
      </c>
      <c r="Y1781" s="61">
        <f t="shared" si="596"/>
        <v>191748.00000000006</v>
      </c>
      <c r="Z1781" s="61">
        <f t="shared" si="597"/>
        <v>191.74800000000005</v>
      </c>
      <c r="AA1781" s="61">
        <f t="shared" si="598"/>
        <v>17926.851851851854</v>
      </c>
      <c r="AB1781" s="63">
        <f t="shared" si="599"/>
        <v>17.926851851851854</v>
      </c>
      <c r="AC1781" s="64"/>
      <c r="AD1781" s="64">
        <f t="shared" si="600"/>
        <v>-17.926851851851854</v>
      </c>
      <c r="AE1781" s="64">
        <f t="shared" si="601"/>
        <v>1.8709753879363908</v>
      </c>
    </row>
    <row r="1782" spans="2:31" ht="15.75" thickBot="1" x14ac:dyDescent="0.3">
      <c r="B1782" s="18" t="s">
        <v>62</v>
      </c>
      <c r="C1782" s="18">
        <v>1778</v>
      </c>
      <c r="D1782" s="18">
        <v>301</v>
      </c>
      <c r="E1782" s="49">
        <v>49.7</v>
      </c>
      <c r="F1782" s="37">
        <f t="shared" si="611"/>
        <v>-0.75000000000000078</v>
      </c>
      <c r="G1782" s="37">
        <f t="shared" si="612"/>
        <v>-2.7000000000000028</v>
      </c>
      <c r="I1782" s="33">
        <f t="shared" si="595"/>
        <v>13.805555555555557</v>
      </c>
      <c r="J1782" s="34">
        <f t="shared" si="602"/>
        <v>-1368.0000000000014</v>
      </c>
      <c r="K1782" s="34">
        <f t="shared" si="603"/>
        <v>143.15</v>
      </c>
      <c r="L1782" s="39">
        <f t="shared" si="604"/>
        <v>189.88816875000003</v>
      </c>
      <c r="M1782" s="40">
        <f t="shared" si="605"/>
        <v>333.03816875000007</v>
      </c>
      <c r="O1782" s="45">
        <f t="shared" si="606"/>
        <v>4597.7769407986125</v>
      </c>
      <c r="P1782" s="46">
        <f t="shared" si="615"/>
        <v>4.5977769407986129</v>
      </c>
      <c r="Q1782" s="42">
        <f t="shared" si="607"/>
        <v>-14.288223059201407</v>
      </c>
      <c r="R1782" s="46">
        <f t="shared" si="613"/>
        <v>6.0253712809023963</v>
      </c>
      <c r="S1782" s="42">
        <f t="shared" si="608"/>
        <v>4049.8211000000001</v>
      </c>
      <c r="T1782" s="43">
        <f t="shared" si="614"/>
        <v>1.8700066512646605</v>
      </c>
      <c r="U1782" s="65"/>
      <c r="V1782" s="58">
        <f t="shared" si="609"/>
        <v>0</v>
      </c>
      <c r="W1782" s="58">
        <f t="shared" si="610"/>
        <v>1368.0000000000014</v>
      </c>
      <c r="Y1782" s="61">
        <f t="shared" si="596"/>
        <v>173821.1481481482</v>
      </c>
      <c r="Z1782" s="61">
        <f t="shared" si="597"/>
        <v>173.82114814814821</v>
      </c>
      <c r="AA1782" s="61">
        <f t="shared" si="598"/>
        <v>19693.148148148204</v>
      </c>
      <c r="AB1782" s="63">
        <f t="shared" si="599"/>
        <v>19.693148148148204</v>
      </c>
      <c r="AC1782" s="64"/>
      <c r="AD1782" s="64">
        <f t="shared" si="600"/>
        <v>-19.693148148148204</v>
      </c>
      <c r="AE1782" s="64">
        <f t="shared" si="601"/>
        <v>1.8717928938911073</v>
      </c>
    </row>
    <row r="1783" spans="2:31" ht="15.75" thickBot="1" x14ac:dyDescent="0.3">
      <c r="B1783" s="18" t="s">
        <v>62</v>
      </c>
      <c r="C1783" s="18">
        <v>1779</v>
      </c>
      <c r="D1783" s="18">
        <v>302</v>
      </c>
      <c r="E1783" s="49">
        <v>46.8</v>
      </c>
      <c r="F1783" s="37">
        <f t="shared" si="611"/>
        <v>-0.86111111111111149</v>
      </c>
      <c r="G1783" s="37">
        <f t="shared" si="612"/>
        <v>-3.1000000000000014</v>
      </c>
      <c r="I1783" s="33">
        <f t="shared" si="595"/>
        <v>13</v>
      </c>
      <c r="J1783" s="34">
        <f t="shared" si="602"/>
        <v>-1570.6666666666674</v>
      </c>
      <c r="K1783" s="34">
        <f t="shared" si="603"/>
        <v>143.15</v>
      </c>
      <c r="L1783" s="39">
        <f t="shared" si="604"/>
        <v>168.37469999999999</v>
      </c>
      <c r="M1783" s="40">
        <f t="shared" si="605"/>
        <v>311.5247</v>
      </c>
      <c r="O1783" s="45">
        <f t="shared" si="606"/>
        <v>4049.8211000000001</v>
      </c>
      <c r="P1783" s="46">
        <f t="shared" si="615"/>
        <v>4.0498211</v>
      </c>
      <c r="Q1783" s="42">
        <f t="shared" si="607"/>
        <v>-16.368845566666675</v>
      </c>
      <c r="R1783" s="46">
        <f t="shared" si="613"/>
        <v>6.0264962312079522</v>
      </c>
      <c r="S1783" s="42">
        <f t="shared" si="608"/>
        <v>3487.4520182291672</v>
      </c>
      <c r="T1783" s="43">
        <f t="shared" si="614"/>
        <v>1.8709753879363908</v>
      </c>
      <c r="U1783" s="65"/>
      <c r="V1783" s="58">
        <f t="shared" si="609"/>
        <v>0</v>
      </c>
      <c r="W1783" s="58">
        <f t="shared" si="610"/>
        <v>1570.6666666666674</v>
      </c>
      <c r="Y1783" s="61">
        <f t="shared" si="596"/>
        <v>154128</v>
      </c>
      <c r="Z1783" s="61">
        <f t="shared" si="597"/>
        <v>154.12799999999999</v>
      </c>
      <c r="AA1783" s="61">
        <f t="shared" si="598"/>
        <v>20969.666666666657</v>
      </c>
      <c r="AB1783" s="63">
        <f t="shared" si="599"/>
        <v>20.969666666666658</v>
      </c>
      <c r="AC1783" s="64"/>
      <c r="AD1783" s="64">
        <f t="shared" si="600"/>
        <v>-20.969666666666658</v>
      </c>
      <c r="AE1783" s="64">
        <f t="shared" si="601"/>
        <v>1.8724810288695024</v>
      </c>
    </row>
    <row r="1784" spans="2:31" ht="15.75" thickBot="1" x14ac:dyDescent="0.3">
      <c r="B1784" s="18" t="s">
        <v>62</v>
      </c>
      <c r="C1784" s="18">
        <v>1780</v>
      </c>
      <c r="D1784" s="18">
        <v>303</v>
      </c>
      <c r="E1784" s="49">
        <v>43.5</v>
      </c>
      <c r="F1784" s="37">
        <f t="shared" si="611"/>
        <v>-0.95833333333333315</v>
      </c>
      <c r="G1784" s="37">
        <f t="shared" si="612"/>
        <v>-3.4499999999999993</v>
      </c>
      <c r="I1784" s="33">
        <f t="shared" si="595"/>
        <v>12.083333333333334</v>
      </c>
      <c r="J1784" s="34">
        <f t="shared" si="602"/>
        <v>-1747.9999999999998</v>
      </c>
      <c r="K1784" s="34">
        <f t="shared" si="603"/>
        <v>143.15</v>
      </c>
      <c r="L1784" s="39">
        <f t="shared" si="604"/>
        <v>145.46671875000001</v>
      </c>
      <c r="M1784" s="40">
        <f t="shared" si="605"/>
        <v>288.61671875000002</v>
      </c>
      <c r="O1784" s="45">
        <f t="shared" si="606"/>
        <v>3487.4520182291672</v>
      </c>
      <c r="P1784" s="46">
        <f t="shared" si="615"/>
        <v>3.4874520182291673</v>
      </c>
      <c r="Q1784" s="42">
        <f t="shared" si="607"/>
        <v>-17.634214648437496</v>
      </c>
      <c r="R1784" s="46">
        <f t="shared" si="613"/>
        <v>6.0274649678796823</v>
      </c>
      <c r="S1784" s="42">
        <f t="shared" si="608"/>
        <v>2943.0214369791665</v>
      </c>
      <c r="T1784" s="43">
        <f t="shared" si="614"/>
        <v>1.8717928938911073</v>
      </c>
      <c r="U1784" s="65"/>
      <c r="V1784" s="58">
        <f t="shared" si="609"/>
        <v>0</v>
      </c>
      <c r="W1784" s="58">
        <f t="shared" si="610"/>
        <v>1747.9999999999998</v>
      </c>
      <c r="Y1784" s="61">
        <f t="shared" si="596"/>
        <v>133158.33333333334</v>
      </c>
      <c r="Z1784" s="61">
        <f t="shared" si="597"/>
        <v>133.15833333333333</v>
      </c>
      <c r="AA1784" s="61">
        <f t="shared" si="598"/>
        <v>21128</v>
      </c>
      <c r="AB1784" s="63">
        <f t="shared" si="599"/>
        <v>21.128</v>
      </c>
      <c r="AC1784" s="64"/>
      <c r="AD1784" s="64">
        <f t="shared" si="600"/>
        <v>-21.128</v>
      </c>
      <c r="AE1784" s="64">
        <f t="shared" si="601"/>
        <v>1.8730648075762926</v>
      </c>
    </row>
    <row r="1785" spans="2:31" ht="15.75" thickBot="1" x14ac:dyDescent="0.3">
      <c r="B1785" s="18" t="s">
        <v>62</v>
      </c>
      <c r="C1785" s="18">
        <v>1781</v>
      </c>
      <c r="D1785" s="18">
        <v>304</v>
      </c>
      <c r="E1785" s="49">
        <v>39.9</v>
      </c>
      <c r="F1785" s="37">
        <f t="shared" si="611"/>
        <v>-0.98611111111111127</v>
      </c>
      <c r="G1785" s="37">
        <f t="shared" si="612"/>
        <v>-3.5500000000000007</v>
      </c>
      <c r="I1785" s="33">
        <f t="shared" si="595"/>
        <v>11.083333333333334</v>
      </c>
      <c r="J1785" s="34">
        <f t="shared" si="602"/>
        <v>-1798.666666666667</v>
      </c>
      <c r="K1785" s="34">
        <f t="shared" si="603"/>
        <v>143.15</v>
      </c>
      <c r="L1785" s="39">
        <f t="shared" si="604"/>
        <v>122.38576875</v>
      </c>
      <c r="M1785" s="40">
        <f t="shared" si="605"/>
        <v>265.53576874999999</v>
      </c>
      <c r="O1785" s="45">
        <f t="shared" si="606"/>
        <v>2943.0214369791665</v>
      </c>
      <c r="P1785" s="46">
        <f t="shared" si="615"/>
        <v>2.9430214369791665</v>
      </c>
      <c r="Q1785" s="42">
        <f t="shared" si="607"/>
        <v>-16.99220078524306</v>
      </c>
      <c r="R1785" s="46">
        <f t="shared" si="613"/>
        <v>6.0282824738343992</v>
      </c>
      <c r="S1785" s="42">
        <f t="shared" si="608"/>
        <v>2477.2859222222223</v>
      </c>
      <c r="T1785" s="43">
        <f t="shared" si="614"/>
        <v>1.8724810288695024</v>
      </c>
      <c r="U1785" s="65"/>
      <c r="V1785" s="58">
        <f t="shared" si="609"/>
        <v>0</v>
      </c>
      <c r="W1785" s="58">
        <f t="shared" si="610"/>
        <v>1798.666666666667</v>
      </c>
      <c r="Y1785" s="61">
        <f t="shared" si="596"/>
        <v>112030.33333333334</v>
      </c>
      <c r="Z1785" s="61">
        <f t="shared" si="597"/>
        <v>112.03033333333335</v>
      </c>
      <c r="AA1785" s="61">
        <f t="shared" si="598"/>
        <v>18792.407407407431</v>
      </c>
      <c r="AB1785" s="63">
        <f t="shared" si="599"/>
        <v>18.792407407407431</v>
      </c>
      <c r="AC1785" s="64"/>
      <c r="AD1785" s="64">
        <f t="shared" si="600"/>
        <v>-18.792407407407431</v>
      </c>
      <c r="AE1785" s="64">
        <f t="shared" si="601"/>
        <v>1.8735699943468849</v>
      </c>
    </row>
    <row r="1786" spans="2:31" ht="15.75" thickBot="1" x14ac:dyDescent="0.3">
      <c r="B1786" s="18" t="s">
        <v>62</v>
      </c>
      <c r="C1786" s="18">
        <v>1782</v>
      </c>
      <c r="D1786" s="18">
        <v>305</v>
      </c>
      <c r="E1786" s="49">
        <v>36.4</v>
      </c>
      <c r="F1786" s="37">
        <f t="shared" si="611"/>
        <v>-0.93055555555555491</v>
      </c>
      <c r="G1786" s="37">
        <f t="shared" si="612"/>
        <v>-3.3499999999999979</v>
      </c>
      <c r="I1786" s="33">
        <f t="shared" si="595"/>
        <v>10.111111111111111</v>
      </c>
      <c r="J1786" s="34">
        <f t="shared" si="602"/>
        <v>-1697.3333333333321</v>
      </c>
      <c r="K1786" s="34">
        <f t="shared" si="603"/>
        <v>143.15</v>
      </c>
      <c r="L1786" s="39">
        <f t="shared" si="604"/>
        <v>101.85629999999999</v>
      </c>
      <c r="M1786" s="40">
        <f t="shared" si="605"/>
        <v>245.00630000000001</v>
      </c>
      <c r="O1786" s="45">
        <f t="shared" si="606"/>
        <v>2477.2859222222223</v>
      </c>
      <c r="P1786" s="46">
        <f t="shared" si="615"/>
        <v>2.4772859222222223</v>
      </c>
      <c r="Q1786" s="42">
        <f t="shared" si="607"/>
        <v>-14.684640003703691</v>
      </c>
      <c r="R1786" s="46">
        <f t="shared" si="613"/>
        <v>6.0289706088127941</v>
      </c>
      <c r="S1786" s="42">
        <f t="shared" si="608"/>
        <v>2101.6033444444447</v>
      </c>
      <c r="T1786" s="43">
        <f t="shared" si="614"/>
        <v>1.8730648075762926</v>
      </c>
      <c r="U1786" s="65"/>
      <c r="V1786" s="58">
        <f t="shared" si="609"/>
        <v>0</v>
      </c>
      <c r="W1786" s="58">
        <f t="shared" si="610"/>
        <v>1697.3333333333321</v>
      </c>
      <c r="Y1786" s="61">
        <f t="shared" si="596"/>
        <v>93237.925925925912</v>
      </c>
      <c r="Z1786" s="61">
        <f t="shared" si="597"/>
        <v>93.237925925925907</v>
      </c>
      <c r="AA1786" s="61">
        <f t="shared" si="598"/>
        <v>15672.888888888847</v>
      </c>
      <c r="AB1786" s="63">
        <f t="shared" si="599"/>
        <v>15.672888888888847</v>
      </c>
      <c r="AC1786" s="64"/>
      <c r="AD1786" s="64">
        <f t="shared" si="600"/>
        <v>-15.672888888888847</v>
      </c>
      <c r="AE1786" s="64">
        <f t="shared" si="601"/>
        <v>1.8740170260791862</v>
      </c>
    </row>
    <row r="1787" spans="2:31" ht="15.75" thickBot="1" x14ac:dyDescent="0.3">
      <c r="B1787" s="18" t="s">
        <v>62</v>
      </c>
      <c r="C1787" s="18">
        <v>1783</v>
      </c>
      <c r="D1787" s="18">
        <v>306</v>
      </c>
      <c r="E1787" s="49">
        <v>33.200000000000003</v>
      </c>
      <c r="F1787" s="37">
        <f t="shared" si="611"/>
        <v>-0.8194444444444442</v>
      </c>
      <c r="G1787" s="37">
        <f t="shared" si="612"/>
        <v>-2.9499999999999993</v>
      </c>
      <c r="I1787" s="33">
        <f t="shared" si="595"/>
        <v>9.2222222222222232</v>
      </c>
      <c r="J1787" s="34">
        <f t="shared" si="602"/>
        <v>-1494.6666666666663</v>
      </c>
      <c r="K1787" s="34">
        <f t="shared" si="603"/>
        <v>143.15</v>
      </c>
      <c r="L1787" s="39">
        <f t="shared" si="604"/>
        <v>84.734700000000018</v>
      </c>
      <c r="M1787" s="40">
        <f t="shared" si="605"/>
        <v>227.88470000000001</v>
      </c>
      <c r="O1787" s="45">
        <f t="shared" si="606"/>
        <v>2101.6033444444447</v>
      </c>
      <c r="P1787" s="46">
        <f t="shared" si="615"/>
        <v>2.1016033444444449</v>
      </c>
      <c r="Q1787" s="42">
        <f t="shared" si="607"/>
        <v>-11.682544803703701</v>
      </c>
      <c r="R1787" s="46">
        <f t="shared" si="613"/>
        <v>6.0295543875195845</v>
      </c>
      <c r="S1787" s="42">
        <f t="shared" si="608"/>
        <v>1818.6723741319447</v>
      </c>
      <c r="T1787" s="43">
        <f t="shared" si="614"/>
        <v>1.8735699943468849</v>
      </c>
      <c r="U1787" s="65"/>
      <c r="V1787" s="58">
        <f t="shared" si="609"/>
        <v>0</v>
      </c>
      <c r="W1787" s="58">
        <f t="shared" si="610"/>
        <v>1494.6666666666663</v>
      </c>
      <c r="Y1787" s="61">
        <f t="shared" si="596"/>
        <v>77565.037037037066</v>
      </c>
      <c r="Z1787" s="61">
        <f t="shared" si="597"/>
        <v>77.565037037037072</v>
      </c>
      <c r="AA1787" s="61">
        <f t="shared" si="598"/>
        <v>12103.000000000015</v>
      </c>
      <c r="AB1787" s="63">
        <f t="shared" si="599"/>
        <v>12.103000000000014</v>
      </c>
      <c r="AC1787" s="64"/>
      <c r="AD1787" s="64">
        <f t="shared" si="600"/>
        <v>-12.103000000000014</v>
      </c>
      <c r="AE1787" s="64">
        <f t="shared" si="601"/>
        <v>1.8744154298205538</v>
      </c>
    </row>
    <row r="1788" spans="2:31" ht="15.75" thickBot="1" x14ac:dyDescent="0.3">
      <c r="B1788" s="18" t="s">
        <v>62</v>
      </c>
      <c r="C1788" s="18">
        <v>1784</v>
      </c>
      <c r="D1788" s="18">
        <v>307</v>
      </c>
      <c r="E1788" s="49">
        <v>30.5</v>
      </c>
      <c r="F1788" s="37">
        <f t="shared" si="611"/>
        <v>-0.6805555555555558</v>
      </c>
      <c r="G1788" s="37">
        <f t="shared" si="612"/>
        <v>-2.4500000000000011</v>
      </c>
      <c r="I1788" s="33">
        <f t="shared" si="595"/>
        <v>8.4722222222222232</v>
      </c>
      <c r="J1788" s="34">
        <f t="shared" si="602"/>
        <v>-1241.3333333333337</v>
      </c>
      <c r="K1788" s="34">
        <f t="shared" si="603"/>
        <v>143.15</v>
      </c>
      <c r="L1788" s="39">
        <f t="shared" si="604"/>
        <v>71.512968750000013</v>
      </c>
      <c r="M1788" s="40">
        <f t="shared" si="605"/>
        <v>214.66296875</v>
      </c>
      <c r="O1788" s="45">
        <f t="shared" si="606"/>
        <v>1818.6723741319447</v>
      </c>
      <c r="P1788" s="46">
        <f t="shared" si="615"/>
        <v>1.8186723741319446</v>
      </c>
      <c r="Q1788" s="42">
        <f t="shared" si="607"/>
        <v>-8.6981794777199095</v>
      </c>
      <c r="R1788" s="46">
        <f t="shared" si="613"/>
        <v>6.0300595742901768</v>
      </c>
      <c r="S1788" s="42">
        <f t="shared" si="608"/>
        <v>1609.3142362847225</v>
      </c>
      <c r="T1788" s="43">
        <f t="shared" si="614"/>
        <v>1.8740170260791862</v>
      </c>
      <c r="U1788" s="65"/>
      <c r="V1788" s="58">
        <f t="shared" si="609"/>
        <v>0</v>
      </c>
      <c r="W1788" s="58">
        <f t="shared" si="610"/>
        <v>1241.3333333333337</v>
      </c>
      <c r="Y1788" s="61">
        <f t="shared" si="596"/>
        <v>65462.037037037051</v>
      </c>
      <c r="Z1788" s="61">
        <f t="shared" si="597"/>
        <v>65.462037037037049</v>
      </c>
      <c r="AA1788" s="61">
        <f t="shared" si="598"/>
        <v>9103.1111111111168</v>
      </c>
      <c r="AB1788" s="63">
        <f t="shared" si="599"/>
        <v>9.1031111111111169</v>
      </c>
      <c r="AC1788" s="64"/>
      <c r="AD1788" s="64">
        <f t="shared" si="600"/>
        <v>-9.1031111111111169</v>
      </c>
      <c r="AE1788" s="64">
        <f t="shared" si="601"/>
        <v>1.8747711093359858</v>
      </c>
    </row>
    <row r="1789" spans="2:31" ht="15.75" thickBot="1" x14ac:dyDescent="0.3">
      <c r="B1789" s="18" t="s">
        <v>62</v>
      </c>
      <c r="C1789" s="18">
        <v>1785</v>
      </c>
      <c r="D1789" s="18">
        <v>308</v>
      </c>
      <c r="E1789" s="49">
        <v>28.3</v>
      </c>
      <c r="F1789" s="37">
        <f t="shared" si="611"/>
        <v>-0.58333333333333326</v>
      </c>
      <c r="G1789" s="37">
        <f t="shared" si="612"/>
        <v>-2.0999999999999996</v>
      </c>
      <c r="I1789" s="33">
        <f t="shared" si="595"/>
        <v>7.8611111111111116</v>
      </c>
      <c r="J1789" s="34">
        <f t="shared" si="602"/>
        <v>-1063.9999999999998</v>
      </c>
      <c r="K1789" s="34">
        <f t="shared" si="603"/>
        <v>143.15</v>
      </c>
      <c r="L1789" s="39">
        <f t="shared" si="604"/>
        <v>61.568418750000006</v>
      </c>
      <c r="M1789" s="40">
        <f t="shared" si="605"/>
        <v>204.71841875000001</v>
      </c>
      <c r="O1789" s="45">
        <f t="shared" si="606"/>
        <v>1609.3142362847225</v>
      </c>
      <c r="P1789" s="46">
        <f t="shared" si="615"/>
        <v>1.6093142362847226</v>
      </c>
      <c r="Q1789" s="42">
        <f t="shared" si="607"/>
        <v>-6.754907985937499</v>
      </c>
      <c r="R1789" s="46">
        <f t="shared" si="613"/>
        <v>6.0305066060224783</v>
      </c>
      <c r="S1789" s="42">
        <f t="shared" si="608"/>
        <v>1434.2534689236115</v>
      </c>
      <c r="T1789" s="43">
        <f t="shared" si="614"/>
        <v>1.8744154298205538</v>
      </c>
      <c r="U1789" s="65"/>
      <c r="V1789" s="58">
        <f t="shared" si="609"/>
        <v>0</v>
      </c>
      <c r="W1789" s="58">
        <f t="shared" si="610"/>
        <v>1063.9999999999998</v>
      </c>
      <c r="Y1789" s="61">
        <f t="shared" si="596"/>
        <v>56358.925925925934</v>
      </c>
      <c r="Z1789" s="61">
        <f t="shared" si="597"/>
        <v>56.358925925925931</v>
      </c>
      <c r="AA1789" s="61">
        <f t="shared" si="598"/>
        <v>7684.4444444444453</v>
      </c>
      <c r="AB1789" s="63">
        <f t="shared" si="599"/>
        <v>7.6844444444444449</v>
      </c>
      <c r="AC1789" s="64"/>
      <c r="AD1789" s="64">
        <f t="shared" si="600"/>
        <v>-7.6844444444444449</v>
      </c>
      <c r="AE1789" s="64">
        <f t="shared" si="601"/>
        <v>1.8750871995595102</v>
      </c>
    </row>
    <row r="1790" spans="2:31" ht="15.75" thickBot="1" x14ac:dyDescent="0.3">
      <c r="B1790" s="18" t="s">
        <v>62</v>
      </c>
      <c r="C1790" s="18">
        <v>1786</v>
      </c>
      <c r="D1790" s="18">
        <v>309</v>
      </c>
      <c r="E1790" s="49">
        <v>26.3</v>
      </c>
      <c r="F1790" s="37">
        <f t="shared" si="611"/>
        <v>-0.54166666666666696</v>
      </c>
      <c r="G1790" s="37">
        <f t="shared" si="612"/>
        <v>-1.9500000000000011</v>
      </c>
      <c r="I1790" s="33">
        <f t="shared" si="595"/>
        <v>7.3055555555555562</v>
      </c>
      <c r="J1790" s="34">
        <f t="shared" si="602"/>
        <v>-988.00000000000057</v>
      </c>
      <c r="K1790" s="34">
        <f t="shared" si="603"/>
        <v>143.15</v>
      </c>
      <c r="L1790" s="39">
        <f t="shared" si="604"/>
        <v>53.173668750000012</v>
      </c>
      <c r="M1790" s="40">
        <f t="shared" si="605"/>
        <v>196.32366875000002</v>
      </c>
      <c r="O1790" s="45">
        <f t="shared" si="606"/>
        <v>1434.2534689236115</v>
      </c>
      <c r="P1790" s="46">
        <f t="shared" si="615"/>
        <v>1.4342534689236115</v>
      </c>
      <c r="Q1790" s="42">
        <f t="shared" si="607"/>
        <v>-5.7836354199652824</v>
      </c>
      <c r="R1790" s="46">
        <f t="shared" si="613"/>
        <v>6.0309050097638464</v>
      </c>
      <c r="S1790" s="42">
        <f t="shared" si="608"/>
        <v>1280.4462555555554</v>
      </c>
      <c r="T1790" s="43">
        <f t="shared" si="614"/>
        <v>1.8747711093359858</v>
      </c>
      <c r="U1790" s="65"/>
      <c r="V1790" s="58">
        <f t="shared" si="609"/>
        <v>0</v>
      </c>
      <c r="W1790" s="58">
        <f t="shared" si="610"/>
        <v>988.00000000000057</v>
      </c>
      <c r="Y1790" s="61">
        <f t="shared" si="596"/>
        <v>48674.481481481489</v>
      </c>
      <c r="Z1790" s="61">
        <f t="shared" si="597"/>
        <v>48.674481481481486</v>
      </c>
      <c r="AA1790" s="61">
        <f t="shared" si="598"/>
        <v>6778.7777777777883</v>
      </c>
      <c r="AB1790" s="63">
        <f t="shared" si="599"/>
        <v>6.7787777777777887</v>
      </c>
      <c r="AC1790" s="64"/>
      <c r="AD1790" s="64">
        <f t="shared" si="600"/>
        <v>-6.7787777777777887</v>
      </c>
      <c r="AE1790" s="64">
        <f t="shared" si="601"/>
        <v>1.875364735264323</v>
      </c>
    </row>
    <row r="1791" spans="2:31" ht="15.75" thickBot="1" x14ac:dyDescent="0.3">
      <c r="B1791" s="18" t="s">
        <v>62</v>
      </c>
      <c r="C1791" s="18">
        <v>1787</v>
      </c>
      <c r="D1791" s="18">
        <v>310</v>
      </c>
      <c r="E1791" s="49">
        <v>24.4</v>
      </c>
      <c r="F1791" s="37">
        <f t="shared" si="611"/>
        <v>-0.5277777777777779</v>
      </c>
      <c r="G1791" s="37">
        <f t="shared" si="612"/>
        <v>-1.9000000000000004</v>
      </c>
      <c r="I1791" s="33">
        <f t="shared" si="595"/>
        <v>6.7777777777777777</v>
      </c>
      <c r="J1791" s="34">
        <f t="shared" si="602"/>
        <v>-962.66666666666686</v>
      </c>
      <c r="K1791" s="34">
        <f t="shared" si="603"/>
        <v>143.15</v>
      </c>
      <c r="L1791" s="39">
        <f t="shared" si="604"/>
        <v>45.768299999999996</v>
      </c>
      <c r="M1791" s="40">
        <f t="shared" si="605"/>
        <v>188.91829999999999</v>
      </c>
      <c r="O1791" s="45">
        <f t="shared" si="606"/>
        <v>1280.4462555555554</v>
      </c>
      <c r="P1791" s="46">
        <f t="shared" si="615"/>
        <v>1.2804462555555554</v>
      </c>
      <c r="Q1791" s="42">
        <f t="shared" si="607"/>
        <v>-5.2442944851851871</v>
      </c>
      <c r="R1791" s="46">
        <f t="shared" si="613"/>
        <v>6.0312606892792786</v>
      </c>
      <c r="S1791" s="42">
        <f t="shared" si="608"/>
        <v>1137.9248046875</v>
      </c>
      <c r="T1791" s="43">
        <f t="shared" si="614"/>
        <v>1.8750871995595102</v>
      </c>
      <c r="U1791" s="65"/>
      <c r="V1791" s="58">
        <f t="shared" si="609"/>
        <v>0</v>
      </c>
      <c r="W1791" s="58">
        <f t="shared" si="610"/>
        <v>962.66666666666686</v>
      </c>
      <c r="Y1791" s="61">
        <f t="shared" si="596"/>
        <v>41895.703703703701</v>
      </c>
      <c r="Z1791" s="61">
        <f t="shared" si="597"/>
        <v>41.895703703703703</v>
      </c>
      <c r="AA1791" s="61">
        <f t="shared" si="598"/>
        <v>6270.7037037037007</v>
      </c>
      <c r="AB1791" s="63">
        <f t="shared" si="599"/>
        <v>6.2707037037037008</v>
      </c>
      <c r="AC1791" s="64"/>
      <c r="AD1791" s="64">
        <f t="shared" si="600"/>
        <v>-6.2707037037037008</v>
      </c>
      <c r="AE1791" s="64">
        <f t="shared" si="601"/>
        <v>1.8756015235486594</v>
      </c>
    </row>
    <row r="1792" spans="2:31" ht="15.75" thickBot="1" x14ac:dyDescent="0.3">
      <c r="B1792" s="18" t="s">
        <v>62</v>
      </c>
      <c r="C1792" s="18">
        <v>1788</v>
      </c>
      <c r="D1792" s="18">
        <v>311</v>
      </c>
      <c r="E1792" s="49">
        <v>22.5</v>
      </c>
      <c r="F1792" s="37">
        <f t="shared" si="611"/>
        <v>-0.54166666666666641</v>
      </c>
      <c r="G1792" s="37">
        <f t="shared" si="612"/>
        <v>-1.9499999999999993</v>
      </c>
      <c r="I1792" s="33">
        <f t="shared" si="595"/>
        <v>6.25</v>
      </c>
      <c r="J1792" s="34">
        <f t="shared" si="602"/>
        <v>-987.99999999999955</v>
      </c>
      <c r="K1792" s="34">
        <f t="shared" si="603"/>
        <v>143.15</v>
      </c>
      <c r="L1792" s="39">
        <f t="shared" si="604"/>
        <v>38.91796875</v>
      </c>
      <c r="M1792" s="40">
        <f t="shared" si="605"/>
        <v>182.06796875000001</v>
      </c>
      <c r="O1792" s="45">
        <f t="shared" si="606"/>
        <v>1137.9248046875</v>
      </c>
      <c r="P1792" s="46">
        <f t="shared" si="615"/>
        <v>1.1379248046874999</v>
      </c>
      <c r="Q1792" s="42">
        <f t="shared" si="607"/>
        <v>-5.0370751953124975</v>
      </c>
      <c r="R1792" s="46">
        <f t="shared" si="613"/>
        <v>6.031576779502803</v>
      </c>
      <c r="S1792" s="42">
        <f t="shared" si="608"/>
        <v>999.12853732638894</v>
      </c>
      <c r="T1792" s="43">
        <f t="shared" si="614"/>
        <v>1.875364735264323</v>
      </c>
      <c r="U1792" s="65"/>
      <c r="V1792" s="58">
        <f t="shared" si="609"/>
        <v>0</v>
      </c>
      <c r="W1792" s="58">
        <f t="shared" si="610"/>
        <v>987.99999999999955</v>
      </c>
      <c r="Y1792" s="61">
        <f t="shared" si="596"/>
        <v>35625</v>
      </c>
      <c r="Z1792" s="61">
        <f t="shared" si="597"/>
        <v>35.625</v>
      </c>
      <c r="AA1792" s="61">
        <f t="shared" si="598"/>
        <v>6051.8518518518467</v>
      </c>
      <c r="AB1792" s="63">
        <f t="shared" si="599"/>
        <v>6.0518518518518469</v>
      </c>
      <c r="AC1792" s="64"/>
      <c r="AD1792" s="64">
        <f t="shared" si="600"/>
        <v>-6.0518518518518469</v>
      </c>
      <c r="AE1792" s="64">
        <f t="shared" si="601"/>
        <v>1.8757948181389854</v>
      </c>
    </row>
    <row r="1793" spans="2:31" ht="15.75" thickBot="1" x14ac:dyDescent="0.3">
      <c r="B1793" s="18" t="s">
        <v>62</v>
      </c>
      <c r="C1793" s="18">
        <v>1789</v>
      </c>
      <c r="D1793" s="18">
        <v>312</v>
      </c>
      <c r="E1793" s="49">
        <v>20.5</v>
      </c>
      <c r="F1793" s="37">
        <f t="shared" si="611"/>
        <v>-0.59722222222222232</v>
      </c>
      <c r="G1793" s="37">
        <f t="shared" si="612"/>
        <v>-2.1500000000000004</v>
      </c>
      <c r="I1793" s="33">
        <f t="shared" si="595"/>
        <v>5.6944444444444446</v>
      </c>
      <c r="J1793" s="34">
        <f t="shared" si="602"/>
        <v>-1089.3333333333335</v>
      </c>
      <c r="K1793" s="34">
        <f t="shared" si="603"/>
        <v>143.15</v>
      </c>
      <c r="L1793" s="39">
        <f t="shared" si="604"/>
        <v>32.306718750000002</v>
      </c>
      <c r="M1793" s="40">
        <f t="shared" si="605"/>
        <v>175.45671874999999</v>
      </c>
      <c r="O1793" s="45">
        <f t="shared" si="606"/>
        <v>999.12853732638894</v>
      </c>
      <c r="P1793" s="46">
        <f t="shared" si="615"/>
        <v>0.99912853732638895</v>
      </c>
      <c r="Q1793" s="42">
        <f t="shared" si="607"/>
        <v>-5.2040196108217609</v>
      </c>
      <c r="R1793" s="46">
        <f t="shared" si="613"/>
        <v>6.0318543152076156</v>
      </c>
      <c r="S1793" s="42">
        <f t="shared" si="608"/>
        <v>852.43782361111118</v>
      </c>
      <c r="T1793" s="43">
        <f t="shared" si="614"/>
        <v>1.8756015235486594</v>
      </c>
      <c r="U1793" s="65"/>
      <c r="V1793" s="58">
        <f t="shared" si="609"/>
        <v>0</v>
      </c>
      <c r="W1793" s="58">
        <f t="shared" si="610"/>
        <v>1089.3333333333335</v>
      </c>
      <c r="Y1793" s="61">
        <f t="shared" si="596"/>
        <v>29573.148148148153</v>
      </c>
      <c r="Z1793" s="61">
        <f t="shared" si="597"/>
        <v>29.573148148148153</v>
      </c>
      <c r="AA1793" s="61">
        <f t="shared" si="598"/>
        <v>6263.6666666666752</v>
      </c>
      <c r="AB1793" s="63">
        <f t="shared" si="599"/>
        <v>6.2636666666666754</v>
      </c>
      <c r="AC1793" s="64"/>
      <c r="AD1793" s="64">
        <f t="shared" si="600"/>
        <v>-6.2636666666666754</v>
      </c>
      <c r="AE1793" s="64">
        <f t="shared" si="601"/>
        <v>1.8759417162215954</v>
      </c>
    </row>
    <row r="1794" spans="2:31" ht="15.75" thickBot="1" x14ac:dyDescent="0.3">
      <c r="B1794" s="18" t="s">
        <v>62</v>
      </c>
      <c r="C1794" s="18">
        <v>1790</v>
      </c>
      <c r="D1794" s="18">
        <v>313</v>
      </c>
      <c r="E1794" s="49">
        <v>18.2</v>
      </c>
      <c r="F1794" s="37">
        <f t="shared" si="611"/>
        <v>-0.69444444444444442</v>
      </c>
      <c r="G1794" s="37">
        <f t="shared" si="612"/>
        <v>-2.5</v>
      </c>
      <c r="I1794" s="33">
        <f t="shared" si="595"/>
        <v>5.0555555555555554</v>
      </c>
      <c r="J1794" s="34">
        <f t="shared" si="602"/>
        <v>-1266.6666666666665</v>
      </c>
      <c r="K1794" s="34">
        <f t="shared" si="603"/>
        <v>143.15</v>
      </c>
      <c r="L1794" s="39">
        <f t="shared" si="604"/>
        <v>25.464074999999998</v>
      </c>
      <c r="M1794" s="40">
        <f t="shared" si="605"/>
        <v>168.61407500000001</v>
      </c>
      <c r="O1794" s="45">
        <f t="shared" si="606"/>
        <v>852.43782361111118</v>
      </c>
      <c r="P1794" s="46">
        <f t="shared" si="615"/>
        <v>0.8524378236111112</v>
      </c>
      <c r="Q1794" s="42">
        <f t="shared" si="607"/>
        <v>-5.5512658800925907</v>
      </c>
      <c r="R1794" s="46">
        <f t="shared" si="613"/>
        <v>6.0320911034919522</v>
      </c>
      <c r="S1794" s="42">
        <f t="shared" si="608"/>
        <v>695.86052517361111</v>
      </c>
      <c r="T1794" s="43">
        <f t="shared" si="614"/>
        <v>1.8757948181389854</v>
      </c>
      <c r="U1794" s="65"/>
      <c r="V1794" s="58">
        <f t="shared" si="609"/>
        <v>0</v>
      </c>
      <c r="W1794" s="58">
        <f t="shared" si="610"/>
        <v>1266.6666666666665</v>
      </c>
      <c r="Y1794" s="61">
        <f t="shared" si="596"/>
        <v>23309.481481481478</v>
      </c>
      <c r="Z1794" s="61">
        <f t="shared" si="597"/>
        <v>23.309481481481477</v>
      </c>
      <c r="AA1794" s="61">
        <f t="shared" si="598"/>
        <v>6403</v>
      </c>
      <c r="AB1794" s="63">
        <f t="shared" si="599"/>
        <v>6.4029999999999996</v>
      </c>
      <c r="AC1794" s="64"/>
      <c r="AD1794" s="64">
        <f t="shared" si="600"/>
        <v>-6.4029999999999996</v>
      </c>
      <c r="AE1794" s="64">
        <f t="shared" si="601"/>
        <v>1.8760417183371916</v>
      </c>
    </row>
    <row r="1795" spans="2:31" ht="15.75" thickBot="1" x14ac:dyDescent="0.3">
      <c r="B1795" s="18" t="s">
        <v>62</v>
      </c>
      <c r="C1795" s="18">
        <v>1791</v>
      </c>
      <c r="D1795" s="18">
        <v>314</v>
      </c>
      <c r="E1795" s="49">
        <v>15.5</v>
      </c>
      <c r="F1795" s="37">
        <f t="shared" si="611"/>
        <v>-0.8194444444444442</v>
      </c>
      <c r="G1795" s="37">
        <f t="shared" si="612"/>
        <v>-2.9499999999999993</v>
      </c>
      <c r="I1795" s="33">
        <f t="shared" si="595"/>
        <v>4.3055555555555554</v>
      </c>
      <c r="J1795" s="34">
        <f t="shared" si="602"/>
        <v>-1494.6666666666663</v>
      </c>
      <c r="K1795" s="34">
        <f t="shared" si="603"/>
        <v>143.15</v>
      </c>
      <c r="L1795" s="39">
        <f t="shared" si="604"/>
        <v>18.469218749999996</v>
      </c>
      <c r="M1795" s="40">
        <f t="shared" si="605"/>
        <v>161.61921875000002</v>
      </c>
      <c r="O1795" s="45">
        <f t="shared" si="606"/>
        <v>695.86052517361111</v>
      </c>
      <c r="P1795" s="46">
        <f t="shared" si="615"/>
        <v>0.69586052517361108</v>
      </c>
      <c r="Q1795" s="42">
        <f t="shared" si="607"/>
        <v>-5.739509845196757</v>
      </c>
      <c r="R1795" s="46">
        <f t="shared" si="613"/>
        <v>6.032284398082278</v>
      </c>
      <c r="S1795" s="42">
        <f t="shared" si="608"/>
        <v>528.83309739583342</v>
      </c>
      <c r="T1795" s="43">
        <f t="shared" si="614"/>
        <v>1.8759417162215954</v>
      </c>
      <c r="U1795" s="65"/>
      <c r="V1795" s="58">
        <f t="shared" si="609"/>
        <v>0</v>
      </c>
      <c r="W1795" s="58">
        <f t="shared" si="610"/>
        <v>1494.6666666666663</v>
      </c>
      <c r="Y1795" s="61">
        <f t="shared" si="596"/>
        <v>16906.481481481478</v>
      </c>
      <c r="Z1795" s="61">
        <f t="shared" si="597"/>
        <v>16.906481481481478</v>
      </c>
      <c r="AA1795" s="61">
        <f t="shared" si="598"/>
        <v>6260.1481481481442</v>
      </c>
      <c r="AB1795" s="63">
        <f t="shared" si="599"/>
        <v>6.2601481481481445</v>
      </c>
      <c r="AC1795" s="64"/>
      <c r="AD1795" s="64">
        <f t="shared" si="600"/>
        <v>-6.2601481481481445</v>
      </c>
      <c r="AE1795" s="64">
        <f t="shared" si="601"/>
        <v>1.876099989111883</v>
      </c>
    </row>
    <row r="1796" spans="2:31" ht="15.75" thickBot="1" x14ac:dyDescent="0.3">
      <c r="B1796" s="18" t="s">
        <v>62</v>
      </c>
      <c r="C1796" s="18">
        <v>1792</v>
      </c>
      <c r="D1796" s="18">
        <v>315</v>
      </c>
      <c r="E1796" s="49">
        <v>12.3</v>
      </c>
      <c r="F1796" s="37">
        <f t="shared" si="611"/>
        <v>-0.94444444444444453</v>
      </c>
      <c r="G1796" s="37">
        <f t="shared" si="612"/>
        <v>-3.4000000000000004</v>
      </c>
      <c r="I1796" s="33">
        <f t="shared" ref="I1796:I1800" si="616">E1796*(1000/3600)</f>
        <v>3.416666666666667</v>
      </c>
      <c r="J1796" s="34">
        <f t="shared" si="602"/>
        <v>-1722.6666666666667</v>
      </c>
      <c r="K1796" s="34">
        <f t="shared" si="603"/>
        <v>143.15</v>
      </c>
      <c r="L1796" s="39">
        <f t="shared" si="604"/>
        <v>11.63041875</v>
      </c>
      <c r="M1796" s="40">
        <f t="shared" si="605"/>
        <v>154.78041875</v>
      </c>
      <c r="O1796" s="45">
        <f t="shared" si="606"/>
        <v>528.83309739583342</v>
      </c>
      <c r="P1796" s="46">
        <f t="shared" si="615"/>
        <v>0.5288330973958334</v>
      </c>
      <c r="Q1796" s="42">
        <f t="shared" si="607"/>
        <v>-5.3569446803819449</v>
      </c>
      <c r="R1796" s="46">
        <f t="shared" si="613"/>
        <v>6.032431296164888</v>
      </c>
      <c r="S1796" s="42">
        <f t="shared" si="608"/>
        <v>360.00761614583331</v>
      </c>
      <c r="T1796" s="43">
        <f t="shared" si="614"/>
        <v>1.8760417183371916</v>
      </c>
      <c r="U1796" s="65"/>
      <c r="V1796" s="58">
        <f t="shared" si="609"/>
        <v>0</v>
      </c>
      <c r="W1796" s="58">
        <f t="shared" si="610"/>
        <v>1722.6666666666667</v>
      </c>
      <c r="Y1796" s="61">
        <f t="shared" si="596"/>
        <v>10646.333333333334</v>
      </c>
      <c r="Z1796" s="61">
        <f t="shared" ref="Z1796:Z1859" si="617">Y1796/1000</f>
        <v>10.646333333333335</v>
      </c>
      <c r="AA1796" s="61">
        <f t="shared" si="598"/>
        <v>5320.0000000000018</v>
      </c>
      <c r="AB1796" s="63">
        <f t="shared" ref="AB1796:AB1859" si="618">AA1796/1000</f>
        <v>5.3200000000000021</v>
      </c>
      <c r="AC1796" s="64"/>
      <c r="AD1796" s="64">
        <f t="shared" si="600"/>
        <v>-5.3200000000000021</v>
      </c>
      <c r="AE1796" s="64">
        <f t="shared" ref="AE1796:AE1859" si="619" xml:space="preserve"> T1797 + ((S1798*(C1798-C1797))/(3600*1000))</f>
        <v>1.876099989111883</v>
      </c>
    </row>
    <row r="1797" spans="2:31" ht="15.75" thickBot="1" x14ac:dyDescent="0.3">
      <c r="B1797" s="18" t="s">
        <v>62</v>
      </c>
      <c r="C1797" s="18">
        <v>1793</v>
      </c>
      <c r="D1797" s="18">
        <v>316</v>
      </c>
      <c r="E1797" s="49">
        <v>8.6999999999999993</v>
      </c>
      <c r="F1797" s="37">
        <f t="shared" si="611"/>
        <v>-0.98611111111111116</v>
      </c>
      <c r="G1797" s="37">
        <f t="shared" si="612"/>
        <v>-3.5500000000000003</v>
      </c>
      <c r="I1797" s="33">
        <f t="shared" si="616"/>
        <v>2.4166666666666665</v>
      </c>
      <c r="J1797" s="34">
        <f t="shared" ref="J1797:J1800" si="620">1824*F1797</f>
        <v>-1798.6666666666667</v>
      </c>
      <c r="K1797" s="34">
        <f t="shared" ref="K1797:K1800" si="621">143.15</f>
        <v>143.15</v>
      </c>
      <c r="L1797" s="39">
        <f t="shared" ref="L1797:L1800" si="622">(0.5*1.23)*0.4*4.05*(I1797^2)</f>
        <v>5.8186687499999987</v>
      </c>
      <c r="M1797" s="40">
        <f t="shared" ref="M1797:M1800" si="623">IF(J1797 &gt;= 0, K1797 + L1797 + J1797, K1797 + L1797)</f>
        <v>148.96866875000001</v>
      </c>
      <c r="O1797" s="45">
        <f t="shared" ref="O1797:O1800" si="624">M1797*I1797</f>
        <v>360.00761614583331</v>
      </c>
      <c r="P1797" s="46">
        <f t="shared" si="615"/>
        <v>0.36000761614583332</v>
      </c>
      <c r="Q1797" s="42">
        <f t="shared" ref="Q1797:Q1800" si="625">((J1797+K1797+L1797)*I1797)/1000</f>
        <v>-3.9867701616319446</v>
      </c>
      <c r="R1797" s="46">
        <f t="shared" si="613"/>
        <v>6.0325312982804844</v>
      </c>
      <c r="S1797" s="42">
        <f t="shared" ref="S1797:S1800" si="626">IF(I1798 &lt; I1797, ABS(M1798 * I1798), 0)</f>
        <v>209.77478888888893</v>
      </c>
      <c r="T1797" s="43">
        <f t="shared" si="614"/>
        <v>1.876099989111883</v>
      </c>
      <c r="U1797" s="65"/>
      <c r="V1797" s="58">
        <f t="shared" ref="V1797:V1800" si="627">IF(J1797&gt;0, J1797, 0)</f>
        <v>0</v>
      </c>
      <c r="W1797" s="58">
        <f t="shared" ref="W1797:W1800" si="628">IF(J1797&lt;0, -J1797, 0)</f>
        <v>1798.6666666666667</v>
      </c>
      <c r="Y1797" s="61">
        <f t="shared" si="596"/>
        <v>5326.3333333333321</v>
      </c>
      <c r="Z1797" s="61">
        <f t="shared" si="617"/>
        <v>5.3263333333333325</v>
      </c>
      <c r="AA1797" s="61">
        <f t="shared" si="598"/>
        <v>3423.5185185185169</v>
      </c>
      <c r="AB1797" s="63">
        <f t="shared" si="618"/>
        <v>3.4235185185185171</v>
      </c>
      <c r="AC1797" s="64"/>
      <c r="AD1797" s="64">
        <f t="shared" si="600"/>
        <v>-3.4235185185185171</v>
      </c>
      <c r="AE1797" s="64">
        <f t="shared" si="619"/>
        <v>1.876099989111883</v>
      </c>
    </row>
    <row r="1798" spans="2:31" ht="15.75" thickBot="1" x14ac:dyDescent="0.3">
      <c r="B1798" s="18" t="s">
        <v>62</v>
      </c>
      <c r="C1798" s="18">
        <v>1794</v>
      </c>
      <c r="D1798" s="18">
        <v>317</v>
      </c>
      <c r="E1798" s="49">
        <v>5.2</v>
      </c>
      <c r="F1798" s="37">
        <f t="shared" ref="F1798:F1800" si="629">($E1799-$E1797)/2/3.6</f>
        <v>-1.2083333333333333</v>
      </c>
      <c r="G1798" s="37">
        <f t="shared" ref="G1798:G1800" si="630">($E1799-$E1797)/2</f>
        <v>-4.3499999999999996</v>
      </c>
      <c r="I1798" s="33">
        <f t="shared" si="616"/>
        <v>1.4444444444444446</v>
      </c>
      <c r="J1798" s="34">
        <f t="shared" si="620"/>
        <v>-2204</v>
      </c>
      <c r="K1798" s="34">
        <f t="shared" si="621"/>
        <v>143.15</v>
      </c>
      <c r="L1798" s="39">
        <f t="shared" si="622"/>
        <v>2.0787000000000004</v>
      </c>
      <c r="M1798" s="40">
        <f t="shared" si="623"/>
        <v>145.2287</v>
      </c>
      <c r="O1798" s="45">
        <f t="shared" si="624"/>
        <v>209.77478888888893</v>
      </c>
      <c r="P1798" s="46">
        <f t="shared" si="615"/>
        <v>0.20977478888888892</v>
      </c>
      <c r="Q1798" s="42">
        <f t="shared" si="625"/>
        <v>-2.9737807666666667</v>
      </c>
      <c r="R1798" s="46">
        <f t="shared" ref="R1798:R1800" si="631" xml:space="preserve"> R1797 + P1798 * ((C1798 - C1797) / 3600)</f>
        <v>6.0325895690551761</v>
      </c>
      <c r="S1798" s="42">
        <f t="shared" si="626"/>
        <v>0</v>
      </c>
      <c r="T1798" s="43">
        <f t="shared" ref="T1798:T1800" si="632">T1797 + (S1798 / 1000 * (C1798 - C1797) / 3600)</f>
        <v>1.876099989111883</v>
      </c>
      <c r="V1798" s="58">
        <f t="shared" si="627"/>
        <v>0</v>
      </c>
      <c r="W1798" s="58">
        <f t="shared" si="628"/>
        <v>2204</v>
      </c>
      <c r="Y1798" s="61">
        <f t="shared" si="596"/>
        <v>1902.8148148148152</v>
      </c>
      <c r="Z1798" s="61">
        <f t="shared" si="617"/>
        <v>1.9028148148148152</v>
      </c>
      <c r="AA1798" s="61">
        <f t="shared" si="598"/>
        <v>1902.8148148148152</v>
      </c>
      <c r="AB1798" s="63">
        <f t="shared" si="618"/>
        <v>1.9028148148148152</v>
      </c>
      <c r="AC1798" s="64"/>
      <c r="AD1798" s="64">
        <f t="shared" si="600"/>
        <v>-1.9028148148148152</v>
      </c>
      <c r="AE1798" s="64">
        <f t="shared" si="619"/>
        <v>1.876099989111883</v>
      </c>
    </row>
    <row r="1799" spans="2:31" ht="15.75" thickBot="1" x14ac:dyDescent="0.3">
      <c r="B1799" s="18" t="s">
        <v>62</v>
      </c>
      <c r="C1799" s="18">
        <v>1795</v>
      </c>
      <c r="D1799" s="18">
        <v>318</v>
      </c>
      <c r="E1799" s="49">
        <v>0</v>
      </c>
      <c r="F1799" s="37">
        <f t="shared" si="629"/>
        <v>-0.72222222222222221</v>
      </c>
      <c r="G1799" s="37">
        <f t="shared" si="630"/>
        <v>-2.6</v>
      </c>
      <c r="I1799" s="33">
        <f t="shared" si="616"/>
        <v>0</v>
      </c>
      <c r="J1799" s="34">
        <f t="shared" si="620"/>
        <v>-1317.3333333333333</v>
      </c>
      <c r="K1799" s="34">
        <f t="shared" si="621"/>
        <v>143.15</v>
      </c>
      <c r="L1799" s="39">
        <f t="shared" si="622"/>
        <v>0</v>
      </c>
      <c r="M1799" s="40">
        <f t="shared" si="623"/>
        <v>143.15</v>
      </c>
      <c r="O1799" s="45">
        <f t="shared" si="624"/>
        <v>0</v>
      </c>
      <c r="P1799" s="46">
        <f t="shared" ref="P1799:P1800" si="633">O1799/1000</f>
        <v>0</v>
      </c>
      <c r="Q1799" s="42">
        <f t="shared" si="625"/>
        <v>0</v>
      </c>
      <c r="R1799" s="46">
        <f t="shared" si="631"/>
        <v>6.0325895690551761</v>
      </c>
      <c r="S1799" s="42">
        <f t="shared" si="626"/>
        <v>0</v>
      </c>
      <c r="T1799" s="43">
        <f t="shared" si="632"/>
        <v>1.876099989111883</v>
      </c>
      <c r="V1799" s="58">
        <f t="shared" si="627"/>
        <v>0</v>
      </c>
      <c r="W1799" s="58">
        <f t="shared" si="628"/>
        <v>1317.3333333333333</v>
      </c>
      <c r="Y1799" s="61">
        <f t="shared" si="596"/>
        <v>0</v>
      </c>
      <c r="Z1799" s="61">
        <f t="shared" si="617"/>
        <v>0</v>
      </c>
      <c r="AA1799" s="61">
        <f t="shared" si="598"/>
        <v>0</v>
      </c>
      <c r="AB1799" s="63">
        <f t="shared" si="618"/>
        <v>0</v>
      </c>
      <c r="AD1799" s="64">
        <f t="shared" si="600"/>
        <v>0</v>
      </c>
      <c r="AE1799" s="64">
        <f t="shared" si="619"/>
        <v>1.876099989111883</v>
      </c>
    </row>
    <row r="1800" spans="2:31" x14ac:dyDescent="0.25">
      <c r="B1800" s="18" t="s">
        <v>62</v>
      </c>
      <c r="C1800" s="18">
        <v>1796</v>
      </c>
      <c r="D1800" s="18">
        <v>319</v>
      </c>
      <c r="E1800" s="49">
        <v>0</v>
      </c>
      <c r="F1800" s="37">
        <f t="shared" si="629"/>
        <v>0</v>
      </c>
      <c r="G1800" s="37">
        <f t="shared" si="630"/>
        <v>0</v>
      </c>
      <c r="I1800" s="33">
        <f t="shared" si="616"/>
        <v>0</v>
      </c>
      <c r="J1800" s="34">
        <f t="shared" si="620"/>
        <v>0</v>
      </c>
      <c r="K1800" s="34">
        <f t="shared" si="621"/>
        <v>143.15</v>
      </c>
      <c r="L1800" s="39">
        <f t="shared" si="622"/>
        <v>0</v>
      </c>
      <c r="M1800" s="40">
        <f t="shared" si="623"/>
        <v>143.15</v>
      </c>
      <c r="O1800" s="45">
        <f t="shared" si="624"/>
        <v>0</v>
      </c>
      <c r="P1800" s="46">
        <f t="shared" si="633"/>
        <v>0</v>
      </c>
      <c r="Q1800" s="42">
        <f t="shared" si="625"/>
        <v>0</v>
      </c>
      <c r="R1800" s="46">
        <f t="shared" si="631"/>
        <v>6.0325895690551761</v>
      </c>
      <c r="S1800" s="42">
        <f t="shared" si="626"/>
        <v>0</v>
      </c>
      <c r="T1800" s="43">
        <f t="shared" si="632"/>
        <v>1.876099989111883</v>
      </c>
      <c r="V1800" s="58">
        <f t="shared" si="627"/>
        <v>0</v>
      </c>
      <c r="W1800" s="58">
        <f t="shared" si="628"/>
        <v>0</v>
      </c>
      <c r="Y1800" s="61">
        <f t="shared" si="596"/>
        <v>0</v>
      </c>
      <c r="Z1800" s="61">
        <f t="shared" si="617"/>
        <v>0</v>
      </c>
      <c r="AA1800" s="61">
        <f t="shared" si="598"/>
        <v>0</v>
      </c>
      <c r="AB1800" s="63">
        <f t="shared" si="618"/>
        <v>0</v>
      </c>
      <c r="AD1800" s="64">
        <f t="shared" si="600"/>
        <v>0</v>
      </c>
      <c r="AE1800" s="64">
        <f t="shared" si="619"/>
        <v>0</v>
      </c>
    </row>
    <row r="1801" spans="2:31" x14ac:dyDescent="0.25"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Y1801"/>
      <c r="Z1801"/>
      <c r="AA1801"/>
      <c r="AB1801"/>
      <c r="AC1801"/>
    </row>
    <row r="1802" spans="2:31" x14ac:dyDescent="0.25"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Y1802"/>
      <c r="Z1802"/>
      <c r="AA1802"/>
      <c r="AB1802"/>
      <c r="AC1802"/>
    </row>
    <row r="1803" spans="2:31" x14ac:dyDescent="0.25"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Y1803"/>
      <c r="Z1803"/>
      <c r="AA1803"/>
      <c r="AB1803"/>
      <c r="AC1803"/>
    </row>
    <row r="1804" spans="2:31" x14ac:dyDescent="0.25"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Y1804"/>
      <c r="Z1804"/>
      <c r="AA1804"/>
      <c r="AB1804"/>
      <c r="AC1804"/>
    </row>
    <row r="1048576" spans="21:21" x14ac:dyDescent="0.25">
      <c r="U1048576" s="36">
        <f>COUNT(U1:U1048575)</f>
        <v>62</v>
      </c>
    </row>
  </sheetData>
  <sortState xmlns:xlrd2="http://schemas.microsoft.com/office/spreadsheetml/2017/richdata2" ref="AJ1:AJ1048576">
    <sortCondition descending="1" ref="AJ1:AJ1048576"/>
  </sortState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919AE-CD3F-4AB3-BDE6-FB2A3B1ABF11}">
  <sheetPr codeName="Sheet3"/>
  <dimension ref="A1"/>
  <sheetViews>
    <sheetView workbookViewId="0">
      <selection activeCell="AD4" sqref="AD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E73A3-65F7-4A9F-9B36-761DE0FB584F}">
  <sheetPr codeName="Sheet4"/>
  <dimension ref="A1"/>
  <sheetViews>
    <sheetView workbookViewId="0">
      <selection activeCell="AA33" sqref="AA33"/>
    </sheetView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0B8B5-9256-44C2-BDC0-2D93FB52C26A}">
  <sheetPr codeName="Sheet5"/>
  <dimension ref="A1"/>
  <sheetViews>
    <sheetView workbookViewId="0">
      <selection activeCell="N37" sqref="N37"/>
    </sheetView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F6F6E-7456-40AC-BA3D-F61BA805F02D}">
  <sheetPr codeName="Sheet6"/>
  <dimension ref="A1"/>
  <sheetViews>
    <sheetView workbookViewId="0">
      <selection activeCell="A6" sqref="A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03EAB-AC45-4AE0-A803-55263D1C44E1}">
  <sheetPr codeName="Sheet7"/>
  <dimension ref="A1"/>
  <sheetViews>
    <sheetView tabSelected="1" workbookViewId="0">
      <selection activeCell="AC5" sqref="AC5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62653-8E64-4982-936A-D8A69E96CEC6}">
  <sheetPr codeName="Sheet8"/>
  <dimension ref="B31"/>
  <sheetViews>
    <sheetView topLeftCell="A55" workbookViewId="0">
      <selection activeCell="B63" sqref="B63"/>
    </sheetView>
  </sheetViews>
  <sheetFormatPr defaultRowHeight="15" x14ac:dyDescent="0.25"/>
  <sheetData>
    <row r="31" spans="2:2" x14ac:dyDescent="0.25">
      <c r="B31">
        <f xml:space="preserve"> T5 + ((S6*(C6-C5))/(3600*1000))</f>
        <v>0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C3819-82B6-4AE0-AE65-8010243A1B0E}">
  <dimension ref="A1"/>
  <sheetViews>
    <sheetView workbookViewId="0">
      <selection activeCell="Y23" sqref="Y2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F1D28-C55A-46B3-BC17-60DA6202EFCA}">
  <dimension ref="A1"/>
  <sheetViews>
    <sheetView topLeftCell="A4" workbookViewId="0">
      <selection activeCell="Y30" sqref="Y3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35222-59D2-43BF-A13A-E3D193EDD93E}">
  <dimension ref="A1"/>
  <sheetViews>
    <sheetView workbookViewId="0">
      <selection activeCell="Y32" sqref="Y3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13847-AECA-43FB-AA33-09FFADE9737B}">
  <dimension ref="A1"/>
  <sheetViews>
    <sheetView workbookViewId="0">
      <selection activeCell="Y25" sqref="Y25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BCCFD-EED7-48D6-B1FD-58DC3D7F22D6}">
  <dimension ref="A1"/>
  <sheetViews>
    <sheetView workbookViewId="0">
      <selection activeCell="Y32" sqref="Y3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36A35-9B22-40BC-B90F-633909F2A9F9}">
  <dimension ref="A1"/>
  <sheetViews>
    <sheetView workbookViewId="0">
      <selection activeCell="X7" sqref="X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Specs</vt:lpstr>
      <vt:lpstr>Forces1</vt:lpstr>
      <vt:lpstr>Forces-Broken</vt:lpstr>
      <vt:lpstr>Required Power</vt:lpstr>
      <vt:lpstr>Sheet4</vt:lpstr>
      <vt:lpstr>Sheet1</vt:lpstr>
      <vt:lpstr>Velocity Time Graph</vt:lpstr>
      <vt:lpstr>Combined Graph</vt:lpstr>
      <vt:lpstr>Tractive-braking-power</vt:lpstr>
      <vt:lpstr>Sheet2</vt:lpstr>
      <vt:lpstr>Sheet3</vt:lpstr>
      <vt:lpstr>Sheet5</vt:lpstr>
      <vt:lpstr>Sheet6</vt:lpstr>
      <vt:lpstr>Sheet8</vt:lpstr>
      <vt:lpstr>Sheet9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Vine (2106621)</dc:creator>
  <cp:lastModifiedBy>Jimmy Vine (2106621)</cp:lastModifiedBy>
  <dcterms:created xsi:type="dcterms:W3CDTF">2023-10-28T12:34:29Z</dcterms:created>
  <dcterms:modified xsi:type="dcterms:W3CDTF">2024-01-13T21:55:23Z</dcterms:modified>
</cp:coreProperties>
</file>